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jfv/Desktop/edcom/02_immunization/data/medical/2025/"/>
    </mc:Choice>
  </mc:AlternateContent>
  <xr:revisionPtr revIDLastSave="0" documentId="13_ncr:1_{9FA932D1-A927-704A-99DD-7F769C045719}" xr6:coauthVersionLast="47" xr6:coauthVersionMax="47" xr10:uidLastSave="{00000000-0000-0000-0000-000000000000}"/>
  <bookViews>
    <workbookView xWindow="0" yWindow="0" windowWidth="28800" windowHeight="18000" firstSheet="1" activeTab="16" xr2:uid="{00000000-000D-0000-FFFF-FFFF00000000}"/>
  </bookViews>
  <sheets>
    <sheet name="Qtr1" sheetId="1" r:id="rId1"/>
    <sheet name="Jan" sheetId="2" r:id="rId2"/>
    <sheet name="Feb" sheetId="3" r:id="rId3"/>
    <sheet name="Mar" sheetId="4" r:id="rId4"/>
    <sheet name="Qtr2" sheetId="5" r:id="rId5"/>
    <sheet name="Apr" sheetId="6" r:id="rId6"/>
    <sheet name="May" sheetId="7" r:id="rId7"/>
    <sheet name="Jun" sheetId="8" r:id="rId8"/>
    <sheet name="Qtr3" sheetId="9" r:id="rId9"/>
    <sheet name="Jul" sheetId="10" r:id="rId10"/>
    <sheet name="Aug" sheetId="11" r:id="rId11"/>
    <sheet name="Sep" sheetId="12" r:id="rId12"/>
    <sheet name="Qtr4" sheetId="13" r:id="rId13"/>
    <sheet name="Oct" sheetId="14" r:id="rId14"/>
    <sheet name="Nov" sheetId="15" r:id="rId15"/>
    <sheet name="Dec" sheetId="16" r:id="rId16"/>
    <sheet name="Annual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50" i="5" l="1"/>
  <c r="I1750" i="5"/>
  <c r="K1750" i="5" s="1"/>
  <c r="L1750" i="5" s="1"/>
  <c r="E1750" i="5"/>
  <c r="D1750" i="5"/>
  <c r="F1750" i="5" s="1"/>
  <c r="G1750" i="5" s="1"/>
  <c r="J1749" i="5"/>
  <c r="I1749" i="5"/>
  <c r="K1749" i="5" s="1"/>
  <c r="L1749" i="5" s="1"/>
  <c r="G1749" i="5"/>
  <c r="E1749" i="5"/>
  <c r="D1749" i="5"/>
  <c r="F1749" i="5" s="1"/>
  <c r="J1748" i="5"/>
  <c r="J1743" i="5" s="1"/>
  <c r="I1748" i="5"/>
  <c r="F1748" i="5"/>
  <c r="G1748" i="5" s="1"/>
  <c r="E1748" i="5"/>
  <c r="D1748" i="5"/>
  <c r="J1747" i="5"/>
  <c r="I1747" i="5"/>
  <c r="K1747" i="5" s="1"/>
  <c r="L1747" i="5" s="1"/>
  <c r="E1747" i="5"/>
  <c r="F1747" i="5" s="1"/>
  <c r="G1747" i="5" s="1"/>
  <c r="D1747" i="5"/>
  <c r="J1746" i="5"/>
  <c r="I1746" i="5"/>
  <c r="E1746" i="5"/>
  <c r="D1746" i="5"/>
  <c r="F1746" i="5" s="1"/>
  <c r="G1746" i="5" s="1"/>
  <c r="K1745" i="5"/>
  <c r="L1745" i="5" s="1"/>
  <c r="J1745" i="5"/>
  <c r="I1745" i="5"/>
  <c r="F1745" i="5"/>
  <c r="G1745" i="5" s="1"/>
  <c r="E1745" i="5"/>
  <c r="D1745" i="5"/>
  <c r="K1744" i="5"/>
  <c r="L1744" i="5" s="1"/>
  <c r="J1744" i="5"/>
  <c r="I1744" i="5"/>
  <c r="E1744" i="5"/>
  <c r="D1744" i="5"/>
  <c r="D1743" i="5"/>
  <c r="J1742" i="5"/>
  <c r="I1742" i="5"/>
  <c r="E1742" i="5"/>
  <c r="D1742" i="5"/>
  <c r="F1742" i="5" s="1"/>
  <c r="G1742" i="5" s="1"/>
  <c r="J1741" i="5"/>
  <c r="I1741" i="5"/>
  <c r="K1741" i="5" s="1"/>
  <c r="L1741" i="5" s="1"/>
  <c r="G1741" i="5"/>
  <c r="F1741" i="5"/>
  <c r="E1741" i="5"/>
  <c r="D1741" i="5"/>
  <c r="K1740" i="5"/>
  <c r="L1740" i="5" s="1"/>
  <c r="J1740" i="5"/>
  <c r="I1740" i="5"/>
  <c r="F1740" i="5"/>
  <c r="G1740" i="5" s="1"/>
  <c r="E1740" i="5"/>
  <c r="D1740" i="5"/>
  <c r="J1739" i="5"/>
  <c r="I1739" i="5"/>
  <c r="E1739" i="5"/>
  <c r="F1739" i="5" s="1"/>
  <c r="G1739" i="5" s="1"/>
  <c r="D1739" i="5"/>
  <c r="J1738" i="5"/>
  <c r="I1738" i="5"/>
  <c r="K1738" i="5" s="1"/>
  <c r="L1738" i="5" s="1"/>
  <c r="E1738" i="5"/>
  <c r="D1738" i="5"/>
  <c r="F1738" i="5" s="1"/>
  <c r="G1738" i="5" s="1"/>
  <c r="K1737" i="5"/>
  <c r="L1737" i="5" s="1"/>
  <c r="J1737" i="5"/>
  <c r="I1737" i="5"/>
  <c r="F1737" i="5"/>
  <c r="G1737" i="5" s="1"/>
  <c r="E1737" i="5"/>
  <c r="D1737" i="5"/>
  <c r="K1736" i="5"/>
  <c r="L1736" i="5" s="1"/>
  <c r="J1736" i="5"/>
  <c r="I1736" i="5"/>
  <c r="E1736" i="5"/>
  <c r="F1736" i="5" s="1"/>
  <c r="G1736" i="5" s="1"/>
  <c r="D1736" i="5"/>
  <c r="J1735" i="5"/>
  <c r="K1735" i="5" s="1"/>
  <c r="L1735" i="5" s="1"/>
  <c r="I1735" i="5"/>
  <c r="E1735" i="5"/>
  <c r="D1735" i="5"/>
  <c r="F1735" i="5" s="1"/>
  <c r="G1735" i="5" s="1"/>
  <c r="J1734" i="5"/>
  <c r="I1734" i="5"/>
  <c r="K1734" i="5" s="1"/>
  <c r="L1734" i="5" s="1"/>
  <c r="E1734" i="5"/>
  <c r="D1734" i="5"/>
  <c r="F1734" i="5" s="1"/>
  <c r="G1734" i="5" s="1"/>
  <c r="K1733" i="5"/>
  <c r="L1733" i="5" s="1"/>
  <c r="J1733" i="5"/>
  <c r="I1733" i="5"/>
  <c r="G1733" i="5"/>
  <c r="F1733" i="5"/>
  <c r="E1733" i="5"/>
  <c r="D1733" i="5"/>
  <c r="J1732" i="5"/>
  <c r="K1732" i="5" s="1"/>
  <c r="L1732" i="5" s="1"/>
  <c r="I1732" i="5"/>
  <c r="F1732" i="5"/>
  <c r="G1732" i="5" s="1"/>
  <c r="E1732" i="5"/>
  <c r="D1732" i="5"/>
  <c r="J1731" i="5"/>
  <c r="I1731" i="5"/>
  <c r="F1731" i="5"/>
  <c r="G1731" i="5" s="1"/>
  <c r="E1731" i="5"/>
  <c r="D1731" i="5"/>
  <c r="J1730" i="5"/>
  <c r="I1730" i="5"/>
  <c r="K1730" i="5" s="1"/>
  <c r="L1730" i="5" s="1"/>
  <c r="E1730" i="5"/>
  <c r="D1730" i="5"/>
  <c r="K1729" i="5"/>
  <c r="L1729" i="5" s="1"/>
  <c r="J1729" i="5"/>
  <c r="I1729" i="5"/>
  <c r="E1729" i="5"/>
  <c r="D1729" i="5"/>
  <c r="F1729" i="5" s="1"/>
  <c r="G1729" i="5" s="1"/>
  <c r="K1728" i="5"/>
  <c r="L1728" i="5" s="1"/>
  <c r="J1728" i="5"/>
  <c r="I1728" i="5"/>
  <c r="E1728" i="5"/>
  <c r="F1728" i="5" s="1"/>
  <c r="G1728" i="5" s="1"/>
  <c r="D1728" i="5"/>
  <c r="K1727" i="5"/>
  <c r="L1727" i="5" s="1"/>
  <c r="J1727" i="5"/>
  <c r="I1727" i="5"/>
  <c r="E1727" i="5"/>
  <c r="D1727" i="5"/>
  <c r="F1727" i="5" s="1"/>
  <c r="G1727" i="5" s="1"/>
  <c r="J1726" i="5"/>
  <c r="I1726" i="5"/>
  <c r="K1726" i="5" s="1"/>
  <c r="L1726" i="5" s="1"/>
  <c r="E1726" i="5"/>
  <c r="D1726" i="5"/>
  <c r="F1726" i="5" s="1"/>
  <c r="G1726" i="5" s="1"/>
  <c r="K1725" i="5"/>
  <c r="L1725" i="5" s="1"/>
  <c r="J1725" i="5"/>
  <c r="I1725" i="5"/>
  <c r="G1725" i="5"/>
  <c r="F1725" i="5"/>
  <c r="E1725" i="5"/>
  <c r="D1725" i="5"/>
  <c r="K1724" i="5"/>
  <c r="L1724" i="5" s="1"/>
  <c r="J1724" i="5"/>
  <c r="I1724" i="5"/>
  <c r="F1724" i="5"/>
  <c r="G1724" i="5" s="1"/>
  <c r="E1724" i="5"/>
  <c r="D1724" i="5"/>
  <c r="J1723" i="5"/>
  <c r="I1723" i="5"/>
  <c r="K1723" i="5" s="1"/>
  <c r="L1723" i="5" s="1"/>
  <c r="F1723" i="5"/>
  <c r="G1723" i="5" s="1"/>
  <c r="E1723" i="5"/>
  <c r="D1723" i="5"/>
  <c r="J1722" i="5"/>
  <c r="I1722" i="5"/>
  <c r="K1722" i="5" s="1"/>
  <c r="L1722" i="5" s="1"/>
  <c r="E1722" i="5"/>
  <c r="D1722" i="5"/>
  <c r="F1722" i="5" s="1"/>
  <c r="G1722" i="5" s="1"/>
  <c r="K1721" i="5"/>
  <c r="L1721" i="5" s="1"/>
  <c r="J1721" i="5"/>
  <c r="I1721" i="5"/>
  <c r="E1721" i="5"/>
  <c r="D1721" i="5"/>
  <c r="F1721" i="5" s="1"/>
  <c r="G1721" i="5" s="1"/>
  <c r="K1720" i="5"/>
  <c r="L1720" i="5" s="1"/>
  <c r="J1720" i="5"/>
  <c r="I1720" i="5"/>
  <c r="F1720" i="5"/>
  <c r="G1720" i="5" s="1"/>
  <c r="E1720" i="5"/>
  <c r="D1720" i="5"/>
  <c r="J1719" i="5"/>
  <c r="K1719" i="5" s="1"/>
  <c r="L1719" i="5" s="1"/>
  <c r="I1719" i="5"/>
  <c r="E1719" i="5"/>
  <c r="E1717" i="5" s="1"/>
  <c r="D1719" i="5"/>
  <c r="J1718" i="5"/>
  <c r="I1718" i="5"/>
  <c r="E1718" i="5"/>
  <c r="D1718" i="5"/>
  <c r="J1716" i="5"/>
  <c r="K1716" i="5" s="1"/>
  <c r="L1716" i="5" s="1"/>
  <c r="I1716" i="5"/>
  <c r="F1716" i="5"/>
  <c r="G1716" i="5" s="1"/>
  <c r="E1716" i="5"/>
  <c r="D1716" i="5"/>
  <c r="J1715" i="5"/>
  <c r="I1715" i="5"/>
  <c r="E1715" i="5"/>
  <c r="F1715" i="5" s="1"/>
  <c r="G1715" i="5" s="1"/>
  <c r="D1715" i="5"/>
  <c r="J1714" i="5"/>
  <c r="I1714" i="5"/>
  <c r="K1714" i="5" s="1"/>
  <c r="L1714" i="5" s="1"/>
  <c r="E1714" i="5"/>
  <c r="D1714" i="5"/>
  <c r="K1713" i="5"/>
  <c r="L1713" i="5" s="1"/>
  <c r="J1713" i="5"/>
  <c r="I1713" i="5"/>
  <c r="E1713" i="5"/>
  <c r="D1713" i="5"/>
  <c r="F1713" i="5" s="1"/>
  <c r="G1713" i="5" s="1"/>
  <c r="K1712" i="5"/>
  <c r="L1712" i="5" s="1"/>
  <c r="J1712" i="5"/>
  <c r="I1712" i="5"/>
  <c r="E1712" i="5"/>
  <c r="F1712" i="5" s="1"/>
  <c r="G1712" i="5" s="1"/>
  <c r="D1712" i="5"/>
  <c r="J1711" i="5"/>
  <c r="K1711" i="5" s="1"/>
  <c r="L1711" i="5" s="1"/>
  <c r="I1711" i="5"/>
  <c r="E1711" i="5"/>
  <c r="D1711" i="5"/>
  <c r="F1711" i="5" s="1"/>
  <c r="G1711" i="5" s="1"/>
  <c r="J1710" i="5"/>
  <c r="I1710" i="5"/>
  <c r="K1710" i="5" s="1"/>
  <c r="L1710" i="5" s="1"/>
  <c r="E1710" i="5"/>
  <c r="D1710" i="5"/>
  <c r="F1710" i="5" s="1"/>
  <c r="G1710" i="5" s="1"/>
  <c r="K1709" i="5"/>
  <c r="L1709" i="5" s="1"/>
  <c r="J1709" i="5"/>
  <c r="I1709" i="5"/>
  <c r="G1709" i="5"/>
  <c r="F1709" i="5"/>
  <c r="E1709" i="5"/>
  <c r="D1709" i="5"/>
  <c r="J1708" i="5"/>
  <c r="K1708" i="5" s="1"/>
  <c r="L1708" i="5" s="1"/>
  <c r="I1708" i="5"/>
  <c r="F1708" i="5"/>
  <c r="G1708" i="5" s="1"/>
  <c r="E1708" i="5"/>
  <c r="D1708" i="5"/>
  <c r="J1707" i="5"/>
  <c r="I1707" i="5"/>
  <c r="K1707" i="5" s="1"/>
  <c r="L1707" i="5" s="1"/>
  <c r="F1707" i="5"/>
  <c r="G1707" i="5" s="1"/>
  <c r="E1707" i="5"/>
  <c r="D1707" i="5"/>
  <c r="J1706" i="5"/>
  <c r="I1706" i="5"/>
  <c r="K1706" i="5" s="1"/>
  <c r="L1706" i="5" s="1"/>
  <c r="E1706" i="5"/>
  <c r="D1706" i="5"/>
  <c r="F1706" i="5" s="1"/>
  <c r="G1706" i="5" s="1"/>
  <c r="K1705" i="5"/>
  <c r="L1705" i="5" s="1"/>
  <c r="J1705" i="5"/>
  <c r="I1705" i="5"/>
  <c r="G1705" i="5"/>
  <c r="E1705" i="5"/>
  <c r="D1705" i="5"/>
  <c r="F1705" i="5" s="1"/>
  <c r="K1704" i="5"/>
  <c r="L1704" i="5" s="1"/>
  <c r="J1704" i="5"/>
  <c r="I1704" i="5"/>
  <c r="E1704" i="5"/>
  <c r="F1704" i="5" s="1"/>
  <c r="G1704" i="5" s="1"/>
  <c r="D1704" i="5"/>
  <c r="J1703" i="5"/>
  <c r="K1703" i="5" s="1"/>
  <c r="L1703" i="5" s="1"/>
  <c r="I1703" i="5"/>
  <c r="E1703" i="5"/>
  <c r="D1703" i="5"/>
  <c r="J1702" i="5"/>
  <c r="I1702" i="5"/>
  <c r="K1702" i="5" s="1"/>
  <c r="L1702" i="5" s="1"/>
  <c r="E1702" i="5"/>
  <c r="D1702" i="5"/>
  <c r="F1702" i="5" s="1"/>
  <c r="G1702" i="5" s="1"/>
  <c r="J1701" i="5"/>
  <c r="I1701" i="5"/>
  <c r="K1701" i="5" s="1"/>
  <c r="L1701" i="5" s="1"/>
  <c r="E1701" i="5"/>
  <c r="D1701" i="5"/>
  <c r="F1701" i="5" s="1"/>
  <c r="G1701" i="5" s="1"/>
  <c r="J1700" i="5"/>
  <c r="K1700" i="5" s="1"/>
  <c r="L1700" i="5" s="1"/>
  <c r="I1700" i="5"/>
  <c r="G1700" i="5"/>
  <c r="F1700" i="5"/>
  <c r="E1700" i="5"/>
  <c r="D1700" i="5"/>
  <c r="J1699" i="5"/>
  <c r="I1699" i="5"/>
  <c r="E1699" i="5"/>
  <c r="F1699" i="5" s="1"/>
  <c r="G1699" i="5" s="1"/>
  <c r="D1699" i="5"/>
  <c r="J1698" i="5"/>
  <c r="I1698" i="5"/>
  <c r="K1698" i="5" s="1"/>
  <c r="L1698" i="5" s="1"/>
  <c r="E1698" i="5"/>
  <c r="D1698" i="5"/>
  <c r="J1697" i="5"/>
  <c r="I1697" i="5"/>
  <c r="K1697" i="5" s="1"/>
  <c r="L1697" i="5" s="1"/>
  <c r="G1697" i="5"/>
  <c r="F1697" i="5"/>
  <c r="E1697" i="5"/>
  <c r="D1697" i="5"/>
  <c r="K1696" i="5"/>
  <c r="L1696" i="5" s="1"/>
  <c r="J1696" i="5"/>
  <c r="I1696" i="5"/>
  <c r="E1696" i="5"/>
  <c r="F1696" i="5" s="1"/>
  <c r="G1696" i="5" s="1"/>
  <c r="D1696" i="5"/>
  <c r="J1695" i="5"/>
  <c r="K1695" i="5" s="1"/>
  <c r="L1695" i="5" s="1"/>
  <c r="I1695" i="5"/>
  <c r="E1695" i="5"/>
  <c r="D1695" i="5"/>
  <c r="F1695" i="5" s="1"/>
  <c r="G1695" i="5" s="1"/>
  <c r="J1694" i="5"/>
  <c r="I1694" i="5"/>
  <c r="K1694" i="5" s="1"/>
  <c r="L1694" i="5" s="1"/>
  <c r="E1694" i="5"/>
  <c r="D1694" i="5"/>
  <c r="F1694" i="5" s="1"/>
  <c r="G1694" i="5" s="1"/>
  <c r="K1693" i="5"/>
  <c r="L1693" i="5" s="1"/>
  <c r="J1693" i="5"/>
  <c r="I1693" i="5"/>
  <c r="E1693" i="5"/>
  <c r="D1693" i="5"/>
  <c r="F1693" i="5" s="1"/>
  <c r="G1693" i="5" s="1"/>
  <c r="K1692" i="5"/>
  <c r="L1692" i="5" s="1"/>
  <c r="J1692" i="5"/>
  <c r="I1692" i="5"/>
  <c r="G1692" i="5"/>
  <c r="F1692" i="5"/>
  <c r="E1692" i="5"/>
  <c r="D1692" i="5"/>
  <c r="J1691" i="5"/>
  <c r="I1691" i="5"/>
  <c r="K1691" i="5" s="1"/>
  <c r="L1691" i="5" s="1"/>
  <c r="E1691" i="5"/>
  <c r="F1691" i="5" s="1"/>
  <c r="G1691" i="5" s="1"/>
  <c r="D1691" i="5"/>
  <c r="J1690" i="5"/>
  <c r="I1690" i="5"/>
  <c r="K1690" i="5" s="1"/>
  <c r="L1690" i="5" s="1"/>
  <c r="E1690" i="5"/>
  <c r="D1690" i="5"/>
  <c r="F1690" i="5" s="1"/>
  <c r="G1690" i="5" s="1"/>
  <c r="J1689" i="5"/>
  <c r="I1689" i="5"/>
  <c r="K1689" i="5" s="1"/>
  <c r="L1689" i="5" s="1"/>
  <c r="E1689" i="5"/>
  <c r="D1689" i="5"/>
  <c r="F1689" i="5" s="1"/>
  <c r="G1689" i="5" s="1"/>
  <c r="K1688" i="5"/>
  <c r="L1688" i="5" s="1"/>
  <c r="J1688" i="5"/>
  <c r="I1688" i="5"/>
  <c r="E1688" i="5"/>
  <c r="F1688" i="5" s="1"/>
  <c r="G1688" i="5" s="1"/>
  <c r="D1688" i="5"/>
  <c r="J1687" i="5"/>
  <c r="K1687" i="5" s="1"/>
  <c r="L1687" i="5" s="1"/>
  <c r="I1687" i="5"/>
  <c r="E1687" i="5"/>
  <c r="D1687" i="5"/>
  <c r="J1686" i="5"/>
  <c r="I1686" i="5"/>
  <c r="K1686" i="5" s="1"/>
  <c r="L1686" i="5" s="1"/>
  <c r="E1686" i="5"/>
  <c r="D1686" i="5"/>
  <c r="I1685" i="5"/>
  <c r="J1683" i="5"/>
  <c r="I1683" i="5"/>
  <c r="K1683" i="5" s="1"/>
  <c r="L1683" i="5" s="1"/>
  <c r="F1683" i="5"/>
  <c r="G1683" i="5" s="1"/>
  <c r="E1683" i="5"/>
  <c r="D1683" i="5"/>
  <c r="J1682" i="5"/>
  <c r="I1682" i="5"/>
  <c r="K1682" i="5" s="1"/>
  <c r="L1682" i="5" s="1"/>
  <c r="E1682" i="5"/>
  <c r="D1682" i="5"/>
  <c r="F1682" i="5" s="1"/>
  <c r="G1682" i="5" s="1"/>
  <c r="J1681" i="5"/>
  <c r="I1681" i="5"/>
  <c r="K1681" i="5" s="1"/>
  <c r="L1681" i="5" s="1"/>
  <c r="F1681" i="5"/>
  <c r="G1681" i="5" s="1"/>
  <c r="E1681" i="5"/>
  <c r="D1681" i="5"/>
  <c r="K1680" i="5"/>
  <c r="L1680" i="5" s="1"/>
  <c r="J1680" i="5"/>
  <c r="I1680" i="5"/>
  <c r="F1680" i="5"/>
  <c r="G1680" i="5" s="1"/>
  <c r="E1680" i="5"/>
  <c r="D1680" i="5"/>
  <c r="K1679" i="5"/>
  <c r="L1679" i="5" s="1"/>
  <c r="J1679" i="5"/>
  <c r="I1679" i="5"/>
  <c r="E1679" i="5"/>
  <c r="D1679" i="5"/>
  <c r="F1679" i="5" s="1"/>
  <c r="G1679" i="5" s="1"/>
  <c r="J1678" i="5"/>
  <c r="I1678" i="5"/>
  <c r="E1678" i="5"/>
  <c r="D1678" i="5"/>
  <c r="J1677" i="5"/>
  <c r="I1677" i="5"/>
  <c r="K1677" i="5" s="1"/>
  <c r="L1677" i="5" s="1"/>
  <c r="G1677" i="5"/>
  <c r="E1677" i="5"/>
  <c r="D1677" i="5"/>
  <c r="F1677" i="5" s="1"/>
  <c r="K1676" i="5"/>
  <c r="L1676" i="5" s="1"/>
  <c r="J1676" i="5"/>
  <c r="I1676" i="5"/>
  <c r="F1676" i="5"/>
  <c r="G1676" i="5" s="1"/>
  <c r="E1676" i="5"/>
  <c r="D1676" i="5"/>
  <c r="J1675" i="5"/>
  <c r="I1675" i="5"/>
  <c r="F1675" i="5"/>
  <c r="G1675" i="5" s="1"/>
  <c r="E1675" i="5"/>
  <c r="D1675" i="5"/>
  <c r="E1674" i="5"/>
  <c r="J1673" i="5"/>
  <c r="I1673" i="5"/>
  <c r="K1673" i="5" s="1"/>
  <c r="L1673" i="5" s="1"/>
  <c r="E1673" i="5"/>
  <c r="D1673" i="5"/>
  <c r="F1673" i="5" s="1"/>
  <c r="G1673" i="5" s="1"/>
  <c r="K1672" i="5"/>
  <c r="L1672" i="5" s="1"/>
  <c r="J1672" i="5"/>
  <c r="I1672" i="5"/>
  <c r="F1672" i="5"/>
  <c r="G1672" i="5" s="1"/>
  <c r="E1672" i="5"/>
  <c r="D1672" i="5"/>
  <c r="J1671" i="5"/>
  <c r="K1671" i="5" s="1"/>
  <c r="L1671" i="5" s="1"/>
  <c r="I1671" i="5"/>
  <c r="E1671" i="5"/>
  <c r="D1671" i="5"/>
  <c r="F1671" i="5" s="1"/>
  <c r="G1671" i="5" s="1"/>
  <c r="J1670" i="5"/>
  <c r="I1670" i="5"/>
  <c r="E1670" i="5"/>
  <c r="D1670" i="5"/>
  <c r="F1670" i="5" s="1"/>
  <c r="G1670" i="5" s="1"/>
  <c r="K1669" i="5"/>
  <c r="L1669" i="5" s="1"/>
  <c r="J1669" i="5"/>
  <c r="I1669" i="5"/>
  <c r="G1669" i="5"/>
  <c r="E1669" i="5"/>
  <c r="D1669" i="5"/>
  <c r="F1669" i="5" s="1"/>
  <c r="J1668" i="5"/>
  <c r="K1668" i="5" s="1"/>
  <c r="L1668" i="5" s="1"/>
  <c r="I1668" i="5"/>
  <c r="G1668" i="5"/>
  <c r="F1668" i="5"/>
  <c r="E1668" i="5"/>
  <c r="D1668" i="5"/>
  <c r="J1667" i="5"/>
  <c r="I1667" i="5"/>
  <c r="K1667" i="5" s="1"/>
  <c r="L1667" i="5" s="1"/>
  <c r="E1667" i="5"/>
  <c r="F1667" i="5" s="1"/>
  <c r="G1667" i="5" s="1"/>
  <c r="D1667" i="5"/>
  <c r="J1666" i="5"/>
  <c r="I1666" i="5"/>
  <c r="K1666" i="5" s="1"/>
  <c r="L1666" i="5" s="1"/>
  <c r="G1666" i="5"/>
  <c r="E1666" i="5"/>
  <c r="D1666" i="5"/>
  <c r="F1666" i="5" s="1"/>
  <c r="J1665" i="5"/>
  <c r="I1665" i="5"/>
  <c r="K1665" i="5" s="1"/>
  <c r="L1665" i="5" s="1"/>
  <c r="E1665" i="5"/>
  <c r="D1665" i="5"/>
  <c r="F1665" i="5" s="1"/>
  <c r="G1665" i="5" s="1"/>
  <c r="J1664" i="5"/>
  <c r="I1664" i="5"/>
  <c r="K1664" i="5" s="1"/>
  <c r="L1664" i="5" s="1"/>
  <c r="E1664" i="5"/>
  <c r="D1664" i="5"/>
  <c r="F1664" i="5" s="1"/>
  <c r="G1664" i="5" s="1"/>
  <c r="J1663" i="5"/>
  <c r="I1663" i="5"/>
  <c r="K1663" i="5" s="1"/>
  <c r="L1663" i="5" s="1"/>
  <c r="E1663" i="5"/>
  <c r="D1663" i="5"/>
  <c r="J1662" i="5"/>
  <c r="I1662" i="5"/>
  <c r="K1662" i="5" s="1"/>
  <c r="L1662" i="5" s="1"/>
  <c r="E1662" i="5"/>
  <c r="D1662" i="5"/>
  <c r="J1661" i="5"/>
  <c r="I1661" i="5"/>
  <c r="K1661" i="5" s="1"/>
  <c r="L1661" i="5" s="1"/>
  <c r="E1661" i="5"/>
  <c r="D1661" i="5"/>
  <c r="F1661" i="5" s="1"/>
  <c r="G1661" i="5" s="1"/>
  <c r="J1660" i="5"/>
  <c r="I1660" i="5"/>
  <c r="K1660" i="5" s="1"/>
  <c r="L1660" i="5" s="1"/>
  <c r="E1660" i="5"/>
  <c r="D1660" i="5"/>
  <c r="F1660" i="5" s="1"/>
  <c r="G1660" i="5" s="1"/>
  <c r="J1659" i="5"/>
  <c r="I1659" i="5"/>
  <c r="K1659" i="5" s="1"/>
  <c r="L1659" i="5" s="1"/>
  <c r="E1659" i="5"/>
  <c r="D1659" i="5"/>
  <c r="F1659" i="5" s="1"/>
  <c r="G1659" i="5" s="1"/>
  <c r="J1658" i="5"/>
  <c r="I1658" i="5"/>
  <c r="K1658" i="5" s="1"/>
  <c r="L1658" i="5" s="1"/>
  <c r="G1658" i="5"/>
  <c r="E1658" i="5"/>
  <c r="D1658" i="5"/>
  <c r="F1658" i="5" s="1"/>
  <c r="J1657" i="5"/>
  <c r="I1657" i="5"/>
  <c r="K1657" i="5" s="1"/>
  <c r="L1657" i="5" s="1"/>
  <c r="G1657" i="5"/>
  <c r="E1657" i="5"/>
  <c r="D1657" i="5"/>
  <c r="F1657" i="5" s="1"/>
  <c r="J1656" i="5"/>
  <c r="I1656" i="5"/>
  <c r="K1656" i="5" s="1"/>
  <c r="L1656" i="5" s="1"/>
  <c r="E1656" i="5"/>
  <c r="D1656" i="5"/>
  <c r="F1656" i="5" s="1"/>
  <c r="G1656" i="5" s="1"/>
  <c r="J1655" i="5"/>
  <c r="I1655" i="5"/>
  <c r="K1655" i="5" s="1"/>
  <c r="L1655" i="5" s="1"/>
  <c r="E1655" i="5"/>
  <c r="D1655" i="5"/>
  <c r="J1654" i="5"/>
  <c r="I1654" i="5"/>
  <c r="K1654" i="5" s="1"/>
  <c r="L1654" i="5" s="1"/>
  <c r="E1654" i="5"/>
  <c r="D1654" i="5"/>
  <c r="J1653" i="5"/>
  <c r="I1653" i="5"/>
  <c r="K1653" i="5" s="1"/>
  <c r="L1653" i="5" s="1"/>
  <c r="E1653" i="5"/>
  <c r="D1653" i="5"/>
  <c r="F1653" i="5" s="1"/>
  <c r="G1653" i="5" s="1"/>
  <c r="J1652" i="5"/>
  <c r="I1652" i="5"/>
  <c r="K1652" i="5" s="1"/>
  <c r="L1652" i="5" s="1"/>
  <c r="E1652" i="5"/>
  <c r="D1652" i="5"/>
  <c r="F1652" i="5" s="1"/>
  <c r="G1652" i="5" s="1"/>
  <c r="J1651" i="5"/>
  <c r="I1651" i="5"/>
  <c r="K1651" i="5" s="1"/>
  <c r="L1651" i="5" s="1"/>
  <c r="E1651" i="5"/>
  <c r="D1651" i="5"/>
  <c r="J1650" i="5"/>
  <c r="I1650" i="5"/>
  <c r="G1650" i="5"/>
  <c r="E1650" i="5"/>
  <c r="D1650" i="5"/>
  <c r="F1650" i="5" s="1"/>
  <c r="J1648" i="5"/>
  <c r="I1648" i="5"/>
  <c r="K1648" i="5" s="1"/>
  <c r="L1648" i="5" s="1"/>
  <c r="E1648" i="5"/>
  <c r="D1648" i="5"/>
  <c r="F1648" i="5" s="1"/>
  <c r="G1648" i="5" s="1"/>
  <c r="J1647" i="5"/>
  <c r="I1647" i="5"/>
  <c r="K1647" i="5" s="1"/>
  <c r="L1647" i="5" s="1"/>
  <c r="E1647" i="5"/>
  <c r="D1647" i="5"/>
  <c r="J1646" i="5"/>
  <c r="I1646" i="5"/>
  <c r="K1646" i="5" s="1"/>
  <c r="L1646" i="5" s="1"/>
  <c r="E1646" i="5"/>
  <c r="D1646" i="5"/>
  <c r="J1645" i="5"/>
  <c r="I1645" i="5"/>
  <c r="K1645" i="5" s="1"/>
  <c r="L1645" i="5" s="1"/>
  <c r="G1645" i="5"/>
  <c r="E1645" i="5"/>
  <c r="D1645" i="5"/>
  <c r="F1645" i="5" s="1"/>
  <c r="J1644" i="5"/>
  <c r="I1644" i="5"/>
  <c r="K1644" i="5" s="1"/>
  <c r="L1644" i="5" s="1"/>
  <c r="E1644" i="5"/>
  <c r="D1644" i="5"/>
  <c r="F1644" i="5" s="1"/>
  <c r="G1644" i="5" s="1"/>
  <c r="J1643" i="5"/>
  <c r="I1643" i="5"/>
  <c r="K1643" i="5" s="1"/>
  <c r="L1643" i="5" s="1"/>
  <c r="E1643" i="5"/>
  <c r="D1643" i="5"/>
  <c r="F1643" i="5" s="1"/>
  <c r="G1643" i="5" s="1"/>
  <c r="J1642" i="5"/>
  <c r="I1642" i="5"/>
  <c r="K1642" i="5" s="1"/>
  <c r="L1642" i="5" s="1"/>
  <c r="E1642" i="5"/>
  <c r="D1642" i="5"/>
  <c r="J1641" i="5"/>
  <c r="I1641" i="5"/>
  <c r="K1641" i="5" s="1"/>
  <c r="L1641" i="5" s="1"/>
  <c r="E1641" i="5"/>
  <c r="D1641" i="5"/>
  <c r="J1640" i="5"/>
  <c r="I1640" i="5"/>
  <c r="K1640" i="5" s="1"/>
  <c r="L1640" i="5" s="1"/>
  <c r="E1640" i="5"/>
  <c r="D1640" i="5"/>
  <c r="F1640" i="5" s="1"/>
  <c r="G1640" i="5" s="1"/>
  <c r="J1639" i="5"/>
  <c r="I1639" i="5"/>
  <c r="K1639" i="5" s="1"/>
  <c r="L1639" i="5" s="1"/>
  <c r="E1639" i="5"/>
  <c r="D1639" i="5"/>
  <c r="J1638" i="5"/>
  <c r="I1638" i="5"/>
  <c r="K1638" i="5" s="1"/>
  <c r="L1638" i="5" s="1"/>
  <c r="E1638" i="5"/>
  <c r="D1638" i="5"/>
  <c r="D1636" i="5" s="1"/>
  <c r="J1637" i="5"/>
  <c r="I1637" i="5"/>
  <c r="G1637" i="5"/>
  <c r="E1637" i="5"/>
  <c r="D1637" i="5"/>
  <c r="F1637" i="5" s="1"/>
  <c r="J1636" i="5"/>
  <c r="J1635" i="5"/>
  <c r="I1635" i="5"/>
  <c r="K1635" i="5" s="1"/>
  <c r="L1635" i="5" s="1"/>
  <c r="E1635" i="5"/>
  <c r="D1635" i="5"/>
  <c r="F1635" i="5" s="1"/>
  <c r="G1635" i="5" s="1"/>
  <c r="J1634" i="5"/>
  <c r="I1634" i="5"/>
  <c r="E1634" i="5"/>
  <c r="D1634" i="5"/>
  <c r="J1633" i="5"/>
  <c r="I1633" i="5"/>
  <c r="K1633" i="5" s="1"/>
  <c r="L1633" i="5" s="1"/>
  <c r="E1633" i="5"/>
  <c r="D1633" i="5"/>
  <c r="J1632" i="5"/>
  <c r="I1632" i="5"/>
  <c r="E1632" i="5"/>
  <c r="D1632" i="5"/>
  <c r="F1632" i="5" s="1"/>
  <c r="G1632" i="5" s="1"/>
  <c r="J1631" i="5"/>
  <c r="I1631" i="5"/>
  <c r="K1631" i="5" s="1"/>
  <c r="L1631" i="5" s="1"/>
  <c r="E1631" i="5"/>
  <c r="D1631" i="5"/>
  <c r="J1630" i="5"/>
  <c r="I1630" i="5"/>
  <c r="K1630" i="5" s="1"/>
  <c r="L1630" i="5" s="1"/>
  <c r="E1630" i="5"/>
  <c r="D1630" i="5"/>
  <c r="F1630" i="5" s="1"/>
  <c r="G1630" i="5" s="1"/>
  <c r="J1629" i="5"/>
  <c r="I1629" i="5"/>
  <c r="K1629" i="5" s="1"/>
  <c r="L1629" i="5" s="1"/>
  <c r="G1629" i="5"/>
  <c r="E1629" i="5"/>
  <c r="D1629" i="5"/>
  <c r="F1629" i="5" s="1"/>
  <c r="J1628" i="5"/>
  <c r="I1628" i="5"/>
  <c r="K1628" i="5" s="1"/>
  <c r="L1628" i="5" s="1"/>
  <c r="G1628" i="5"/>
  <c r="E1628" i="5"/>
  <c r="D1628" i="5"/>
  <c r="F1628" i="5" s="1"/>
  <c r="J1627" i="5"/>
  <c r="I1627" i="5"/>
  <c r="E1627" i="5"/>
  <c r="D1627" i="5"/>
  <c r="F1627" i="5" s="1"/>
  <c r="G1627" i="5" s="1"/>
  <c r="J1626" i="5"/>
  <c r="J1624" i="5" s="1"/>
  <c r="I1626" i="5"/>
  <c r="E1626" i="5"/>
  <c r="D1626" i="5"/>
  <c r="J1625" i="5"/>
  <c r="I1625" i="5"/>
  <c r="K1625" i="5" s="1"/>
  <c r="L1625" i="5" s="1"/>
  <c r="E1625" i="5"/>
  <c r="D1625" i="5"/>
  <c r="I1624" i="5"/>
  <c r="K1624" i="5" s="1"/>
  <c r="L1624" i="5" s="1"/>
  <c r="J1623" i="5"/>
  <c r="I1623" i="5"/>
  <c r="E1623" i="5"/>
  <c r="D1623" i="5"/>
  <c r="F1623" i="5" s="1"/>
  <c r="G1623" i="5" s="1"/>
  <c r="J1622" i="5"/>
  <c r="I1622" i="5"/>
  <c r="K1622" i="5" s="1"/>
  <c r="L1622" i="5" s="1"/>
  <c r="E1622" i="5"/>
  <c r="D1622" i="5"/>
  <c r="F1622" i="5" s="1"/>
  <c r="G1622" i="5" s="1"/>
  <c r="J1621" i="5"/>
  <c r="I1621" i="5"/>
  <c r="K1621" i="5" s="1"/>
  <c r="L1621" i="5" s="1"/>
  <c r="G1621" i="5"/>
  <c r="E1621" i="5"/>
  <c r="D1621" i="5"/>
  <c r="F1621" i="5" s="1"/>
  <c r="J1620" i="5"/>
  <c r="I1620" i="5"/>
  <c r="K1620" i="5" s="1"/>
  <c r="L1620" i="5" s="1"/>
  <c r="G1620" i="5"/>
  <c r="E1620" i="5"/>
  <c r="D1620" i="5"/>
  <c r="F1620" i="5" s="1"/>
  <c r="J1619" i="5"/>
  <c r="I1619" i="5"/>
  <c r="E1619" i="5"/>
  <c r="D1619" i="5"/>
  <c r="F1619" i="5" s="1"/>
  <c r="G1619" i="5" s="1"/>
  <c r="J1618" i="5"/>
  <c r="I1618" i="5"/>
  <c r="E1618" i="5"/>
  <c r="D1618" i="5"/>
  <c r="J1617" i="5"/>
  <c r="I1617" i="5"/>
  <c r="E1617" i="5"/>
  <c r="D1617" i="5"/>
  <c r="J1616" i="5"/>
  <c r="I1616" i="5"/>
  <c r="E1616" i="5"/>
  <c r="D1616" i="5"/>
  <c r="J1615" i="5"/>
  <c r="I1615" i="5"/>
  <c r="K1615" i="5" s="1"/>
  <c r="L1615" i="5" s="1"/>
  <c r="E1615" i="5"/>
  <c r="F1615" i="5" s="1"/>
  <c r="G1615" i="5" s="1"/>
  <c r="D1615" i="5"/>
  <c r="J1614" i="5"/>
  <c r="I1614" i="5"/>
  <c r="K1614" i="5" s="1"/>
  <c r="L1614" i="5" s="1"/>
  <c r="E1614" i="5"/>
  <c r="D1614" i="5"/>
  <c r="F1614" i="5" s="1"/>
  <c r="G1614" i="5" s="1"/>
  <c r="J1613" i="5"/>
  <c r="I1613" i="5"/>
  <c r="K1613" i="5" s="1"/>
  <c r="L1613" i="5" s="1"/>
  <c r="G1613" i="5"/>
  <c r="F1613" i="5"/>
  <c r="E1613" i="5"/>
  <c r="D1613" i="5"/>
  <c r="K1612" i="5"/>
  <c r="L1612" i="5" s="1"/>
  <c r="J1612" i="5"/>
  <c r="I1612" i="5"/>
  <c r="F1612" i="5"/>
  <c r="G1612" i="5" s="1"/>
  <c r="E1612" i="5"/>
  <c r="D1612" i="5"/>
  <c r="K1611" i="5"/>
  <c r="L1611" i="5" s="1"/>
  <c r="J1611" i="5"/>
  <c r="I1611" i="5"/>
  <c r="E1611" i="5"/>
  <c r="D1611" i="5"/>
  <c r="J1610" i="5"/>
  <c r="I1610" i="5"/>
  <c r="E1610" i="5"/>
  <c r="D1610" i="5"/>
  <c r="F1610" i="5" s="1"/>
  <c r="G1610" i="5" s="1"/>
  <c r="J1609" i="5"/>
  <c r="I1609" i="5"/>
  <c r="K1609" i="5" s="1"/>
  <c r="L1609" i="5" s="1"/>
  <c r="E1609" i="5"/>
  <c r="D1609" i="5"/>
  <c r="F1609" i="5" s="1"/>
  <c r="G1609" i="5" s="1"/>
  <c r="K1608" i="5"/>
  <c r="L1608" i="5" s="1"/>
  <c r="J1608" i="5"/>
  <c r="I1608" i="5"/>
  <c r="G1608" i="5"/>
  <c r="F1608" i="5"/>
  <c r="E1608" i="5"/>
  <c r="D1608" i="5"/>
  <c r="J1607" i="5"/>
  <c r="I1607" i="5"/>
  <c r="F1607" i="5"/>
  <c r="G1607" i="5" s="1"/>
  <c r="E1607" i="5"/>
  <c r="D1607" i="5"/>
  <c r="J1606" i="5"/>
  <c r="I1606" i="5"/>
  <c r="E1606" i="5"/>
  <c r="D1606" i="5"/>
  <c r="J1605" i="5"/>
  <c r="I1605" i="5"/>
  <c r="K1605" i="5" s="1"/>
  <c r="L1605" i="5" s="1"/>
  <c r="F1605" i="5"/>
  <c r="G1605" i="5" s="1"/>
  <c r="E1605" i="5"/>
  <c r="D1605" i="5"/>
  <c r="J1603" i="5"/>
  <c r="K1603" i="5" s="1"/>
  <c r="L1603" i="5" s="1"/>
  <c r="I1603" i="5"/>
  <c r="E1603" i="5"/>
  <c r="D1603" i="5"/>
  <c r="F1603" i="5" s="1"/>
  <c r="G1603" i="5" s="1"/>
  <c r="J1602" i="5"/>
  <c r="I1602" i="5"/>
  <c r="E1602" i="5"/>
  <c r="D1602" i="5"/>
  <c r="F1602" i="5" s="1"/>
  <c r="G1602" i="5" s="1"/>
  <c r="K1601" i="5"/>
  <c r="L1601" i="5" s="1"/>
  <c r="J1601" i="5"/>
  <c r="I1601" i="5"/>
  <c r="G1601" i="5"/>
  <c r="E1601" i="5"/>
  <c r="D1601" i="5"/>
  <c r="F1601" i="5" s="1"/>
  <c r="K1600" i="5"/>
  <c r="L1600" i="5" s="1"/>
  <c r="J1600" i="5"/>
  <c r="I1600" i="5"/>
  <c r="G1600" i="5"/>
  <c r="F1600" i="5"/>
  <c r="E1600" i="5"/>
  <c r="D1600" i="5"/>
  <c r="J1599" i="5"/>
  <c r="I1599" i="5"/>
  <c r="E1599" i="5"/>
  <c r="F1599" i="5" s="1"/>
  <c r="G1599" i="5" s="1"/>
  <c r="D1599" i="5"/>
  <c r="J1598" i="5"/>
  <c r="I1598" i="5"/>
  <c r="K1598" i="5" s="1"/>
  <c r="L1598" i="5" s="1"/>
  <c r="E1598" i="5"/>
  <c r="D1598" i="5"/>
  <c r="J1597" i="5"/>
  <c r="I1597" i="5"/>
  <c r="K1597" i="5" s="1"/>
  <c r="L1597" i="5" s="1"/>
  <c r="G1597" i="5"/>
  <c r="E1597" i="5"/>
  <c r="D1597" i="5"/>
  <c r="F1597" i="5" s="1"/>
  <c r="K1596" i="5"/>
  <c r="L1596" i="5" s="1"/>
  <c r="J1596" i="5"/>
  <c r="I1596" i="5"/>
  <c r="E1596" i="5"/>
  <c r="F1596" i="5" s="1"/>
  <c r="G1596" i="5" s="1"/>
  <c r="D1596" i="5"/>
  <c r="K1595" i="5"/>
  <c r="L1595" i="5" s="1"/>
  <c r="J1595" i="5"/>
  <c r="I1595" i="5"/>
  <c r="E1595" i="5"/>
  <c r="D1595" i="5"/>
  <c r="J1594" i="5"/>
  <c r="I1594" i="5"/>
  <c r="K1594" i="5" s="1"/>
  <c r="L1594" i="5" s="1"/>
  <c r="E1594" i="5"/>
  <c r="D1594" i="5"/>
  <c r="F1594" i="5" s="1"/>
  <c r="G1594" i="5" s="1"/>
  <c r="K1593" i="5"/>
  <c r="L1593" i="5" s="1"/>
  <c r="J1593" i="5"/>
  <c r="I1593" i="5"/>
  <c r="E1593" i="5"/>
  <c r="D1593" i="5"/>
  <c r="F1593" i="5" s="1"/>
  <c r="G1593" i="5" s="1"/>
  <c r="J1592" i="5"/>
  <c r="K1592" i="5" s="1"/>
  <c r="L1592" i="5" s="1"/>
  <c r="I1592" i="5"/>
  <c r="G1592" i="5"/>
  <c r="F1592" i="5"/>
  <c r="E1592" i="5"/>
  <c r="D1592" i="5"/>
  <c r="J1591" i="5"/>
  <c r="I1591" i="5"/>
  <c r="E1591" i="5"/>
  <c r="F1591" i="5" s="1"/>
  <c r="G1591" i="5" s="1"/>
  <c r="D1591" i="5"/>
  <c r="J1590" i="5"/>
  <c r="I1590" i="5"/>
  <c r="K1590" i="5" s="1"/>
  <c r="L1590" i="5" s="1"/>
  <c r="E1590" i="5"/>
  <c r="D1590" i="5"/>
  <c r="J1589" i="5"/>
  <c r="I1589" i="5"/>
  <c r="K1589" i="5" s="1"/>
  <c r="L1589" i="5" s="1"/>
  <c r="E1589" i="5"/>
  <c r="D1589" i="5"/>
  <c r="F1589" i="5" s="1"/>
  <c r="G1589" i="5" s="1"/>
  <c r="K1588" i="5"/>
  <c r="L1588" i="5" s="1"/>
  <c r="J1588" i="5"/>
  <c r="I1588" i="5"/>
  <c r="F1588" i="5"/>
  <c r="G1588" i="5" s="1"/>
  <c r="E1588" i="5"/>
  <c r="D1588" i="5"/>
  <c r="J1587" i="5"/>
  <c r="K1587" i="5" s="1"/>
  <c r="L1587" i="5" s="1"/>
  <c r="I1587" i="5"/>
  <c r="E1587" i="5"/>
  <c r="D1587" i="5"/>
  <c r="F1587" i="5" s="1"/>
  <c r="G1587" i="5" s="1"/>
  <c r="J1586" i="5"/>
  <c r="I1586" i="5"/>
  <c r="E1586" i="5"/>
  <c r="D1586" i="5"/>
  <c r="F1586" i="5" s="1"/>
  <c r="G1586" i="5" s="1"/>
  <c r="K1585" i="5"/>
  <c r="L1585" i="5" s="1"/>
  <c r="J1585" i="5"/>
  <c r="I1585" i="5"/>
  <c r="G1585" i="5"/>
  <c r="E1585" i="5"/>
  <c r="D1585" i="5"/>
  <c r="F1585" i="5" s="1"/>
  <c r="K1584" i="5"/>
  <c r="L1584" i="5" s="1"/>
  <c r="J1584" i="5"/>
  <c r="I1584" i="5"/>
  <c r="G1584" i="5"/>
  <c r="F1584" i="5"/>
  <c r="E1584" i="5"/>
  <c r="D1584" i="5"/>
  <c r="J1583" i="5"/>
  <c r="I1583" i="5"/>
  <c r="E1583" i="5"/>
  <c r="F1583" i="5" s="1"/>
  <c r="G1583" i="5" s="1"/>
  <c r="D1583" i="5"/>
  <c r="J1582" i="5"/>
  <c r="I1582" i="5"/>
  <c r="K1582" i="5" s="1"/>
  <c r="L1582" i="5" s="1"/>
  <c r="E1582" i="5"/>
  <c r="D1582" i="5"/>
  <c r="J1581" i="5"/>
  <c r="I1581" i="5"/>
  <c r="K1581" i="5" s="1"/>
  <c r="L1581" i="5" s="1"/>
  <c r="E1581" i="5"/>
  <c r="D1581" i="5"/>
  <c r="F1581" i="5" s="1"/>
  <c r="G1581" i="5" s="1"/>
  <c r="K1580" i="5"/>
  <c r="L1580" i="5" s="1"/>
  <c r="J1580" i="5"/>
  <c r="I1580" i="5"/>
  <c r="E1580" i="5"/>
  <c r="F1580" i="5" s="1"/>
  <c r="G1580" i="5" s="1"/>
  <c r="D1580" i="5"/>
  <c r="J1579" i="5"/>
  <c r="K1579" i="5" s="1"/>
  <c r="L1579" i="5" s="1"/>
  <c r="I1579" i="5"/>
  <c r="E1579" i="5"/>
  <c r="D1579" i="5"/>
  <c r="J1578" i="5"/>
  <c r="I1578" i="5"/>
  <c r="K1578" i="5" s="1"/>
  <c r="L1578" i="5" s="1"/>
  <c r="E1578" i="5"/>
  <c r="D1578" i="5"/>
  <c r="F1578" i="5" s="1"/>
  <c r="G1578" i="5" s="1"/>
  <c r="K1577" i="5"/>
  <c r="L1577" i="5" s="1"/>
  <c r="J1577" i="5"/>
  <c r="I1577" i="5"/>
  <c r="E1577" i="5"/>
  <c r="D1577" i="5"/>
  <c r="F1577" i="5" s="1"/>
  <c r="G1577" i="5" s="1"/>
  <c r="J1576" i="5"/>
  <c r="K1576" i="5" s="1"/>
  <c r="L1576" i="5" s="1"/>
  <c r="I1576" i="5"/>
  <c r="G1576" i="5"/>
  <c r="F1576" i="5"/>
  <c r="E1576" i="5"/>
  <c r="D1576" i="5"/>
  <c r="J1575" i="5"/>
  <c r="I1575" i="5"/>
  <c r="E1575" i="5"/>
  <c r="F1575" i="5" s="1"/>
  <c r="G1575" i="5" s="1"/>
  <c r="D1575" i="5"/>
  <c r="J1574" i="5"/>
  <c r="I1574" i="5"/>
  <c r="K1574" i="5" s="1"/>
  <c r="L1574" i="5" s="1"/>
  <c r="E1574" i="5"/>
  <c r="D1574" i="5"/>
  <c r="J1573" i="5"/>
  <c r="I1573" i="5"/>
  <c r="K1573" i="5" s="1"/>
  <c r="L1573" i="5" s="1"/>
  <c r="E1573" i="5"/>
  <c r="D1573" i="5"/>
  <c r="F1573" i="5" s="1"/>
  <c r="G1573" i="5" s="1"/>
  <c r="K1572" i="5"/>
  <c r="L1572" i="5" s="1"/>
  <c r="J1572" i="5"/>
  <c r="I1572" i="5"/>
  <c r="F1572" i="5"/>
  <c r="G1572" i="5" s="1"/>
  <c r="E1572" i="5"/>
  <c r="D1572" i="5"/>
  <c r="J1571" i="5"/>
  <c r="K1571" i="5" s="1"/>
  <c r="L1571" i="5" s="1"/>
  <c r="I1571" i="5"/>
  <c r="E1571" i="5"/>
  <c r="D1571" i="5"/>
  <c r="F1571" i="5" s="1"/>
  <c r="G1571" i="5" s="1"/>
  <c r="J1570" i="5"/>
  <c r="I1570" i="5"/>
  <c r="E1570" i="5"/>
  <c r="D1570" i="5"/>
  <c r="F1570" i="5" s="1"/>
  <c r="G1570" i="5" s="1"/>
  <c r="K1569" i="5"/>
  <c r="L1569" i="5" s="1"/>
  <c r="J1569" i="5"/>
  <c r="I1569" i="5"/>
  <c r="G1569" i="5"/>
  <c r="E1569" i="5"/>
  <c r="D1569" i="5"/>
  <c r="F1569" i="5" s="1"/>
  <c r="K1568" i="5"/>
  <c r="L1568" i="5" s="1"/>
  <c r="J1568" i="5"/>
  <c r="I1568" i="5"/>
  <c r="G1568" i="5"/>
  <c r="F1568" i="5"/>
  <c r="E1568" i="5"/>
  <c r="D1568" i="5"/>
  <c r="J1567" i="5"/>
  <c r="I1567" i="5"/>
  <c r="E1567" i="5"/>
  <c r="F1567" i="5" s="1"/>
  <c r="G1567" i="5" s="1"/>
  <c r="D1567" i="5"/>
  <c r="J1566" i="5"/>
  <c r="I1566" i="5"/>
  <c r="K1566" i="5" s="1"/>
  <c r="L1566" i="5" s="1"/>
  <c r="E1566" i="5"/>
  <c r="D1566" i="5"/>
  <c r="J1565" i="5"/>
  <c r="I1565" i="5"/>
  <c r="K1565" i="5" s="1"/>
  <c r="L1565" i="5" s="1"/>
  <c r="E1565" i="5"/>
  <c r="D1565" i="5"/>
  <c r="K1564" i="5"/>
  <c r="L1564" i="5" s="1"/>
  <c r="J1564" i="5"/>
  <c r="I1564" i="5"/>
  <c r="E1564" i="5"/>
  <c r="D1564" i="5"/>
  <c r="J1563" i="5"/>
  <c r="J1562" i="5"/>
  <c r="I1562" i="5"/>
  <c r="K1562" i="5" s="1"/>
  <c r="L1562" i="5" s="1"/>
  <c r="E1562" i="5"/>
  <c r="D1562" i="5"/>
  <c r="F1562" i="5" s="1"/>
  <c r="G1562" i="5" s="1"/>
  <c r="J1561" i="5"/>
  <c r="I1561" i="5"/>
  <c r="E1561" i="5"/>
  <c r="D1561" i="5"/>
  <c r="F1561" i="5" s="1"/>
  <c r="G1561" i="5" s="1"/>
  <c r="J1560" i="5"/>
  <c r="I1560" i="5"/>
  <c r="E1560" i="5"/>
  <c r="D1560" i="5"/>
  <c r="F1560" i="5" s="1"/>
  <c r="G1560" i="5" s="1"/>
  <c r="J1559" i="5"/>
  <c r="I1559" i="5"/>
  <c r="E1559" i="5"/>
  <c r="D1559" i="5"/>
  <c r="F1559" i="5" s="1"/>
  <c r="G1559" i="5" s="1"/>
  <c r="J1558" i="5"/>
  <c r="I1558" i="5"/>
  <c r="K1558" i="5" s="1"/>
  <c r="L1558" i="5" s="1"/>
  <c r="E1558" i="5"/>
  <c r="D1558" i="5"/>
  <c r="F1558" i="5" s="1"/>
  <c r="G1558" i="5" s="1"/>
  <c r="J1557" i="5"/>
  <c r="J1550" i="5" s="1"/>
  <c r="I1557" i="5"/>
  <c r="E1557" i="5"/>
  <c r="D1557" i="5"/>
  <c r="F1557" i="5" s="1"/>
  <c r="G1557" i="5" s="1"/>
  <c r="J1556" i="5"/>
  <c r="I1556" i="5"/>
  <c r="E1556" i="5"/>
  <c r="D1556" i="5"/>
  <c r="F1556" i="5" s="1"/>
  <c r="G1556" i="5" s="1"/>
  <c r="L1555" i="5"/>
  <c r="J1555" i="5"/>
  <c r="I1555" i="5"/>
  <c r="K1555" i="5" s="1"/>
  <c r="E1555" i="5"/>
  <c r="D1555" i="5"/>
  <c r="F1555" i="5" s="1"/>
  <c r="G1555" i="5" s="1"/>
  <c r="J1554" i="5"/>
  <c r="I1554" i="5"/>
  <c r="K1554" i="5" s="1"/>
  <c r="L1554" i="5" s="1"/>
  <c r="E1554" i="5"/>
  <c r="D1554" i="5"/>
  <c r="F1554" i="5" s="1"/>
  <c r="G1554" i="5" s="1"/>
  <c r="J1553" i="5"/>
  <c r="I1553" i="5"/>
  <c r="E1553" i="5"/>
  <c r="D1553" i="5"/>
  <c r="F1553" i="5" s="1"/>
  <c r="G1553" i="5" s="1"/>
  <c r="J1552" i="5"/>
  <c r="I1552" i="5"/>
  <c r="E1552" i="5"/>
  <c r="D1552" i="5"/>
  <c r="F1552" i="5" s="1"/>
  <c r="G1552" i="5" s="1"/>
  <c r="J1551" i="5"/>
  <c r="I1551" i="5"/>
  <c r="E1551" i="5"/>
  <c r="D1551" i="5"/>
  <c r="E1550" i="5"/>
  <c r="J1548" i="5"/>
  <c r="I1548" i="5"/>
  <c r="E1548" i="5"/>
  <c r="D1548" i="5"/>
  <c r="F1548" i="5" s="1"/>
  <c r="G1548" i="5" s="1"/>
  <c r="J1547" i="5"/>
  <c r="I1547" i="5"/>
  <c r="K1547" i="5" s="1"/>
  <c r="L1547" i="5" s="1"/>
  <c r="E1547" i="5"/>
  <c r="D1547" i="5"/>
  <c r="J1546" i="5"/>
  <c r="I1546" i="5"/>
  <c r="K1546" i="5" s="1"/>
  <c r="L1546" i="5" s="1"/>
  <c r="E1546" i="5"/>
  <c r="D1546" i="5"/>
  <c r="J1545" i="5"/>
  <c r="I1545" i="5"/>
  <c r="E1545" i="5"/>
  <c r="D1545" i="5"/>
  <c r="J1544" i="5"/>
  <c r="I1544" i="5"/>
  <c r="E1544" i="5"/>
  <c r="D1544" i="5"/>
  <c r="F1544" i="5" s="1"/>
  <c r="G1544" i="5" s="1"/>
  <c r="J1543" i="5"/>
  <c r="I1543" i="5"/>
  <c r="E1543" i="5"/>
  <c r="D1543" i="5"/>
  <c r="F1543" i="5" s="1"/>
  <c r="G1543" i="5" s="1"/>
  <c r="J1542" i="5"/>
  <c r="K1542" i="5" s="1"/>
  <c r="L1542" i="5" s="1"/>
  <c r="I1542" i="5"/>
  <c r="E1542" i="5"/>
  <c r="D1542" i="5"/>
  <c r="J1541" i="5"/>
  <c r="J1540" i="5" s="1"/>
  <c r="I1541" i="5"/>
  <c r="F1541" i="5"/>
  <c r="G1541" i="5" s="1"/>
  <c r="E1541" i="5"/>
  <c r="D1541" i="5"/>
  <c r="K1539" i="5"/>
  <c r="L1539" i="5" s="1"/>
  <c r="J1539" i="5"/>
  <c r="I1539" i="5"/>
  <c r="E1539" i="5"/>
  <c r="F1539" i="5" s="1"/>
  <c r="G1539" i="5" s="1"/>
  <c r="D1539" i="5"/>
  <c r="J1538" i="5"/>
  <c r="I1538" i="5"/>
  <c r="K1538" i="5" s="1"/>
  <c r="L1538" i="5" s="1"/>
  <c r="E1538" i="5"/>
  <c r="D1538" i="5"/>
  <c r="J1537" i="5"/>
  <c r="I1537" i="5"/>
  <c r="K1537" i="5" s="1"/>
  <c r="L1537" i="5" s="1"/>
  <c r="F1537" i="5"/>
  <c r="G1537" i="5" s="1"/>
  <c r="E1537" i="5"/>
  <c r="D1537" i="5"/>
  <c r="L1536" i="5"/>
  <c r="K1536" i="5"/>
  <c r="J1536" i="5"/>
  <c r="I1536" i="5"/>
  <c r="E1536" i="5"/>
  <c r="F1536" i="5" s="1"/>
  <c r="G1536" i="5" s="1"/>
  <c r="D1536" i="5"/>
  <c r="K1535" i="5"/>
  <c r="L1535" i="5" s="1"/>
  <c r="J1535" i="5"/>
  <c r="I1535" i="5"/>
  <c r="E1535" i="5"/>
  <c r="D1535" i="5"/>
  <c r="K1534" i="5"/>
  <c r="L1534" i="5" s="1"/>
  <c r="J1534" i="5"/>
  <c r="I1534" i="5"/>
  <c r="E1534" i="5"/>
  <c r="D1534" i="5"/>
  <c r="F1534" i="5" s="1"/>
  <c r="G1534" i="5" s="1"/>
  <c r="J1533" i="5"/>
  <c r="I1533" i="5"/>
  <c r="F1533" i="5"/>
  <c r="G1533" i="5" s="1"/>
  <c r="E1533" i="5"/>
  <c r="D1533" i="5"/>
  <c r="L1532" i="5"/>
  <c r="K1532" i="5"/>
  <c r="J1532" i="5"/>
  <c r="I1532" i="5"/>
  <c r="F1532" i="5"/>
  <c r="G1532" i="5" s="1"/>
  <c r="E1532" i="5"/>
  <c r="D1532" i="5"/>
  <c r="J1531" i="5"/>
  <c r="K1531" i="5" s="1"/>
  <c r="L1531" i="5" s="1"/>
  <c r="I1531" i="5"/>
  <c r="E1531" i="5"/>
  <c r="F1531" i="5" s="1"/>
  <c r="G1531" i="5" s="1"/>
  <c r="D1531" i="5"/>
  <c r="J1530" i="5"/>
  <c r="I1530" i="5"/>
  <c r="E1530" i="5"/>
  <c r="D1530" i="5"/>
  <c r="F1530" i="5" s="1"/>
  <c r="G1530" i="5" s="1"/>
  <c r="J1529" i="5"/>
  <c r="I1529" i="5"/>
  <c r="K1529" i="5" s="1"/>
  <c r="L1529" i="5" s="1"/>
  <c r="E1529" i="5"/>
  <c r="D1529" i="5"/>
  <c r="F1529" i="5" s="1"/>
  <c r="G1529" i="5" s="1"/>
  <c r="J1528" i="5"/>
  <c r="I1528" i="5"/>
  <c r="K1528" i="5" s="1"/>
  <c r="L1528" i="5" s="1"/>
  <c r="F1528" i="5"/>
  <c r="G1528" i="5" s="1"/>
  <c r="E1528" i="5"/>
  <c r="D1528" i="5"/>
  <c r="K1527" i="5"/>
  <c r="L1527" i="5" s="1"/>
  <c r="J1527" i="5"/>
  <c r="I1527" i="5"/>
  <c r="E1527" i="5"/>
  <c r="D1527" i="5"/>
  <c r="F1527" i="5" s="1"/>
  <c r="G1527" i="5" s="1"/>
  <c r="J1526" i="5"/>
  <c r="K1526" i="5" s="1"/>
  <c r="L1526" i="5" s="1"/>
  <c r="I1526" i="5"/>
  <c r="E1526" i="5"/>
  <c r="D1526" i="5"/>
  <c r="F1526" i="5" s="1"/>
  <c r="G1526" i="5" s="1"/>
  <c r="J1525" i="5"/>
  <c r="I1525" i="5"/>
  <c r="K1525" i="5" s="1"/>
  <c r="L1525" i="5" s="1"/>
  <c r="E1525" i="5"/>
  <c r="D1525" i="5"/>
  <c r="F1525" i="5" s="1"/>
  <c r="G1525" i="5" s="1"/>
  <c r="K1524" i="5"/>
  <c r="L1524" i="5" s="1"/>
  <c r="J1524" i="5"/>
  <c r="I1524" i="5"/>
  <c r="F1524" i="5"/>
  <c r="G1524" i="5" s="1"/>
  <c r="E1524" i="5"/>
  <c r="D1524" i="5"/>
  <c r="K1523" i="5"/>
  <c r="L1523" i="5" s="1"/>
  <c r="J1523" i="5"/>
  <c r="I1523" i="5"/>
  <c r="F1523" i="5"/>
  <c r="G1523" i="5" s="1"/>
  <c r="E1523" i="5"/>
  <c r="D1523" i="5"/>
  <c r="J1522" i="5"/>
  <c r="I1522" i="5"/>
  <c r="E1522" i="5"/>
  <c r="D1522" i="5"/>
  <c r="J1521" i="5"/>
  <c r="I1521" i="5"/>
  <c r="E1521" i="5"/>
  <c r="D1521" i="5"/>
  <c r="K1519" i="5"/>
  <c r="L1519" i="5" s="1"/>
  <c r="J1519" i="5"/>
  <c r="I1519" i="5"/>
  <c r="E1519" i="5"/>
  <c r="D1519" i="5"/>
  <c r="K1518" i="5"/>
  <c r="L1518" i="5" s="1"/>
  <c r="J1518" i="5"/>
  <c r="I1518" i="5"/>
  <c r="E1518" i="5"/>
  <c r="D1518" i="5"/>
  <c r="F1518" i="5" s="1"/>
  <c r="G1518" i="5" s="1"/>
  <c r="J1517" i="5"/>
  <c r="I1517" i="5"/>
  <c r="E1517" i="5"/>
  <c r="F1517" i="5" s="1"/>
  <c r="G1517" i="5" s="1"/>
  <c r="D1517" i="5"/>
  <c r="J1516" i="5"/>
  <c r="I1516" i="5"/>
  <c r="K1516" i="5" s="1"/>
  <c r="L1516" i="5" s="1"/>
  <c r="F1516" i="5"/>
  <c r="G1516" i="5" s="1"/>
  <c r="E1516" i="5"/>
  <c r="D1516" i="5"/>
  <c r="J1515" i="5"/>
  <c r="K1515" i="5" s="1"/>
  <c r="L1515" i="5" s="1"/>
  <c r="I1515" i="5"/>
  <c r="E1515" i="5"/>
  <c r="F1515" i="5" s="1"/>
  <c r="G1515" i="5" s="1"/>
  <c r="D1515" i="5"/>
  <c r="J1514" i="5"/>
  <c r="I1514" i="5"/>
  <c r="K1514" i="5" s="1"/>
  <c r="L1514" i="5" s="1"/>
  <c r="E1514" i="5"/>
  <c r="D1514" i="5"/>
  <c r="F1514" i="5" s="1"/>
  <c r="G1514" i="5" s="1"/>
  <c r="J1513" i="5"/>
  <c r="I1513" i="5"/>
  <c r="K1513" i="5" s="1"/>
  <c r="L1513" i="5" s="1"/>
  <c r="F1513" i="5"/>
  <c r="G1513" i="5" s="1"/>
  <c r="E1513" i="5"/>
  <c r="D1513" i="5"/>
  <c r="J1512" i="5"/>
  <c r="I1512" i="5"/>
  <c r="K1512" i="5" s="1"/>
  <c r="L1512" i="5" s="1"/>
  <c r="F1512" i="5"/>
  <c r="G1512" i="5" s="1"/>
  <c r="E1512" i="5"/>
  <c r="D1512" i="5"/>
  <c r="L1511" i="5"/>
  <c r="K1511" i="5"/>
  <c r="J1511" i="5"/>
  <c r="I1511" i="5"/>
  <c r="E1511" i="5"/>
  <c r="D1511" i="5"/>
  <c r="F1511" i="5" s="1"/>
  <c r="G1511" i="5" s="1"/>
  <c r="J1510" i="5"/>
  <c r="K1510" i="5" s="1"/>
  <c r="L1510" i="5" s="1"/>
  <c r="I1510" i="5"/>
  <c r="E1510" i="5"/>
  <c r="D1510" i="5"/>
  <c r="F1510" i="5" s="1"/>
  <c r="G1510" i="5" s="1"/>
  <c r="J1509" i="5"/>
  <c r="I1509" i="5"/>
  <c r="E1509" i="5"/>
  <c r="D1509" i="5"/>
  <c r="F1509" i="5" s="1"/>
  <c r="G1509" i="5" s="1"/>
  <c r="L1508" i="5"/>
  <c r="J1508" i="5"/>
  <c r="I1508" i="5"/>
  <c r="K1508" i="5" s="1"/>
  <c r="F1508" i="5"/>
  <c r="G1508" i="5" s="1"/>
  <c r="E1508" i="5"/>
  <c r="D1508" i="5"/>
  <c r="J1507" i="5"/>
  <c r="K1507" i="5" s="1"/>
  <c r="L1507" i="5" s="1"/>
  <c r="I1507" i="5"/>
  <c r="F1507" i="5"/>
  <c r="G1507" i="5" s="1"/>
  <c r="E1507" i="5"/>
  <c r="D1507" i="5"/>
  <c r="J1506" i="5"/>
  <c r="I1506" i="5"/>
  <c r="E1506" i="5"/>
  <c r="D1506" i="5"/>
  <c r="J1505" i="5"/>
  <c r="I1505" i="5"/>
  <c r="K1505" i="5" s="1"/>
  <c r="L1505" i="5" s="1"/>
  <c r="E1505" i="5"/>
  <c r="D1505" i="5"/>
  <c r="F1505" i="5" s="1"/>
  <c r="G1505" i="5" s="1"/>
  <c r="J1504" i="5"/>
  <c r="I1504" i="5"/>
  <c r="K1504" i="5" s="1"/>
  <c r="L1504" i="5" s="1"/>
  <c r="E1504" i="5"/>
  <c r="F1504" i="5" s="1"/>
  <c r="G1504" i="5" s="1"/>
  <c r="D1504" i="5"/>
  <c r="L1503" i="5"/>
  <c r="K1503" i="5"/>
  <c r="J1503" i="5"/>
  <c r="I1503" i="5"/>
  <c r="E1503" i="5"/>
  <c r="D1503" i="5"/>
  <c r="K1502" i="5"/>
  <c r="L1502" i="5" s="1"/>
  <c r="J1502" i="5"/>
  <c r="I1502" i="5"/>
  <c r="E1502" i="5"/>
  <c r="D1502" i="5"/>
  <c r="F1502" i="5" s="1"/>
  <c r="G1502" i="5" s="1"/>
  <c r="J1501" i="5"/>
  <c r="I1501" i="5"/>
  <c r="E1501" i="5"/>
  <c r="D1501" i="5"/>
  <c r="F1501" i="5" s="1"/>
  <c r="G1501" i="5" s="1"/>
  <c r="J1500" i="5"/>
  <c r="I1500" i="5"/>
  <c r="F1500" i="5"/>
  <c r="G1500" i="5" s="1"/>
  <c r="E1500" i="5"/>
  <c r="D1500" i="5"/>
  <c r="J1499" i="5"/>
  <c r="I1499" i="5"/>
  <c r="E1499" i="5"/>
  <c r="D1499" i="5"/>
  <c r="J1497" i="5"/>
  <c r="I1497" i="5"/>
  <c r="K1497" i="5" s="1"/>
  <c r="L1497" i="5" s="1"/>
  <c r="F1497" i="5"/>
  <c r="G1497" i="5" s="1"/>
  <c r="E1497" i="5"/>
  <c r="D1497" i="5"/>
  <c r="J1496" i="5"/>
  <c r="I1496" i="5"/>
  <c r="K1496" i="5" s="1"/>
  <c r="L1496" i="5" s="1"/>
  <c r="F1496" i="5"/>
  <c r="G1496" i="5" s="1"/>
  <c r="E1496" i="5"/>
  <c r="D1496" i="5"/>
  <c r="L1495" i="5"/>
  <c r="K1495" i="5"/>
  <c r="J1495" i="5"/>
  <c r="I1495" i="5"/>
  <c r="E1495" i="5"/>
  <c r="D1495" i="5"/>
  <c r="F1495" i="5" s="1"/>
  <c r="G1495" i="5" s="1"/>
  <c r="J1494" i="5"/>
  <c r="K1494" i="5" s="1"/>
  <c r="L1494" i="5" s="1"/>
  <c r="I1494" i="5"/>
  <c r="E1494" i="5"/>
  <c r="D1494" i="5"/>
  <c r="F1494" i="5" s="1"/>
  <c r="G1494" i="5" s="1"/>
  <c r="J1493" i="5"/>
  <c r="I1493" i="5"/>
  <c r="E1493" i="5"/>
  <c r="D1493" i="5"/>
  <c r="F1493" i="5" s="1"/>
  <c r="G1493" i="5" s="1"/>
  <c r="L1492" i="5"/>
  <c r="J1492" i="5"/>
  <c r="I1492" i="5"/>
  <c r="K1492" i="5" s="1"/>
  <c r="F1492" i="5"/>
  <c r="G1492" i="5" s="1"/>
  <c r="E1492" i="5"/>
  <c r="D1492" i="5"/>
  <c r="J1491" i="5"/>
  <c r="K1491" i="5" s="1"/>
  <c r="L1491" i="5" s="1"/>
  <c r="I1491" i="5"/>
  <c r="F1491" i="5"/>
  <c r="G1491" i="5" s="1"/>
  <c r="E1491" i="5"/>
  <c r="D1491" i="5"/>
  <c r="J1490" i="5"/>
  <c r="I1490" i="5"/>
  <c r="E1490" i="5"/>
  <c r="D1490" i="5"/>
  <c r="F1490" i="5" s="1"/>
  <c r="G1490" i="5" s="1"/>
  <c r="J1489" i="5"/>
  <c r="I1489" i="5"/>
  <c r="K1489" i="5" s="1"/>
  <c r="L1489" i="5" s="1"/>
  <c r="E1489" i="5"/>
  <c r="D1489" i="5"/>
  <c r="F1489" i="5" s="1"/>
  <c r="G1489" i="5" s="1"/>
  <c r="J1488" i="5"/>
  <c r="I1488" i="5"/>
  <c r="K1488" i="5" s="1"/>
  <c r="L1488" i="5" s="1"/>
  <c r="E1488" i="5"/>
  <c r="F1488" i="5" s="1"/>
  <c r="G1488" i="5" s="1"/>
  <c r="D1488" i="5"/>
  <c r="L1487" i="5"/>
  <c r="K1487" i="5"/>
  <c r="J1487" i="5"/>
  <c r="I1487" i="5"/>
  <c r="E1487" i="5"/>
  <c r="E1483" i="5" s="1"/>
  <c r="D1487" i="5"/>
  <c r="K1486" i="5"/>
  <c r="L1486" i="5" s="1"/>
  <c r="J1486" i="5"/>
  <c r="I1486" i="5"/>
  <c r="E1486" i="5"/>
  <c r="D1486" i="5"/>
  <c r="J1485" i="5"/>
  <c r="I1485" i="5"/>
  <c r="E1485" i="5"/>
  <c r="D1485" i="5"/>
  <c r="F1485" i="5" s="1"/>
  <c r="G1485" i="5" s="1"/>
  <c r="J1484" i="5"/>
  <c r="I1484" i="5"/>
  <c r="F1484" i="5"/>
  <c r="G1484" i="5" s="1"/>
  <c r="E1484" i="5"/>
  <c r="D1484" i="5"/>
  <c r="J1482" i="5"/>
  <c r="I1482" i="5"/>
  <c r="E1482" i="5"/>
  <c r="D1482" i="5"/>
  <c r="F1482" i="5" s="1"/>
  <c r="G1482" i="5" s="1"/>
  <c r="J1481" i="5"/>
  <c r="I1481" i="5"/>
  <c r="K1481" i="5" s="1"/>
  <c r="L1481" i="5" s="1"/>
  <c r="E1481" i="5"/>
  <c r="D1481" i="5"/>
  <c r="F1481" i="5" s="1"/>
  <c r="G1481" i="5" s="1"/>
  <c r="L1480" i="5"/>
  <c r="J1480" i="5"/>
  <c r="I1480" i="5"/>
  <c r="K1480" i="5" s="1"/>
  <c r="E1480" i="5"/>
  <c r="F1480" i="5" s="1"/>
  <c r="G1480" i="5" s="1"/>
  <c r="D1480" i="5"/>
  <c r="K1479" i="5"/>
  <c r="L1479" i="5" s="1"/>
  <c r="J1479" i="5"/>
  <c r="I1479" i="5"/>
  <c r="E1479" i="5"/>
  <c r="D1479" i="5"/>
  <c r="K1478" i="5"/>
  <c r="L1478" i="5" s="1"/>
  <c r="J1478" i="5"/>
  <c r="I1478" i="5"/>
  <c r="E1478" i="5"/>
  <c r="D1478" i="5"/>
  <c r="F1478" i="5" s="1"/>
  <c r="G1478" i="5" s="1"/>
  <c r="J1477" i="5"/>
  <c r="I1477" i="5"/>
  <c r="E1477" i="5"/>
  <c r="D1477" i="5"/>
  <c r="F1477" i="5" s="1"/>
  <c r="G1477" i="5" s="1"/>
  <c r="K1476" i="5"/>
  <c r="L1476" i="5" s="1"/>
  <c r="J1476" i="5"/>
  <c r="I1476" i="5"/>
  <c r="F1476" i="5"/>
  <c r="G1476" i="5" s="1"/>
  <c r="E1476" i="5"/>
  <c r="D1476" i="5"/>
  <c r="K1475" i="5"/>
  <c r="L1475" i="5" s="1"/>
  <c r="J1475" i="5"/>
  <c r="I1475" i="5"/>
  <c r="F1475" i="5"/>
  <c r="G1475" i="5" s="1"/>
  <c r="E1475" i="5"/>
  <c r="D1475" i="5"/>
  <c r="J1474" i="5"/>
  <c r="I1474" i="5"/>
  <c r="K1474" i="5" s="1"/>
  <c r="L1474" i="5" s="1"/>
  <c r="E1474" i="5"/>
  <c r="E1471" i="5" s="1"/>
  <c r="D1474" i="5"/>
  <c r="J1473" i="5"/>
  <c r="I1473" i="5"/>
  <c r="E1473" i="5"/>
  <c r="D1473" i="5"/>
  <c r="F1473" i="5" s="1"/>
  <c r="G1473" i="5" s="1"/>
  <c r="L1472" i="5"/>
  <c r="J1472" i="5"/>
  <c r="I1472" i="5"/>
  <c r="K1472" i="5" s="1"/>
  <c r="F1472" i="5"/>
  <c r="G1472" i="5" s="1"/>
  <c r="E1472" i="5"/>
  <c r="D1472" i="5"/>
  <c r="D1471" i="5"/>
  <c r="J1469" i="5"/>
  <c r="I1469" i="5"/>
  <c r="E1469" i="5"/>
  <c r="D1469" i="5"/>
  <c r="F1469" i="5" s="1"/>
  <c r="G1469" i="5" s="1"/>
  <c r="K1468" i="5"/>
  <c r="L1468" i="5" s="1"/>
  <c r="J1468" i="5"/>
  <c r="I1468" i="5"/>
  <c r="F1468" i="5"/>
  <c r="G1468" i="5" s="1"/>
  <c r="E1468" i="5"/>
  <c r="D1468" i="5"/>
  <c r="K1467" i="5"/>
  <c r="L1467" i="5" s="1"/>
  <c r="J1467" i="5"/>
  <c r="I1467" i="5"/>
  <c r="F1467" i="5"/>
  <c r="G1467" i="5" s="1"/>
  <c r="E1467" i="5"/>
  <c r="D1467" i="5"/>
  <c r="J1466" i="5"/>
  <c r="I1466" i="5"/>
  <c r="K1466" i="5" s="1"/>
  <c r="L1466" i="5" s="1"/>
  <c r="E1466" i="5"/>
  <c r="D1466" i="5"/>
  <c r="J1465" i="5"/>
  <c r="I1465" i="5"/>
  <c r="E1465" i="5"/>
  <c r="D1465" i="5"/>
  <c r="F1465" i="5" s="1"/>
  <c r="G1465" i="5" s="1"/>
  <c r="L1464" i="5"/>
  <c r="J1464" i="5"/>
  <c r="I1464" i="5"/>
  <c r="K1464" i="5" s="1"/>
  <c r="E1464" i="5"/>
  <c r="F1464" i="5" s="1"/>
  <c r="G1464" i="5" s="1"/>
  <c r="D1464" i="5"/>
  <c r="L1463" i="5"/>
  <c r="K1463" i="5"/>
  <c r="J1463" i="5"/>
  <c r="I1463" i="5"/>
  <c r="E1463" i="5"/>
  <c r="D1463" i="5"/>
  <c r="F1463" i="5" s="1"/>
  <c r="G1463" i="5" s="1"/>
  <c r="K1462" i="5"/>
  <c r="L1462" i="5" s="1"/>
  <c r="J1462" i="5"/>
  <c r="I1462" i="5"/>
  <c r="E1462" i="5"/>
  <c r="D1462" i="5"/>
  <c r="J1461" i="5"/>
  <c r="J1460" i="5"/>
  <c r="I1460" i="5"/>
  <c r="K1460" i="5" s="1"/>
  <c r="L1460" i="5" s="1"/>
  <c r="F1460" i="5"/>
  <c r="G1460" i="5" s="1"/>
  <c r="E1460" i="5"/>
  <c r="D1460" i="5"/>
  <c r="J1459" i="5"/>
  <c r="K1459" i="5" s="1"/>
  <c r="L1459" i="5" s="1"/>
  <c r="I1459" i="5"/>
  <c r="F1459" i="5"/>
  <c r="G1459" i="5" s="1"/>
  <c r="E1459" i="5"/>
  <c r="D1459" i="5"/>
  <c r="J1458" i="5"/>
  <c r="I1458" i="5"/>
  <c r="E1458" i="5"/>
  <c r="D1458" i="5"/>
  <c r="F1458" i="5" s="1"/>
  <c r="G1458" i="5" s="1"/>
  <c r="J1457" i="5"/>
  <c r="I1457" i="5"/>
  <c r="K1457" i="5" s="1"/>
  <c r="L1457" i="5" s="1"/>
  <c r="E1457" i="5"/>
  <c r="D1457" i="5"/>
  <c r="F1457" i="5" s="1"/>
  <c r="G1457" i="5" s="1"/>
  <c r="J1456" i="5"/>
  <c r="I1456" i="5"/>
  <c r="K1456" i="5" s="1"/>
  <c r="L1456" i="5" s="1"/>
  <c r="E1456" i="5"/>
  <c r="F1456" i="5" s="1"/>
  <c r="G1456" i="5" s="1"/>
  <c r="D1456" i="5"/>
  <c r="K1455" i="5"/>
  <c r="L1455" i="5" s="1"/>
  <c r="J1455" i="5"/>
  <c r="I1455" i="5"/>
  <c r="E1455" i="5"/>
  <c r="D1455" i="5"/>
  <c r="K1454" i="5"/>
  <c r="L1454" i="5" s="1"/>
  <c r="J1454" i="5"/>
  <c r="I1454" i="5"/>
  <c r="E1454" i="5"/>
  <c r="D1454" i="5"/>
  <c r="F1454" i="5" s="1"/>
  <c r="G1454" i="5" s="1"/>
  <c r="J1453" i="5"/>
  <c r="I1453" i="5"/>
  <c r="E1453" i="5"/>
  <c r="D1453" i="5"/>
  <c r="F1453" i="5" s="1"/>
  <c r="G1453" i="5" s="1"/>
  <c r="K1452" i="5"/>
  <c r="L1452" i="5" s="1"/>
  <c r="J1452" i="5"/>
  <c r="I1452" i="5"/>
  <c r="F1452" i="5"/>
  <c r="G1452" i="5" s="1"/>
  <c r="E1452" i="5"/>
  <c r="D1452" i="5"/>
  <c r="J1451" i="5"/>
  <c r="K1451" i="5" s="1"/>
  <c r="L1451" i="5" s="1"/>
  <c r="I1451" i="5"/>
  <c r="E1451" i="5"/>
  <c r="F1451" i="5" s="1"/>
  <c r="G1451" i="5" s="1"/>
  <c r="D1451" i="5"/>
  <c r="J1450" i="5"/>
  <c r="I1450" i="5"/>
  <c r="K1450" i="5" s="1"/>
  <c r="L1450" i="5" s="1"/>
  <c r="E1450" i="5"/>
  <c r="D1450" i="5"/>
  <c r="F1450" i="5" s="1"/>
  <c r="G1450" i="5" s="1"/>
  <c r="J1449" i="5"/>
  <c r="I1449" i="5"/>
  <c r="F1449" i="5"/>
  <c r="G1449" i="5" s="1"/>
  <c r="E1449" i="5"/>
  <c r="D1449" i="5"/>
  <c r="D1448" i="5"/>
  <c r="J1447" i="5"/>
  <c r="I1447" i="5"/>
  <c r="K1447" i="5" s="1"/>
  <c r="L1447" i="5" s="1"/>
  <c r="E1447" i="5"/>
  <c r="D1447" i="5"/>
  <c r="F1447" i="5" s="1"/>
  <c r="G1447" i="5" s="1"/>
  <c r="J1446" i="5"/>
  <c r="I1446" i="5"/>
  <c r="K1446" i="5" s="1"/>
  <c r="L1446" i="5" s="1"/>
  <c r="G1446" i="5"/>
  <c r="E1446" i="5"/>
  <c r="D1446" i="5"/>
  <c r="F1446" i="5" s="1"/>
  <c r="L1445" i="5"/>
  <c r="J1445" i="5"/>
  <c r="I1445" i="5"/>
  <c r="K1445" i="5" s="1"/>
  <c r="F1445" i="5"/>
  <c r="G1445" i="5" s="1"/>
  <c r="E1445" i="5"/>
  <c r="D1445" i="5"/>
  <c r="J1444" i="5"/>
  <c r="I1444" i="5"/>
  <c r="K1444" i="5" s="1"/>
  <c r="L1444" i="5" s="1"/>
  <c r="F1444" i="5"/>
  <c r="G1444" i="5" s="1"/>
  <c r="E1444" i="5"/>
  <c r="D1444" i="5"/>
  <c r="J1443" i="5"/>
  <c r="I1443" i="5"/>
  <c r="K1443" i="5" s="1"/>
  <c r="L1443" i="5" s="1"/>
  <c r="E1443" i="5"/>
  <c r="D1443" i="5"/>
  <c r="F1443" i="5" s="1"/>
  <c r="G1443" i="5" s="1"/>
  <c r="J1442" i="5"/>
  <c r="I1442" i="5"/>
  <c r="K1442" i="5" s="1"/>
  <c r="L1442" i="5" s="1"/>
  <c r="F1442" i="5"/>
  <c r="G1442" i="5" s="1"/>
  <c r="E1442" i="5"/>
  <c r="D1442" i="5"/>
  <c r="L1441" i="5"/>
  <c r="J1441" i="5"/>
  <c r="I1441" i="5"/>
  <c r="K1441" i="5" s="1"/>
  <c r="F1441" i="5"/>
  <c r="G1441" i="5" s="1"/>
  <c r="E1441" i="5"/>
  <c r="D1441" i="5"/>
  <c r="L1440" i="5"/>
  <c r="J1440" i="5"/>
  <c r="I1440" i="5"/>
  <c r="K1440" i="5" s="1"/>
  <c r="E1440" i="5"/>
  <c r="D1440" i="5"/>
  <c r="F1440" i="5" s="1"/>
  <c r="G1440" i="5" s="1"/>
  <c r="J1439" i="5"/>
  <c r="I1439" i="5"/>
  <c r="K1439" i="5" s="1"/>
  <c r="L1439" i="5" s="1"/>
  <c r="E1439" i="5"/>
  <c r="D1439" i="5"/>
  <c r="F1439" i="5" s="1"/>
  <c r="G1439" i="5" s="1"/>
  <c r="J1438" i="5"/>
  <c r="I1438" i="5"/>
  <c r="K1438" i="5" s="1"/>
  <c r="L1438" i="5" s="1"/>
  <c r="G1438" i="5"/>
  <c r="E1438" i="5"/>
  <c r="D1438" i="5"/>
  <c r="F1438" i="5" s="1"/>
  <c r="L1437" i="5"/>
  <c r="J1437" i="5"/>
  <c r="I1437" i="5"/>
  <c r="K1437" i="5" s="1"/>
  <c r="G1437" i="5"/>
  <c r="F1437" i="5"/>
  <c r="E1437" i="5"/>
  <c r="D1437" i="5"/>
  <c r="J1436" i="5"/>
  <c r="I1436" i="5"/>
  <c r="K1436" i="5" s="1"/>
  <c r="L1436" i="5" s="1"/>
  <c r="E1436" i="5"/>
  <c r="J1435" i="5"/>
  <c r="I1435" i="5"/>
  <c r="K1435" i="5" s="1"/>
  <c r="L1435" i="5" s="1"/>
  <c r="G1435" i="5"/>
  <c r="E1435" i="5"/>
  <c r="D1435" i="5"/>
  <c r="F1435" i="5" s="1"/>
  <c r="J1434" i="5"/>
  <c r="I1434" i="5"/>
  <c r="K1434" i="5" s="1"/>
  <c r="L1434" i="5" s="1"/>
  <c r="E1434" i="5"/>
  <c r="D1434" i="5"/>
  <c r="F1434" i="5" s="1"/>
  <c r="G1434" i="5" s="1"/>
  <c r="L1433" i="5"/>
  <c r="J1433" i="5"/>
  <c r="I1433" i="5"/>
  <c r="K1433" i="5" s="1"/>
  <c r="F1433" i="5"/>
  <c r="G1433" i="5" s="1"/>
  <c r="E1433" i="5"/>
  <c r="D1433" i="5"/>
  <c r="L1432" i="5"/>
  <c r="J1432" i="5"/>
  <c r="I1432" i="5"/>
  <c r="K1432" i="5" s="1"/>
  <c r="E1432" i="5"/>
  <c r="D1432" i="5"/>
  <c r="F1432" i="5" s="1"/>
  <c r="G1432" i="5" s="1"/>
  <c r="J1431" i="5"/>
  <c r="I1431" i="5"/>
  <c r="K1431" i="5" s="1"/>
  <c r="L1431" i="5" s="1"/>
  <c r="E1431" i="5"/>
  <c r="D1431" i="5"/>
  <c r="F1431" i="5" s="1"/>
  <c r="G1431" i="5" s="1"/>
  <c r="L1430" i="5"/>
  <c r="J1430" i="5"/>
  <c r="I1430" i="5"/>
  <c r="K1430" i="5" s="1"/>
  <c r="G1430" i="5"/>
  <c r="E1430" i="5"/>
  <c r="D1430" i="5"/>
  <c r="F1430" i="5" s="1"/>
  <c r="L1429" i="5"/>
  <c r="J1429" i="5"/>
  <c r="I1429" i="5"/>
  <c r="K1429" i="5" s="1"/>
  <c r="G1429" i="5"/>
  <c r="F1429" i="5"/>
  <c r="E1429" i="5"/>
  <c r="D1429" i="5"/>
  <c r="J1428" i="5"/>
  <c r="I1428" i="5"/>
  <c r="K1428" i="5" s="1"/>
  <c r="L1428" i="5" s="1"/>
  <c r="F1428" i="5"/>
  <c r="G1428" i="5" s="1"/>
  <c r="E1428" i="5"/>
  <c r="D1428" i="5"/>
  <c r="J1427" i="5"/>
  <c r="I1427" i="5"/>
  <c r="K1427" i="5" s="1"/>
  <c r="L1427" i="5" s="1"/>
  <c r="G1427" i="5"/>
  <c r="E1427" i="5"/>
  <c r="D1427" i="5"/>
  <c r="F1427" i="5" s="1"/>
  <c r="J1426" i="5"/>
  <c r="I1426" i="5"/>
  <c r="K1426" i="5" s="1"/>
  <c r="L1426" i="5" s="1"/>
  <c r="E1426" i="5"/>
  <c r="D1426" i="5"/>
  <c r="F1426" i="5" s="1"/>
  <c r="G1426" i="5" s="1"/>
  <c r="L1425" i="5"/>
  <c r="J1425" i="5"/>
  <c r="I1425" i="5"/>
  <c r="K1425" i="5" s="1"/>
  <c r="F1425" i="5"/>
  <c r="G1425" i="5" s="1"/>
  <c r="E1425" i="5"/>
  <c r="D1425" i="5"/>
  <c r="L1424" i="5"/>
  <c r="J1424" i="5"/>
  <c r="I1424" i="5"/>
  <c r="K1424" i="5" s="1"/>
  <c r="E1424" i="5"/>
  <c r="D1424" i="5"/>
  <c r="F1424" i="5" s="1"/>
  <c r="G1424" i="5" s="1"/>
  <c r="J1423" i="5"/>
  <c r="I1423" i="5"/>
  <c r="K1423" i="5" s="1"/>
  <c r="L1423" i="5" s="1"/>
  <c r="E1423" i="5"/>
  <c r="D1423" i="5"/>
  <c r="F1423" i="5" s="1"/>
  <c r="G1423" i="5" s="1"/>
  <c r="L1422" i="5"/>
  <c r="J1422" i="5"/>
  <c r="I1422" i="5"/>
  <c r="K1422" i="5" s="1"/>
  <c r="E1422" i="5"/>
  <c r="D1422" i="5"/>
  <c r="F1422" i="5" s="1"/>
  <c r="G1422" i="5" s="1"/>
  <c r="L1421" i="5"/>
  <c r="J1421" i="5"/>
  <c r="I1421" i="5"/>
  <c r="K1421" i="5" s="1"/>
  <c r="F1421" i="5"/>
  <c r="G1421" i="5" s="1"/>
  <c r="E1421" i="5"/>
  <c r="D1421" i="5"/>
  <c r="J1420" i="5"/>
  <c r="I1420" i="5"/>
  <c r="K1420" i="5" s="1"/>
  <c r="L1420" i="5" s="1"/>
  <c r="F1420" i="5"/>
  <c r="G1420" i="5" s="1"/>
  <c r="E1420" i="5"/>
  <c r="D1420" i="5"/>
  <c r="J1419" i="5"/>
  <c r="I1419" i="5"/>
  <c r="K1419" i="5" s="1"/>
  <c r="L1419" i="5" s="1"/>
  <c r="G1419" i="5"/>
  <c r="E1419" i="5"/>
  <c r="D1419" i="5"/>
  <c r="F1419" i="5" s="1"/>
  <c r="J1418" i="5"/>
  <c r="I1418" i="5"/>
  <c r="K1418" i="5" s="1"/>
  <c r="L1418" i="5" s="1"/>
  <c r="E1418" i="5"/>
  <c r="D1418" i="5"/>
  <c r="L1417" i="5"/>
  <c r="J1417" i="5"/>
  <c r="I1417" i="5"/>
  <c r="K1417" i="5" s="1"/>
  <c r="E1417" i="5"/>
  <c r="J1415" i="5"/>
  <c r="I1415" i="5"/>
  <c r="K1415" i="5" s="1"/>
  <c r="L1415" i="5" s="1"/>
  <c r="F1415" i="5"/>
  <c r="G1415" i="5" s="1"/>
  <c r="E1415" i="5"/>
  <c r="D1415" i="5"/>
  <c r="J1414" i="5"/>
  <c r="I1414" i="5"/>
  <c r="K1414" i="5" s="1"/>
  <c r="L1414" i="5" s="1"/>
  <c r="E1414" i="5"/>
  <c r="D1414" i="5"/>
  <c r="F1414" i="5" s="1"/>
  <c r="G1414" i="5" s="1"/>
  <c r="J1413" i="5"/>
  <c r="I1413" i="5"/>
  <c r="K1413" i="5" s="1"/>
  <c r="L1413" i="5" s="1"/>
  <c r="E1413" i="5"/>
  <c r="D1413" i="5"/>
  <c r="F1413" i="5" s="1"/>
  <c r="G1413" i="5" s="1"/>
  <c r="L1412" i="5"/>
  <c r="J1412" i="5"/>
  <c r="I1412" i="5"/>
  <c r="K1412" i="5" s="1"/>
  <c r="F1412" i="5"/>
  <c r="G1412" i="5" s="1"/>
  <c r="E1412" i="5"/>
  <c r="D1412" i="5"/>
  <c r="L1411" i="5"/>
  <c r="J1411" i="5"/>
  <c r="I1411" i="5"/>
  <c r="K1411" i="5" s="1"/>
  <c r="E1411" i="5"/>
  <c r="D1411" i="5"/>
  <c r="F1411" i="5" s="1"/>
  <c r="G1411" i="5" s="1"/>
  <c r="J1410" i="5"/>
  <c r="I1410" i="5"/>
  <c r="K1410" i="5" s="1"/>
  <c r="L1410" i="5" s="1"/>
  <c r="E1410" i="5"/>
  <c r="D1410" i="5"/>
  <c r="J1409" i="5"/>
  <c r="I1409" i="5"/>
  <c r="K1409" i="5" s="1"/>
  <c r="L1409" i="5" s="1"/>
  <c r="E1409" i="5"/>
  <c r="L1408" i="5"/>
  <c r="J1408" i="5"/>
  <c r="I1408" i="5"/>
  <c r="K1408" i="5" s="1"/>
  <c r="F1408" i="5"/>
  <c r="G1408" i="5" s="1"/>
  <c r="E1408" i="5"/>
  <c r="D1408" i="5"/>
  <c r="J1407" i="5"/>
  <c r="I1407" i="5"/>
  <c r="K1407" i="5" s="1"/>
  <c r="L1407" i="5" s="1"/>
  <c r="F1407" i="5"/>
  <c r="G1407" i="5" s="1"/>
  <c r="E1407" i="5"/>
  <c r="D1407" i="5"/>
  <c r="J1406" i="5"/>
  <c r="I1406" i="5"/>
  <c r="K1406" i="5" s="1"/>
  <c r="L1406" i="5" s="1"/>
  <c r="E1406" i="5"/>
  <c r="D1406" i="5"/>
  <c r="F1406" i="5" s="1"/>
  <c r="G1406" i="5" s="1"/>
  <c r="J1405" i="5"/>
  <c r="I1405" i="5"/>
  <c r="K1405" i="5" s="1"/>
  <c r="L1405" i="5" s="1"/>
  <c r="F1405" i="5"/>
  <c r="G1405" i="5" s="1"/>
  <c r="E1405" i="5"/>
  <c r="D1405" i="5"/>
  <c r="L1404" i="5"/>
  <c r="J1404" i="5"/>
  <c r="I1404" i="5"/>
  <c r="K1404" i="5" s="1"/>
  <c r="F1404" i="5"/>
  <c r="G1404" i="5" s="1"/>
  <c r="E1404" i="5"/>
  <c r="D1404" i="5"/>
  <c r="L1403" i="5"/>
  <c r="J1403" i="5"/>
  <c r="I1403" i="5"/>
  <c r="K1403" i="5" s="1"/>
  <c r="E1403" i="5"/>
  <c r="D1403" i="5"/>
  <c r="F1403" i="5" s="1"/>
  <c r="G1403" i="5" s="1"/>
  <c r="J1402" i="5"/>
  <c r="I1402" i="5"/>
  <c r="K1402" i="5" s="1"/>
  <c r="L1402" i="5" s="1"/>
  <c r="E1402" i="5"/>
  <c r="D1402" i="5"/>
  <c r="F1402" i="5" s="1"/>
  <c r="G1402" i="5" s="1"/>
  <c r="J1401" i="5"/>
  <c r="I1401" i="5"/>
  <c r="K1401" i="5" s="1"/>
  <c r="L1401" i="5" s="1"/>
  <c r="E1401" i="5"/>
  <c r="D1401" i="5"/>
  <c r="F1401" i="5" s="1"/>
  <c r="G1401" i="5" s="1"/>
  <c r="L1400" i="5"/>
  <c r="J1400" i="5"/>
  <c r="I1400" i="5"/>
  <c r="K1400" i="5" s="1"/>
  <c r="G1400" i="5"/>
  <c r="F1400" i="5"/>
  <c r="E1400" i="5"/>
  <c r="D1400" i="5"/>
  <c r="J1399" i="5"/>
  <c r="I1399" i="5"/>
  <c r="K1399" i="5" s="1"/>
  <c r="L1399" i="5" s="1"/>
  <c r="F1399" i="5"/>
  <c r="G1399" i="5" s="1"/>
  <c r="E1399" i="5"/>
  <c r="D1399" i="5"/>
  <c r="J1398" i="5"/>
  <c r="I1398" i="5"/>
  <c r="K1398" i="5" s="1"/>
  <c r="L1398" i="5" s="1"/>
  <c r="E1398" i="5"/>
  <c r="D1398" i="5"/>
  <c r="J1397" i="5"/>
  <c r="I1397" i="5"/>
  <c r="K1397" i="5" s="1"/>
  <c r="L1397" i="5" s="1"/>
  <c r="E1397" i="5"/>
  <c r="L1396" i="5"/>
  <c r="J1396" i="5"/>
  <c r="I1396" i="5"/>
  <c r="K1396" i="5" s="1"/>
  <c r="F1396" i="5"/>
  <c r="G1396" i="5" s="1"/>
  <c r="E1396" i="5"/>
  <c r="D1396" i="5"/>
  <c r="L1395" i="5"/>
  <c r="J1395" i="5"/>
  <c r="I1395" i="5"/>
  <c r="K1395" i="5" s="1"/>
  <c r="E1395" i="5"/>
  <c r="D1395" i="5"/>
  <c r="F1395" i="5" s="1"/>
  <c r="G1395" i="5" s="1"/>
  <c r="J1394" i="5"/>
  <c r="I1394" i="5"/>
  <c r="K1394" i="5" s="1"/>
  <c r="L1394" i="5" s="1"/>
  <c r="E1394" i="5"/>
  <c r="D1394" i="5"/>
  <c r="F1394" i="5" s="1"/>
  <c r="G1394" i="5" s="1"/>
  <c r="J1393" i="5"/>
  <c r="I1393" i="5"/>
  <c r="K1393" i="5" s="1"/>
  <c r="L1393" i="5" s="1"/>
  <c r="G1393" i="5"/>
  <c r="E1393" i="5"/>
  <c r="D1393" i="5"/>
  <c r="F1393" i="5" s="1"/>
  <c r="L1392" i="5"/>
  <c r="J1392" i="5"/>
  <c r="I1392" i="5"/>
  <c r="K1392" i="5" s="1"/>
  <c r="F1392" i="5"/>
  <c r="G1392" i="5" s="1"/>
  <c r="E1392" i="5"/>
  <c r="D1392" i="5"/>
  <c r="J1391" i="5"/>
  <c r="I1391" i="5"/>
  <c r="K1391" i="5" s="1"/>
  <c r="L1391" i="5" s="1"/>
  <c r="F1391" i="5"/>
  <c r="G1391" i="5" s="1"/>
  <c r="E1391" i="5"/>
  <c r="D1391" i="5"/>
  <c r="J1390" i="5"/>
  <c r="I1390" i="5"/>
  <c r="K1390" i="5" s="1"/>
  <c r="L1390" i="5" s="1"/>
  <c r="E1390" i="5"/>
  <c r="D1390" i="5"/>
  <c r="F1390" i="5" s="1"/>
  <c r="G1390" i="5" s="1"/>
  <c r="J1389" i="5"/>
  <c r="I1389" i="5"/>
  <c r="K1389" i="5" s="1"/>
  <c r="L1389" i="5" s="1"/>
  <c r="F1389" i="5"/>
  <c r="G1389" i="5" s="1"/>
  <c r="E1389" i="5"/>
  <c r="D1389" i="5"/>
  <c r="L1388" i="5"/>
  <c r="J1388" i="5"/>
  <c r="I1388" i="5"/>
  <c r="K1388" i="5" s="1"/>
  <c r="F1388" i="5"/>
  <c r="G1388" i="5" s="1"/>
  <c r="E1388" i="5"/>
  <c r="D1388" i="5"/>
  <c r="L1387" i="5"/>
  <c r="J1387" i="5"/>
  <c r="I1387" i="5"/>
  <c r="K1387" i="5" s="1"/>
  <c r="E1387" i="5"/>
  <c r="D1387" i="5"/>
  <c r="F1387" i="5" s="1"/>
  <c r="G1387" i="5" s="1"/>
  <c r="J1386" i="5"/>
  <c r="I1386" i="5"/>
  <c r="K1386" i="5" s="1"/>
  <c r="L1386" i="5" s="1"/>
  <c r="E1386" i="5"/>
  <c r="D1386" i="5"/>
  <c r="J1385" i="5"/>
  <c r="I1385" i="5"/>
  <c r="K1385" i="5" s="1"/>
  <c r="L1385" i="5" s="1"/>
  <c r="E1385" i="5"/>
  <c r="L1384" i="5"/>
  <c r="J1384" i="5"/>
  <c r="I1384" i="5"/>
  <c r="K1384" i="5" s="1"/>
  <c r="F1384" i="5"/>
  <c r="G1384" i="5" s="1"/>
  <c r="E1384" i="5"/>
  <c r="D1384" i="5"/>
  <c r="J1383" i="5"/>
  <c r="I1383" i="5"/>
  <c r="K1383" i="5" s="1"/>
  <c r="L1383" i="5" s="1"/>
  <c r="F1383" i="5"/>
  <c r="G1383" i="5" s="1"/>
  <c r="E1383" i="5"/>
  <c r="D1383" i="5"/>
  <c r="J1382" i="5"/>
  <c r="I1382" i="5"/>
  <c r="K1382" i="5" s="1"/>
  <c r="L1382" i="5" s="1"/>
  <c r="E1382" i="5"/>
  <c r="D1382" i="5"/>
  <c r="F1382" i="5" s="1"/>
  <c r="G1382" i="5" s="1"/>
  <c r="J1381" i="5"/>
  <c r="I1381" i="5"/>
  <c r="K1381" i="5" s="1"/>
  <c r="L1381" i="5" s="1"/>
  <c r="F1381" i="5"/>
  <c r="G1381" i="5" s="1"/>
  <c r="E1381" i="5"/>
  <c r="D1381" i="5"/>
  <c r="L1380" i="5"/>
  <c r="J1380" i="5"/>
  <c r="I1380" i="5"/>
  <c r="K1380" i="5" s="1"/>
  <c r="F1380" i="5"/>
  <c r="G1380" i="5" s="1"/>
  <c r="E1380" i="5"/>
  <c r="D1380" i="5"/>
  <c r="L1379" i="5"/>
  <c r="J1379" i="5"/>
  <c r="I1379" i="5"/>
  <c r="K1379" i="5" s="1"/>
  <c r="E1379" i="5"/>
  <c r="D1379" i="5"/>
  <c r="F1379" i="5" s="1"/>
  <c r="G1379" i="5" s="1"/>
  <c r="J1378" i="5"/>
  <c r="I1378" i="5"/>
  <c r="K1378" i="5" s="1"/>
  <c r="L1378" i="5" s="1"/>
  <c r="E1378" i="5"/>
  <c r="D1378" i="5"/>
  <c r="F1378" i="5" s="1"/>
  <c r="G1378" i="5" s="1"/>
  <c r="J1377" i="5"/>
  <c r="I1377" i="5"/>
  <c r="K1377" i="5" s="1"/>
  <c r="L1377" i="5" s="1"/>
  <c r="G1377" i="5"/>
  <c r="E1377" i="5"/>
  <c r="D1377" i="5"/>
  <c r="F1377" i="5" s="1"/>
  <c r="L1376" i="5"/>
  <c r="J1376" i="5"/>
  <c r="I1376" i="5"/>
  <c r="K1376" i="5" s="1"/>
  <c r="F1376" i="5"/>
  <c r="G1376" i="5" s="1"/>
  <c r="E1376" i="5"/>
  <c r="D1376" i="5"/>
  <c r="J1375" i="5"/>
  <c r="I1375" i="5"/>
  <c r="K1375" i="5" s="1"/>
  <c r="L1375" i="5" s="1"/>
  <c r="F1375" i="5"/>
  <c r="G1375" i="5" s="1"/>
  <c r="E1375" i="5"/>
  <c r="D1375" i="5"/>
  <c r="J1374" i="5"/>
  <c r="I1374" i="5"/>
  <c r="K1374" i="5" s="1"/>
  <c r="L1374" i="5" s="1"/>
  <c r="E1374" i="5"/>
  <c r="D1374" i="5"/>
  <c r="F1374" i="5" s="1"/>
  <c r="G1374" i="5" s="1"/>
  <c r="J1373" i="5"/>
  <c r="I1373" i="5"/>
  <c r="K1373" i="5" s="1"/>
  <c r="L1373" i="5" s="1"/>
  <c r="E1373" i="5"/>
  <c r="D1373" i="5"/>
  <c r="F1373" i="5" s="1"/>
  <c r="G1373" i="5" s="1"/>
  <c r="L1372" i="5"/>
  <c r="J1372" i="5"/>
  <c r="I1372" i="5"/>
  <c r="K1372" i="5" s="1"/>
  <c r="F1372" i="5"/>
  <c r="G1372" i="5" s="1"/>
  <c r="E1372" i="5"/>
  <c r="D1372" i="5"/>
  <c r="L1371" i="5"/>
  <c r="J1371" i="5"/>
  <c r="I1371" i="5"/>
  <c r="K1371" i="5" s="1"/>
  <c r="E1371" i="5"/>
  <c r="D1371" i="5"/>
  <c r="F1371" i="5" s="1"/>
  <c r="G1371" i="5" s="1"/>
  <c r="J1370" i="5"/>
  <c r="I1370" i="5"/>
  <c r="K1370" i="5" s="1"/>
  <c r="L1370" i="5" s="1"/>
  <c r="E1370" i="5"/>
  <c r="D1370" i="5"/>
  <c r="F1370" i="5" s="1"/>
  <c r="G1370" i="5" s="1"/>
  <c r="L1369" i="5"/>
  <c r="J1369" i="5"/>
  <c r="I1369" i="5"/>
  <c r="K1369" i="5" s="1"/>
  <c r="G1369" i="5"/>
  <c r="E1369" i="5"/>
  <c r="D1369" i="5"/>
  <c r="F1369" i="5" s="1"/>
  <c r="L1368" i="5"/>
  <c r="J1368" i="5"/>
  <c r="I1368" i="5"/>
  <c r="K1368" i="5" s="1"/>
  <c r="F1368" i="5"/>
  <c r="G1368" i="5" s="1"/>
  <c r="E1368" i="5"/>
  <c r="D1368" i="5"/>
  <c r="J1367" i="5"/>
  <c r="I1367" i="5"/>
  <c r="K1367" i="5" s="1"/>
  <c r="L1367" i="5" s="1"/>
  <c r="F1367" i="5"/>
  <c r="G1367" i="5" s="1"/>
  <c r="E1367" i="5"/>
  <c r="D1367" i="5"/>
  <c r="J1366" i="5"/>
  <c r="I1366" i="5"/>
  <c r="K1366" i="5" s="1"/>
  <c r="L1366" i="5" s="1"/>
  <c r="E1366" i="5"/>
  <c r="D1366" i="5"/>
  <c r="F1366" i="5" s="1"/>
  <c r="G1366" i="5" s="1"/>
  <c r="J1365" i="5"/>
  <c r="I1365" i="5"/>
  <c r="K1365" i="5" s="1"/>
  <c r="L1365" i="5" s="1"/>
  <c r="F1365" i="5"/>
  <c r="G1365" i="5" s="1"/>
  <c r="E1365" i="5"/>
  <c r="D1365" i="5"/>
  <c r="L1364" i="5"/>
  <c r="J1364" i="5"/>
  <c r="I1364" i="5"/>
  <c r="K1364" i="5" s="1"/>
  <c r="F1364" i="5"/>
  <c r="G1364" i="5" s="1"/>
  <c r="E1364" i="5"/>
  <c r="D1364" i="5"/>
  <c r="L1363" i="5"/>
  <c r="J1363" i="5"/>
  <c r="I1363" i="5"/>
  <c r="K1363" i="5" s="1"/>
  <c r="E1363" i="5"/>
  <c r="D1363" i="5"/>
  <c r="J1362" i="5"/>
  <c r="I1362" i="5"/>
  <c r="K1362" i="5" s="1"/>
  <c r="L1362" i="5" s="1"/>
  <c r="E1362" i="5"/>
  <c r="J1361" i="5"/>
  <c r="I1361" i="5"/>
  <c r="K1361" i="5" s="1"/>
  <c r="L1361" i="5" s="1"/>
  <c r="E1361" i="5"/>
  <c r="L1360" i="5"/>
  <c r="J1360" i="5"/>
  <c r="I1360" i="5"/>
  <c r="K1360" i="5" s="1"/>
  <c r="F1360" i="5"/>
  <c r="G1360" i="5" s="1"/>
  <c r="E1360" i="5"/>
  <c r="D1360" i="5"/>
  <c r="J1359" i="5"/>
  <c r="I1359" i="5"/>
  <c r="K1359" i="5" s="1"/>
  <c r="L1359" i="5" s="1"/>
  <c r="F1359" i="5"/>
  <c r="G1359" i="5" s="1"/>
  <c r="E1359" i="5"/>
  <c r="D1359" i="5"/>
  <c r="J1358" i="5"/>
  <c r="I1358" i="5"/>
  <c r="K1358" i="5" s="1"/>
  <c r="L1358" i="5" s="1"/>
  <c r="G1358" i="5"/>
  <c r="E1358" i="5"/>
  <c r="D1358" i="5"/>
  <c r="F1358" i="5" s="1"/>
  <c r="J1357" i="5"/>
  <c r="I1357" i="5"/>
  <c r="K1357" i="5" s="1"/>
  <c r="L1357" i="5" s="1"/>
  <c r="E1357" i="5"/>
  <c r="D1357" i="5"/>
  <c r="F1357" i="5" s="1"/>
  <c r="G1357" i="5" s="1"/>
  <c r="L1356" i="5"/>
  <c r="J1356" i="5"/>
  <c r="I1356" i="5"/>
  <c r="K1356" i="5" s="1"/>
  <c r="F1356" i="5"/>
  <c r="G1356" i="5" s="1"/>
  <c r="E1356" i="5"/>
  <c r="D1356" i="5"/>
  <c r="L1355" i="5"/>
  <c r="J1355" i="5"/>
  <c r="I1355" i="5"/>
  <c r="K1355" i="5" s="1"/>
  <c r="E1355" i="5"/>
  <c r="D1355" i="5"/>
  <c r="F1355" i="5" s="1"/>
  <c r="G1355" i="5" s="1"/>
  <c r="J1354" i="5"/>
  <c r="I1354" i="5"/>
  <c r="K1354" i="5" s="1"/>
  <c r="L1354" i="5" s="1"/>
  <c r="E1354" i="5"/>
  <c r="D1354" i="5"/>
  <c r="F1354" i="5" s="1"/>
  <c r="G1354" i="5" s="1"/>
  <c r="L1353" i="5"/>
  <c r="J1353" i="5"/>
  <c r="I1353" i="5"/>
  <c r="K1353" i="5" s="1"/>
  <c r="G1353" i="5"/>
  <c r="E1353" i="5"/>
  <c r="D1353" i="5"/>
  <c r="F1353" i="5" s="1"/>
  <c r="L1352" i="5"/>
  <c r="J1352" i="5"/>
  <c r="I1352" i="5"/>
  <c r="K1352" i="5" s="1"/>
  <c r="G1352" i="5"/>
  <c r="F1352" i="5"/>
  <c r="E1352" i="5"/>
  <c r="D1352" i="5"/>
  <c r="J1351" i="5"/>
  <c r="I1351" i="5"/>
  <c r="K1351" i="5" s="1"/>
  <c r="L1351" i="5" s="1"/>
  <c r="F1351" i="5"/>
  <c r="G1351" i="5" s="1"/>
  <c r="E1351" i="5"/>
  <c r="D1351" i="5"/>
  <c r="J1350" i="5"/>
  <c r="I1350" i="5"/>
  <c r="K1350" i="5" s="1"/>
  <c r="L1350" i="5" s="1"/>
  <c r="G1350" i="5"/>
  <c r="E1350" i="5"/>
  <c r="D1350" i="5"/>
  <c r="F1350" i="5" s="1"/>
  <c r="J1349" i="5"/>
  <c r="I1349" i="5"/>
  <c r="K1349" i="5" s="1"/>
  <c r="L1349" i="5" s="1"/>
  <c r="E1349" i="5"/>
  <c r="D1349" i="5"/>
  <c r="F1349" i="5" s="1"/>
  <c r="G1349" i="5" s="1"/>
  <c r="L1348" i="5"/>
  <c r="J1348" i="5"/>
  <c r="I1348" i="5"/>
  <c r="K1348" i="5" s="1"/>
  <c r="E1348" i="5"/>
  <c r="F1348" i="5" s="1"/>
  <c r="G1348" i="5" s="1"/>
  <c r="D1348" i="5"/>
  <c r="J1347" i="5"/>
  <c r="I1347" i="5"/>
  <c r="E1347" i="5"/>
  <c r="D1347" i="5"/>
  <c r="F1347" i="5" s="1"/>
  <c r="G1347" i="5" s="1"/>
  <c r="J1346" i="5"/>
  <c r="I1346" i="5"/>
  <c r="K1346" i="5" s="1"/>
  <c r="L1346" i="5" s="1"/>
  <c r="E1346" i="5"/>
  <c r="D1346" i="5"/>
  <c r="F1346" i="5" s="1"/>
  <c r="G1346" i="5" s="1"/>
  <c r="L1345" i="5"/>
  <c r="J1345" i="5"/>
  <c r="I1345" i="5"/>
  <c r="K1345" i="5" s="1"/>
  <c r="E1345" i="5"/>
  <c r="D1345" i="5"/>
  <c r="F1345" i="5" s="1"/>
  <c r="G1345" i="5" s="1"/>
  <c r="J1344" i="5"/>
  <c r="I1344" i="5"/>
  <c r="F1344" i="5"/>
  <c r="G1344" i="5" s="1"/>
  <c r="E1344" i="5"/>
  <c r="D1344" i="5"/>
  <c r="J1343" i="5"/>
  <c r="I1343" i="5"/>
  <c r="E1343" i="5"/>
  <c r="F1343" i="5" s="1"/>
  <c r="G1343" i="5" s="1"/>
  <c r="D1343" i="5"/>
  <c r="J1342" i="5"/>
  <c r="I1342" i="5"/>
  <c r="K1342" i="5" s="1"/>
  <c r="L1342" i="5" s="1"/>
  <c r="E1342" i="5"/>
  <c r="D1342" i="5"/>
  <c r="J1341" i="5"/>
  <c r="I1341" i="5"/>
  <c r="K1341" i="5" s="1"/>
  <c r="L1341" i="5" s="1"/>
  <c r="E1341" i="5"/>
  <c r="D1341" i="5"/>
  <c r="F1341" i="5" s="1"/>
  <c r="G1341" i="5" s="1"/>
  <c r="L1340" i="5"/>
  <c r="J1340" i="5"/>
  <c r="I1340" i="5"/>
  <c r="K1340" i="5" s="1"/>
  <c r="F1340" i="5"/>
  <c r="G1340" i="5" s="1"/>
  <c r="E1340" i="5"/>
  <c r="D1340" i="5"/>
  <c r="J1339" i="5"/>
  <c r="I1339" i="5"/>
  <c r="E1339" i="5"/>
  <c r="D1339" i="5"/>
  <c r="J1338" i="5"/>
  <c r="I1338" i="5"/>
  <c r="E1338" i="5"/>
  <c r="D1338" i="5"/>
  <c r="F1338" i="5" s="1"/>
  <c r="G1338" i="5" s="1"/>
  <c r="L1337" i="5"/>
  <c r="J1337" i="5"/>
  <c r="I1337" i="5"/>
  <c r="K1337" i="5" s="1"/>
  <c r="G1337" i="5"/>
  <c r="E1337" i="5"/>
  <c r="D1337" i="5"/>
  <c r="F1337" i="5" s="1"/>
  <c r="J1336" i="5"/>
  <c r="I1336" i="5"/>
  <c r="G1336" i="5"/>
  <c r="F1336" i="5"/>
  <c r="E1336" i="5"/>
  <c r="D1336" i="5"/>
  <c r="J1335" i="5"/>
  <c r="I1335" i="5"/>
  <c r="K1335" i="5" s="1"/>
  <c r="L1335" i="5" s="1"/>
  <c r="E1335" i="5"/>
  <c r="F1335" i="5" s="1"/>
  <c r="G1335" i="5" s="1"/>
  <c r="D1335" i="5"/>
  <c r="J1334" i="5"/>
  <c r="I1334" i="5"/>
  <c r="G1334" i="5"/>
  <c r="E1334" i="5"/>
  <c r="D1334" i="5"/>
  <c r="F1334" i="5" s="1"/>
  <c r="L1332" i="5"/>
  <c r="J1332" i="5"/>
  <c r="I1332" i="5"/>
  <c r="K1332" i="5" s="1"/>
  <c r="E1332" i="5"/>
  <c r="F1332" i="5" s="1"/>
  <c r="G1332" i="5" s="1"/>
  <c r="D1332" i="5"/>
  <c r="J1331" i="5"/>
  <c r="I1331" i="5"/>
  <c r="E1331" i="5"/>
  <c r="D1331" i="5"/>
  <c r="F1331" i="5" s="1"/>
  <c r="G1331" i="5" s="1"/>
  <c r="J1330" i="5"/>
  <c r="I1330" i="5"/>
  <c r="K1330" i="5" s="1"/>
  <c r="L1330" i="5" s="1"/>
  <c r="E1330" i="5"/>
  <c r="D1330" i="5"/>
  <c r="F1330" i="5" s="1"/>
  <c r="G1330" i="5" s="1"/>
  <c r="J1329" i="5"/>
  <c r="I1329" i="5"/>
  <c r="K1329" i="5" s="1"/>
  <c r="L1329" i="5" s="1"/>
  <c r="G1329" i="5"/>
  <c r="E1329" i="5"/>
  <c r="D1329" i="5"/>
  <c r="F1329" i="5" s="1"/>
  <c r="J1328" i="5"/>
  <c r="I1328" i="5"/>
  <c r="F1328" i="5"/>
  <c r="G1328" i="5" s="1"/>
  <c r="E1328" i="5"/>
  <c r="D1328" i="5"/>
  <c r="J1327" i="5"/>
  <c r="I1327" i="5"/>
  <c r="K1327" i="5" s="1"/>
  <c r="L1327" i="5" s="1"/>
  <c r="F1327" i="5"/>
  <c r="G1327" i="5" s="1"/>
  <c r="E1327" i="5"/>
  <c r="D1327" i="5"/>
  <c r="J1326" i="5"/>
  <c r="I1326" i="5"/>
  <c r="K1326" i="5" s="1"/>
  <c r="L1326" i="5" s="1"/>
  <c r="E1326" i="5"/>
  <c r="D1326" i="5"/>
  <c r="F1326" i="5" s="1"/>
  <c r="G1326" i="5" s="1"/>
  <c r="J1325" i="5"/>
  <c r="I1325" i="5"/>
  <c r="K1325" i="5" s="1"/>
  <c r="L1325" i="5" s="1"/>
  <c r="F1325" i="5"/>
  <c r="G1325" i="5" s="1"/>
  <c r="E1325" i="5"/>
  <c r="D1325" i="5"/>
  <c r="J1324" i="5"/>
  <c r="I1324" i="5"/>
  <c r="K1324" i="5" s="1"/>
  <c r="L1324" i="5" s="1"/>
  <c r="F1324" i="5"/>
  <c r="G1324" i="5" s="1"/>
  <c r="E1324" i="5"/>
  <c r="D1324" i="5"/>
  <c r="J1323" i="5"/>
  <c r="I1323" i="5"/>
  <c r="E1323" i="5"/>
  <c r="F1323" i="5" s="1"/>
  <c r="G1323" i="5" s="1"/>
  <c r="D1323" i="5"/>
  <c r="J1322" i="5"/>
  <c r="I1322" i="5"/>
  <c r="E1322" i="5"/>
  <c r="D1322" i="5"/>
  <c r="F1322" i="5" s="1"/>
  <c r="G1322" i="5" s="1"/>
  <c r="J1321" i="5"/>
  <c r="I1321" i="5"/>
  <c r="K1321" i="5" s="1"/>
  <c r="L1321" i="5" s="1"/>
  <c r="G1321" i="5"/>
  <c r="E1321" i="5"/>
  <c r="D1321" i="5"/>
  <c r="F1321" i="5" s="1"/>
  <c r="J1320" i="5"/>
  <c r="I1320" i="5"/>
  <c r="F1320" i="5"/>
  <c r="G1320" i="5" s="1"/>
  <c r="E1320" i="5"/>
  <c r="D1320" i="5"/>
  <c r="J1319" i="5"/>
  <c r="I1319" i="5"/>
  <c r="K1319" i="5" s="1"/>
  <c r="L1319" i="5" s="1"/>
  <c r="G1319" i="5"/>
  <c r="E1319" i="5"/>
  <c r="F1319" i="5" s="1"/>
  <c r="D1319" i="5"/>
  <c r="J1318" i="5"/>
  <c r="I1318" i="5"/>
  <c r="K1318" i="5" s="1"/>
  <c r="L1318" i="5" s="1"/>
  <c r="E1318" i="5"/>
  <c r="D1318" i="5"/>
  <c r="F1318" i="5" s="1"/>
  <c r="G1318" i="5" s="1"/>
  <c r="J1317" i="5"/>
  <c r="I1317" i="5"/>
  <c r="E1317" i="5"/>
  <c r="D1317" i="5"/>
  <c r="F1317" i="5" s="1"/>
  <c r="G1317" i="5" s="1"/>
  <c r="J1316" i="5"/>
  <c r="I1316" i="5"/>
  <c r="E1316" i="5"/>
  <c r="E1315" i="5" s="1"/>
  <c r="D1316" i="5"/>
  <c r="J1314" i="5"/>
  <c r="I1314" i="5"/>
  <c r="K1314" i="5" s="1"/>
  <c r="L1314" i="5" s="1"/>
  <c r="E1314" i="5"/>
  <c r="D1314" i="5"/>
  <c r="F1314" i="5" s="1"/>
  <c r="G1314" i="5" s="1"/>
  <c r="J1313" i="5"/>
  <c r="I1313" i="5"/>
  <c r="K1313" i="5" s="1"/>
  <c r="L1313" i="5" s="1"/>
  <c r="E1313" i="5"/>
  <c r="D1313" i="5"/>
  <c r="J1312" i="5"/>
  <c r="I1312" i="5"/>
  <c r="E1312" i="5"/>
  <c r="D1312" i="5"/>
  <c r="F1312" i="5" s="1"/>
  <c r="G1312" i="5" s="1"/>
  <c r="J1311" i="5"/>
  <c r="I1311" i="5"/>
  <c r="K1311" i="5" s="1"/>
  <c r="L1311" i="5" s="1"/>
  <c r="E1311" i="5"/>
  <c r="F1311" i="5" s="1"/>
  <c r="G1311" i="5" s="1"/>
  <c r="D1311" i="5"/>
  <c r="J1310" i="5"/>
  <c r="I1310" i="5"/>
  <c r="K1310" i="5" s="1"/>
  <c r="L1310" i="5" s="1"/>
  <c r="E1310" i="5"/>
  <c r="D1310" i="5"/>
  <c r="F1310" i="5" s="1"/>
  <c r="G1310" i="5" s="1"/>
  <c r="J1309" i="5"/>
  <c r="I1309" i="5"/>
  <c r="K1309" i="5" s="1"/>
  <c r="L1309" i="5" s="1"/>
  <c r="E1309" i="5"/>
  <c r="F1309" i="5" s="1"/>
  <c r="G1309" i="5" s="1"/>
  <c r="D1309" i="5"/>
  <c r="J1308" i="5"/>
  <c r="I1308" i="5"/>
  <c r="K1308" i="5" s="1"/>
  <c r="L1308" i="5" s="1"/>
  <c r="E1308" i="5"/>
  <c r="D1308" i="5"/>
  <c r="F1308" i="5" s="1"/>
  <c r="G1308" i="5" s="1"/>
  <c r="J1307" i="5"/>
  <c r="I1307" i="5"/>
  <c r="E1307" i="5"/>
  <c r="D1307" i="5"/>
  <c r="F1307" i="5" s="1"/>
  <c r="G1307" i="5" s="1"/>
  <c r="L1306" i="5"/>
  <c r="J1306" i="5"/>
  <c r="I1306" i="5"/>
  <c r="K1306" i="5" s="1"/>
  <c r="E1306" i="5"/>
  <c r="D1306" i="5"/>
  <c r="F1306" i="5" s="1"/>
  <c r="G1306" i="5" s="1"/>
  <c r="J1305" i="5"/>
  <c r="I1305" i="5"/>
  <c r="E1305" i="5"/>
  <c r="D1305" i="5"/>
  <c r="F1305" i="5" s="1"/>
  <c r="G1305" i="5" s="1"/>
  <c r="J1304" i="5"/>
  <c r="I1304" i="5"/>
  <c r="G1304" i="5"/>
  <c r="F1304" i="5"/>
  <c r="E1304" i="5"/>
  <c r="D1304" i="5"/>
  <c r="J1303" i="5"/>
  <c r="I1303" i="5"/>
  <c r="E1303" i="5"/>
  <c r="F1303" i="5" s="1"/>
  <c r="G1303" i="5" s="1"/>
  <c r="D1303" i="5"/>
  <c r="J1302" i="5"/>
  <c r="I1302" i="5"/>
  <c r="K1302" i="5" s="1"/>
  <c r="L1302" i="5" s="1"/>
  <c r="E1302" i="5"/>
  <c r="D1302" i="5"/>
  <c r="F1302" i="5" s="1"/>
  <c r="G1302" i="5" s="1"/>
  <c r="J1301" i="5"/>
  <c r="I1301" i="5"/>
  <c r="K1301" i="5" s="1"/>
  <c r="L1301" i="5" s="1"/>
  <c r="F1301" i="5"/>
  <c r="G1301" i="5" s="1"/>
  <c r="E1301" i="5"/>
  <c r="D1301" i="5"/>
  <c r="L1300" i="5"/>
  <c r="J1300" i="5"/>
  <c r="I1300" i="5"/>
  <c r="K1300" i="5" s="1"/>
  <c r="E1300" i="5"/>
  <c r="D1300" i="5"/>
  <c r="F1300" i="5" s="1"/>
  <c r="G1300" i="5" s="1"/>
  <c r="J1299" i="5"/>
  <c r="I1299" i="5"/>
  <c r="E1299" i="5"/>
  <c r="D1299" i="5"/>
  <c r="F1299" i="5" s="1"/>
  <c r="G1299" i="5" s="1"/>
  <c r="L1298" i="5"/>
  <c r="J1298" i="5"/>
  <c r="I1298" i="5"/>
  <c r="K1298" i="5" s="1"/>
  <c r="F1298" i="5"/>
  <c r="G1298" i="5" s="1"/>
  <c r="E1298" i="5"/>
  <c r="D1298" i="5"/>
  <c r="J1297" i="5"/>
  <c r="I1297" i="5"/>
  <c r="K1297" i="5" s="1"/>
  <c r="L1297" i="5" s="1"/>
  <c r="E1297" i="5"/>
  <c r="D1297" i="5"/>
  <c r="F1297" i="5" s="1"/>
  <c r="G1297" i="5" s="1"/>
  <c r="J1296" i="5"/>
  <c r="I1296" i="5"/>
  <c r="K1296" i="5" s="1"/>
  <c r="L1296" i="5" s="1"/>
  <c r="E1296" i="5"/>
  <c r="D1296" i="5"/>
  <c r="F1296" i="5" s="1"/>
  <c r="G1296" i="5" s="1"/>
  <c r="L1295" i="5"/>
  <c r="J1295" i="5"/>
  <c r="I1295" i="5"/>
  <c r="K1295" i="5" s="1"/>
  <c r="F1295" i="5"/>
  <c r="G1295" i="5" s="1"/>
  <c r="E1295" i="5"/>
  <c r="D1295" i="5"/>
  <c r="J1294" i="5"/>
  <c r="I1294" i="5"/>
  <c r="E1294" i="5"/>
  <c r="E1292" i="5" s="1"/>
  <c r="D1294" i="5"/>
  <c r="J1293" i="5"/>
  <c r="I1293" i="5"/>
  <c r="K1293" i="5" s="1"/>
  <c r="L1293" i="5" s="1"/>
  <c r="E1293" i="5"/>
  <c r="D1293" i="5"/>
  <c r="F1293" i="5" s="1"/>
  <c r="G1293" i="5" s="1"/>
  <c r="J1291" i="5"/>
  <c r="I1291" i="5"/>
  <c r="E1291" i="5"/>
  <c r="D1291" i="5"/>
  <c r="F1291" i="5" s="1"/>
  <c r="G1291" i="5" s="1"/>
  <c r="J1290" i="5"/>
  <c r="I1290" i="5"/>
  <c r="K1290" i="5" s="1"/>
  <c r="L1290" i="5" s="1"/>
  <c r="E1290" i="5"/>
  <c r="D1290" i="5"/>
  <c r="J1289" i="5"/>
  <c r="I1289" i="5"/>
  <c r="E1289" i="5"/>
  <c r="D1289" i="5"/>
  <c r="F1289" i="5" s="1"/>
  <c r="G1289" i="5" s="1"/>
  <c r="L1288" i="5"/>
  <c r="J1288" i="5"/>
  <c r="I1288" i="5"/>
  <c r="K1288" i="5" s="1"/>
  <c r="E1288" i="5"/>
  <c r="D1288" i="5"/>
  <c r="F1288" i="5" s="1"/>
  <c r="G1288" i="5" s="1"/>
  <c r="J1287" i="5"/>
  <c r="I1287" i="5"/>
  <c r="G1287" i="5"/>
  <c r="F1287" i="5"/>
  <c r="E1287" i="5"/>
  <c r="D1287" i="5"/>
  <c r="J1286" i="5"/>
  <c r="I1286" i="5"/>
  <c r="K1286" i="5" s="1"/>
  <c r="L1286" i="5" s="1"/>
  <c r="J1285" i="5"/>
  <c r="I1285" i="5"/>
  <c r="K1285" i="5" s="1"/>
  <c r="L1285" i="5" s="1"/>
  <c r="E1285" i="5"/>
  <c r="D1285" i="5"/>
  <c r="F1285" i="5" s="1"/>
  <c r="G1285" i="5" s="1"/>
  <c r="L1284" i="5"/>
  <c r="J1284" i="5"/>
  <c r="I1284" i="5"/>
  <c r="K1284" i="5" s="1"/>
  <c r="F1284" i="5"/>
  <c r="G1284" i="5" s="1"/>
  <c r="E1284" i="5"/>
  <c r="D1284" i="5"/>
  <c r="J1283" i="5"/>
  <c r="I1283" i="5"/>
  <c r="E1283" i="5"/>
  <c r="D1283" i="5"/>
  <c r="J1282" i="5"/>
  <c r="I1282" i="5"/>
  <c r="E1282" i="5"/>
  <c r="D1282" i="5"/>
  <c r="F1282" i="5" s="1"/>
  <c r="G1282" i="5" s="1"/>
  <c r="J1281" i="5"/>
  <c r="I1281" i="5"/>
  <c r="E1281" i="5"/>
  <c r="D1281" i="5"/>
  <c r="J1280" i="5"/>
  <c r="I1280" i="5"/>
  <c r="K1280" i="5" s="1"/>
  <c r="L1280" i="5" s="1"/>
  <c r="E1280" i="5"/>
  <c r="D1280" i="5"/>
  <c r="F1280" i="5" s="1"/>
  <c r="G1280" i="5" s="1"/>
  <c r="J1279" i="5"/>
  <c r="I1279" i="5"/>
  <c r="K1279" i="5" s="1"/>
  <c r="L1279" i="5" s="1"/>
  <c r="F1279" i="5"/>
  <c r="G1279" i="5" s="1"/>
  <c r="E1279" i="5"/>
  <c r="D1279" i="5"/>
  <c r="L1278" i="5"/>
  <c r="J1278" i="5"/>
  <c r="I1278" i="5"/>
  <c r="K1278" i="5" s="1"/>
  <c r="F1278" i="5"/>
  <c r="G1278" i="5" s="1"/>
  <c r="E1278" i="5"/>
  <c r="D1278" i="5"/>
  <c r="J1277" i="5"/>
  <c r="I1277" i="5"/>
  <c r="K1277" i="5" s="1"/>
  <c r="L1277" i="5" s="1"/>
  <c r="E1277" i="5"/>
  <c r="D1277" i="5"/>
  <c r="F1277" i="5" s="1"/>
  <c r="G1277" i="5" s="1"/>
  <c r="L1276" i="5"/>
  <c r="J1276" i="5"/>
  <c r="I1276" i="5"/>
  <c r="K1276" i="5" s="1"/>
  <c r="E1276" i="5"/>
  <c r="D1276" i="5"/>
  <c r="F1276" i="5" s="1"/>
  <c r="G1276" i="5" s="1"/>
  <c r="J1275" i="5"/>
  <c r="I1275" i="5"/>
  <c r="G1275" i="5"/>
  <c r="F1275" i="5"/>
  <c r="E1275" i="5"/>
  <c r="D1275" i="5"/>
  <c r="J1274" i="5"/>
  <c r="I1274" i="5"/>
  <c r="E1274" i="5"/>
  <c r="D1274" i="5"/>
  <c r="J1273" i="5"/>
  <c r="I1273" i="5"/>
  <c r="K1273" i="5" s="1"/>
  <c r="L1273" i="5" s="1"/>
  <c r="E1273" i="5"/>
  <c r="D1273" i="5"/>
  <c r="J1272" i="5"/>
  <c r="I1272" i="5"/>
  <c r="E1272" i="5"/>
  <c r="D1272" i="5"/>
  <c r="F1272" i="5" s="1"/>
  <c r="G1272" i="5" s="1"/>
  <c r="J1271" i="5"/>
  <c r="I1271" i="5"/>
  <c r="E1271" i="5"/>
  <c r="F1271" i="5" s="1"/>
  <c r="G1271" i="5" s="1"/>
  <c r="D1271" i="5"/>
  <c r="L1270" i="5"/>
  <c r="J1270" i="5"/>
  <c r="I1270" i="5"/>
  <c r="K1270" i="5" s="1"/>
  <c r="E1270" i="5"/>
  <c r="D1270" i="5"/>
  <c r="F1270" i="5" s="1"/>
  <c r="G1270" i="5" s="1"/>
  <c r="J1269" i="5"/>
  <c r="J1263" i="5" s="1"/>
  <c r="I1269" i="5"/>
  <c r="E1269" i="5"/>
  <c r="F1269" i="5" s="1"/>
  <c r="G1269" i="5" s="1"/>
  <c r="D1269" i="5"/>
  <c r="J1268" i="5"/>
  <c r="I1268" i="5"/>
  <c r="K1268" i="5" s="1"/>
  <c r="L1268" i="5" s="1"/>
  <c r="E1268" i="5"/>
  <c r="D1268" i="5"/>
  <c r="J1267" i="5"/>
  <c r="I1267" i="5"/>
  <c r="E1267" i="5"/>
  <c r="D1267" i="5"/>
  <c r="F1267" i="5" s="1"/>
  <c r="G1267" i="5" s="1"/>
  <c r="L1266" i="5"/>
  <c r="J1266" i="5"/>
  <c r="I1266" i="5"/>
  <c r="K1266" i="5" s="1"/>
  <c r="E1266" i="5"/>
  <c r="E1263" i="5" s="1"/>
  <c r="D1266" i="5"/>
  <c r="J1265" i="5"/>
  <c r="I1265" i="5"/>
  <c r="K1265" i="5" s="1"/>
  <c r="L1265" i="5" s="1"/>
  <c r="E1265" i="5"/>
  <c r="D1265" i="5"/>
  <c r="F1265" i="5" s="1"/>
  <c r="G1265" i="5" s="1"/>
  <c r="J1264" i="5"/>
  <c r="I1264" i="5"/>
  <c r="G1264" i="5"/>
  <c r="F1264" i="5"/>
  <c r="E1264" i="5"/>
  <c r="D1264" i="5"/>
  <c r="J1261" i="5"/>
  <c r="I1261" i="5"/>
  <c r="K1261" i="5" s="1"/>
  <c r="L1261" i="5" s="1"/>
  <c r="F1261" i="5"/>
  <c r="G1261" i="5" s="1"/>
  <c r="E1261" i="5"/>
  <c r="D1261" i="5"/>
  <c r="L1260" i="5"/>
  <c r="J1260" i="5"/>
  <c r="I1260" i="5"/>
  <c r="K1260" i="5" s="1"/>
  <c r="E1260" i="5"/>
  <c r="F1260" i="5" s="1"/>
  <c r="G1260" i="5" s="1"/>
  <c r="D1260" i="5"/>
  <c r="J1259" i="5"/>
  <c r="I1259" i="5"/>
  <c r="E1259" i="5"/>
  <c r="D1259" i="5"/>
  <c r="J1258" i="5"/>
  <c r="I1258" i="5"/>
  <c r="K1258" i="5" s="1"/>
  <c r="L1258" i="5" s="1"/>
  <c r="E1258" i="5"/>
  <c r="D1258" i="5"/>
  <c r="F1258" i="5" s="1"/>
  <c r="G1258" i="5" s="1"/>
  <c r="J1257" i="5"/>
  <c r="I1257" i="5"/>
  <c r="K1257" i="5" s="1"/>
  <c r="L1257" i="5" s="1"/>
  <c r="E1257" i="5"/>
  <c r="D1257" i="5"/>
  <c r="F1257" i="5" s="1"/>
  <c r="G1257" i="5" s="1"/>
  <c r="J1256" i="5"/>
  <c r="I1256" i="5"/>
  <c r="F1256" i="5"/>
  <c r="G1256" i="5" s="1"/>
  <c r="E1256" i="5"/>
  <c r="D1256" i="5"/>
  <c r="J1255" i="5"/>
  <c r="I1255" i="5"/>
  <c r="K1255" i="5" s="1"/>
  <c r="L1255" i="5" s="1"/>
  <c r="F1255" i="5"/>
  <c r="G1255" i="5" s="1"/>
  <c r="E1255" i="5"/>
  <c r="D1255" i="5"/>
  <c r="J1254" i="5"/>
  <c r="I1254" i="5"/>
  <c r="K1254" i="5" s="1"/>
  <c r="L1254" i="5" s="1"/>
  <c r="E1254" i="5"/>
  <c r="D1254" i="5"/>
  <c r="J1253" i="5"/>
  <c r="I1253" i="5"/>
  <c r="K1253" i="5" s="1"/>
  <c r="L1253" i="5" s="1"/>
  <c r="F1253" i="5"/>
  <c r="G1253" i="5" s="1"/>
  <c r="E1253" i="5"/>
  <c r="D1253" i="5"/>
  <c r="L1252" i="5"/>
  <c r="J1252" i="5"/>
  <c r="I1252" i="5"/>
  <c r="K1252" i="5" s="1"/>
  <c r="E1252" i="5"/>
  <c r="F1252" i="5" s="1"/>
  <c r="G1252" i="5" s="1"/>
  <c r="D1252" i="5"/>
  <c r="J1251" i="5"/>
  <c r="I1251" i="5"/>
  <c r="E1251" i="5"/>
  <c r="D1251" i="5"/>
  <c r="J1250" i="5"/>
  <c r="I1250" i="5"/>
  <c r="K1250" i="5" s="1"/>
  <c r="L1250" i="5" s="1"/>
  <c r="E1250" i="5"/>
  <c r="D1250" i="5"/>
  <c r="F1250" i="5" s="1"/>
  <c r="G1250" i="5" s="1"/>
  <c r="J1249" i="5"/>
  <c r="I1249" i="5"/>
  <c r="K1249" i="5" s="1"/>
  <c r="L1249" i="5" s="1"/>
  <c r="E1249" i="5"/>
  <c r="D1249" i="5"/>
  <c r="F1249" i="5" s="1"/>
  <c r="G1249" i="5" s="1"/>
  <c r="J1248" i="5"/>
  <c r="I1248" i="5"/>
  <c r="F1248" i="5"/>
  <c r="G1248" i="5" s="1"/>
  <c r="E1248" i="5"/>
  <c r="D1248" i="5"/>
  <c r="J1247" i="5"/>
  <c r="J1243" i="5" s="1"/>
  <c r="I1247" i="5"/>
  <c r="K1247" i="5" s="1"/>
  <c r="L1247" i="5" s="1"/>
  <c r="F1247" i="5"/>
  <c r="G1247" i="5" s="1"/>
  <c r="E1247" i="5"/>
  <c r="D1247" i="5"/>
  <c r="J1246" i="5"/>
  <c r="I1246" i="5"/>
  <c r="K1246" i="5" s="1"/>
  <c r="L1246" i="5" s="1"/>
  <c r="E1246" i="5"/>
  <c r="D1246" i="5"/>
  <c r="J1245" i="5"/>
  <c r="I1245" i="5"/>
  <c r="K1245" i="5" s="1"/>
  <c r="L1245" i="5" s="1"/>
  <c r="G1245" i="5"/>
  <c r="F1245" i="5"/>
  <c r="E1245" i="5"/>
  <c r="D1245" i="5"/>
  <c r="L1244" i="5"/>
  <c r="J1244" i="5"/>
  <c r="I1244" i="5"/>
  <c r="K1244" i="5" s="1"/>
  <c r="E1244" i="5"/>
  <c r="D1244" i="5"/>
  <c r="J1242" i="5"/>
  <c r="I1242" i="5"/>
  <c r="E1242" i="5"/>
  <c r="D1242" i="5"/>
  <c r="F1242" i="5" s="1"/>
  <c r="G1242" i="5" s="1"/>
  <c r="J1241" i="5"/>
  <c r="I1241" i="5"/>
  <c r="K1241" i="5" s="1"/>
  <c r="L1241" i="5" s="1"/>
  <c r="G1241" i="5"/>
  <c r="E1241" i="5"/>
  <c r="D1241" i="5"/>
  <c r="F1241" i="5" s="1"/>
  <c r="J1240" i="5"/>
  <c r="I1240" i="5"/>
  <c r="F1240" i="5"/>
  <c r="G1240" i="5" s="1"/>
  <c r="E1240" i="5"/>
  <c r="D1240" i="5"/>
  <c r="J1239" i="5"/>
  <c r="I1239" i="5"/>
  <c r="K1239" i="5" s="1"/>
  <c r="L1239" i="5" s="1"/>
  <c r="F1239" i="5"/>
  <c r="G1239" i="5" s="1"/>
  <c r="E1239" i="5"/>
  <c r="D1239" i="5"/>
  <c r="J1238" i="5"/>
  <c r="I1238" i="5"/>
  <c r="K1238" i="5" s="1"/>
  <c r="L1238" i="5" s="1"/>
  <c r="G1238" i="5"/>
  <c r="E1238" i="5"/>
  <c r="D1238" i="5"/>
  <c r="F1238" i="5" s="1"/>
  <c r="J1237" i="5"/>
  <c r="I1237" i="5"/>
  <c r="K1237" i="5" s="1"/>
  <c r="L1237" i="5" s="1"/>
  <c r="E1237" i="5"/>
  <c r="D1237" i="5"/>
  <c r="F1237" i="5" s="1"/>
  <c r="G1237" i="5" s="1"/>
  <c r="L1236" i="5"/>
  <c r="J1236" i="5"/>
  <c r="I1236" i="5"/>
  <c r="K1236" i="5" s="1"/>
  <c r="F1236" i="5"/>
  <c r="G1236" i="5" s="1"/>
  <c r="E1236" i="5"/>
  <c r="D1236" i="5"/>
  <c r="J1235" i="5"/>
  <c r="I1235" i="5"/>
  <c r="E1235" i="5"/>
  <c r="D1235" i="5"/>
  <c r="J1234" i="5"/>
  <c r="I1234" i="5"/>
  <c r="E1234" i="5"/>
  <c r="D1234" i="5"/>
  <c r="F1234" i="5" s="1"/>
  <c r="G1234" i="5" s="1"/>
  <c r="J1233" i="5"/>
  <c r="I1233" i="5"/>
  <c r="K1233" i="5" s="1"/>
  <c r="L1233" i="5" s="1"/>
  <c r="G1233" i="5"/>
  <c r="E1233" i="5"/>
  <c r="D1233" i="5"/>
  <c r="F1233" i="5" s="1"/>
  <c r="J1232" i="5"/>
  <c r="I1232" i="5"/>
  <c r="F1232" i="5"/>
  <c r="G1232" i="5" s="1"/>
  <c r="E1232" i="5"/>
  <c r="D1232" i="5"/>
  <c r="J1231" i="5"/>
  <c r="I1231" i="5"/>
  <c r="K1231" i="5" s="1"/>
  <c r="L1231" i="5" s="1"/>
  <c r="E1231" i="5"/>
  <c r="F1231" i="5" s="1"/>
  <c r="G1231" i="5" s="1"/>
  <c r="D1231" i="5"/>
  <c r="J1230" i="5"/>
  <c r="I1230" i="5"/>
  <c r="K1230" i="5" s="1"/>
  <c r="L1230" i="5" s="1"/>
  <c r="E1230" i="5"/>
  <c r="D1230" i="5"/>
  <c r="F1230" i="5" s="1"/>
  <c r="G1230" i="5" s="1"/>
  <c r="J1229" i="5"/>
  <c r="I1229" i="5"/>
  <c r="K1229" i="5" s="1"/>
  <c r="L1229" i="5" s="1"/>
  <c r="F1229" i="5"/>
  <c r="G1229" i="5" s="1"/>
  <c r="E1229" i="5"/>
  <c r="D1229" i="5"/>
  <c r="L1228" i="5"/>
  <c r="J1228" i="5"/>
  <c r="I1228" i="5"/>
  <c r="K1228" i="5" s="1"/>
  <c r="F1228" i="5"/>
  <c r="G1228" i="5" s="1"/>
  <c r="E1228" i="5"/>
  <c r="D1228" i="5"/>
  <c r="J1227" i="5"/>
  <c r="I1227" i="5"/>
  <c r="E1227" i="5"/>
  <c r="D1227" i="5"/>
  <c r="F1227" i="5" s="1"/>
  <c r="G1227" i="5" s="1"/>
  <c r="J1226" i="5"/>
  <c r="I1226" i="5"/>
  <c r="E1226" i="5"/>
  <c r="D1226" i="5"/>
  <c r="F1226" i="5" s="1"/>
  <c r="G1226" i="5" s="1"/>
  <c r="J1225" i="5"/>
  <c r="I1225" i="5"/>
  <c r="K1225" i="5" s="1"/>
  <c r="L1225" i="5" s="1"/>
  <c r="G1225" i="5"/>
  <c r="E1225" i="5"/>
  <c r="D1225" i="5"/>
  <c r="F1225" i="5" s="1"/>
  <c r="J1224" i="5"/>
  <c r="I1224" i="5"/>
  <c r="F1224" i="5"/>
  <c r="G1224" i="5" s="1"/>
  <c r="E1224" i="5"/>
  <c r="D1224" i="5"/>
  <c r="J1223" i="5"/>
  <c r="I1223" i="5"/>
  <c r="K1223" i="5" s="1"/>
  <c r="L1223" i="5" s="1"/>
  <c r="F1223" i="5"/>
  <c r="G1223" i="5" s="1"/>
  <c r="E1223" i="5"/>
  <c r="D1223" i="5"/>
  <c r="J1222" i="5"/>
  <c r="I1222" i="5"/>
  <c r="K1222" i="5" s="1"/>
  <c r="L1222" i="5" s="1"/>
  <c r="G1222" i="5"/>
  <c r="E1222" i="5"/>
  <c r="D1222" i="5"/>
  <c r="F1222" i="5" s="1"/>
  <c r="J1221" i="5"/>
  <c r="I1221" i="5"/>
  <c r="K1221" i="5" s="1"/>
  <c r="L1221" i="5" s="1"/>
  <c r="E1221" i="5"/>
  <c r="D1221" i="5"/>
  <c r="F1221" i="5" s="1"/>
  <c r="G1221" i="5" s="1"/>
  <c r="L1220" i="5"/>
  <c r="J1220" i="5"/>
  <c r="I1220" i="5"/>
  <c r="K1220" i="5" s="1"/>
  <c r="F1220" i="5"/>
  <c r="G1220" i="5" s="1"/>
  <c r="E1220" i="5"/>
  <c r="D1220" i="5"/>
  <c r="J1219" i="5"/>
  <c r="I1219" i="5"/>
  <c r="E1219" i="5"/>
  <c r="E1215" i="5" s="1"/>
  <c r="D1219" i="5"/>
  <c r="J1218" i="5"/>
  <c r="I1218" i="5"/>
  <c r="E1218" i="5"/>
  <c r="D1218" i="5"/>
  <c r="F1218" i="5" s="1"/>
  <c r="G1218" i="5" s="1"/>
  <c r="J1217" i="5"/>
  <c r="I1217" i="5"/>
  <c r="G1217" i="5"/>
  <c r="E1217" i="5"/>
  <c r="D1217" i="5"/>
  <c r="F1217" i="5" s="1"/>
  <c r="J1216" i="5"/>
  <c r="J1215" i="5" s="1"/>
  <c r="I1216" i="5"/>
  <c r="F1216" i="5"/>
  <c r="G1216" i="5" s="1"/>
  <c r="E1216" i="5"/>
  <c r="D1216" i="5"/>
  <c r="J1214" i="5"/>
  <c r="I1214" i="5"/>
  <c r="K1214" i="5" s="1"/>
  <c r="L1214" i="5" s="1"/>
  <c r="E1214" i="5"/>
  <c r="D1214" i="5"/>
  <c r="J1213" i="5"/>
  <c r="I1213" i="5"/>
  <c r="K1213" i="5" s="1"/>
  <c r="L1213" i="5" s="1"/>
  <c r="E1213" i="5"/>
  <c r="D1213" i="5"/>
  <c r="F1213" i="5" s="1"/>
  <c r="G1213" i="5" s="1"/>
  <c r="L1212" i="5"/>
  <c r="J1212" i="5"/>
  <c r="I1212" i="5"/>
  <c r="K1212" i="5" s="1"/>
  <c r="F1212" i="5"/>
  <c r="G1212" i="5" s="1"/>
  <c r="E1212" i="5"/>
  <c r="D1212" i="5"/>
  <c r="J1211" i="5"/>
  <c r="I1211" i="5"/>
  <c r="E1211" i="5"/>
  <c r="D1211" i="5"/>
  <c r="F1211" i="5" s="1"/>
  <c r="G1211" i="5" s="1"/>
  <c r="J1210" i="5"/>
  <c r="I1210" i="5"/>
  <c r="E1210" i="5"/>
  <c r="D1210" i="5"/>
  <c r="F1210" i="5" s="1"/>
  <c r="G1210" i="5" s="1"/>
  <c r="L1209" i="5"/>
  <c r="J1209" i="5"/>
  <c r="I1209" i="5"/>
  <c r="K1209" i="5" s="1"/>
  <c r="E1209" i="5"/>
  <c r="D1209" i="5"/>
  <c r="F1209" i="5" s="1"/>
  <c r="G1209" i="5" s="1"/>
  <c r="J1208" i="5"/>
  <c r="I1208" i="5"/>
  <c r="G1208" i="5"/>
  <c r="F1208" i="5"/>
  <c r="E1208" i="5"/>
  <c r="D1208" i="5"/>
  <c r="J1207" i="5"/>
  <c r="I1207" i="5"/>
  <c r="E1207" i="5"/>
  <c r="F1207" i="5" s="1"/>
  <c r="G1207" i="5" s="1"/>
  <c r="D1207" i="5"/>
  <c r="J1206" i="5"/>
  <c r="I1206" i="5"/>
  <c r="K1206" i="5" s="1"/>
  <c r="L1206" i="5" s="1"/>
  <c r="E1206" i="5"/>
  <c r="E1187" i="5" s="1"/>
  <c r="D1206" i="5"/>
  <c r="J1205" i="5"/>
  <c r="I1205" i="5"/>
  <c r="K1205" i="5" s="1"/>
  <c r="L1205" i="5" s="1"/>
  <c r="E1205" i="5"/>
  <c r="D1205" i="5"/>
  <c r="F1205" i="5" s="1"/>
  <c r="G1205" i="5" s="1"/>
  <c r="L1204" i="5"/>
  <c r="J1204" i="5"/>
  <c r="I1204" i="5"/>
  <c r="K1204" i="5" s="1"/>
  <c r="F1204" i="5"/>
  <c r="G1204" i="5" s="1"/>
  <c r="E1204" i="5"/>
  <c r="D1204" i="5"/>
  <c r="J1203" i="5"/>
  <c r="I1203" i="5"/>
  <c r="E1203" i="5"/>
  <c r="D1203" i="5"/>
  <c r="F1203" i="5" s="1"/>
  <c r="G1203" i="5" s="1"/>
  <c r="J1202" i="5"/>
  <c r="I1202" i="5"/>
  <c r="E1202" i="5"/>
  <c r="D1202" i="5"/>
  <c r="F1202" i="5" s="1"/>
  <c r="G1202" i="5" s="1"/>
  <c r="L1201" i="5"/>
  <c r="J1201" i="5"/>
  <c r="I1201" i="5"/>
  <c r="K1201" i="5" s="1"/>
  <c r="G1201" i="5"/>
  <c r="E1201" i="5"/>
  <c r="D1201" i="5"/>
  <c r="F1201" i="5" s="1"/>
  <c r="J1200" i="5"/>
  <c r="I1200" i="5"/>
  <c r="G1200" i="5"/>
  <c r="F1200" i="5"/>
  <c r="E1200" i="5"/>
  <c r="D1200" i="5"/>
  <c r="J1199" i="5"/>
  <c r="I1199" i="5"/>
  <c r="E1199" i="5"/>
  <c r="F1199" i="5" s="1"/>
  <c r="G1199" i="5" s="1"/>
  <c r="D1199" i="5"/>
  <c r="J1198" i="5"/>
  <c r="I1198" i="5"/>
  <c r="K1198" i="5" s="1"/>
  <c r="L1198" i="5" s="1"/>
  <c r="E1198" i="5"/>
  <c r="D1198" i="5"/>
  <c r="J1197" i="5"/>
  <c r="I1197" i="5"/>
  <c r="K1197" i="5" s="1"/>
  <c r="L1197" i="5" s="1"/>
  <c r="E1197" i="5"/>
  <c r="D1197" i="5"/>
  <c r="F1197" i="5" s="1"/>
  <c r="G1197" i="5" s="1"/>
  <c r="L1196" i="5"/>
  <c r="J1196" i="5"/>
  <c r="I1196" i="5"/>
  <c r="K1196" i="5" s="1"/>
  <c r="F1196" i="5"/>
  <c r="G1196" i="5" s="1"/>
  <c r="E1196" i="5"/>
  <c r="D1196" i="5"/>
  <c r="J1195" i="5"/>
  <c r="I1195" i="5"/>
  <c r="E1195" i="5"/>
  <c r="D1195" i="5"/>
  <c r="F1195" i="5" s="1"/>
  <c r="G1195" i="5" s="1"/>
  <c r="J1194" i="5"/>
  <c r="I1194" i="5"/>
  <c r="E1194" i="5"/>
  <c r="D1194" i="5"/>
  <c r="F1194" i="5" s="1"/>
  <c r="G1194" i="5" s="1"/>
  <c r="L1193" i="5"/>
  <c r="J1193" i="5"/>
  <c r="I1193" i="5"/>
  <c r="K1193" i="5" s="1"/>
  <c r="E1193" i="5"/>
  <c r="D1193" i="5"/>
  <c r="F1193" i="5" s="1"/>
  <c r="G1193" i="5" s="1"/>
  <c r="J1192" i="5"/>
  <c r="I1192" i="5"/>
  <c r="G1192" i="5"/>
  <c r="F1192" i="5"/>
  <c r="E1192" i="5"/>
  <c r="D1192" i="5"/>
  <c r="J1191" i="5"/>
  <c r="I1191" i="5"/>
  <c r="F1191" i="5"/>
  <c r="G1191" i="5" s="1"/>
  <c r="E1191" i="5"/>
  <c r="D1191" i="5"/>
  <c r="J1190" i="5"/>
  <c r="I1190" i="5"/>
  <c r="K1190" i="5" s="1"/>
  <c r="L1190" i="5" s="1"/>
  <c r="E1190" i="5"/>
  <c r="D1190" i="5"/>
  <c r="J1189" i="5"/>
  <c r="I1189" i="5"/>
  <c r="K1189" i="5" s="1"/>
  <c r="L1189" i="5" s="1"/>
  <c r="E1189" i="5"/>
  <c r="D1189" i="5"/>
  <c r="L1188" i="5"/>
  <c r="J1188" i="5"/>
  <c r="I1188" i="5"/>
  <c r="K1188" i="5" s="1"/>
  <c r="F1188" i="5"/>
  <c r="G1188" i="5" s="1"/>
  <c r="E1188" i="5"/>
  <c r="D1188" i="5"/>
  <c r="J1185" i="5"/>
  <c r="I1185" i="5"/>
  <c r="K1185" i="5" s="1"/>
  <c r="L1185" i="5" s="1"/>
  <c r="E1185" i="5"/>
  <c r="D1185" i="5"/>
  <c r="F1185" i="5" s="1"/>
  <c r="G1185" i="5" s="1"/>
  <c r="J1184" i="5"/>
  <c r="I1184" i="5"/>
  <c r="F1184" i="5"/>
  <c r="G1184" i="5" s="1"/>
  <c r="E1184" i="5"/>
  <c r="D1184" i="5"/>
  <c r="J1183" i="5"/>
  <c r="I1183" i="5"/>
  <c r="K1183" i="5" s="1"/>
  <c r="L1183" i="5" s="1"/>
  <c r="F1183" i="5"/>
  <c r="G1183" i="5" s="1"/>
  <c r="E1183" i="5"/>
  <c r="D1183" i="5"/>
  <c r="J1182" i="5"/>
  <c r="I1182" i="5"/>
  <c r="K1182" i="5" s="1"/>
  <c r="L1182" i="5" s="1"/>
  <c r="E1182" i="5"/>
  <c r="D1182" i="5"/>
  <c r="J1181" i="5"/>
  <c r="I1181" i="5"/>
  <c r="K1181" i="5" s="1"/>
  <c r="L1181" i="5" s="1"/>
  <c r="F1181" i="5"/>
  <c r="G1181" i="5" s="1"/>
  <c r="E1181" i="5"/>
  <c r="D1181" i="5"/>
  <c r="L1180" i="5"/>
  <c r="J1180" i="5"/>
  <c r="I1180" i="5"/>
  <c r="K1180" i="5" s="1"/>
  <c r="E1180" i="5"/>
  <c r="F1180" i="5" s="1"/>
  <c r="G1180" i="5" s="1"/>
  <c r="D1180" i="5"/>
  <c r="J1179" i="5"/>
  <c r="I1179" i="5"/>
  <c r="E1179" i="5"/>
  <c r="E1175" i="5" s="1"/>
  <c r="D1179" i="5"/>
  <c r="J1178" i="5"/>
  <c r="I1178" i="5"/>
  <c r="K1178" i="5" s="1"/>
  <c r="L1178" i="5" s="1"/>
  <c r="E1178" i="5"/>
  <c r="D1178" i="5"/>
  <c r="F1178" i="5" s="1"/>
  <c r="G1178" i="5" s="1"/>
  <c r="J1177" i="5"/>
  <c r="I1177" i="5"/>
  <c r="E1177" i="5"/>
  <c r="D1177" i="5"/>
  <c r="F1177" i="5" s="1"/>
  <c r="G1177" i="5" s="1"/>
  <c r="J1176" i="5"/>
  <c r="J1175" i="5" s="1"/>
  <c r="I1176" i="5"/>
  <c r="G1176" i="5"/>
  <c r="F1176" i="5"/>
  <c r="E1176" i="5"/>
  <c r="D1176" i="5"/>
  <c r="J1174" i="5"/>
  <c r="I1174" i="5"/>
  <c r="K1174" i="5" s="1"/>
  <c r="L1174" i="5" s="1"/>
  <c r="E1174" i="5"/>
  <c r="D1174" i="5"/>
  <c r="F1174" i="5" s="1"/>
  <c r="G1174" i="5" s="1"/>
  <c r="J1173" i="5"/>
  <c r="I1173" i="5"/>
  <c r="K1173" i="5" s="1"/>
  <c r="L1173" i="5" s="1"/>
  <c r="F1173" i="5"/>
  <c r="G1173" i="5" s="1"/>
  <c r="E1173" i="5"/>
  <c r="D1173" i="5"/>
  <c r="L1172" i="5"/>
  <c r="J1172" i="5"/>
  <c r="I1172" i="5"/>
  <c r="K1172" i="5" s="1"/>
  <c r="F1172" i="5"/>
  <c r="G1172" i="5" s="1"/>
  <c r="E1172" i="5"/>
  <c r="D1172" i="5"/>
  <c r="J1171" i="5"/>
  <c r="I1171" i="5"/>
  <c r="E1171" i="5"/>
  <c r="D1171" i="5"/>
  <c r="F1171" i="5" s="1"/>
  <c r="G1171" i="5" s="1"/>
  <c r="K1170" i="5"/>
  <c r="L1170" i="5" s="1"/>
  <c r="J1170" i="5"/>
  <c r="I1170" i="5"/>
  <c r="E1170" i="5"/>
  <c r="D1170" i="5"/>
  <c r="J1169" i="5"/>
  <c r="K1169" i="5" s="1"/>
  <c r="L1169" i="5" s="1"/>
  <c r="I1169" i="5"/>
  <c r="E1169" i="5"/>
  <c r="D1169" i="5"/>
  <c r="K1168" i="5"/>
  <c r="L1168" i="5" s="1"/>
  <c r="J1168" i="5"/>
  <c r="I1168" i="5"/>
  <c r="E1168" i="5"/>
  <c r="D1168" i="5"/>
  <c r="F1168" i="5" s="1"/>
  <c r="G1168" i="5" s="1"/>
  <c r="K1167" i="5"/>
  <c r="L1167" i="5" s="1"/>
  <c r="J1167" i="5"/>
  <c r="I1167" i="5"/>
  <c r="E1167" i="5"/>
  <c r="D1167" i="5"/>
  <c r="K1166" i="5"/>
  <c r="L1166" i="5" s="1"/>
  <c r="J1166" i="5"/>
  <c r="I1166" i="5"/>
  <c r="E1166" i="5"/>
  <c r="D1166" i="5"/>
  <c r="J1165" i="5"/>
  <c r="K1165" i="5" s="1"/>
  <c r="L1165" i="5" s="1"/>
  <c r="I1165" i="5"/>
  <c r="E1165" i="5"/>
  <c r="D1165" i="5"/>
  <c r="J1164" i="5"/>
  <c r="K1164" i="5" s="1"/>
  <c r="L1164" i="5" s="1"/>
  <c r="I1164" i="5"/>
  <c r="E1164" i="5"/>
  <c r="D1164" i="5"/>
  <c r="F1164" i="5" s="1"/>
  <c r="G1164" i="5" s="1"/>
  <c r="K1163" i="5"/>
  <c r="L1163" i="5" s="1"/>
  <c r="J1163" i="5"/>
  <c r="I1163" i="5"/>
  <c r="E1163" i="5"/>
  <c r="D1163" i="5"/>
  <c r="F1163" i="5" s="1"/>
  <c r="G1163" i="5" s="1"/>
  <c r="K1162" i="5"/>
  <c r="L1162" i="5" s="1"/>
  <c r="J1162" i="5"/>
  <c r="I1162" i="5"/>
  <c r="E1162" i="5"/>
  <c r="D1162" i="5"/>
  <c r="J1161" i="5"/>
  <c r="K1161" i="5" s="1"/>
  <c r="L1161" i="5" s="1"/>
  <c r="I1161" i="5"/>
  <c r="E1161" i="5"/>
  <c r="D1161" i="5"/>
  <c r="K1160" i="5"/>
  <c r="L1160" i="5" s="1"/>
  <c r="J1160" i="5"/>
  <c r="I1160" i="5"/>
  <c r="E1160" i="5"/>
  <c r="D1160" i="5"/>
  <c r="F1160" i="5" s="1"/>
  <c r="G1160" i="5" s="1"/>
  <c r="J1159" i="5"/>
  <c r="K1159" i="5" s="1"/>
  <c r="L1159" i="5" s="1"/>
  <c r="I1159" i="5"/>
  <c r="E1159" i="5"/>
  <c r="D1159" i="5"/>
  <c r="K1158" i="5"/>
  <c r="L1158" i="5" s="1"/>
  <c r="J1158" i="5"/>
  <c r="I1158" i="5"/>
  <c r="E1158" i="5"/>
  <c r="D1158" i="5"/>
  <c r="F1158" i="5" s="1"/>
  <c r="G1158" i="5" s="1"/>
  <c r="J1157" i="5"/>
  <c r="I1157" i="5"/>
  <c r="E1157" i="5"/>
  <c r="D1157" i="5"/>
  <c r="F1157" i="5" s="1"/>
  <c r="G1157" i="5" s="1"/>
  <c r="K1156" i="5"/>
  <c r="L1156" i="5" s="1"/>
  <c r="J1156" i="5"/>
  <c r="I1156" i="5"/>
  <c r="E1156" i="5"/>
  <c r="D1156" i="5"/>
  <c r="D1155" i="5"/>
  <c r="L1154" i="5"/>
  <c r="K1154" i="5"/>
  <c r="J1154" i="5"/>
  <c r="I1154" i="5"/>
  <c r="F1154" i="5"/>
  <c r="G1154" i="5" s="1"/>
  <c r="E1154" i="5"/>
  <c r="D1154" i="5"/>
  <c r="L1153" i="5"/>
  <c r="K1153" i="5"/>
  <c r="J1153" i="5"/>
  <c r="I1153" i="5"/>
  <c r="E1153" i="5"/>
  <c r="D1153" i="5"/>
  <c r="J1152" i="5"/>
  <c r="K1152" i="5" s="1"/>
  <c r="L1152" i="5" s="1"/>
  <c r="I1152" i="5"/>
  <c r="E1152" i="5"/>
  <c r="D1152" i="5"/>
  <c r="F1152" i="5" s="1"/>
  <c r="G1152" i="5" s="1"/>
  <c r="J1151" i="5"/>
  <c r="K1151" i="5" s="1"/>
  <c r="L1151" i="5" s="1"/>
  <c r="I1151" i="5"/>
  <c r="E1151" i="5"/>
  <c r="D1151" i="5"/>
  <c r="F1151" i="5" s="1"/>
  <c r="G1151" i="5" s="1"/>
  <c r="L1150" i="5"/>
  <c r="K1150" i="5"/>
  <c r="J1150" i="5"/>
  <c r="I1150" i="5"/>
  <c r="F1150" i="5"/>
  <c r="G1150" i="5" s="1"/>
  <c r="E1150" i="5"/>
  <c r="D1150" i="5"/>
  <c r="J1149" i="5"/>
  <c r="K1149" i="5" s="1"/>
  <c r="L1149" i="5" s="1"/>
  <c r="I1149" i="5"/>
  <c r="E1149" i="5"/>
  <c r="F1149" i="5" s="1"/>
  <c r="G1149" i="5" s="1"/>
  <c r="D1149" i="5"/>
  <c r="J1148" i="5"/>
  <c r="K1148" i="5" s="1"/>
  <c r="L1148" i="5" s="1"/>
  <c r="I1148" i="5"/>
  <c r="E1148" i="5"/>
  <c r="D1148" i="5"/>
  <c r="J1147" i="5"/>
  <c r="K1147" i="5" s="1"/>
  <c r="L1147" i="5" s="1"/>
  <c r="I1147" i="5"/>
  <c r="E1147" i="5"/>
  <c r="D1147" i="5"/>
  <c r="F1147" i="5" s="1"/>
  <c r="G1147" i="5" s="1"/>
  <c r="L1146" i="5"/>
  <c r="K1146" i="5"/>
  <c r="J1146" i="5"/>
  <c r="I1146" i="5"/>
  <c r="E1146" i="5"/>
  <c r="F1146" i="5" s="1"/>
  <c r="G1146" i="5" s="1"/>
  <c r="D1146" i="5"/>
  <c r="L1145" i="5"/>
  <c r="K1145" i="5"/>
  <c r="J1145" i="5"/>
  <c r="I1145" i="5"/>
  <c r="E1145" i="5"/>
  <c r="D1145" i="5"/>
  <c r="J1144" i="5"/>
  <c r="K1144" i="5" s="1"/>
  <c r="L1144" i="5" s="1"/>
  <c r="I1144" i="5"/>
  <c r="E1144" i="5"/>
  <c r="D1144" i="5"/>
  <c r="F1144" i="5" s="1"/>
  <c r="G1144" i="5" s="1"/>
  <c r="L1143" i="5"/>
  <c r="J1143" i="5"/>
  <c r="K1143" i="5" s="1"/>
  <c r="I1143" i="5"/>
  <c r="E1143" i="5"/>
  <c r="D1143" i="5"/>
  <c r="F1143" i="5" s="1"/>
  <c r="G1143" i="5" s="1"/>
  <c r="L1142" i="5"/>
  <c r="K1142" i="5"/>
  <c r="J1142" i="5"/>
  <c r="I1142" i="5"/>
  <c r="F1142" i="5"/>
  <c r="G1142" i="5" s="1"/>
  <c r="E1142" i="5"/>
  <c r="D1142" i="5"/>
  <c r="J1141" i="5"/>
  <c r="K1141" i="5" s="1"/>
  <c r="L1141" i="5" s="1"/>
  <c r="I1141" i="5"/>
  <c r="E1141" i="5"/>
  <c r="F1141" i="5" s="1"/>
  <c r="G1141" i="5" s="1"/>
  <c r="D1141" i="5"/>
  <c r="J1140" i="5"/>
  <c r="K1140" i="5" s="1"/>
  <c r="L1140" i="5" s="1"/>
  <c r="I1140" i="5"/>
  <c r="E1140" i="5"/>
  <c r="D1140" i="5"/>
  <c r="J1139" i="5"/>
  <c r="K1139" i="5" s="1"/>
  <c r="L1139" i="5" s="1"/>
  <c r="I1139" i="5"/>
  <c r="F1139" i="5"/>
  <c r="G1139" i="5" s="1"/>
  <c r="E1139" i="5"/>
  <c r="D1139" i="5"/>
  <c r="L1138" i="5"/>
  <c r="K1138" i="5"/>
  <c r="J1138" i="5"/>
  <c r="I1138" i="5"/>
  <c r="E1138" i="5"/>
  <c r="F1138" i="5" s="1"/>
  <c r="G1138" i="5" s="1"/>
  <c r="D1138" i="5"/>
  <c r="K1137" i="5"/>
  <c r="L1137" i="5" s="1"/>
  <c r="J1137" i="5"/>
  <c r="I1137" i="5"/>
  <c r="E1137" i="5"/>
  <c r="D1137" i="5"/>
  <c r="F1137" i="5" s="1"/>
  <c r="G1137" i="5" s="1"/>
  <c r="K1136" i="5"/>
  <c r="L1136" i="5" s="1"/>
  <c r="J1136" i="5"/>
  <c r="I1136" i="5"/>
  <c r="E1136" i="5"/>
  <c r="D1136" i="5"/>
  <c r="F1136" i="5" s="1"/>
  <c r="G1136" i="5" s="1"/>
  <c r="L1135" i="5"/>
  <c r="J1135" i="5"/>
  <c r="K1135" i="5" s="1"/>
  <c r="I1135" i="5"/>
  <c r="E1135" i="5"/>
  <c r="D1135" i="5"/>
  <c r="F1135" i="5" s="1"/>
  <c r="G1135" i="5" s="1"/>
  <c r="K1134" i="5"/>
  <c r="L1134" i="5" s="1"/>
  <c r="J1134" i="5"/>
  <c r="I1134" i="5"/>
  <c r="F1134" i="5"/>
  <c r="G1134" i="5" s="1"/>
  <c r="E1134" i="5"/>
  <c r="D1134" i="5"/>
  <c r="K1133" i="5"/>
  <c r="L1133" i="5" s="1"/>
  <c r="J1133" i="5"/>
  <c r="I1133" i="5"/>
  <c r="F1133" i="5"/>
  <c r="G1133" i="5" s="1"/>
  <c r="E1133" i="5"/>
  <c r="D1133" i="5"/>
  <c r="J1132" i="5"/>
  <c r="I1132" i="5"/>
  <c r="E1132" i="5"/>
  <c r="D1132" i="5"/>
  <c r="J1131" i="5"/>
  <c r="K1131" i="5" s="1"/>
  <c r="L1131" i="5" s="1"/>
  <c r="I1131" i="5"/>
  <c r="E1131" i="5"/>
  <c r="D1131" i="5"/>
  <c r="F1131" i="5" s="1"/>
  <c r="G1131" i="5" s="1"/>
  <c r="L1130" i="5"/>
  <c r="K1130" i="5"/>
  <c r="J1130" i="5"/>
  <c r="I1130" i="5"/>
  <c r="F1130" i="5"/>
  <c r="G1130" i="5" s="1"/>
  <c r="E1130" i="5"/>
  <c r="D1130" i="5"/>
  <c r="L1129" i="5"/>
  <c r="K1129" i="5"/>
  <c r="J1129" i="5"/>
  <c r="I1129" i="5"/>
  <c r="E1129" i="5"/>
  <c r="D1129" i="5"/>
  <c r="I1128" i="5"/>
  <c r="L1127" i="5"/>
  <c r="J1127" i="5"/>
  <c r="K1127" i="5" s="1"/>
  <c r="I1127" i="5"/>
  <c r="E1127" i="5"/>
  <c r="D1127" i="5"/>
  <c r="F1127" i="5" s="1"/>
  <c r="G1127" i="5" s="1"/>
  <c r="K1126" i="5"/>
  <c r="L1126" i="5" s="1"/>
  <c r="J1126" i="5"/>
  <c r="I1126" i="5"/>
  <c r="F1126" i="5"/>
  <c r="G1126" i="5" s="1"/>
  <c r="E1126" i="5"/>
  <c r="D1126" i="5"/>
  <c r="K1125" i="5"/>
  <c r="L1125" i="5" s="1"/>
  <c r="J1125" i="5"/>
  <c r="I1125" i="5"/>
  <c r="F1125" i="5"/>
  <c r="G1125" i="5" s="1"/>
  <c r="E1125" i="5"/>
  <c r="D1125" i="5"/>
  <c r="J1124" i="5"/>
  <c r="K1124" i="5" s="1"/>
  <c r="L1124" i="5" s="1"/>
  <c r="I1124" i="5"/>
  <c r="E1124" i="5"/>
  <c r="D1124" i="5"/>
  <c r="J1123" i="5"/>
  <c r="I1123" i="5"/>
  <c r="K1123" i="5" s="1"/>
  <c r="L1123" i="5" s="1"/>
  <c r="E1123" i="5"/>
  <c r="D1123" i="5"/>
  <c r="F1123" i="5" s="1"/>
  <c r="G1123" i="5" s="1"/>
  <c r="L1122" i="5"/>
  <c r="J1122" i="5"/>
  <c r="I1122" i="5"/>
  <c r="K1122" i="5" s="1"/>
  <c r="F1122" i="5"/>
  <c r="G1122" i="5" s="1"/>
  <c r="E1122" i="5"/>
  <c r="D1122" i="5"/>
  <c r="K1121" i="5"/>
  <c r="L1121" i="5" s="1"/>
  <c r="J1121" i="5"/>
  <c r="I1121" i="5"/>
  <c r="E1121" i="5"/>
  <c r="D1121" i="5"/>
  <c r="F1121" i="5" s="1"/>
  <c r="G1121" i="5" s="1"/>
  <c r="K1120" i="5"/>
  <c r="L1120" i="5" s="1"/>
  <c r="J1120" i="5"/>
  <c r="I1120" i="5"/>
  <c r="E1120" i="5"/>
  <c r="D1120" i="5"/>
  <c r="F1120" i="5" s="1"/>
  <c r="G1120" i="5" s="1"/>
  <c r="J1119" i="5"/>
  <c r="I1119" i="5"/>
  <c r="K1119" i="5" s="1"/>
  <c r="L1119" i="5" s="1"/>
  <c r="E1119" i="5"/>
  <c r="D1119" i="5"/>
  <c r="F1119" i="5" s="1"/>
  <c r="G1119" i="5" s="1"/>
  <c r="J1118" i="5"/>
  <c r="I1118" i="5"/>
  <c r="K1118" i="5" s="1"/>
  <c r="L1118" i="5" s="1"/>
  <c r="F1118" i="5"/>
  <c r="G1118" i="5" s="1"/>
  <c r="E1118" i="5"/>
  <c r="D1118" i="5"/>
  <c r="K1117" i="5"/>
  <c r="L1117" i="5" s="1"/>
  <c r="J1117" i="5"/>
  <c r="I1117" i="5"/>
  <c r="F1117" i="5"/>
  <c r="G1117" i="5" s="1"/>
  <c r="E1117" i="5"/>
  <c r="D1117" i="5"/>
  <c r="J1116" i="5"/>
  <c r="I1116" i="5"/>
  <c r="K1116" i="5" s="1"/>
  <c r="L1116" i="5" s="1"/>
  <c r="E1116" i="5"/>
  <c r="D1116" i="5"/>
  <c r="J1115" i="5"/>
  <c r="I1115" i="5"/>
  <c r="K1115" i="5" s="1"/>
  <c r="L1115" i="5" s="1"/>
  <c r="F1115" i="5"/>
  <c r="G1115" i="5" s="1"/>
  <c r="E1115" i="5"/>
  <c r="D1115" i="5"/>
  <c r="L1114" i="5"/>
  <c r="J1114" i="5"/>
  <c r="I1114" i="5"/>
  <c r="K1114" i="5" s="1"/>
  <c r="E1114" i="5"/>
  <c r="F1114" i="5" s="1"/>
  <c r="G1114" i="5" s="1"/>
  <c r="D1114" i="5"/>
  <c r="K1113" i="5"/>
  <c r="L1113" i="5" s="1"/>
  <c r="J1113" i="5"/>
  <c r="I1113" i="5"/>
  <c r="E1113" i="5"/>
  <c r="D1113" i="5"/>
  <c r="F1113" i="5" s="1"/>
  <c r="G1113" i="5" s="1"/>
  <c r="K1112" i="5"/>
  <c r="L1112" i="5" s="1"/>
  <c r="J1112" i="5"/>
  <c r="J1103" i="5" s="1"/>
  <c r="I1112" i="5"/>
  <c r="E1112" i="5"/>
  <c r="D1112" i="5"/>
  <c r="F1112" i="5" s="1"/>
  <c r="G1112" i="5" s="1"/>
  <c r="J1111" i="5"/>
  <c r="I1111" i="5"/>
  <c r="K1111" i="5" s="1"/>
  <c r="L1111" i="5" s="1"/>
  <c r="E1111" i="5"/>
  <c r="D1111" i="5"/>
  <c r="F1111" i="5" s="1"/>
  <c r="G1111" i="5" s="1"/>
  <c r="K1110" i="5"/>
  <c r="L1110" i="5" s="1"/>
  <c r="J1110" i="5"/>
  <c r="I1110" i="5"/>
  <c r="F1110" i="5"/>
  <c r="G1110" i="5" s="1"/>
  <c r="E1110" i="5"/>
  <c r="D1110" i="5"/>
  <c r="K1109" i="5"/>
  <c r="L1109" i="5" s="1"/>
  <c r="J1109" i="5"/>
  <c r="I1109" i="5"/>
  <c r="F1109" i="5"/>
  <c r="G1109" i="5" s="1"/>
  <c r="E1109" i="5"/>
  <c r="D1109" i="5"/>
  <c r="J1108" i="5"/>
  <c r="I1108" i="5"/>
  <c r="K1108" i="5" s="1"/>
  <c r="L1108" i="5" s="1"/>
  <c r="E1108" i="5"/>
  <c r="D1108" i="5"/>
  <c r="J1107" i="5"/>
  <c r="I1107" i="5"/>
  <c r="E1107" i="5"/>
  <c r="D1107" i="5"/>
  <c r="F1107" i="5" s="1"/>
  <c r="G1107" i="5" s="1"/>
  <c r="L1106" i="5"/>
  <c r="J1106" i="5"/>
  <c r="I1106" i="5"/>
  <c r="K1106" i="5" s="1"/>
  <c r="F1106" i="5"/>
  <c r="G1106" i="5" s="1"/>
  <c r="E1106" i="5"/>
  <c r="D1106" i="5"/>
  <c r="K1105" i="5"/>
  <c r="L1105" i="5" s="1"/>
  <c r="J1105" i="5"/>
  <c r="I1105" i="5"/>
  <c r="E1105" i="5"/>
  <c r="D1105" i="5"/>
  <c r="F1105" i="5" s="1"/>
  <c r="G1105" i="5" s="1"/>
  <c r="K1104" i="5"/>
  <c r="L1104" i="5" s="1"/>
  <c r="J1104" i="5"/>
  <c r="I1104" i="5"/>
  <c r="E1104" i="5"/>
  <c r="D1104" i="5"/>
  <c r="L1102" i="5"/>
  <c r="J1102" i="5"/>
  <c r="I1102" i="5"/>
  <c r="K1102" i="5" s="1"/>
  <c r="F1102" i="5"/>
  <c r="G1102" i="5" s="1"/>
  <c r="E1102" i="5"/>
  <c r="D1102" i="5"/>
  <c r="J1101" i="5"/>
  <c r="K1101" i="5" s="1"/>
  <c r="L1101" i="5" s="1"/>
  <c r="I1101" i="5"/>
  <c r="E1101" i="5"/>
  <c r="F1101" i="5" s="1"/>
  <c r="G1101" i="5" s="1"/>
  <c r="D1101" i="5"/>
  <c r="J1100" i="5"/>
  <c r="I1100" i="5"/>
  <c r="E1100" i="5"/>
  <c r="D1100" i="5"/>
  <c r="J1099" i="5"/>
  <c r="I1099" i="5"/>
  <c r="K1099" i="5" s="1"/>
  <c r="L1099" i="5" s="1"/>
  <c r="E1099" i="5"/>
  <c r="D1099" i="5"/>
  <c r="F1099" i="5" s="1"/>
  <c r="G1099" i="5" s="1"/>
  <c r="J1098" i="5"/>
  <c r="I1098" i="5"/>
  <c r="K1098" i="5" s="1"/>
  <c r="L1098" i="5" s="1"/>
  <c r="F1098" i="5"/>
  <c r="G1098" i="5" s="1"/>
  <c r="E1098" i="5"/>
  <c r="D1098" i="5"/>
  <c r="K1097" i="5"/>
  <c r="L1097" i="5" s="1"/>
  <c r="J1097" i="5"/>
  <c r="I1097" i="5"/>
  <c r="E1097" i="5"/>
  <c r="D1097" i="5"/>
  <c r="J1096" i="5"/>
  <c r="K1096" i="5" s="1"/>
  <c r="L1096" i="5" s="1"/>
  <c r="I1096" i="5"/>
  <c r="E1096" i="5"/>
  <c r="D1096" i="5"/>
  <c r="F1096" i="5" s="1"/>
  <c r="G1096" i="5" s="1"/>
  <c r="J1095" i="5"/>
  <c r="I1095" i="5"/>
  <c r="E1095" i="5"/>
  <c r="D1095" i="5"/>
  <c r="F1095" i="5" s="1"/>
  <c r="G1095" i="5" s="1"/>
  <c r="K1094" i="5"/>
  <c r="L1094" i="5" s="1"/>
  <c r="J1094" i="5"/>
  <c r="I1094" i="5"/>
  <c r="F1094" i="5"/>
  <c r="G1094" i="5" s="1"/>
  <c r="E1094" i="5"/>
  <c r="D1094" i="5"/>
  <c r="J1093" i="5"/>
  <c r="K1093" i="5" s="1"/>
  <c r="L1093" i="5" s="1"/>
  <c r="I1093" i="5"/>
  <c r="E1093" i="5"/>
  <c r="F1093" i="5" s="1"/>
  <c r="G1093" i="5" s="1"/>
  <c r="D1093" i="5"/>
  <c r="J1092" i="5"/>
  <c r="I1092" i="5"/>
  <c r="E1092" i="5"/>
  <c r="D1092" i="5"/>
  <c r="F1092" i="5" s="1"/>
  <c r="G1092" i="5" s="1"/>
  <c r="J1091" i="5"/>
  <c r="I1091" i="5"/>
  <c r="K1091" i="5" s="1"/>
  <c r="L1091" i="5" s="1"/>
  <c r="F1091" i="5"/>
  <c r="G1091" i="5" s="1"/>
  <c r="E1091" i="5"/>
  <c r="D1091" i="5"/>
  <c r="J1090" i="5"/>
  <c r="I1090" i="5"/>
  <c r="K1090" i="5" s="1"/>
  <c r="L1090" i="5" s="1"/>
  <c r="F1090" i="5"/>
  <c r="G1090" i="5" s="1"/>
  <c r="E1090" i="5"/>
  <c r="D1090" i="5"/>
  <c r="L1089" i="5"/>
  <c r="K1089" i="5"/>
  <c r="J1089" i="5"/>
  <c r="I1089" i="5"/>
  <c r="E1089" i="5"/>
  <c r="D1089" i="5"/>
  <c r="J1088" i="5"/>
  <c r="K1088" i="5" s="1"/>
  <c r="L1088" i="5" s="1"/>
  <c r="I1088" i="5"/>
  <c r="E1088" i="5"/>
  <c r="D1088" i="5"/>
  <c r="F1088" i="5" s="1"/>
  <c r="G1088" i="5" s="1"/>
  <c r="J1087" i="5"/>
  <c r="I1087" i="5"/>
  <c r="K1087" i="5" s="1"/>
  <c r="L1087" i="5" s="1"/>
  <c r="E1087" i="5"/>
  <c r="D1087" i="5"/>
  <c r="F1087" i="5" s="1"/>
  <c r="G1087" i="5" s="1"/>
  <c r="L1086" i="5"/>
  <c r="K1086" i="5"/>
  <c r="J1086" i="5"/>
  <c r="I1086" i="5"/>
  <c r="F1086" i="5"/>
  <c r="G1086" i="5" s="1"/>
  <c r="E1086" i="5"/>
  <c r="D1086" i="5"/>
  <c r="K1085" i="5"/>
  <c r="L1085" i="5" s="1"/>
  <c r="J1085" i="5"/>
  <c r="I1085" i="5"/>
  <c r="E1085" i="5"/>
  <c r="F1085" i="5" s="1"/>
  <c r="G1085" i="5" s="1"/>
  <c r="D1085" i="5"/>
  <c r="J1084" i="5"/>
  <c r="I1084" i="5"/>
  <c r="E1084" i="5"/>
  <c r="D1084" i="5"/>
  <c r="J1083" i="5"/>
  <c r="I1083" i="5"/>
  <c r="K1083" i="5" s="1"/>
  <c r="L1083" i="5" s="1"/>
  <c r="E1083" i="5"/>
  <c r="D1083" i="5"/>
  <c r="F1083" i="5" s="1"/>
  <c r="G1083" i="5" s="1"/>
  <c r="J1082" i="5"/>
  <c r="I1082" i="5"/>
  <c r="K1082" i="5" s="1"/>
  <c r="L1082" i="5" s="1"/>
  <c r="F1082" i="5"/>
  <c r="G1082" i="5" s="1"/>
  <c r="E1082" i="5"/>
  <c r="D1082" i="5"/>
  <c r="K1081" i="5"/>
  <c r="L1081" i="5" s="1"/>
  <c r="J1081" i="5"/>
  <c r="I1081" i="5"/>
  <c r="E1081" i="5"/>
  <c r="D1081" i="5"/>
  <c r="J1080" i="5"/>
  <c r="K1080" i="5" s="1"/>
  <c r="L1080" i="5" s="1"/>
  <c r="I1080" i="5"/>
  <c r="E1080" i="5"/>
  <c r="D1080" i="5"/>
  <c r="F1080" i="5" s="1"/>
  <c r="G1080" i="5" s="1"/>
  <c r="J1079" i="5"/>
  <c r="I1079" i="5"/>
  <c r="E1079" i="5"/>
  <c r="D1079" i="5"/>
  <c r="F1079" i="5" s="1"/>
  <c r="G1079" i="5" s="1"/>
  <c r="J1078" i="5"/>
  <c r="I1078" i="5"/>
  <c r="K1078" i="5" s="1"/>
  <c r="L1078" i="5" s="1"/>
  <c r="F1078" i="5"/>
  <c r="G1078" i="5" s="1"/>
  <c r="E1078" i="5"/>
  <c r="D1078" i="5"/>
  <c r="J1077" i="5"/>
  <c r="K1077" i="5" s="1"/>
  <c r="L1077" i="5" s="1"/>
  <c r="I1077" i="5"/>
  <c r="E1077" i="5"/>
  <c r="F1077" i="5" s="1"/>
  <c r="G1077" i="5" s="1"/>
  <c r="D1077" i="5"/>
  <c r="J1076" i="5"/>
  <c r="I1076" i="5"/>
  <c r="E1076" i="5"/>
  <c r="D1076" i="5"/>
  <c r="F1076" i="5" s="1"/>
  <c r="G1076" i="5" s="1"/>
  <c r="J1075" i="5"/>
  <c r="I1075" i="5"/>
  <c r="K1075" i="5" s="1"/>
  <c r="L1075" i="5" s="1"/>
  <c r="E1075" i="5"/>
  <c r="D1075" i="5"/>
  <c r="J1074" i="5"/>
  <c r="I1074" i="5"/>
  <c r="K1074" i="5" s="1"/>
  <c r="L1074" i="5" s="1"/>
  <c r="E1074" i="5"/>
  <c r="D1074" i="5"/>
  <c r="J1073" i="5"/>
  <c r="I1073" i="5"/>
  <c r="K1073" i="5" s="1"/>
  <c r="L1073" i="5" s="1"/>
  <c r="E1073" i="5"/>
  <c r="D1073" i="5"/>
  <c r="F1073" i="5" s="1"/>
  <c r="G1073" i="5" s="1"/>
  <c r="J1072" i="5"/>
  <c r="I1072" i="5"/>
  <c r="K1072" i="5" s="1"/>
  <c r="L1072" i="5" s="1"/>
  <c r="E1072" i="5"/>
  <c r="D1072" i="5"/>
  <c r="J1071" i="5"/>
  <c r="I1071" i="5"/>
  <c r="K1071" i="5" s="1"/>
  <c r="L1071" i="5" s="1"/>
  <c r="E1071" i="5"/>
  <c r="D1071" i="5"/>
  <c r="J1070" i="5"/>
  <c r="I1070" i="5"/>
  <c r="K1070" i="5" s="1"/>
  <c r="L1070" i="5" s="1"/>
  <c r="E1070" i="5"/>
  <c r="D1070" i="5"/>
  <c r="J1069" i="5"/>
  <c r="I1069" i="5"/>
  <c r="K1069" i="5" s="1"/>
  <c r="L1069" i="5" s="1"/>
  <c r="E1069" i="5"/>
  <c r="D1069" i="5"/>
  <c r="F1069" i="5" s="1"/>
  <c r="G1069" i="5" s="1"/>
  <c r="J1068" i="5"/>
  <c r="I1068" i="5"/>
  <c r="K1068" i="5" s="1"/>
  <c r="L1068" i="5" s="1"/>
  <c r="E1068" i="5"/>
  <c r="D1068" i="5"/>
  <c r="F1068" i="5" s="1"/>
  <c r="G1068" i="5" s="1"/>
  <c r="J1067" i="5"/>
  <c r="I1067" i="5"/>
  <c r="K1067" i="5" s="1"/>
  <c r="L1067" i="5" s="1"/>
  <c r="E1067" i="5"/>
  <c r="D1067" i="5"/>
  <c r="J1066" i="5"/>
  <c r="I1066" i="5"/>
  <c r="K1066" i="5" s="1"/>
  <c r="L1066" i="5" s="1"/>
  <c r="E1066" i="5"/>
  <c r="D1066" i="5"/>
  <c r="J1065" i="5"/>
  <c r="I1065" i="5"/>
  <c r="K1065" i="5" s="1"/>
  <c r="L1065" i="5" s="1"/>
  <c r="E1065" i="5"/>
  <c r="D1065" i="5"/>
  <c r="F1065" i="5" s="1"/>
  <c r="G1065" i="5" s="1"/>
  <c r="J1064" i="5"/>
  <c r="I1064" i="5"/>
  <c r="K1064" i="5" s="1"/>
  <c r="L1064" i="5" s="1"/>
  <c r="E1064" i="5"/>
  <c r="D1064" i="5"/>
  <c r="J1063" i="5"/>
  <c r="I1063" i="5"/>
  <c r="K1063" i="5" s="1"/>
  <c r="L1063" i="5" s="1"/>
  <c r="E1063" i="5"/>
  <c r="D1063" i="5"/>
  <c r="J1062" i="5"/>
  <c r="I1062" i="5"/>
  <c r="E1062" i="5"/>
  <c r="D1062" i="5"/>
  <c r="J1060" i="5"/>
  <c r="I1060" i="5"/>
  <c r="K1060" i="5" s="1"/>
  <c r="L1060" i="5" s="1"/>
  <c r="E1060" i="5"/>
  <c r="D1060" i="5"/>
  <c r="F1060" i="5" s="1"/>
  <c r="G1060" i="5" s="1"/>
  <c r="J1059" i="5"/>
  <c r="I1059" i="5"/>
  <c r="K1059" i="5" s="1"/>
  <c r="L1059" i="5" s="1"/>
  <c r="E1059" i="5"/>
  <c r="D1059" i="5"/>
  <c r="J1058" i="5"/>
  <c r="I1058" i="5"/>
  <c r="K1058" i="5" s="1"/>
  <c r="L1058" i="5" s="1"/>
  <c r="E1058" i="5"/>
  <c r="D1058" i="5"/>
  <c r="J1057" i="5"/>
  <c r="I1057" i="5"/>
  <c r="K1057" i="5" s="1"/>
  <c r="L1057" i="5" s="1"/>
  <c r="E1057" i="5"/>
  <c r="D1057" i="5"/>
  <c r="J1056" i="5"/>
  <c r="I1056" i="5"/>
  <c r="K1056" i="5" s="1"/>
  <c r="L1056" i="5" s="1"/>
  <c r="E1056" i="5"/>
  <c r="D1056" i="5"/>
  <c r="F1056" i="5" s="1"/>
  <c r="G1056" i="5" s="1"/>
  <c r="J1055" i="5"/>
  <c r="I1055" i="5"/>
  <c r="K1055" i="5" s="1"/>
  <c r="L1055" i="5" s="1"/>
  <c r="E1055" i="5"/>
  <c r="D1055" i="5"/>
  <c r="F1055" i="5" s="1"/>
  <c r="G1055" i="5" s="1"/>
  <c r="J1054" i="5"/>
  <c r="I1054" i="5"/>
  <c r="K1054" i="5" s="1"/>
  <c r="L1054" i="5" s="1"/>
  <c r="E1054" i="5"/>
  <c r="D1054" i="5"/>
  <c r="J1053" i="5"/>
  <c r="I1053" i="5"/>
  <c r="K1053" i="5" s="1"/>
  <c r="L1053" i="5" s="1"/>
  <c r="E1053" i="5"/>
  <c r="D1053" i="5"/>
  <c r="J1052" i="5"/>
  <c r="I1052" i="5"/>
  <c r="K1052" i="5" s="1"/>
  <c r="L1052" i="5" s="1"/>
  <c r="E1052" i="5"/>
  <c r="D1052" i="5"/>
  <c r="F1052" i="5" s="1"/>
  <c r="G1052" i="5" s="1"/>
  <c r="J1051" i="5"/>
  <c r="I1051" i="5"/>
  <c r="K1051" i="5" s="1"/>
  <c r="L1051" i="5" s="1"/>
  <c r="E1051" i="5"/>
  <c r="D1051" i="5"/>
  <c r="F1051" i="5" s="1"/>
  <c r="G1051" i="5" s="1"/>
  <c r="J1050" i="5"/>
  <c r="I1050" i="5"/>
  <c r="K1050" i="5" s="1"/>
  <c r="L1050" i="5" s="1"/>
  <c r="E1050" i="5"/>
  <c r="D1050" i="5"/>
  <c r="J1049" i="5"/>
  <c r="I1049" i="5"/>
  <c r="K1049" i="5" s="1"/>
  <c r="L1049" i="5" s="1"/>
  <c r="E1049" i="5"/>
  <c r="D1049" i="5"/>
  <c r="J1048" i="5"/>
  <c r="I1048" i="5"/>
  <c r="K1048" i="5" s="1"/>
  <c r="L1048" i="5" s="1"/>
  <c r="E1048" i="5"/>
  <c r="D1048" i="5"/>
  <c r="F1048" i="5" s="1"/>
  <c r="G1048" i="5" s="1"/>
  <c r="J1047" i="5"/>
  <c r="I1047" i="5"/>
  <c r="K1047" i="5" s="1"/>
  <c r="L1047" i="5" s="1"/>
  <c r="E1047" i="5"/>
  <c r="D1047" i="5"/>
  <c r="F1047" i="5" s="1"/>
  <c r="G1047" i="5" s="1"/>
  <c r="J1046" i="5"/>
  <c r="I1046" i="5"/>
  <c r="K1046" i="5" s="1"/>
  <c r="L1046" i="5" s="1"/>
  <c r="E1046" i="5"/>
  <c r="D1046" i="5"/>
  <c r="J1045" i="5"/>
  <c r="I1045" i="5"/>
  <c r="K1045" i="5" s="1"/>
  <c r="L1045" i="5" s="1"/>
  <c r="E1045" i="5"/>
  <c r="D1045" i="5"/>
  <c r="J1044" i="5"/>
  <c r="I1044" i="5"/>
  <c r="K1044" i="5" s="1"/>
  <c r="L1044" i="5" s="1"/>
  <c r="E1044" i="5"/>
  <c r="D1044" i="5"/>
  <c r="F1044" i="5" s="1"/>
  <c r="G1044" i="5" s="1"/>
  <c r="J1043" i="5"/>
  <c r="I1043" i="5"/>
  <c r="K1043" i="5" s="1"/>
  <c r="L1043" i="5" s="1"/>
  <c r="E1043" i="5"/>
  <c r="D1043" i="5"/>
  <c r="J1042" i="5"/>
  <c r="I1042" i="5"/>
  <c r="K1042" i="5" s="1"/>
  <c r="L1042" i="5" s="1"/>
  <c r="E1042" i="5"/>
  <c r="D1042" i="5"/>
  <c r="F1042" i="5" s="1"/>
  <c r="G1042" i="5" s="1"/>
  <c r="J1041" i="5"/>
  <c r="I1041" i="5"/>
  <c r="K1041" i="5" s="1"/>
  <c r="L1041" i="5" s="1"/>
  <c r="E1041" i="5"/>
  <c r="D1041" i="5"/>
  <c r="J1040" i="5"/>
  <c r="I1040" i="5"/>
  <c r="K1040" i="5" s="1"/>
  <c r="L1040" i="5" s="1"/>
  <c r="E1040" i="5"/>
  <c r="D1040" i="5"/>
  <c r="F1040" i="5" s="1"/>
  <c r="G1040" i="5" s="1"/>
  <c r="J1039" i="5"/>
  <c r="I1039" i="5"/>
  <c r="K1039" i="5" s="1"/>
  <c r="L1039" i="5" s="1"/>
  <c r="E1039" i="5"/>
  <c r="D1039" i="5"/>
  <c r="J1038" i="5"/>
  <c r="I1038" i="5"/>
  <c r="K1038" i="5" s="1"/>
  <c r="L1038" i="5" s="1"/>
  <c r="E1038" i="5"/>
  <c r="E1037" i="5" s="1"/>
  <c r="D1038" i="5"/>
  <c r="J1037" i="5"/>
  <c r="J1035" i="5"/>
  <c r="I1035" i="5"/>
  <c r="K1035" i="5" s="1"/>
  <c r="L1035" i="5" s="1"/>
  <c r="G1035" i="5"/>
  <c r="E1035" i="5"/>
  <c r="D1035" i="5"/>
  <c r="F1035" i="5" s="1"/>
  <c r="J1034" i="5"/>
  <c r="I1034" i="5"/>
  <c r="E1034" i="5"/>
  <c r="D1034" i="5"/>
  <c r="F1034" i="5" s="1"/>
  <c r="G1034" i="5" s="1"/>
  <c r="J1033" i="5"/>
  <c r="I1033" i="5"/>
  <c r="E1033" i="5"/>
  <c r="D1033" i="5"/>
  <c r="J1032" i="5"/>
  <c r="I1032" i="5"/>
  <c r="K1032" i="5" s="1"/>
  <c r="L1032" i="5" s="1"/>
  <c r="E1032" i="5"/>
  <c r="D1032" i="5"/>
  <c r="J1031" i="5"/>
  <c r="I1031" i="5"/>
  <c r="G1031" i="5"/>
  <c r="E1031" i="5"/>
  <c r="D1031" i="5"/>
  <c r="F1031" i="5" s="1"/>
  <c r="J1030" i="5"/>
  <c r="I1030" i="5"/>
  <c r="K1030" i="5" s="1"/>
  <c r="L1030" i="5" s="1"/>
  <c r="E1030" i="5"/>
  <c r="D1030" i="5"/>
  <c r="J1029" i="5"/>
  <c r="I1029" i="5"/>
  <c r="E1029" i="5"/>
  <c r="D1029" i="5"/>
  <c r="J1028" i="5"/>
  <c r="I1028" i="5"/>
  <c r="K1028" i="5" s="1"/>
  <c r="L1028" i="5" s="1"/>
  <c r="E1028" i="5"/>
  <c r="D1028" i="5"/>
  <c r="J1027" i="5"/>
  <c r="I1027" i="5"/>
  <c r="K1027" i="5" s="1"/>
  <c r="L1027" i="5" s="1"/>
  <c r="G1027" i="5"/>
  <c r="E1027" i="5"/>
  <c r="D1027" i="5"/>
  <c r="F1027" i="5" s="1"/>
  <c r="J1026" i="5"/>
  <c r="I1026" i="5"/>
  <c r="E1026" i="5"/>
  <c r="D1026" i="5"/>
  <c r="F1026" i="5" s="1"/>
  <c r="G1026" i="5" s="1"/>
  <c r="J1025" i="5"/>
  <c r="I1025" i="5"/>
  <c r="E1025" i="5"/>
  <c r="D1025" i="5"/>
  <c r="J1024" i="5"/>
  <c r="I1024" i="5"/>
  <c r="K1024" i="5" s="1"/>
  <c r="L1024" i="5" s="1"/>
  <c r="E1024" i="5"/>
  <c r="D1024" i="5"/>
  <c r="J1023" i="5"/>
  <c r="I1023" i="5"/>
  <c r="K1023" i="5" s="1"/>
  <c r="L1023" i="5" s="1"/>
  <c r="E1023" i="5"/>
  <c r="D1023" i="5"/>
  <c r="F1023" i="5" s="1"/>
  <c r="G1023" i="5" s="1"/>
  <c r="J1022" i="5"/>
  <c r="I1022" i="5"/>
  <c r="K1022" i="5" s="1"/>
  <c r="L1022" i="5" s="1"/>
  <c r="E1022" i="5"/>
  <c r="D1022" i="5"/>
  <c r="F1022" i="5" s="1"/>
  <c r="G1022" i="5" s="1"/>
  <c r="J1021" i="5"/>
  <c r="I1021" i="5"/>
  <c r="E1021" i="5"/>
  <c r="D1021" i="5"/>
  <c r="J1020" i="5"/>
  <c r="I1020" i="5"/>
  <c r="K1020" i="5" s="1"/>
  <c r="L1020" i="5" s="1"/>
  <c r="E1020" i="5"/>
  <c r="D1020" i="5"/>
  <c r="J1019" i="5"/>
  <c r="I1019" i="5"/>
  <c r="K1019" i="5" s="1"/>
  <c r="L1019" i="5" s="1"/>
  <c r="E1019" i="5"/>
  <c r="D1019" i="5"/>
  <c r="F1019" i="5" s="1"/>
  <c r="G1019" i="5" s="1"/>
  <c r="J1018" i="5"/>
  <c r="I1018" i="5"/>
  <c r="E1018" i="5"/>
  <c r="D1018" i="5"/>
  <c r="F1018" i="5" s="1"/>
  <c r="G1018" i="5" s="1"/>
  <c r="J1017" i="5"/>
  <c r="I1017" i="5"/>
  <c r="E1017" i="5"/>
  <c r="D1017" i="5"/>
  <c r="J1016" i="5"/>
  <c r="I1016" i="5"/>
  <c r="K1016" i="5" s="1"/>
  <c r="L1016" i="5" s="1"/>
  <c r="E1016" i="5"/>
  <c r="D1016" i="5"/>
  <c r="J1015" i="5"/>
  <c r="I1015" i="5"/>
  <c r="K1015" i="5" s="1"/>
  <c r="L1015" i="5" s="1"/>
  <c r="E1015" i="5"/>
  <c r="D1015" i="5"/>
  <c r="F1015" i="5" s="1"/>
  <c r="G1015" i="5" s="1"/>
  <c r="J1014" i="5"/>
  <c r="I1014" i="5"/>
  <c r="K1014" i="5" s="1"/>
  <c r="L1014" i="5" s="1"/>
  <c r="E1014" i="5"/>
  <c r="D1014" i="5"/>
  <c r="J1013" i="5"/>
  <c r="I1013" i="5"/>
  <c r="E1013" i="5"/>
  <c r="D1013" i="5"/>
  <c r="J1012" i="5"/>
  <c r="I1012" i="5"/>
  <c r="K1012" i="5" s="1"/>
  <c r="L1012" i="5" s="1"/>
  <c r="E1012" i="5"/>
  <c r="D1012" i="5"/>
  <c r="J1011" i="5"/>
  <c r="I1011" i="5"/>
  <c r="K1011" i="5" s="1"/>
  <c r="L1011" i="5" s="1"/>
  <c r="E1011" i="5"/>
  <c r="D1011" i="5"/>
  <c r="F1011" i="5" s="1"/>
  <c r="G1011" i="5" s="1"/>
  <c r="J1010" i="5"/>
  <c r="I1010" i="5"/>
  <c r="E1010" i="5"/>
  <c r="D1010" i="5"/>
  <c r="F1010" i="5" s="1"/>
  <c r="G1010" i="5" s="1"/>
  <c r="J1009" i="5"/>
  <c r="I1009" i="5"/>
  <c r="E1009" i="5"/>
  <c r="D1009" i="5"/>
  <c r="J1008" i="5"/>
  <c r="I1008" i="5"/>
  <c r="K1008" i="5" s="1"/>
  <c r="L1008" i="5" s="1"/>
  <c r="E1008" i="5"/>
  <c r="D1008" i="5"/>
  <c r="J1007" i="5"/>
  <c r="I1007" i="5"/>
  <c r="K1007" i="5" s="1"/>
  <c r="L1007" i="5" s="1"/>
  <c r="E1007" i="5"/>
  <c r="D1007" i="5"/>
  <c r="F1007" i="5" s="1"/>
  <c r="G1007" i="5" s="1"/>
  <c r="J1006" i="5"/>
  <c r="I1006" i="5"/>
  <c r="K1006" i="5" s="1"/>
  <c r="L1006" i="5" s="1"/>
  <c r="E1006" i="5"/>
  <c r="D1006" i="5"/>
  <c r="F1006" i="5" s="1"/>
  <c r="G1006" i="5" s="1"/>
  <c r="J1005" i="5"/>
  <c r="I1005" i="5"/>
  <c r="E1005" i="5"/>
  <c r="D1005" i="5"/>
  <c r="J1004" i="5"/>
  <c r="I1004" i="5"/>
  <c r="K1004" i="5" s="1"/>
  <c r="L1004" i="5" s="1"/>
  <c r="E1004" i="5"/>
  <c r="D1004" i="5"/>
  <c r="J1003" i="5"/>
  <c r="I1003" i="5"/>
  <c r="K1003" i="5" s="1"/>
  <c r="L1003" i="5" s="1"/>
  <c r="E1003" i="5"/>
  <c r="D1003" i="5"/>
  <c r="F1003" i="5" s="1"/>
  <c r="G1003" i="5" s="1"/>
  <c r="J1002" i="5"/>
  <c r="I1002" i="5"/>
  <c r="E1002" i="5"/>
  <c r="D1002" i="5"/>
  <c r="F1002" i="5" s="1"/>
  <c r="G1002" i="5" s="1"/>
  <c r="J1001" i="5"/>
  <c r="I1001" i="5"/>
  <c r="E1001" i="5"/>
  <c r="D1001" i="5"/>
  <c r="J1000" i="5"/>
  <c r="I1000" i="5"/>
  <c r="K1000" i="5" s="1"/>
  <c r="L1000" i="5" s="1"/>
  <c r="E1000" i="5"/>
  <c r="D1000" i="5"/>
  <c r="J999" i="5"/>
  <c r="I999" i="5"/>
  <c r="K999" i="5" s="1"/>
  <c r="L999" i="5" s="1"/>
  <c r="E999" i="5"/>
  <c r="D999" i="5"/>
  <c r="F999" i="5" s="1"/>
  <c r="G999" i="5" s="1"/>
  <c r="J998" i="5"/>
  <c r="I998" i="5"/>
  <c r="K998" i="5" s="1"/>
  <c r="L998" i="5" s="1"/>
  <c r="E998" i="5"/>
  <c r="D998" i="5"/>
  <c r="J997" i="5"/>
  <c r="I997" i="5"/>
  <c r="E997" i="5"/>
  <c r="D997" i="5"/>
  <c r="J996" i="5"/>
  <c r="I996" i="5"/>
  <c r="K996" i="5" s="1"/>
  <c r="L996" i="5" s="1"/>
  <c r="E996" i="5"/>
  <c r="D996" i="5"/>
  <c r="J995" i="5"/>
  <c r="I995" i="5"/>
  <c r="K995" i="5" s="1"/>
  <c r="L995" i="5" s="1"/>
  <c r="G995" i="5"/>
  <c r="E995" i="5"/>
  <c r="D995" i="5"/>
  <c r="F995" i="5" s="1"/>
  <c r="J994" i="5"/>
  <c r="I994" i="5"/>
  <c r="E994" i="5"/>
  <c r="D994" i="5"/>
  <c r="F994" i="5" s="1"/>
  <c r="G994" i="5" s="1"/>
  <c r="J993" i="5"/>
  <c r="I993" i="5"/>
  <c r="E993" i="5"/>
  <c r="D993" i="5"/>
  <c r="J992" i="5"/>
  <c r="I992" i="5"/>
  <c r="K992" i="5" s="1"/>
  <c r="L992" i="5" s="1"/>
  <c r="E992" i="5"/>
  <c r="D992" i="5"/>
  <c r="J991" i="5"/>
  <c r="I991" i="5"/>
  <c r="K991" i="5" s="1"/>
  <c r="L991" i="5" s="1"/>
  <c r="E991" i="5"/>
  <c r="D991" i="5"/>
  <c r="F991" i="5" s="1"/>
  <c r="G991" i="5" s="1"/>
  <c r="J990" i="5"/>
  <c r="I990" i="5"/>
  <c r="K990" i="5" s="1"/>
  <c r="L990" i="5" s="1"/>
  <c r="E990" i="5"/>
  <c r="D990" i="5"/>
  <c r="F990" i="5" s="1"/>
  <c r="G990" i="5" s="1"/>
  <c r="J989" i="5"/>
  <c r="I989" i="5"/>
  <c r="E989" i="5"/>
  <c r="D989" i="5"/>
  <c r="J988" i="5"/>
  <c r="I988" i="5"/>
  <c r="K988" i="5" s="1"/>
  <c r="L988" i="5" s="1"/>
  <c r="E988" i="5"/>
  <c r="D988" i="5"/>
  <c r="J987" i="5"/>
  <c r="I987" i="5"/>
  <c r="K987" i="5" s="1"/>
  <c r="L987" i="5" s="1"/>
  <c r="E987" i="5"/>
  <c r="D987" i="5"/>
  <c r="F987" i="5" s="1"/>
  <c r="G987" i="5" s="1"/>
  <c r="J986" i="5"/>
  <c r="I986" i="5"/>
  <c r="E986" i="5"/>
  <c r="D986" i="5"/>
  <c r="F986" i="5" s="1"/>
  <c r="G986" i="5" s="1"/>
  <c r="J985" i="5"/>
  <c r="I985" i="5"/>
  <c r="E985" i="5"/>
  <c r="D985" i="5"/>
  <c r="J984" i="5"/>
  <c r="I984" i="5"/>
  <c r="K984" i="5" s="1"/>
  <c r="L984" i="5" s="1"/>
  <c r="E984" i="5"/>
  <c r="D984" i="5"/>
  <c r="J983" i="5"/>
  <c r="I983" i="5"/>
  <c r="E983" i="5"/>
  <c r="D983" i="5"/>
  <c r="J981" i="5"/>
  <c r="I981" i="5"/>
  <c r="K981" i="5" s="1"/>
  <c r="L981" i="5" s="1"/>
  <c r="E981" i="5"/>
  <c r="D981" i="5"/>
  <c r="F981" i="5" s="1"/>
  <c r="G981" i="5" s="1"/>
  <c r="J980" i="5"/>
  <c r="I980" i="5"/>
  <c r="F980" i="5"/>
  <c r="G980" i="5" s="1"/>
  <c r="E980" i="5"/>
  <c r="D980" i="5"/>
  <c r="J979" i="5"/>
  <c r="I979" i="5"/>
  <c r="K979" i="5" s="1"/>
  <c r="L979" i="5" s="1"/>
  <c r="E979" i="5"/>
  <c r="D979" i="5"/>
  <c r="F979" i="5" s="1"/>
  <c r="G979" i="5" s="1"/>
  <c r="J978" i="5"/>
  <c r="I978" i="5"/>
  <c r="G978" i="5"/>
  <c r="F978" i="5"/>
  <c r="E978" i="5"/>
  <c r="D978" i="5"/>
  <c r="J977" i="5"/>
  <c r="I977" i="5"/>
  <c r="K977" i="5" s="1"/>
  <c r="L977" i="5" s="1"/>
  <c r="E977" i="5"/>
  <c r="D977" i="5"/>
  <c r="J976" i="5"/>
  <c r="I976" i="5"/>
  <c r="E976" i="5"/>
  <c r="F976" i="5" s="1"/>
  <c r="G976" i="5" s="1"/>
  <c r="D976" i="5"/>
  <c r="J975" i="5"/>
  <c r="I975" i="5"/>
  <c r="K975" i="5" s="1"/>
  <c r="L975" i="5" s="1"/>
  <c r="E975" i="5"/>
  <c r="D975" i="5"/>
  <c r="F975" i="5" s="1"/>
  <c r="G975" i="5" s="1"/>
  <c r="J974" i="5"/>
  <c r="I974" i="5"/>
  <c r="G974" i="5"/>
  <c r="F974" i="5"/>
  <c r="E974" i="5"/>
  <c r="D974" i="5"/>
  <c r="J973" i="5"/>
  <c r="I973" i="5"/>
  <c r="K973" i="5" s="1"/>
  <c r="L973" i="5" s="1"/>
  <c r="E973" i="5"/>
  <c r="D973" i="5"/>
  <c r="J972" i="5"/>
  <c r="I972" i="5"/>
  <c r="F972" i="5"/>
  <c r="G972" i="5" s="1"/>
  <c r="E972" i="5"/>
  <c r="D972" i="5"/>
  <c r="J971" i="5"/>
  <c r="I971" i="5"/>
  <c r="K971" i="5" s="1"/>
  <c r="L971" i="5" s="1"/>
  <c r="E971" i="5"/>
  <c r="D971" i="5"/>
  <c r="F971" i="5" s="1"/>
  <c r="G971" i="5" s="1"/>
  <c r="J970" i="5"/>
  <c r="I970" i="5"/>
  <c r="G970" i="5"/>
  <c r="F970" i="5"/>
  <c r="E970" i="5"/>
  <c r="D970" i="5"/>
  <c r="J969" i="5"/>
  <c r="I969" i="5"/>
  <c r="K969" i="5" s="1"/>
  <c r="L969" i="5" s="1"/>
  <c r="E969" i="5"/>
  <c r="D969" i="5"/>
  <c r="J968" i="5"/>
  <c r="I968" i="5"/>
  <c r="F968" i="5"/>
  <c r="G968" i="5" s="1"/>
  <c r="E968" i="5"/>
  <c r="D968" i="5"/>
  <c r="J967" i="5"/>
  <c r="I967" i="5"/>
  <c r="E967" i="5"/>
  <c r="D967" i="5"/>
  <c r="F967" i="5" s="1"/>
  <c r="G967" i="5" s="1"/>
  <c r="J966" i="5"/>
  <c r="I966" i="5"/>
  <c r="G966" i="5"/>
  <c r="F966" i="5"/>
  <c r="E966" i="5"/>
  <c r="D966" i="5"/>
  <c r="J965" i="5"/>
  <c r="I965" i="5"/>
  <c r="K965" i="5" s="1"/>
  <c r="L965" i="5" s="1"/>
  <c r="E965" i="5"/>
  <c r="D965" i="5"/>
  <c r="J964" i="5"/>
  <c r="I964" i="5"/>
  <c r="F964" i="5"/>
  <c r="G964" i="5" s="1"/>
  <c r="E964" i="5"/>
  <c r="D964" i="5"/>
  <c r="J963" i="5"/>
  <c r="I963" i="5"/>
  <c r="K963" i="5" s="1"/>
  <c r="L963" i="5" s="1"/>
  <c r="E963" i="5"/>
  <c r="D963" i="5"/>
  <c r="F963" i="5" s="1"/>
  <c r="G963" i="5" s="1"/>
  <c r="J962" i="5"/>
  <c r="I962" i="5"/>
  <c r="G962" i="5"/>
  <c r="F962" i="5"/>
  <c r="E962" i="5"/>
  <c r="D962" i="5"/>
  <c r="J961" i="5"/>
  <c r="I961" i="5"/>
  <c r="K961" i="5" s="1"/>
  <c r="L961" i="5" s="1"/>
  <c r="E961" i="5"/>
  <c r="D961" i="5"/>
  <c r="J960" i="5"/>
  <c r="I960" i="5"/>
  <c r="F960" i="5"/>
  <c r="G960" i="5" s="1"/>
  <c r="E960" i="5"/>
  <c r="D960" i="5"/>
  <c r="J959" i="5"/>
  <c r="I959" i="5"/>
  <c r="K959" i="5" s="1"/>
  <c r="L959" i="5" s="1"/>
  <c r="E959" i="5"/>
  <c r="D959" i="5"/>
  <c r="F959" i="5" s="1"/>
  <c r="G959" i="5" s="1"/>
  <c r="J958" i="5"/>
  <c r="I958" i="5"/>
  <c r="G958" i="5"/>
  <c r="F958" i="5"/>
  <c r="E958" i="5"/>
  <c r="D958" i="5"/>
  <c r="J957" i="5"/>
  <c r="I957" i="5"/>
  <c r="K957" i="5" s="1"/>
  <c r="L957" i="5" s="1"/>
  <c r="E957" i="5"/>
  <c r="D957" i="5"/>
  <c r="F957" i="5" s="1"/>
  <c r="G957" i="5" s="1"/>
  <c r="J956" i="5"/>
  <c r="I956" i="5"/>
  <c r="F956" i="5"/>
  <c r="G956" i="5" s="1"/>
  <c r="E956" i="5"/>
  <c r="D956" i="5"/>
  <c r="J955" i="5"/>
  <c r="I955" i="5"/>
  <c r="K955" i="5" s="1"/>
  <c r="L955" i="5" s="1"/>
  <c r="E955" i="5"/>
  <c r="D955" i="5"/>
  <c r="F955" i="5" s="1"/>
  <c r="G955" i="5" s="1"/>
  <c r="J954" i="5"/>
  <c r="I954" i="5"/>
  <c r="G954" i="5"/>
  <c r="F954" i="5"/>
  <c r="E954" i="5"/>
  <c r="D954" i="5"/>
  <c r="J953" i="5"/>
  <c r="I953" i="5"/>
  <c r="K953" i="5" s="1"/>
  <c r="L953" i="5" s="1"/>
  <c r="E953" i="5"/>
  <c r="D953" i="5"/>
  <c r="J952" i="5"/>
  <c r="I952" i="5"/>
  <c r="F952" i="5"/>
  <c r="G952" i="5" s="1"/>
  <c r="E952" i="5"/>
  <c r="D952" i="5"/>
  <c r="J951" i="5"/>
  <c r="I951" i="5"/>
  <c r="K951" i="5" s="1"/>
  <c r="L951" i="5" s="1"/>
  <c r="E951" i="5"/>
  <c r="D951" i="5"/>
  <c r="F951" i="5" s="1"/>
  <c r="G951" i="5" s="1"/>
  <c r="J950" i="5"/>
  <c r="I950" i="5"/>
  <c r="G950" i="5"/>
  <c r="F950" i="5"/>
  <c r="E950" i="5"/>
  <c r="D950" i="5"/>
  <c r="J949" i="5"/>
  <c r="I949" i="5"/>
  <c r="K949" i="5" s="1"/>
  <c r="L949" i="5" s="1"/>
  <c r="E949" i="5"/>
  <c r="D949" i="5"/>
  <c r="F949" i="5" s="1"/>
  <c r="G949" i="5" s="1"/>
  <c r="J948" i="5"/>
  <c r="I948" i="5"/>
  <c r="F948" i="5"/>
  <c r="G948" i="5" s="1"/>
  <c r="E948" i="5"/>
  <c r="D948" i="5"/>
  <c r="J947" i="5"/>
  <c r="I947" i="5"/>
  <c r="K947" i="5" s="1"/>
  <c r="L947" i="5" s="1"/>
  <c r="E947" i="5"/>
  <c r="D947" i="5"/>
  <c r="F947" i="5" s="1"/>
  <c r="G947" i="5" s="1"/>
  <c r="J946" i="5"/>
  <c r="I946" i="5"/>
  <c r="G946" i="5"/>
  <c r="F946" i="5"/>
  <c r="E946" i="5"/>
  <c r="D946" i="5"/>
  <c r="J945" i="5"/>
  <c r="I945" i="5"/>
  <c r="K945" i="5" s="1"/>
  <c r="L945" i="5" s="1"/>
  <c r="E945" i="5"/>
  <c r="D945" i="5"/>
  <c r="J944" i="5"/>
  <c r="I944" i="5"/>
  <c r="E944" i="5"/>
  <c r="F944" i="5" s="1"/>
  <c r="G944" i="5" s="1"/>
  <c r="D944" i="5"/>
  <c r="J943" i="5"/>
  <c r="I943" i="5"/>
  <c r="E943" i="5"/>
  <c r="D943" i="5"/>
  <c r="F943" i="5" s="1"/>
  <c r="G943" i="5" s="1"/>
  <c r="J942" i="5"/>
  <c r="I942" i="5"/>
  <c r="G942" i="5"/>
  <c r="F942" i="5"/>
  <c r="E942" i="5"/>
  <c r="D942" i="5"/>
  <c r="J941" i="5"/>
  <c r="I941" i="5"/>
  <c r="K941" i="5" s="1"/>
  <c r="L941" i="5" s="1"/>
  <c r="E941" i="5"/>
  <c r="D941" i="5"/>
  <c r="J940" i="5"/>
  <c r="I940" i="5"/>
  <c r="F940" i="5"/>
  <c r="G940" i="5" s="1"/>
  <c r="E940" i="5"/>
  <c r="D940" i="5"/>
  <c r="J939" i="5"/>
  <c r="I939" i="5"/>
  <c r="K939" i="5" s="1"/>
  <c r="L939" i="5" s="1"/>
  <c r="E939" i="5"/>
  <c r="D939" i="5"/>
  <c r="F939" i="5" s="1"/>
  <c r="G939" i="5" s="1"/>
  <c r="J938" i="5"/>
  <c r="I938" i="5"/>
  <c r="G938" i="5"/>
  <c r="F938" i="5"/>
  <c r="E938" i="5"/>
  <c r="D938" i="5"/>
  <c r="J937" i="5"/>
  <c r="I937" i="5"/>
  <c r="K937" i="5" s="1"/>
  <c r="L937" i="5" s="1"/>
  <c r="E937" i="5"/>
  <c r="D937" i="5"/>
  <c r="J936" i="5"/>
  <c r="I936" i="5"/>
  <c r="E936" i="5"/>
  <c r="D936" i="5"/>
  <c r="J935" i="5"/>
  <c r="I935" i="5"/>
  <c r="E935" i="5"/>
  <c r="D935" i="5"/>
  <c r="F935" i="5" s="1"/>
  <c r="G935" i="5" s="1"/>
  <c r="J934" i="5"/>
  <c r="I934" i="5"/>
  <c r="G934" i="5"/>
  <c r="F934" i="5"/>
  <c r="E934" i="5"/>
  <c r="D934" i="5"/>
  <c r="J931" i="5"/>
  <c r="I931" i="5"/>
  <c r="E931" i="5"/>
  <c r="D931" i="5"/>
  <c r="F931" i="5" s="1"/>
  <c r="G931" i="5" s="1"/>
  <c r="J930" i="5"/>
  <c r="I930" i="5"/>
  <c r="G930" i="5"/>
  <c r="F930" i="5"/>
  <c r="E930" i="5"/>
  <c r="D930" i="5"/>
  <c r="J929" i="5"/>
  <c r="I929" i="5"/>
  <c r="K929" i="5" s="1"/>
  <c r="L929" i="5" s="1"/>
  <c r="E929" i="5"/>
  <c r="E925" i="5" s="1"/>
  <c r="D929" i="5"/>
  <c r="D925" i="5" s="1"/>
  <c r="J928" i="5"/>
  <c r="I928" i="5"/>
  <c r="F928" i="5"/>
  <c r="G928" i="5" s="1"/>
  <c r="E928" i="5"/>
  <c r="D928" i="5"/>
  <c r="J927" i="5"/>
  <c r="I927" i="5"/>
  <c r="E927" i="5"/>
  <c r="D927" i="5"/>
  <c r="F927" i="5" s="1"/>
  <c r="G927" i="5" s="1"/>
  <c r="J926" i="5"/>
  <c r="J925" i="5" s="1"/>
  <c r="I926" i="5"/>
  <c r="G926" i="5"/>
  <c r="F926" i="5"/>
  <c r="E926" i="5"/>
  <c r="D926" i="5"/>
  <c r="J924" i="5"/>
  <c r="I924" i="5"/>
  <c r="E924" i="5"/>
  <c r="F924" i="5" s="1"/>
  <c r="G924" i="5" s="1"/>
  <c r="D924" i="5"/>
  <c r="J923" i="5"/>
  <c r="I923" i="5"/>
  <c r="K923" i="5" s="1"/>
  <c r="L923" i="5" s="1"/>
  <c r="E923" i="5"/>
  <c r="D923" i="5"/>
  <c r="F923" i="5" s="1"/>
  <c r="G923" i="5" s="1"/>
  <c r="J922" i="5"/>
  <c r="I922" i="5"/>
  <c r="G922" i="5"/>
  <c r="F922" i="5"/>
  <c r="E922" i="5"/>
  <c r="D922" i="5"/>
  <c r="J921" i="5"/>
  <c r="I921" i="5"/>
  <c r="E921" i="5"/>
  <c r="F921" i="5" s="1"/>
  <c r="G921" i="5" s="1"/>
  <c r="D921" i="5"/>
  <c r="J920" i="5"/>
  <c r="I920" i="5"/>
  <c r="K920" i="5" s="1"/>
  <c r="L920" i="5" s="1"/>
  <c r="E920" i="5"/>
  <c r="D920" i="5"/>
  <c r="J919" i="5"/>
  <c r="I919" i="5"/>
  <c r="K919" i="5" s="1"/>
  <c r="L919" i="5" s="1"/>
  <c r="F919" i="5"/>
  <c r="G919" i="5" s="1"/>
  <c r="E919" i="5"/>
  <c r="D919" i="5"/>
  <c r="K918" i="5"/>
  <c r="L918" i="5" s="1"/>
  <c r="J918" i="5"/>
  <c r="I918" i="5"/>
  <c r="E918" i="5"/>
  <c r="F918" i="5" s="1"/>
  <c r="G918" i="5" s="1"/>
  <c r="D918" i="5"/>
  <c r="J917" i="5"/>
  <c r="K917" i="5" s="1"/>
  <c r="L917" i="5" s="1"/>
  <c r="I917" i="5"/>
  <c r="E917" i="5"/>
  <c r="D917" i="5"/>
  <c r="J916" i="5"/>
  <c r="I916" i="5"/>
  <c r="K916" i="5" s="1"/>
  <c r="L916" i="5" s="1"/>
  <c r="E916" i="5"/>
  <c r="D916" i="5"/>
  <c r="F916" i="5" s="1"/>
  <c r="G916" i="5" s="1"/>
  <c r="K915" i="5"/>
  <c r="L915" i="5" s="1"/>
  <c r="J915" i="5"/>
  <c r="I915" i="5"/>
  <c r="E915" i="5"/>
  <c r="D915" i="5"/>
  <c r="F915" i="5" s="1"/>
  <c r="G915" i="5" s="1"/>
  <c r="K914" i="5"/>
  <c r="L914" i="5" s="1"/>
  <c r="J914" i="5"/>
  <c r="I914" i="5"/>
  <c r="G914" i="5"/>
  <c r="F914" i="5"/>
  <c r="E914" i="5"/>
  <c r="D914" i="5"/>
  <c r="J913" i="5"/>
  <c r="I913" i="5"/>
  <c r="K913" i="5" s="1"/>
  <c r="L913" i="5" s="1"/>
  <c r="E913" i="5"/>
  <c r="F913" i="5" s="1"/>
  <c r="G913" i="5" s="1"/>
  <c r="D913" i="5"/>
  <c r="J912" i="5"/>
  <c r="I912" i="5"/>
  <c r="K912" i="5" s="1"/>
  <c r="L912" i="5" s="1"/>
  <c r="E912" i="5"/>
  <c r="D912" i="5"/>
  <c r="J911" i="5"/>
  <c r="I911" i="5"/>
  <c r="K911" i="5" s="1"/>
  <c r="L911" i="5" s="1"/>
  <c r="E911" i="5"/>
  <c r="D911" i="5"/>
  <c r="F911" i="5" s="1"/>
  <c r="G911" i="5" s="1"/>
  <c r="K910" i="5"/>
  <c r="L910" i="5" s="1"/>
  <c r="J910" i="5"/>
  <c r="I910" i="5"/>
  <c r="E910" i="5"/>
  <c r="F910" i="5" s="1"/>
  <c r="G910" i="5" s="1"/>
  <c r="D910" i="5"/>
  <c r="J909" i="5"/>
  <c r="K909" i="5" s="1"/>
  <c r="L909" i="5" s="1"/>
  <c r="I909" i="5"/>
  <c r="E909" i="5"/>
  <c r="D909" i="5"/>
  <c r="J908" i="5"/>
  <c r="I908" i="5"/>
  <c r="E908" i="5"/>
  <c r="D908" i="5"/>
  <c r="F908" i="5" s="1"/>
  <c r="G908" i="5" s="1"/>
  <c r="J907" i="5"/>
  <c r="I907" i="5"/>
  <c r="K907" i="5" s="1"/>
  <c r="L907" i="5" s="1"/>
  <c r="E907" i="5"/>
  <c r="D907" i="5"/>
  <c r="F907" i="5" s="1"/>
  <c r="G907" i="5" s="1"/>
  <c r="K906" i="5"/>
  <c r="L906" i="5" s="1"/>
  <c r="J906" i="5"/>
  <c r="I906" i="5"/>
  <c r="G906" i="5"/>
  <c r="F906" i="5"/>
  <c r="E906" i="5"/>
  <c r="D906" i="5"/>
  <c r="J905" i="5"/>
  <c r="I905" i="5"/>
  <c r="E905" i="5"/>
  <c r="F905" i="5" s="1"/>
  <c r="G905" i="5" s="1"/>
  <c r="D905" i="5"/>
  <c r="J904" i="5"/>
  <c r="I904" i="5"/>
  <c r="K904" i="5" s="1"/>
  <c r="L904" i="5" s="1"/>
  <c r="E904" i="5"/>
  <c r="D904" i="5"/>
  <c r="J903" i="5"/>
  <c r="I903" i="5"/>
  <c r="K903" i="5" s="1"/>
  <c r="L903" i="5" s="1"/>
  <c r="E903" i="5"/>
  <c r="D903" i="5"/>
  <c r="F903" i="5" s="1"/>
  <c r="G903" i="5" s="1"/>
  <c r="K902" i="5"/>
  <c r="L902" i="5" s="1"/>
  <c r="J902" i="5"/>
  <c r="I902" i="5"/>
  <c r="E902" i="5"/>
  <c r="F902" i="5" s="1"/>
  <c r="G902" i="5" s="1"/>
  <c r="D902" i="5"/>
  <c r="J901" i="5"/>
  <c r="K901" i="5" s="1"/>
  <c r="L901" i="5" s="1"/>
  <c r="I901" i="5"/>
  <c r="E901" i="5"/>
  <c r="D901" i="5"/>
  <c r="J900" i="5"/>
  <c r="I900" i="5"/>
  <c r="K900" i="5" s="1"/>
  <c r="L900" i="5" s="1"/>
  <c r="E900" i="5"/>
  <c r="D900" i="5"/>
  <c r="F900" i="5" s="1"/>
  <c r="G900" i="5" s="1"/>
  <c r="K899" i="5"/>
  <c r="L899" i="5" s="1"/>
  <c r="J899" i="5"/>
  <c r="I899" i="5"/>
  <c r="E899" i="5"/>
  <c r="D899" i="5"/>
  <c r="F899" i="5" s="1"/>
  <c r="G899" i="5" s="1"/>
  <c r="K898" i="5"/>
  <c r="L898" i="5" s="1"/>
  <c r="J898" i="5"/>
  <c r="I898" i="5"/>
  <c r="G898" i="5"/>
  <c r="F898" i="5"/>
  <c r="E898" i="5"/>
  <c r="D898" i="5"/>
  <c r="J897" i="5"/>
  <c r="I897" i="5"/>
  <c r="E897" i="5"/>
  <c r="F897" i="5" s="1"/>
  <c r="G897" i="5" s="1"/>
  <c r="D897" i="5"/>
  <c r="J896" i="5"/>
  <c r="I896" i="5"/>
  <c r="K896" i="5" s="1"/>
  <c r="L896" i="5" s="1"/>
  <c r="E896" i="5"/>
  <c r="E881" i="5" s="1"/>
  <c r="D896" i="5"/>
  <c r="J895" i="5"/>
  <c r="I895" i="5"/>
  <c r="K895" i="5" s="1"/>
  <c r="L895" i="5" s="1"/>
  <c r="E895" i="5"/>
  <c r="D895" i="5"/>
  <c r="F895" i="5" s="1"/>
  <c r="G895" i="5" s="1"/>
  <c r="K894" i="5"/>
  <c r="L894" i="5" s="1"/>
  <c r="J894" i="5"/>
  <c r="I894" i="5"/>
  <c r="F894" i="5"/>
  <c r="G894" i="5" s="1"/>
  <c r="E894" i="5"/>
  <c r="D894" i="5"/>
  <c r="J893" i="5"/>
  <c r="K893" i="5" s="1"/>
  <c r="L893" i="5" s="1"/>
  <c r="I893" i="5"/>
  <c r="E893" i="5"/>
  <c r="D893" i="5"/>
  <c r="J892" i="5"/>
  <c r="I892" i="5"/>
  <c r="E892" i="5"/>
  <c r="D892" i="5"/>
  <c r="F892" i="5" s="1"/>
  <c r="G892" i="5" s="1"/>
  <c r="J891" i="5"/>
  <c r="I891" i="5"/>
  <c r="K891" i="5" s="1"/>
  <c r="L891" i="5" s="1"/>
  <c r="E891" i="5"/>
  <c r="D891" i="5"/>
  <c r="F891" i="5" s="1"/>
  <c r="G891" i="5" s="1"/>
  <c r="K890" i="5"/>
  <c r="L890" i="5" s="1"/>
  <c r="J890" i="5"/>
  <c r="I890" i="5"/>
  <c r="F890" i="5"/>
  <c r="G890" i="5" s="1"/>
  <c r="E890" i="5"/>
  <c r="D890" i="5"/>
  <c r="J889" i="5"/>
  <c r="I889" i="5"/>
  <c r="E889" i="5"/>
  <c r="F889" i="5" s="1"/>
  <c r="G889" i="5" s="1"/>
  <c r="D889" i="5"/>
  <c r="J888" i="5"/>
  <c r="I888" i="5"/>
  <c r="K888" i="5" s="1"/>
  <c r="L888" i="5" s="1"/>
  <c r="E888" i="5"/>
  <c r="D888" i="5"/>
  <c r="J887" i="5"/>
  <c r="I887" i="5"/>
  <c r="K887" i="5" s="1"/>
  <c r="L887" i="5" s="1"/>
  <c r="E887" i="5"/>
  <c r="D887" i="5"/>
  <c r="F887" i="5" s="1"/>
  <c r="G887" i="5" s="1"/>
  <c r="K886" i="5"/>
  <c r="L886" i="5" s="1"/>
  <c r="J886" i="5"/>
  <c r="I886" i="5"/>
  <c r="E886" i="5"/>
  <c r="F886" i="5" s="1"/>
  <c r="G886" i="5" s="1"/>
  <c r="D886" i="5"/>
  <c r="J885" i="5"/>
  <c r="K885" i="5" s="1"/>
  <c r="L885" i="5" s="1"/>
  <c r="I885" i="5"/>
  <c r="E885" i="5"/>
  <c r="D885" i="5"/>
  <c r="J884" i="5"/>
  <c r="I884" i="5"/>
  <c r="K884" i="5" s="1"/>
  <c r="L884" i="5" s="1"/>
  <c r="E884" i="5"/>
  <c r="D884" i="5"/>
  <c r="K883" i="5"/>
  <c r="L883" i="5" s="1"/>
  <c r="J883" i="5"/>
  <c r="I883" i="5"/>
  <c r="E883" i="5"/>
  <c r="D883" i="5"/>
  <c r="F883" i="5" s="1"/>
  <c r="G883" i="5" s="1"/>
  <c r="K882" i="5"/>
  <c r="L882" i="5" s="1"/>
  <c r="J882" i="5"/>
  <c r="I882" i="5"/>
  <c r="G882" i="5"/>
  <c r="F882" i="5"/>
  <c r="E882" i="5"/>
  <c r="D882" i="5"/>
  <c r="J880" i="5"/>
  <c r="I880" i="5"/>
  <c r="K880" i="5" s="1"/>
  <c r="L880" i="5" s="1"/>
  <c r="E880" i="5"/>
  <c r="D880" i="5"/>
  <c r="F880" i="5" s="1"/>
  <c r="G880" i="5" s="1"/>
  <c r="J879" i="5"/>
  <c r="I879" i="5"/>
  <c r="K879" i="5" s="1"/>
  <c r="L879" i="5" s="1"/>
  <c r="E879" i="5"/>
  <c r="D879" i="5"/>
  <c r="J878" i="5"/>
  <c r="I878" i="5"/>
  <c r="K878" i="5" s="1"/>
  <c r="L878" i="5" s="1"/>
  <c r="E878" i="5"/>
  <c r="D878" i="5"/>
  <c r="J877" i="5"/>
  <c r="I877" i="5"/>
  <c r="K877" i="5" s="1"/>
  <c r="L877" i="5" s="1"/>
  <c r="E877" i="5"/>
  <c r="D877" i="5"/>
  <c r="F877" i="5" s="1"/>
  <c r="G877" i="5" s="1"/>
  <c r="J876" i="5"/>
  <c r="I876" i="5"/>
  <c r="K876" i="5" s="1"/>
  <c r="L876" i="5" s="1"/>
  <c r="E876" i="5"/>
  <c r="D876" i="5"/>
  <c r="F876" i="5" s="1"/>
  <c r="G876" i="5" s="1"/>
  <c r="J875" i="5"/>
  <c r="I875" i="5"/>
  <c r="K875" i="5" s="1"/>
  <c r="L875" i="5" s="1"/>
  <c r="E875" i="5"/>
  <c r="D875" i="5"/>
  <c r="J874" i="5"/>
  <c r="I874" i="5"/>
  <c r="K874" i="5" s="1"/>
  <c r="L874" i="5" s="1"/>
  <c r="E874" i="5"/>
  <c r="D874" i="5"/>
  <c r="J873" i="5"/>
  <c r="I873" i="5"/>
  <c r="K873" i="5" s="1"/>
  <c r="L873" i="5" s="1"/>
  <c r="E873" i="5"/>
  <c r="D873" i="5"/>
  <c r="F873" i="5" s="1"/>
  <c r="G873" i="5" s="1"/>
  <c r="J872" i="5"/>
  <c r="I872" i="5"/>
  <c r="K872" i="5" s="1"/>
  <c r="L872" i="5" s="1"/>
  <c r="E872" i="5"/>
  <c r="D872" i="5"/>
  <c r="F872" i="5" s="1"/>
  <c r="G872" i="5" s="1"/>
  <c r="J871" i="5"/>
  <c r="I871" i="5"/>
  <c r="K871" i="5" s="1"/>
  <c r="L871" i="5" s="1"/>
  <c r="E871" i="5"/>
  <c r="E863" i="5" s="1"/>
  <c r="D871" i="5"/>
  <c r="J870" i="5"/>
  <c r="I870" i="5"/>
  <c r="K870" i="5" s="1"/>
  <c r="L870" i="5" s="1"/>
  <c r="E870" i="5"/>
  <c r="D870" i="5"/>
  <c r="J869" i="5"/>
  <c r="I869" i="5"/>
  <c r="K869" i="5" s="1"/>
  <c r="L869" i="5" s="1"/>
  <c r="E869" i="5"/>
  <c r="D869" i="5"/>
  <c r="F869" i="5" s="1"/>
  <c r="G869" i="5" s="1"/>
  <c r="J868" i="5"/>
  <c r="I868" i="5"/>
  <c r="K868" i="5" s="1"/>
  <c r="L868" i="5" s="1"/>
  <c r="E868" i="5"/>
  <c r="D868" i="5"/>
  <c r="J867" i="5"/>
  <c r="I867" i="5"/>
  <c r="K867" i="5" s="1"/>
  <c r="L867" i="5" s="1"/>
  <c r="E867" i="5"/>
  <c r="D867" i="5"/>
  <c r="F867" i="5" s="1"/>
  <c r="G867" i="5" s="1"/>
  <c r="J866" i="5"/>
  <c r="I866" i="5"/>
  <c r="K866" i="5" s="1"/>
  <c r="L866" i="5" s="1"/>
  <c r="E866" i="5"/>
  <c r="D866" i="5"/>
  <c r="J865" i="5"/>
  <c r="I865" i="5"/>
  <c r="E865" i="5"/>
  <c r="D865" i="5"/>
  <c r="F865" i="5" s="1"/>
  <c r="G865" i="5" s="1"/>
  <c r="J864" i="5"/>
  <c r="I864" i="5"/>
  <c r="K864" i="5" s="1"/>
  <c r="L864" i="5" s="1"/>
  <c r="E864" i="5"/>
  <c r="D864" i="5"/>
  <c r="J863" i="5"/>
  <c r="J862" i="5"/>
  <c r="I862" i="5"/>
  <c r="K862" i="5" s="1"/>
  <c r="L862" i="5" s="1"/>
  <c r="E862" i="5"/>
  <c r="D862" i="5"/>
  <c r="J861" i="5"/>
  <c r="I861" i="5"/>
  <c r="K861" i="5" s="1"/>
  <c r="L861" i="5" s="1"/>
  <c r="E861" i="5"/>
  <c r="D861" i="5"/>
  <c r="F861" i="5" s="1"/>
  <c r="G861" i="5" s="1"/>
  <c r="J860" i="5"/>
  <c r="I860" i="5"/>
  <c r="K860" i="5" s="1"/>
  <c r="L860" i="5" s="1"/>
  <c r="E860" i="5"/>
  <c r="D860" i="5"/>
  <c r="F860" i="5" s="1"/>
  <c r="G860" i="5" s="1"/>
  <c r="J859" i="5"/>
  <c r="I859" i="5"/>
  <c r="K859" i="5" s="1"/>
  <c r="L859" i="5" s="1"/>
  <c r="E859" i="5"/>
  <c r="D859" i="5"/>
  <c r="J858" i="5"/>
  <c r="I858" i="5"/>
  <c r="K858" i="5" s="1"/>
  <c r="L858" i="5" s="1"/>
  <c r="E858" i="5"/>
  <c r="D858" i="5"/>
  <c r="J857" i="5"/>
  <c r="I857" i="5"/>
  <c r="K857" i="5" s="1"/>
  <c r="L857" i="5" s="1"/>
  <c r="G857" i="5"/>
  <c r="E857" i="5"/>
  <c r="D857" i="5"/>
  <c r="F857" i="5" s="1"/>
  <c r="J856" i="5"/>
  <c r="I856" i="5"/>
  <c r="K856" i="5" s="1"/>
  <c r="L856" i="5" s="1"/>
  <c r="E856" i="5"/>
  <c r="D856" i="5"/>
  <c r="F856" i="5" s="1"/>
  <c r="G856" i="5" s="1"/>
  <c r="J855" i="5"/>
  <c r="I855" i="5"/>
  <c r="K855" i="5" s="1"/>
  <c r="L855" i="5" s="1"/>
  <c r="E855" i="5"/>
  <c r="D855" i="5"/>
  <c r="J854" i="5"/>
  <c r="I854" i="5"/>
  <c r="K854" i="5" s="1"/>
  <c r="L854" i="5" s="1"/>
  <c r="E854" i="5"/>
  <c r="D854" i="5"/>
  <c r="J853" i="5"/>
  <c r="I853" i="5"/>
  <c r="K853" i="5" s="1"/>
  <c r="L853" i="5" s="1"/>
  <c r="E853" i="5"/>
  <c r="D853" i="5"/>
  <c r="F853" i="5" s="1"/>
  <c r="G853" i="5" s="1"/>
  <c r="J852" i="5"/>
  <c r="I852" i="5"/>
  <c r="K852" i="5" s="1"/>
  <c r="L852" i="5" s="1"/>
  <c r="E852" i="5"/>
  <c r="D852" i="5"/>
  <c r="F852" i="5" s="1"/>
  <c r="G852" i="5" s="1"/>
  <c r="J851" i="5"/>
  <c r="I851" i="5"/>
  <c r="K851" i="5" s="1"/>
  <c r="L851" i="5" s="1"/>
  <c r="E851" i="5"/>
  <c r="D851" i="5"/>
  <c r="J850" i="5"/>
  <c r="I850" i="5"/>
  <c r="K850" i="5" s="1"/>
  <c r="L850" i="5" s="1"/>
  <c r="E850" i="5"/>
  <c r="D850" i="5"/>
  <c r="J849" i="5"/>
  <c r="I849" i="5"/>
  <c r="K849" i="5" s="1"/>
  <c r="L849" i="5" s="1"/>
  <c r="G849" i="5"/>
  <c r="E849" i="5"/>
  <c r="D849" i="5"/>
  <c r="F849" i="5" s="1"/>
  <c r="J848" i="5"/>
  <c r="I848" i="5"/>
  <c r="K848" i="5" s="1"/>
  <c r="L848" i="5" s="1"/>
  <c r="E848" i="5"/>
  <c r="D848" i="5"/>
  <c r="F848" i="5" s="1"/>
  <c r="G848" i="5" s="1"/>
  <c r="J847" i="5"/>
  <c r="I847" i="5"/>
  <c r="K847" i="5" s="1"/>
  <c r="L847" i="5" s="1"/>
  <c r="E847" i="5"/>
  <c r="D847" i="5"/>
  <c r="J846" i="5"/>
  <c r="I846" i="5"/>
  <c r="K846" i="5" s="1"/>
  <c r="L846" i="5" s="1"/>
  <c r="E846" i="5"/>
  <c r="D846" i="5"/>
  <c r="J845" i="5"/>
  <c r="I845" i="5"/>
  <c r="E845" i="5"/>
  <c r="D845" i="5"/>
  <c r="F845" i="5" s="1"/>
  <c r="G845" i="5" s="1"/>
  <c r="J844" i="5"/>
  <c r="J843" i="5"/>
  <c r="I843" i="5"/>
  <c r="K843" i="5" s="1"/>
  <c r="L843" i="5" s="1"/>
  <c r="E843" i="5"/>
  <c r="D843" i="5"/>
  <c r="F843" i="5" s="1"/>
  <c r="G843" i="5" s="1"/>
  <c r="J842" i="5"/>
  <c r="I842" i="5"/>
  <c r="K842" i="5" s="1"/>
  <c r="L842" i="5" s="1"/>
  <c r="E842" i="5"/>
  <c r="D842" i="5"/>
  <c r="J841" i="5"/>
  <c r="I841" i="5"/>
  <c r="K841" i="5" s="1"/>
  <c r="L841" i="5" s="1"/>
  <c r="G841" i="5"/>
  <c r="E841" i="5"/>
  <c r="D841" i="5"/>
  <c r="F841" i="5" s="1"/>
  <c r="J840" i="5"/>
  <c r="I840" i="5"/>
  <c r="K840" i="5" s="1"/>
  <c r="L840" i="5" s="1"/>
  <c r="E840" i="5"/>
  <c r="D840" i="5"/>
  <c r="F840" i="5" s="1"/>
  <c r="G840" i="5" s="1"/>
  <c r="J839" i="5"/>
  <c r="I839" i="5"/>
  <c r="K839" i="5" s="1"/>
  <c r="L839" i="5" s="1"/>
  <c r="E839" i="5"/>
  <c r="D839" i="5"/>
  <c r="J838" i="5"/>
  <c r="I838" i="5"/>
  <c r="K838" i="5" s="1"/>
  <c r="L838" i="5" s="1"/>
  <c r="E838" i="5"/>
  <c r="D838" i="5"/>
  <c r="J837" i="5"/>
  <c r="I837" i="5"/>
  <c r="K837" i="5" s="1"/>
  <c r="L837" i="5" s="1"/>
  <c r="E837" i="5"/>
  <c r="D837" i="5"/>
  <c r="F837" i="5" s="1"/>
  <c r="G837" i="5" s="1"/>
  <c r="J836" i="5"/>
  <c r="I836" i="5"/>
  <c r="K836" i="5" s="1"/>
  <c r="L836" i="5" s="1"/>
  <c r="E836" i="5"/>
  <c r="D836" i="5"/>
  <c r="J835" i="5"/>
  <c r="I835" i="5"/>
  <c r="K835" i="5" s="1"/>
  <c r="L835" i="5" s="1"/>
  <c r="E835" i="5"/>
  <c r="D835" i="5"/>
  <c r="F835" i="5" s="1"/>
  <c r="G835" i="5" s="1"/>
  <c r="J834" i="5"/>
  <c r="I834" i="5"/>
  <c r="K834" i="5" s="1"/>
  <c r="L834" i="5" s="1"/>
  <c r="E834" i="5"/>
  <c r="D834" i="5"/>
  <c r="J833" i="5"/>
  <c r="I833" i="5"/>
  <c r="K833" i="5" s="1"/>
  <c r="L833" i="5" s="1"/>
  <c r="E833" i="5"/>
  <c r="D833" i="5"/>
  <c r="F833" i="5" s="1"/>
  <c r="G833" i="5" s="1"/>
  <c r="J832" i="5"/>
  <c r="I832" i="5"/>
  <c r="K832" i="5" s="1"/>
  <c r="L832" i="5" s="1"/>
  <c r="E832" i="5"/>
  <c r="D832" i="5"/>
  <c r="F832" i="5" s="1"/>
  <c r="G832" i="5" s="1"/>
  <c r="J831" i="5"/>
  <c r="I831" i="5"/>
  <c r="K831" i="5" s="1"/>
  <c r="L831" i="5" s="1"/>
  <c r="E831" i="5"/>
  <c r="D831" i="5"/>
  <c r="J830" i="5"/>
  <c r="I830" i="5"/>
  <c r="K830" i="5" s="1"/>
  <c r="L830" i="5" s="1"/>
  <c r="E830" i="5"/>
  <c r="D830" i="5"/>
  <c r="J829" i="5"/>
  <c r="I829" i="5"/>
  <c r="E829" i="5"/>
  <c r="D829" i="5"/>
  <c r="F829" i="5" s="1"/>
  <c r="G829" i="5" s="1"/>
  <c r="J828" i="5"/>
  <c r="I828" i="5"/>
  <c r="K828" i="5" s="1"/>
  <c r="L828" i="5" s="1"/>
  <c r="E828" i="5"/>
  <c r="D828" i="5"/>
  <c r="F828" i="5" s="1"/>
  <c r="G828" i="5" s="1"/>
  <c r="J827" i="5"/>
  <c r="I827" i="5"/>
  <c r="K827" i="5" s="1"/>
  <c r="L827" i="5" s="1"/>
  <c r="E827" i="5"/>
  <c r="D827" i="5"/>
  <c r="J826" i="5"/>
  <c r="J824" i="5"/>
  <c r="I824" i="5"/>
  <c r="K824" i="5" s="1"/>
  <c r="L824" i="5" s="1"/>
  <c r="E824" i="5"/>
  <c r="D824" i="5"/>
  <c r="F824" i="5" s="1"/>
  <c r="G824" i="5" s="1"/>
  <c r="J823" i="5"/>
  <c r="I823" i="5"/>
  <c r="K823" i="5" s="1"/>
  <c r="L823" i="5" s="1"/>
  <c r="E823" i="5"/>
  <c r="D823" i="5"/>
  <c r="J822" i="5"/>
  <c r="I822" i="5"/>
  <c r="K822" i="5" s="1"/>
  <c r="L822" i="5" s="1"/>
  <c r="E822" i="5"/>
  <c r="D822" i="5"/>
  <c r="J821" i="5"/>
  <c r="I821" i="5"/>
  <c r="K821" i="5" s="1"/>
  <c r="L821" i="5" s="1"/>
  <c r="E821" i="5"/>
  <c r="D821" i="5"/>
  <c r="J820" i="5"/>
  <c r="I820" i="5"/>
  <c r="K820" i="5" s="1"/>
  <c r="L820" i="5" s="1"/>
  <c r="E820" i="5"/>
  <c r="D820" i="5"/>
  <c r="F820" i="5" s="1"/>
  <c r="G820" i="5" s="1"/>
  <c r="J819" i="5"/>
  <c r="I819" i="5"/>
  <c r="K819" i="5" s="1"/>
  <c r="L819" i="5" s="1"/>
  <c r="E819" i="5"/>
  <c r="D819" i="5"/>
  <c r="F819" i="5" s="1"/>
  <c r="G819" i="5" s="1"/>
  <c r="J818" i="5"/>
  <c r="I818" i="5"/>
  <c r="K818" i="5" s="1"/>
  <c r="L818" i="5" s="1"/>
  <c r="E818" i="5"/>
  <c r="D818" i="5"/>
  <c r="J817" i="5"/>
  <c r="I817" i="5"/>
  <c r="K817" i="5" s="1"/>
  <c r="L817" i="5" s="1"/>
  <c r="E817" i="5"/>
  <c r="D817" i="5"/>
  <c r="J816" i="5"/>
  <c r="I816" i="5"/>
  <c r="K816" i="5" s="1"/>
  <c r="L816" i="5" s="1"/>
  <c r="E816" i="5"/>
  <c r="D816" i="5"/>
  <c r="F816" i="5" s="1"/>
  <c r="G816" i="5" s="1"/>
  <c r="J815" i="5"/>
  <c r="I815" i="5"/>
  <c r="K815" i="5" s="1"/>
  <c r="L815" i="5" s="1"/>
  <c r="E815" i="5"/>
  <c r="D815" i="5"/>
  <c r="J814" i="5"/>
  <c r="I814" i="5"/>
  <c r="K814" i="5" s="1"/>
  <c r="L814" i="5" s="1"/>
  <c r="E814" i="5"/>
  <c r="D814" i="5"/>
  <c r="J813" i="5"/>
  <c r="I813" i="5"/>
  <c r="K813" i="5" s="1"/>
  <c r="L813" i="5" s="1"/>
  <c r="E813" i="5"/>
  <c r="D813" i="5"/>
  <c r="J812" i="5"/>
  <c r="I812" i="5"/>
  <c r="K812" i="5" s="1"/>
  <c r="L812" i="5" s="1"/>
  <c r="E812" i="5"/>
  <c r="D812" i="5"/>
  <c r="F812" i="5" s="1"/>
  <c r="G812" i="5" s="1"/>
  <c r="J811" i="5"/>
  <c r="I811" i="5"/>
  <c r="K811" i="5" s="1"/>
  <c r="L811" i="5" s="1"/>
  <c r="E811" i="5"/>
  <c r="D811" i="5"/>
  <c r="F811" i="5" s="1"/>
  <c r="G811" i="5" s="1"/>
  <c r="J810" i="5"/>
  <c r="I810" i="5"/>
  <c r="K810" i="5" s="1"/>
  <c r="L810" i="5" s="1"/>
  <c r="E810" i="5"/>
  <c r="D810" i="5"/>
  <c r="J809" i="5"/>
  <c r="I809" i="5"/>
  <c r="K809" i="5" s="1"/>
  <c r="L809" i="5" s="1"/>
  <c r="E809" i="5"/>
  <c r="D809" i="5"/>
  <c r="J808" i="5"/>
  <c r="I808" i="5"/>
  <c r="K808" i="5" s="1"/>
  <c r="L808" i="5" s="1"/>
  <c r="J807" i="5"/>
  <c r="I807" i="5"/>
  <c r="K807" i="5" s="1"/>
  <c r="L807" i="5" s="1"/>
  <c r="E807" i="5"/>
  <c r="D807" i="5"/>
  <c r="F807" i="5" s="1"/>
  <c r="G807" i="5" s="1"/>
  <c r="J806" i="5"/>
  <c r="I806" i="5"/>
  <c r="K806" i="5" s="1"/>
  <c r="L806" i="5" s="1"/>
  <c r="E806" i="5"/>
  <c r="D806" i="5"/>
  <c r="F806" i="5" s="1"/>
  <c r="G806" i="5" s="1"/>
  <c r="J805" i="5"/>
  <c r="I805" i="5"/>
  <c r="K805" i="5" s="1"/>
  <c r="L805" i="5" s="1"/>
  <c r="E805" i="5"/>
  <c r="D805" i="5"/>
  <c r="J804" i="5"/>
  <c r="I804" i="5"/>
  <c r="K804" i="5" s="1"/>
  <c r="L804" i="5" s="1"/>
  <c r="G804" i="5"/>
  <c r="E804" i="5"/>
  <c r="D804" i="5"/>
  <c r="F804" i="5" s="1"/>
  <c r="J803" i="5"/>
  <c r="I803" i="5"/>
  <c r="K803" i="5" s="1"/>
  <c r="L803" i="5" s="1"/>
  <c r="E803" i="5"/>
  <c r="D803" i="5"/>
  <c r="F803" i="5" s="1"/>
  <c r="G803" i="5" s="1"/>
  <c r="J802" i="5"/>
  <c r="I802" i="5"/>
  <c r="K802" i="5" s="1"/>
  <c r="L802" i="5" s="1"/>
  <c r="E802" i="5"/>
  <c r="D802" i="5"/>
  <c r="J801" i="5"/>
  <c r="I801" i="5"/>
  <c r="K801" i="5" s="1"/>
  <c r="L801" i="5" s="1"/>
  <c r="E801" i="5"/>
  <c r="D801" i="5"/>
  <c r="J800" i="5"/>
  <c r="I800" i="5"/>
  <c r="K800" i="5" s="1"/>
  <c r="L800" i="5" s="1"/>
  <c r="E800" i="5"/>
  <c r="D800" i="5"/>
  <c r="F800" i="5" s="1"/>
  <c r="G800" i="5" s="1"/>
  <c r="J799" i="5"/>
  <c r="I799" i="5"/>
  <c r="K799" i="5" s="1"/>
  <c r="L799" i="5" s="1"/>
  <c r="E799" i="5"/>
  <c r="D799" i="5"/>
  <c r="F799" i="5" s="1"/>
  <c r="G799" i="5" s="1"/>
  <c r="J798" i="5"/>
  <c r="I798" i="5"/>
  <c r="K798" i="5" s="1"/>
  <c r="L798" i="5" s="1"/>
  <c r="E798" i="5"/>
  <c r="D798" i="5"/>
  <c r="F798" i="5" s="1"/>
  <c r="G798" i="5" s="1"/>
  <c r="J797" i="5"/>
  <c r="I797" i="5"/>
  <c r="K797" i="5" s="1"/>
  <c r="L797" i="5" s="1"/>
  <c r="E797" i="5"/>
  <c r="D797" i="5"/>
  <c r="J796" i="5"/>
  <c r="I796" i="5"/>
  <c r="K796" i="5" s="1"/>
  <c r="L796" i="5" s="1"/>
  <c r="G796" i="5"/>
  <c r="E796" i="5"/>
  <c r="D796" i="5"/>
  <c r="F796" i="5" s="1"/>
  <c r="J795" i="5"/>
  <c r="I795" i="5"/>
  <c r="K795" i="5" s="1"/>
  <c r="L795" i="5" s="1"/>
  <c r="E795" i="5"/>
  <c r="D795" i="5"/>
  <c r="F795" i="5" s="1"/>
  <c r="G795" i="5" s="1"/>
  <c r="J794" i="5"/>
  <c r="I794" i="5"/>
  <c r="K794" i="5" s="1"/>
  <c r="L794" i="5" s="1"/>
  <c r="E794" i="5"/>
  <c r="D794" i="5"/>
  <c r="J793" i="5"/>
  <c r="I793" i="5"/>
  <c r="K793" i="5" s="1"/>
  <c r="L793" i="5" s="1"/>
  <c r="E793" i="5"/>
  <c r="D793" i="5"/>
  <c r="J792" i="5"/>
  <c r="I792" i="5"/>
  <c r="K792" i="5" s="1"/>
  <c r="L792" i="5" s="1"/>
  <c r="E792" i="5"/>
  <c r="D792" i="5"/>
  <c r="F792" i="5" s="1"/>
  <c r="G792" i="5" s="1"/>
  <c r="J791" i="5"/>
  <c r="I791" i="5"/>
  <c r="K791" i="5" s="1"/>
  <c r="L791" i="5" s="1"/>
  <c r="E791" i="5"/>
  <c r="D791" i="5"/>
  <c r="F791" i="5" s="1"/>
  <c r="G791" i="5" s="1"/>
  <c r="J790" i="5"/>
  <c r="I790" i="5"/>
  <c r="K790" i="5" s="1"/>
  <c r="L790" i="5" s="1"/>
  <c r="E790" i="5"/>
  <c r="E786" i="5" s="1"/>
  <c r="D790" i="5"/>
  <c r="J789" i="5"/>
  <c r="I789" i="5"/>
  <c r="K789" i="5" s="1"/>
  <c r="L789" i="5" s="1"/>
  <c r="E789" i="5"/>
  <c r="D789" i="5"/>
  <c r="J788" i="5"/>
  <c r="I788" i="5"/>
  <c r="G788" i="5"/>
  <c r="E788" i="5"/>
  <c r="D788" i="5"/>
  <c r="F788" i="5" s="1"/>
  <c r="J787" i="5"/>
  <c r="I787" i="5"/>
  <c r="K787" i="5" s="1"/>
  <c r="L787" i="5" s="1"/>
  <c r="E787" i="5"/>
  <c r="D787" i="5"/>
  <c r="J786" i="5"/>
  <c r="J785" i="5"/>
  <c r="I785" i="5"/>
  <c r="K785" i="5" s="1"/>
  <c r="L785" i="5" s="1"/>
  <c r="E785" i="5"/>
  <c r="D785" i="5"/>
  <c r="J784" i="5"/>
  <c r="I784" i="5"/>
  <c r="K784" i="5" s="1"/>
  <c r="L784" i="5" s="1"/>
  <c r="E784" i="5"/>
  <c r="D784" i="5"/>
  <c r="F784" i="5" s="1"/>
  <c r="G784" i="5" s="1"/>
  <c r="J783" i="5"/>
  <c r="I783" i="5"/>
  <c r="K783" i="5" s="1"/>
  <c r="L783" i="5" s="1"/>
  <c r="E783" i="5"/>
  <c r="D783" i="5"/>
  <c r="J782" i="5"/>
  <c r="I782" i="5"/>
  <c r="K782" i="5" s="1"/>
  <c r="L782" i="5" s="1"/>
  <c r="E782" i="5"/>
  <c r="D782" i="5"/>
  <c r="J781" i="5"/>
  <c r="I781" i="5"/>
  <c r="K781" i="5" s="1"/>
  <c r="L781" i="5" s="1"/>
  <c r="E781" i="5"/>
  <c r="D781" i="5"/>
  <c r="J780" i="5"/>
  <c r="I780" i="5"/>
  <c r="K780" i="5" s="1"/>
  <c r="L780" i="5" s="1"/>
  <c r="G780" i="5"/>
  <c r="E780" i="5"/>
  <c r="D780" i="5"/>
  <c r="F780" i="5" s="1"/>
  <c r="J779" i="5"/>
  <c r="I779" i="5"/>
  <c r="K779" i="5" s="1"/>
  <c r="L779" i="5" s="1"/>
  <c r="E779" i="5"/>
  <c r="D779" i="5"/>
  <c r="F779" i="5" s="1"/>
  <c r="G779" i="5" s="1"/>
  <c r="J778" i="5"/>
  <c r="I778" i="5"/>
  <c r="K778" i="5" s="1"/>
  <c r="L778" i="5" s="1"/>
  <c r="E778" i="5"/>
  <c r="D778" i="5"/>
  <c r="J777" i="5"/>
  <c r="I777" i="5"/>
  <c r="K777" i="5" s="1"/>
  <c r="L777" i="5" s="1"/>
  <c r="E777" i="5"/>
  <c r="D777" i="5"/>
  <c r="J776" i="5"/>
  <c r="I776" i="5"/>
  <c r="K776" i="5" s="1"/>
  <c r="L776" i="5" s="1"/>
  <c r="E776" i="5"/>
  <c r="D776" i="5"/>
  <c r="F776" i="5" s="1"/>
  <c r="G776" i="5" s="1"/>
  <c r="J775" i="5"/>
  <c r="I775" i="5"/>
  <c r="E775" i="5"/>
  <c r="D775" i="5"/>
  <c r="J774" i="5"/>
  <c r="J773" i="5"/>
  <c r="I773" i="5"/>
  <c r="K773" i="5" s="1"/>
  <c r="L773" i="5" s="1"/>
  <c r="E773" i="5"/>
  <c r="D773" i="5"/>
  <c r="J772" i="5"/>
  <c r="I772" i="5"/>
  <c r="K772" i="5" s="1"/>
  <c r="L772" i="5" s="1"/>
  <c r="E772" i="5"/>
  <c r="D772" i="5"/>
  <c r="F772" i="5" s="1"/>
  <c r="G772" i="5" s="1"/>
  <c r="J771" i="5"/>
  <c r="I771" i="5"/>
  <c r="K771" i="5" s="1"/>
  <c r="L771" i="5" s="1"/>
  <c r="E771" i="5"/>
  <c r="D771" i="5"/>
  <c r="F771" i="5" s="1"/>
  <c r="G771" i="5" s="1"/>
  <c r="J770" i="5"/>
  <c r="I770" i="5"/>
  <c r="K770" i="5" s="1"/>
  <c r="L770" i="5" s="1"/>
  <c r="E770" i="5"/>
  <c r="D770" i="5"/>
  <c r="J769" i="5"/>
  <c r="I769" i="5"/>
  <c r="K769" i="5" s="1"/>
  <c r="L769" i="5" s="1"/>
  <c r="E769" i="5"/>
  <c r="D769" i="5"/>
  <c r="J768" i="5"/>
  <c r="I768" i="5"/>
  <c r="K768" i="5" s="1"/>
  <c r="L768" i="5" s="1"/>
  <c r="E768" i="5"/>
  <c r="D768" i="5"/>
  <c r="F768" i="5" s="1"/>
  <c r="G768" i="5" s="1"/>
  <c r="J767" i="5"/>
  <c r="I767" i="5"/>
  <c r="K767" i="5" s="1"/>
  <c r="L767" i="5" s="1"/>
  <c r="E767" i="5"/>
  <c r="D767" i="5"/>
  <c r="F767" i="5" s="1"/>
  <c r="G767" i="5" s="1"/>
  <c r="J766" i="5"/>
  <c r="I766" i="5"/>
  <c r="K766" i="5" s="1"/>
  <c r="L766" i="5" s="1"/>
  <c r="E766" i="5"/>
  <c r="D766" i="5"/>
  <c r="F766" i="5" s="1"/>
  <c r="G766" i="5" s="1"/>
  <c r="J765" i="5"/>
  <c r="I765" i="5"/>
  <c r="K765" i="5" s="1"/>
  <c r="L765" i="5" s="1"/>
  <c r="E765" i="5"/>
  <c r="D765" i="5"/>
  <c r="J764" i="5"/>
  <c r="I764" i="5"/>
  <c r="K764" i="5" s="1"/>
  <c r="L764" i="5" s="1"/>
  <c r="G764" i="5"/>
  <c r="E764" i="5"/>
  <c r="D764" i="5"/>
  <c r="F764" i="5" s="1"/>
  <c r="J763" i="5"/>
  <c r="I763" i="5"/>
  <c r="E763" i="5"/>
  <c r="D763" i="5"/>
  <c r="F763" i="5" s="1"/>
  <c r="G763" i="5" s="1"/>
  <c r="J762" i="5"/>
  <c r="I762" i="5"/>
  <c r="E762" i="5"/>
  <c r="D762" i="5"/>
  <c r="J761" i="5"/>
  <c r="I761" i="5"/>
  <c r="K761" i="5" s="1"/>
  <c r="L761" i="5" s="1"/>
  <c r="E761" i="5"/>
  <c r="D761" i="5"/>
  <c r="J760" i="5"/>
  <c r="I760" i="5"/>
  <c r="E760" i="5"/>
  <c r="D760" i="5"/>
  <c r="F760" i="5" s="1"/>
  <c r="G760" i="5" s="1"/>
  <c r="J759" i="5"/>
  <c r="I759" i="5"/>
  <c r="K759" i="5" s="1"/>
  <c r="L759" i="5" s="1"/>
  <c r="E759" i="5"/>
  <c r="D759" i="5"/>
  <c r="F759" i="5" s="1"/>
  <c r="G759" i="5" s="1"/>
  <c r="J758" i="5"/>
  <c r="I758" i="5"/>
  <c r="E758" i="5"/>
  <c r="D758" i="5"/>
  <c r="F758" i="5" s="1"/>
  <c r="G758" i="5" s="1"/>
  <c r="J757" i="5"/>
  <c r="I757" i="5"/>
  <c r="K757" i="5" s="1"/>
  <c r="L757" i="5" s="1"/>
  <c r="E757" i="5"/>
  <c r="D757" i="5"/>
  <c r="J756" i="5"/>
  <c r="I756" i="5"/>
  <c r="K756" i="5" s="1"/>
  <c r="L756" i="5" s="1"/>
  <c r="E756" i="5"/>
  <c r="D756" i="5"/>
  <c r="F756" i="5" s="1"/>
  <c r="G756" i="5" s="1"/>
  <c r="J755" i="5"/>
  <c r="I755" i="5"/>
  <c r="E755" i="5"/>
  <c r="D755" i="5"/>
  <c r="F755" i="5" s="1"/>
  <c r="G755" i="5" s="1"/>
  <c r="J754" i="5"/>
  <c r="I754" i="5"/>
  <c r="E754" i="5"/>
  <c r="D754" i="5"/>
  <c r="J753" i="5"/>
  <c r="I753" i="5"/>
  <c r="K753" i="5" s="1"/>
  <c r="L753" i="5" s="1"/>
  <c r="E753" i="5"/>
  <c r="D753" i="5"/>
  <c r="J752" i="5"/>
  <c r="I752" i="5"/>
  <c r="K752" i="5" s="1"/>
  <c r="L752" i="5" s="1"/>
  <c r="E752" i="5"/>
  <c r="D752" i="5"/>
  <c r="F752" i="5" s="1"/>
  <c r="G752" i="5" s="1"/>
  <c r="J751" i="5"/>
  <c r="I751" i="5"/>
  <c r="E751" i="5"/>
  <c r="D751" i="5"/>
  <c r="F751" i="5" s="1"/>
  <c r="G751" i="5" s="1"/>
  <c r="J750" i="5"/>
  <c r="I750" i="5"/>
  <c r="E750" i="5"/>
  <c r="D750" i="5"/>
  <c r="F750" i="5" s="1"/>
  <c r="G750" i="5" s="1"/>
  <c r="J749" i="5"/>
  <c r="I749" i="5"/>
  <c r="K749" i="5" s="1"/>
  <c r="L749" i="5" s="1"/>
  <c r="E749" i="5"/>
  <c r="D749" i="5"/>
  <c r="J748" i="5"/>
  <c r="I748" i="5"/>
  <c r="K748" i="5" s="1"/>
  <c r="L748" i="5" s="1"/>
  <c r="G748" i="5"/>
  <c r="E748" i="5"/>
  <c r="D748" i="5"/>
  <c r="F748" i="5" s="1"/>
  <c r="J747" i="5"/>
  <c r="I747" i="5"/>
  <c r="E747" i="5"/>
  <c r="D747" i="5"/>
  <c r="F747" i="5" s="1"/>
  <c r="G747" i="5" s="1"/>
  <c r="J746" i="5"/>
  <c r="I746" i="5"/>
  <c r="E746" i="5"/>
  <c r="D746" i="5"/>
  <c r="J745" i="5"/>
  <c r="I745" i="5"/>
  <c r="K745" i="5" s="1"/>
  <c r="L745" i="5" s="1"/>
  <c r="E745" i="5"/>
  <c r="D745" i="5"/>
  <c r="J744" i="5"/>
  <c r="I744" i="5"/>
  <c r="E744" i="5"/>
  <c r="D744" i="5"/>
  <c r="F744" i="5" s="1"/>
  <c r="G744" i="5" s="1"/>
  <c r="J743" i="5"/>
  <c r="I743" i="5"/>
  <c r="K743" i="5" s="1"/>
  <c r="L743" i="5" s="1"/>
  <c r="E743" i="5"/>
  <c r="D743" i="5"/>
  <c r="J742" i="5"/>
  <c r="I742" i="5"/>
  <c r="E742" i="5"/>
  <c r="D742" i="5"/>
  <c r="F742" i="5" s="1"/>
  <c r="G742" i="5" s="1"/>
  <c r="J741" i="5"/>
  <c r="I741" i="5"/>
  <c r="K741" i="5" s="1"/>
  <c r="L741" i="5" s="1"/>
  <c r="E741" i="5"/>
  <c r="D741" i="5"/>
  <c r="J740" i="5"/>
  <c r="I740" i="5"/>
  <c r="E740" i="5"/>
  <c r="D740" i="5"/>
  <c r="F740" i="5" s="1"/>
  <c r="G740" i="5" s="1"/>
  <c r="J739" i="5"/>
  <c r="I739" i="5"/>
  <c r="E739" i="5"/>
  <c r="D739" i="5"/>
  <c r="J738" i="5"/>
  <c r="I738" i="5"/>
  <c r="E738" i="5"/>
  <c r="D738" i="5"/>
  <c r="J736" i="5"/>
  <c r="I736" i="5"/>
  <c r="K736" i="5" s="1"/>
  <c r="L736" i="5" s="1"/>
  <c r="E736" i="5"/>
  <c r="D736" i="5"/>
  <c r="F736" i="5" s="1"/>
  <c r="G736" i="5" s="1"/>
  <c r="J735" i="5"/>
  <c r="I735" i="5"/>
  <c r="E735" i="5"/>
  <c r="D735" i="5"/>
  <c r="J734" i="5"/>
  <c r="I734" i="5"/>
  <c r="E734" i="5"/>
  <c r="D734" i="5"/>
  <c r="J733" i="5"/>
  <c r="I733" i="5"/>
  <c r="K733" i="5" s="1"/>
  <c r="L733" i="5" s="1"/>
  <c r="E733" i="5"/>
  <c r="D733" i="5"/>
  <c r="J732" i="5"/>
  <c r="I732" i="5"/>
  <c r="E732" i="5"/>
  <c r="D732" i="5"/>
  <c r="F732" i="5" s="1"/>
  <c r="G732" i="5" s="1"/>
  <c r="J731" i="5"/>
  <c r="I731" i="5"/>
  <c r="E731" i="5"/>
  <c r="D731" i="5"/>
  <c r="F731" i="5" s="1"/>
  <c r="G731" i="5" s="1"/>
  <c r="J730" i="5"/>
  <c r="I730" i="5"/>
  <c r="E730" i="5"/>
  <c r="D730" i="5"/>
  <c r="J729" i="5"/>
  <c r="I729" i="5"/>
  <c r="K729" i="5" s="1"/>
  <c r="L729" i="5" s="1"/>
  <c r="E729" i="5"/>
  <c r="D729" i="5"/>
  <c r="J728" i="5"/>
  <c r="I728" i="5"/>
  <c r="E728" i="5"/>
  <c r="D728" i="5"/>
  <c r="F728" i="5" s="1"/>
  <c r="G728" i="5" s="1"/>
  <c r="J727" i="5"/>
  <c r="I727" i="5"/>
  <c r="K727" i="5" s="1"/>
  <c r="L727" i="5" s="1"/>
  <c r="E727" i="5"/>
  <c r="D727" i="5"/>
  <c r="J726" i="5"/>
  <c r="I726" i="5"/>
  <c r="E726" i="5"/>
  <c r="D726" i="5"/>
  <c r="J725" i="5"/>
  <c r="I725" i="5"/>
  <c r="K725" i="5" s="1"/>
  <c r="L725" i="5" s="1"/>
  <c r="E725" i="5"/>
  <c r="D725" i="5"/>
  <c r="J723" i="5"/>
  <c r="I723" i="5"/>
  <c r="E723" i="5"/>
  <c r="D723" i="5"/>
  <c r="F723" i="5" s="1"/>
  <c r="G723" i="5" s="1"/>
  <c r="J722" i="5"/>
  <c r="I722" i="5"/>
  <c r="E722" i="5"/>
  <c r="D722" i="5"/>
  <c r="J721" i="5"/>
  <c r="I721" i="5"/>
  <c r="K721" i="5" s="1"/>
  <c r="L721" i="5" s="1"/>
  <c r="E721" i="5"/>
  <c r="D721" i="5"/>
  <c r="J720" i="5"/>
  <c r="I720" i="5"/>
  <c r="E720" i="5"/>
  <c r="D720" i="5"/>
  <c r="F720" i="5" s="1"/>
  <c r="G720" i="5" s="1"/>
  <c r="J719" i="5"/>
  <c r="I719" i="5"/>
  <c r="E719" i="5"/>
  <c r="D719" i="5"/>
  <c r="F719" i="5" s="1"/>
  <c r="G719" i="5" s="1"/>
  <c r="J718" i="5"/>
  <c r="I718" i="5"/>
  <c r="E718" i="5"/>
  <c r="D718" i="5"/>
  <c r="F718" i="5" s="1"/>
  <c r="G718" i="5" s="1"/>
  <c r="J717" i="5"/>
  <c r="I717" i="5"/>
  <c r="K717" i="5" s="1"/>
  <c r="L717" i="5" s="1"/>
  <c r="E717" i="5"/>
  <c r="D717" i="5"/>
  <c r="J716" i="5"/>
  <c r="I716" i="5"/>
  <c r="K716" i="5" s="1"/>
  <c r="L716" i="5" s="1"/>
  <c r="G716" i="5"/>
  <c r="E716" i="5"/>
  <c r="D716" i="5"/>
  <c r="F716" i="5" s="1"/>
  <c r="J715" i="5"/>
  <c r="I715" i="5"/>
  <c r="E715" i="5"/>
  <c r="D715" i="5"/>
  <c r="F715" i="5" s="1"/>
  <c r="G715" i="5" s="1"/>
  <c r="J714" i="5"/>
  <c r="I714" i="5"/>
  <c r="E714" i="5"/>
  <c r="D714" i="5"/>
  <c r="J713" i="5"/>
  <c r="I713" i="5"/>
  <c r="K713" i="5" s="1"/>
  <c r="L713" i="5" s="1"/>
  <c r="E713" i="5"/>
  <c r="D713" i="5"/>
  <c r="J712" i="5"/>
  <c r="I712" i="5"/>
  <c r="E712" i="5"/>
  <c r="D712" i="5"/>
  <c r="F712" i="5" s="1"/>
  <c r="G712" i="5" s="1"/>
  <c r="J711" i="5"/>
  <c r="I711" i="5"/>
  <c r="E711" i="5"/>
  <c r="D711" i="5"/>
  <c r="F711" i="5" s="1"/>
  <c r="G711" i="5" s="1"/>
  <c r="J710" i="5"/>
  <c r="I710" i="5"/>
  <c r="E710" i="5"/>
  <c r="E705" i="5" s="1"/>
  <c r="D710" i="5"/>
  <c r="J709" i="5"/>
  <c r="I709" i="5"/>
  <c r="K709" i="5" s="1"/>
  <c r="L709" i="5" s="1"/>
  <c r="E709" i="5"/>
  <c r="D709" i="5"/>
  <c r="J708" i="5"/>
  <c r="I708" i="5"/>
  <c r="G708" i="5"/>
  <c r="E708" i="5"/>
  <c r="D708" i="5"/>
  <c r="F708" i="5" s="1"/>
  <c r="J707" i="5"/>
  <c r="I707" i="5"/>
  <c r="E707" i="5"/>
  <c r="D707" i="5"/>
  <c r="J706" i="5"/>
  <c r="I706" i="5"/>
  <c r="E706" i="5"/>
  <c r="D706" i="5"/>
  <c r="J703" i="5"/>
  <c r="I703" i="5"/>
  <c r="K703" i="5" s="1"/>
  <c r="L703" i="5" s="1"/>
  <c r="E703" i="5"/>
  <c r="D703" i="5"/>
  <c r="J702" i="5"/>
  <c r="I702" i="5"/>
  <c r="E702" i="5"/>
  <c r="D702" i="5"/>
  <c r="F702" i="5" s="1"/>
  <c r="G702" i="5" s="1"/>
  <c r="J701" i="5"/>
  <c r="I701" i="5"/>
  <c r="K701" i="5" s="1"/>
  <c r="L701" i="5" s="1"/>
  <c r="E701" i="5"/>
  <c r="D701" i="5"/>
  <c r="J700" i="5"/>
  <c r="I700" i="5"/>
  <c r="K700" i="5" s="1"/>
  <c r="L700" i="5" s="1"/>
  <c r="E700" i="5"/>
  <c r="D700" i="5"/>
  <c r="F700" i="5" s="1"/>
  <c r="G700" i="5" s="1"/>
  <c r="J699" i="5"/>
  <c r="I699" i="5"/>
  <c r="E699" i="5"/>
  <c r="D699" i="5"/>
  <c r="F699" i="5" s="1"/>
  <c r="G699" i="5" s="1"/>
  <c r="J698" i="5"/>
  <c r="I698" i="5"/>
  <c r="E698" i="5"/>
  <c r="D698" i="5"/>
  <c r="J697" i="5"/>
  <c r="I697" i="5"/>
  <c r="K697" i="5" s="1"/>
  <c r="L697" i="5" s="1"/>
  <c r="E697" i="5"/>
  <c r="D697" i="5"/>
  <c r="J696" i="5"/>
  <c r="I696" i="5"/>
  <c r="E696" i="5"/>
  <c r="D696" i="5"/>
  <c r="F696" i="5" s="1"/>
  <c r="G696" i="5" s="1"/>
  <c r="J695" i="5"/>
  <c r="I695" i="5"/>
  <c r="K695" i="5" s="1"/>
  <c r="L695" i="5" s="1"/>
  <c r="E695" i="5"/>
  <c r="D695" i="5"/>
  <c r="F695" i="5" s="1"/>
  <c r="G695" i="5" s="1"/>
  <c r="J694" i="5"/>
  <c r="I694" i="5"/>
  <c r="E694" i="5"/>
  <c r="D694" i="5"/>
  <c r="J693" i="5"/>
  <c r="I693" i="5"/>
  <c r="K693" i="5" s="1"/>
  <c r="L693" i="5" s="1"/>
  <c r="E693" i="5"/>
  <c r="D693" i="5"/>
  <c r="J692" i="5"/>
  <c r="I692" i="5"/>
  <c r="K692" i="5" s="1"/>
  <c r="L692" i="5" s="1"/>
  <c r="E692" i="5"/>
  <c r="D692" i="5"/>
  <c r="F692" i="5" s="1"/>
  <c r="G692" i="5" s="1"/>
  <c r="J691" i="5"/>
  <c r="I691" i="5"/>
  <c r="E691" i="5"/>
  <c r="D691" i="5"/>
  <c r="F691" i="5" s="1"/>
  <c r="G691" i="5" s="1"/>
  <c r="J690" i="5"/>
  <c r="I690" i="5"/>
  <c r="E690" i="5"/>
  <c r="D690" i="5"/>
  <c r="J689" i="5"/>
  <c r="I689" i="5"/>
  <c r="K689" i="5" s="1"/>
  <c r="L689" i="5" s="1"/>
  <c r="E689" i="5"/>
  <c r="D689" i="5"/>
  <c r="J688" i="5"/>
  <c r="I688" i="5"/>
  <c r="K688" i="5" s="1"/>
  <c r="L688" i="5" s="1"/>
  <c r="E688" i="5"/>
  <c r="D688" i="5"/>
  <c r="F688" i="5" s="1"/>
  <c r="G688" i="5" s="1"/>
  <c r="J687" i="5"/>
  <c r="J685" i="5" s="1"/>
  <c r="I687" i="5"/>
  <c r="K687" i="5" s="1"/>
  <c r="L687" i="5" s="1"/>
  <c r="E687" i="5"/>
  <c r="D687" i="5"/>
  <c r="J686" i="5"/>
  <c r="I686" i="5"/>
  <c r="E686" i="5"/>
  <c r="D686" i="5"/>
  <c r="J684" i="5"/>
  <c r="I684" i="5"/>
  <c r="K684" i="5" s="1"/>
  <c r="L684" i="5" s="1"/>
  <c r="G684" i="5"/>
  <c r="E684" i="5"/>
  <c r="D684" i="5"/>
  <c r="F684" i="5" s="1"/>
  <c r="J683" i="5"/>
  <c r="I683" i="5"/>
  <c r="E683" i="5"/>
  <c r="D683" i="5"/>
  <c r="F683" i="5" s="1"/>
  <c r="G683" i="5" s="1"/>
  <c r="J682" i="5"/>
  <c r="I682" i="5"/>
  <c r="E682" i="5"/>
  <c r="D682" i="5"/>
  <c r="J681" i="5"/>
  <c r="I681" i="5"/>
  <c r="K681" i="5" s="1"/>
  <c r="L681" i="5" s="1"/>
  <c r="E681" i="5"/>
  <c r="D681" i="5"/>
  <c r="J680" i="5"/>
  <c r="I680" i="5"/>
  <c r="E680" i="5"/>
  <c r="D680" i="5"/>
  <c r="F680" i="5" s="1"/>
  <c r="G680" i="5" s="1"/>
  <c r="J679" i="5"/>
  <c r="I679" i="5"/>
  <c r="E679" i="5"/>
  <c r="D679" i="5"/>
  <c r="F679" i="5" s="1"/>
  <c r="G679" i="5" s="1"/>
  <c r="J678" i="5"/>
  <c r="I678" i="5"/>
  <c r="E678" i="5"/>
  <c r="D678" i="5"/>
  <c r="J677" i="5"/>
  <c r="I677" i="5"/>
  <c r="K677" i="5" s="1"/>
  <c r="L677" i="5" s="1"/>
  <c r="E677" i="5"/>
  <c r="D677" i="5"/>
  <c r="J676" i="5"/>
  <c r="I676" i="5"/>
  <c r="K676" i="5" s="1"/>
  <c r="L676" i="5" s="1"/>
  <c r="G676" i="5"/>
  <c r="E676" i="5"/>
  <c r="D676" i="5"/>
  <c r="F676" i="5" s="1"/>
  <c r="J675" i="5"/>
  <c r="I675" i="5"/>
  <c r="E675" i="5"/>
  <c r="D675" i="5"/>
  <c r="F675" i="5" s="1"/>
  <c r="G675" i="5" s="1"/>
  <c r="J674" i="5"/>
  <c r="I674" i="5"/>
  <c r="E674" i="5"/>
  <c r="D674" i="5"/>
  <c r="J673" i="5"/>
  <c r="I673" i="5"/>
  <c r="K673" i="5" s="1"/>
  <c r="L673" i="5" s="1"/>
  <c r="E673" i="5"/>
  <c r="D673" i="5"/>
  <c r="J672" i="5"/>
  <c r="I672" i="5"/>
  <c r="E672" i="5"/>
  <c r="D672" i="5"/>
  <c r="F672" i="5" s="1"/>
  <c r="G672" i="5" s="1"/>
  <c r="J671" i="5"/>
  <c r="I671" i="5"/>
  <c r="E671" i="5"/>
  <c r="D671" i="5"/>
  <c r="F671" i="5" s="1"/>
  <c r="G671" i="5" s="1"/>
  <c r="J670" i="5"/>
  <c r="I670" i="5"/>
  <c r="E670" i="5"/>
  <c r="D670" i="5"/>
  <c r="F670" i="5" s="1"/>
  <c r="G670" i="5" s="1"/>
  <c r="J669" i="5"/>
  <c r="I669" i="5"/>
  <c r="K669" i="5" s="1"/>
  <c r="L669" i="5" s="1"/>
  <c r="E669" i="5"/>
  <c r="D669" i="5"/>
  <c r="J668" i="5"/>
  <c r="I668" i="5"/>
  <c r="K668" i="5" s="1"/>
  <c r="L668" i="5" s="1"/>
  <c r="G668" i="5"/>
  <c r="E668" i="5"/>
  <c r="D668" i="5"/>
  <c r="F668" i="5" s="1"/>
  <c r="J667" i="5"/>
  <c r="I667" i="5"/>
  <c r="E667" i="5"/>
  <c r="D667" i="5"/>
  <c r="F667" i="5" s="1"/>
  <c r="G667" i="5" s="1"/>
  <c r="J666" i="5"/>
  <c r="I666" i="5"/>
  <c r="E666" i="5"/>
  <c r="D666" i="5"/>
  <c r="J665" i="5"/>
  <c r="I665" i="5"/>
  <c r="K665" i="5" s="1"/>
  <c r="L665" i="5" s="1"/>
  <c r="E665" i="5"/>
  <c r="D665" i="5"/>
  <c r="J664" i="5"/>
  <c r="I664" i="5"/>
  <c r="E664" i="5"/>
  <c r="D664" i="5"/>
  <c r="F664" i="5" s="1"/>
  <c r="G664" i="5" s="1"/>
  <c r="J663" i="5"/>
  <c r="I663" i="5"/>
  <c r="E663" i="5"/>
  <c r="D663" i="5"/>
  <c r="F663" i="5" s="1"/>
  <c r="G663" i="5" s="1"/>
  <c r="J662" i="5"/>
  <c r="I662" i="5"/>
  <c r="E662" i="5"/>
  <c r="D662" i="5"/>
  <c r="I661" i="5"/>
  <c r="J660" i="5"/>
  <c r="I660" i="5"/>
  <c r="K660" i="5" s="1"/>
  <c r="L660" i="5" s="1"/>
  <c r="G660" i="5"/>
  <c r="E660" i="5"/>
  <c r="D660" i="5"/>
  <c r="F660" i="5" s="1"/>
  <c r="J659" i="5"/>
  <c r="I659" i="5"/>
  <c r="E659" i="5"/>
  <c r="D659" i="5"/>
  <c r="F659" i="5" s="1"/>
  <c r="G659" i="5" s="1"/>
  <c r="J658" i="5"/>
  <c r="I658" i="5"/>
  <c r="E658" i="5"/>
  <c r="D658" i="5"/>
  <c r="J657" i="5"/>
  <c r="I657" i="5"/>
  <c r="K657" i="5" s="1"/>
  <c r="L657" i="5" s="1"/>
  <c r="E657" i="5"/>
  <c r="D657" i="5"/>
  <c r="J656" i="5"/>
  <c r="I656" i="5"/>
  <c r="K656" i="5" s="1"/>
  <c r="L656" i="5" s="1"/>
  <c r="E656" i="5"/>
  <c r="D656" i="5"/>
  <c r="F656" i="5" s="1"/>
  <c r="G656" i="5" s="1"/>
  <c r="J655" i="5"/>
  <c r="I655" i="5"/>
  <c r="E655" i="5"/>
  <c r="D655" i="5"/>
  <c r="F655" i="5" s="1"/>
  <c r="G655" i="5" s="1"/>
  <c r="J654" i="5"/>
  <c r="I654" i="5"/>
  <c r="E654" i="5"/>
  <c r="D654" i="5"/>
  <c r="J653" i="5"/>
  <c r="I653" i="5"/>
  <c r="K653" i="5" s="1"/>
  <c r="L653" i="5" s="1"/>
  <c r="E653" i="5"/>
  <c r="D653" i="5"/>
  <c r="J652" i="5"/>
  <c r="I652" i="5"/>
  <c r="K652" i="5" s="1"/>
  <c r="L652" i="5" s="1"/>
  <c r="G652" i="5"/>
  <c r="E652" i="5"/>
  <c r="D652" i="5"/>
  <c r="F652" i="5" s="1"/>
  <c r="J651" i="5"/>
  <c r="I651" i="5"/>
  <c r="E651" i="5"/>
  <c r="D651" i="5"/>
  <c r="F651" i="5" s="1"/>
  <c r="G651" i="5" s="1"/>
  <c r="J650" i="5"/>
  <c r="I650" i="5"/>
  <c r="E650" i="5"/>
  <c r="D650" i="5"/>
  <c r="J649" i="5"/>
  <c r="I649" i="5"/>
  <c r="K649" i="5" s="1"/>
  <c r="L649" i="5" s="1"/>
  <c r="G649" i="5"/>
  <c r="F649" i="5"/>
  <c r="E649" i="5"/>
  <c r="D649" i="5"/>
  <c r="J648" i="5"/>
  <c r="I648" i="5"/>
  <c r="E648" i="5"/>
  <c r="D648" i="5"/>
  <c r="J647" i="5"/>
  <c r="I647" i="5"/>
  <c r="E647" i="5"/>
  <c r="D647" i="5"/>
  <c r="F647" i="5" s="1"/>
  <c r="G647" i="5" s="1"/>
  <c r="J646" i="5"/>
  <c r="I646" i="5"/>
  <c r="E646" i="5"/>
  <c r="D646" i="5"/>
  <c r="J644" i="5"/>
  <c r="I644" i="5"/>
  <c r="E644" i="5"/>
  <c r="D644" i="5"/>
  <c r="F644" i="5" s="1"/>
  <c r="G644" i="5" s="1"/>
  <c r="J643" i="5"/>
  <c r="I643" i="5"/>
  <c r="E643" i="5"/>
  <c r="D643" i="5"/>
  <c r="F643" i="5" s="1"/>
  <c r="G643" i="5" s="1"/>
  <c r="J642" i="5"/>
  <c r="I642" i="5"/>
  <c r="E642" i="5"/>
  <c r="D642" i="5"/>
  <c r="F642" i="5" s="1"/>
  <c r="G642" i="5" s="1"/>
  <c r="J641" i="5"/>
  <c r="I641" i="5"/>
  <c r="K641" i="5" s="1"/>
  <c r="L641" i="5" s="1"/>
  <c r="E641" i="5"/>
  <c r="D641" i="5"/>
  <c r="F641" i="5" s="1"/>
  <c r="G641" i="5" s="1"/>
  <c r="J640" i="5"/>
  <c r="I640" i="5"/>
  <c r="E640" i="5"/>
  <c r="D640" i="5"/>
  <c r="F640" i="5" s="1"/>
  <c r="G640" i="5" s="1"/>
  <c r="J639" i="5"/>
  <c r="I639" i="5"/>
  <c r="K639" i="5" s="1"/>
  <c r="L639" i="5" s="1"/>
  <c r="E639" i="5"/>
  <c r="D639" i="5"/>
  <c r="F639" i="5" s="1"/>
  <c r="G639" i="5" s="1"/>
  <c r="L638" i="5"/>
  <c r="J638" i="5"/>
  <c r="I638" i="5"/>
  <c r="K638" i="5" s="1"/>
  <c r="E638" i="5"/>
  <c r="D638" i="5"/>
  <c r="F638" i="5" s="1"/>
  <c r="G638" i="5" s="1"/>
  <c r="J637" i="5"/>
  <c r="I637" i="5"/>
  <c r="E637" i="5"/>
  <c r="D637" i="5"/>
  <c r="F637" i="5" s="1"/>
  <c r="G637" i="5" s="1"/>
  <c r="J636" i="5"/>
  <c r="I636" i="5"/>
  <c r="E636" i="5"/>
  <c r="D636" i="5"/>
  <c r="F636" i="5" s="1"/>
  <c r="G636" i="5" s="1"/>
  <c r="J635" i="5"/>
  <c r="I635" i="5"/>
  <c r="E635" i="5"/>
  <c r="D635" i="5"/>
  <c r="F635" i="5" s="1"/>
  <c r="G635" i="5" s="1"/>
  <c r="J634" i="5"/>
  <c r="I634" i="5"/>
  <c r="E634" i="5"/>
  <c r="D634" i="5"/>
  <c r="F634" i="5" s="1"/>
  <c r="G634" i="5" s="1"/>
  <c r="E633" i="5"/>
  <c r="J632" i="5"/>
  <c r="I632" i="5"/>
  <c r="E632" i="5"/>
  <c r="D632" i="5"/>
  <c r="F632" i="5" s="1"/>
  <c r="G632" i="5" s="1"/>
  <c r="J631" i="5"/>
  <c r="I631" i="5"/>
  <c r="K631" i="5" s="1"/>
  <c r="L631" i="5" s="1"/>
  <c r="E631" i="5"/>
  <c r="D631" i="5"/>
  <c r="F631" i="5" s="1"/>
  <c r="G631" i="5" s="1"/>
  <c r="L630" i="5"/>
  <c r="J630" i="5"/>
  <c r="I630" i="5"/>
  <c r="K630" i="5" s="1"/>
  <c r="E630" i="5"/>
  <c r="D630" i="5"/>
  <c r="F630" i="5" s="1"/>
  <c r="G630" i="5" s="1"/>
  <c r="J629" i="5"/>
  <c r="I629" i="5"/>
  <c r="E629" i="5"/>
  <c r="D629" i="5"/>
  <c r="F629" i="5" s="1"/>
  <c r="G629" i="5" s="1"/>
  <c r="J628" i="5"/>
  <c r="J626" i="5" s="1"/>
  <c r="I628" i="5"/>
  <c r="E628" i="5"/>
  <c r="D628" i="5"/>
  <c r="F628" i="5" s="1"/>
  <c r="G628" i="5" s="1"/>
  <c r="J627" i="5"/>
  <c r="I627" i="5"/>
  <c r="E627" i="5"/>
  <c r="D627" i="5"/>
  <c r="E626" i="5"/>
  <c r="J624" i="5"/>
  <c r="I624" i="5"/>
  <c r="K624" i="5" s="1"/>
  <c r="L624" i="5" s="1"/>
  <c r="E624" i="5"/>
  <c r="D624" i="5"/>
  <c r="F624" i="5" s="1"/>
  <c r="G624" i="5" s="1"/>
  <c r="J623" i="5"/>
  <c r="I623" i="5"/>
  <c r="E623" i="5"/>
  <c r="D623" i="5"/>
  <c r="F623" i="5" s="1"/>
  <c r="G623" i="5" s="1"/>
  <c r="J622" i="5"/>
  <c r="I622" i="5"/>
  <c r="E622" i="5"/>
  <c r="D622" i="5"/>
  <c r="F622" i="5" s="1"/>
  <c r="G622" i="5" s="1"/>
  <c r="J621" i="5"/>
  <c r="I621" i="5"/>
  <c r="K621" i="5" s="1"/>
  <c r="L621" i="5" s="1"/>
  <c r="E621" i="5"/>
  <c r="D621" i="5"/>
  <c r="F621" i="5" s="1"/>
  <c r="G621" i="5" s="1"/>
  <c r="J620" i="5"/>
  <c r="I620" i="5"/>
  <c r="K620" i="5" s="1"/>
  <c r="L620" i="5" s="1"/>
  <c r="E620" i="5"/>
  <c r="D620" i="5"/>
  <c r="F620" i="5" s="1"/>
  <c r="G620" i="5" s="1"/>
  <c r="J619" i="5"/>
  <c r="I619" i="5"/>
  <c r="E619" i="5"/>
  <c r="D619" i="5"/>
  <c r="F619" i="5" s="1"/>
  <c r="G619" i="5" s="1"/>
  <c r="L618" i="5"/>
  <c r="J618" i="5"/>
  <c r="I618" i="5"/>
  <c r="K618" i="5" s="1"/>
  <c r="E618" i="5"/>
  <c r="D618" i="5"/>
  <c r="F618" i="5" s="1"/>
  <c r="G618" i="5" s="1"/>
  <c r="L617" i="5"/>
  <c r="J617" i="5"/>
  <c r="I617" i="5"/>
  <c r="K617" i="5" s="1"/>
  <c r="E617" i="5"/>
  <c r="D617" i="5"/>
  <c r="F617" i="5" s="1"/>
  <c r="G617" i="5" s="1"/>
  <c r="J616" i="5"/>
  <c r="I616" i="5"/>
  <c r="K616" i="5" s="1"/>
  <c r="L616" i="5" s="1"/>
  <c r="E616" i="5"/>
  <c r="D616" i="5"/>
  <c r="F616" i="5" s="1"/>
  <c r="G616" i="5" s="1"/>
  <c r="J615" i="5"/>
  <c r="I615" i="5"/>
  <c r="E615" i="5"/>
  <c r="D615" i="5"/>
  <c r="F615" i="5" s="1"/>
  <c r="G615" i="5" s="1"/>
  <c r="J614" i="5"/>
  <c r="I614" i="5"/>
  <c r="E614" i="5"/>
  <c r="D614" i="5"/>
  <c r="F614" i="5" s="1"/>
  <c r="G614" i="5" s="1"/>
  <c r="J613" i="5"/>
  <c r="I613" i="5"/>
  <c r="E613" i="5"/>
  <c r="D613" i="5"/>
  <c r="F613" i="5" s="1"/>
  <c r="G613" i="5" s="1"/>
  <c r="J612" i="5"/>
  <c r="I612" i="5"/>
  <c r="K612" i="5" s="1"/>
  <c r="L612" i="5" s="1"/>
  <c r="E612" i="5"/>
  <c r="D612" i="5"/>
  <c r="F612" i="5" s="1"/>
  <c r="G612" i="5" s="1"/>
  <c r="J611" i="5"/>
  <c r="I611" i="5"/>
  <c r="E611" i="5"/>
  <c r="D611" i="5"/>
  <c r="F611" i="5" s="1"/>
  <c r="G611" i="5" s="1"/>
  <c r="J610" i="5"/>
  <c r="I610" i="5"/>
  <c r="E610" i="5"/>
  <c r="D610" i="5"/>
  <c r="E609" i="5"/>
  <c r="J608" i="5"/>
  <c r="I608" i="5"/>
  <c r="E608" i="5"/>
  <c r="D608" i="5"/>
  <c r="F608" i="5" s="1"/>
  <c r="G608" i="5" s="1"/>
  <c r="J607" i="5"/>
  <c r="I607" i="5"/>
  <c r="E607" i="5"/>
  <c r="D607" i="5"/>
  <c r="F607" i="5" s="1"/>
  <c r="G607" i="5" s="1"/>
  <c r="J606" i="5"/>
  <c r="I606" i="5"/>
  <c r="E606" i="5"/>
  <c r="D606" i="5"/>
  <c r="F606" i="5" s="1"/>
  <c r="G606" i="5" s="1"/>
  <c r="J605" i="5"/>
  <c r="I605" i="5"/>
  <c r="K605" i="5" s="1"/>
  <c r="L605" i="5" s="1"/>
  <c r="E605" i="5"/>
  <c r="D605" i="5"/>
  <c r="F605" i="5" s="1"/>
  <c r="G605" i="5" s="1"/>
  <c r="J604" i="5"/>
  <c r="I604" i="5"/>
  <c r="K604" i="5" s="1"/>
  <c r="L604" i="5" s="1"/>
  <c r="E604" i="5"/>
  <c r="D604" i="5"/>
  <c r="F604" i="5" s="1"/>
  <c r="G604" i="5" s="1"/>
  <c r="J603" i="5"/>
  <c r="I603" i="5"/>
  <c r="E603" i="5"/>
  <c r="D603" i="5"/>
  <c r="F603" i="5" s="1"/>
  <c r="G603" i="5" s="1"/>
  <c r="J602" i="5"/>
  <c r="I602" i="5"/>
  <c r="K602" i="5" s="1"/>
  <c r="L602" i="5" s="1"/>
  <c r="E602" i="5"/>
  <c r="D602" i="5"/>
  <c r="F602" i="5" s="1"/>
  <c r="G602" i="5" s="1"/>
  <c r="L601" i="5"/>
  <c r="J601" i="5"/>
  <c r="I601" i="5"/>
  <c r="K601" i="5" s="1"/>
  <c r="E601" i="5"/>
  <c r="D601" i="5"/>
  <c r="F601" i="5" s="1"/>
  <c r="G601" i="5" s="1"/>
  <c r="L600" i="5"/>
  <c r="J600" i="5"/>
  <c r="I600" i="5"/>
  <c r="K600" i="5" s="1"/>
  <c r="E600" i="5"/>
  <c r="D600" i="5"/>
  <c r="F600" i="5" s="1"/>
  <c r="G600" i="5" s="1"/>
  <c r="J599" i="5"/>
  <c r="I599" i="5"/>
  <c r="E599" i="5"/>
  <c r="D599" i="5"/>
  <c r="F599" i="5" s="1"/>
  <c r="G599" i="5" s="1"/>
  <c r="J598" i="5"/>
  <c r="I598" i="5"/>
  <c r="E598" i="5"/>
  <c r="D598" i="5"/>
  <c r="F598" i="5" s="1"/>
  <c r="G598" i="5" s="1"/>
  <c r="J597" i="5"/>
  <c r="I597" i="5"/>
  <c r="K597" i="5" s="1"/>
  <c r="L597" i="5" s="1"/>
  <c r="E597" i="5"/>
  <c r="D597" i="5"/>
  <c r="F597" i="5" s="1"/>
  <c r="G597" i="5" s="1"/>
  <c r="J596" i="5"/>
  <c r="I596" i="5"/>
  <c r="K596" i="5" s="1"/>
  <c r="L596" i="5" s="1"/>
  <c r="E596" i="5"/>
  <c r="D596" i="5"/>
  <c r="F596" i="5" s="1"/>
  <c r="G596" i="5" s="1"/>
  <c r="J595" i="5"/>
  <c r="I595" i="5"/>
  <c r="E595" i="5"/>
  <c r="D595" i="5"/>
  <c r="F595" i="5" s="1"/>
  <c r="G595" i="5" s="1"/>
  <c r="J594" i="5"/>
  <c r="I594" i="5"/>
  <c r="K594" i="5" s="1"/>
  <c r="L594" i="5" s="1"/>
  <c r="E594" i="5"/>
  <c r="D594" i="5"/>
  <c r="F594" i="5" s="1"/>
  <c r="G594" i="5" s="1"/>
  <c r="L593" i="5"/>
  <c r="J593" i="5"/>
  <c r="I593" i="5"/>
  <c r="K593" i="5" s="1"/>
  <c r="E593" i="5"/>
  <c r="D593" i="5"/>
  <c r="F593" i="5" s="1"/>
  <c r="G593" i="5" s="1"/>
  <c r="J592" i="5"/>
  <c r="I592" i="5"/>
  <c r="K592" i="5" s="1"/>
  <c r="L592" i="5" s="1"/>
  <c r="E592" i="5"/>
  <c r="D592" i="5"/>
  <c r="F592" i="5" s="1"/>
  <c r="G592" i="5" s="1"/>
  <c r="J591" i="5"/>
  <c r="I591" i="5"/>
  <c r="E591" i="5"/>
  <c r="D591" i="5"/>
  <c r="F591" i="5" s="1"/>
  <c r="G591" i="5" s="1"/>
  <c r="J590" i="5"/>
  <c r="I590" i="5"/>
  <c r="E590" i="5"/>
  <c r="D590" i="5"/>
  <c r="F590" i="5" s="1"/>
  <c r="G590" i="5" s="1"/>
  <c r="J589" i="5"/>
  <c r="I589" i="5"/>
  <c r="K589" i="5" s="1"/>
  <c r="L589" i="5" s="1"/>
  <c r="E589" i="5"/>
  <c r="D589" i="5"/>
  <c r="J588" i="5"/>
  <c r="I588" i="5"/>
  <c r="K588" i="5" s="1"/>
  <c r="L588" i="5" s="1"/>
  <c r="E588" i="5"/>
  <c r="D588" i="5"/>
  <c r="F588" i="5" s="1"/>
  <c r="G588" i="5" s="1"/>
  <c r="J587" i="5"/>
  <c r="I587" i="5"/>
  <c r="E587" i="5"/>
  <c r="D587" i="5"/>
  <c r="F587" i="5" s="1"/>
  <c r="G587" i="5" s="1"/>
  <c r="L586" i="5"/>
  <c r="J586" i="5"/>
  <c r="I586" i="5"/>
  <c r="K586" i="5" s="1"/>
  <c r="E586" i="5"/>
  <c r="D586" i="5"/>
  <c r="F586" i="5" s="1"/>
  <c r="G586" i="5" s="1"/>
  <c r="L585" i="5"/>
  <c r="J585" i="5"/>
  <c r="I585" i="5"/>
  <c r="K585" i="5" s="1"/>
  <c r="E585" i="5"/>
  <c r="D585" i="5"/>
  <c r="J584" i="5"/>
  <c r="I584" i="5"/>
  <c r="K584" i="5" s="1"/>
  <c r="L584" i="5" s="1"/>
  <c r="E584" i="5"/>
  <c r="D584" i="5"/>
  <c r="J583" i="5"/>
  <c r="I583" i="5"/>
  <c r="E583" i="5"/>
  <c r="D583" i="5"/>
  <c r="F583" i="5" s="1"/>
  <c r="G583" i="5" s="1"/>
  <c r="J582" i="5"/>
  <c r="I582" i="5"/>
  <c r="E582" i="5"/>
  <c r="D582" i="5"/>
  <c r="F582" i="5" s="1"/>
  <c r="G582" i="5" s="1"/>
  <c r="J581" i="5"/>
  <c r="I581" i="5"/>
  <c r="E581" i="5"/>
  <c r="D581" i="5"/>
  <c r="J580" i="5"/>
  <c r="I580" i="5"/>
  <c r="K580" i="5" s="1"/>
  <c r="L580" i="5" s="1"/>
  <c r="E580" i="5"/>
  <c r="D580" i="5"/>
  <c r="F580" i="5" s="1"/>
  <c r="G580" i="5" s="1"/>
  <c r="J579" i="5"/>
  <c r="I579" i="5"/>
  <c r="E579" i="5"/>
  <c r="D579" i="5"/>
  <c r="F579" i="5" s="1"/>
  <c r="G579" i="5" s="1"/>
  <c r="J578" i="5"/>
  <c r="I578" i="5"/>
  <c r="K578" i="5" s="1"/>
  <c r="L578" i="5" s="1"/>
  <c r="E578" i="5"/>
  <c r="D578" i="5"/>
  <c r="L577" i="5"/>
  <c r="J577" i="5"/>
  <c r="I577" i="5"/>
  <c r="K577" i="5" s="1"/>
  <c r="E577" i="5"/>
  <c r="D577" i="5"/>
  <c r="J576" i="5"/>
  <c r="I576" i="5"/>
  <c r="E576" i="5"/>
  <c r="D576" i="5"/>
  <c r="J575" i="5"/>
  <c r="I575" i="5"/>
  <c r="E575" i="5"/>
  <c r="D575" i="5"/>
  <c r="F575" i="5" s="1"/>
  <c r="G575" i="5" s="1"/>
  <c r="J574" i="5"/>
  <c r="I574" i="5"/>
  <c r="E574" i="5"/>
  <c r="D574" i="5"/>
  <c r="F574" i="5" s="1"/>
  <c r="G574" i="5" s="1"/>
  <c r="J573" i="5"/>
  <c r="I573" i="5"/>
  <c r="E573" i="5"/>
  <c r="D573" i="5"/>
  <c r="J572" i="5"/>
  <c r="I572" i="5"/>
  <c r="K572" i="5" s="1"/>
  <c r="L572" i="5" s="1"/>
  <c r="E572" i="5"/>
  <c r="D572" i="5"/>
  <c r="F572" i="5" s="1"/>
  <c r="G572" i="5" s="1"/>
  <c r="J571" i="5"/>
  <c r="I571" i="5"/>
  <c r="E571" i="5"/>
  <c r="D571" i="5"/>
  <c r="F571" i="5" s="1"/>
  <c r="G571" i="5" s="1"/>
  <c r="J570" i="5"/>
  <c r="I570" i="5"/>
  <c r="K570" i="5" s="1"/>
  <c r="L570" i="5" s="1"/>
  <c r="E570" i="5"/>
  <c r="D570" i="5"/>
  <c r="L569" i="5"/>
  <c r="J569" i="5"/>
  <c r="I569" i="5"/>
  <c r="K569" i="5" s="1"/>
  <c r="E569" i="5"/>
  <c r="D569" i="5"/>
  <c r="J567" i="5"/>
  <c r="I567" i="5"/>
  <c r="E567" i="5"/>
  <c r="D567" i="5"/>
  <c r="F567" i="5" s="1"/>
  <c r="G567" i="5" s="1"/>
  <c r="J566" i="5"/>
  <c r="I566" i="5"/>
  <c r="E566" i="5"/>
  <c r="D566" i="5"/>
  <c r="F566" i="5" s="1"/>
  <c r="G566" i="5" s="1"/>
  <c r="J565" i="5"/>
  <c r="I565" i="5"/>
  <c r="E565" i="5"/>
  <c r="D565" i="5"/>
  <c r="J564" i="5"/>
  <c r="I564" i="5"/>
  <c r="K564" i="5" s="1"/>
  <c r="L564" i="5" s="1"/>
  <c r="E564" i="5"/>
  <c r="D564" i="5"/>
  <c r="F564" i="5" s="1"/>
  <c r="G564" i="5" s="1"/>
  <c r="J563" i="5"/>
  <c r="I563" i="5"/>
  <c r="E563" i="5"/>
  <c r="D563" i="5"/>
  <c r="F563" i="5" s="1"/>
  <c r="G563" i="5" s="1"/>
  <c r="J562" i="5"/>
  <c r="I562" i="5"/>
  <c r="K562" i="5" s="1"/>
  <c r="L562" i="5" s="1"/>
  <c r="E562" i="5"/>
  <c r="D562" i="5"/>
  <c r="L561" i="5"/>
  <c r="J561" i="5"/>
  <c r="I561" i="5"/>
  <c r="K561" i="5" s="1"/>
  <c r="E561" i="5"/>
  <c r="D561" i="5"/>
  <c r="J560" i="5"/>
  <c r="I560" i="5"/>
  <c r="E560" i="5"/>
  <c r="D560" i="5"/>
  <c r="J559" i="5"/>
  <c r="I559" i="5"/>
  <c r="E559" i="5"/>
  <c r="D559" i="5"/>
  <c r="F559" i="5" s="1"/>
  <c r="G559" i="5" s="1"/>
  <c r="J558" i="5"/>
  <c r="I558" i="5"/>
  <c r="E558" i="5"/>
  <c r="D558" i="5"/>
  <c r="F558" i="5" s="1"/>
  <c r="G558" i="5" s="1"/>
  <c r="J557" i="5"/>
  <c r="I557" i="5"/>
  <c r="E557" i="5"/>
  <c r="D557" i="5"/>
  <c r="J556" i="5"/>
  <c r="I556" i="5"/>
  <c r="K556" i="5" s="1"/>
  <c r="L556" i="5" s="1"/>
  <c r="E556" i="5"/>
  <c r="D556" i="5"/>
  <c r="F556" i="5" s="1"/>
  <c r="G556" i="5" s="1"/>
  <c r="J555" i="5"/>
  <c r="I555" i="5"/>
  <c r="E555" i="5"/>
  <c r="D555" i="5"/>
  <c r="F555" i="5" s="1"/>
  <c r="G555" i="5" s="1"/>
  <c r="J554" i="5"/>
  <c r="I554" i="5"/>
  <c r="K554" i="5" s="1"/>
  <c r="L554" i="5" s="1"/>
  <c r="E554" i="5"/>
  <c r="D554" i="5"/>
  <c r="L553" i="5"/>
  <c r="J553" i="5"/>
  <c r="I553" i="5"/>
  <c r="K553" i="5" s="1"/>
  <c r="E553" i="5"/>
  <c r="D553" i="5"/>
  <c r="J552" i="5"/>
  <c r="I552" i="5"/>
  <c r="E552" i="5"/>
  <c r="D552" i="5"/>
  <c r="J551" i="5"/>
  <c r="I551" i="5"/>
  <c r="E551" i="5"/>
  <c r="D551" i="5"/>
  <c r="F551" i="5" s="1"/>
  <c r="G551" i="5" s="1"/>
  <c r="J550" i="5"/>
  <c r="I550" i="5"/>
  <c r="E550" i="5"/>
  <c r="D550" i="5"/>
  <c r="F550" i="5" s="1"/>
  <c r="G550" i="5" s="1"/>
  <c r="J549" i="5"/>
  <c r="I549" i="5"/>
  <c r="E549" i="5"/>
  <c r="D549" i="5"/>
  <c r="J548" i="5"/>
  <c r="I548" i="5"/>
  <c r="K548" i="5" s="1"/>
  <c r="L548" i="5" s="1"/>
  <c r="E548" i="5"/>
  <c r="D548" i="5"/>
  <c r="F548" i="5" s="1"/>
  <c r="G548" i="5" s="1"/>
  <c r="J547" i="5"/>
  <c r="I547" i="5"/>
  <c r="E547" i="5"/>
  <c r="D547" i="5"/>
  <c r="F547" i="5" s="1"/>
  <c r="G547" i="5" s="1"/>
  <c r="L546" i="5"/>
  <c r="J546" i="5"/>
  <c r="I546" i="5"/>
  <c r="K546" i="5" s="1"/>
  <c r="E546" i="5"/>
  <c r="D546" i="5"/>
  <c r="L545" i="5"/>
  <c r="J545" i="5"/>
  <c r="I545" i="5"/>
  <c r="K545" i="5" s="1"/>
  <c r="E545" i="5"/>
  <c r="D545" i="5"/>
  <c r="J544" i="5"/>
  <c r="I544" i="5"/>
  <c r="E544" i="5"/>
  <c r="D544" i="5"/>
  <c r="J543" i="5"/>
  <c r="I543" i="5"/>
  <c r="E543" i="5"/>
  <c r="D543" i="5"/>
  <c r="J542" i="5"/>
  <c r="I542" i="5"/>
  <c r="E542" i="5"/>
  <c r="D542" i="5"/>
  <c r="F542" i="5" s="1"/>
  <c r="G542" i="5" s="1"/>
  <c r="J541" i="5"/>
  <c r="I541" i="5"/>
  <c r="E541" i="5"/>
  <c r="D541" i="5"/>
  <c r="J540" i="5"/>
  <c r="I540" i="5"/>
  <c r="K540" i="5" s="1"/>
  <c r="L540" i="5" s="1"/>
  <c r="E540" i="5"/>
  <c r="D540" i="5"/>
  <c r="F540" i="5" s="1"/>
  <c r="G540" i="5" s="1"/>
  <c r="J539" i="5"/>
  <c r="I539" i="5"/>
  <c r="E539" i="5"/>
  <c r="D539" i="5"/>
  <c r="F539" i="5" s="1"/>
  <c r="G539" i="5" s="1"/>
  <c r="J538" i="5"/>
  <c r="I538" i="5"/>
  <c r="E538" i="5"/>
  <c r="D538" i="5"/>
  <c r="J536" i="5"/>
  <c r="I536" i="5"/>
  <c r="K536" i="5" s="1"/>
  <c r="L536" i="5" s="1"/>
  <c r="E536" i="5"/>
  <c r="D536" i="5"/>
  <c r="J535" i="5"/>
  <c r="I535" i="5"/>
  <c r="E535" i="5"/>
  <c r="D535" i="5"/>
  <c r="F535" i="5" s="1"/>
  <c r="G535" i="5" s="1"/>
  <c r="J534" i="5"/>
  <c r="I534" i="5"/>
  <c r="E534" i="5"/>
  <c r="D534" i="5"/>
  <c r="F534" i="5" s="1"/>
  <c r="G534" i="5" s="1"/>
  <c r="J533" i="5"/>
  <c r="I533" i="5"/>
  <c r="E533" i="5"/>
  <c r="D533" i="5"/>
  <c r="J532" i="5"/>
  <c r="I532" i="5"/>
  <c r="K532" i="5" s="1"/>
  <c r="L532" i="5" s="1"/>
  <c r="E532" i="5"/>
  <c r="D532" i="5"/>
  <c r="F532" i="5" s="1"/>
  <c r="G532" i="5" s="1"/>
  <c r="L531" i="5"/>
  <c r="J531" i="5"/>
  <c r="I531" i="5"/>
  <c r="K531" i="5" s="1"/>
  <c r="E531" i="5"/>
  <c r="D531" i="5"/>
  <c r="F531" i="5" s="1"/>
  <c r="G531" i="5" s="1"/>
  <c r="J530" i="5"/>
  <c r="I530" i="5"/>
  <c r="K530" i="5" s="1"/>
  <c r="L530" i="5" s="1"/>
  <c r="E530" i="5"/>
  <c r="D530" i="5"/>
  <c r="L529" i="5"/>
  <c r="J529" i="5"/>
  <c r="I529" i="5"/>
  <c r="K529" i="5" s="1"/>
  <c r="E529" i="5"/>
  <c r="D529" i="5"/>
  <c r="J528" i="5"/>
  <c r="I528" i="5"/>
  <c r="E528" i="5"/>
  <c r="D528" i="5"/>
  <c r="J527" i="5"/>
  <c r="I527" i="5"/>
  <c r="E527" i="5"/>
  <c r="D527" i="5"/>
  <c r="F527" i="5" s="1"/>
  <c r="G527" i="5" s="1"/>
  <c r="J526" i="5"/>
  <c r="I526" i="5"/>
  <c r="E526" i="5"/>
  <c r="D526" i="5"/>
  <c r="F526" i="5" s="1"/>
  <c r="G526" i="5" s="1"/>
  <c r="J525" i="5"/>
  <c r="I525" i="5"/>
  <c r="E525" i="5"/>
  <c r="D525" i="5"/>
  <c r="J524" i="5"/>
  <c r="I524" i="5"/>
  <c r="K524" i="5" s="1"/>
  <c r="L524" i="5" s="1"/>
  <c r="E524" i="5"/>
  <c r="D524" i="5"/>
  <c r="F524" i="5" s="1"/>
  <c r="G524" i="5" s="1"/>
  <c r="J523" i="5"/>
  <c r="I523" i="5"/>
  <c r="K523" i="5" s="1"/>
  <c r="L523" i="5" s="1"/>
  <c r="E523" i="5"/>
  <c r="D523" i="5"/>
  <c r="F523" i="5" s="1"/>
  <c r="G523" i="5" s="1"/>
  <c r="J522" i="5"/>
  <c r="I522" i="5"/>
  <c r="K522" i="5" s="1"/>
  <c r="L522" i="5" s="1"/>
  <c r="E522" i="5"/>
  <c r="D522" i="5"/>
  <c r="L521" i="5"/>
  <c r="J521" i="5"/>
  <c r="I521" i="5"/>
  <c r="K521" i="5" s="1"/>
  <c r="E521" i="5"/>
  <c r="D521" i="5"/>
  <c r="F521" i="5" s="1"/>
  <c r="G521" i="5" s="1"/>
  <c r="K520" i="5"/>
  <c r="L520" i="5" s="1"/>
  <c r="J520" i="5"/>
  <c r="I520" i="5"/>
  <c r="E520" i="5"/>
  <c r="D520" i="5"/>
  <c r="J519" i="5"/>
  <c r="I519" i="5"/>
  <c r="K519" i="5" s="1"/>
  <c r="L519" i="5" s="1"/>
  <c r="E519" i="5"/>
  <c r="D519" i="5"/>
  <c r="L518" i="5"/>
  <c r="K518" i="5"/>
  <c r="J518" i="5"/>
  <c r="I518" i="5"/>
  <c r="E518" i="5"/>
  <c r="D518" i="5"/>
  <c r="F518" i="5" s="1"/>
  <c r="G518" i="5" s="1"/>
  <c r="J517" i="5"/>
  <c r="I517" i="5"/>
  <c r="K517" i="5" s="1"/>
  <c r="L517" i="5" s="1"/>
  <c r="E517" i="5"/>
  <c r="D517" i="5"/>
  <c r="F517" i="5" s="1"/>
  <c r="G517" i="5" s="1"/>
  <c r="J516" i="5"/>
  <c r="K516" i="5" s="1"/>
  <c r="L516" i="5" s="1"/>
  <c r="I516" i="5"/>
  <c r="E516" i="5"/>
  <c r="D516" i="5"/>
  <c r="F516" i="5" s="1"/>
  <c r="G516" i="5" s="1"/>
  <c r="K515" i="5"/>
  <c r="L515" i="5" s="1"/>
  <c r="J515" i="5"/>
  <c r="I515" i="5"/>
  <c r="E515" i="5"/>
  <c r="D515" i="5"/>
  <c r="F515" i="5" s="1"/>
  <c r="G515" i="5" s="1"/>
  <c r="J514" i="5"/>
  <c r="I514" i="5"/>
  <c r="E514" i="5"/>
  <c r="D514" i="5"/>
  <c r="F514" i="5" s="1"/>
  <c r="G514" i="5" s="1"/>
  <c r="E513" i="5"/>
  <c r="J512" i="5"/>
  <c r="I512" i="5"/>
  <c r="K512" i="5" s="1"/>
  <c r="L512" i="5" s="1"/>
  <c r="E512" i="5"/>
  <c r="D512" i="5"/>
  <c r="K511" i="5"/>
  <c r="L511" i="5" s="1"/>
  <c r="J511" i="5"/>
  <c r="I511" i="5"/>
  <c r="E511" i="5"/>
  <c r="D511" i="5"/>
  <c r="F511" i="5" s="1"/>
  <c r="G511" i="5" s="1"/>
  <c r="J510" i="5"/>
  <c r="I510" i="5"/>
  <c r="K510" i="5" s="1"/>
  <c r="L510" i="5" s="1"/>
  <c r="E510" i="5"/>
  <c r="D510" i="5"/>
  <c r="F510" i="5" s="1"/>
  <c r="G510" i="5" s="1"/>
  <c r="J509" i="5"/>
  <c r="K509" i="5" s="1"/>
  <c r="L509" i="5" s="1"/>
  <c r="I509" i="5"/>
  <c r="E509" i="5"/>
  <c r="D509" i="5"/>
  <c r="J508" i="5"/>
  <c r="I508" i="5"/>
  <c r="K508" i="5" s="1"/>
  <c r="L508" i="5" s="1"/>
  <c r="E508" i="5"/>
  <c r="D508" i="5"/>
  <c r="L507" i="5"/>
  <c r="K507" i="5"/>
  <c r="J507" i="5"/>
  <c r="I507" i="5"/>
  <c r="E507" i="5"/>
  <c r="D507" i="5"/>
  <c r="F507" i="5" s="1"/>
  <c r="G507" i="5" s="1"/>
  <c r="J506" i="5"/>
  <c r="I506" i="5"/>
  <c r="K506" i="5" s="1"/>
  <c r="L506" i="5" s="1"/>
  <c r="E506" i="5"/>
  <c r="D506" i="5"/>
  <c r="F506" i="5" s="1"/>
  <c r="G506" i="5" s="1"/>
  <c r="J505" i="5"/>
  <c r="K505" i="5" s="1"/>
  <c r="L505" i="5" s="1"/>
  <c r="I505" i="5"/>
  <c r="E505" i="5"/>
  <c r="D505" i="5"/>
  <c r="F505" i="5" s="1"/>
  <c r="G505" i="5" s="1"/>
  <c r="J504" i="5"/>
  <c r="I504" i="5"/>
  <c r="K504" i="5" s="1"/>
  <c r="L504" i="5" s="1"/>
  <c r="E504" i="5"/>
  <c r="D504" i="5"/>
  <c r="L503" i="5"/>
  <c r="K503" i="5"/>
  <c r="J503" i="5"/>
  <c r="I503" i="5"/>
  <c r="E503" i="5"/>
  <c r="D503" i="5"/>
  <c r="F503" i="5" s="1"/>
  <c r="G503" i="5" s="1"/>
  <c r="J502" i="5"/>
  <c r="I502" i="5"/>
  <c r="E502" i="5"/>
  <c r="D502" i="5"/>
  <c r="F502" i="5" s="1"/>
  <c r="G502" i="5" s="1"/>
  <c r="J501" i="5"/>
  <c r="K501" i="5" s="1"/>
  <c r="L501" i="5" s="1"/>
  <c r="I501" i="5"/>
  <c r="E501" i="5"/>
  <c r="D501" i="5"/>
  <c r="F501" i="5" s="1"/>
  <c r="G501" i="5" s="1"/>
  <c r="J500" i="5"/>
  <c r="I500" i="5"/>
  <c r="K500" i="5" s="1"/>
  <c r="L500" i="5" s="1"/>
  <c r="E500" i="5"/>
  <c r="D500" i="5"/>
  <c r="K499" i="5"/>
  <c r="L499" i="5" s="1"/>
  <c r="J499" i="5"/>
  <c r="I499" i="5"/>
  <c r="E499" i="5"/>
  <c r="D499" i="5"/>
  <c r="F499" i="5" s="1"/>
  <c r="G499" i="5" s="1"/>
  <c r="J498" i="5"/>
  <c r="I498" i="5"/>
  <c r="E498" i="5"/>
  <c r="D498" i="5"/>
  <c r="F498" i="5" s="1"/>
  <c r="G498" i="5" s="1"/>
  <c r="J497" i="5"/>
  <c r="K497" i="5" s="1"/>
  <c r="L497" i="5" s="1"/>
  <c r="I497" i="5"/>
  <c r="E497" i="5"/>
  <c r="D497" i="5"/>
  <c r="J496" i="5"/>
  <c r="I496" i="5"/>
  <c r="K496" i="5" s="1"/>
  <c r="L496" i="5" s="1"/>
  <c r="E496" i="5"/>
  <c r="D496" i="5"/>
  <c r="K495" i="5"/>
  <c r="L495" i="5" s="1"/>
  <c r="J495" i="5"/>
  <c r="I495" i="5"/>
  <c r="E495" i="5"/>
  <c r="D495" i="5"/>
  <c r="F495" i="5" s="1"/>
  <c r="G495" i="5" s="1"/>
  <c r="J494" i="5"/>
  <c r="I494" i="5"/>
  <c r="K494" i="5" s="1"/>
  <c r="L494" i="5" s="1"/>
  <c r="E494" i="5"/>
  <c r="D494" i="5"/>
  <c r="F494" i="5" s="1"/>
  <c r="G494" i="5" s="1"/>
  <c r="J493" i="5"/>
  <c r="K493" i="5" s="1"/>
  <c r="L493" i="5" s="1"/>
  <c r="I493" i="5"/>
  <c r="E493" i="5"/>
  <c r="D493" i="5"/>
  <c r="J492" i="5"/>
  <c r="I492" i="5"/>
  <c r="K492" i="5" s="1"/>
  <c r="L492" i="5" s="1"/>
  <c r="E492" i="5"/>
  <c r="D492" i="5"/>
  <c r="L491" i="5"/>
  <c r="K491" i="5"/>
  <c r="J491" i="5"/>
  <c r="I491" i="5"/>
  <c r="E491" i="5"/>
  <c r="D491" i="5"/>
  <c r="F491" i="5" s="1"/>
  <c r="G491" i="5" s="1"/>
  <c r="J490" i="5"/>
  <c r="I490" i="5"/>
  <c r="K490" i="5" s="1"/>
  <c r="L490" i="5" s="1"/>
  <c r="E490" i="5"/>
  <c r="D490" i="5"/>
  <c r="F490" i="5" s="1"/>
  <c r="G490" i="5" s="1"/>
  <c r="J489" i="5"/>
  <c r="K489" i="5" s="1"/>
  <c r="L489" i="5" s="1"/>
  <c r="I489" i="5"/>
  <c r="E489" i="5"/>
  <c r="D489" i="5"/>
  <c r="F489" i="5" s="1"/>
  <c r="G489" i="5" s="1"/>
  <c r="J488" i="5"/>
  <c r="I488" i="5"/>
  <c r="K488" i="5" s="1"/>
  <c r="L488" i="5" s="1"/>
  <c r="E488" i="5"/>
  <c r="D488" i="5"/>
  <c r="L487" i="5"/>
  <c r="K487" i="5"/>
  <c r="J487" i="5"/>
  <c r="I487" i="5"/>
  <c r="E487" i="5"/>
  <c r="D487" i="5"/>
  <c r="F487" i="5" s="1"/>
  <c r="G487" i="5" s="1"/>
  <c r="J486" i="5"/>
  <c r="J478" i="5" s="1"/>
  <c r="I486" i="5"/>
  <c r="E486" i="5"/>
  <c r="D486" i="5"/>
  <c r="F486" i="5" s="1"/>
  <c r="G486" i="5" s="1"/>
  <c r="J485" i="5"/>
  <c r="K485" i="5" s="1"/>
  <c r="L485" i="5" s="1"/>
  <c r="I485" i="5"/>
  <c r="E485" i="5"/>
  <c r="D485" i="5"/>
  <c r="F485" i="5" s="1"/>
  <c r="G485" i="5" s="1"/>
  <c r="J484" i="5"/>
  <c r="I484" i="5"/>
  <c r="K484" i="5" s="1"/>
  <c r="L484" i="5" s="1"/>
  <c r="E484" i="5"/>
  <c r="D484" i="5"/>
  <c r="K483" i="5"/>
  <c r="L483" i="5" s="1"/>
  <c r="J483" i="5"/>
  <c r="I483" i="5"/>
  <c r="E483" i="5"/>
  <c r="D483" i="5"/>
  <c r="F483" i="5" s="1"/>
  <c r="G483" i="5" s="1"/>
  <c r="J482" i="5"/>
  <c r="I482" i="5"/>
  <c r="E482" i="5"/>
  <c r="D482" i="5"/>
  <c r="F482" i="5" s="1"/>
  <c r="G482" i="5" s="1"/>
  <c r="J481" i="5"/>
  <c r="K481" i="5" s="1"/>
  <c r="L481" i="5" s="1"/>
  <c r="I481" i="5"/>
  <c r="E481" i="5"/>
  <c r="D481" i="5"/>
  <c r="J480" i="5"/>
  <c r="I480" i="5"/>
  <c r="K480" i="5" s="1"/>
  <c r="L480" i="5" s="1"/>
  <c r="E480" i="5"/>
  <c r="D480" i="5"/>
  <c r="K479" i="5"/>
  <c r="L479" i="5" s="1"/>
  <c r="J479" i="5"/>
  <c r="I479" i="5"/>
  <c r="E479" i="5"/>
  <c r="D479" i="5"/>
  <c r="F479" i="5" s="1"/>
  <c r="G479" i="5" s="1"/>
  <c r="I478" i="5"/>
  <c r="J476" i="5"/>
  <c r="I476" i="5"/>
  <c r="K476" i="5" s="1"/>
  <c r="L476" i="5" s="1"/>
  <c r="E476" i="5"/>
  <c r="D476" i="5"/>
  <c r="K475" i="5"/>
  <c r="L475" i="5" s="1"/>
  <c r="J475" i="5"/>
  <c r="I475" i="5"/>
  <c r="E475" i="5"/>
  <c r="D475" i="5"/>
  <c r="F475" i="5" s="1"/>
  <c r="G475" i="5" s="1"/>
  <c r="J474" i="5"/>
  <c r="I474" i="5"/>
  <c r="E474" i="5"/>
  <c r="D474" i="5"/>
  <c r="F474" i="5" s="1"/>
  <c r="G474" i="5" s="1"/>
  <c r="J473" i="5"/>
  <c r="K473" i="5" s="1"/>
  <c r="L473" i="5" s="1"/>
  <c r="I473" i="5"/>
  <c r="E473" i="5"/>
  <c r="D473" i="5"/>
  <c r="J472" i="5"/>
  <c r="I472" i="5"/>
  <c r="K472" i="5" s="1"/>
  <c r="L472" i="5" s="1"/>
  <c r="E472" i="5"/>
  <c r="D472" i="5"/>
  <c r="K471" i="5"/>
  <c r="L471" i="5" s="1"/>
  <c r="J471" i="5"/>
  <c r="I471" i="5"/>
  <c r="E471" i="5"/>
  <c r="D471" i="5"/>
  <c r="F471" i="5" s="1"/>
  <c r="G471" i="5" s="1"/>
  <c r="J470" i="5"/>
  <c r="I470" i="5"/>
  <c r="K470" i="5" s="1"/>
  <c r="L470" i="5" s="1"/>
  <c r="E470" i="5"/>
  <c r="D470" i="5"/>
  <c r="F470" i="5" s="1"/>
  <c r="G470" i="5" s="1"/>
  <c r="J469" i="5"/>
  <c r="K469" i="5" s="1"/>
  <c r="L469" i="5" s="1"/>
  <c r="I469" i="5"/>
  <c r="E469" i="5"/>
  <c r="D469" i="5"/>
  <c r="J468" i="5"/>
  <c r="I468" i="5"/>
  <c r="K468" i="5" s="1"/>
  <c r="L468" i="5" s="1"/>
  <c r="E468" i="5"/>
  <c r="D468" i="5"/>
  <c r="L467" i="5"/>
  <c r="K467" i="5"/>
  <c r="J467" i="5"/>
  <c r="I467" i="5"/>
  <c r="E467" i="5"/>
  <c r="D467" i="5"/>
  <c r="F467" i="5" s="1"/>
  <c r="G467" i="5" s="1"/>
  <c r="J466" i="5"/>
  <c r="I466" i="5"/>
  <c r="K466" i="5" s="1"/>
  <c r="L466" i="5" s="1"/>
  <c r="J465" i="5"/>
  <c r="K465" i="5" s="1"/>
  <c r="L465" i="5" s="1"/>
  <c r="I465" i="5"/>
  <c r="E465" i="5"/>
  <c r="D465" i="5"/>
  <c r="F465" i="5" s="1"/>
  <c r="G465" i="5" s="1"/>
  <c r="J464" i="5"/>
  <c r="I464" i="5"/>
  <c r="K464" i="5" s="1"/>
  <c r="L464" i="5" s="1"/>
  <c r="E464" i="5"/>
  <c r="D464" i="5"/>
  <c r="L463" i="5"/>
  <c r="K463" i="5"/>
  <c r="J463" i="5"/>
  <c r="I463" i="5"/>
  <c r="E463" i="5"/>
  <c r="D463" i="5"/>
  <c r="F463" i="5" s="1"/>
  <c r="G463" i="5" s="1"/>
  <c r="J462" i="5"/>
  <c r="I462" i="5"/>
  <c r="E462" i="5"/>
  <c r="D462" i="5"/>
  <c r="F462" i="5" s="1"/>
  <c r="G462" i="5" s="1"/>
  <c r="J461" i="5"/>
  <c r="K461" i="5" s="1"/>
  <c r="L461" i="5" s="1"/>
  <c r="I461" i="5"/>
  <c r="E461" i="5"/>
  <c r="D461" i="5"/>
  <c r="F461" i="5" s="1"/>
  <c r="G461" i="5" s="1"/>
  <c r="J460" i="5"/>
  <c r="I460" i="5"/>
  <c r="K460" i="5" s="1"/>
  <c r="L460" i="5" s="1"/>
  <c r="E460" i="5"/>
  <c r="D460" i="5"/>
  <c r="K459" i="5"/>
  <c r="L459" i="5" s="1"/>
  <c r="J459" i="5"/>
  <c r="I459" i="5"/>
  <c r="E459" i="5"/>
  <c r="D459" i="5"/>
  <c r="F459" i="5" s="1"/>
  <c r="G459" i="5" s="1"/>
  <c r="J458" i="5"/>
  <c r="I458" i="5"/>
  <c r="K458" i="5" s="1"/>
  <c r="L458" i="5" s="1"/>
  <c r="E458" i="5"/>
  <c r="D458" i="5"/>
  <c r="F458" i="5" s="1"/>
  <c r="G458" i="5" s="1"/>
  <c r="J457" i="5"/>
  <c r="K457" i="5" s="1"/>
  <c r="L457" i="5" s="1"/>
  <c r="I457" i="5"/>
  <c r="E457" i="5"/>
  <c r="D457" i="5"/>
  <c r="J456" i="5"/>
  <c r="I456" i="5"/>
  <c r="K456" i="5" s="1"/>
  <c r="L456" i="5" s="1"/>
  <c r="E456" i="5"/>
  <c r="D456" i="5"/>
  <c r="K455" i="5"/>
  <c r="L455" i="5" s="1"/>
  <c r="J455" i="5"/>
  <c r="I455" i="5"/>
  <c r="E455" i="5"/>
  <c r="D455" i="5"/>
  <c r="F455" i="5" s="1"/>
  <c r="G455" i="5" s="1"/>
  <c r="J454" i="5"/>
  <c r="I454" i="5"/>
  <c r="E454" i="5"/>
  <c r="D454" i="5"/>
  <c r="F454" i="5" s="1"/>
  <c r="G454" i="5" s="1"/>
  <c r="J453" i="5"/>
  <c r="I453" i="5"/>
  <c r="E453" i="5"/>
  <c r="E452" i="5" s="1"/>
  <c r="D453" i="5"/>
  <c r="K451" i="5"/>
  <c r="L451" i="5" s="1"/>
  <c r="J451" i="5"/>
  <c r="I451" i="5"/>
  <c r="E451" i="5"/>
  <c r="D451" i="5"/>
  <c r="F451" i="5" s="1"/>
  <c r="G451" i="5" s="1"/>
  <c r="L450" i="5"/>
  <c r="J450" i="5"/>
  <c r="I450" i="5"/>
  <c r="K450" i="5" s="1"/>
  <c r="E450" i="5"/>
  <c r="D450" i="5"/>
  <c r="F450" i="5" s="1"/>
  <c r="G450" i="5" s="1"/>
  <c r="J449" i="5"/>
  <c r="K449" i="5" s="1"/>
  <c r="L449" i="5" s="1"/>
  <c r="I449" i="5"/>
  <c r="E449" i="5"/>
  <c r="D449" i="5"/>
  <c r="F449" i="5" s="1"/>
  <c r="G449" i="5" s="1"/>
  <c r="J448" i="5"/>
  <c r="I448" i="5"/>
  <c r="K448" i="5" s="1"/>
  <c r="L448" i="5" s="1"/>
  <c r="E448" i="5"/>
  <c r="D448" i="5"/>
  <c r="L447" i="5"/>
  <c r="K447" i="5"/>
  <c r="J447" i="5"/>
  <c r="I447" i="5"/>
  <c r="E447" i="5"/>
  <c r="D447" i="5"/>
  <c r="F447" i="5" s="1"/>
  <c r="G447" i="5" s="1"/>
  <c r="J446" i="5"/>
  <c r="I446" i="5"/>
  <c r="E446" i="5"/>
  <c r="D446" i="5"/>
  <c r="F446" i="5" s="1"/>
  <c r="G446" i="5" s="1"/>
  <c r="J445" i="5"/>
  <c r="K445" i="5" s="1"/>
  <c r="L445" i="5" s="1"/>
  <c r="I445" i="5"/>
  <c r="E445" i="5"/>
  <c r="D445" i="5"/>
  <c r="F445" i="5" s="1"/>
  <c r="G445" i="5" s="1"/>
  <c r="J444" i="5"/>
  <c r="I444" i="5"/>
  <c r="K444" i="5" s="1"/>
  <c r="L444" i="5" s="1"/>
  <c r="E444" i="5"/>
  <c r="D444" i="5"/>
  <c r="L443" i="5"/>
  <c r="K443" i="5"/>
  <c r="J443" i="5"/>
  <c r="I443" i="5"/>
  <c r="E443" i="5"/>
  <c r="D443" i="5"/>
  <c r="F443" i="5" s="1"/>
  <c r="G443" i="5" s="1"/>
  <c r="J442" i="5"/>
  <c r="I442" i="5"/>
  <c r="K442" i="5" s="1"/>
  <c r="L442" i="5" s="1"/>
  <c r="E442" i="5"/>
  <c r="D442" i="5"/>
  <c r="F442" i="5" s="1"/>
  <c r="G442" i="5" s="1"/>
  <c r="J441" i="5"/>
  <c r="K441" i="5" s="1"/>
  <c r="L441" i="5" s="1"/>
  <c r="I441" i="5"/>
  <c r="E441" i="5"/>
  <c r="D441" i="5"/>
  <c r="J440" i="5"/>
  <c r="I440" i="5"/>
  <c r="K440" i="5" s="1"/>
  <c r="L440" i="5" s="1"/>
  <c r="E440" i="5"/>
  <c r="D440" i="5"/>
  <c r="L439" i="5"/>
  <c r="K439" i="5"/>
  <c r="J439" i="5"/>
  <c r="I439" i="5"/>
  <c r="E439" i="5"/>
  <c r="D439" i="5"/>
  <c r="F439" i="5" s="1"/>
  <c r="G439" i="5" s="1"/>
  <c r="J438" i="5"/>
  <c r="J433" i="5" s="1"/>
  <c r="I438" i="5"/>
  <c r="K438" i="5" s="1"/>
  <c r="L438" i="5" s="1"/>
  <c r="E438" i="5"/>
  <c r="D438" i="5"/>
  <c r="F438" i="5" s="1"/>
  <c r="G438" i="5" s="1"/>
  <c r="J437" i="5"/>
  <c r="K437" i="5" s="1"/>
  <c r="L437" i="5" s="1"/>
  <c r="I437" i="5"/>
  <c r="E437" i="5"/>
  <c r="E433" i="5" s="1"/>
  <c r="D437" i="5"/>
  <c r="J436" i="5"/>
  <c r="I436" i="5"/>
  <c r="K436" i="5" s="1"/>
  <c r="L436" i="5" s="1"/>
  <c r="E436" i="5"/>
  <c r="D436" i="5"/>
  <c r="K435" i="5"/>
  <c r="L435" i="5" s="1"/>
  <c r="J435" i="5"/>
  <c r="I435" i="5"/>
  <c r="E435" i="5"/>
  <c r="D435" i="5"/>
  <c r="F435" i="5" s="1"/>
  <c r="G435" i="5" s="1"/>
  <c r="J434" i="5"/>
  <c r="I434" i="5"/>
  <c r="E434" i="5"/>
  <c r="D434" i="5"/>
  <c r="F434" i="5" s="1"/>
  <c r="G434" i="5" s="1"/>
  <c r="D433" i="5"/>
  <c r="J432" i="5"/>
  <c r="I432" i="5"/>
  <c r="K432" i="5" s="1"/>
  <c r="L432" i="5" s="1"/>
  <c r="E432" i="5"/>
  <c r="D432" i="5"/>
  <c r="L431" i="5"/>
  <c r="K431" i="5"/>
  <c r="J431" i="5"/>
  <c r="I431" i="5"/>
  <c r="E431" i="5"/>
  <c r="D431" i="5"/>
  <c r="F431" i="5" s="1"/>
  <c r="G431" i="5" s="1"/>
  <c r="J430" i="5"/>
  <c r="I430" i="5"/>
  <c r="K430" i="5" s="1"/>
  <c r="L430" i="5" s="1"/>
  <c r="E430" i="5"/>
  <c r="D430" i="5"/>
  <c r="F430" i="5" s="1"/>
  <c r="G430" i="5" s="1"/>
  <c r="J429" i="5"/>
  <c r="K429" i="5" s="1"/>
  <c r="L429" i="5" s="1"/>
  <c r="I429" i="5"/>
  <c r="E429" i="5"/>
  <c r="D429" i="5"/>
  <c r="J428" i="5"/>
  <c r="I428" i="5"/>
  <c r="K428" i="5" s="1"/>
  <c r="L428" i="5" s="1"/>
  <c r="E428" i="5"/>
  <c r="D428" i="5"/>
  <c r="L427" i="5"/>
  <c r="K427" i="5"/>
  <c r="J427" i="5"/>
  <c r="I427" i="5"/>
  <c r="E427" i="5"/>
  <c r="D427" i="5"/>
  <c r="F427" i="5" s="1"/>
  <c r="G427" i="5" s="1"/>
  <c r="J426" i="5"/>
  <c r="I426" i="5"/>
  <c r="K426" i="5" s="1"/>
  <c r="L426" i="5" s="1"/>
  <c r="E426" i="5"/>
  <c r="D426" i="5"/>
  <c r="F426" i="5" s="1"/>
  <c r="G426" i="5" s="1"/>
  <c r="J425" i="5"/>
  <c r="K425" i="5" s="1"/>
  <c r="L425" i="5" s="1"/>
  <c r="I425" i="5"/>
  <c r="E425" i="5"/>
  <c r="D425" i="5"/>
  <c r="J424" i="5"/>
  <c r="I424" i="5"/>
  <c r="K424" i="5" s="1"/>
  <c r="L424" i="5" s="1"/>
  <c r="E424" i="5"/>
  <c r="D424" i="5"/>
  <c r="K423" i="5"/>
  <c r="L423" i="5" s="1"/>
  <c r="J423" i="5"/>
  <c r="I423" i="5"/>
  <c r="E423" i="5"/>
  <c r="D423" i="5"/>
  <c r="F423" i="5" s="1"/>
  <c r="G423" i="5" s="1"/>
  <c r="J422" i="5"/>
  <c r="I422" i="5"/>
  <c r="E422" i="5"/>
  <c r="D422" i="5"/>
  <c r="F422" i="5" s="1"/>
  <c r="G422" i="5" s="1"/>
  <c r="J421" i="5"/>
  <c r="K421" i="5" s="1"/>
  <c r="L421" i="5" s="1"/>
  <c r="I421" i="5"/>
  <c r="E421" i="5"/>
  <c r="D421" i="5"/>
  <c r="J420" i="5"/>
  <c r="I420" i="5"/>
  <c r="K420" i="5" s="1"/>
  <c r="L420" i="5" s="1"/>
  <c r="E420" i="5"/>
  <c r="D420" i="5"/>
  <c r="K419" i="5"/>
  <c r="L419" i="5" s="1"/>
  <c r="J419" i="5"/>
  <c r="I419" i="5"/>
  <c r="E419" i="5"/>
  <c r="D419" i="5"/>
  <c r="F419" i="5" s="1"/>
  <c r="G419" i="5" s="1"/>
  <c r="J418" i="5"/>
  <c r="I418" i="5"/>
  <c r="E418" i="5"/>
  <c r="D418" i="5"/>
  <c r="F418" i="5" s="1"/>
  <c r="G418" i="5" s="1"/>
  <c r="J417" i="5"/>
  <c r="K417" i="5" s="1"/>
  <c r="L417" i="5" s="1"/>
  <c r="I417" i="5"/>
  <c r="E417" i="5"/>
  <c r="D417" i="5"/>
  <c r="F417" i="5" s="1"/>
  <c r="G417" i="5" s="1"/>
  <c r="J416" i="5"/>
  <c r="I416" i="5"/>
  <c r="K416" i="5" s="1"/>
  <c r="L416" i="5" s="1"/>
  <c r="E416" i="5"/>
  <c r="D416" i="5"/>
  <c r="L415" i="5"/>
  <c r="K415" i="5"/>
  <c r="J415" i="5"/>
  <c r="I415" i="5"/>
  <c r="E415" i="5"/>
  <c r="D415" i="5"/>
  <c r="F415" i="5" s="1"/>
  <c r="G415" i="5" s="1"/>
  <c r="J414" i="5"/>
  <c r="I414" i="5"/>
  <c r="E414" i="5"/>
  <c r="D414" i="5"/>
  <c r="F414" i="5" s="1"/>
  <c r="G414" i="5" s="1"/>
  <c r="K413" i="5"/>
  <c r="L413" i="5" s="1"/>
  <c r="J413" i="5"/>
  <c r="I413" i="5"/>
  <c r="F413" i="5"/>
  <c r="G413" i="5" s="1"/>
  <c r="E413" i="5"/>
  <c r="D413" i="5"/>
  <c r="J412" i="5"/>
  <c r="I412" i="5"/>
  <c r="E412" i="5"/>
  <c r="F412" i="5" s="1"/>
  <c r="G412" i="5" s="1"/>
  <c r="D412" i="5"/>
  <c r="E411" i="5"/>
  <c r="J410" i="5"/>
  <c r="I410" i="5"/>
  <c r="K410" i="5" s="1"/>
  <c r="L410" i="5" s="1"/>
  <c r="F410" i="5"/>
  <c r="G410" i="5" s="1"/>
  <c r="E410" i="5"/>
  <c r="D410" i="5"/>
  <c r="L409" i="5"/>
  <c r="J409" i="5"/>
  <c r="I409" i="5"/>
  <c r="K409" i="5" s="1"/>
  <c r="E409" i="5"/>
  <c r="F409" i="5" s="1"/>
  <c r="G409" i="5" s="1"/>
  <c r="D409" i="5"/>
  <c r="K408" i="5"/>
  <c r="L408" i="5" s="1"/>
  <c r="J408" i="5"/>
  <c r="I408" i="5"/>
  <c r="E408" i="5"/>
  <c r="D408" i="5"/>
  <c r="F408" i="5" s="1"/>
  <c r="G408" i="5" s="1"/>
  <c r="K407" i="5"/>
  <c r="L407" i="5" s="1"/>
  <c r="J407" i="5"/>
  <c r="I407" i="5"/>
  <c r="E407" i="5"/>
  <c r="D407" i="5"/>
  <c r="F407" i="5" s="1"/>
  <c r="G407" i="5" s="1"/>
  <c r="J406" i="5"/>
  <c r="I406" i="5"/>
  <c r="E406" i="5"/>
  <c r="D406" i="5"/>
  <c r="F406" i="5" s="1"/>
  <c r="G406" i="5" s="1"/>
  <c r="K405" i="5"/>
  <c r="L405" i="5" s="1"/>
  <c r="J405" i="5"/>
  <c r="I405" i="5"/>
  <c r="F405" i="5"/>
  <c r="G405" i="5" s="1"/>
  <c r="E405" i="5"/>
  <c r="D405" i="5"/>
  <c r="J404" i="5"/>
  <c r="K404" i="5" s="1"/>
  <c r="L404" i="5" s="1"/>
  <c r="I404" i="5"/>
  <c r="E404" i="5"/>
  <c r="F404" i="5" s="1"/>
  <c r="G404" i="5" s="1"/>
  <c r="D404" i="5"/>
  <c r="J403" i="5"/>
  <c r="I403" i="5"/>
  <c r="K403" i="5" s="1"/>
  <c r="L403" i="5" s="1"/>
  <c r="E403" i="5"/>
  <c r="D403" i="5"/>
  <c r="J402" i="5"/>
  <c r="I402" i="5"/>
  <c r="K402" i="5" s="1"/>
  <c r="L402" i="5" s="1"/>
  <c r="F402" i="5"/>
  <c r="G402" i="5" s="1"/>
  <c r="E402" i="5"/>
  <c r="D402" i="5"/>
  <c r="L401" i="5"/>
  <c r="J401" i="5"/>
  <c r="I401" i="5"/>
  <c r="K401" i="5" s="1"/>
  <c r="E401" i="5"/>
  <c r="F401" i="5" s="1"/>
  <c r="G401" i="5" s="1"/>
  <c r="D401" i="5"/>
  <c r="L400" i="5"/>
  <c r="K400" i="5"/>
  <c r="J400" i="5"/>
  <c r="I400" i="5"/>
  <c r="E400" i="5"/>
  <c r="D400" i="5"/>
  <c r="F400" i="5" s="1"/>
  <c r="G400" i="5" s="1"/>
  <c r="J399" i="5"/>
  <c r="K399" i="5" s="1"/>
  <c r="L399" i="5" s="1"/>
  <c r="I399" i="5"/>
  <c r="E399" i="5"/>
  <c r="D399" i="5"/>
  <c r="F399" i="5" s="1"/>
  <c r="G399" i="5" s="1"/>
  <c r="J398" i="5"/>
  <c r="I398" i="5"/>
  <c r="E398" i="5"/>
  <c r="F398" i="5" s="1"/>
  <c r="G398" i="5" s="1"/>
  <c r="D398" i="5"/>
  <c r="K397" i="5"/>
  <c r="L397" i="5" s="1"/>
  <c r="J397" i="5"/>
  <c r="I397" i="5"/>
  <c r="F397" i="5"/>
  <c r="G397" i="5" s="1"/>
  <c r="E397" i="5"/>
  <c r="D397" i="5"/>
  <c r="J396" i="5"/>
  <c r="K396" i="5" s="1"/>
  <c r="L396" i="5" s="1"/>
  <c r="I396" i="5"/>
  <c r="F396" i="5"/>
  <c r="G396" i="5" s="1"/>
  <c r="E396" i="5"/>
  <c r="D396" i="5"/>
  <c r="J395" i="5"/>
  <c r="I395" i="5"/>
  <c r="K395" i="5" s="1"/>
  <c r="L395" i="5" s="1"/>
  <c r="E395" i="5"/>
  <c r="D395" i="5"/>
  <c r="J394" i="5"/>
  <c r="I394" i="5"/>
  <c r="K394" i="5" s="1"/>
  <c r="L394" i="5" s="1"/>
  <c r="E394" i="5"/>
  <c r="D394" i="5"/>
  <c r="F394" i="5" s="1"/>
  <c r="G394" i="5" s="1"/>
  <c r="L393" i="5"/>
  <c r="J393" i="5"/>
  <c r="I393" i="5"/>
  <c r="K393" i="5" s="1"/>
  <c r="E393" i="5"/>
  <c r="F393" i="5" s="1"/>
  <c r="G393" i="5" s="1"/>
  <c r="D393" i="5"/>
  <c r="K392" i="5"/>
  <c r="L392" i="5" s="1"/>
  <c r="J392" i="5"/>
  <c r="I392" i="5"/>
  <c r="E392" i="5"/>
  <c r="D392" i="5"/>
  <c r="F392" i="5" s="1"/>
  <c r="G392" i="5" s="1"/>
  <c r="J391" i="5"/>
  <c r="K391" i="5" s="1"/>
  <c r="L391" i="5" s="1"/>
  <c r="I391" i="5"/>
  <c r="E391" i="5"/>
  <c r="D391" i="5"/>
  <c r="F391" i="5" s="1"/>
  <c r="G391" i="5" s="1"/>
  <c r="L390" i="5"/>
  <c r="J390" i="5"/>
  <c r="I390" i="5"/>
  <c r="K390" i="5" s="1"/>
  <c r="E390" i="5"/>
  <c r="D390" i="5"/>
  <c r="F390" i="5" s="1"/>
  <c r="G390" i="5" s="1"/>
  <c r="J389" i="5"/>
  <c r="I389" i="5"/>
  <c r="K389" i="5" s="1"/>
  <c r="L389" i="5" s="1"/>
  <c r="F389" i="5"/>
  <c r="G389" i="5" s="1"/>
  <c r="E389" i="5"/>
  <c r="D389" i="5"/>
  <c r="J388" i="5"/>
  <c r="K388" i="5" s="1"/>
  <c r="L388" i="5" s="1"/>
  <c r="I388" i="5"/>
  <c r="E388" i="5"/>
  <c r="F388" i="5" s="1"/>
  <c r="G388" i="5" s="1"/>
  <c r="D388" i="5"/>
  <c r="J387" i="5"/>
  <c r="I387" i="5"/>
  <c r="K387" i="5" s="1"/>
  <c r="L387" i="5" s="1"/>
  <c r="E387" i="5"/>
  <c r="D387" i="5"/>
  <c r="F387" i="5" s="1"/>
  <c r="G387" i="5" s="1"/>
  <c r="J386" i="5"/>
  <c r="I386" i="5"/>
  <c r="K386" i="5" s="1"/>
  <c r="L386" i="5" s="1"/>
  <c r="F386" i="5"/>
  <c r="G386" i="5" s="1"/>
  <c r="E386" i="5"/>
  <c r="D386" i="5"/>
  <c r="J385" i="5"/>
  <c r="I385" i="5"/>
  <c r="K385" i="5" s="1"/>
  <c r="L385" i="5" s="1"/>
  <c r="E385" i="5"/>
  <c r="F385" i="5" s="1"/>
  <c r="G385" i="5" s="1"/>
  <c r="D385" i="5"/>
  <c r="K384" i="5"/>
  <c r="L384" i="5" s="1"/>
  <c r="J384" i="5"/>
  <c r="I384" i="5"/>
  <c r="E384" i="5"/>
  <c r="D384" i="5"/>
  <c r="F384" i="5" s="1"/>
  <c r="G384" i="5" s="1"/>
  <c r="K383" i="5"/>
  <c r="L383" i="5" s="1"/>
  <c r="J383" i="5"/>
  <c r="I383" i="5"/>
  <c r="E383" i="5"/>
  <c r="D383" i="5"/>
  <c r="F383" i="5" s="1"/>
  <c r="G383" i="5" s="1"/>
  <c r="J382" i="5"/>
  <c r="I382" i="5"/>
  <c r="K382" i="5" s="1"/>
  <c r="L382" i="5" s="1"/>
  <c r="E382" i="5"/>
  <c r="D382" i="5"/>
  <c r="F382" i="5" s="1"/>
  <c r="G382" i="5" s="1"/>
  <c r="K381" i="5"/>
  <c r="L381" i="5" s="1"/>
  <c r="J381" i="5"/>
  <c r="I381" i="5"/>
  <c r="E381" i="5"/>
  <c r="D381" i="5"/>
  <c r="F381" i="5" s="1"/>
  <c r="G381" i="5" s="1"/>
  <c r="K380" i="5"/>
  <c r="L380" i="5" s="1"/>
  <c r="J380" i="5"/>
  <c r="I380" i="5"/>
  <c r="G380" i="5"/>
  <c r="E380" i="5"/>
  <c r="D380" i="5"/>
  <c r="F380" i="5" s="1"/>
  <c r="J379" i="5"/>
  <c r="I379" i="5"/>
  <c r="I378" i="5" s="1"/>
  <c r="E379" i="5"/>
  <c r="D379" i="5"/>
  <c r="F379" i="5" s="1"/>
  <c r="G379" i="5" s="1"/>
  <c r="K377" i="5"/>
  <c r="L377" i="5" s="1"/>
  <c r="J377" i="5"/>
  <c r="I377" i="5"/>
  <c r="G377" i="5"/>
  <c r="E377" i="5"/>
  <c r="D377" i="5"/>
  <c r="F377" i="5" s="1"/>
  <c r="J376" i="5"/>
  <c r="I376" i="5"/>
  <c r="K376" i="5" s="1"/>
  <c r="L376" i="5" s="1"/>
  <c r="G376" i="5"/>
  <c r="E376" i="5"/>
  <c r="D376" i="5"/>
  <c r="F376" i="5" s="1"/>
  <c r="K375" i="5"/>
  <c r="L375" i="5" s="1"/>
  <c r="J375" i="5"/>
  <c r="I375" i="5"/>
  <c r="E375" i="5"/>
  <c r="D375" i="5"/>
  <c r="F375" i="5" s="1"/>
  <c r="G375" i="5" s="1"/>
  <c r="J374" i="5"/>
  <c r="I374" i="5"/>
  <c r="K374" i="5" s="1"/>
  <c r="L374" i="5" s="1"/>
  <c r="G374" i="5"/>
  <c r="E374" i="5"/>
  <c r="D374" i="5"/>
  <c r="F374" i="5" s="1"/>
  <c r="K373" i="5"/>
  <c r="L373" i="5" s="1"/>
  <c r="J373" i="5"/>
  <c r="I373" i="5"/>
  <c r="G373" i="5"/>
  <c r="E373" i="5"/>
  <c r="D373" i="5"/>
  <c r="F373" i="5" s="1"/>
  <c r="J372" i="5"/>
  <c r="I372" i="5"/>
  <c r="K372" i="5" s="1"/>
  <c r="L372" i="5" s="1"/>
  <c r="G372" i="5"/>
  <c r="E372" i="5"/>
  <c r="D372" i="5"/>
  <c r="F372" i="5" s="1"/>
  <c r="K371" i="5"/>
  <c r="L371" i="5" s="1"/>
  <c r="J371" i="5"/>
  <c r="I371" i="5"/>
  <c r="E371" i="5"/>
  <c r="D371" i="5"/>
  <c r="F371" i="5" s="1"/>
  <c r="G371" i="5" s="1"/>
  <c r="J370" i="5"/>
  <c r="I370" i="5"/>
  <c r="K370" i="5" s="1"/>
  <c r="L370" i="5" s="1"/>
  <c r="G370" i="5"/>
  <c r="E370" i="5"/>
  <c r="D370" i="5"/>
  <c r="F370" i="5" s="1"/>
  <c r="K369" i="5"/>
  <c r="L369" i="5" s="1"/>
  <c r="J369" i="5"/>
  <c r="I369" i="5"/>
  <c r="G369" i="5"/>
  <c r="E369" i="5"/>
  <c r="D369" i="5"/>
  <c r="F369" i="5" s="1"/>
  <c r="J368" i="5"/>
  <c r="I368" i="5"/>
  <c r="K368" i="5" s="1"/>
  <c r="L368" i="5" s="1"/>
  <c r="G368" i="5"/>
  <c r="E368" i="5"/>
  <c r="D368" i="5"/>
  <c r="F368" i="5" s="1"/>
  <c r="K367" i="5"/>
  <c r="L367" i="5" s="1"/>
  <c r="J367" i="5"/>
  <c r="I367" i="5"/>
  <c r="E367" i="5"/>
  <c r="D367" i="5"/>
  <c r="F367" i="5" s="1"/>
  <c r="G367" i="5" s="1"/>
  <c r="J366" i="5"/>
  <c r="I366" i="5"/>
  <c r="K366" i="5" s="1"/>
  <c r="L366" i="5" s="1"/>
  <c r="G366" i="5"/>
  <c r="E366" i="5"/>
  <c r="D366" i="5"/>
  <c r="F366" i="5" s="1"/>
  <c r="K365" i="5"/>
  <c r="L365" i="5" s="1"/>
  <c r="J365" i="5"/>
  <c r="I365" i="5"/>
  <c r="G365" i="5"/>
  <c r="E365" i="5"/>
  <c r="D365" i="5"/>
  <c r="F365" i="5" s="1"/>
  <c r="J364" i="5"/>
  <c r="I364" i="5"/>
  <c r="K364" i="5" s="1"/>
  <c r="L364" i="5" s="1"/>
  <c r="G364" i="5"/>
  <c r="E364" i="5"/>
  <c r="D364" i="5"/>
  <c r="F364" i="5" s="1"/>
  <c r="K363" i="5"/>
  <c r="L363" i="5" s="1"/>
  <c r="J363" i="5"/>
  <c r="I363" i="5"/>
  <c r="E363" i="5"/>
  <c r="D363" i="5"/>
  <c r="F363" i="5" s="1"/>
  <c r="G363" i="5" s="1"/>
  <c r="J362" i="5"/>
  <c r="I362" i="5"/>
  <c r="K362" i="5" s="1"/>
  <c r="L362" i="5" s="1"/>
  <c r="G362" i="5"/>
  <c r="E362" i="5"/>
  <c r="D362" i="5"/>
  <c r="F362" i="5" s="1"/>
  <c r="K361" i="5"/>
  <c r="L361" i="5" s="1"/>
  <c r="J361" i="5"/>
  <c r="I361" i="5"/>
  <c r="G361" i="5"/>
  <c r="E361" i="5"/>
  <c r="D361" i="5"/>
  <c r="F361" i="5" s="1"/>
  <c r="J360" i="5"/>
  <c r="I360" i="5"/>
  <c r="K360" i="5" s="1"/>
  <c r="L360" i="5" s="1"/>
  <c r="G360" i="5"/>
  <c r="E360" i="5"/>
  <c r="D360" i="5"/>
  <c r="F360" i="5" s="1"/>
  <c r="K359" i="5"/>
  <c r="L359" i="5" s="1"/>
  <c r="J359" i="5"/>
  <c r="I359" i="5"/>
  <c r="E359" i="5"/>
  <c r="D359" i="5"/>
  <c r="F359" i="5" s="1"/>
  <c r="G359" i="5" s="1"/>
  <c r="J358" i="5"/>
  <c r="I358" i="5"/>
  <c r="K358" i="5" s="1"/>
  <c r="L358" i="5" s="1"/>
  <c r="G358" i="5"/>
  <c r="E358" i="5"/>
  <c r="D358" i="5"/>
  <c r="F358" i="5" s="1"/>
  <c r="K357" i="5"/>
  <c r="L357" i="5" s="1"/>
  <c r="J357" i="5"/>
  <c r="I357" i="5"/>
  <c r="G357" i="5"/>
  <c r="E357" i="5"/>
  <c r="D357" i="5"/>
  <c r="F357" i="5" s="1"/>
  <c r="J356" i="5"/>
  <c r="I356" i="5"/>
  <c r="K356" i="5" s="1"/>
  <c r="L356" i="5" s="1"/>
  <c r="G356" i="5"/>
  <c r="E356" i="5"/>
  <c r="D356" i="5"/>
  <c r="F356" i="5" s="1"/>
  <c r="K355" i="5"/>
  <c r="L355" i="5" s="1"/>
  <c r="J355" i="5"/>
  <c r="I355" i="5"/>
  <c r="E355" i="5"/>
  <c r="D355" i="5"/>
  <c r="F355" i="5" s="1"/>
  <c r="G355" i="5" s="1"/>
  <c r="J354" i="5"/>
  <c r="I354" i="5"/>
  <c r="K354" i="5" s="1"/>
  <c r="L354" i="5" s="1"/>
  <c r="G354" i="5"/>
  <c r="E354" i="5"/>
  <c r="D354" i="5"/>
  <c r="F354" i="5" s="1"/>
  <c r="J353" i="5"/>
  <c r="G353" i="5"/>
  <c r="E353" i="5"/>
  <c r="D353" i="5"/>
  <c r="F353" i="5" s="1"/>
  <c r="J352" i="5"/>
  <c r="I352" i="5"/>
  <c r="K352" i="5" s="1"/>
  <c r="L352" i="5" s="1"/>
  <c r="G352" i="5"/>
  <c r="E352" i="5"/>
  <c r="D352" i="5"/>
  <c r="F352" i="5" s="1"/>
  <c r="K351" i="5"/>
  <c r="L351" i="5" s="1"/>
  <c r="J351" i="5"/>
  <c r="I351" i="5"/>
  <c r="E351" i="5"/>
  <c r="D351" i="5"/>
  <c r="F351" i="5" s="1"/>
  <c r="G351" i="5" s="1"/>
  <c r="J350" i="5"/>
  <c r="I350" i="5"/>
  <c r="K350" i="5" s="1"/>
  <c r="L350" i="5" s="1"/>
  <c r="G350" i="5"/>
  <c r="E350" i="5"/>
  <c r="D350" i="5"/>
  <c r="F350" i="5" s="1"/>
  <c r="K349" i="5"/>
  <c r="L349" i="5" s="1"/>
  <c r="J349" i="5"/>
  <c r="I349" i="5"/>
  <c r="G349" i="5"/>
  <c r="E349" i="5"/>
  <c r="D349" i="5"/>
  <c r="F349" i="5" s="1"/>
  <c r="J348" i="5"/>
  <c r="I348" i="5"/>
  <c r="K348" i="5" s="1"/>
  <c r="L348" i="5" s="1"/>
  <c r="G348" i="5"/>
  <c r="E348" i="5"/>
  <c r="D348" i="5"/>
  <c r="F348" i="5" s="1"/>
  <c r="K347" i="5"/>
  <c r="L347" i="5" s="1"/>
  <c r="J347" i="5"/>
  <c r="I347" i="5"/>
  <c r="E347" i="5"/>
  <c r="D347" i="5"/>
  <c r="F347" i="5" s="1"/>
  <c r="G347" i="5" s="1"/>
  <c r="J346" i="5"/>
  <c r="I346" i="5"/>
  <c r="K346" i="5" s="1"/>
  <c r="L346" i="5" s="1"/>
  <c r="G346" i="5"/>
  <c r="E346" i="5"/>
  <c r="D346" i="5"/>
  <c r="F346" i="5" s="1"/>
  <c r="K345" i="5"/>
  <c r="L345" i="5" s="1"/>
  <c r="J345" i="5"/>
  <c r="I345" i="5"/>
  <c r="G345" i="5"/>
  <c r="E345" i="5"/>
  <c r="D345" i="5"/>
  <c r="F345" i="5" s="1"/>
  <c r="J344" i="5"/>
  <c r="I344" i="5"/>
  <c r="K344" i="5" s="1"/>
  <c r="L344" i="5" s="1"/>
  <c r="G344" i="5"/>
  <c r="E344" i="5"/>
  <c r="D344" i="5"/>
  <c r="F344" i="5" s="1"/>
  <c r="K343" i="5"/>
  <c r="L343" i="5" s="1"/>
  <c r="J343" i="5"/>
  <c r="I343" i="5"/>
  <c r="E343" i="5"/>
  <c r="D343" i="5"/>
  <c r="F343" i="5" s="1"/>
  <c r="G343" i="5" s="1"/>
  <c r="J342" i="5"/>
  <c r="I342" i="5"/>
  <c r="I340" i="5" s="1"/>
  <c r="G342" i="5"/>
  <c r="E342" i="5"/>
  <c r="D342" i="5"/>
  <c r="F342" i="5" s="1"/>
  <c r="K341" i="5"/>
  <c r="L341" i="5" s="1"/>
  <c r="J341" i="5"/>
  <c r="I341" i="5"/>
  <c r="G341" i="5"/>
  <c r="E341" i="5"/>
  <c r="D341" i="5"/>
  <c r="F341" i="5" s="1"/>
  <c r="J340" i="5"/>
  <c r="G340" i="5"/>
  <c r="E340" i="5"/>
  <c r="D340" i="5"/>
  <c r="F340" i="5" s="1"/>
  <c r="J338" i="5"/>
  <c r="I338" i="5"/>
  <c r="K338" i="5" s="1"/>
  <c r="L338" i="5" s="1"/>
  <c r="E338" i="5"/>
  <c r="D338" i="5"/>
  <c r="F338" i="5" s="1"/>
  <c r="G338" i="5" s="1"/>
  <c r="K337" i="5"/>
  <c r="L337" i="5" s="1"/>
  <c r="J337" i="5"/>
  <c r="I337" i="5"/>
  <c r="G337" i="5"/>
  <c r="E337" i="5"/>
  <c r="D337" i="5"/>
  <c r="F337" i="5" s="1"/>
  <c r="K336" i="5"/>
  <c r="L336" i="5" s="1"/>
  <c r="J336" i="5"/>
  <c r="I336" i="5"/>
  <c r="E336" i="5"/>
  <c r="D336" i="5"/>
  <c r="F336" i="5" s="1"/>
  <c r="G336" i="5" s="1"/>
  <c r="K335" i="5"/>
  <c r="L335" i="5" s="1"/>
  <c r="J335" i="5"/>
  <c r="I335" i="5"/>
  <c r="G335" i="5"/>
  <c r="E335" i="5"/>
  <c r="D335" i="5"/>
  <c r="F335" i="5" s="1"/>
  <c r="J334" i="5"/>
  <c r="I334" i="5"/>
  <c r="K334" i="5" s="1"/>
  <c r="L334" i="5" s="1"/>
  <c r="E334" i="5"/>
  <c r="D334" i="5"/>
  <c r="F334" i="5" s="1"/>
  <c r="G334" i="5" s="1"/>
  <c r="K333" i="5"/>
  <c r="L333" i="5" s="1"/>
  <c r="J333" i="5"/>
  <c r="I333" i="5"/>
  <c r="G333" i="5"/>
  <c r="E333" i="5"/>
  <c r="D333" i="5"/>
  <c r="F333" i="5" s="1"/>
  <c r="K332" i="5"/>
  <c r="L332" i="5" s="1"/>
  <c r="J332" i="5"/>
  <c r="I332" i="5"/>
  <c r="E332" i="5"/>
  <c r="D332" i="5"/>
  <c r="F332" i="5" s="1"/>
  <c r="G332" i="5" s="1"/>
  <c r="J331" i="5"/>
  <c r="G331" i="5"/>
  <c r="E331" i="5"/>
  <c r="D331" i="5"/>
  <c r="F331" i="5" s="1"/>
  <c r="J330" i="5"/>
  <c r="I330" i="5"/>
  <c r="K330" i="5" s="1"/>
  <c r="L330" i="5" s="1"/>
  <c r="E330" i="5"/>
  <c r="D330" i="5"/>
  <c r="F330" i="5" s="1"/>
  <c r="G330" i="5" s="1"/>
  <c r="K329" i="5"/>
  <c r="L329" i="5" s="1"/>
  <c r="J329" i="5"/>
  <c r="I329" i="5"/>
  <c r="G329" i="5"/>
  <c r="E329" i="5"/>
  <c r="D329" i="5"/>
  <c r="F329" i="5" s="1"/>
  <c r="K328" i="5"/>
  <c r="L328" i="5" s="1"/>
  <c r="J328" i="5"/>
  <c r="I328" i="5"/>
  <c r="E328" i="5"/>
  <c r="D328" i="5"/>
  <c r="F328" i="5" s="1"/>
  <c r="G328" i="5" s="1"/>
  <c r="K327" i="5"/>
  <c r="L327" i="5" s="1"/>
  <c r="J327" i="5"/>
  <c r="I327" i="5"/>
  <c r="G327" i="5"/>
  <c r="E327" i="5"/>
  <c r="D327" i="5"/>
  <c r="F327" i="5" s="1"/>
  <c r="J326" i="5"/>
  <c r="I326" i="5"/>
  <c r="K326" i="5" s="1"/>
  <c r="L326" i="5" s="1"/>
  <c r="E326" i="5"/>
  <c r="D326" i="5"/>
  <c r="F326" i="5" s="1"/>
  <c r="G326" i="5" s="1"/>
  <c r="K325" i="5"/>
  <c r="L325" i="5" s="1"/>
  <c r="J325" i="5"/>
  <c r="I325" i="5"/>
  <c r="G325" i="5"/>
  <c r="E325" i="5"/>
  <c r="D325" i="5"/>
  <c r="F325" i="5" s="1"/>
  <c r="K324" i="5"/>
  <c r="L324" i="5" s="1"/>
  <c r="J324" i="5"/>
  <c r="I324" i="5"/>
  <c r="E324" i="5"/>
  <c r="D324" i="5"/>
  <c r="F324" i="5" s="1"/>
  <c r="G324" i="5" s="1"/>
  <c r="K323" i="5"/>
  <c r="L323" i="5" s="1"/>
  <c r="J323" i="5"/>
  <c r="I323" i="5"/>
  <c r="G323" i="5"/>
  <c r="E323" i="5"/>
  <c r="D323" i="5"/>
  <c r="F323" i="5" s="1"/>
  <c r="J322" i="5"/>
  <c r="I322" i="5"/>
  <c r="K322" i="5" s="1"/>
  <c r="L322" i="5" s="1"/>
  <c r="E322" i="5"/>
  <c r="D322" i="5"/>
  <c r="F322" i="5" s="1"/>
  <c r="G322" i="5" s="1"/>
  <c r="K321" i="5"/>
  <c r="L321" i="5" s="1"/>
  <c r="J321" i="5"/>
  <c r="I321" i="5"/>
  <c r="G321" i="5"/>
  <c r="E321" i="5"/>
  <c r="D321" i="5"/>
  <c r="F321" i="5" s="1"/>
  <c r="K320" i="5"/>
  <c r="L320" i="5" s="1"/>
  <c r="J320" i="5"/>
  <c r="I320" i="5"/>
  <c r="E320" i="5"/>
  <c r="D320" i="5"/>
  <c r="F320" i="5" s="1"/>
  <c r="G320" i="5" s="1"/>
  <c r="K319" i="5"/>
  <c r="L319" i="5" s="1"/>
  <c r="J319" i="5"/>
  <c r="I319" i="5"/>
  <c r="G319" i="5"/>
  <c r="E319" i="5"/>
  <c r="D319" i="5"/>
  <c r="F319" i="5" s="1"/>
  <c r="J318" i="5"/>
  <c r="I318" i="5"/>
  <c r="K318" i="5" s="1"/>
  <c r="L318" i="5" s="1"/>
  <c r="E318" i="5"/>
  <c r="D318" i="5"/>
  <c r="F318" i="5" s="1"/>
  <c r="G318" i="5" s="1"/>
  <c r="K317" i="5"/>
  <c r="L317" i="5" s="1"/>
  <c r="J317" i="5"/>
  <c r="I317" i="5"/>
  <c r="G317" i="5"/>
  <c r="E317" i="5"/>
  <c r="D317" i="5"/>
  <c r="F317" i="5" s="1"/>
  <c r="K316" i="5"/>
  <c r="L316" i="5" s="1"/>
  <c r="J316" i="5"/>
  <c r="I316" i="5"/>
  <c r="E316" i="5"/>
  <c r="D316" i="5"/>
  <c r="F316" i="5" s="1"/>
  <c r="G316" i="5" s="1"/>
  <c r="J315" i="5"/>
  <c r="G315" i="5"/>
  <c r="E315" i="5"/>
  <c r="D315" i="5"/>
  <c r="F315" i="5" s="1"/>
  <c r="J314" i="5"/>
  <c r="I314" i="5"/>
  <c r="K314" i="5" s="1"/>
  <c r="L314" i="5" s="1"/>
  <c r="E314" i="5"/>
  <c r="D314" i="5"/>
  <c r="F314" i="5" s="1"/>
  <c r="G314" i="5" s="1"/>
  <c r="K313" i="5"/>
  <c r="L313" i="5" s="1"/>
  <c r="J313" i="5"/>
  <c r="I313" i="5"/>
  <c r="G313" i="5"/>
  <c r="E313" i="5"/>
  <c r="D313" i="5"/>
  <c r="F313" i="5" s="1"/>
  <c r="K312" i="5"/>
  <c r="L312" i="5" s="1"/>
  <c r="J312" i="5"/>
  <c r="I312" i="5"/>
  <c r="E312" i="5"/>
  <c r="D312" i="5"/>
  <c r="F312" i="5" s="1"/>
  <c r="G312" i="5" s="1"/>
  <c r="K311" i="5"/>
  <c r="L311" i="5" s="1"/>
  <c r="J311" i="5"/>
  <c r="I311" i="5"/>
  <c r="G311" i="5"/>
  <c r="E311" i="5"/>
  <c r="D311" i="5"/>
  <c r="F311" i="5" s="1"/>
  <c r="J310" i="5"/>
  <c r="I310" i="5"/>
  <c r="K310" i="5" s="1"/>
  <c r="L310" i="5" s="1"/>
  <c r="E310" i="5"/>
  <c r="D310" i="5"/>
  <c r="F310" i="5" s="1"/>
  <c r="G310" i="5" s="1"/>
  <c r="K309" i="5"/>
  <c r="L309" i="5" s="1"/>
  <c r="J309" i="5"/>
  <c r="I309" i="5"/>
  <c r="G309" i="5"/>
  <c r="E309" i="5"/>
  <c r="D309" i="5"/>
  <c r="F309" i="5" s="1"/>
  <c r="K308" i="5"/>
  <c r="L308" i="5" s="1"/>
  <c r="J308" i="5"/>
  <c r="I308" i="5"/>
  <c r="E308" i="5"/>
  <c r="D308" i="5"/>
  <c r="F308" i="5" s="1"/>
  <c r="G308" i="5" s="1"/>
  <c r="K307" i="5"/>
  <c r="L307" i="5" s="1"/>
  <c r="J307" i="5"/>
  <c r="I307" i="5"/>
  <c r="G307" i="5"/>
  <c r="E307" i="5"/>
  <c r="D307" i="5"/>
  <c r="F307" i="5" s="1"/>
  <c r="J306" i="5"/>
  <c r="I306" i="5"/>
  <c r="K306" i="5" s="1"/>
  <c r="L306" i="5" s="1"/>
  <c r="E306" i="5"/>
  <c r="D306" i="5"/>
  <c r="F306" i="5" s="1"/>
  <c r="G306" i="5" s="1"/>
  <c r="K305" i="5"/>
  <c r="L305" i="5" s="1"/>
  <c r="J305" i="5"/>
  <c r="I305" i="5"/>
  <c r="G305" i="5"/>
  <c r="E305" i="5"/>
  <c r="D305" i="5"/>
  <c r="F305" i="5" s="1"/>
  <c r="K304" i="5"/>
  <c r="L304" i="5" s="1"/>
  <c r="J304" i="5"/>
  <c r="I304" i="5"/>
  <c r="E304" i="5"/>
  <c r="D304" i="5"/>
  <c r="F304" i="5" s="1"/>
  <c r="G304" i="5" s="1"/>
  <c r="K303" i="5"/>
  <c r="L303" i="5" s="1"/>
  <c r="J303" i="5"/>
  <c r="I303" i="5"/>
  <c r="G303" i="5"/>
  <c r="E303" i="5"/>
  <c r="D303" i="5"/>
  <c r="F303" i="5" s="1"/>
  <c r="J302" i="5"/>
  <c r="I302" i="5"/>
  <c r="K302" i="5" s="1"/>
  <c r="L302" i="5" s="1"/>
  <c r="E302" i="5"/>
  <c r="D302" i="5"/>
  <c r="F302" i="5" s="1"/>
  <c r="G302" i="5" s="1"/>
  <c r="K301" i="5"/>
  <c r="L301" i="5" s="1"/>
  <c r="J301" i="5"/>
  <c r="I301" i="5"/>
  <c r="G301" i="5"/>
  <c r="E301" i="5"/>
  <c r="D301" i="5"/>
  <c r="F301" i="5" s="1"/>
  <c r="K300" i="5"/>
  <c r="L300" i="5" s="1"/>
  <c r="J300" i="5"/>
  <c r="I300" i="5"/>
  <c r="E300" i="5"/>
  <c r="D300" i="5"/>
  <c r="F300" i="5" s="1"/>
  <c r="G300" i="5" s="1"/>
  <c r="K299" i="5"/>
  <c r="L299" i="5" s="1"/>
  <c r="J299" i="5"/>
  <c r="I299" i="5"/>
  <c r="G299" i="5"/>
  <c r="E299" i="5"/>
  <c r="D299" i="5"/>
  <c r="F299" i="5" s="1"/>
  <c r="J298" i="5"/>
  <c r="I298" i="5"/>
  <c r="I278" i="5" s="1"/>
  <c r="K278" i="5" s="1"/>
  <c r="L278" i="5" s="1"/>
  <c r="E298" i="5"/>
  <c r="D298" i="5"/>
  <c r="F298" i="5" s="1"/>
  <c r="G298" i="5" s="1"/>
  <c r="K297" i="5"/>
  <c r="L297" i="5" s="1"/>
  <c r="J297" i="5"/>
  <c r="I297" i="5"/>
  <c r="G297" i="5"/>
  <c r="E297" i="5"/>
  <c r="D297" i="5"/>
  <c r="F297" i="5" s="1"/>
  <c r="K296" i="5"/>
  <c r="L296" i="5" s="1"/>
  <c r="J296" i="5"/>
  <c r="I296" i="5"/>
  <c r="E296" i="5"/>
  <c r="D296" i="5"/>
  <c r="F296" i="5" s="1"/>
  <c r="G296" i="5" s="1"/>
  <c r="K295" i="5"/>
  <c r="L295" i="5" s="1"/>
  <c r="J295" i="5"/>
  <c r="I295" i="5"/>
  <c r="G295" i="5"/>
  <c r="E295" i="5"/>
  <c r="D295" i="5"/>
  <c r="F295" i="5" s="1"/>
  <c r="J294" i="5"/>
  <c r="I294" i="5"/>
  <c r="K294" i="5" s="1"/>
  <c r="L294" i="5" s="1"/>
  <c r="E294" i="5"/>
  <c r="D294" i="5"/>
  <c r="F294" i="5" s="1"/>
  <c r="G294" i="5" s="1"/>
  <c r="K293" i="5"/>
  <c r="L293" i="5" s="1"/>
  <c r="J293" i="5"/>
  <c r="I293" i="5"/>
  <c r="G293" i="5"/>
  <c r="E293" i="5"/>
  <c r="D293" i="5"/>
  <c r="F293" i="5" s="1"/>
  <c r="K292" i="5"/>
  <c r="L292" i="5" s="1"/>
  <c r="J292" i="5"/>
  <c r="I292" i="5"/>
  <c r="E292" i="5"/>
  <c r="D292" i="5"/>
  <c r="F292" i="5" s="1"/>
  <c r="G292" i="5" s="1"/>
  <c r="K291" i="5"/>
  <c r="L291" i="5" s="1"/>
  <c r="J291" i="5"/>
  <c r="I291" i="5"/>
  <c r="G291" i="5"/>
  <c r="E291" i="5"/>
  <c r="D291" i="5"/>
  <c r="F291" i="5" s="1"/>
  <c r="J290" i="5"/>
  <c r="I290" i="5"/>
  <c r="K290" i="5" s="1"/>
  <c r="L290" i="5" s="1"/>
  <c r="E290" i="5"/>
  <c r="D290" i="5"/>
  <c r="F290" i="5" s="1"/>
  <c r="G290" i="5" s="1"/>
  <c r="K289" i="5"/>
  <c r="L289" i="5" s="1"/>
  <c r="J289" i="5"/>
  <c r="I289" i="5"/>
  <c r="G289" i="5"/>
  <c r="E289" i="5"/>
  <c r="D289" i="5"/>
  <c r="F289" i="5" s="1"/>
  <c r="K288" i="5"/>
  <c r="L288" i="5" s="1"/>
  <c r="J288" i="5"/>
  <c r="I288" i="5"/>
  <c r="E288" i="5"/>
  <c r="D288" i="5"/>
  <c r="F288" i="5" s="1"/>
  <c r="G288" i="5" s="1"/>
  <c r="K287" i="5"/>
  <c r="L287" i="5" s="1"/>
  <c r="J287" i="5"/>
  <c r="I287" i="5"/>
  <c r="G287" i="5"/>
  <c r="E287" i="5"/>
  <c r="D287" i="5"/>
  <c r="F287" i="5" s="1"/>
  <c r="J286" i="5"/>
  <c r="I286" i="5"/>
  <c r="K286" i="5" s="1"/>
  <c r="L286" i="5" s="1"/>
  <c r="E286" i="5"/>
  <c r="D286" i="5"/>
  <c r="F286" i="5" s="1"/>
  <c r="G286" i="5" s="1"/>
  <c r="K285" i="5"/>
  <c r="L285" i="5" s="1"/>
  <c r="J285" i="5"/>
  <c r="I285" i="5"/>
  <c r="G285" i="5"/>
  <c r="E285" i="5"/>
  <c r="D285" i="5"/>
  <c r="F285" i="5" s="1"/>
  <c r="K284" i="5"/>
  <c r="L284" i="5" s="1"/>
  <c r="J284" i="5"/>
  <c r="I284" i="5"/>
  <c r="E284" i="5"/>
  <c r="D284" i="5"/>
  <c r="F284" i="5" s="1"/>
  <c r="G284" i="5" s="1"/>
  <c r="K283" i="5"/>
  <c r="L283" i="5" s="1"/>
  <c r="J283" i="5"/>
  <c r="I283" i="5"/>
  <c r="G283" i="5"/>
  <c r="E283" i="5"/>
  <c r="D283" i="5"/>
  <c r="F283" i="5" s="1"/>
  <c r="J282" i="5"/>
  <c r="I282" i="5"/>
  <c r="K282" i="5" s="1"/>
  <c r="L282" i="5" s="1"/>
  <c r="E282" i="5"/>
  <c r="D282" i="5"/>
  <c r="F282" i="5" s="1"/>
  <c r="G282" i="5" s="1"/>
  <c r="K281" i="5"/>
  <c r="L281" i="5" s="1"/>
  <c r="J281" i="5"/>
  <c r="I281" i="5"/>
  <c r="G281" i="5"/>
  <c r="E281" i="5"/>
  <c r="D281" i="5"/>
  <c r="F281" i="5" s="1"/>
  <c r="K280" i="5"/>
  <c r="L280" i="5" s="1"/>
  <c r="J280" i="5"/>
  <c r="I280" i="5"/>
  <c r="E280" i="5"/>
  <c r="D280" i="5"/>
  <c r="F280" i="5" s="1"/>
  <c r="G280" i="5" s="1"/>
  <c r="K279" i="5"/>
  <c r="L279" i="5" s="1"/>
  <c r="J279" i="5"/>
  <c r="I279" i="5"/>
  <c r="G279" i="5"/>
  <c r="E279" i="5"/>
  <c r="D279" i="5"/>
  <c r="F279" i="5" s="1"/>
  <c r="J278" i="5"/>
  <c r="E278" i="5"/>
  <c r="D278" i="5"/>
  <c r="F278" i="5" s="1"/>
  <c r="G278" i="5" s="1"/>
  <c r="K277" i="5"/>
  <c r="L277" i="5" s="1"/>
  <c r="J277" i="5"/>
  <c r="I277" i="5"/>
  <c r="G277" i="5"/>
  <c r="E277" i="5"/>
  <c r="D277" i="5"/>
  <c r="F277" i="5" s="1"/>
  <c r="K276" i="5"/>
  <c r="L276" i="5" s="1"/>
  <c r="J276" i="5"/>
  <c r="I276" i="5"/>
  <c r="E276" i="5"/>
  <c r="D276" i="5"/>
  <c r="F276" i="5" s="1"/>
  <c r="G276" i="5" s="1"/>
  <c r="K275" i="5"/>
  <c r="L275" i="5" s="1"/>
  <c r="J275" i="5"/>
  <c r="I275" i="5"/>
  <c r="G275" i="5"/>
  <c r="E275" i="5"/>
  <c r="D275" i="5"/>
  <c r="F275" i="5" s="1"/>
  <c r="J274" i="5"/>
  <c r="I274" i="5"/>
  <c r="K274" i="5" s="1"/>
  <c r="L274" i="5" s="1"/>
  <c r="E274" i="5"/>
  <c r="D274" i="5"/>
  <c r="F274" i="5" s="1"/>
  <c r="G274" i="5" s="1"/>
  <c r="K273" i="5"/>
  <c r="L273" i="5" s="1"/>
  <c r="J273" i="5"/>
  <c r="I273" i="5"/>
  <c r="G273" i="5"/>
  <c r="E273" i="5"/>
  <c r="D273" i="5"/>
  <c r="F273" i="5" s="1"/>
  <c r="K272" i="5"/>
  <c r="L272" i="5" s="1"/>
  <c r="J272" i="5"/>
  <c r="I272" i="5"/>
  <c r="E272" i="5"/>
  <c r="D272" i="5"/>
  <c r="F272" i="5" s="1"/>
  <c r="G272" i="5" s="1"/>
  <c r="K271" i="5"/>
  <c r="L271" i="5" s="1"/>
  <c r="J271" i="5"/>
  <c r="I271" i="5"/>
  <c r="G271" i="5"/>
  <c r="E271" i="5"/>
  <c r="D271" i="5"/>
  <c r="F271" i="5" s="1"/>
  <c r="J270" i="5"/>
  <c r="I270" i="5"/>
  <c r="K270" i="5" s="1"/>
  <c r="L270" i="5" s="1"/>
  <c r="E270" i="5"/>
  <c r="D270" i="5"/>
  <c r="F270" i="5" s="1"/>
  <c r="G270" i="5" s="1"/>
  <c r="K269" i="5"/>
  <c r="L269" i="5" s="1"/>
  <c r="J269" i="5"/>
  <c r="I269" i="5"/>
  <c r="G269" i="5"/>
  <c r="E269" i="5"/>
  <c r="D269" i="5"/>
  <c r="F269" i="5" s="1"/>
  <c r="K268" i="5"/>
  <c r="L268" i="5" s="1"/>
  <c r="J268" i="5"/>
  <c r="I268" i="5"/>
  <c r="E268" i="5"/>
  <c r="D268" i="5"/>
  <c r="F268" i="5" s="1"/>
  <c r="G268" i="5" s="1"/>
  <c r="K267" i="5"/>
  <c r="L267" i="5" s="1"/>
  <c r="J267" i="5"/>
  <c r="I267" i="5"/>
  <c r="G267" i="5"/>
  <c r="E267" i="5"/>
  <c r="D267" i="5"/>
  <c r="F267" i="5" s="1"/>
  <c r="J266" i="5"/>
  <c r="I266" i="5"/>
  <c r="K266" i="5" s="1"/>
  <c r="L266" i="5" s="1"/>
  <c r="E266" i="5"/>
  <c r="D266" i="5"/>
  <c r="F266" i="5" s="1"/>
  <c r="G266" i="5" s="1"/>
  <c r="K265" i="5"/>
  <c r="L265" i="5" s="1"/>
  <c r="J265" i="5"/>
  <c r="I265" i="5"/>
  <c r="G265" i="5"/>
  <c r="E265" i="5"/>
  <c r="D265" i="5"/>
  <c r="F265" i="5" s="1"/>
  <c r="K264" i="5"/>
  <c r="L264" i="5" s="1"/>
  <c r="J264" i="5"/>
  <c r="I264" i="5"/>
  <c r="E264" i="5"/>
  <c r="D264" i="5"/>
  <c r="F264" i="5" s="1"/>
  <c r="G264" i="5" s="1"/>
  <c r="K263" i="5"/>
  <c r="L263" i="5" s="1"/>
  <c r="J263" i="5"/>
  <c r="I263" i="5"/>
  <c r="G263" i="5"/>
  <c r="E263" i="5"/>
  <c r="D263" i="5"/>
  <c r="F263" i="5" s="1"/>
  <c r="J262" i="5"/>
  <c r="I262" i="5"/>
  <c r="K262" i="5" s="1"/>
  <c r="L262" i="5" s="1"/>
  <c r="E262" i="5"/>
  <c r="D262" i="5"/>
  <c r="F262" i="5" s="1"/>
  <c r="G262" i="5" s="1"/>
  <c r="K261" i="5"/>
  <c r="L261" i="5" s="1"/>
  <c r="J261" i="5"/>
  <c r="I261" i="5"/>
  <c r="G261" i="5"/>
  <c r="E261" i="5"/>
  <c r="D261" i="5"/>
  <c r="F261" i="5" s="1"/>
  <c r="K260" i="5"/>
  <c r="L260" i="5" s="1"/>
  <c r="J260" i="5"/>
  <c r="I260" i="5"/>
  <c r="E260" i="5"/>
  <c r="D260" i="5"/>
  <c r="F260" i="5" s="1"/>
  <c r="G260" i="5" s="1"/>
  <c r="K259" i="5"/>
  <c r="L259" i="5" s="1"/>
  <c r="J259" i="5"/>
  <c r="I259" i="5"/>
  <c r="G259" i="5"/>
  <c r="E259" i="5"/>
  <c r="D259" i="5"/>
  <c r="F259" i="5" s="1"/>
  <c r="J258" i="5"/>
  <c r="I258" i="5"/>
  <c r="K258" i="5" s="1"/>
  <c r="L258" i="5" s="1"/>
  <c r="E258" i="5"/>
  <c r="D258" i="5"/>
  <c r="F258" i="5" s="1"/>
  <c r="G258" i="5" s="1"/>
  <c r="K257" i="5"/>
  <c r="L257" i="5" s="1"/>
  <c r="J257" i="5"/>
  <c r="I257" i="5"/>
  <c r="G257" i="5"/>
  <c r="E257" i="5"/>
  <c r="D257" i="5"/>
  <c r="F257" i="5" s="1"/>
  <c r="K256" i="5"/>
  <c r="L256" i="5" s="1"/>
  <c r="J256" i="5"/>
  <c r="I256" i="5"/>
  <c r="E256" i="5"/>
  <c r="D256" i="5"/>
  <c r="F256" i="5" s="1"/>
  <c r="G256" i="5" s="1"/>
  <c r="K255" i="5"/>
  <c r="L255" i="5" s="1"/>
  <c r="J255" i="5"/>
  <c r="I255" i="5"/>
  <c r="G255" i="5"/>
  <c r="E255" i="5"/>
  <c r="D255" i="5"/>
  <c r="F255" i="5" s="1"/>
  <c r="J254" i="5"/>
  <c r="I254" i="5"/>
  <c r="K254" i="5" s="1"/>
  <c r="L254" i="5" s="1"/>
  <c r="E254" i="5"/>
  <c r="D254" i="5"/>
  <c r="F254" i="5" s="1"/>
  <c r="G254" i="5" s="1"/>
  <c r="K253" i="5"/>
  <c r="L253" i="5" s="1"/>
  <c r="J253" i="5"/>
  <c r="I253" i="5"/>
  <c r="G253" i="5"/>
  <c r="E253" i="5"/>
  <c r="D253" i="5"/>
  <c r="F253" i="5" s="1"/>
  <c r="K252" i="5"/>
  <c r="L252" i="5" s="1"/>
  <c r="J252" i="5"/>
  <c r="I252" i="5"/>
  <c r="E252" i="5"/>
  <c r="D252" i="5"/>
  <c r="F252" i="5" s="1"/>
  <c r="G252" i="5" s="1"/>
  <c r="K251" i="5"/>
  <c r="L251" i="5" s="1"/>
  <c r="J251" i="5"/>
  <c r="I251" i="5"/>
  <c r="G251" i="5"/>
  <c r="E251" i="5"/>
  <c r="D251" i="5"/>
  <c r="F251" i="5" s="1"/>
  <c r="J250" i="5"/>
  <c r="I250" i="5"/>
  <c r="I248" i="5" s="1"/>
  <c r="K248" i="5" s="1"/>
  <c r="L248" i="5" s="1"/>
  <c r="E250" i="5"/>
  <c r="D250" i="5"/>
  <c r="F250" i="5" s="1"/>
  <c r="G250" i="5" s="1"/>
  <c r="K249" i="5"/>
  <c r="L249" i="5" s="1"/>
  <c r="J249" i="5"/>
  <c r="I249" i="5"/>
  <c r="G249" i="5"/>
  <c r="E249" i="5"/>
  <c r="E248" i="5" s="1"/>
  <c r="D249" i="5"/>
  <c r="F249" i="5" s="1"/>
  <c r="J248" i="5"/>
  <c r="D248" i="5"/>
  <c r="K247" i="5"/>
  <c r="L247" i="5" s="1"/>
  <c r="J247" i="5"/>
  <c r="I247" i="5"/>
  <c r="G247" i="5"/>
  <c r="E247" i="5"/>
  <c r="D247" i="5"/>
  <c r="F247" i="5" s="1"/>
  <c r="J246" i="5"/>
  <c r="I246" i="5"/>
  <c r="K246" i="5" s="1"/>
  <c r="L246" i="5" s="1"/>
  <c r="G246" i="5"/>
  <c r="E246" i="5"/>
  <c r="D246" i="5"/>
  <c r="F246" i="5" s="1"/>
  <c r="K245" i="5"/>
  <c r="L245" i="5" s="1"/>
  <c r="J245" i="5"/>
  <c r="I245" i="5"/>
  <c r="E245" i="5"/>
  <c r="D245" i="5"/>
  <c r="F245" i="5" s="1"/>
  <c r="G245" i="5" s="1"/>
  <c r="J244" i="5"/>
  <c r="I244" i="5"/>
  <c r="K244" i="5" s="1"/>
  <c r="L244" i="5" s="1"/>
  <c r="G244" i="5"/>
  <c r="E244" i="5"/>
  <c r="D244" i="5"/>
  <c r="F244" i="5" s="1"/>
  <c r="K243" i="5"/>
  <c r="L243" i="5" s="1"/>
  <c r="J243" i="5"/>
  <c r="I243" i="5"/>
  <c r="G243" i="5"/>
  <c r="E243" i="5"/>
  <c r="D243" i="5"/>
  <c r="F243" i="5" s="1"/>
  <c r="J242" i="5"/>
  <c r="I242" i="5"/>
  <c r="K242" i="5" s="1"/>
  <c r="L242" i="5" s="1"/>
  <c r="G242" i="5"/>
  <c r="E242" i="5"/>
  <c r="E241" i="5" s="1"/>
  <c r="D242" i="5"/>
  <c r="F242" i="5" s="1"/>
  <c r="J241" i="5"/>
  <c r="D241" i="5"/>
  <c r="F241" i="5" s="1"/>
  <c r="G241" i="5" s="1"/>
  <c r="J240" i="5"/>
  <c r="D240" i="5"/>
  <c r="J239" i="5"/>
  <c r="I239" i="5"/>
  <c r="K239" i="5" s="1"/>
  <c r="L239" i="5" s="1"/>
  <c r="G239" i="5"/>
  <c r="E239" i="5"/>
  <c r="D239" i="5"/>
  <c r="F239" i="5" s="1"/>
  <c r="K238" i="5"/>
  <c r="L238" i="5" s="1"/>
  <c r="J238" i="5"/>
  <c r="I238" i="5"/>
  <c r="E238" i="5"/>
  <c r="D238" i="5"/>
  <c r="F238" i="5" s="1"/>
  <c r="G238" i="5" s="1"/>
  <c r="J237" i="5"/>
  <c r="I237" i="5"/>
  <c r="K237" i="5" s="1"/>
  <c r="L237" i="5" s="1"/>
  <c r="G237" i="5"/>
  <c r="E237" i="5"/>
  <c r="D237" i="5"/>
  <c r="F237" i="5" s="1"/>
  <c r="K236" i="5"/>
  <c r="L236" i="5" s="1"/>
  <c r="J236" i="5"/>
  <c r="I236" i="5"/>
  <c r="G236" i="5"/>
  <c r="E236" i="5"/>
  <c r="D236" i="5"/>
  <c r="F236" i="5" s="1"/>
  <c r="J235" i="5"/>
  <c r="I235" i="5"/>
  <c r="K235" i="5" s="1"/>
  <c r="L235" i="5" s="1"/>
  <c r="G235" i="5"/>
  <c r="E235" i="5"/>
  <c r="D235" i="5"/>
  <c r="F235" i="5" s="1"/>
  <c r="K234" i="5"/>
  <c r="L234" i="5" s="1"/>
  <c r="J234" i="5"/>
  <c r="I234" i="5"/>
  <c r="E234" i="5"/>
  <c r="D234" i="5"/>
  <c r="F234" i="5" s="1"/>
  <c r="G234" i="5" s="1"/>
  <c r="J233" i="5"/>
  <c r="I233" i="5"/>
  <c r="K233" i="5" s="1"/>
  <c r="L233" i="5" s="1"/>
  <c r="G233" i="5"/>
  <c r="E233" i="5"/>
  <c r="D233" i="5"/>
  <c r="F233" i="5" s="1"/>
  <c r="K232" i="5"/>
  <c r="L232" i="5" s="1"/>
  <c r="J232" i="5"/>
  <c r="I232" i="5"/>
  <c r="G232" i="5"/>
  <c r="E232" i="5"/>
  <c r="D232" i="5"/>
  <c r="F232" i="5" s="1"/>
  <c r="J231" i="5"/>
  <c r="I231" i="5"/>
  <c r="K231" i="5" s="1"/>
  <c r="L231" i="5" s="1"/>
  <c r="G231" i="5"/>
  <c r="E231" i="5"/>
  <c r="D231" i="5"/>
  <c r="F231" i="5" s="1"/>
  <c r="L230" i="5"/>
  <c r="K230" i="5"/>
  <c r="J230" i="5"/>
  <c r="I230" i="5"/>
  <c r="G230" i="5"/>
  <c r="E230" i="5"/>
  <c r="D230" i="5"/>
  <c r="F230" i="5" s="1"/>
  <c r="K229" i="5"/>
  <c r="L229" i="5" s="1"/>
  <c r="J229" i="5"/>
  <c r="I229" i="5"/>
  <c r="E229" i="5"/>
  <c r="D229" i="5"/>
  <c r="F229" i="5" s="1"/>
  <c r="G229" i="5" s="1"/>
  <c r="K228" i="5"/>
  <c r="L228" i="5" s="1"/>
  <c r="J228" i="5"/>
  <c r="I228" i="5"/>
  <c r="E228" i="5"/>
  <c r="D228" i="5"/>
  <c r="F228" i="5" s="1"/>
  <c r="G228" i="5" s="1"/>
  <c r="J227" i="5"/>
  <c r="I227" i="5"/>
  <c r="K227" i="5" s="1"/>
  <c r="L227" i="5" s="1"/>
  <c r="G227" i="5"/>
  <c r="E227" i="5"/>
  <c r="D227" i="5"/>
  <c r="F227" i="5" s="1"/>
  <c r="K226" i="5"/>
  <c r="L226" i="5" s="1"/>
  <c r="J226" i="5"/>
  <c r="I226" i="5"/>
  <c r="G226" i="5"/>
  <c r="E226" i="5"/>
  <c r="D226" i="5"/>
  <c r="F226" i="5" s="1"/>
  <c r="K225" i="5"/>
  <c r="L225" i="5" s="1"/>
  <c r="J225" i="5"/>
  <c r="I225" i="5"/>
  <c r="G225" i="5"/>
  <c r="E225" i="5"/>
  <c r="D225" i="5"/>
  <c r="F225" i="5" s="1"/>
  <c r="J224" i="5"/>
  <c r="I224" i="5"/>
  <c r="K224" i="5" s="1"/>
  <c r="L224" i="5" s="1"/>
  <c r="E224" i="5"/>
  <c r="D224" i="5"/>
  <c r="F224" i="5" s="1"/>
  <c r="G224" i="5" s="1"/>
  <c r="J223" i="5"/>
  <c r="I223" i="5"/>
  <c r="K223" i="5" s="1"/>
  <c r="L223" i="5" s="1"/>
  <c r="G223" i="5"/>
  <c r="E223" i="5"/>
  <c r="D223" i="5"/>
  <c r="F223" i="5" s="1"/>
  <c r="L222" i="5"/>
  <c r="K222" i="5"/>
  <c r="J222" i="5"/>
  <c r="I222" i="5"/>
  <c r="G222" i="5"/>
  <c r="E222" i="5"/>
  <c r="D222" i="5"/>
  <c r="F222" i="5" s="1"/>
  <c r="K221" i="5"/>
  <c r="L221" i="5" s="1"/>
  <c r="J221" i="5"/>
  <c r="I221" i="5"/>
  <c r="E221" i="5"/>
  <c r="D221" i="5"/>
  <c r="F221" i="5" s="1"/>
  <c r="G221" i="5" s="1"/>
  <c r="K220" i="5"/>
  <c r="L220" i="5" s="1"/>
  <c r="J220" i="5"/>
  <c r="I220" i="5"/>
  <c r="E220" i="5"/>
  <c r="D220" i="5"/>
  <c r="F220" i="5" s="1"/>
  <c r="G220" i="5" s="1"/>
  <c r="J219" i="5"/>
  <c r="I219" i="5"/>
  <c r="K219" i="5" s="1"/>
  <c r="L219" i="5" s="1"/>
  <c r="G219" i="5"/>
  <c r="E219" i="5"/>
  <c r="D219" i="5"/>
  <c r="F219" i="5" s="1"/>
  <c r="K218" i="5"/>
  <c r="L218" i="5" s="1"/>
  <c r="J218" i="5"/>
  <c r="I218" i="5"/>
  <c r="G218" i="5"/>
  <c r="E218" i="5"/>
  <c r="D218" i="5"/>
  <c r="F218" i="5" s="1"/>
  <c r="K217" i="5"/>
  <c r="L217" i="5" s="1"/>
  <c r="J217" i="5"/>
  <c r="I217" i="5"/>
  <c r="G217" i="5"/>
  <c r="E217" i="5"/>
  <c r="D217" i="5"/>
  <c r="F217" i="5" s="1"/>
  <c r="J216" i="5"/>
  <c r="I216" i="5"/>
  <c r="K216" i="5" s="1"/>
  <c r="L216" i="5" s="1"/>
  <c r="E216" i="5"/>
  <c r="D216" i="5"/>
  <c r="F216" i="5" s="1"/>
  <c r="G216" i="5" s="1"/>
  <c r="J215" i="5"/>
  <c r="I215" i="5"/>
  <c r="K215" i="5" s="1"/>
  <c r="L215" i="5" s="1"/>
  <c r="G215" i="5"/>
  <c r="E215" i="5"/>
  <c r="D215" i="5"/>
  <c r="F215" i="5" s="1"/>
  <c r="L214" i="5"/>
  <c r="K214" i="5"/>
  <c r="J214" i="5"/>
  <c r="I214" i="5"/>
  <c r="G214" i="5"/>
  <c r="E214" i="5"/>
  <c r="D214" i="5"/>
  <c r="F214" i="5" s="1"/>
  <c r="K213" i="5"/>
  <c r="L213" i="5" s="1"/>
  <c r="J213" i="5"/>
  <c r="I213" i="5"/>
  <c r="E213" i="5"/>
  <c r="D213" i="5"/>
  <c r="F213" i="5" s="1"/>
  <c r="G213" i="5" s="1"/>
  <c r="K212" i="5"/>
  <c r="L212" i="5" s="1"/>
  <c r="J212" i="5"/>
  <c r="I212" i="5"/>
  <c r="E212" i="5"/>
  <c r="D212" i="5"/>
  <c r="F212" i="5" s="1"/>
  <c r="G212" i="5" s="1"/>
  <c r="J211" i="5"/>
  <c r="I211" i="5"/>
  <c r="K211" i="5" s="1"/>
  <c r="L211" i="5" s="1"/>
  <c r="G211" i="5"/>
  <c r="E211" i="5"/>
  <c r="D211" i="5"/>
  <c r="F211" i="5" s="1"/>
  <c r="K210" i="5"/>
  <c r="L210" i="5" s="1"/>
  <c r="J210" i="5"/>
  <c r="I210" i="5"/>
  <c r="G210" i="5"/>
  <c r="E210" i="5"/>
  <c r="D210" i="5"/>
  <c r="F210" i="5" s="1"/>
  <c r="K209" i="5"/>
  <c r="L209" i="5" s="1"/>
  <c r="J209" i="5"/>
  <c r="I209" i="5"/>
  <c r="G209" i="5"/>
  <c r="E209" i="5"/>
  <c r="D209" i="5"/>
  <c r="F209" i="5" s="1"/>
  <c r="J208" i="5"/>
  <c r="I208" i="5"/>
  <c r="K208" i="5" s="1"/>
  <c r="L208" i="5" s="1"/>
  <c r="E208" i="5"/>
  <c r="D208" i="5"/>
  <c r="F208" i="5" s="1"/>
  <c r="G208" i="5" s="1"/>
  <c r="J207" i="5"/>
  <c r="I207" i="5"/>
  <c r="K207" i="5" s="1"/>
  <c r="L207" i="5" s="1"/>
  <c r="G207" i="5"/>
  <c r="E207" i="5"/>
  <c r="D207" i="5"/>
  <c r="F207" i="5" s="1"/>
  <c r="L206" i="5"/>
  <c r="K206" i="5"/>
  <c r="J206" i="5"/>
  <c r="I206" i="5"/>
  <c r="G206" i="5"/>
  <c r="E206" i="5"/>
  <c r="D206" i="5"/>
  <c r="F206" i="5" s="1"/>
  <c r="K205" i="5"/>
  <c r="L205" i="5" s="1"/>
  <c r="J205" i="5"/>
  <c r="I205" i="5"/>
  <c r="E205" i="5"/>
  <c r="D205" i="5"/>
  <c r="F205" i="5" s="1"/>
  <c r="G205" i="5" s="1"/>
  <c r="K204" i="5"/>
  <c r="L204" i="5" s="1"/>
  <c r="J204" i="5"/>
  <c r="I204" i="5"/>
  <c r="E204" i="5"/>
  <c r="D204" i="5"/>
  <c r="F204" i="5" s="1"/>
  <c r="G204" i="5" s="1"/>
  <c r="J203" i="5"/>
  <c r="I203" i="5"/>
  <c r="K203" i="5" s="1"/>
  <c r="L203" i="5" s="1"/>
  <c r="G203" i="5"/>
  <c r="E203" i="5"/>
  <c r="D203" i="5"/>
  <c r="F203" i="5" s="1"/>
  <c r="K202" i="5"/>
  <c r="L202" i="5" s="1"/>
  <c r="J202" i="5"/>
  <c r="I202" i="5"/>
  <c r="G202" i="5"/>
  <c r="E202" i="5"/>
  <c r="D202" i="5"/>
  <c r="F202" i="5" s="1"/>
  <c r="K201" i="5"/>
  <c r="L201" i="5" s="1"/>
  <c r="J201" i="5"/>
  <c r="I201" i="5"/>
  <c r="G201" i="5"/>
  <c r="E201" i="5"/>
  <c r="D201" i="5"/>
  <c r="F201" i="5" s="1"/>
  <c r="J200" i="5"/>
  <c r="I200" i="5"/>
  <c r="K200" i="5" s="1"/>
  <c r="L200" i="5" s="1"/>
  <c r="E200" i="5"/>
  <c r="D200" i="5"/>
  <c r="F200" i="5" s="1"/>
  <c r="G200" i="5" s="1"/>
  <c r="J199" i="5"/>
  <c r="I199" i="5"/>
  <c r="K199" i="5" s="1"/>
  <c r="L199" i="5" s="1"/>
  <c r="G199" i="5"/>
  <c r="E199" i="5"/>
  <c r="D199" i="5"/>
  <c r="F199" i="5" s="1"/>
  <c r="L198" i="5"/>
  <c r="K198" i="5"/>
  <c r="J198" i="5"/>
  <c r="I198" i="5"/>
  <c r="G198" i="5"/>
  <c r="E198" i="5"/>
  <c r="D198" i="5"/>
  <c r="F198" i="5" s="1"/>
  <c r="K197" i="5"/>
  <c r="L197" i="5" s="1"/>
  <c r="J197" i="5"/>
  <c r="I197" i="5"/>
  <c r="E197" i="5"/>
  <c r="D197" i="5"/>
  <c r="F197" i="5" s="1"/>
  <c r="G197" i="5" s="1"/>
  <c r="K196" i="5"/>
  <c r="L196" i="5" s="1"/>
  <c r="J196" i="5"/>
  <c r="I196" i="5"/>
  <c r="E196" i="5"/>
  <c r="D196" i="5"/>
  <c r="F196" i="5" s="1"/>
  <c r="G196" i="5" s="1"/>
  <c r="J195" i="5"/>
  <c r="I195" i="5"/>
  <c r="K195" i="5" s="1"/>
  <c r="L195" i="5" s="1"/>
  <c r="G195" i="5"/>
  <c r="E195" i="5"/>
  <c r="D195" i="5"/>
  <c r="F195" i="5" s="1"/>
  <c r="K194" i="5"/>
  <c r="L194" i="5" s="1"/>
  <c r="J194" i="5"/>
  <c r="I194" i="5"/>
  <c r="G194" i="5"/>
  <c r="E194" i="5"/>
  <c r="D194" i="5"/>
  <c r="F194" i="5" s="1"/>
  <c r="K193" i="5"/>
  <c r="L193" i="5" s="1"/>
  <c r="J193" i="5"/>
  <c r="I193" i="5"/>
  <c r="G193" i="5"/>
  <c r="E193" i="5"/>
  <c r="D193" i="5"/>
  <c r="F193" i="5" s="1"/>
  <c r="J192" i="5"/>
  <c r="I192" i="5"/>
  <c r="I191" i="5" s="1"/>
  <c r="K191" i="5" s="1"/>
  <c r="L191" i="5" s="1"/>
  <c r="E192" i="5"/>
  <c r="D192" i="5"/>
  <c r="F192" i="5" s="1"/>
  <c r="G192" i="5" s="1"/>
  <c r="J191" i="5"/>
  <c r="G191" i="5"/>
  <c r="E191" i="5"/>
  <c r="D191" i="5"/>
  <c r="F191" i="5" s="1"/>
  <c r="L190" i="5"/>
  <c r="K190" i="5"/>
  <c r="J190" i="5"/>
  <c r="I190" i="5"/>
  <c r="G190" i="5"/>
  <c r="E190" i="5"/>
  <c r="D190" i="5"/>
  <c r="F190" i="5" s="1"/>
  <c r="K189" i="5"/>
  <c r="L189" i="5" s="1"/>
  <c r="J189" i="5"/>
  <c r="I189" i="5"/>
  <c r="E189" i="5"/>
  <c r="D189" i="5"/>
  <c r="F189" i="5" s="1"/>
  <c r="G189" i="5" s="1"/>
  <c r="K188" i="5"/>
  <c r="L188" i="5" s="1"/>
  <c r="J188" i="5"/>
  <c r="I188" i="5"/>
  <c r="E188" i="5"/>
  <c r="D188" i="5"/>
  <c r="F188" i="5" s="1"/>
  <c r="G188" i="5" s="1"/>
  <c r="J187" i="5"/>
  <c r="I187" i="5"/>
  <c r="K187" i="5" s="1"/>
  <c r="L187" i="5" s="1"/>
  <c r="G187" i="5"/>
  <c r="E187" i="5"/>
  <c r="D187" i="5"/>
  <c r="F187" i="5" s="1"/>
  <c r="K186" i="5"/>
  <c r="L186" i="5" s="1"/>
  <c r="J186" i="5"/>
  <c r="I186" i="5"/>
  <c r="G186" i="5"/>
  <c r="E186" i="5"/>
  <c r="D186" i="5"/>
  <c r="F186" i="5" s="1"/>
  <c r="K185" i="5"/>
  <c r="L185" i="5" s="1"/>
  <c r="J185" i="5"/>
  <c r="I185" i="5"/>
  <c r="G185" i="5"/>
  <c r="E185" i="5"/>
  <c r="D185" i="5"/>
  <c r="F185" i="5" s="1"/>
  <c r="J184" i="5"/>
  <c r="I184" i="5"/>
  <c r="K184" i="5" s="1"/>
  <c r="L184" i="5" s="1"/>
  <c r="E184" i="5"/>
  <c r="D184" i="5"/>
  <c r="F184" i="5" s="1"/>
  <c r="G184" i="5" s="1"/>
  <c r="J183" i="5"/>
  <c r="I183" i="5"/>
  <c r="K183" i="5" s="1"/>
  <c r="L183" i="5" s="1"/>
  <c r="G183" i="5"/>
  <c r="E183" i="5"/>
  <c r="D183" i="5"/>
  <c r="F183" i="5" s="1"/>
  <c r="L182" i="5"/>
  <c r="K182" i="5"/>
  <c r="J182" i="5"/>
  <c r="I182" i="5"/>
  <c r="G182" i="5"/>
  <c r="E182" i="5"/>
  <c r="D182" i="5"/>
  <c r="F182" i="5" s="1"/>
  <c r="K181" i="5"/>
  <c r="L181" i="5" s="1"/>
  <c r="J181" i="5"/>
  <c r="I181" i="5"/>
  <c r="E181" i="5"/>
  <c r="D181" i="5"/>
  <c r="F181" i="5" s="1"/>
  <c r="G181" i="5" s="1"/>
  <c r="K180" i="5"/>
  <c r="L180" i="5" s="1"/>
  <c r="J180" i="5"/>
  <c r="I180" i="5"/>
  <c r="E180" i="5"/>
  <c r="D180" i="5"/>
  <c r="F180" i="5" s="1"/>
  <c r="G180" i="5" s="1"/>
  <c r="J179" i="5"/>
  <c r="I179" i="5"/>
  <c r="K179" i="5" s="1"/>
  <c r="L179" i="5" s="1"/>
  <c r="G179" i="5"/>
  <c r="E179" i="5"/>
  <c r="D179" i="5"/>
  <c r="F179" i="5" s="1"/>
  <c r="K178" i="5"/>
  <c r="L178" i="5" s="1"/>
  <c r="J178" i="5"/>
  <c r="I178" i="5"/>
  <c r="G178" i="5"/>
  <c r="E178" i="5"/>
  <c r="D178" i="5"/>
  <c r="F178" i="5" s="1"/>
  <c r="K177" i="5"/>
  <c r="L177" i="5" s="1"/>
  <c r="J177" i="5"/>
  <c r="I177" i="5"/>
  <c r="G177" i="5"/>
  <c r="E177" i="5"/>
  <c r="D177" i="5"/>
  <c r="F177" i="5" s="1"/>
  <c r="J176" i="5"/>
  <c r="I176" i="5"/>
  <c r="K176" i="5" s="1"/>
  <c r="L176" i="5" s="1"/>
  <c r="E176" i="5"/>
  <c r="D176" i="5"/>
  <c r="F176" i="5" s="1"/>
  <c r="G176" i="5" s="1"/>
  <c r="J175" i="5"/>
  <c r="I175" i="5"/>
  <c r="K175" i="5" s="1"/>
  <c r="L175" i="5" s="1"/>
  <c r="G175" i="5"/>
  <c r="E175" i="5"/>
  <c r="D175" i="5"/>
  <c r="F175" i="5" s="1"/>
  <c r="L174" i="5"/>
  <c r="K174" i="5"/>
  <c r="J174" i="5"/>
  <c r="I174" i="5"/>
  <c r="G174" i="5"/>
  <c r="E174" i="5"/>
  <c r="D174" i="5"/>
  <c r="F174" i="5" s="1"/>
  <c r="K173" i="5"/>
  <c r="L173" i="5" s="1"/>
  <c r="J173" i="5"/>
  <c r="I173" i="5"/>
  <c r="E173" i="5"/>
  <c r="D173" i="5"/>
  <c r="F173" i="5" s="1"/>
  <c r="G173" i="5" s="1"/>
  <c r="K172" i="5"/>
  <c r="L172" i="5" s="1"/>
  <c r="J172" i="5"/>
  <c r="I172" i="5"/>
  <c r="E172" i="5"/>
  <c r="D172" i="5"/>
  <c r="F172" i="5" s="1"/>
  <c r="G172" i="5" s="1"/>
  <c r="J171" i="5"/>
  <c r="I171" i="5"/>
  <c r="K171" i="5" s="1"/>
  <c r="L171" i="5" s="1"/>
  <c r="G171" i="5"/>
  <c r="E171" i="5"/>
  <c r="E170" i="5" s="1"/>
  <c r="D171" i="5"/>
  <c r="F171" i="5" s="1"/>
  <c r="J170" i="5"/>
  <c r="G170" i="5"/>
  <c r="D170" i="5"/>
  <c r="F170" i="5" s="1"/>
  <c r="J169" i="5"/>
  <c r="I169" i="5"/>
  <c r="K169" i="5" s="1"/>
  <c r="L169" i="5" s="1"/>
  <c r="E169" i="5"/>
  <c r="D169" i="5"/>
  <c r="F169" i="5" s="1"/>
  <c r="G169" i="5" s="1"/>
  <c r="J168" i="5"/>
  <c r="I168" i="5"/>
  <c r="K168" i="5" s="1"/>
  <c r="L168" i="5" s="1"/>
  <c r="G168" i="5"/>
  <c r="E168" i="5"/>
  <c r="D168" i="5"/>
  <c r="F168" i="5" s="1"/>
  <c r="L167" i="5"/>
  <c r="K167" i="5"/>
  <c r="J167" i="5"/>
  <c r="I167" i="5"/>
  <c r="G167" i="5"/>
  <c r="E167" i="5"/>
  <c r="D167" i="5"/>
  <c r="F167" i="5" s="1"/>
  <c r="K166" i="5"/>
  <c r="L166" i="5" s="1"/>
  <c r="J166" i="5"/>
  <c r="I166" i="5"/>
  <c r="E166" i="5"/>
  <c r="D166" i="5"/>
  <c r="F166" i="5" s="1"/>
  <c r="G166" i="5" s="1"/>
  <c r="K165" i="5"/>
  <c r="L165" i="5" s="1"/>
  <c r="J165" i="5"/>
  <c r="I165" i="5"/>
  <c r="E165" i="5"/>
  <c r="D165" i="5"/>
  <c r="F165" i="5" s="1"/>
  <c r="G165" i="5" s="1"/>
  <c r="J164" i="5"/>
  <c r="I164" i="5"/>
  <c r="K164" i="5" s="1"/>
  <c r="L164" i="5" s="1"/>
  <c r="G164" i="5"/>
  <c r="E164" i="5"/>
  <c r="D164" i="5"/>
  <c r="F164" i="5" s="1"/>
  <c r="K163" i="5"/>
  <c r="L163" i="5" s="1"/>
  <c r="J163" i="5"/>
  <c r="I163" i="5"/>
  <c r="G163" i="5"/>
  <c r="E163" i="5"/>
  <c r="D163" i="5"/>
  <c r="F163" i="5" s="1"/>
  <c r="K162" i="5"/>
  <c r="L162" i="5" s="1"/>
  <c r="J162" i="5"/>
  <c r="I162" i="5"/>
  <c r="G162" i="5"/>
  <c r="E162" i="5"/>
  <c r="D162" i="5"/>
  <c r="F162" i="5" s="1"/>
  <c r="J161" i="5"/>
  <c r="I161" i="5"/>
  <c r="K161" i="5" s="1"/>
  <c r="L161" i="5" s="1"/>
  <c r="E161" i="5"/>
  <c r="D161" i="5"/>
  <c r="F161" i="5" s="1"/>
  <c r="G161" i="5" s="1"/>
  <c r="J160" i="5"/>
  <c r="I160" i="5"/>
  <c r="K160" i="5" s="1"/>
  <c r="L160" i="5" s="1"/>
  <c r="G160" i="5"/>
  <c r="E160" i="5"/>
  <c r="D160" i="5"/>
  <c r="F160" i="5" s="1"/>
  <c r="L159" i="5"/>
  <c r="K159" i="5"/>
  <c r="J159" i="5"/>
  <c r="I159" i="5"/>
  <c r="G159" i="5"/>
  <c r="E159" i="5"/>
  <c r="D159" i="5"/>
  <c r="F159" i="5" s="1"/>
  <c r="K158" i="5"/>
  <c r="L158" i="5" s="1"/>
  <c r="J158" i="5"/>
  <c r="I158" i="5"/>
  <c r="E158" i="5"/>
  <c r="D158" i="5"/>
  <c r="F158" i="5" s="1"/>
  <c r="G158" i="5" s="1"/>
  <c r="K157" i="5"/>
  <c r="L157" i="5" s="1"/>
  <c r="J157" i="5"/>
  <c r="I157" i="5"/>
  <c r="E157" i="5"/>
  <c r="D157" i="5"/>
  <c r="F157" i="5" s="1"/>
  <c r="G157" i="5" s="1"/>
  <c r="J156" i="5"/>
  <c r="I156" i="5"/>
  <c r="K156" i="5" s="1"/>
  <c r="L156" i="5" s="1"/>
  <c r="G156" i="5"/>
  <c r="E156" i="5"/>
  <c r="D156" i="5"/>
  <c r="F156" i="5" s="1"/>
  <c r="K155" i="5"/>
  <c r="L155" i="5" s="1"/>
  <c r="J155" i="5"/>
  <c r="I155" i="5"/>
  <c r="G155" i="5"/>
  <c r="E155" i="5"/>
  <c r="D155" i="5"/>
  <c r="F155" i="5" s="1"/>
  <c r="K154" i="5"/>
  <c r="L154" i="5" s="1"/>
  <c r="J154" i="5"/>
  <c r="I154" i="5"/>
  <c r="G154" i="5"/>
  <c r="E154" i="5"/>
  <c r="D154" i="5"/>
  <c r="F154" i="5" s="1"/>
  <c r="J153" i="5"/>
  <c r="I153" i="5"/>
  <c r="K153" i="5" s="1"/>
  <c r="L153" i="5" s="1"/>
  <c r="E153" i="5"/>
  <c r="D153" i="5"/>
  <c r="F153" i="5" s="1"/>
  <c r="G153" i="5" s="1"/>
  <c r="J152" i="5"/>
  <c r="I152" i="5"/>
  <c r="K152" i="5" s="1"/>
  <c r="L152" i="5" s="1"/>
  <c r="G152" i="5"/>
  <c r="E152" i="5"/>
  <c r="D152" i="5"/>
  <c r="F152" i="5" s="1"/>
  <c r="L151" i="5"/>
  <c r="K151" i="5"/>
  <c r="J151" i="5"/>
  <c r="I151" i="5"/>
  <c r="G151" i="5"/>
  <c r="E151" i="5"/>
  <c r="D151" i="5"/>
  <c r="F151" i="5" s="1"/>
  <c r="K150" i="5"/>
  <c r="L150" i="5" s="1"/>
  <c r="J150" i="5"/>
  <c r="I150" i="5"/>
  <c r="E150" i="5"/>
  <c r="D150" i="5"/>
  <c r="F150" i="5" s="1"/>
  <c r="G150" i="5" s="1"/>
  <c r="K149" i="5"/>
  <c r="L149" i="5" s="1"/>
  <c r="J149" i="5"/>
  <c r="I149" i="5"/>
  <c r="E149" i="5"/>
  <c r="D149" i="5"/>
  <c r="F149" i="5" s="1"/>
  <c r="G149" i="5" s="1"/>
  <c r="J148" i="5"/>
  <c r="I148" i="5"/>
  <c r="K148" i="5" s="1"/>
  <c r="L148" i="5" s="1"/>
  <c r="G148" i="5"/>
  <c r="E148" i="5"/>
  <c r="D148" i="5"/>
  <c r="F148" i="5" s="1"/>
  <c r="K147" i="5"/>
  <c r="L147" i="5" s="1"/>
  <c r="J147" i="5"/>
  <c r="I147" i="5"/>
  <c r="G147" i="5"/>
  <c r="E147" i="5"/>
  <c r="D147" i="5"/>
  <c r="F147" i="5" s="1"/>
  <c r="K146" i="5"/>
  <c r="L146" i="5" s="1"/>
  <c r="J146" i="5"/>
  <c r="I146" i="5"/>
  <c r="G146" i="5"/>
  <c r="E146" i="5"/>
  <c r="D146" i="5"/>
  <c r="F146" i="5" s="1"/>
  <c r="J145" i="5"/>
  <c r="I145" i="5"/>
  <c r="K145" i="5" s="1"/>
  <c r="L145" i="5" s="1"/>
  <c r="E145" i="5"/>
  <c r="D145" i="5"/>
  <c r="F145" i="5" s="1"/>
  <c r="G145" i="5" s="1"/>
  <c r="J144" i="5"/>
  <c r="I144" i="5"/>
  <c r="K144" i="5" s="1"/>
  <c r="L144" i="5" s="1"/>
  <c r="G144" i="5"/>
  <c r="E144" i="5"/>
  <c r="D144" i="5"/>
  <c r="F144" i="5" s="1"/>
  <c r="L143" i="5"/>
  <c r="K143" i="5"/>
  <c r="J143" i="5"/>
  <c r="I143" i="5"/>
  <c r="G143" i="5"/>
  <c r="E143" i="5"/>
  <c r="D143" i="5"/>
  <c r="F143" i="5" s="1"/>
  <c r="K142" i="5"/>
  <c r="L142" i="5" s="1"/>
  <c r="J142" i="5"/>
  <c r="I142" i="5"/>
  <c r="E142" i="5"/>
  <c r="D142" i="5"/>
  <c r="F142" i="5" s="1"/>
  <c r="G142" i="5" s="1"/>
  <c r="K141" i="5"/>
  <c r="L141" i="5" s="1"/>
  <c r="J141" i="5"/>
  <c r="I141" i="5"/>
  <c r="E141" i="5"/>
  <c r="D141" i="5"/>
  <c r="F141" i="5" s="1"/>
  <c r="G141" i="5" s="1"/>
  <c r="J140" i="5"/>
  <c r="I140" i="5"/>
  <c r="K140" i="5" s="1"/>
  <c r="L140" i="5" s="1"/>
  <c r="G140" i="5"/>
  <c r="E140" i="5"/>
  <c r="D140" i="5"/>
  <c r="F140" i="5" s="1"/>
  <c r="K139" i="5"/>
  <c r="L139" i="5" s="1"/>
  <c r="J139" i="5"/>
  <c r="I139" i="5"/>
  <c r="G139" i="5"/>
  <c r="E139" i="5"/>
  <c r="D139" i="5"/>
  <c r="F139" i="5" s="1"/>
  <c r="K138" i="5"/>
  <c r="L138" i="5" s="1"/>
  <c r="J138" i="5"/>
  <c r="I138" i="5"/>
  <c r="G138" i="5"/>
  <c r="E138" i="5"/>
  <c r="D138" i="5"/>
  <c r="F138" i="5" s="1"/>
  <c r="J137" i="5"/>
  <c r="I137" i="5"/>
  <c r="K137" i="5" s="1"/>
  <c r="L137" i="5" s="1"/>
  <c r="E137" i="5"/>
  <c r="D137" i="5"/>
  <c r="F137" i="5" s="1"/>
  <c r="G137" i="5" s="1"/>
  <c r="J136" i="5"/>
  <c r="I136" i="5"/>
  <c r="K136" i="5" s="1"/>
  <c r="L136" i="5" s="1"/>
  <c r="G136" i="5"/>
  <c r="E136" i="5"/>
  <c r="E135" i="5" s="1"/>
  <c r="D136" i="5"/>
  <c r="F136" i="5" s="1"/>
  <c r="J135" i="5"/>
  <c r="D135" i="5"/>
  <c r="F135" i="5" s="1"/>
  <c r="G135" i="5" s="1"/>
  <c r="K134" i="5"/>
  <c r="L134" i="5" s="1"/>
  <c r="J134" i="5"/>
  <c r="I134" i="5"/>
  <c r="E134" i="5"/>
  <c r="D134" i="5"/>
  <c r="F134" i="5" s="1"/>
  <c r="G134" i="5" s="1"/>
  <c r="J133" i="5"/>
  <c r="I133" i="5"/>
  <c r="K133" i="5" s="1"/>
  <c r="L133" i="5" s="1"/>
  <c r="G133" i="5"/>
  <c r="E133" i="5"/>
  <c r="D133" i="5"/>
  <c r="F133" i="5" s="1"/>
  <c r="K132" i="5"/>
  <c r="L132" i="5" s="1"/>
  <c r="J132" i="5"/>
  <c r="I132" i="5"/>
  <c r="G132" i="5"/>
  <c r="E132" i="5"/>
  <c r="D132" i="5"/>
  <c r="F132" i="5" s="1"/>
  <c r="K131" i="5"/>
  <c r="L131" i="5" s="1"/>
  <c r="J131" i="5"/>
  <c r="I131" i="5"/>
  <c r="G131" i="5"/>
  <c r="E131" i="5"/>
  <c r="D131" i="5"/>
  <c r="F131" i="5" s="1"/>
  <c r="J130" i="5"/>
  <c r="I130" i="5"/>
  <c r="K130" i="5" s="1"/>
  <c r="L130" i="5" s="1"/>
  <c r="E130" i="5"/>
  <c r="D130" i="5"/>
  <c r="F130" i="5" s="1"/>
  <c r="G130" i="5" s="1"/>
  <c r="J129" i="5"/>
  <c r="I129" i="5"/>
  <c r="K129" i="5" s="1"/>
  <c r="L129" i="5" s="1"/>
  <c r="G129" i="5"/>
  <c r="E129" i="5"/>
  <c r="D129" i="5"/>
  <c r="F129" i="5" s="1"/>
  <c r="L128" i="5"/>
  <c r="K128" i="5"/>
  <c r="J128" i="5"/>
  <c r="I128" i="5"/>
  <c r="G128" i="5"/>
  <c r="E128" i="5"/>
  <c r="D128" i="5"/>
  <c r="F128" i="5" s="1"/>
  <c r="K127" i="5"/>
  <c r="L127" i="5" s="1"/>
  <c r="J127" i="5"/>
  <c r="I127" i="5"/>
  <c r="E127" i="5"/>
  <c r="D127" i="5"/>
  <c r="F127" i="5" s="1"/>
  <c r="G127" i="5" s="1"/>
  <c r="K126" i="5"/>
  <c r="L126" i="5" s="1"/>
  <c r="J126" i="5"/>
  <c r="I126" i="5"/>
  <c r="E126" i="5"/>
  <c r="D126" i="5"/>
  <c r="F126" i="5" s="1"/>
  <c r="G126" i="5" s="1"/>
  <c r="J125" i="5"/>
  <c r="I125" i="5"/>
  <c r="K125" i="5" s="1"/>
  <c r="L125" i="5" s="1"/>
  <c r="G125" i="5"/>
  <c r="E125" i="5"/>
  <c r="D125" i="5"/>
  <c r="F125" i="5" s="1"/>
  <c r="K124" i="5"/>
  <c r="L124" i="5" s="1"/>
  <c r="J124" i="5"/>
  <c r="I124" i="5"/>
  <c r="G124" i="5"/>
  <c r="E124" i="5"/>
  <c r="D124" i="5"/>
  <c r="F124" i="5" s="1"/>
  <c r="K123" i="5"/>
  <c r="L123" i="5" s="1"/>
  <c r="J123" i="5"/>
  <c r="I123" i="5"/>
  <c r="G123" i="5"/>
  <c r="E123" i="5"/>
  <c r="D123" i="5"/>
  <c r="F123" i="5" s="1"/>
  <c r="J122" i="5"/>
  <c r="I122" i="5"/>
  <c r="K122" i="5" s="1"/>
  <c r="L122" i="5" s="1"/>
  <c r="E122" i="5"/>
  <c r="D122" i="5"/>
  <c r="F122" i="5" s="1"/>
  <c r="G122" i="5" s="1"/>
  <c r="J121" i="5"/>
  <c r="I121" i="5"/>
  <c r="K121" i="5" s="1"/>
  <c r="L121" i="5" s="1"/>
  <c r="G121" i="5"/>
  <c r="E121" i="5"/>
  <c r="D121" i="5"/>
  <c r="F121" i="5" s="1"/>
  <c r="L120" i="5"/>
  <c r="K120" i="5"/>
  <c r="J120" i="5"/>
  <c r="I120" i="5"/>
  <c r="G120" i="5"/>
  <c r="E120" i="5"/>
  <c r="D120" i="5"/>
  <c r="F120" i="5" s="1"/>
  <c r="K119" i="5"/>
  <c r="L119" i="5" s="1"/>
  <c r="J119" i="5"/>
  <c r="I119" i="5"/>
  <c r="E119" i="5"/>
  <c r="D119" i="5"/>
  <c r="F119" i="5" s="1"/>
  <c r="G119" i="5" s="1"/>
  <c r="K118" i="5"/>
  <c r="L118" i="5" s="1"/>
  <c r="J118" i="5"/>
  <c r="I118" i="5"/>
  <c r="E118" i="5"/>
  <c r="D118" i="5"/>
  <c r="F118" i="5" s="1"/>
  <c r="G118" i="5" s="1"/>
  <c r="J117" i="5"/>
  <c r="I117" i="5"/>
  <c r="K117" i="5" s="1"/>
  <c r="L117" i="5" s="1"/>
  <c r="G117" i="5"/>
  <c r="E117" i="5"/>
  <c r="D117" i="5"/>
  <c r="F117" i="5" s="1"/>
  <c r="K116" i="5"/>
  <c r="L116" i="5" s="1"/>
  <c r="J116" i="5"/>
  <c r="I116" i="5"/>
  <c r="G116" i="5"/>
  <c r="E116" i="5"/>
  <c r="D116" i="5"/>
  <c r="F116" i="5" s="1"/>
  <c r="K115" i="5"/>
  <c r="L115" i="5" s="1"/>
  <c r="J115" i="5"/>
  <c r="I115" i="5"/>
  <c r="G115" i="5"/>
  <c r="E115" i="5"/>
  <c r="D115" i="5"/>
  <c r="F115" i="5" s="1"/>
  <c r="J114" i="5"/>
  <c r="I114" i="5"/>
  <c r="K114" i="5" s="1"/>
  <c r="L114" i="5" s="1"/>
  <c r="E114" i="5"/>
  <c r="D114" i="5"/>
  <c r="F114" i="5" s="1"/>
  <c r="G114" i="5" s="1"/>
  <c r="J113" i="5"/>
  <c r="I113" i="5"/>
  <c r="K113" i="5" s="1"/>
  <c r="L113" i="5" s="1"/>
  <c r="G113" i="5"/>
  <c r="E113" i="5"/>
  <c r="D113" i="5"/>
  <c r="F113" i="5" s="1"/>
  <c r="L112" i="5"/>
  <c r="K112" i="5"/>
  <c r="J112" i="5"/>
  <c r="I112" i="5"/>
  <c r="I111" i="5" s="1"/>
  <c r="G112" i="5"/>
  <c r="E112" i="5"/>
  <c r="D112" i="5"/>
  <c r="F112" i="5" s="1"/>
  <c r="J111" i="5"/>
  <c r="E111" i="5"/>
  <c r="E110" i="5" s="1"/>
  <c r="D111" i="5"/>
  <c r="F111" i="5" s="1"/>
  <c r="G111" i="5" s="1"/>
  <c r="J110" i="5"/>
  <c r="D110" i="5"/>
  <c r="C110" i="5"/>
  <c r="L109" i="5"/>
  <c r="J109" i="5"/>
  <c r="I109" i="5"/>
  <c r="K109" i="5" s="1"/>
  <c r="E109" i="5"/>
  <c r="D109" i="5"/>
  <c r="F109" i="5" s="1"/>
  <c r="G109" i="5" s="1"/>
  <c r="J108" i="5"/>
  <c r="I108" i="5"/>
  <c r="K108" i="5" s="1"/>
  <c r="L108" i="5" s="1"/>
  <c r="E108" i="5"/>
  <c r="D108" i="5"/>
  <c r="F108" i="5" s="1"/>
  <c r="G108" i="5" s="1"/>
  <c r="J107" i="5"/>
  <c r="I107" i="5"/>
  <c r="E107" i="5"/>
  <c r="D107" i="5"/>
  <c r="F107" i="5" s="1"/>
  <c r="G107" i="5" s="1"/>
  <c r="J106" i="5"/>
  <c r="I106" i="5"/>
  <c r="E106" i="5"/>
  <c r="D106" i="5"/>
  <c r="F106" i="5" s="1"/>
  <c r="G106" i="5" s="1"/>
  <c r="L105" i="5"/>
  <c r="J105" i="5"/>
  <c r="I105" i="5"/>
  <c r="K105" i="5" s="1"/>
  <c r="E105" i="5"/>
  <c r="D105" i="5"/>
  <c r="F105" i="5" s="1"/>
  <c r="G105" i="5" s="1"/>
  <c r="J104" i="5"/>
  <c r="I104" i="5"/>
  <c r="K104" i="5" s="1"/>
  <c r="L104" i="5" s="1"/>
  <c r="E104" i="5"/>
  <c r="D104" i="5"/>
  <c r="F104" i="5" s="1"/>
  <c r="G104" i="5" s="1"/>
  <c r="J103" i="5"/>
  <c r="J101" i="5" s="1"/>
  <c r="I103" i="5"/>
  <c r="K103" i="5" s="1"/>
  <c r="L103" i="5" s="1"/>
  <c r="E103" i="5"/>
  <c r="D103" i="5"/>
  <c r="F103" i="5" s="1"/>
  <c r="G103" i="5" s="1"/>
  <c r="J102" i="5"/>
  <c r="I102" i="5"/>
  <c r="E102" i="5"/>
  <c r="D102" i="5"/>
  <c r="F102" i="5" s="1"/>
  <c r="G102" i="5" s="1"/>
  <c r="E101" i="5"/>
  <c r="J100" i="5"/>
  <c r="I100" i="5"/>
  <c r="K100" i="5" s="1"/>
  <c r="L100" i="5" s="1"/>
  <c r="E100" i="5"/>
  <c r="D100" i="5"/>
  <c r="F100" i="5" s="1"/>
  <c r="G100" i="5" s="1"/>
  <c r="J99" i="5"/>
  <c r="I99" i="5"/>
  <c r="E99" i="5"/>
  <c r="D99" i="5"/>
  <c r="F99" i="5" s="1"/>
  <c r="G99" i="5" s="1"/>
  <c r="J98" i="5"/>
  <c r="I98" i="5"/>
  <c r="E98" i="5"/>
  <c r="D98" i="5"/>
  <c r="F98" i="5" s="1"/>
  <c r="G98" i="5" s="1"/>
  <c r="L97" i="5"/>
  <c r="J97" i="5"/>
  <c r="I97" i="5"/>
  <c r="K97" i="5" s="1"/>
  <c r="E97" i="5"/>
  <c r="D97" i="5"/>
  <c r="F97" i="5" s="1"/>
  <c r="G97" i="5" s="1"/>
  <c r="J96" i="5"/>
  <c r="I96" i="5"/>
  <c r="K96" i="5" s="1"/>
  <c r="L96" i="5" s="1"/>
  <c r="E96" i="5"/>
  <c r="D96" i="5"/>
  <c r="F96" i="5" s="1"/>
  <c r="G96" i="5" s="1"/>
  <c r="J95" i="5"/>
  <c r="I95" i="5"/>
  <c r="K95" i="5" s="1"/>
  <c r="L95" i="5" s="1"/>
  <c r="E95" i="5"/>
  <c r="D95" i="5"/>
  <c r="F95" i="5" s="1"/>
  <c r="G95" i="5" s="1"/>
  <c r="J94" i="5"/>
  <c r="I94" i="5"/>
  <c r="E94" i="5"/>
  <c r="D94" i="5"/>
  <c r="F94" i="5" s="1"/>
  <c r="G94" i="5" s="1"/>
  <c r="L93" i="5"/>
  <c r="J93" i="5"/>
  <c r="I93" i="5"/>
  <c r="K93" i="5" s="1"/>
  <c r="E93" i="5"/>
  <c r="D93" i="5"/>
  <c r="F93" i="5" s="1"/>
  <c r="G93" i="5" s="1"/>
  <c r="J92" i="5"/>
  <c r="I92" i="5"/>
  <c r="K92" i="5" s="1"/>
  <c r="L92" i="5" s="1"/>
  <c r="E92" i="5"/>
  <c r="D92" i="5"/>
  <c r="F92" i="5" s="1"/>
  <c r="G92" i="5" s="1"/>
  <c r="J91" i="5"/>
  <c r="J90" i="5" s="1"/>
  <c r="I91" i="5"/>
  <c r="I90" i="5" s="1"/>
  <c r="K90" i="5" s="1"/>
  <c r="L90" i="5" s="1"/>
  <c r="E91" i="5"/>
  <c r="D91" i="5"/>
  <c r="F91" i="5" s="1"/>
  <c r="G91" i="5" s="1"/>
  <c r="E90" i="5"/>
  <c r="D90" i="5"/>
  <c r="F90" i="5" s="1"/>
  <c r="G90" i="5" s="1"/>
  <c r="L89" i="5"/>
  <c r="J89" i="5"/>
  <c r="I89" i="5"/>
  <c r="K89" i="5" s="1"/>
  <c r="E89" i="5"/>
  <c r="D89" i="5"/>
  <c r="F89" i="5" s="1"/>
  <c r="G89" i="5" s="1"/>
  <c r="J88" i="5"/>
  <c r="I88" i="5"/>
  <c r="K88" i="5" s="1"/>
  <c r="L88" i="5" s="1"/>
  <c r="E88" i="5"/>
  <c r="D88" i="5"/>
  <c r="F88" i="5" s="1"/>
  <c r="G88" i="5" s="1"/>
  <c r="J87" i="5"/>
  <c r="I87" i="5"/>
  <c r="K87" i="5" s="1"/>
  <c r="L87" i="5" s="1"/>
  <c r="E87" i="5"/>
  <c r="D87" i="5"/>
  <c r="F87" i="5" s="1"/>
  <c r="G87" i="5" s="1"/>
  <c r="J86" i="5"/>
  <c r="I86" i="5"/>
  <c r="E86" i="5"/>
  <c r="D86" i="5"/>
  <c r="F86" i="5" s="1"/>
  <c r="G86" i="5" s="1"/>
  <c r="L85" i="5"/>
  <c r="J85" i="5"/>
  <c r="I85" i="5"/>
  <c r="K85" i="5" s="1"/>
  <c r="E85" i="5"/>
  <c r="D85" i="5"/>
  <c r="F85" i="5" s="1"/>
  <c r="G85" i="5" s="1"/>
  <c r="J84" i="5"/>
  <c r="I84" i="5"/>
  <c r="K84" i="5" s="1"/>
  <c r="L84" i="5" s="1"/>
  <c r="E84" i="5"/>
  <c r="D84" i="5"/>
  <c r="F84" i="5" s="1"/>
  <c r="G84" i="5" s="1"/>
  <c r="J83" i="5"/>
  <c r="I83" i="5"/>
  <c r="E83" i="5"/>
  <c r="D83" i="5"/>
  <c r="F83" i="5" s="1"/>
  <c r="G83" i="5" s="1"/>
  <c r="J82" i="5"/>
  <c r="J81" i="5" s="1"/>
  <c r="I82" i="5"/>
  <c r="E82" i="5"/>
  <c r="D82" i="5"/>
  <c r="F82" i="5" s="1"/>
  <c r="G82" i="5" s="1"/>
  <c r="E81" i="5"/>
  <c r="J80" i="5"/>
  <c r="I80" i="5"/>
  <c r="K80" i="5" s="1"/>
  <c r="L80" i="5" s="1"/>
  <c r="E80" i="5"/>
  <c r="D80" i="5"/>
  <c r="F80" i="5" s="1"/>
  <c r="G80" i="5" s="1"/>
  <c r="J79" i="5"/>
  <c r="I79" i="5"/>
  <c r="K79" i="5" s="1"/>
  <c r="L79" i="5" s="1"/>
  <c r="E79" i="5"/>
  <c r="D79" i="5"/>
  <c r="F79" i="5" s="1"/>
  <c r="G79" i="5" s="1"/>
  <c r="J78" i="5"/>
  <c r="I78" i="5"/>
  <c r="E78" i="5"/>
  <c r="D78" i="5"/>
  <c r="F78" i="5" s="1"/>
  <c r="G78" i="5" s="1"/>
  <c r="L77" i="5"/>
  <c r="J77" i="5"/>
  <c r="I77" i="5"/>
  <c r="K77" i="5" s="1"/>
  <c r="E77" i="5"/>
  <c r="D77" i="5"/>
  <c r="F77" i="5" s="1"/>
  <c r="G77" i="5" s="1"/>
  <c r="J76" i="5"/>
  <c r="I76" i="5"/>
  <c r="K76" i="5" s="1"/>
  <c r="L76" i="5" s="1"/>
  <c r="E76" i="5"/>
  <c r="D76" i="5"/>
  <c r="F76" i="5" s="1"/>
  <c r="G76" i="5" s="1"/>
  <c r="J75" i="5"/>
  <c r="I75" i="5"/>
  <c r="E75" i="5"/>
  <c r="D75" i="5"/>
  <c r="F75" i="5" s="1"/>
  <c r="G75" i="5" s="1"/>
  <c r="J74" i="5"/>
  <c r="I74" i="5"/>
  <c r="E74" i="5"/>
  <c r="D74" i="5"/>
  <c r="F74" i="5" s="1"/>
  <c r="G74" i="5" s="1"/>
  <c r="L73" i="5"/>
  <c r="J73" i="5"/>
  <c r="I73" i="5"/>
  <c r="K73" i="5" s="1"/>
  <c r="E73" i="5"/>
  <c r="D73" i="5"/>
  <c r="F73" i="5" s="1"/>
  <c r="G73" i="5" s="1"/>
  <c r="J72" i="5"/>
  <c r="I72" i="5"/>
  <c r="K72" i="5" s="1"/>
  <c r="L72" i="5" s="1"/>
  <c r="E72" i="5"/>
  <c r="D72" i="5"/>
  <c r="F72" i="5" s="1"/>
  <c r="G72" i="5" s="1"/>
  <c r="J71" i="5"/>
  <c r="J69" i="5" s="1"/>
  <c r="I71" i="5"/>
  <c r="K71" i="5" s="1"/>
  <c r="L71" i="5" s="1"/>
  <c r="E71" i="5"/>
  <c r="D71" i="5"/>
  <c r="F71" i="5" s="1"/>
  <c r="G71" i="5" s="1"/>
  <c r="J70" i="5"/>
  <c r="I70" i="5"/>
  <c r="E70" i="5"/>
  <c r="D70" i="5"/>
  <c r="F70" i="5" s="1"/>
  <c r="G70" i="5" s="1"/>
  <c r="E69" i="5"/>
  <c r="J68" i="5"/>
  <c r="I68" i="5"/>
  <c r="K68" i="5" s="1"/>
  <c r="L68" i="5" s="1"/>
  <c r="E68" i="5"/>
  <c r="D68" i="5"/>
  <c r="F68" i="5" s="1"/>
  <c r="G68" i="5" s="1"/>
  <c r="J67" i="5"/>
  <c r="I67" i="5"/>
  <c r="E67" i="5"/>
  <c r="D67" i="5"/>
  <c r="F67" i="5" s="1"/>
  <c r="G67" i="5" s="1"/>
  <c r="J66" i="5"/>
  <c r="I66" i="5"/>
  <c r="E66" i="5"/>
  <c r="D66" i="5"/>
  <c r="F66" i="5" s="1"/>
  <c r="G66" i="5" s="1"/>
  <c r="L65" i="5"/>
  <c r="J65" i="5"/>
  <c r="I65" i="5"/>
  <c r="K65" i="5" s="1"/>
  <c r="E65" i="5"/>
  <c r="D65" i="5"/>
  <c r="F65" i="5" s="1"/>
  <c r="G65" i="5" s="1"/>
  <c r="J64" i="5"/>
  <c r="I64" i="5"/>
  <c r="K64" i="5" s="1"/>
  <c r="L64" i="5" s="1"/>
  <c r="E64" i="5"/>
  <c r="D64" i="5"/>
  <c r="F64" i="5" s="1"/>
  <c r="G64" i="5" s="1"/>
  <c r="J63" i="5"/>
  <c r="I63" i="5"/>
  <c r="K63" i="5" s="1"/>
  <c r="L63" i="5" s="1"/>
  <c r="E63" i="5"/>
  <c r="D63" i="5"/>
  <c r="F63" i="5" s="1"/>
  <c r="G63" i="5" s="1"/>
  <c r="J62" i="5"/>
  <c r="I62" i="5"/>
  <c r="E62" i="5"/>
  <c r="D62" i="5"/>
  <c r="F62" i="5" s="1"/>
  <c r="G62" i="5" s="1"/>
  <c r="L61" i="5"/>
  <c r="J61" i="5"/>
  <c r="I61" i="5"/>
  <c r="K61" i="5" s="1"/>
  <c r="E61" i="5"/>
  <c r="D61" i="5"/>
  <c r="F61" i="5" s="1"/>
  <c r="G61" i="5" s="1"/>
  <c r="J60" i="5"/>
  <c r="I60" i="5"/>
  <c r="K60" i="5" s="1"/>
  <c r="L60" i="5" s="1"/>
  <c r="E60" i="5"/>
  <c r="D60" i="5"/>
  <c r="F60" i="5" s="1"/>
  <c r="G60" i="5" s="1"/>
  <c r="J59" i="5"/>
  <c r="I59" i="5"/>
  <c r="E59" i="5"/>
  <c r="D59" i="5"/>
  <c r="F59" i="5" s="1"/>
  <c r="G59" i="5" s="1"/>
  <c r="J58" i="5"/>
  <c r="I58" i="5"/>
  <c r="E58" i="5"/>
  <c r="D58" i="5"/>
  <c r="F58" i="5" s="1"/>
  <c r="G58" i="5" s="1"/>
  <c r="L57" i="5"/>
  <c r="J57" i="5"/>
  <c r="I57" i="5"/>
  <c r="K57" i="5" s="1"/>
  <c r="E57" i="5"/>
  <c r="E55" i="5" s="1"/>
  <c r="D57" i="5"/>
  <c r="F57" i="5" s="1"/>
  <c r="G57" i="5" s="1"/>
  <c r="J56" i="5"/>
  <c r="J55" i="5" s="1"/>
  <c r="I56" i="5"/>
  <c r="K56" i="5" s="1"/>
  <c r="L56" i="5" s="1"/>
  <c r="E56" i="5"/>
  <c r="D56" i="5"/>
  <c r="F56" i="5" s="1"/>
  <c r="G56" i="5" s="1"/>
  <c r="J54" i="5"/>
  <c r="I54" i="5"/>
  <c r="E54" i="5"/>
  <c r="D54" i="5"/>
  <c r="F54" i="5" s="1"/>
  <c r="G54" i="5" s="1"/>
  <c r="J53" i="5"/>
  <c r="I53" i="5"/>
  <c r="E53" i="5"/>
  <c r="D53" i="5"/>
  <c r="F53" i="5" s="1"/>
  <c r="G53" i="5" s="1"/>
  <c r="L52" i="5"/>
  <c r="J52" i="5"/>
  <c r="I52" i="5"/>
  <c r="K52" i="5" s="1"/>
  <c r="E52" i="5"/>
  <c r="D52" i="5"/>
  <c r="F52" i="5" s="1"/>
  <c r="G52" i="5" s="1"/>
  <c r="J51" i="5"/>
  <c r="I51" i="5"/>
  <c r="K51" i="5" s="1"/>
  <c r="L51" i="5" s="1"/>
  <c r="E51" i="5"/>
  <c r="D51" i="5"/>
  <c r="F51" i="5" s="1"/>
  <c r="G51" i="5" s="1"/>
  <c r="J50" i="5"/>
  <c r="I50" i="5"/>
  <c r="K50" i="5" s="1"/>
  <c r="L50" i="5" s="1"/>
  <c r="E50" i="5"/>
  <c r="D50" i="5"/>
  <c r="F50" i="5" s="1"/>
  <c r="G50" i="5" s="1"/>
  <c r="J49" i="5"/>
  <c r="I49" i="5"/>
  <c r="E49" i="5"/>
  <c r="D49" i="5"/>
  <c r="F49" i="5" s="1"/>
  <c r="G49" i="5" s="1"/>
  <c r="L48" i="5"/>
  <c r="J48" i="5"/>
  <c r="I48" i="5"/>
  <c r="K48" i="5" s="1"/>
  <c r="E48" i="5"/>
  <c r="D48" i="5"/>
  <c r="F48" i="5" s="1"/>
  <c r="G48" i="5" s="1"/>
  <c r="J47" i="5"/>
  <c r="I47" i="5"/>
  <c r="K47" i="5" s="1"/>
  <c r="L47" i="5" s="1"/>
  <c r="E47" i="5"/>
  <c r="D47" i="5"/>
  <c r="F47" i="5" s="1"/>
  <c r="G47" i="5" s="1"/>
  <c r="J46" i="5"/>
  <c r="I46" i="5"/>
  <c r="E46" i="5"/>
  <c r="D46" i="5"/>
  <c r="F46" i="5" s="1"/>
  <c r="G46" i="5" s="1"/>
  <c r="J45" i="5"/>
  <c r="I45" i="5"/>
  <c r="E45" i="5"/>
  <c r="D45" i="5"/>
  <c r="F45" i="5" s="1"/>
  <c r="G45" i="5" s="1"/>
  <c r="L44" i="5"/>
  <c r="J44" i="5"/>
  <c r="I44" i="5"/>
  <c r="K44" i="5" s="1"/>
  <c r="E44" i="5"/>
  <c r="D44" i="5"/>
  <c r="F44" i="5" s="1"/>
  <c r="G44" i="5" s="1"/>
  <c r="J43" i="5"/>
  <c r="I43" i="5"/>
  <c r="K43" i="5" s="1"/>
  <c r="L43" i="5" s="1"/>
  <c r="E43" i="5"/>
  <c r="D43" i="5"/>
  <c r="F43" i="5" s="1"/>
  <c r="G43" i="5" s="1"/>
  <c r="J42" i="5"/>
  <c r="I42" i="5"/>
  <c r="K42" i="5" s="1"/>
  <c r="L42" i="5" s="1"/>
  <c r="E42" i="5"/>
  <c r="D42" i="5"/>
  <c r="F42" i="5" s="1"/>
  <c r="G42" i="5" s="1"/>
  <c r="J41" i="5"/>
  <c r="I41" i="5"/>
  <c r="E41" i="5"/>
  <c r="D41" i="5"/>
  <c r="F41" i="5" s="1"/>
  <c r="G41" i="5" s="1"/>
  <c r="L40" i="5"/>
  <c r="J40" i="5"/>
  <c r="I40" i="5"/>
  <c r="K40" i="5" s="1"/>
  <c r="E40" i="5"/>
  <c r="D40" i="5"/>
  <c r="F40" i="5" s="1"/>
  <c r="G40" i="5" s="1"/>
  <c r="J39" i="5"/>
  <c r="I39" i="5"/>
  <c r="K39" i="5" s="1"/>
  <c r="L39" i="5" s="1"/>
  <c r="E39" i="5"/>
  <c r="D39" i="5"/>
  <c r="F39" i="5" s="1"/>
  <c r="G39" i="5" s="1"/>
  <c r="J38" i="5"/>
  <c r="I38" i="5"/>
  <c r="E38" i="5"/>
  <c r="D38" i="5"/>
  <c r="F38" i="5" s="1"/>
  <c r="G38" i="5" s="1"/>
  <c r="J37" i="5"/>
  <c r="I37" i="5"/>
  <c r="E37" i="5"/>
  <c r="D37" i="5"/>
  <c r="F37" i="5" s="1"/>
  <c r="G37" i="5" s="1"/>
  <c r="L36" i="5"/>
  <c r="J36" i="5"/>
  <c r="I36" i="5"/>
  <c r="K36" i="5" s="1"/>
  <c r="E36" i="5"/>
  <c r="D36" i="5"/>
  <c r="F36" i="5" s="1"/>
  <c r="G36" i="5" s="1"/>
  <c r="J35" i="5"/>
  <c r="I35" i="5"/>
  <c r="K35" i="5" s="1"/>
  <c r="L35" i="5" s="1"/>
  <c r="E35" i="5"/>
  <c r="D35" i="5"/>
  <c r="F35" i="5" s="1"/>
  <c r="G35" i="5" s="1"/>
  <c r="J34" i="5"/>
  <c r="I34" i="5"/>
  <c r="K34" i="5" s="1"/>
  <c r="L34" i="5" s="1"/>
  <c r="E34" i="5"/>
  <c r="D34" i="5"/>
  <c r="F34" i="5" s="1"/>
  <c r="G34" i="5" s="1"/>
  <c r="J33" i="5"/>
  <c r="I33" i="5"/>
  <c r="E33" i="5"/>
  <c r="D33" i="5"/>
  <c r="F33" i="5" s="1"/>
  <c r="G33" i="5" s="1"/>
  <c r="L32" i="5"/>
  <c r="J32" i="5"/>
  <c r="I32" i="5"/>
  <c r="K32" i="5" s="1"/>
  <c r="E32" i="5"/>
  <c r="D32" i="5"/>
  <c r="F32" i="5" s="1"/>
  <c r="G32" i="5" s="1"/>
  <c r="J31" i="5"/>
  <c r="I31" i="5"/>
  <c r="K31" i="5" s="1"/>
  <c r="L31" i="5" s="1"/>
  <c r="E31" i="5"/>
  <c r="D31" i="5"/>
  <c r="F31" i="5" s="1"/>
  <c r="G31" i="5" s="1"/>
  <c r="J30" i="5"/>
  <c r="I30" i="5"/>
  <c r="E30" i="5"/>
  <c r="D30" i="5"/>
  <c r="F30" i="5" s="1"/>
  <c r="G30" i="5" s="1"/>
  <c r="J29" i="5"/>
  <c r="J27" i="5" s="1"/>
  <c r="I29" i="5"/>
  <c r="E29" i="5"/>
  <c r="D29" i="5"/>
  <c r="F29" i="5" s="1"/>
  <c r="G29" i="5" s="1"/>
  <c r="L28" i="5"/>
  <c r="J28" i="5"/>
  <c r="I28" i="5"/>
  <c r="K28" i="5" s="1"/>
  <c r="E28" i="5"/>
  <c r="E27" i="5" s="1"/>
  <c r="E26" i="5" s="1"/>
  <c r="D28" i="5"/>
  <c r="F28" i="5" s="1"/>
  <c r="G28" i="5" s="1"/>
  <c r="I27" i="5"/>
  <c r="J25" i="5"/>
  <c r="I25" i="5"/>
  <c r="K25" i="5" s="1"/>
  <c r="L25" i="5" s="1"/>
  <c r="E25" i="5"/>
  <c r="D25" i="5"/>
  <c r="F25" i="5" s="1"/>
  <c r="G25" i="5" s="1"/>
  <c r="J24" i="5"/>
  <c r="I24" i="5"/>
  <c r="K24" i="5" s="1"/>
  <c r="L24" i="5" s="1"/>
  <c r="E24" i="5"/>
  <c r="D24" i="5"/>
  <c r="F24" i="5" s="1"/>
  <c r="G24" i="5" s="1"/>
  <c r="J23" i="5"/>
  <c r="I23" i="5"/>
  <c r="E23" i="5"/>
  <c r="D23" i="5"/>
  <c r="F23" i="5" s="1"/>
  <c r="G23" i="5" s="1"/>
  <c r="L22" i="5"/>
  <c r="J22" i="5"/>
  <c r="I22" i="5"/>
  <c r="K22" i="5" s="1"/>
  <c r="E22" i="5"/>
  <c r="D22" i="5"/>
  <c r="F22" i="5" s="1"/>
  <c r="G22" i="5" s="1"/>
  <c r="J21" i="5"/>
  <c r="I21" i="5"/>
  <c r="K21" i="5" s="1"/>
  <c r="L21" i="5" s="1"/>
  <c r="E21" i="5"/>
  <c r="D21" i="5"/>
  <c r="F21" i="5" s="1"/>
  <c r="G21" i="5" s="1"/>
  <c r="J20" i="5"/>
  <c r="I20" i="5"/>
  <c r="E20" i="5"/>
  <c r="D20" i="5"/>
  <c r="F20" i="5" s="1"/>
  <c r="G20" i="5" s="1"/>
  <c r="J19" i="5"/>
  <c r="I19" i="5"/>
  <c r="E19" i="5"/>
  <c r="D19" i="5"/>
  <c r="F19" i="5" s="1"/>
  <c r="G19" i="5" s="1"/>
  <c r="L18" i="5"/>
  <c r="J18" i="5"/>
  <c r="I18" i="5"/>
  <c r="K18" i="5" s="1"/>
  <c r="E18" i="5"/>
  <c r="D18" i="5"/>
  <c r="F18" i="5" s="1"/>
  <c r="G18" i="5" s="1"/>
  <c r="J17" i="5"/>
  <c r="I17" i="5"/>
  <c r="K17" i="5" s="1"/>
  <c r="L17" i="5" s="1"/>
  <c r="E17" i="5"/>
  <c r="D17" i="5"/>
  <c r="F17" i="5" s="1"/>
  <c r="G17" i="5" s="1"/>
  <c r="J16" i="5"/>
  <c r="I16" i="5"/>
  <c r="K16" i="5" s="1"/>
  <c r="L16" i="5" s="1"/>
  <c r="E16" i="5"/>
  <c r="D16" i="5"/>
  <c r="F16" i="5" s="1"/>
  <c r="G16" i="5" s="1"/>
  <c r="J15" i="5"/>
  <c r="I15" i="5"/>
  <c r="E15" i="5"/>
  <c r="D15" i="5"/>
  <c r="F15" i="5" s="1"/>
  <c r="G15" i="5" s="1"/>
  <c r="L14" i="5"/>
  <c r="J14" i="5"/>
  <c r="I14" i="5"/>
  <c r="K14" i="5" s="1"/>
  <c r="E14" i="5"/>
  <c r="D14" i="5"/>
  <c r="F14" i="5" s="1"/>
  <c r="G14" i="5" s="1"/>
  <c r="J13" i="5"/>
  <c r="I13" i="5"/>
  <c r="K13" i="5" s="1"/>
  <c r="L13" i="5" s="1"/>
  <c r="E13" i="5"/>
  <c r="D13" i="5"/>
  <c r="F13" i="5" s="1"/>
  <c r="G13" i="5" s="1"/>
  <c r="J12" i="5"/>
  <c r="I12" i="5"/>
  <c r="E12" i="5"/>
  <c r="D12" i="5"/>
  <c r="F12" i="5" s="1"/>
  <c r="G12" i="5" s="1"/>
  <c r="J11" i="5"/>
  <c r="I11" i="5"/>
  <c r="E11" i="5"/>
  <c r="D11" i="5"/>
  <c r="F11" i="5" s="1"/>
  <c r="G11" i="5" s="1"/>
  <c r="L10" i="5"/>
  <c r="J10" i="5"/>
  <c r="I10" i="5"/>
  <c r="K10" i="5" s="1"/>
  <c r="E10" i="5"/>
  <c r="D10" i="5"/>
  <c r="F10" i="5" s="1"/>
  <c r="G10" i="5" s="1"/>
  <c r="J9" i="5"/>
  <c r="J8" i="5" s="1"/>
  <c r="I9" i="5"/>
  <c r="K9" i="5" s="1"/>
  <c r="L9" i="5" s="1"/>
  <c r="E9" i="5"/>
  <c r="D9" i="5"/>
  <c r="F9" i="5" s="1"/>
  <c r="G9" i="5" s="1"/>
  <c r="E8" i="5"/>
  <c r="K340" i="5" l="1"/>
  <c r="L340" i="5" s="1"/>
  <c r="J26" i="5"/>
  <c r="K378" i="5"/>
  <c r="L378" i="5" s="1"/>
  <c r="K111" i="5"/>
  <c r="L111" i="5" s="1"/>
  <c r="D8" i="5"/>
  <c r="I69" i="5"/>
  <c r="K69" i="5" s="1"/>
  <c r="L69" i="5" s="1"/>
  <c r="I101" i="5"/>
  <c r="K101" i="5" s="1"/>
  <c r="L101" i="5" s="1"/>
  <c r="I170" i="5"/>
  <c r="K170" i="5" s="1"/>
  <c r="L170" i="5" s="1"/>
  <c r="I315" i="5"/>
  <c r="K315" i="5" s="1"/>
  <c r="L315" i="5" s="1"/>
  <c r="I331" i="5"/>
  <c r="K331" i="5" s="1"/>
  <c r="L331" i="5" s="1"/>
  <c r="I411" i="5"/>
  <c r="I452" i="5"/>
  <c r="K454" i="5"/>
  <c r="L454" i="5" s="1"/>
  <c r="F627" i="5"/>
  <c r="G627" i="5" s="1"/>
  <c r="D626" i="5"/>
  <c r="K11" i="5"/>
  <c r="L11" i="5" s="1"/>
  <c r="K19" i="5"/>
  <c r="L19" i="5" s="1"/>
  <c r="K29" i="5"/>
  <c r="L29" i="5" s="1"/>
  <c r="K37" i="5"/>
  <c r="L37" i="5" s="1"/>
  <c r="K45" i="5"/>
  <c r="L45" i="5" s="1"/>
  <c r="K53" i="5"/>
  <c r="L53" i="5" s="1"/>
  <c r="D55" i="5"/>
  <c r="F55" i="5" s="1"/>
  <c r="G55" i="5" s="1"/>
  <c r="K58" i="5"/>
  <c r="L58" i="5" s="1"/>
  <c r="K66" i="5"/>
  <c r="L66" i="5" s="1"/>
  <c r="K74" i="5"/>
  <c r="L74" i="5" s="1"/>
  <c r="K82" i="5"/>
  <c r="L82" i="5" s="1"/>
  <c r="K98" i="5"/>
  <c r="L98" i="5" s="1"/>
  <c r="K106" i="5"/>
  <c r="L106" i="5" s="1"/>
  <c r="E240" i="5"/>
  <c r="K342" i="5"/>
  <c r="L342" i="5" s="1"/>
  <c r="I353" i="5"/>
  <c r="K353" i="5" s="1"/>
  <c r="L353" i="5" s="1"/>
  <c r="K418" i="5"/>
  <c r="L418" i="5" s="1"/>
  <c r="F425" i="5"/>
  <c r="G425" i="5" s="1"/>
  <c r="F437" i="5"/>
  <c r="G437" i="5" s="1"/>
  <c r="F525" i="5"/>
  <c r="G525" i="5" s="1"/>
  <c r="J645" i="5"/>
  <c r="K514" i="5"/>
  <c r="L514" i="5" s="1"/>
  <c r="I513" i="5"/>
  <c r="K610" i="5"/>
  <c r="L610" i="5" s="1"/>
  <c r="I609" i="5"/>
  <c r="K609" i="5" s="1"/>
  <c r="L609" i="5" s="1"/>
  <c r="K27" i="5"/>
  <c r="L27" i="5" s="1"/>
  <c r="F433" i="5"/>
  <c r="G433" i="5" s="1"/>
  <c r="I8" i="5"/>
  <c r="E466" i="5"/>
  <c r="F851" i="5"/>
  <c r="G851" i="5" s="1"/>
  <c r="D844" i="5"/>
  <c r="I81" i="5"/>
  <c r="K81" i="5" s="1"/>
  <c r="L81" i="5" s="1"/>
  <c r="F110" i="5"/>
  <c r="G110" i="5" s="1"/>
  <c r="I135" i="5"/>
  <c r="K135" i="5" s="1"/>
  <c r="L135" i="5" s="1"/>
  <c r="K192" i="5"/>
  <c r="L192" i="5" s="1"/>
  <c r="F248" i="5"/>
  <c r="G248" i="5" s="1"/>
  <c r="K250" i="5"/>
  <c r="L250" i="5" s="1"/>
  <c r="K298" i="5"/>
  <c r="L298" i="5" s="1"/>
  <c r="K379" i="5"/>
  <c r="L379" i="5" s="1"/>
  <c r="J378" i="5"/>
  <c r="E378" i="5"/>
  <c r="E339" i="5" s="1"/>
  <c r="F395" i="5"/>
  <c r="G395" i="5" s="1"/>
  <c r="K422" i="5"/>
  <c r="L422" i="5" s="1"/>
  <c r="F429" i="5"/>
  <c r="G429" i="5" s="1"/>
  <c r="K434" i="5"/>
  <c r="L434" i="5" s="1"/>
  <c r="I433" i="5"/>
  <c r="K433" i="5" s="1"/>
  <c r="L433" i="5" s="1"/>
  <c r="F441" i="5"/>
  <c r="G441" i="5" s="1"/>
  <c r="F469" i="5"/>
  <c r="G469" i="5" s="1"/>
  <c r="K474" i="5"/>
  <c r="L474" i="5" s="1"/>
  <c r="K482" i="5"/>
  <c r="L482" i="5" s="1"/>
  <c r="F493" i="5"/>
  <c r="G493" i="5" s="1"/>
  <c r="K498" i="5"/>
  <c r="L498" i="5" s="1"/>
  <c r="F509" i="5"/>
  <c r="G509" i="5" s="1"/>
  <c r="K541" i="5"/>
  <c r="L541" i="5" s="1"/>
  <c r="K845" i="5"/>
  <c r="L845" i="5" s="1"/>
  <c r="I844" i="5"/>
  <c r="K844" i="5" s="1"/>
  <c r="L844" i="5" s="1"/>
  <c r="D81" i="5"/>
  <c r="F81" i="5" s="1"/>
  <c r="G81" i="5" s="1"/>
  <c r="F453" i="5"/>
  <c r="G453" i="5" s="1"/>
  <c r="D452" i="5"/>
  <c r="F452" i="5" s="1"/>
  <c r="G452" i="5" s="1"/>
  <c r="I685" i="5"/>
  <c r="K685" i="5" s="1"/>
  <c r="L685" i="5" s="1"/>
  <c r="K15" i="5"/>
  <c r="L15" i="5" s="1"/>
  <c r="K23" i="5"/>
  <c r="L23" i="5" s="1"/>
  <c r="K33" i="5"/>
  <c r="L33" i="5" s="1"/>
  <c r="K41" i="5"/>
  <c r="L41" i="5" s="1"/>
  <c r="K49" i="5"/>
  <c r="L49" i="5" s="1"/>
  <c r="K62" i="5"/>
  <c r="L62" i="5" s="1"/>
  <c r="K70" i="5"/>
  <c r="L70" i="5" s="1"/>
  <c r="K78" i="5"/>
  <c r="L78" i="5" s="1"/>
  <c r="K86" i="5"/>
  <c r="L86" i="5" s="1"/>
  <c r="K94" i="5"/>
  <c r="L94" i="5" s="1"/>
  <c r="K102" i="5"/>
  <c r="L102" i="5" s="1"/>
  <c r="I241" i="5"/>
  <c r="K398" i="5"/>
  <c r="L398" i="5" s="1"/>
  <c r="F403" i="5"/>
  <c r="G403" i="5" s="1"/>
  <c r="K412" i="5"/>
  <c r="L412" i="5" s="1"/>
  <c r="J411" i="5"/>
  <c r="K446" i="5"/>
  <c r="L446" i="5" s="1"/>
  <c r="K453" i="5"/>
  <c r="L453" i="5" s="1"/>
  <c r="J452" i="5"/>
  <c r="F457" i="5"/>
  <c r="G457" i="5" s="1"/>
  <c r="E478" i="5"/>
  <c r="E477" i="5" s="1"/>
  <c r="F538" i="5"/>
  <c r="G538" i="5" s="1"/>
  <c r="D537" i="5"/>
  <c r="K732" i="5"/>
  <c r="L732" i="5" s="1"/>
  <c r="I724" i="5"/>
  <c r="I55" i="5"/>
  <c r="K55" i="5" s="1"/>
  <c r="L55" i="5" s="1"/>
  <c r="K478" i="5"/>
  <c r="L478" i="5" s="1"/>
  <c r="I26" i="5"/>
  <c r="K26" i="5" s="1"/>
  <c r="L26" i="5" s="1"/>
  <c r="J513" i="5"/>
  <c r="J477" i="5" s="1"/>
  <c r="K12" i="5"/>
  <c r="L12" i="5" s="1"/>
  <c r="K20" i="5"/>
  <c r="L20" i="5" s="1"/>
  <c r="D27" i="5"/>
  <c r="K30" i="5"/>
  <c r="L30" i="5" s="1"/>
  <c r="K38" i="5"/>
  <c r="L38" i="5" s="1"/>
  <c r="K46" i="5"/>
  <c r="L46" i="5" s="1"/>
  <c r="K54" i="5"/>
  <c r="L54" i="5" s="1"/>
  <c r="K59" i="5"/>
  <c r="L59" i="5" s="1"/>
  <c r="K67" i="5"/>
  <c r="L67" i="5" s="1"/>
  <c r="D69" i="5"/>
  <c r="F69" i="5" s="1"/>
  <c r="G69" i="5" s="1"/>
  <c r="K75" i="5"/>
  <c r="L75" i="5" s="1"/>
  <c r="K83" i="5"/>
  <c r="L83" i="5" s="1"/>
  <c r="K91" i="5"/>
  <c r="L91" i="5" s="1"/>
  <c r="K99" i="5"/>
  <c r="L99" i="5" s="1"/>
  <c r="D101" i="5"/>
  <c r="F101" i="5" s="1"/>
  <c r="G101" i="5" s="1"/>
  <c r="K107" i="5"/>
  <c r="L107" i="5" s="1"/>
  <c r="F240" i="5"/>
  <c r="G240" i="5" s="1"/>
  <c r="K406" i="5"/>
  <c r="L406" i="5" s="1"/>
  <c r="D411" i="5"/>
  <c r="F411" i="5" s="1"/>
  <c r="G411" i="5" s="1"/>
  <c r="K414" i="5"/>
  <c r="L414" i="5" s="1"/>
  <c r="F421" i="5"/>
  <c r="G421" i="5" s="1"/>
  <c r="K462" i="5"/>
  <c r="L462" i="5" s="1"/>
  <c r="F473" i="5"/>
  <c r="G473" i="5" s="1"/>
  <c r="F481" i="5"/>
  <c r="G481" i="5" s="1"/>
  <c r="K486" i="5"/>
  <c r="L486" i="5" s="1"/>
  <c r="F497" i="5"/>
  <c r="G497" i="5" s="1"/>
  <c r="K502" i="5"/>
  <c r="L502" i="5" s="1"/>
  <c r="D513" i="5"/>
  <c r="F513" i="5" s="1"/>
  <c r="G513" i="5" s="1"/>
  <c r="E537" i="5"/>
  <c r="J568" i="5"/>
  <c r="J881" i="5"/>
  <c r="J825" i="5" s="1"/>
  <c r="E774" i="5"/>
  <c r="K788" i="5"/>
  <c r="L788" i="5" s="1"/>
  <c r="I786" i="5"/>
  <c r="K786" i="5" s="1"/>
  <c r="L786" i="5" s="1"/>
  <c r="F416" i="5"/>
  <c r="G416" i="5" s="1"/>
  <c r="F420" i="5"/>
  <c r="G420" i="5" s="1"/>
  <c r="F424" i="5"/>
  <c r="G424" i="5" s="1"/>
  <c r="F428" i="5"/>
  <c r="G428" i="5" s="1"/>
  <c r="F432" i="5"/>
  <c r="G432" i="5" s="1"/>
  <c r="F436" i="5"/>
  <c r="G436" i="5" s="1"/>
  <c r="F440" i="5"/>
  <c r="G440" i="5" s="1"/>
  <c r="F444" i="5"/>
  <c r="G444" i="5" s="1"/>
  <c r="F448" i="5"/>
  <c r="G448" i="5" s="1"/>
  <c r="F456" i="5"/>
  <c r="G456" i="5" s="1"/>
  <c r="F460" i="5"/>
  <c r="G460" i="5" s="1"/>
  <c r="F464" i="5"/>
  <c r="G464" i="5" s="1"/>
  <c r="F468" i="5"/>
  <c r="G468" i="5" s="1"/>
  <c r="F472" i="5"/>
  <c r="G472" i="5" s="1"/>
  <c r="F476" i="5"/>
  <c r="G476" i="5" s="1"/>
  <c r="F480" i="5"/>
  <c r="G480" i="5" s="1"/>
  <c r="F484" i="5"/>
  <c r="G484" i="5" s="1"/>
  <c r="F488" i="5"/>
  <c r="G488" i="5" s="1"/>
  <c r="F492" i="5"/>
  <c r="G492" i="5" s="1"/>
  <c r="F496" i="5"/>
  <c r="G496" i="5" s="1"/>
  <c r="F500" i="5"/>
  <c r="G500" i="5" s="1"/>
  <c r="F504" i="5"/>
  <c r="G504" i="5" s="1"/>
  <c r="F508" i="5"/>
  <c r="G508" i="5" s="1"/>
  <c r="F512" i="5"/>
  <c r="G512" i="5" s="1"/>
  <c r="F522" i="5"/>
  <c r="G522" i="5" s="1"/>
  <c r="K525" i="5"/>
  <c r="L525" i="5" s="1"/>
  <c r="K538" i="5"/>
  <c r="L538" i="5" s="1"/>
  <c r="I537" i="5"/>
  <c r="I477" i="5" s="1"/>
  <c r="K552" i="5"/>
  <c r="L552" i="5" s="1"/>
  <c r="F554" i="5"/>
  <c r="G554" i="5" s="1"/>
  <c r="K557" i="5"/>
  <c r="L557" i="5" s="1"/>
  <c r="I568" i="5"/>
  <c r="F570" i="5"/>
  <c r="G570" i="5" s="1"/>
  <c r="K573" i="5"/>
  <c r="L573" i="5" s="1"/>
  <c r="J609" i="5"/>
  <c r="K634" i="5"/>
  <c r="L634" i="5" s="1"/>
  <c r="K647" i="5"/>
  <c r="L647" i="5" s="1"/>
  <c r="F678" i="5"/>
  <c r="G678" i="5" s="1"/>
  <c r="F686" i="5"/>
  <c r="G686" i="5" s="1"/>
  <c r="D685" i="5"/>
  <c r="F710" i="5"/>
  <c r="G710" i="5" s="1"/>
  <c r="F743" i="5"/>
  <c r="G743" i="5" s="1"/>
  <c r="K775" i="5"/>
  <c r="L775" i="5" s="1"/>
  <c r="I774" i="5"/>
  <c r="K774" i="5" s="1"/>
  <c r="L774" i="5" s="1"/>
  <c r="F836" i="5"/>
  <c r="G836" i="5" s="1"/>
  <c r="F859" i="5"/>
  <c r="G859" i="5" s="1"/>
  <c r="K892" i="5"/>
  <c r="L892" i="5" s="1"/>
  <c r="F896" i="5"/>
  <c r="G896" i="5" s="1"/>
  <c r="F925" i="5"/>
  <c r="G925" i="5" s="1"/>
  <c r="F941" i="5"/>
  <c r="G941" i="5" s="1"/>
  <c r="D933" i="5"/>
  <c r="J537" i="5"/>
  <c r="K608" i="5"/>
  <c r="L608" i="5" s="1"/>
  <c r="K629" i="5"/>
  <c r="L629" i="5" s="1"/>
  <c r="J633" i="5"/>
  <c r="J625" i="5" s="1"/>
  <c r="K927" i="5"/>
  <c r="L927" i="5" s="1"/>
  <c r="I925" i="5"/>
  <c r="K925" i="5" s="1"/>
  <c r="L925" i="5" s="1"/>
  <c r="E933" i="5"/>
  <c r="F936" i="5"/>
  <c r="G936" i="5" s="1"/>
  <c r="E982" i="5"/>
  <c r="F1189" i="5"/>
  <c r="G1189" i="5" s="1"/>
  <c r="D1187" i="5"/>
  <c r="K1271" i="5"/>
  <c r="L1271" i="5" s="1"/>
  <c r="I1263" i="5"/>
  <c r="F646" i="5"/>
  <c r="G646" i="5" s="1"/>
  <c r="D645" i="5"/>
  <c r="F645" i="5" s="1"/>
  <c r="G645" i="5" s="1"/>
  <c r="J661" i="5"/>
  <c r="K661" i="5" s="1"/>
  <c r="L661" i="5" s="1"/>
  <c r="J705" i="5"/>
  <c r="J704" i="5" s="1"/>
  <c r="K708" i="5"/>
  <c r="L708" i="5" s="1"/>
  <c r="I705" i="5"/>
  <c r="F827" i="5"/>
  <c r="G827" i="5" s="1"/>
  <c r="D826" i="5"/>
  <c r="D378" i="5"/>
  <c r="F533" i="5"/>
  <c r="G533" i="5" s="1"/>
  <c r="K544" i="5"/>
  <c r="L544" i="5" s="1"/>
  <c r="F546" i="5"/>
  <c r="G546" i="5" s="1"/>
  <c r="K549" i="5"/>
  <c r="L549" i="5" s="1"/>
  <c r="D633" i="5"/>
  <c r="F633" i="5" s="1"/>
  <c r="G633" i="5" s="1"/>
  <c r="E645" i="5"/>
  <c r="F662" i="5"/>
  <c r="G662" i="5" s="1"/>
  <c r="D661" i="5"/>
  <c r="F661" i="5" s="1"/>
  <c r="G661" i="5" s="1"/>
  <c r="K696" i="5"/>
  <c r="L696" i="5" s="1"/>
  <c r="K735" i="5"/>
  <c r="L735" i="5" s="1"/>
  <c r="E737" i="5"/>
  <c r="E826" i="5"/>
  <c r="F864" i="5"/>
  <c r="G864" i="5" s="1"/>
  <c r="D863" i="5"/>
  <c r="F863" i="5" s="1"/>
  <c r="G863" i="5" s="1"/>
  <c r="F1129" i="5"/>
  <c r="G1129" i="5" s="1"/>
  <c r="D1128" i="5"/>
  <c r="D466" i="5"/>
  <c r="F466" i="5" s="1"/>
  <c r="G466" i="5" s="1"/>
  <c r="D478" i="5"/>
  <c r="E568" i="5"/>
  <c r="I626" i="5"/>
  <c r="K646" i="5"/>
  <c r="L646" i="5" s="1"/>
  <c r="I645" i="5"/>
  <c r="K645" i="5" s="1"/>
  <c r="L645" i="5" s="1"/>
  <c r="E661" i="5"/>
  <c r="E724" i="5"/>
  <c r="E704" i="5" s="1"/>
  <c r="D774" i="5"/>
  <c r="K829" i="5"/>
  <c r="L829" i="5" s="1"/>
  <c r="I826" i="5"/>
  <c r="I881" i="5"/>
  <c r="K1107" i="5"/>
  <c r="L1107" i="5" s="1"/>
  <c r="I1103" i="5"/>
  <c r="K1103" i="5" s="1"/>
  <c r="L1103" i="5" s="1"/>
  <c r="K1157" i="5"/>
  <c r="L1157" i="5" s="1"/>
  <c r="J1155" i="5"/>
  <c r="K1177" i="5"/>
  <c r="L1177" i="5" s="1"/>
  <c r="I1175" i="5"/>
  <c r="K1175" i="5" s="1"/>
  <c r="L1175" i="5" s="1"/>
  <c r="F520" i="5"/>
  <c r="G520" i="5" s="1"/>
  <c r="K528" i="5"/>
  <c r="L528" i="5" s="1"/>
  <c r="F530" i="5"/>
  <c r="G530" i="5" s="1"/>
  <c r="K533" i="5"/>
  <c r="L533" i="5" s="1"/>
  <c r="F543" i="5"/>
  <c r="G543" i="5" s="1"/>
  <c r="K560" i="5"/>
  <c r="L560" i="5" s="1"/>
  <c r="F562" i="5"/>
  <c r="G562" i="5" s="1"/>
  <c r="K565" i="5"/>
  <c r="L565" i="5" s="1"/>
  <c r="K576" i="5"/>
  <c r="L576" i="5" s="1"/>
  <c r="F578" i="5"/>
  <c r="G578" i="5" s="1"/>
  <c r="K581" i="5"/>
  <c r="L581" i="5" s="1"/>
  <c r="F610" i="5"/>
  <c r="G610" i="5" s="1"/>
  <c r="D609" i="5"/>
  <c r="F609" i="5" s="1"/>
  <c r="G609" i="5" s="1"/>
  <c r="K613" i="5"/>
  <c r="L613" i="5" s="1"/>
  <c r="I633" i="5"/>
  <c r="K633" i="5" s="1"/>
  <c r="L633" i="5" s="1"/>
  <c r="K637" i="5"/>
  <c r="L637" i="5" s="1"/>
  <c r="K642" i="5"/>
  <c r="L642" i="5" s="1"/>
  <c r="F654" i="5"/>
  <c r="G654" i="5" s="1"/>
  <c r="K728" i="5"/>
  <c r="L728" i="5" s="1"/>
  <c r="F790" i="5"/>
  <c r="G790" i="5" s="1"/>
  <c r="E808" i="5"/>
  <c r="E844" i="5"/>
  <c r="K527" i="5"/>
  <c r="L527" i="5" s="1"/>
  <c r="F529" i="5"/>
  <c r="G529" i="5" s="1"/>
  <c r="K535" i="5"/>
  <c r="L535" i="5" s="1"/>
  <c r="K543" i="5"/>
  <c r="L543" i="5" s="1"/>
  <c r="F545" i="5"/>
  <c r="G545" i="5" s="1"/>
  <c r="K551" i="5"/>
  <c r="L551" i="5" s="1"/>
  <c r="F553" i="5"/>
  <c r="G553" i="5" s="1"/>
  <c r="K559" i="5"/>
  <c r="L559" i="5" s="1"/>
  <c r="F561" i="5"/>
  <c r="G561" i="5" s="1"/>
  <c r="K567" i="5"/>
  <c r="L567" i="5" s="1"/>
  <c r="F569" i="5"/>
  <c r="G569" i="5" s="1"/>
  <c r="K575" i="5"/>
  <c r="L575" i="5" s="1"/>
  <c r="F577" i="5"/>
  <c r="G577" i="5" s="1"/>
  <c r="K583" i="5"/>
  <c r="L583" i="5" s="1"/>
  <c r="F585" i="5"/>
  <c r="G585" i="5" s="1"/>
  <c r="K591" i="5"/>
  <c r="L591" i="5" s="1"/>
  <c r="K599" i="5"/>
  <c r="L599" i="5" s="1"/>
  <c r="K607" i="5"/>
  <c r="L607" i="5" s="1"/>
  <c r="K615" i="5"/>
  <c r="L615" i="5" s="1"/>
  <c r="K623" i="5"/>
  <c r="L623" i="5" s="1"/>
  <c r="K628" i="5"/>
  <c r="L628" i="5" s="1"/>
  <c r="K636" i="5"/>
  <c r="L636" i="5" s="1"/>
  <c r="K644" i="5"/>
  <c r="L644" i="5" s="1"/>
  <c r="F648" i="5"/>
  <c r="G648" i="5" s="1"/>
  <c r="K664" i="5"/>
  <c r="L664" i="5" s="1"/>
  <c r="K671" i="5"/>
  <c r="L671" i="5" s="1"/>
  <c r="K680" i="5"/>
  <c r="L680" i="5" s="1"/>
  <c r="E685" i="5"/>
  <c r="F707" i="5"/>
  <c r="G707" i="5" s="1"/>
  <c r="D705" i="5"/>
  <c r="K712" i="5"/>
  <c r="L712" i="5" s="1"/>
  <c r="K719" i="5"/>
  <c r="L719" i="5" s="1"/>
  <c r="F727" i="5"/>
  <c r="G727" i="5" s="1"/>
  <c r="F734" i="5"/>
  <c r="G734" i="5" s="1"/>
  <c r="F783" i="5"/>
  <c r="G783" i="5" s="1"/>
  <c r="F787" i="5"/>
  <c r="G787" i="5" s="1"/>
  <c r="D786" i="5"/>
  <c r="F786" i="5" s="1"/>
  <c r="G786" i="5" s="1"/>
  <c r="F814" i="5"/>
  <c r="G814" i="5" s="1"/>
  <c r="F823" i="5"/>
  <c r="G823" i="5" s="1"/>
  <c r="K865" i="5"/>
  <c r="L865" i="5" s="1"/>
  <c r="I863" i="5"/>
  <c r="K863" i="5" s="1"/>
  <c r="L863" i="5" s="1"/>
  <c r="K931" i="5"/>
  <c r="L931" i="5" s="1"/>
  <c r="K967" i="5"/>
  <c r="L967" i="5" s="1"/>
  <c r="F983" i="5"/>
  <c r="G983" i="5" s="1"/>
  <c r="D982" i="5"/>
  <c r="F1013" i="5"/>
  <c r="G1013" i="5" s="1"/>
  <c r="F1140" i="5"/>
  <c r="G1140" i="5" s="1"/>
  <c r="K1217" i="5"/>
  <c r="L1217" i="5" s="1"/>
  <c r="I1215" i="5"/>
  <c r="K1215" i="5" s="1"/>
  <c r="L1215" i="5" s="1"/>
  <c r="K1132" i="5"/>
  <c r="L1132" i="5" s="1"/>
  <c r="J1128" i="5"/>
  <c r="K1128" i="5" s="1"/>
  <c r="L1128" i="5" s="1"/>
  <c r="J737" i="5"/>
  <c r="K740" i="5"/>
  <c r="L740" i="5" s="1"/>
  <c r="I737" i="5"/>
  <c r="K737" i="5" s="1"/>
  <c r="L737" i="5" s="1"/>
  <c r="E1061" i="5"/>
  <c r="E1036" i="5" s="1"/>
  <c r="F519" i="5"/>
  <c r="G519" i="5" s="1"/>
  <c r="K526" i="5"/>
  <c r="L526" i="5" s="1"/>
  <c r="F528" i="5"/>
  <c r="G528" i="5" s="1"/>
  <c r="K534" i="5"/>
  <c r="L534" i="5" s="1"/>
  <c r="F536" i="5"/>
  <c r="G536" i="5" s="1"/>
  <c r="K542" i="5"/>
  <c r="L542" i="5" s="1"/>
  <c r="F544" i="5"/>
  <c r="G544" i="5" s="1"/>
  <c r="K550" i="5"/>
  <c r="L550" i="5" s="1"/>
  <c r="F552" i="5"/>
  <c r="G552" i="5" s="1"/>
  <c r="K558" i="5"/>
  <c r="L558" i="5" s="1"/>
  <c r="F560" i="5"/>
  <c r="G560" i="5" s="1"/>
  <c r="K566" i="5"/>
  <c r="L566" i="5" s="1"/>
  <c r="D568" i="5"/>
  <c r="F568" i="5" s="1"/>
  <c r="G568" i="5" s="1"/>
  <c r="K574" i="5"/>
  <c r="L574" i="5" s="1"/>
  <c r="F576" i="5"/>
  <c r="G576" i="5" s="1"/>
  <c r="K582" i="5"/>
  <c r="L582" i="5" s="1"/>
  <c r="F584" i="5"/>
  <c r="G584" i="5" s="1"/>
  <c r="K590" i="5"/>
  <c r="L590" i="5" s="1"/>
  <c r="K598" i="5"/>
  <c r="L598" i="5" s="1"/>
  <c r="K606" i="5"/>
  <c r="L606" i="5" s="1"/>
  <c r="K614" i="5"/>
  <c r="L614" i="5" s="1"/>
  <c r="K622" i="5"/>
  <c r="L622" i="5" s="1"/>
  <c r="K627" i="5"/>
  <c r="L627" i="5" s="1"/>
  <c r="K635" i="5"/>
  <c r="L635" i="5" s="1"/>
  <c r="K643" i="5"/>
  <c r="L643" i="5" s="1"/>
  <c r="K655" i="5"/>
  <c r="L655" i="5" s="1"/>
  <c r="F687" i="5"/>
  <c r="G687" i="5" s="1"/>
  <c r="F694" i="5"/>
  <c r="G694" i="5" s="1"/>
  <c r="F703" i="5"/>
  <c r="G703" i="5" s="1"/>
  <c r="J724" i="5"/>
  <c r="F739" i="5"/>
  <c r="G739" i="5" s="1"/>
  <c r="D737" i="5"/>
  <c r="F737" i="5" s="1"/>
  <c r="G737" i="5" s="1"/>
  <c r="K744" i="5"/>
  <c r="L744" i="5" s="1"/>
  <c r="K751" i="5"/>
  <c r="L751" i="5" s="1"/>
  <c r="K760" i="5"/>
  <c r="L760" i="5" s="1"/>
  <c r="F868" i="5"/>
  <c r="G868" i="5" s="1"/>
  <c r="F875" i="5"/>
  <c r="G875" i="5" s="1"/>
  <c r="K908" i="5"/>
  <c r="L908" i="5" s="1"/>
  <c r="K943" i="5"/>
  <c r="L943" i="5" s="1"/>
  <c r="F973" i="5"/>
  <c r="G973" i="5" s="1"/>
  <c r="F1058" i="5"/>
  <c r="G1058" i="5" s="1"/>
  <c r="K1062" i="5"/>
  <c r="L1062" i="5" s="1"/>
  <c r="I1061" i="5"/>
  <c r="F1246" i="5"/>
  <c r="G1246" i="5" s="1"/>
  <c r="D1243" i="5"/>
  <c r="E1286" i="5"/>
  <c r="E1262" i="5" s="1"/>
  <c r="F1290" i="5"/>
  <c r="G1290" i="5" s="1"/>
  <c r="K539" i="5"/>
  <c r="L539" i="5" s="1"/>
  <c r="F541" i="5"/>
  <c r="G541" i="5" s="1"/>
  <c r="K547" i="5"/>
  <c r="L547" i="5" s="1"/>
  <c r="F549" i="5"/>
  <c r="G549" i="5" s="1"/>
  <c r="K555" i="5"/>
  <c r="L555" i="5" s="1"/>
  <c r="F557" i="5"/>
  <c r="G557" i="5" s="1"/>
  <c r="K563" i="5"/>
  <c r="L563" i="5" s="1"/>
  <c r="F565" i="5"/>
  <c r="G565" i="5" s="1"/>
  <c r="K571" i="5"/>
  <c r="L571" i="5" s="1"/>
  <c r="F573" i="5"/>
  <c r="G573" i="5" s="1"/>
  <c r="K579" i="5"/>
  <c r="L579" i="5" s="1"/>
  <c r="F581" i="5"/>
  <c r="G581" i="5" s="1"/>
  <c r="K587" i="5"/>
  <c r="L587" i="5" s="1"/>
  <c r="F589" i="5"/>
  <c r="G589" i="5" s="1"/>
  <c r="K595" i="5"/>
  <c r="L595" i="5" s="1"/>
  <c r="K603" i="5"/>
  <c r="L603" i="5" s="1"/>
  <c r="K611" i="5"/>
  <c r="L611" i="5" s="1"/>
  <c r="K619" i="5"/>
  <c r="L619" i="5" s="1"/>
  <c r="K632" i="5"/>
  <c r="L632" i="5" s="1"/>
  <c r="K640" i="5"/>
  <c r="L640" i="5" s="1"/>
  <c r="K663" i="5"/>
  <c r="L663" i="5" s="1"/>
  <c r="K672" i="5"/>
  <c r="L672" i="5" s="1"/>
  <c r="K679" i="5"/>
  <c r="L679" i="5" s="1"/>
  <c r="K711" i="5"/>
  <c r="L711" i="5" s="1"/>
  <c r="K720" i="5"/>
  <c r="L720" i="5" s="1"/>
  <c r="D724" i="5"/>
  <c r="F724" i="5" s="1"/>
  <c r="G724" i="5" s="1"/>
  <c r="F726" i="5"/>
  <c r="G726" i="5" s="1"/>
  <c r="F735" i="5"/>
  <c r="G735" i="5" s="1"/>
  <c r="F775" i="5"/>
  <c r="G775" i="5" s="1"/>
  <c r="F782" i="5"/>
  <c r="G782" i="5" s="1"/>
  <c r="F815" i="5"/>
  <c r="G815" i="5" s="1"/>
  <c r="F822" i="5"/>
  <c r="G822" i="5" s="1"/>
  <c r="K897" i="5"/>
  <c r="L897" i="5" s="1"/>
  <c r="F912" i="5"/>
  <c r="G912" i="5" s="1"/>
  <c r="F929" i="5"/>
  <c r="G929" i="5" s="1"/>
  <c r="K935" i="5"/>
  <c r="L935" i="5" s="1"/>
  <c r="I933" i="5"/>
  <c r="F965" i="5"/>
  <c r="G965" i="5" s="1"/>
  <c r="J982" i="5"/>
  <c r="F997" i="5"/>
  <c r="G997" i="5" s="1"/>
  <c r="F1029" i="5"/>
  <c r="G1029" i="5" s="1"/>
  <c r="K650" i="5"/>
  <c r="L650" i="5" s="1"/>
  <c r="F657" i="5"/>
  <c r="G657" i="5" s="1"/>
  <c r="K658" i="5"/>
  <c r="L658" i="5" s="1"/>
  <c r="F665" i="5"/>
  <c r="G665" i="5" s="1"/>
  <c r="K666" i="5"/>
  <c r="L666" i="5" s="1"/>
  <c r="F673" i="5"/>
  <c r="G673" i="5" s="1"/>
  <c r="K674" i="5"/>
  <c r="L674" i="5" s="1"/>
  <c r="F681" i="5"/>
  <c r="G681" i="5" s="1"/>
  <c r="K682" i="5"/>
  <c r="L682" i="5" s="1"/>
  <c r="F689" i="5"/>
  <c r="G689" i="5" s="1"/>
  <c r="K690" i="5"/>
  <c r="L690" i="5" s="1"/>
  <c r="F697" i="5"/>
  <c r="G697" i="5" s="1"/>
  <c r="K698" i="5"/>
  <c r="L698" i="5" s="1"/>
  <c r="K706" i="5"/>
  <c r="L706" i="5" s="1"/>
  <c r="F713" i="5"/>
  <c r="G713" i="5" s="1"/>
  <c r="K714" i="5"/>
  <c r="L714" i="5" s="1"/>
  <c r="F721" i="5"/>
  <c r="G721" i="5" s="1"/>
  <c r="K722" i="5"/>
  <c r="L722" i="5" s="1"/>
  <c r="F729" i="5"/>
  <c r="G729" i="5" s="1"/>
  <c r="K730" i="5"/>
  <c r="L730" i="5" s="1"/>
  <c r="K738" i="5"/>
  <c r="L738" i="5" s="1"/>
  <c r="F745" i="5"/>
  <c r="G745" i="5" s="1"/>
  <c r="K746" i="5"/>
  <c r="L746" i="5" s="1"/>
  <c r="F753" i="5"/>
  <c r="G753" i="5" s="1"/>
  <c r="K754" i="5"/>
  <c r="L754" i="5" s="1"/>
  <c r="F761" i="5"/>
  <c r="G761" i="5" s="1"/>
  <c r="K762" i="5"/>
  <c r="L762" i="5" s="1"/>
  <c r="F769" i="5"/>
  <c r="G769" i="5" s="1"/>
  <c r="F777" i="5"/>
  <c r="G777" i="5" s="1"/>
  <c r="F785" i="5"/>
  <c r="G785" i="5" s="1"/>
  <c r="F793" i="5"/>
  <c r="G793" i="5" s="1"/>
  <c r="F801" i="5"/>
  <c r="G801" i="5" s="1"/>
  <c r="F809" i="5"/>
  <c r="G809" i="5" s="1"/>
  <c r="F817" i="5"/>
  <c r="G817" i="5" s="1"/>
  <c r="F830" i="5"/>
  <c r="G830" i="5" s="1"/>
  <c r="F838" i="5"/>
  <c r="G838" i="5" s="1"/>
  <c r="F846" i="5"/>
  <c r="G846" i="5" s="1"/>
  <c r="F854" i="5"/>
  <c r="G854" i="5" s="1"/>
  <c r="F862" i="5"/>
  <c r="G862" i="5" s="1"/>
  <c r="F870" i="5"/>
  <c r="G870" i="5" s="1"/>
  <c r="F878" i="5"/>
  <c r="G878" i="5" s="1"/>
  <c r="D881" i="5"/>
  <c r="F881" i="5" s="1"/>
  <c r="G881" i="5" s="1"/>
  <c r="F884" i="5"/>
  <c r="G884" i="5" s="1"/>
  <c r="F893" i="5"/>
  <c r="G893" i="5" s="1"/>
  <c r="F909" i="5"/>
  <c r="G909" i="5" s="1"/>
  <c r="F1064" i="5"/>
  <c r="G1064" i="5" s="1"/>
  <c r="F1071" i="5"/>
  <c r="G1071" i="5" s="1"/>
  <c r="F1148" i="5"/>
  <c r="G1148" i="5" s="1"/>
  <c r="F1153" i="5"/>
  <c r="G1153" i="5" s="1"/>
  <c r="E1155" i="5"/>
  <c r="F1155" i="5" s="1"/>
  <c r="G1155" i="5" s="1"/>
  <c r="F1156" i="5"/>
  <c r="G1156" i="5" s="1"/>
  <c r="F1274" i="5"/>
  <c r="G1274" i="5" s="1"/>
  <c r="I1292" i="5"/>
  <c r="D1417" i="5"/>
  <c r="F1418" i="5"/>
  <c r="G1418" i="5" s="1"/>
  <c r="D808" i="5"/>
  <c r="F808" i="5" s="1"/>
  <c r="G808" i="5" s="1"/>
  <c r="J933" i="5"/>
  <c r="J932" i="5" s="1"/>
  <c r="K983" i="5"/>
  <c r="L983" i="5" s="1"/>
  <c r="I982" i="5"/>
  <c r="F1039" i="5"/>
  <c r="G1039" i="5" s="1"/>
  <c r="D1037" i="5"/>
  <c r="J1187" i="5"/>
  <c r="J1186" i="5" s="1"/>
  <c r="F1316" i="5"/>
  <c r="G1316" i="5" s="1"/>
  <c r="D1315" i="5"/>
  <c r="F1315" i="5" s="1"/>
  <c r="G1315" i="5" s="1"/>
  <c r="F1363" i="5"/>
  <c r="G1363" i="5" s="1"/>
  <c r="D1362" i="5"/>
  <c r="F653" i="5"/>
  <c r="G653" i="5" s="1"/>
  <c r="K654" i="5"/>
  <c r="L654" i="5" s="1"/>
  <c r="K662" i="5"/>
  <c r="L662" i="5" s="1"/>
  <c r="F669" i="5"/>
  <c r="G669" i="5" s="1"/>
  <c r="K670" i="5"/>
  <c r="L670" i="5" s="1"/>
  <c r="F677" i="5"/>
  <c r="G677" i="5" s="1"/>
  <c r="K678" i="5"/>
  <c r="L678" i="5" s="1"/>
  <c r="K686" i="5"/>
  <c r="L686" i="5" s="1"/>
  <c r="F693" i="5"/>
  <c r="G693" i="5" s="1"/>
  <c r="K694" i="5"/>
  <c r="L694" i="5" s="1"/>
  <c r="F701" i="5"/>
  <c r="G701" i="5" s="1"/>
  <c r="K702" i="5"/>
  <c r="L702" i="5" s="1"/>
  <c r="F709" i="5"/>
  <c r="G709" i="5" s="1"/>
  <c r="K710" i="5"/>
  <c r="L710" i="5" s="1"/>
  <c r="F717" i="5"/>
  <c r="G717" i="5" s="1"/>
  <c r="K718" i="5"/>
  <c r="L718" i="5" s="1"/>
  <c r="F725" i="5"/>
  <c r="G725" i="5" s="1"/>
  <c r="K726" i="5"/>
  <c r="L726" i="5" s="1"/>
  <c r="F733" i="5"/>
  <c r="G733" i="5" s="1"/>
  <c r="K734" i="5"/>
  <c r="L734" i="5" s="1"/>
  <c r="F741" i="5"/>
  <c r="G741" i="5" s="1"/>
  <c r="K742" i="5"/>
  <c r="L742" i="5" s="1"/>
  <c r="F749" i="5"/>
  <c r="G749" i="5" s="1"/>
  <c r="K750" i="5"/>
  <c r="L750" i="5" s="1"/>
  <c r="F757" i="5"/>
  <c r="G757" i="5" s="1"/>
  <c r="K758" i="5"/>
  <c r="L758" i="5" s="1"/>
  <c r="F765" i="5"/>
  <c r="G765" i="5" s="1"/>
  <c r="F773" i="5"/>
  <c r="G773" i="5" s="1"/>
  <c r="F781" i="5"/>
  <c r="G781" i="5" s="1"/>
  <c r="F789" i="5"/>
  <c r="G789" i="5" s="1"/>
  <c r="F797" i="5"/>
  <c r="G797" i="5" s="1"/>
  <c r="F805" i="5"/>
  <c r="G805" i="5" s="1"/>
  <c r="F813" i="5"/>
  <c r="G813" i="5" s="1"/>
  <c r="F821" i="5"/>
  <c r="G821" i="5" s="1"/>
  <c r="F834" i="5"/>
  <c r="G834" i="5" s="1"/>
  <c r="F842" i="5"/>
  <c r="G842" i="5" s="1"/>
  <c r="F850" i="5"/>
  <c r="G850" i="5" s="1"/>
  <c r="F858" i="5"/>
  <c r="G858" i="5" s="1"/>
  <c r="F866" i="5"/>
  <c r="G866" i="5" s="1"/>
  <c r="F874" i="5"/>
  <c r="G874" i="5" s="1"/>
  <c r="F885" i="5"/>
  <c r="G885" i="5" s="1"/>
  <c r="F901" i="5"/>
  <c r="G901" i="5" s="1"/>
  <c r="F917" i="5"/>
  <c r="G917" i="5" s="1"/>
  <c r="K1031" i="5"/>
  <c r="L1031" i="5" s="1"/>
  <c r="F1063" i="5"/>
  <c r="G1063" i="5" s="1"/>
  <c r="D1061" i="5"/>
  <c r="F1061" i="5" s="1"/>
  <c r="G1061" i="5" s="1"/>
  <c r="F1072" i="5"/>
  <c r="G1072" i="5" s="1"/>
  <c r="F1100" i="5"/>
  <c r="G1100" i="5" s="1"/>
  <c r="K648" i="5"/>
  <c r="L648" i="5" s="1"/>
  <c r="F650" i="5"/>
  <c r="G650" i="5" s="1"/>
  <c r="K651" i="5"/>
  <c r="L651" i="5" s="1"/>
  <c r="F658" i="5"/>
  <c r="G658" i="5" s="1"/>
  <c r="K659" i="5"/>
  <c r="L659" i="5" s="1"/>
  <c r="F666" i="5"/>
  <c r="G666" i="5" s="1"/>
  <c r="K667" i="5"/>
  <c r="L667" i="5" s="1"/>
  <c r="F674" i="5"/>
  <c r="G674" i="5" s="1"/>
  <c r="K675" i="5"/>
  <c r="L675" i="5" s="1"/>
  <c r="F682" i="5"/>
  <c r="G682" i="5" s="1"/>
  <c r="K683" i="5"/>
  <c r="L683" i="5" s="1"/>
  <c r="F690" i="5"/>
  <c r="G690" i="5" s="1"/>
  <c r="K691" i="5"/>
  <c r="L691" i="5" s="1"/>
  <c r="F698" i="5"/>
  <c r="G698" i="5" s="1"/>
  <c r="K699" i="5"/>
  <c r="L699" i="5" s="1"/>
  <c r="F706" i="5"/>
  <c r="G706" i="5" s="1"/>
  <c r="K707" i="5"/>
  <c r="L707" i="5" s="1"/>
  <c r="F714" i="5"/>
  <c r="G714" i="5" s="1"/>
  <c r="K715" i="5"/>
  <c r="L715" i="5" s="1"/>
  <c r="F722" i="5"/>
  <c r="G722" i="5" s="1"/>
  <c r="K723" i="5"/>
  <c r="L723" i="5" s="1"/>
  <c r="F730" i="5"/>
  <c r="G730" i="5" s="1"/>
  <c r="K731" i="5"/>
  <c r="L731" i="5" s="1"/>
  <c r="F738" i="5"/>
  <c r="G738" i="5" s="1"/>
  <c r="K739" i="5"/>
  <c r="L739" i="5" s="1"/>
  <c r="F746" i="5"/>
  <c r="G746" i="5" s="1"/>
  <c r="K747" i="5"/>
  <c r="L747" i="5" s="1"/>
  <c r="F754" i="5"/>
  <c r="G754" i="5" s="1"/>
  <c r="K755" i="5"/>
  <c r="L755" i="5" s="1"/>
  <c r="F762" i="5"/>
  <c r="G762" i="5" s="1"/>
  <c r="K763" i="5"/>
  <c r="L763" i="5" s="1"/>
  <c r="F770" i="5"/>
  <c r="G770" i="5" s="1"/>
  <c r="F778" i="5"/>
  <c r="G778" i="5" s="1"/>
  <c r="F794" i="5"/>
  <c r="G794" i="5" s="1"/>
  <c r="F802" i="5"/>
  <c r="G802" i="5" s="1"/>
  <c r="F810" i="5"/>
  <c r="G810" i="5" s="1"/>
  <c r="F818" i="5"/>
  <c r="G818" i="5" s="1"/>
  <c r="F831" i="5"/>
  <c r="G831" i="5" s="1"/>
  <c r="F839" i="5"/>
  <c r="G839" i="5" s="1"/>
  <c r="F847" i="5"/>
  <c r="G847" i="5" s="1"/>
  <c r="F855" i="5"/>
  <c r="G855" i="5" s="1"/>
  <c r="F871" i="5"/>
  <c r="G871" i="5" s="1"/>
  <c r="F879" i="5"/>
  <c r="G879" i="5" s="1"/>
  <c r="F888" i="5"/>
  <c r="G888" i="5" s="1"/>
  <c r="K889" i="5"/>
  <c r="L889" i="5" s="1"/>
  <c r="F904" i="5"/>
  <c r="G904" i="5" s="1"/>
  <c r="K905" i="5"/>
  <c r="L905" i="5" s="1"/>
  <c r="F920" i="5"/>
  <c r="G920" i="5" s="1"/>
  <c r="K921" i="5"/>
  <c r="L921" i="5" s="1"/>
  <c r="F937" i="5"/>
  <c r="G937" i="5" s="1"/>
  <c r="F945" i="5"/>
  <c r="G945" i="5" s="1"/>
  <c r="F953" i="5"/>
  <c r="G953" i="5" s="1"/>
  <c r="F961" i="5"/>
  <c r="G961" i="5" s="1"/>
  <c r="F969" i="5"/>
  <c r="G969" i="5" s="1"/>
  <c r="F977" i="5"/>
  <c r="G977" i="5" s="1"/>
  <c r="F989" i="5"/>
  <c r="G989" i="5" s="1"/>
  <c r="F998" i="5"/>
  <c r="G998" i="5" s="1"/>
  <c r="F1005" i="5"/>
  <c r="G1005" i="5" s="1"/>
  <c r="F1014" i="5"/>
  <c r="G1014" i="5" s="1"/>
  <c r="F1021" i="5"/>
  <c r="G1021" i="5" s="1"/>
  <c r="F1030" i="5"/>
  <c r="G1030" i="5" s="1"/>
  <c r="F1043" i="5"/>
  <c r="G1043" i="5" s="1"/>
  <c r="F1050" i="5"/>
  <c r="G1050" i="5" s="1"/>
  <c r="F1059" i="5"/>
  <c r="G1059" i="5" s="1"/>
  <c r="F1084" i="5"/>
  <c r="G1084" i="5" s="1"/>
  <c r="F1089" i="5"/>
  <c r="G1089" i="5" s="1"/>
  <c r="F1104" i="5"/>
  <c r="G1104" i="5" s="1"/>
  <c r="D1103" i="5"/>
  <c r="E1243" i="5"/>
  <c r="E1186" i="5" s="1"/>
  <c r="F1244" i="5"/>
  <c r="G1244" i="5" s="1"/>
  <c r="F1283" i="5"/>
  <c r="G1283" i="5" s="1"/>
  <c r="K922" i="5"/>
  <c r="L922" i="5" s="1"/>
  <c r="K926" i="5"/>
  <c r="L926" i="5" s="1"/>
  <c r="K930" i="5"/>
  <c r="L930" i="5" s="1"/>
  <c r="K934" i="5"/>
  <c r="L934" i="5" s="1"/>
  <c r="K938" i="5"/>
  <c r="L938" i="5" s="1"/>
  <c r="K942" i="5"/>
  <c r="L942" i="5" s="1"/>
  <c r="K946" i="5"/>
  <c r="L946" i="5" s="1"/>
  <c r="K950" i="5"/>
  <c r="L950" i="5" s="1"/>
  <c r="K954" i="5"/>
  <c r="L954" i="5" s="1"/>
  <c r="K958" i="5"/>
  <c r="L958" i="5" s="1"/>
  <c r="K962" i="5"/>
  <c r="L962" i="5" s="1"/>
  <c r="K966" i="5"/>
  <c r="L966" i="5" s="1"/>
  <c r="K970" i="5"/>
  <c r="L970" i="5" s="1"/>
  <c r="K974" i="5"/>
  <c r="L974" i="5" s="1"/>
  <c r="K978" i="5"/>
  <c r="L978" i="5" s="1"/>
  <c r="F984" i="5"/>
  <c r="G984" i="5" s="1"/>
  <c r="K985" i="5"/>
  <c r="L985" i="5" s="1"/>
  <c r="F992" i="5"/>
  <c r="G992" i="5" s="1"/>
  <c r="K993" i="5"/>
  <c r="L993" i="5" s="1"/>
  <c r="F1000" i="5"/>
  <c r="G1000" i="5" s="1"/>
  <c r="K1001" i="5"/>
  <c r="L1001" i="5" s="1"/>
  <c r="F1008" i="5"/>
  <c r="G1008" i="5" s="1"/>
  <c r="K1009" i="5"/>
  <c r="L1009" i="5" s="1"/>
  <c r="F1016" i="5"/>
  <c r="G1016" i="5" s="1"/>
  <c r="K1017" i="5"/>
  <c r="L1017" i="5" s="1"/>
  <c r="F1024" i="5"/>
  <c r="G1024" i="5" s="1"/>
  <c r="K1025" i="5"/>
  <c r="L1025" i="5" s="1"/>
  <c r="F1032" i="5"/>
  <c r="G1032" i="5" s="1"/>
  <c r="K1033" i="5"/>
  <c r="L1033" i="5" s="1"/>
  <c r="F1045" i="5"/>
  <c r="G1045" i="5" s="1"/>
  <c r="F1053" i="5"/>
  <c r="G1053" i="5" s="1"/>
  <c r="F1066" i="5"/>
  <c r="G1066" i="5" s="1"/>
  <c r="F1074" i="5"/>
  <c r="G1074" i="5" s="1"/>
  <c r="K1084" i="5"/>
  <c r="L1084" i="5" s="1"/>
  <c r="K1100" i="5"/>
  <c r="L1100" i="5" s="1"/>
  <c r="F1108" i="5"/>
  <c r="G1108" i="5" s="1"/>
  <c r="F1124" i="5"/>
  <c r="G1124" i="5" s="1"/>
  <c r="F1159" i="5"/>
  <c r="G1159" i="5" s="1"/>
  <c r="F1166" i="5"/>
  <c r="G1166" i="5" s="1"/>
  <c r="F1254" i="5"/>
  <c r="G1254" i="5" s="1"/>
  <c r="F1259" i="5"/>
  <c r="G1259" i="5" s="1"/>
  <c r="F1386" i="5"/>
  <c r="G1386" i="5" s="1"/>
  <c r="D1385" i="5"/>
  <c r="F1385" i="5" s="1"/>
  <c r="G1385" i="5" s="1"/>
  <c r="F1339" i="5"/>
  <c r="G1339" i="5" s="1"/>
  <c r="D1333" i="5"/>
  <c r="F1333" i="5" s="1"/>
  <c r="G1333" i="5" s="1"/>
  <c r="K1465" i="5"/>
  <c r="L1465" i="5" s="1"/>
  <c r="I1461" i="5"/>
  <c r="K1461" i="5" s="1"/>
  <c r="L1461" i="5" s="1"/>
  <c r="F1506" i="5"/>
  <c r="G1506" i="5" s="1"/>
  <c r="D1498" i="5"/>
  <c r="D1563" i="5"/>
  <c r="F1565" i="5"/>
  <c r="G1565" i="5" s="1"/>
  <c r="I1037" i="5"/>
  <c r="E1103" i="5"/>
  <c r="E1128" i="5"/>
  <c r="D1263" i="5"/>
  <c r="J1498" i="5"/>
  <c r="K1499" i="5"/>
  <c r="L1499" i="5" s="1"/>
  <c r="D1520" i="5"/>
  <c r="F1520" i="5" s="1"/>
  <c r="G1520" i="5" s="1"/>
  <c r="F1521" i="5"/>
  <c r="G1521" i="5" s="1"/>
  <c r="K924" i="5"/>
  <c r="L924" i="5" s="1"/>
  <c r="K928" i="5"/>
  <c r="L928" i="5" s="1"/>
  <c r="K936" i="5"/>
  <c r="L936" i="5" s="1"/>
  <c r="K940" i="5"/>
  <c r="L940" i="5" s="1"/>
  <c r="K944" i="5"/>
  <c r="L944" i="5" s="1"/>
  <c r="K948" i="5"/>
  <c r="L948" i="5" s="1"/>
  <c r="K952" i="5"/>
  <c r="L952" i="5" s="1"/>
  <c r="K956" i="5"/>
  <c r="L956" i="5" s="1"/>
  <c r="K960" i="5"/>
  <c r="L960" i="5" s="1"/>
  <c r="K964" i="5"/>
  <c r="L964" i="5" s="1"/>
  <c r="K968" i="5"/>
  <c r="L968" i="5" s="1"/>
  <c r="K972" i="5"/>
  <c r="L972" i="5" s="1"/>
  <c r="K976" i="5"/>
  <c r="L976" i="5" s="1"/>
  <c r="K980" i="5"/>
  <c r="L980" i="5" s="1"/>
  <c r="F988" i="5"/>
  <c r="G988" i="5" s="1"/>
  <c r="K989" i="5"/>
  <c r="L989" i="5" s="1"/>
  <c r="F996" i="5"/>
  <c r="G996" i="5" s="1"/>
  <c r="K997" i="5"/>
  <c r="L997" i="5" s="1"/>
  <c r="F1004" i="5"/>
  <c r="G1004" i="5" s="1"/>
  <c r="K1005" i="5"/>
  <c r="L1005" i="5" s="1"/>
  <c r="F1012" i="5"/>
  <c r="G1012" i="5" s="1"/>
  <c r="K1013" i="5"/>
  <c r="L1013" i="5" s="1"/>
  <c r="F1020" i="5"/>
  <c r="G1020" i="5" s="1"/>
  <c r="K1021" i="5"/>
  <c r="L1021" i="5" s="1"/>
  <c r="F1028" i="5"/>
  <c r="G1028" i="5" s="1"/>
  <c r="K1029" i="5"/>
  <c r="L1029" i="5" s="1"/>
  <c r="F1041" i="5"/>
  <c r="G1041" i="5" s="1"/>
  <c r="F1049" i="5"/>
  <c r="G1049" i="5" s="1"/>
  <c r="F1057" i="5"/>
  <c r="G1057" i="5" s="1"/>
  <c r="F1062" i="5"/>
  <c r="G1062" i="5" s="1"/>
  <c r="F1070" i="5"/>
  <c r="G1070" i="5" s="1"/>
  <c r="K1076" i="5"/>
  <c r="L1076" i="5" s="1"/>
  <c r="K1092" i="5"/>
  <c r="L1092" i="5" s="1"/>
  <c r="F1116" i="5"/>
  <c r="G1116" i="5" s="1"/>
  <c r="F1132" i="5"/>
  <c r="G1132" i="5" s="1"/>
  <c r="F1145" i="5"/>
  <c r="G1145" i="5" s="1"/>
  <c r="F1182" i="5"/>
  <c r="G1182" i="5" s="1"/>
  <c r="F985" i="5"/>
  <c r="G985" i="5" s="1"/>
  <c r="K986" i="5"/>
  <c r="L986" i="5" s="1"/>
  <c r="F993" i="5"/>
  <c r="G993" i="5" s="1"/>
  <c r="K994" i="5"/>
  <c r="L994" i="5" s="1"/>
  <c r="F1001" i="5"/>
  <c r="G1001" i="5" s="1"/>
  <c r="K1002" i="5"/>
  <c r="L1002" i="5" s="1"/>
  <c r="F1009" i="5"/>
  <c r="G1009" i="5" s="1"/>
  <c r="K1010" i="5"/>
  <c r="L1010" i="5" s="1"/>
  <c r="F1017" i="5"/>
  <c r="G1017" i="5" s="1"/>
  <c r="K1018" i="5"/>
  <c r="L1018" i="5" s="1"/>
  <c r="F1025" i="5"/>
  <c r="G1025" i="5" s="1"/>
  <c r="K1026" i="5"/>
  <c r="L1026" i="5" s="1"/>
  <c r="F1033" i="5"/>
  <c r="G1033" i="5" s="1"/>
  <c r="K1034" i="5"/>
  <c r="L1034" i="5" s="1"/>
  <c r="F1038" i="5"/>
  <c r="G1038" i="5" s="1"/>
  <c r="F1046" i="5"/>
  <c r="G1046" i="5" s="1"/>
  <c r="F1054" i="5"/>
  <c r="G1054" i="5" s="1"/>
  <c r="F1067" i="5"/>
  <c r="G1067" i="5" s="1"/>
  <c r="F1075" i="5"/>
  <c r="G1075" i="5" s="1"/>
  <c r="J1061" i="5"/>
  <c r="K1079" i="5"/>
  <c r="L1079" i="5" s="1"/>
  <c r="F1081" i="5"/>
  <c r="G1081" i="5" s="1"/>
  <c r="K1095" i="5"/>
  <c r="L1095" i="5" s="1"/>
  <c r="F1097" i="5"/>
  <c r="G1097" i="5" s="1"/>
  <c r="F1167" i="5"/>
  <c r="G1167" i="5" s="1"/>
  <c r="K1194" i="5"/>
  <c r="L1194" i="5" s="1"/>
  <c r="K1210" i="5"/>
  <c r="L1210" i="5" s="1"/>
  <c r="F1219" i="5"/>
  <c r="G1219" i="5" s="1"/>
  <c r="F1235" i="5"/>
  <c r="G1235" i="5" s="1"/>
  <c r="K1303" i="5"/>
  <c r="L1303" i="5" s="1"/>
  <c r="J1483" i="5"/>
  <c r="F1161" i="5"/>
  <c r="G1161" i="5" s="1"/>
  <c r="F1169" i="5"/>
  <c r="G1169" i="5" s="1"/>
  <c r="F1190" i="5"/>
  <c r="G1190" i="5" s="1"/>
  <c r="K1191" i="5"/>
  <c r="L1191" i="5" s="1"/>
  <c r="F1206" i="5"/>
  <c r="G1206" i="5" s="1"/>
  <c r="K1207" i="5"/>
  <c r="L1207" i="5" s="1"/>
  <c r="K1226" i="5"/>
  <c r="L1226" i="5" s="1"/>
  <c r="K1242" i="5"/>
  <c r="L1242" i="5" s="1"/>
  <c r="F1268" i="5"/>
  <c r="G1268" i="5" s="1"/>
  <c r="K1269" i="5"/>
  <c r="L1269" i="5" s="1"/>
  <c r="K1274" i="5"/>
  <c r="L1274" i="5" s="1"/>
  <c r="F1294" i="5"/>
  <c r="G1294" i="5" s="1"/>
  <c r="K1316" i="5"/>
  <c r="L1316" i="5" s="1"/>
  <c r="I1315" i="5"/>
  <c r="K1334" i="5"/>
  <c r="L1334" i="5" s="1"/>
  <c r="I1333" i="5"/>
  <c r="K1333" i="5" s="1"/>
  <c r="L1333" i="5" s="1"/>
  <c r="E1470" i="5"/>
  <c r="F1165" i="5"/>
  <c r="G1165" i="5" s="1"/>
  <c r="D1175" i="5"/>
  <c r="F1175" i="5" s="1"/>
  <c r="G1175" i="5" s="1"/>
  <c r="F1198" i="5"/>
  <c r="G1198" i="5" s="1"/>
  <c r="K1199" i="5"/>
  <c r="L1199" i="5" s="1"/>
  <c r="F1214" i="5"/>
  <c r="G1214" i="5" s="1"/>
  <c r="K1218" i="5"/>
  <c r="L1218" i="5" s="1"/>
  <c r="K1234" i="5"/>
  <c r="L1234" i="5" s="1"/>
  <c r="K1282" i="5"/>
  <c r="L1282" i="5" s="1"/>
  <c r="K1305" i="5"/>
  <c r="L1305" i="5" s="1"/>
  <c r="K1320" i="5"/>
  <c r="L1320" i="5" s="1"/>
  <c r="F1462" i="5"/>
  <c r="G1462" i="5" s="1"/>
  <c r="D1461" i="5"/>
  <c r="F1461" i="5" s="1"/>
  <c r="G1461" i="5" s="1"/>
  <c r="F1471" i="5"/>
  <c r="G1471" i="5" s="1"/>
  <c r="J1549" i="5"/>
  <c r="F1162" i="5"/>
  <c r="G1162" i="5" s="1"/>
  <c r="F1170" i="5"/>
  <c r="G1170" i="5" s="1"/>
  <c r="F1179" i="5"/>
  <c r="G1179" i="5" s="1"/>
  <c r="K1202" i="5"/>
  <c r="L1202" i="5" s="1"/>
  <c r="D1215" i="5"/>
  <c r="F1215" i="5" s="1"/>
  <c r="G1215" i="5" s="1"/>
  <c r="F1251" i="5"/>
  <c r="G1251" i="5" s="1"/>
  <c r="F1266" i="5"/>
  <c r="G1266" i="5" s="1"/>
  <c r="J1315" i="5"/>
  <c r="F1398" i="5"/>
  <c r="G1398" i="5" s="1"/>
  <c r="D1397" i="5"/>
  <c r="F1397" i="5" s="1"/>
  <c r="G1397" i="5" s="1"/>
  <c r="I1483" i="5"/>
  <c r="K1484" i="5"/>
  <c r="L1484" i="5" s="1"/>
  <c r="K1176" i="5"/>
  <c r="L1176" i="5" s="1"/>
  <c r="K1184" i="5"/>
  <c r="L1184" i="5" s="1"/>
  <c r="K1192" i="5"/>
  <c r="L1192" i="5" s="1"/>
  <c r="K1200" i="5"/>
  <c r="L1200" i="5" s="1"/>
  <c r="K1208" i="5"/>
  <c r="L1208" i="5" s="1"/>
  <c r="K1216" i="5"/>
  <c r="L1216" i="5" s="1"/>
  <c r="K1224" i="5"/>
  <c r="L1224" i="5" s="1"/>
  <c r="K1232" i="5"/>
  <c r="L1232" i="5" s="1"/>
  <c r="K1240" i="5"/>
  <c r="L1240" i="5" s="1"/>
  <c r="K1248" i="5"/>
  <c r="L1248" i="5" s="1"/>
  <c r="K1256" i="5"/>
  <c r="L1256" i="5" s="1"/>
  <c r="K1264" i="5"/>
  <c r="L1264" i="5" s="1"/>
  <c r="F1273" i="5"/>
  <c r="G1273" i="5" s="1"/>
  <c r="K1281" i="5"/>
  <c r="L1281" i="5" s="1"/>
  <c r="K1287" i="5"/>
  <c r="L1287" i="5" s="1"/>
  <c r="J1292" i="5"/>
  <c r="J1262" i="5" s="1"/>
  <c r="K1304" i="5"/>
  <c r="L1304" i="5" s="1"/>
  <c r="F1313" i="5"/>
  <c r="G1313" i="5" s="1"/>
  <c r="F1342" i="5"/>
  <c r="G1342" i="5" s="1"/>
  <c r="K1343" i="5"/>
  <c r="L1343" i="5" s="1"/>
  <c r="K1482" i="5"/>
  <c r="L1482" i="5" s="1"/>
  <c r="K1521" i="5"/>
  <c r="L1521" i="5" s="1"/>
  <c r="I1520" i="5"/>
  <c r="E1540" i="5"/>
  <c r="K1557" i="5"/>
  <c r="L1557" i="5" s="1"/>
  <c r="D1436" i="5"/>
  <c r="F1436" i="5" s="1"/>
  <c r="G1436" i="5" s="1"/>
  <c r="K1509" i="5"/>
  <c r="L1509" i="5" s="1"/>
  <c r="K1541" i="5"/>
  <c r="L1541" i="5" s="1"/>
  <c r="I1540" i="5"/>
  <c r="K1540" i="5" s="1"/>
  <c r="L1540" i="5" s="1"/>
  <c r="K1610" i="5"/>
  <c r="L1610" i="5" s="1"/>
  <c r="K1675" i="5"/>
  <c r="L1675" i="5" s="1"/>
  <c r="I1674" i="5"/>
  <c r="K1674" i="5" s="1"/>
  <c r="L1674" i="5" s="1"/>
  <c r="E1563" i="5"/>
  <c r="E1624" i="5"/>
  <c r="K1718" i="5"/>
  <c r="L1718" i="5" s="1"/>
  <c r="I1717" i="5"/>
  <c r="I1498" i="5"/>
  <c r="K1498" i="5" s="1"/>
  <c r="L1498" i="5" s="1"/>
  <c r="E1520" i="5"/>
  <c r="K1530" i="5"/>
  <c r="L1530" i="5" s="1"/>
  <c r="F1542" i="5"/>
  <c r="G1542" i="5" s="1"/>
  <c r="D1540" i="5"/>
  <c r="F1540" i="5" s="1"/>
  <c r="G1540" i="5" s="1"/>
  <c r="I1550" i="5"/>
  <c r="F1564" i="5"/>
  <c r="G1564" i="5" s="1"/>
  <c r="F1410" i="5"/>
  <c r="G1410" i="5" s="1"/>
  <c r="D1409" i="5"/>
  <c r="F1409" i="5" s="1"/>
  <c r="G1409" i="5" s="1"/>
  <c r="K1473" i="5"/>
  <c r="L1473" i="5" s="1"/>
  <c r="I1471" i="5"/>
  <c r="I1155" i="5"/>
  <c r="K1171" i="5"/>
  <c r="L1171" i="5" s="1"/>
  <c r="K1179" i="5"/>
  <c r="L1179" i="5" s="1"/>
  <c r="I1187" i="5"/>
  <c r="K1195" i="5"/>
  <c r="L1195" i="5" s="1"/>
  <c r="K1203" i="5"/>
  <c r="L1203" i="5" s="1"/>
  <c r="K1211" i="5"/>
  <c r="L1211" i="5" s="1"/>
  <c r="K1219" i="5"/>
  <c r="L1219" i="5" s="1"/>
  <c r="K1227" i="5"/>
  <c r="L1227" i="5" s="1"/>
  <c r="K1235" i="5"/>
  <c r="L1235" i="5" s="1"/>
  <c r="I1243" i="5"/>
  <c r="K1243" i="5" s="1"/>
  <c r="L1243" i="5" s="1"/>
  <c r="K1251" i="5"/>
  <c r="L1251" i="5" s="1"/>
  <c r="K1259" i="5"/>
  <c r="L1259" i="5" s="1"/>
  <c r="K1272" i="5"/>
  <c r="L1272" i="5" s="1"/>
  <c r="F1281" i="5"/>
  <c r="G1281" i="5" s="1"/>
  <c r="D1286" i="5"/>
  <c r="K1289" i="5"/>
  <c r="L1289" i="5" s="1"/>
  <c r="D1292" i="5"/>
  <c r="F1292" i="5" s="1"/>
  <c r="G1292" i="5" s="1"/>
  <c r="K1294" i="5"/>
  <c r="L1294" i="5" s="1"/>
  <c r="K1312" i="5"/>
  <c r="L1312" i="5" s="1"/>
  <c r="K1317" i="5"/>
  <c r="L1317" i="5" s="1"/>
  <c r="K1322" i="5"/>
  <c r="L1322" i="5" s="1"/>
  <c r="E1333" i="5"/>
  <c r="J1333" i="5"/>
  <c r="K1338" i="5"/>
  <c r="L1338" i="5" s="1"/>
  <c r="K1493" i="5"/>
  <c r="L1493" i="5" s="1"/>
  <c r="E1498" i="5"/>
  <c r="F1499" i="5"/>
  <c r="G1499" i="5" s="1"/>
  <c r="K1500" i="5"/>
  <c r="L1500" i="5" s="1"/>
  <c r="J1520" i="5"/>
  <c r="E1649" i="5"/>
  <c r="K1328" i="5"/>
  <c r="L1328" i="5" s="1"/>
  <c r="K1336" i="5"/>
  <c r="L1336" i="5" s="1"/>
  <c r="K1344" i="5"/>
  <c r="L1344" i="5" s="1"/>
  <c r="K1449" i="5"/>
  <c r="L1449" i="5" s="1"/>
  <c r="I1448" i="5"/>
  <c r="K1458" i="5"/>
  <c r="L1458" i="5" s="1"/>
  <c r="E1461" i="5"/>
  <c r="F1466" i="5"/>
  <c r="G1466" i="5" s="1"/>
  <c r="F1474" i="5"/>
  <c r="G1474" i="5" s="1"/>
  <c r="D1483" i="5"/>
  <c r="F1483" i="5" s="1"/>
  <c r="G1483" i="5" s="1"/>
  <c r="F1486" i="5"/>
  <c r="G1486" i="5" s="1"/>
  <c r="K1490" i="5"/>
  <c r="L1490" i="5" s="1"/>
  <c r="K1506" i="5"/>
  <c r="L1506" i="5" s="1"/>
  <c r="F1551" i="5"/>
  <c r="G1551" i="5" s="1"/>
  <c r="D1550" i="5"/>
  <c r="K1650" i="5"/>
  <c r="L1650" i="5" s="1"/>
  <c r="I1649" i="5"/>
  <c r="K1649" i="5" s="1"/>
  <c r="L1649" i="5" s="1"/>
  <c r="E1448" i="5"/>
  <c r="K1469" i="5"/>
  <c r="L1469" i="5" s="1"/>
  <c r="J1471" i="5"/>
  <c r="J1470" i="5" s="1"/>
  <c r="K1477" i="5"/>
  <c r="L1477" i="5" s="1"/>
  <c r="F1479" i="5"/>
  <c r="G1479" i="5" s="1"/>
  <c r="F1522" i="5"/>
  <c r="G1522" i="5" s="1"/>
  <c r="K1533" i="5"/>
  <c r="L1533" i="5" s="1"/>
  <c r="F1535" i="5"/>
  <c r="G1535" i="5" s="1"/>
  <c r="E1604" i="5"/>
  <c r="J1717" i="5"/>
  <c r="D1604" i="5"/>
  <c r="F1604" i="5" s="1"/>
  <c r="G1604" i="5" s="1"/>
  <c r="K1637" i="5"/>
  <c r="L1637" i="5" s="1"/>
  <c r="I1636" i="5"/>
  <c r="K1636" i="5" s="1"/>
  <c r="L1636" i="5" s="1"/>
  <c r="F1678" i="5"/>
  <c r="G1678" i="5" s="1"/>
  <c r="D1674" i="5"/>
  <c r="F1674" i="5" s="1"/>
  <c r="G1674" i="5" s="1"/>
  <c r="K1267" i="5"/>
  <c r="L1267" i="5" s="1"/>
  <c r="K1275" i="5"/>
  <c r="L1275" i="5" s="1"/>
  <c r="K1283" i="5"/>
  <c r="L1283" i="5" s="1"/>
  <c r="K1291" i="5"/>
  <c r="L1291" i="5" s="1"/>
  <c r="K1299" i="5"/>
  <c r="L1299" i="5" s="1"/>
  <c r="K1307" i="5"/>
  <c r="L1307" i="5" s="1"/>
  <c r="K1323" i="5"/>
  <c r="L1323" i="5" s="1"/>
  <c r="K1331" i="5"/>
  <c r="L1331" i="5" s="1"/>
  <c r="K1339" i="5"/>
  <c r="L1339" i="5" s="1"/>
  <c r="K1347" i="5"/>
  <c r="L1347" i="5" s="1"/>
  <c r="J1448" i="5"/>
  <c r="J1416" i="5" s="1"/>
  <c r="K1453" i="5"/>
  <c r="L1453" i="5" s="1"/>
  <c r="F1455" i="5"/>
  <c r="G1455" i="5" s="1"/>
  <c r="K1485" i="5"/>
  <c r="L1485" i="5" s="1"/>
  <c r="F1487" i="5"/>
  <c r="G1487" i="5" s="1"/>
  <c r="K1501" i="5"/>
  <c r="L1501" i="5" s="1"/>
  <c r="F1503" i="5"/>
  <c r="G1503" i="5" s="1"/>
  <c r="K1517" i="5"/>
  <c r="L1517" i="5" s="1"/>
  <c r="F1519" i="5"/>
  <c r="G1519" i="5" s="1"/>
  <c r="K1522" i="5"/>
  <c r="L1522" i="5" s="1"/>
  <c r="F1538" i="5"/>
  <c r="G1538" i="5" s="1"/>
  <c r="K1544" i="5"/>
  <c r="L1544" i="5" s="1"/>
  <c r="F1546" i="5"/>
  <c r="G1546" i="5" s="1"/>
  <c r="K1552" i="5"/>
  <c r="L1552" i="5" s="1"/>
  <c r="K1560" i="5"/>
  <c r="L1560" i="5" s="1"/>
  <c r="F1574" i="5"/>
  <c r="G1574" i="5" s="1"/>
  <c r="K1575" i="5"/>
  <c r="L1575" i="5" s="1"/>
  <c r="F1590" i="5"/>
  <c r="G1590" i="5" s="1"/>
  <c r="K1591" i="5"/>
  <c r="L1591" i="5" s="1"/>
  <c r="K1606" i="5"/>
  <c r="L1606" i="5" s="1"/>
  <c r="I1604" i="5"/>
  <c r="F1611" i="5"/>
  <c r="G1611" i="5" s="1"/>
  <c r="F1639" i="5"/>
  <c r="G1639" i="5" s="1"/>
  <c r="F1646" i="5"/>
  <c r="G1646" i="5" s="1"/>
  <c r="K1739" i="5"/>
  <c r="L1739" i="5" s="1"/>
  <c r="I1743" i="5"/>
  <c r="K1743" i="5" s="1"/>
  <c r="L1743" i="5" s="1"/>
  <c r="K1746" i="5"/>
  <c r="L1746" i="5" s="1"/>
  <c r="K1543" i="5"/>
  <c r="L1543" i="5" s="1"/>
  <c r="F1545" i="5"/>
  <c r="G1545" i="5" s="1"/>
  <c r="K1551" i="5"/>
  <c r="L1551" i="5" s="1"/>
  <c r="K1559" i="5"/>
  <c r="L1559" i="5" s="1"/>
  <c r="I1563" i="5"/>
  <c r="K1563" i="5" s="1"/>
  <c r="L1563" i="5" s="1"/>
  <c r="F1579" i="5"/>
  <c r="G1579" i="5" s="1"/>
  <c r="F1595" i="5"/>
  <c r="G1595" i="5" s="1"/>
  <c r="K1632" i="5"/>
  <c r="L1632" i="5" s="1"/>
  <c r="F1651" i="5"/>
  <c r="G1651" i="5" s="1"/>
  <c r="D1649" i="5"/>
  <c r="J1685" i="5"/>
  <c r="K1548" i="5"/>
  <c r="L1548" i="5" s="1"/>
  <c r="K1556" i="5"/>
  <c r="L1556" i="5" s="1"/>
  <c r="F1566" i="5"/>
  <c r="G1566" i="5" s="1"/>
  <c r="K1567" i="5"/>
  <c r="L1567" i="5" s="1"/>
  <c r="F1582" i="5"/>
  <c r="G1582" i="5" s="1"/>
  <c r="K1583" i="5"/>
  <c r="L1583" i="5" s="1"/>
  <c r="F1598" i="5"/>
  <c r="G1598" i="5" s="1"/>
  <c r="K1599" i="5"/>
  <c r="L1599" i="5" s="1"/>
  <c r="J1604" i="5"/>
  <c r="F1638" i="5"/>
  <c r="G1638" i="5" s="1"/>
  <c r="F1647" i="5"/>
  <c r="G1647" i="5" s="1"/>
  <c r="K1545" i="5"/>
  <c r="L1545" i="5" s="1"/>
  <c r="F1547" i="5"/>
  <c r="G1547" i="5" s="1"/>
  <c r="K1553" i="5"/>
  <c r="L1553" i="5" s="1"/>
  <c r="K1561" i="5"/>
  <c r="L1561" i="5" s="1"/>
  <c r="K1570" i="5"/>
  <c r="L1570" i="5" s="1"/>
  <c r="K1586" i="5"/>
  <c r="L1586" i="5" s="1"/>
  <c r="K1602" i="5"/>
  <c r="L1602" i="5" s="1"/>
  <c r="F1606" i="5"/>
  <c r="G1606" i="5" s="1"/>
  <c r="K1607" i="5"/>
  <c r="L1607" i="5" s="1"/>
  <c r="K1616" i="5"/>
  <c r="L1616" i="5" s="1"/>
  <c r="K1623" i="5"/>
  <c r="L1623" i="5" s="1"/>
  <c r="F1631" i="5"/>
  <c r="G1631" i="5" s="1"/>
  <c r="E1636" i="5"/>
  <c r="F1636" i="5" s="1"/>
  <c r="G1636" i="5" s="1"/>
  <c r="E1685" i="5"/>
  <c r="E1743" i="5"/>
  <c r="F1743" i="5" s="1"/>
  <c r="G1743" i="5" s="1"/>
  <c r="F1744" i="5"/>
  <c r="G1744" i="5" s="1"/>
  <c r="F1617" i="5"/>
  <c r="G1617" i="5" s="1"/>
  <c r="K1618" i="5"/>
  <c r="L1618" i="5" s="1"/>
  <c r="F1625" i="5"/>
  <c r="G1625" i="5" s="1"/>
  <c r="K1626" i="5"/>
  <c r="L1626" i="5" s="1"/>
  <c r="F1633" i="5"/>
  <c r="G1633" i="5" s="1"/>
  <c r="K1634" i="5"/>
  <c r="L1634" i="5" s="1"/>
  <c r="F1641" i="5"/>
  <c r="G1641" i="5" s="1"/>
  <c r="F1654" i="5"/>
  <c r="G1654" i="5" s="1"/>
  <c r="F1662" i="5"/>
  <c r="G1662" i="5" s="1"/>
  <c r="J1674" i="5"/>
  <c r="K1678" i="5"/>
  <c r="L1678" i="5" s="1"/>
  <c r="F1687" i="5"/>
  <c r="G1687" i="5" s="1"/>
  <c r="F1703" i="5"/>
  <c r="G1703" i="5" s="1"/>
  <c r="F1714" i="5"/>
  <c r="G1714" i="5" s="1"/>
  <c r="K1715" i="5"/>
  <c r="L1715" i="5" s="1"/>
  <c r="F1719" i="5"/>
  <c r="G1719" i="5" s="1"/>
  <c r="F1730" i="5"/>
  <c r="G1730" i="5" s="1"/>
  <c r="K1731" i="5"/>
  <c r="L1731" i="5" s="1"/>
  <c r="K1742" i="5"/>
  <c r="L1742" i="5" s="1"/>
  <c r="F1616" i="5"/>
  <c r="G1616" i="5" s="1"/>
  <c r="K1617" i="5"/>
  <c r="L1617" i="5" s="1"/>
  <c r="D1624" i="5"/>
  <c r="F1624" i="5" s="1"/>
  <c r="G1624" i="5" s="1"/>
  <c r="K1748" i="5"/>
  <c r="L1748" i="5" s="1"/>
  <c r="F1686" i="5"/>
  <c r="G1686" i="5" s="1"/>
  <c r="D1685" i="5"/>
  <c r="F1718" i="5"/>
  <c r="G1718" i="5" s="1"/>
  <c r="D1717" i="5"/>
  <c r="F1717" i="5" s="1"/>
  <c r="G1717" i="5" s="1"/>
  <c r="F1618" i="5"/>
  <c r="G1618" i="5" s="1"/>
  <c r="K1619" i="5"/>
  <c r="L1619" i="5" s="1"/>
  <c r="F1626" i="5"/>
  <c r="G1626" i="5" s="1"/>
  <c r="K1627" i="5"/>
  <c r="L1627" i="5" s="1"/>
  <c r="F1634" i="5"/>
  <c r="G1634" i="5" s="1"/>
  <c r="F1642" i="5"/>
  <c r="G1642" i="5" s="1"/>
  <c r="F1655" i="5"/>
  <c r="G1655" i="5" s="1"/>
  <c r="F1663" i="5"/>
  <c r="G1663" i="5" s="1"/>
  <c r="J1649" i="5"/>
  <c r="K1670" i="5"/>
  <c r="L1670" i="5" s="1"/>
  <c r="F1698" i="5"/>
  <c r="G1698" i="5" s="1"/>
  <c r="K1699" i="5"/>
  <c r="L1699" i="5" s="1"/>
  <c r="E7" i="5" l="1"/>
  <c r="K477" i="5"/>
  <c r="L477" i="5" s="1"/>
  <c r="F478" i="5"/>
  <c r="G478" i="5" s="1"/>
  <c r="D477" i="5"/>
  <c r="F477" i="5" s="1"/>
  <c r="G477" i="5" s="1"/>
  <c r="F1187" i="5"/>
  <c r="G1187" i="5" s="1"/>
  <c r="D1186" i="5"/>
  <c r="F1186" i="5" s="1"/>
  <c r="G1186" i="5" s="1"/>
  <c r="F1263" i="5"/>
  <c r="G1263" i="5" s="1"/>
  <c r="D1262" i="5"/>
  <c r="F1262" i="5" s="1"/>
  <c r="G1262" i="5" s="1"/>
  <c r="F1128" i="5"/>
  <c r="G1128" i="5" s="1"/>
  <c r="K1155" i="5"/>
  <c r="L1155" i="5" s="1"/>
  <c r="F705" i="5"/>
  <c r="G705" i="5" s="1"/>
  <c r="D704" i="5"/>
  <c r="F704" i="5" s="1"/>
  <c r="G704" i="5" s="1"/>
  <c r="F933" i="5"/>
  <c r="G933" i="5" s="1"/>
  <c r="D932" i="5"/>
  <c r="J339" i="5"/>
  <c r="J1684" i="5"/>
  <c r="F1286" i="5"/>
  <c r="G1286" i="5" s="1"/>
  <c r="E1549" i="5"/>
  <c r="J1036" i="5"/>
  <c r="K1037" i="5"/>
  <c r="L1037" i="5" s="1"/>
  <c r="I1036" i="5"/>
  <c r="K1036" i="5" s="1"/>
  <c r="L1036" i="5" s="1"/>
  <c r="F1037" i="5"/>
  <c r="G1037" i="5" s="1"/>
  <c r="D1036" i="5"/>
  <c r="F1036" i="5" s="1"/>
  <c r="G1036" i="5" s="1"/>
  <c r="K1292" i="5"/>
  <c r="L1292" i="5" s="1"/>
  <c r="F1243" i="5"/>
  <c r="G1243" i="5" s="1"/>
  <c r="F982" i="5"/>
  <c r="G982" i="5" s="1"/>
  <c r="E625" i="5"/>
  <c r="F826" i="5"/>
  <c r="G826" i="5" s="1"/>
  <c r="D825" i="5"/>
  <c r="F825" i="5" s="1"/>
  <c r="G825" i="5" s="1"/>
  <c r="E932" i="5"/>
  <c r="F844" i="5"/>
  <c r="G844" i="5" s="1"/>
  <c r="K513" i="5"/>
  <c r="L513" i="5" s="1"/>
  <c r="K1717" i="5"/>
  <c r="L1717" i="5" s="1"/>
  <c r="F774" i="5"/>
  <c r="G774" i="5" s="1"/>
  <c r="F1649" i="5"/>
  <c r="G1649" i="5" s="1"/>
  <c r="K1604" i="5"/>
  <c r="L1604" i="5" s="1"/>
  <c r="F1550" i="5"/>
  <c r="G1550" i="5" s="1"/>
  <c r="D1549" i="5"/>
  <c r="F1549" i="5" s="1"/>
  <c r="G1549" i="5" s="1"/>
  <c r="I1684" i="5"/>
  <c r="K933" i="5"/>
  <c r="L933" i="5" s="1"/>
  <c r="I932" i="5"/>
  <c r="K932" i="5" s="1"/>
  <c r="L932" i="5" s="1"/>
  <c r="K1263" i="5"/>
  <c r="L1263" i="5" s="1"/>
  <c r="I1262" i="5"/>
  <c r="K1262" i="5" s="1"/>
  <c r="L1262" i="5" s="1"/>
  <c r="F27" i="5"/>
  <c r="G27" i="5" s="1"/>
  <c r="D26" i="5"/>
  <c r="F26" i="5" s="1"/>
  <c r="G26" i="5" s="1"/>
  <c r="K724" i="5"/>
  <c r="L724" i="5" s="1"/>
  <c r="F8" i="5"/>
  <c r="G8" i="5" s="1"/>
  <c r="I110" i="5"/>
  <c r="K110" i="5" s="1"/>
  <c r="L110" i="5" s="1"/>
  <c r="E1416" i="5"/>
  <c r="F1448" i="5"/>
  <c r="G1448" i="5" s="1"/>
  <c r="K537" i="5"/>
  <c r="L537" i="5" s="1"/>
  <c r="K241" i="5"/>
  <c r="L241" i="5" s="1"/>
  <c r="I240" i="5"/>
  <c r="K240" i="5" s="1"/>
  <c r="L240" i="5" s="1"/>
  <c r="K1315" i="5"/>
  <c r="L1315" i="5" s="1"/>
  <c r="F1103" i="5"/>
  <c r="G1103" i="5" s="1"/>
  <c r="F626" i="5"/>
  <c r="G626" i="5" s="1"/>
  <c r="D625" i="5"/>
  <c r="K1520" i="5"/>
  <c r="L1520" i="5" s="1"/>
  <c r="K1483" i="5"/>
  <c r="L1483" i="5" s="1"/>
  <c r="F1563" i="5"/>
  <c r="G1563" i="5" s="1"/>
  <c r="K982" i="5"/>
  <c r="L982" i="5" s="1"/>
  <c r="K1061" i="5"/>
  <c r="L1061" i="5" s="1"/>
  <c r="K881" i="5"/>
  <c r="L881" i="5" s="1"/>
  <c r="K626" i="5"/>
  <c r="L626" i="5" s="1"/>
  <c r="I625" i="5"/>
  <c r="K625" i="5" s="1"/>
  <c r="L625" i="5" s="1"/>
  <c r="E825" i="5"/>
  <c r="K705" i="5"/>
  <c r="L705" i="5" s="1"/>
  <c r="I704" i="5"/>
  <c r="K704" i="5" s="1"/>
  <c r="L704" i="5" s="1"/>
  <c r="F685" i="5"/>
  <c r="G685" i="5" s="1"/>
  <c r="K568" i="5"/>
  <c r="L568" i="5" s="1"/>
  <c r="K452" i="5"/>
  <c r="L452" i="5" s="1"/>
  <c r="K1187" i="5"/>
  <c r="L1187" i="5" s="1"/>
  <c r="I1186" i="5"/>
  <c r="K1186" i="5" s="1"/>
  <c r="L1186" i="5" s="1"/>
  <c r="D1470" i="5"/>
  <c r="F1470" i="5" s="1"/>
  <c r="G1470" i="5" s="1"/>
  <c r="F378" i="5"/>
  <c r="G378" i="5" s="1"/>
  <c r="D339" i="5"/>
  <c r="F339" i="5" s="1"/>
  <c r="G339" i="5" s="1"/>
  <c r="E1684" i="5"/>
  <c r="K1550" i="5"/>
  <c r="L1550" i="5" s="1"/>
  <c r="I1549" i="5"/>
  <c r="K1549" i="5" s="1"/>
  <c r="L1549" i="5" s="1"/>
  <c r="D1416" i="5"/>
  <c r="F1416" i="5" s="1"/>
  <c r="G1416" i="5" s="1"/>
  <c r="F1417" i="5"/>
  <c r="G1417" i="5" s="1"/>
  <c r="K1685" i="5"/>
  <c r="L1685" i="5" s="1"/>
  <c r="I1470" i="5"/>
  <c r="K1470" i="5" s="1"/>
  <c r="L1470" i="5" s="1"/>
  <c r="K1471" i="5"/>
  <c r="L1471" i="5" s="1"/>
  <c r="F1685" i="5"/>
  <c r="G1685" i="5" s="1"/>
  <c r="D1684" i="5"/>
  <c r="F1684" i="5" s="1"/>
  <c r="G1684" i="5" s="1"/>
  <c r="K1448" i="5"/>
  <c r="L1448" i="5" s="1"/>
  <c r="I1416" i="5"/>
  <c r="K1416" i="5" s="1"/>
  <c r="L1416" i="5" s="1"/>
  <c r="F1498" i="5"/>
  <c r="G1498" i="5" s="1"/>
  <c r="F1362" i="5"/>
  <c r="G1362" i="5" s="1"/>
  <c r="D1361" i="5"/>
  <c r="F1361" i="5" s="1"/>
  <c r="G1361" i="5" s="1"/>
  <c r="K826" i="5"/>
  <c r="L826" i="5" s="1"/>
  <c r="I825" i="5"/>
  <c r="K825" i="5" s="1"/>
  <c r="L825" i="5" s="1"/>
  <c r="F537" i="5"/>
  <c r="G537" i="5" s="1"/>
  <c r="K8" i="5"/>
  <c r="L8" i="5" s="1"/>
  <c r="I7" i="5"/>
  <c r="K411" i="5"/>
  <c r="L411" i="5" s="1"/>
  <c r="I339" i="5"/>
  <c r="K1684" i="5" l="1"/>
  <c r="L1684" i="5" s="1"/>
  <c r="D7" i="5"/>
  <c r="F7" i="5" s="1"/>
  <c r="G7" i="5" s="1"/>
  <c r="J7" i="5"/>
  <c r="K7" i="5" s="1"/>
  <c r="L7" i="5" s="1"/>
  <c r="F932" i="5"/>
  <c r="G932" i="5" s="1"/>
  <c r="K339" i="5"/>
  <c r="L339" i="5" s="1"/>
  <c r="F625" i="5"/>
  <c r="G625" i="5" s="1"/>
</calcChain>
</file>

<file path=xl/sharedStrings.xml><?xml version="1.0" encoding="utf-8"?>
<sst xmlns="http://schemas.openxmlformats.org/spreadsheetml/2006/main" count="54846" uniqueCount="3020">
  <si>
    <t>Immunization Services for Infants and Children</t>
  </si>
  <si>
    <t>Fully Immunized Children &amp; Completely Immunized Children</t>
  </si>
  <si>
    <t>Philippines, 2025 1st Quarter</t>
  </si>
  <si>
    <t>PSGC 10</t>
  </si>
  <si>
    <t>Region, Province/City, and Municipality</t>
  </si>
  <si>
    <t>Projected Population
(0-12 months old)
(Previous cohort)</t>
  </si>
  <si>
    <t>FIC</t>
  </si>
  <si>
    <t>Projected population 0-12 months (previous cohort) minus previous FIC</t>
  </si>
  <si>
    <t>CIC</t>
  </si>
  <si>
    <t>Male</t>
  </si>
  <si>
    <t>Female</t>
  </si>
  <si>
    <t>Total</t>
  </si>
  <si>
    <t>%</t>
  </si>
  <si>
    <t>PHILIPPINES</t>
  </si>
  <si>
    <t>1300000000</t>
  </si>
  <si>
    <t>NCR</t>
  </si>
  <si>
    <t>City of Caloocan</t>
  </si>
  <si>
    <t>Complete</t>
  </si>
  <si>
    <t>City of Las Piñas</t>
  </si>
  <si>
    <t>City of Makati</t>
  </si>
  <si>
    <t>City of Malabon</t>
  </si>
  <si>
    <t>City of Mandaluyong</t>
  </si>
  <si>
    <t>1380600000</t>
  </si>
  <si>
    <t>City of Manila</t>
  </si>
  <si>
    <t>City of Marikina</t>
  </si>
  <si>
    <t>City of Muntinlupa</t>
  </si>
  <si>
    <t>City of Navotas</t>
  </si>
  <si>
    <t>City of Parañaque</t>
  </si>
  <si>
    <t>Pasay City</t>
  </si>
  <si>
    <t>City of Pasig</t>
  </si>
  <si>
    <t>Quezon City</t>
  </si>
  <si>
    <t>City of San Juan</t>
  </si>
  <si>
    <t>City of Taguig</t>
  </si>
  <si>
    <t>City of Valenzuela</t>
  </si>
  <si>
    <t>Pateros</t>
  </si>
  <si>
    <t>1400000000</t>
  </si>
  <si>
    <t>CAR</t>
  </si>
  <si>
    <t>Abra</t>
  </si>
  <si>
    <t xml:space="preserve">Bangued </t>
  </si>
  <si>
    <t>Boliney</t>
  </si>
  <si>
    <t>Bucay</t>
  </si>
  <si>
    <t>Bucloc</t>
  </si>
  <si>
    <t>Daguioman</t>
  </si>
  <si>
    <t>Danglas</t>
  </si>
  <si>
    <t>Dolores</t>
  </si>
  <si>
    <t>La Paz</t>
  </si>
  <si>
    <t>Lacub</t>
  </si>
  <si>
    <t>Lagangilang</t>
  </si>
  <si>
    <t>Lagayan</t>
  </si>
  <si>
    <t>Langiden</t>
  </si>
  <si>
    <t>Licuan-Baay</t>
  </si>
  <si>
    <t>Luba</t>
  </si>
  <si>
    <t>Malibcong</t>
  </si>
  <si>
    <t>Manabo</t>
  </si>
  <si>
    <t>Peñarrubia</t>
  </si>
  <si>
    <t>Pidigan</t>
  </si>
  <si>
    <t>Pilar</t>
  </si>
  <si>
    <t>Sallapadan</t>
  </si>
  <si>
    <t>San Isidro</t>
  </si>
  <si>
    <t>San Juan</t>
  </si>
  <si>
    <t>San Quintin</t>
  </si>
  <si>
    <t>Tayum</t>
  </si>
  <si>
    <t>Tineg</t>
  </si>
  <si>
    <t>Tubo</t>
  </si>
  <si>
    <t>Villaviciosa</t>
  </si>
  <si>
    <t>1401100000</t>
  </si>
  <si>
    <t>Benguet</t>
  </si>
  <si>
    <t>Atok</t>
  </si>
  <si>
    <t>Bakun</t>
  </si>
  <si>
    <t>Bokod</t>
  </si>
  <si>
    <t>Buguias</t>
  </si>
  <si>
    <t>Itogon</t>
  </si>
  <si>
    <t>Kabayan</t>
  </si>
  <si>
    <t>Kapangan</t>
  </si>
  <si>
    <t>Kibungan</t>
  </si>
  <si>
    <t xml:space="preserve">La Trinidad </t>
  </si>
  <si>
    <t>Mankayan</t>
  </si>
  <si>
    <t>Sablan</t>
  </si>
  <si>
    <t>Tuba</t>
  </si>
  <si>
    <t>Tublay</t>
  </si>
  <si>
    <t>1402700000</t>
  </si>
  <si>
    <t>Ifugao</t>
  </si>
  <si>
    <t>Banaue</t>
  </si>
  <si>
    <t>Hungduan</t>
  </si>
  <si>
    <t>Kiangan</t>
  </si>
  <si>
    <t xml:space="preserve">Lagawe </t>
  </si>
  <si>
    <t>Lamut</t>
  </si>
  <si>
    <t>Mayoyao</t>
  </si>
  <si>
    <t>Alfonso Lista</t>
  </si>
  <si>
    <t>Aguinaldo</t>
  </si>
  <si>
    <t>Hingyon</t>
  </si>
  <si>
    <t>Tinoc</t>
  </si>
  <si>
    <t>Asipulo</t>
  </si>
  <si>
    <t>1403200000</t>
  </si>
  <si>
    <t>Kalinga</t>
  </si>
  <si>
    <t>Balbalan</t>
  </si>
  <si>
    <t>Lubuagan</t>
  </si>
  <si>
    <t>Pasil</t>
  </si>
  <si>
    <t>Pinukpuk</t>
  </si>
  <si>
    <t>Rizal</t>
  </si>
  <si>
    <t xml:space="preserve">City of Tabuk </t>
  </si>
  <si>
    <t>Tanudan</t>
  </si>
  <si>
    <t>Tinglayan</t>
  </si>
  <si>
    <t>1404400000</t>
  </si>
  <si>
    <t>Mountain Province</t>
  </si>
  <si>
    <t>Barlig</t>
  </si>
  <si>
    <t>Bauko</t>
  </si>
  <si>
    <t>Besao</t>
  </si>
  <si>
    <t xml:space="preserve">Bontoc </t>
  </si>
  <si>
    <t>Natonin</t>
  </si>
  <si>
    <t>Paracelis</t>
  </si>
  <si>
    <t>Sabangan</t>
  </si>
  <si>
    <t>Sadanga</t>
  </si>
  <si>
    <t>Sagada</t>
  </si>
  <si>
    <t>Tadian</t>
  </si>
  <si>
    <t>1408100000</t>
  </si>
  <si>
    <t>Apayao</t>
  </si>
  <si>
    <t>Calanasan</t>
  </si>
  <si>
    <t>Conner</t>
  </si>
  <si>
    <t>Flora</t>
  </si>
  <si>
    <t xml:space="preserve">Kabugao </t>
  </si>
  <si>
    <t>Luna</t>
  </si>
  <si>
    <t>Pudtol</t>
  </si>
  <si>
    <t>Santa Marcela</t>
  </si>
  <si>
    <t>City of Baguio</t>
  </si>
  <si>
    <t>0100000000</t>
  </si>
  <si>
    <t>Region 1</t>
  </si>
  <si>
    <t>0102800000</t>
  </si>
  <si>
    <t>Ilocos Norte</t>
  </si>
  <si>
    <t>0102801000</t>
  </si>
  <si>
    <t>Adams</t>
  </si>
  <si>
    <t>0102802000</t>
  </si>
  <si>
    <t>Bacarra</t>
  </si>
  <si>
    <t>0102803000</t>
  </si>
  <si>
    <t>Badoc</t>
  </si>
  <si>
    <t>0102804000</t>
  </si>
  <si>
    <t>Bangui</t>
  </si>
  <si>
    <t>0102805000</t>
  </si>
  <si>
    <t>City of Batac</t>
  </si>
  <si>
    <t>0102806000</t>
  </si>
  <si>
    <t>Burgos</t>
  </si>
  <si>
    <t>0102807000</t>
  </si>
  <si>
    <t>Carasi</t>
  </si>
  <si>
    <t>0102808000</t>
  </si>
  <si>
    <t>Currimao</t>
  </si>
  <si>
    <t>0102809000</t>
  </si>
  <si>
    <t>Dingras</t>
  </si>
  <si>
    <t>0102810000</t>
  </si>
  <si>
    <t>Dumalneg</t>
  </si>
  <si>
    <t>0102811000</t>
  </si>
  <si>
    <t>Banna</t>
  </si>
  <si>
    <t>0102812000</t>
  </si>
  <si>
    <t>City of Laoag</t>
  </si>
  <si>
    <t>0102813000</t>
  </si>
  <si>
    <t>Marcos</t>
  </si>
  <si>
    <t>0102814000</t>
  </si>
  <si>
    <t>Nueva Era</t>
  </si>
  <si>
    <t>0102815000</t>
  </si>
  <si>
    <t>Pagudpud</t>
  </si>
  <si>
    <t>0102816000</t>
  </si>
  <si>
    <t>Paoay</t>
  </si>
  <si>
    <t>0102817000</t>
  </si>
  <si>
    <t>Pasuquin</t>
  </si>
  <si>
    <t>0102818000</t>
  </si>
  <si>
    <t>Piddig</t>
  </si>
  <si>
    <t>0102819000</t>
  </si>
  <si>
    <t>Pinili</t>
  </si>
  <si>
    <t>0102820000</t>
  </si>
  <si>
    <t>San Nicolas</t>
  </si>
  <si>
    <t>0102821000</t>
  </si>
  <si>
    <t>Sarrat</t>
  </si>
  <si>
    <t>0102822000</t>
  </si>
  <si>
    <t>Solsona</t>
  </si>
  <si>
    <t>0102823000</t>
  </si>
  <si>
    <t>Vintar</t>
  </si>
  <si>
    <t>0102900000</t>
  </si>
  <si>
    <t>Ilocos Sur</t>
  </si>
  <si>
    <t>0102901000</t>
  </si>
  <si>
    <t>Alilem</t>
  </si>
  <si>
    <t>0102902000</t>
  </si>
  <si>
    <t>Banayoyo</t>
  </si>
  <si>
    <t>0102903000</t>
  </si>
  <si>
    <t>Bantay</t>
  </si>
  <si>
    <t>0102904000</t>
  </si>
  <si>
    <t>0102905000</t>
  </si>
  <si>
    <t>Cabugao</t>
  </si>
  <si>
    <t>0102906000</t>
  </si>
  <si>
    <t>City of Candon</t>
  </si>
  <si>
    <t>0102907000</t>
  </si>
  <si>
    <t>Caoayan</t>
  </si>
  <si>
    <t>0102908000</t>
  </si>
  <si>
    <t>Cervantes</t>
  </si>
  <si>
    <t>0102909000</t>
  </si>
  <si>
    <t>Galimuyod</t>
  </si>
  <si>
    <t>0102910000</t>
  </si>
  <si>
    <t>Gregorio del Pilar</t>
  </si>
  <si>
    <t>0102911000</t>
  </si>
  <si>
    <t>Lidlidda</t>
  </si>
  <si>
    <t>0102912000</t>
  </si>
  <si>
    <t>Magsingal</t>
  </si>
  <si>
    <t>0102913000</t>
  </si>
  <si>
    <t>Nagbukel</t>
  </si>
  <si>
    <t>0102914000</t>
  </si>
  <si>
    <t>Narvacan</t>
  </si>
  <si>
    <t>0102915000</t>
  </si>
  <si>
    <t>Quirino</t>
  </si>
  <si>
    <t>0102916000</t>
  </si>
  <si>
    <t>Salcedo</t>
  </si>
  <si>
    <t>0102917000</t>
  </si>
  <si>
    <t>San Emilio</t>
  </si>
  <si>
    <t>0102918000</t>
  </si>
  <si>
    <t>San Esteban</t>
  </si>
  <si>
    <t>0102919000</t>
  </si>
  <si>
    <t>San Ildefonso</t>
  </si>
  <si>
    <t>0102920000</t>
  </si>
  <si>
    <t>0102921000</t>
  </si>
  <si>
    <t>San Vicente</t>
  </si>
  <si>
    <t>0102922000</t>
  </si>
  <si>
    <t>Santa</t>
  </si>
  <si>
    <t>0102923000</t>
  </si>
  <si>
    <t>Santa Catalina</t>
  </si>
  <si>
    <t>0102924000</t>
  </si>
  <si>
    <t>Santa Cruz</t>
  </si>
  <si>
    <t>0102925000</t>
  </si>
  <si>
    <t>Santa Lucia</t>
  </si>
  <si>
    <t>0102926000</t>
  </si>
  <si>
    <t>Santa Maria</t>
  </si>
  <si>
    <t>0102927000</t>
  </si>
  <si>
    <t>Santiago</t>
  </si>
  <si>
    <t>0102928000</t>
  </si>
  <si>
    <t>Santo Domingo</t>
  </si>
  <si>
    <t>0102929000</t>
  </si>
  <si>
    <t>Sigay</t>
  </si>
  <si>
    <t>0102930000</t>
  </si>
  <si>
    <t>Sinait</t>
  </si>
  <si>
    <t>0102931000</t>
  </si>
  <si>
    <t>Sugpon</t>
  </si>
  <si>
    <t>0102932000</t>
  </si>
  <si>
    <t>Suyo</t>
  </si>
  <si>
    <t>0102933000</t>
  </si>
  <si>
    <t>Tagudin</t>
  </si>
  <si>
    <t>0102934000</t>
  </si>
  <si>
    <t>City of Vigan</t>
  </si>
  <si>
    <t>0103300000</t>
  </si>
  <si>
    <t>La Union</t>
  </si>
  <si>
    <t>0103301000</t>
  </si>
  <si>
    <t>Agoo</t>
  </si>
  <si>
    <t>0103302000</t>
  </si>
  <si>
    <t>Aringay</t>
  </si>
  <si>
    <t>0103303000</t>
  </si>
  <si>
    <t>Bacnotan</t>
  </si>
  <si>
    <t>0103304000</t>
  </si>
  <si>
    <t>Bagulin</t>
  </si>
  <si>
    <t>0103305000</t>
  </si>
  <si>
    <t>Balaoan</t>
  </si>
  <si>
    <t>0103306000</t>
  </si>
  <si>
    <t>Bangar</t>
  </si>
  <si>
    <t>0103307000</t>
  </si>
  <si>
    <t>Bauang</t>
  </si>
  <si>
    <t>0103308000</t>
  </si>
  <si>
    <t>0103309000</t>
  </si>
  <si>
    <t>Caba</t>
  </si>
  <si>
    <t>0103310000</t>
  </si>
  <si>
    <t>0103311000</t>
  </si>
  <si>
    <t>Naguilian</t>
  </si>
  <si>
    <t>0103312000</t>
  </si>
  <si>
    <t>Pugo</t>
  </si>
  <si>
    <t>0103313000</t>
  </si>
  <si>
    <t>Rosario</t>
  </si>
  <si>
    <t>0103314000</t>
  </si>
  <si>
    <t>City of San Fernando</t>
  </si>
  <si>
    <t>0103315000</t>
  </si>
  <si>
    <t>San Gabriel</t>
  </si>
  <si>
    <t>0103316000</t>
  </si>
  <si>
    <t>0103317000</t>
  </si>
  <si>
    <t>Santo Tomas</t>
  </si>
  <si>
    <t>0103318000</t>
  </si>
  <si>
    <t>Santol</t>
  </si>
  <si>
    <t>0103319000</t>
  </si>
  <si>
    <t>Sudipen</t>
  </si>
  <si>
    <t>0103320000</t>
  </si>
  <si>
    <t>Tubao</t>
  </si>
  <si>
    <t>0105500000</t>
  </si>
  <si>
    <t>Pangasinan</t>
  </si>
  <si>
    <t>0105501000</t>
  </si>
  <si>
    <t>Agno</t>
  </si>
  <si>
    <t>0105502000</t>
  </si>
  <si>
    <t>Aguilar</t>
  </si>
  <si>
    <t>0105503000</t>
  </si>
  <si>
    <t>City of Alaminos</t>
  </si>
  <si>
    <t>0105504000</t>
  </si>
  <si>
    <t>Alcala</t>
  </si>
  <si>
    <t>0105505000</t>
  </si>
  <si>
    <t>Anda</t>
  </si>
  <si>
    <t>0105506000</t>
  </si>
  <si>
    <t>Asingan</t>
  </si>
  <si>
    <t>0105507000</t>
  </si>
  <si>
    <t>Balungao</t>
  </si>
  <si>
    <t>0105508000</t>
  </si>
  <si>
    <t>Bani</t>
  </si>
  <si>
    <t>0105509000</t>
  </si>
  <si>
    <t>Basista</t>
  </si>
  <si>
    <t>0105510000</t>
  </si>
  <si>
    <t>Bautista</t>
  </si>
  <si>
    <t>0105511000</t>
  </si>
  <si>
    <t>Bayambang</t>
  </si>
  <si>
    <t>0105512000</t>
  </si>
  <si>
    <t>Binalonan</t>
  </si>
  <si>
    <t>0105513000</t>
  </si>
  <si>
    <t>Binmaley</t>
  </si>
  <si>
    <t>0105514000</t>
  </si>
  <si>
    <t>Bolinao</t>
  </si>
  <si>
    <t>0105515000</t>
  </si>
  <si>
    <t>Bugallon</t>
  </si>
  <si>
    <t>0105516000</t>
  </si>
  <si>
    <t>0105517000</t>
  </si>
  <si>
    <t>Calasiao</t>
  </si>
  <si>
    <t>0105519000</t>
  </si>
  <si>
    <t>Dasol</t>
  </si>
  <si>
    <t>0105520000</t>
  </si>
  <si>
    <t>Infanta</t>
  </si>
  <si>
    <t>0105521000</t>
  </si>
  <si>
    <t>Labrador</t>
  </si>
  <si>
    <t>0105522000</t>
  </si>
  <si>
    <t>Lingayen</t>
  </si>
  <si>
    <t>0105523000</t>
  </si>
  <si>
    <t>Mabini</t>
  </si>
  <si>
    <t>0105524000</t>
  </si>
  <si>
    <t>Malasiqui</t>
  </si>
  <si>
    <t>0105525000</t>
  </si>
  <si>
    <t>Manaoag</t>
  </si>
  <si>
    <t>0105526000</t>
  </si>
  <si>
    <t>Mangaldan</t>
  </si>
  <si>
    <t>0105527000</t>
  </si>
  <si>
    <t>Mangatarem</t>
  </si>
  <si>
    <t>0105528000</t>
  </si>
  <si>
    <t>Mapandan</t>
  </si>
  <si>
    <t>0105529000</t>
  </si>
  <si>
    <t>Natividad</t>
  </si>
  <si>
    <t>0105530000</t>
  </si>
  <si>
    <t>Pozorrubio</t>
  </si>
  <si>
    <t>0105531000</t>
  </si>
  <si>
    <t>Rosales</t>
  </si>
  <si>
    <t>0105532000</t>
  </si>
  <si>
    <t>City of San Carlos</t>
  </si>
  <si>
    <t>0105533000</t>
  </si>
  <si>
    <t>San Fabian</t>
  </si>
  <si>
    <t>0105534000</t>
  </si>
  <si>
    <t>San Jacinto</t>
  </si>
  <si>
    <t>0105535000</t>
  </si>
  <si>
    <t>San Manuel</t>
  </si>
  <si>
    <t>0105536000</t>
  </si>
  <si>
    <t>0105537000</t>
  </si>
  <si>
    <t>0105538000</t>
  </si>
  <si>
    <t>Santa Barbara</t>
  </si>
  <si>
    <t>0105539000</t>
  </si>
  <si>
    <t>0105540000</t>
  </si>
  <si>
    <t>0105541000</t>
  </si>
  <si>
    <t>Sison</t>
  </si>
  <si>
    <t>0105542000</t>
  </si>
  <si>
    <t>Sual</t>
  </si>
  <si>
    <t>0105543000</t>
  </si>
  <si>
    <t>Tayug</t>
  </si>
  <si>
    <t>0105544000</t>
  </si>
  <si>
    <t>Umingan</t>
  </si>
  <si>
    <t>0105545000</t>
  </si>
  <si>
    <t>Urbiztondo</t>
  </si>
  <si>
    <t>0105546000</t>
  </si>
  <si>
    <t>City of Urdaneta</t>
  </si>
  <si>
    <t>0105547000</t>
  </si>
  <si>
    <t>Villasis</t>
  </si>
  <si>
    <t>0105548000</t>
  </si>
  <si>
    <t>Laoac</t>
  </si>
  <si>
    <t>0105518000</t>
  </si>
  <si>
    <t>City of Dagupan</t>
  </si>
  <si>
    <t>0200000000</t>
  </si>
  <si>
    <t>Region 2</t>
  </si>
  <si>
    <t>0200900000</t>
  </si>
  <si>
    <t>Batanes</t>
  </si>
  <si>
    <t>0200901000</t>
  </si>
  <si>
    <t xml:space="preserve">Basco </t>
  </si>
  <si>
    <t>0200902000</t>
  </si>
  <si>
    <t>Itbayat</t>
  </si>
  <si>
    <t>0200903000</t>
  </si>
  <si>
    <t>Ivana</t>
  </si>
  <si>
    <t>0200904000</t>
  </si>
  <si>
    <t>Mahatao</t>
  </si>
  <si>
    <t>0200905000</t>
  </si>
  <si>
    <t>Sabtang</t>
  </si>
  <si>
    <t>0200906000</t>
  </si>
  <si>
    <t>Uyugan</t>
  </si>
  <si>
    <t>0201500000</t>
  </si>
  <si>
    <t>Cagayan</t>
  </si>
  <si>
    <t>0201501000</t>
  </si>
  <si>
    <t>Abulug</t>
  </si>
  <si>
    <t>0201502000</t>
  </si>
  <si>
    <t>0201503000</t>
  </si>
  <si>
    <t>Allacapan</t>
  </si>
  <si>
    <t>0201504000</t>
  </si>
  <si>
    <t>Amulung</t>
  </si>
  <si>
    <t>0201505000</t>
  </si>
  <si>
    <t>Aparri</t>
  </si>
  <si>
    <t>0201506000</t>
  </si>
  <si>
    <t>Baggao</t>
  </si>
  <si>
    <t>0201507000</t>
  </si>
  <si>
    <t>Ballesteros</t>
  </si>
  <si>
    <t>0201508000</t>
  </si>
  <si>
    <t>Buguey</t>
  </si>
  <si>
    <t>0201509000</t>
  </si>
  <si>
    <t>Calayan</t>
  </si>
  <si>
    <t>0201510000</t>
  </si>
  <si>
    <t>Camalaniugan</t>
  </si>
  <si>
    <t>0201511000</t>
  </si>
  <si>
    <t>Claveria</t>
  </si>
  <si>
    <t>0201512000</t>
  </si>
  <si>
    <t>Enrile</t>
  </si>
  <si>
    <t>0201513000</t>
  </si>
  <si>
    <t>Gattaran</t>
  </si>
  <si>
    <t>0201514000</t>
  </si>
  <si>
    <t>Gonzaga</t>
  </si>
  <si>
    <t>0201515000</t>
  </si>
  <si>
    <t>Iguig</t>
  </si>
  <si>
    <t>0201516000</t>
  </si>
  <si>
    <t>Lal-Lo</t>
  </si>
  <si>
    <t>0201517000</t>
  </si>
  <si>
    <t>Lasam</t>
  </si>
  <si>
    <t>0201518000</t>
  </si>
  <si>
    <t>Pamplona</t>
  </si>
  <si>
    <t>0201519000</t>
  </si>
  <si>
    <t>Peñablanca</t>
  </si>
  <si>
    <t>0201520000</t>
  </si>
  <si>
    <t>Piat</t>
  </si>
  <si>
    <t>0201521000</t>
  </si>
  <si>
    <t>0201522000</t>
  </si>
  <si>
    <t>Sanchez-Mira</t>
  </si>
  <si>
    <t>0201523000</t>
  </si>
  <si>
    <t>Santa Ana</t>
  </si>
  <si>
    <t>0201524000</t>
  </si>
  <si>
    <t>Santa Praxedes</t>
  </si>
  <si>
    <t>0201525000</t>
  </si>
  <si>
    <t>Santa Teresita</t>
  </si>
  <si>
    <t>0201526000</t>
  </si>
  <si>
    <t>Santo Niño</t>
  </si>
  <si>
    <t>0201527000</t>
  </si>
  <si>
    <t>Solana</t>
  </si>
  <si>
    <t>0201528000</t>
  </si>
  <si>
    <t>Tuao</t>
  </si>
  <si>
    <t>0201529000</t>
  </si>
  <si>
    <t xml:space="preserve">Tuguegarao City </t>
  </si>
  <si>
    <t>0203100000</t>
  </si>
  <si>
    <t>Isabela</t>
  </si>
  <si>
    <t>0203101000</t>
  </si>
  <si>
    <t>Alicia</t>
  </si>
  <si>
    <t>0203102000</t>
  </si>
  <si>
    <t>Angadanan</t>
  </si>
  <si>
    <t>0203103000</t>
  </si>
  <si>
    <t>Aurora</t>
  </si>
  <si>
    <t>0203104000</t>
  </si>
  <si>
    <t>Benito Soliven</t>
  </si>
  <si>
    <t>0203105000</t>
  </si>
  <si>
    <t>0203106000</t>
  </si>
  <si>
    <t>Cabagan</t>
  </si>
  <si>
    <t>0203107000</t>
  </si>
  <si>
    <t>Cabatuan</t>
  </si>
  <si>
    <t>0203108000</t>
  </si>
  <si>
    <t>City of Cauayan</t>
  </si>
  <si>
    <t>0203109000</t>
  </si>
  <si>
    <t>Cordon</t>
  </si>
  <si>
    <t>0203110000</t>
  </si>
  <si>
    <t>Dinapigue</t>
  </si>
  <si>
    <t>0203111000</t>
  </si>
  <si>
    <t>Divilacan</t>
  </si>
  <si>
    <t>0203112000</t>
  </si>
  <si>
    <t>Echague</t>
  </si>
  <si>
    <t>0203113000</t>
  </si>
  <si>
    <t>Gamu</t>
  </si>
  <si>
    <t>0203114000</t>
  </si>
  <si>
    <t xml:space="preserve">City of Ilagan </t>
  </si>
  <si>
    <t>0203115000</t>
  </si>
  <si>
    <t>Jones</t>
  </si>
  <si>
    <t>0203116000</t>
  </si>
  <si>
    <t>0203117000</t>
  </si>
  <si>
    <t>Maconacon</t>
  </si>
  <si>
    <t>0203118000</t>
  </si>
  <si>
    <t>Delfin Albano</t>
  </si>
  <si>
    <t>0203119000</t>
  </si>
  <si>
    <t>Mallig</t>
  </si>
  <si>
    <t>0203120000</t>
  </si>
  <si>
    <t>0203121000</t>
  </si>
  <si>
    <t>Palanan</t>
  </si>
  <si>
    <t>0203122000</t>
  </si>
  <si>
    <t>Quezon</t>
  </si>
  <si>
    <t>0203123000</t>
  </si>
  <si>
    <t>0203124000</t>
  </si>
  <si>
    <t>Ramon</t>
  </si>
  <si>
    <t>0203125000</t>
  </si>
  <si>
    <t>Reina Mercedes</t>
  </si>
  <si>
    <t>0203126000</t>
  </si>
  <si>
    <t>Roxas</t>
  </si>
  <si>
    <t>0203127000</t>
  </si>
  <si>
    <t>San Agustin</t>
  </si>
  <si>
    <t>0203128000</t>
  </si>
  <si>
    <t>San Guillermo</t>
  </si>
  <si>
    <t>0203129000</t>
  </si>
  <si>
    <t>0203130000</t>
  </si>
  <si>
    <t>0203131000</t>
  </si>
  <si>
    <t>San Mariano</t>
  </si>
  <si>
    <t>0203132000</t>
  </si>
  <si>
    <t>San Mateo</t>
  </si>
  <si>
    <t>0203133000</t>
  </si>
  <si>
    <t>San Pablo</t>
  </si>
  <si>
    <t>0203134000</t>
  </si>
  <si>
    <t>0203136000</t>
  </si>
  <si>
    <t>0203137000</t>
  </si>
  <si>
    <t>Tumauini</t>
  </si>
  <si>
    <t>0205000000</t>
  </si>
  <si>
    <t>Nueva Vizcaya</t>
  </si>
  <si>
    <t>0205001000</t>
  </si>
  <si>
    <t>Ambaguio</t>
  </si>
  <si>
    <t>0205002000</t>
  </si>
  <si>
    <t>Aritao</t>
  </si>
  <si>
    <t>0205003000</t>
  </si>
  <si>
    <t>Bagabag</t>
  </si>
  <si>
    <t>0205004000</t>
  </si>
  <si>
    <t>Bambang</t>
  </si>
  <si>
    <t>0205005000</t>
  </si>
  <si>
    <t xml:space="preserve">Bayombong </t>
  </si>
  <si>
    <t>0205006000</t>
  </si>
  <si>
    <t>Diadi</t>
  </si>
  <si>
    <t>0205007000</t>
  </si>
  <si>
    <t>Dupax del Norte</t>
  </si>
  <si>
    <t>0205008000</t>
  </si>
  <si>
    <t>Dupax del Sur</t>
  </si>
  <si>
    <t>0205009000</t>
  </si>
  <si>
    <t>Kasibu</t>
  </si>
  <si>
    <t>0205010000</t>
  </si>
  <si>
    <t>Kayapa</t>
  </si>
  <si>
    <t>0205011000</t>
  </si>
  <si>
    <t>0205012000</t>
  </si>
  <si>
    <t>Santa Fe</t>
  </si>
  <si>
    <t>0205013000</t>
  </si>
  <si>
    <t>Solano</t>
  </si>
  <si>
    <t>0205014000</t>
  </si>
  <si>
    <t>Villaverde</t>
  </si>
  <si>
    <t>0205015000</t>
  </si>
  <si>
    <t>Alfonso Castaneda</t>
  </si>
  <si>
    <t>0205700000</t>
  </si>
  <si>
    <t>0205701000</t>
  </si>
  <si>
    <t>Aglipay</t>
  </si>
  <si>
    <t>0205702000</t>
  </si>
  <si>
    <t xml:space="preserve">Cabarroguis </t>
  </si>
  <si>
    <t>0205703000</t>
  </si>
  <si>
    <t>Diffun</t>
  </si>
  <si>
    <t>0205704000</t>
  </si>
  <si>
    <t>Maddela</t>
  </si>
  <si>
    <t>0205705000</t>
  </si>
  <si>
    <t>Saguday</t>
  </si>
  <si>
    <t>0205706000</t>
  </si>
  <si>
    <t>Nagtipunan</t>
  </si>
  <si>
    <t>0203135000</t>
  </si>
  <si>
    <t>City of Santiago</t>
  </si>
  <si>
    <t>0300000000</t>
  </si>
  <si>
    <t>Region 3</t>
  </si>
  <si>
    <t>0300800000</t>
  </si>
  <si>
    <t>Bataan</t>
  </si>
  <si>
    <t>0300801000</t>
  </si>
  <si>
    <t>Abucay</t>
  </si>
  <si>
    <t>0300802000</t>
  </si>
  <si>
    <t>Bagac</t>
  </si>
  <si>
    <t>0300803000</t>
  </si>
  <si>
    <t xml:space="preserve">City of Balanga </t>
  </si>
  <si>
    <t>0300804000</t>
  </si>
  <si>
    <t>Dinalupihan</t>
  </si>
  <si>
    <t>0300805000</t>
  </si>
  <si>
    <t>Hermosa</t>
  </si>
  <si>
    <t>0300806000</t>
  </si>
  <si>
    <t>Limay</t>
  </si>
  <si>
    <t>0300807000</t>
  </si>
  <si>
    <t>Mariveles</t>
  </si>
  <si>
    <t>0300808000</t>
  </si>
  <si>
    <t>Morong</t>
  </si>
  <si>
    <t>0300809000</t>
  </si>
  <si>
    <t>Orani</t>
  </si>
  <si>
    <t>0300810000</t>
  </si>
  <si>
    <t>Orion</t>
  </si>
  <si>
    <t>0300811000</t>
  </si>
  <si>
    <t>0300812000</t>
  </si>
  <si>
    <t>Samal</t>
  </si>
  <si>
    <t>0301400000</t>
  </si>
  <si>
    <t>Bulacan</t>
  </si>
  <si>
    <t>0301401000</t>
  </si>
  <si>
    <t>Angat</t>
  </si>
  <si>
    <t>0301402000</t>
  </si>
  <si>
    <t>Balagtas</t>
  </si>
  <si>
    <t>0301403000</t>
  </si>
  <si>
    <t>City of Baliwag</t>
  </si>
  <si>
    <t>0301404000</t>
  </si>
  <si>
    <t>Bocaue</t>
  </si>
  <si>
    <t>0301405000</t>
  </si>
  <si>
    <t>0301406000</t>
  </si>
  <si>
    <t>Bustos</t>
  </si>
  <si>
    <t>0301407000</t>
  </si>
  <si>
    <t>Calumpit</t>
  </si>
  <si>
    <t>0301408000</t>
  </si>
  <si>
    <t>Guiguinto</t>
  </si>
  <si>
    <t>0301409000</t>
  </si>
  <si>
    <t>Hagonoy</t>
  </si>
  <si>
    <t>0301410000</t>
  </si>
  <si>
    <t xml:space="preserve">City of Malolos </t>
  </si>
  <si>
    <t>0301411000</t>
  </si>
  <si>
    <t>Marilao</t>
  </si>
  <si>
    <t>0301412000</t>
  </si>
  <si>
    <t>City of Meycauayan</t>
  </si>
  <si>
    <t>0301413000</t>
  </si>
  <si>
    <t>Norzagaray</t>
  </si>
  <si>
    <t>0301414000</t>
  </si>
  <si>
    <t>Obando</t>
  </si>
  <si>
    <t>0301415000</t>
  </si>
  <si>
    <t>Pandi</t>
  </si>
  <si>
    <t>0301416000</t>
  </si>
  <si>
    <t>Paombong</t>
  </si>
  <si>
    <t>0301417000</t>
  </si>
  <si>
    <t>Plaridel</t>
  </si>
  <si>
    <t>0301418000</t>
  </si>
  <si>
    <t>Pulilan</t>
  </si>
  <si>
    <t>0301419000</t>
  </si>
  <si>
    <t>0301420000</t>
  </si>
  <si>
    <t>City of San Jose Del Monte</t>
  </si>
  <si>
    <t>0301421000</t>
  </si>
  <si>
    <t>San Miguel</t>
  </si>
  <si>
    <t>0301422000</t>
  </si>
  <si>
    <t>San Rafael</t>
  </si>
  <si>
    <t>0301423000</t>
  </si>
  <si>
    <t>0301424000</t>
  </si>
  <si>
    <t>Doña Remedios Trinidad</t>
  </si>
  <si>
    <t>0304900000</t>
  </si>
  <si>
    <t>Nueva Ecija</t>
  </si>
  <si>
    <t>0304901000</t>
  </si>
  <si>
    <t>Aliaga</t>
  </si>
  <si>
    <t>0304902000</t>
  </si>
  <si>
    <t>Bongabon</t>
  </si>
  <si>
    <t>0304903000</t>
  </si>
  <si>
    <t>City of Cabanatuan</t>
  </si>
  <si>
    <t>0304904000</t>
  </si>
  <si>
    <t>Cabiao</t>
  </si>
  <si>
    <t>0304905000</t>
  </si>
  <si>
    <t>Carranglan</t>
  </si>
  <si>
    <t>0304906000</t>
  </si>
  <si>
    <t>Cuyapo</t>
  </si>
  <si>
    <t>0304907000</t>
  </si>
  <si>
    <t>Gabaldon</t>
  </si>
  <si>
    <t>0304908000</t>
  </si>
  <si>
    <t>City of Gapan</t>
  </si>
  <si>
    <t>0304909000</t>
  </si>
  <si>
    <t>General Mamerto Natividad</t>
  </si>
  <si>
    <t>0304910000</t>
  </si>
  <si>
    <t>General Tinio</t>
  </si>
  <si>
    <t>0304911000</t>
  </si>
  <si>
    <t>Guimba</t>
  </si>
  <si>
    <t>0304912000</t>
  </si>
  <si>
    <t>Jaen</t>
  </si>
  <si>
    <t>0304913000</t>
  </si>
  <si>
    <t>Laur</t>
  </si>
  <si>
    <t>0304914000</t>
  </si>
  <si>
    <t>Licab</t>
  </si>
  <si>
    <t>0304915000</t>
  </si>
  <si>
    <t>Llanera</t>
  </si>
  <si>
    <t>0304916000</t>
  </si>
  <si>
    <t>Lupao</t>
  </si>
  <si>
    <t>0304917000</t>
  </si>
  <si>
    <t>Science City of Muñoz</t>
  </si>
  <si>
    <t>0304918000</t>
  </si>
  <si>
    <t>Nampicuan</t>
  </si>
  <si>
    <t>0304919000</t>
  </si>
  <si>
    <t xml:space="preserve">City of Palayan </t>
  </si>
  <si>
    <t>0304920000</t>
  </si>
  <si>
    <t>Pantabangan</t>
  </si>
  <si>
    <t>0304921000</t>
  </si>
  <si>
    <t>Peñaranda</t>
  </si>
  <si>
    <t>0304922000</t>
  </si>
  <si>
    <t>0304923000</t>
  </si>
  <si>
    <t>0304924000</t>
  </si>
  <si>
    <t>San Antonio</t>
  </si>
  <si>
    <t>0304925000</t>
  </si>
  <si>
    <t>0304926000</t>
  </si>
  <si>
    <t>San Jose City</t>
  </si>
  <si>
    <t>0304927000</t>
  </si>
  <si>
    <t>San Leonardo</t>
  </si>
  <si>
    <t>0304928000</t>
  </si>
  <si>
    <t>Santa Rosa</t>
  </si>
  <si>
    <t>0304929000</t>
  </si>
  <si>
    <t>0304930000</t>
  </si>
  <si>
    <t>Talavera</t>
  </si>
  <si>
    <t>0304931000</t>
  </si>
  <si>
    <t>Talugtug</t>
  </si>
  <si>
    <t>0304932000</t>
  </si>
  <si>
    <t>Zaragoza</t>
  </si>
  <si>
    <t>0305400000</t>
  </si>
  <si>
    <t>Pampanga</t>
  </si>
  <si>
    <t>0305402000</t>
  </si>
  <si>
    <t>Apalit</t>
  </si>
  <si>
    <t>0305403000</t>
  </si>
  <si>
    <t>Arayat</t>
  </si>
  <si>
    <t>0305404000</t>
  </si>
  <si>
    <t>Bacolor</t>
  </si>
  <si>
    <t>0305405000</t>
  </si>
  <si>
    <t>Candaba</t>
  </si>
  <si>
    <t>0305406000</t>
  </si>
  <si>
    <t>Floridablanca</t>
  </si>
  <si>
    <t>0305407000</t>
  </si>
  <si>
    <t>Guagua</t>
  </si>
  <si>
    <t>0305408000</t>
  </si>
  <si>
    <t>Lubao</t>
  </si>
  <si>
    <t>0305409000</t>
  </si>
  <si>
    <t>Mabalacat City</t>
  </si>
  <si>
    <t>0305410000</t>
  </si>
  <si>
    <t>Macabebe</t>
  </si>
  <si>
    <t>0305411000</t>
  </si>
  <si>
    <t>Magalang</t>
  </si>
  <si>
    <t>0305412000</t>
  </si>
  <si>
    <t>Masantol</t>
  </si>
  <si>
    <t>0305413000</t>
  </si>
  <si>
    <t>Mexico</t>
  </si>
  <si>
    <t>0305414000</t>
  </si>
  <si>
    <t>Minalin</t>
  </si>
  <si>
    <t>0305415000</t>
  </si>
  <si>
    <t>Porac</t>
  </si>
  <si>
    <t>0305416000</t>
  </si>
  <si>
    <t xml:space="preserve">City of San Fernando </t>
  </si>
  <si>
    <t>0305417000</t>
  </si>
  <si>
    <t>San Luis</t>
  </si>
  <si>
    <t>0305418000</t>
  </si>
  <si>
    <t>San Simon</t>
  </si>
  <si>
    <t>0305419000</t>
  </si>
  <si>
    <t>0305420000</t>
  </si>
  <si>
    <t>Santa Rita</t>
  </si>
  <si>
    <t>0305421000</t>
  </si>
  <si>
    <t>Sto. Tomas</t>
  </si>
  <si>
    <t>0305422000</t>
  </si>
  <si>
    <t>Sasmuan</t>
  </si>
  <si>
    <t>0306900000</t>
  </si>
  <si>
    <t>Tarlac</t>
  </si>
  <si>
    <t>0306901000</t>
  </si>
  <si>
    <t>Anao</t>
  </si>
  <si>
    <t>0306902000</t>
  </si>
  <si>
    <t>Bamban</t>
  </si>
  <si>
    <t>0306903000</t>
  </si>
  <si>
    <t>Camiling</t>
  </si>
  <si>
    <t>0306904000</t>
  </si>
  <si>
    <t>Capas</t>
  </si>
  <si>
    <t>0306905000</t>
  </si>
  <si>
    <t>Concepcion</t>
  </si>
  <si>
    <t>0306906000</t>
  </si>
  <si>
    <t>Gerona</t>
  </si>
  <si>
    <t>0306907000</t>
  </si>
  <si>
    <t>0306908000</t>
  </si>
  <si>
    <t>Mayantoc</t>
  </si>
  <si>
    <t>0306909000</t>
  </si>
  <si>
    <t>Moncada</t>
  </si>
  <si>
    <t>0306910000</t>
  </si>
  <si>
    <t>Paniqui</t>
  </si>
  <si>
    <t>0306911000</t>
  </si>
  <si>
    <t>Pura</t>
  </si>
  <si>
    <t>0306912000</t>
  </si>
  <si>
    <t>Ramos</t>
  </si>
  <si>
    <t>0306913000</t>
  </si>
  <si>
    <t>San Clemente</t>
  </si>
  <si>
    <t>0306914000</t>
  </si>
  <si>
    <t>0306915000</t>
  </si>
  <si>
    <t>Santa Ignacia</t>
  </si>
  <si>
    <t>0306916000</t>
  </si>
  <si>
    <t xml:space="preserve">City of Tarlac </t>
  </si>
  <si>
    <t>0306917000</t>
  </si>
  <si>
    <t>Victoria</t>
  </si>
  <si>
    <t>0306918000</t>
  </si>
  <si>
    <t>San Jose</t>
  </si>
  <si>
    <t>0307100000</t>
  </si>
  <si>
    <t>Zambales</t>
  </si>
  <si>
    <t>0307101000</t>
  </si>
  <si>
    <t>Botolan</t>
  </si>
  <si>
    <t>0307102000</t>
  </si>
  <si>
    <t>Cabangan</t>
  </si>
  <si>
    <t>0307103000</t>
  </si>
  <si>
    <t>Candelaria</t>
  </si>
  <si>
    <t>0307104000</t>
  </si>
  <si>
    <t>Castillejos</t>
  </si>
  <si>
    <t>0307105000</t>
  </si>
  <si>
    <t xml:space="preserve">Iba </t>
  </si>
  <si>
    <t>0307106000</t>
  </si>
  <si>
    <t>Masinloc</t>
  </si>
  <si>
    <t>0307108000</t>
  </si>
  <si>
    <t>Palauig</t>
  </si>
  <si>
    <t>0307109000</t>
  </si>
  <si>
    <t>0307110000</t>
  </si>
  <si>
    <t>San Felipe</t>
  </si>
  <si>
    <t>0307111000</t>
  </si>
  <si>
    <t>San Marcelino</t>
  </si>
  <si>
    <t>0307112000</t>
  </si>
  <si>
    <t>San Narciso</t>
  </si>
  <si>
    <t>0307113000</t>
  </si>
  <si>
    <t>0307114000</t>
  </si>
  <si>
    <t>Subic</t>
  </si>
  <si>
    <t>0307700000</t>
  </si>
  <si>
    <t>0307701000</t>
  </si>
  <si>
    <t xml:space="preserve">Baler </t>
  </si>
  <si>
    <t>0307702000</t>
  </si>
  <si>
    <t>Casiguran</t>
  </si>
  <si>
    <t>0307703000</t>
  </si>
  <si>
    <t>Dilasag</t>
  </si>
  <si>
    <t>0307704000</t>
  </si>
  <si>
    <t>Dinalungan</t>
  </si>
  <si>
    <t>0307705000</t>
  </si>
  <si>
    <t>Dingalan</t>
  </si>
  <si>
    <t>0307706000</t>
  </si>
  <si>
    <t>Dipaculao</t>
  </si>
  <si>
    <t>0307707000</t>
  </si>
  <si>
    <t>Maria Aurora</t>
  </si>
  <si>
    <t>0307708000</t>
  </si>
  <si>
    <t>0330100000</t>
  </si>
  <si>
    <t>City of Angeles</t>
  </si>
  <si>
    <t>0331400000</t>
  </si>
  <si>
    <t>City of Olongapo</t>
  </si>
  <si>
    <t>0400000000</t>
  </si>
  <si>
    <t>Region 4A</t>
  </si>
  <si>
    <t>0401000000</t>
  </si>
  <si>
    <t xml:space="preserve">Batangas </t>
  </si>
  <si>
    <t>0401001000</t>
  </si>
  <si>
    <t>Agoncillo</t>
  </si>
  <si>
    <t>0401002000</t>
  </si>
  <si>
    <t>Alitagtag</t>
  </si>
  <si>
    <t>0401003000</t>
  </si>
  <si>
    <t>Balayan</t>
  </si>
  <si>
    <t>0401004000</t>
  </si>
  <si>
    <t>Balete</t>
  </si>
  <si>
    <t>0401005000</t>
  </si>
  <si>
    <t xml:space="preserve">Batangas City </t>
  </si>
  <si>
    <t>0401006000</t>
  </si>
  <si>
    <t>Bauan</t>
  </si>
  <si>
    <t>0401007000</t>
  </si>
  <si>
    <t>City of Calaca</t>
  </si>
  <si>
    <t>0401008000</t>
  </si>
  <si>
    <t>Calatagan</t>
  </si>
  <si>
    <t>0401009000</t>
  </si>
  <si>
    <t>Cuenca</t>
  </si>
  <si>
    <t>0401010000</t>
  </si>
  <si>
    <t>Ibaan</t>
  </si>
  <si>
    <t>0401011000</t>
  </si>
  <si>
    <t>Laurel</t>
  </si>
  <si>
    <t>0401012000</t>
  </si>
  <si>
    <t>Lemery</t>
  </si>
  <si>
    <t>0401013000</t>
  </si>
  <si>
    <t>Lian</t>
  </si>
  <si>
    <t>0401014000</t>
  </si>
  <si>
    <t>City of Lipa</t>
  </si>
  <si>
    <t>0401015000</t>
  </si>
  <si>
    <t>Lobo</t>
  </si>
  <si>
    <t>0401016000</t>
  </si>
  <si>
    <t>0401017000</t>
  </si>
  <si>
    <t>Malvar</t>
  </si>
  <si>
    <t>0401018000</t>
  </si>
  <si>
    <t>Mataasnakahoy</t>
  </si>
  <si>
    <t>0401019000</t>
  </si>
  <si>
    <t>Nasugbu</t>
  </si>
  <si>
    <t>0401020000</t>
  </si>
  <si>
    <t>Padre Garcia</t>
  </si>
  <si>
    <t>0401021000</t>
  </si>
  <si>
    <t>0401022000</t>
  </si>
  <si>
    <t>0401023000</t>
  </si>
  <si>
    <t>0401024000</t>
  </si>
  <si>
    <t>0401025000</t>
  </si>
  <si>
    <t>0401026000</t>
  </si>
  <si>
    <t>San Pascual</t>
  </si>
  <si>
    <t>0401027000</t>
  </si>
  <si>
    <t>0401028000</t>
  </si>
  <si>
    <t>City of Sto. Tomas</t>
  </si>
  <si>
    <t>0401029000</t>
  </si>
  <si>
    <t>Taal</t>
  </si>
  <si>
    <t>0401030000</t>
  </si>
  <si>
    <t>Talisay</t>
  </si>
  <si>
    <t>0401031000</t>
  </si>
  <si>
    <t>City of Tanauan</t>
  </si>
  <si>
    <t>0401032000</t>
  </si>
  <si>
    <t>Taysan</t>
  </si>
  <si>
    <t>0401033000</t>
  </si>
  <si>
    <t>Tingloy</t>
  </si>
  <si>
    <t>0401034000</t>
  </si>
  <si>
    <t>Tuy</t>
  </si>
  <si>
    <t>0402100000</t>
  </si>
  <si>
    <t>Cavite</t>
  </si>
  <si>
    <t>0402101000</t>
  </si>
  <si>
    <t>Alfonso</t>
  </si>
  <si>
    <t>0402102000</t>
  </si>
  <si>
    <t>Amadeo</t>
  </si>
  <si>
    <t>0402103000</t>
  </si>
  <si>
    <t>City of Bacoor</t>
  </si>
  <si>
    <t>0402104000</t>
  </si>
  <si>
    <t>Carmona</t>
  </si>
  <si>
    <t>0402105000</t>
  </si>
  <si>
    <t>City of Cavite</t>
  </si>
  <si>
    <t>0402106000</t>
  </si>
  <si>
    <t>City of Dasmariñas</t>
  </si>
  <si>
    <t>0402107000</t>
  </si>
  <si>
    <t>General Emilio Aguinaldo</t>
  </si>
  <si>
    <t>0402108000</t>
  </si>
  <si>
    <t>City of General Trias</t>
  </si>
  <si>
    <t>0402109000</t>
  </si>
  <si>
    <t>City of Imus</t>
  </si>
  <si>
    <t>0402110000</t>
  </si>
  <si>
    <t>Indang</t>
  </si>
  <si>
    <t>0402111000</t>
  </si>
  <si>
    <t>Kawit</t>
  </si>
  <si>
    <t>0402112000</t>
  </si>
  <si>
    <t>Magallanes</t>
  </si>
  <si>
    <t>0402113000</t>
  </si>
  <si>
    <t>Maragondon</t>
  </si>
  <si>
    <t>0402114000</t>
  </si>
  <si>
    <t>Mendez</t>
  </si>
  <si>
    <t>0402115000</t>
  </si>
  <si>
    <t>Naic</t>
  </si>
  <si>
    <t>0402116000</t>
  </si>
  <si>
    <t>Noveleta</t>
  </si>
  <si>
    <t>0402117000</t>
  </si>
  <si>
    <t>0402118000</t>
  </si>
  <si>
    <t>Silang</t>
  </si>
  <si>
    <t>0402119000</t>
  </si>
  <si>
    <t>City of Tagaytay</t>
  </si>
  <si>
    <t>0402120000</t>
  </si>
  <si>
    <t>Tanza</t>
  </si>
  <si>
    <t>0402121000</t>
  </si>
  <si>
    <t>Ternate</t>
  </si>
  <si>
    <t>0402122000</t>
  </si>
  <si>
    <t xml:space="preserve">City of Trece Martires </t>
  </si>
  <si>
    <t>0402123000</t>
  </si>
  <si>
    <t>Gen. Mariano Alvarez</t>
  </si>
  <si>
    <t>0403400000</t>
  </si>
  <si>
    <t>Laguna</t>
  </si>
  <si>
    <t>0403401000</t>
  </si>
  <si>
    <t>Alaminos</t>
  </si>
  <si>
    <t>0403402000</t>
  </si>
  <si>
    <t>Bay</t>
  </si>
  <si>
    <t>0403403000</t>
  </si>
  <si>
    <t>City of Biñan</t>
  </si>
  <si>
    <t>0403404000</t>
  </si>
  <si>
    <t>City of Cabuyao</t>
  </si>
  <si>
    <t>0403405000</t>
  </si>
  <si>
    <t>City of Calamba</t>
  </si>
  <si>
    <t>0403406000</t>
  </si>
  <si>
    <t>Calauan</t>
  </si>
  <si>
    <t>0403407000</t>
  </si>
  <si>
    <t>Cavinti</t>
  </si>
  <si>
    <t>0403408000</t>
  </si>
  <si>
    <t>Famy</t>
  </si>
  <si>
    <t>0403409000</t>
  </si>
  <si>
    <t>Kalayaan</t>
  </si>
  <si>
    <t>0403410000</t>
  </si>
  <si>
    <t>Liliw</t>
  </si>
  <si>
    <t>0403411000</t>
  </si>
  <si>
    <t>Los Baños</t>
  </si>
  <si>
    <t>0403412000</t>
  </si>
  <si>
    <t>Luisiana</t>
  </si>
  <si>
    <t>0403413000</t>
  </si>
  <si>
    <t>Lumban</t>
  </si>
  <si>
    <t>0403414000</t>
  </si>
  <si>
    <t>Mabitac</t>
  </si>
  <si>
    <t>0403415000</t>
  </si>
  <si>
    <t>Magdalena</t>
  </si>
  <si>
    <t>0403416000</t>
  </si>
  <si>
    <t>Majayjay</t>
  </si>
  <si>
    <t>0403417000</t>
  </si>
  <si>
    <t>Nagcarlan</t>
  </si>
  <si>
    <t>0403418000</t>
  </si>
  <si>
    <t>Paete</t>
  </si>
  <si>
    <t>0403419000</t>
  </si>
  <si>
    <t>Pagsanjan</t>
  </si>
  <si>
    <t>0403420000</t>
  </si>
  <si>
    <t>Pakil</t>
  </si>
  <si>
    <t>0403421000</t>
  </si>
  <si>
    <t>Pangil</t>
  </si>
  <si>
    <t>0403422000</t>
  </si>
  <si>
    <t>Pila</t>
  </si>
  <si>
    <t>0403423000</t>
  </si>
  <si>
    <t>0403424000</t>
  </si>
  <si>
    <t>City of San Pablo</t>
  </si>
  <si>
    <t>0403425000</t>
  </si>
  <si>
    <t>City of San Pedro</t>
  </si>
  <si>
    <t>0403426000</t>
  </si>
  <si>
    <t xml:space="preserve">Santa Cruz </t>
  </si>
  <si>
    <t>0403427000</t>
  </si>
  <si>
    <t>0403428000</t>
  </si>
  <si>
    <t>City of Santa Rosa</t>
  </si>
  <si>
    <t>0403429000</t>
  </si>
  <si>
    <t>Siniloan</t>
  </si>
  <si>
    <t>0403430000</t>
  </si>
  <si>
    <t>0405600000</t>
  </si>
  <si>
    <t>0405601000</t>
  </si>
  <si>
    <t>Agdangan</t>
  </si>
  <si>
    <t>0405602000</t>
  </si>
  <si>
    <t>Alabat</t>
  </si>
  <si>
    <t>0405603000</t>
  </si>
  <si>
    <t>Atimonan</t>
  </si>
  <si>
    <t>0405605000</t>
  </si>
  <si>
    <t>Buenavista</t>
  </si>
  <si>
    <t>0405606000</t>
  </si>
  <si>
    <t>Burdeos</t>
  </si>
  <si>
    <t>0405607000</t>
  </si>
  <si>
    <t>Calauag</t>
  </si>
  <si>
    <t>0405608000</t>
  </si>
  <si>
    <t>0405610000</t>
  </si>
  <si>
    <t>Catanauan</t>
  </si>
  <si>
    <t>0405615000</t>
  </si>
  <si>
    <t>0405616000</t>
  </si>
  <si>
    <t>General Luna</t>
  </si>
  <si>
    <t>0405617000</t>
  </si>
  <si>
    <t>General Nakar</t>
  </si>
  <si>
    <t>0405618000</t>
  </si>
  <si>
    <t>Guinayangan</t>
  </si>
  <si>
    <t>0405619000</t>
  </si>
  <si>
    <t>Gumaca</t>
  </si>
  <si>
    <t>0405620000</t>
  </si>
  <si>
    <t>0405621000</t>
  </si>
  <si>
    <t>Jomalig</t>
  </si>
  <si>
    <t>0405622000</t>
  </si>
  <si>
    <t>Lopez</t>
  </si>
  <si>
    <t>0405623000</t>
  </si>
  <si>
    <t>Lucban</t>
  </si>
  <si>
    <t>0405625000</t>
  </si>
  <si>
    <t>Macalelon</t>
  </si>
  <si>
    <t>0405627000</t>
  </si>
  <si>
    <t>Mauban</t>
  </si>
  <si>
    <t>0405628000</t>
  </si>
  <si>
    <t>Mulanay</t>
  </si>
  <si>
    <t>0405629000</t>
  </si>
  <si>
    <t>Padre Burgos</t>
  </si>
  <si>
    <t>0405630000</t>
  </si>
  <si>
    <t>Pagbilao</t>
  </si>
  <si>
    <t>0405631000</t>
  </si>
  <si>
    <t>Panukulan</t>
  </si>
  <si>
    <t>0405632000</t>
  </si>
  <si>
    <t>Patnanungan</t>
  </si>
  <si>
    <t>0405633000</t>
  </si>
  <si>
    <t>Perez</t>
  </si>
  <si>
    <t>0405634000</t>
  </si>
  <si>
    <t>Pitogo</t>
  </si>
  <si>
    <t>0405635000</t>
  </si>
  <si>
    <t>0405636000</t>
  </si>
  <si>
    <t>Polillo</t>
  </si>
  <si>
    <t>0405637000</t>
  </si>
  <si>
    <t>0405638000</t>
  </si>
  <si>
    <t>Real</t>
  </si>
  <si>
    <t>0405639000</t>
  </si>
  <si>
    <t>Sampaloc</t>
  </si>
  <si>
    <t>0405640000</t>
  </si>
  <si>
    <t>San Andres</t>
  </si>
  <si>
    <t>0405641000</t>
  </si>
  <si>
    <t>0405642000</t>
  </si>
  <si>
    <t>San Francisco</t>
  </si>
  <si>
    <t>0405644000</t>
  </si>
  <si>
    <t>0405645000</t>
  </si>
  <si>
    <t>Sariaya</t>
  </si>
  <si>
    <t>0405646000</t>
  </si>
  <si>
    <t>Tagkawayan</t>
  </si>
  <si>
    <t>0405647000</t>
  </si>
  <si>
    <t>City of Tayabas</t>
  </si>
  <si>
    <t>0405648000</t>
  </si>
  <si>
    <t>Tiaong</t>
  </si>
  <si>
    <t>0405649000</t>
  </si>
  <si>
    <t>Unisan</t>
  </si>
  <si>
    <t>0405800000</t>
  </si>
  <si>
    <t>0405801000</t>
  </si>
  <si>
    <t>Angono</t>
  </si>
  <si>
    <t>0405802000</t>
  </si>
  <si>
    <t xml:space="preserve">City of Antipolo </t>
  </si>
  <si>
    <t>0405803000</t>
  </si>
  <si>
    <t>Baras</t>
  </si>
  <si>
    <t>0405804000</t>
  </si>
  <si>
    <t>Binangonan</t>
  </si>
  <si>
    <t>0405805000</t>
  </si>
  <si>
    <t>Cainta</t>
  </si>
  <si>
    <t>0405806000</t>
  </si>
  <si>
    <t>Cardona</t>
  </si>
  <si>
    <t>0405807000</t>
  </si>
  <si>
    <t>Jala-Jala</t>
  </si>
  <si>
    <t>0405808000</t>
  </si>
  <si>
    <t>Rodriguez</t>
  </si>
  <si>
    <t>0405809000</t>
  </si>
  <si>
    <t>0405810000</t>
  </si>
  <si>
    <t>Pililla</t>
  </si>
  <si>
    <t>0405811000</t>
  </si>
  <si>
    <t>0405812000</t>
  </si>
  <si>
    <t>Tanay</t>
  </si>
  <si>
    <t>0405813000</t>
  </si>
  <si>
    <t>Taytay</t>
  </si>
  <si>
    <t>0405814000</t>
  </si>
  <si>
    <t>Teresa</t>
  </si>
  <si>
    <t>0431200000</t>
  </si>
  <si>
    <t xml:space="preserve">City of Lucena </t>
  </si>
  <si>
    <t>1700000000</t>
  </si>
  <si>
    <t>Region 4B</t>
  </si>
  <si>
    <t>1704000000</t>
  </si>
  <si>
    <t>Marinduque</t>
  </si>
  <si>
    <t xml:space="preserve">Boac </t>
  </si>
  <si>
    <t>Gasan</t>
  </si>
  <si>
    <t>Mogpog</t>
  </si>
  <si>
    <t>Torrijos</t>
  </si>
  <si>
    <t>1705100000</t>
  </si>
  <si>
    <t>Occidental Mindoro</t>
  </si>
  <si>
    <t>Abra De Ilog</t>
  </si>
  <si>
    <t>Calintaan</t>
  </si>
  <si>
    <t>Looc</t>
  </si>
  <si>
    <t>Lubang</t>
  </si>
  <si>
    <t>Magsaysay</t>
  </si>
  <si>
    <t xml:space="preserve">Mamburao </t>
  </si>
  <si>
    <t>Paluan</t>
  </si>
  <si>
    <t>Sablayan</t>
  </si>
  <si>
    <t>1705200000</t>
  </si>
  <si>
    <t>Oriental Mindoro</t>
  </si>
  <si>
    <t>Baco</t>
  </si>
  <si>
    <t>Bansud</t>
  </si>
  <si>
    <t>Bongabong</t>
  </si>
  <si>
    <t>Bulalacao</t>
  </si>
  <si>
    <t xml:space="preserve">City of Calapan </t>
  </si>
  <si>
    <t>Gloria</t>
  </si>
  <si>
    <t>Mansalay</t>
  </si>
  <si>
    <t>Naujan</t>
  </si>
  <si>
    <t>Pinamalayan</t>
  </si>
  <si>
    <t>Pola</t>
  </si>
  <si>
    <t>Puerto Galera</t>
  </si>
  <si>
    <t>San Teodoro</t>
  </si>
  <si>
    <t>Socorro</t>
  </si>
  <si>
    <t>1705300000</t>
  </si>
  <si>
    <t>Palawan</t>
  </si>
  <si>
    <t>Aborlan</t>
  </si>
  <si>
    <t>Agutaya</t>
  </si>
  <si>
    <t>Araceli</t>
  </si>
  <si>
    <t>Balabac</t>
  </si>
  <si>
    <t>Bataraza</t>
  </si>
  <si>
    <t>Brooke'S Point</t>
  </si>
  <si>
    <t>Busuanga</t>
  </si>
  <si>
    <t>Cagayancillo</t>
  </si>
  <si>
    <t>Coron</t>
  </si>
  <si>
    <t>Cuyo</t>
  </si>
  <si>
    <t>Dumaran</t>
  </si>
  <si>
    <t>El Nido</t>
  </si>
  <si>
    <t>Linapacan</t>
  </si>
  <si>
    <t>Narra</t>
  </si>
  <si>
    <t>Culion</t>
  </si>
  <si>
    <t>Sofronio Española</t>
  </si>
  <si>
    <t>1705900000</t>
  </si>
  <si>
    <t xml:space="preserve">Romblon </t>
  </si>
  <si>
    <t>Alcantara</t>
  </si>
  <si>
    <t>Banton</t>
  </si>
  <si>
    <t>Cajidiocan</t>
  </si>
  <si>
    <t>Calatrava</t>
  </si>
  <si>
    <t>Corcuera</t>
  </si>
  <si>
    <t>Magdiwang</t>
  </si>
  <si>
    <t>Odiongan</t>
  </si>
  <si>
    <t>1705912000</t>
  </si>
  <si>
    <t>San Andress</t>
  </si>
  <si>
    <t>San Fernando</t>
  </si>
  <si>
    <t>Ferrol</t>
  </si>
  <si>
    <t xml:space="preserve">City of Puerto Princesa </t>
  </si>
  <si>
    <t>0500000000</t>
  </si>
  <si>
    <t>Region 5</t>
  </si>
  <si>
    <t>0500500000</t>
  </si>
  <si>
    <t>Albay</t>
  </si>
  <si>
    <t>0500501000</t>
  </si>
  <si>
    <t>Bacacay</t>
  </si>
  <si>
    <t>0500502000</t>
  </si>
  <si>
    <t>Camalig</t>
  </si>
  <si>
    <t>0500503000</t>
  </si>
  <si>
    <t>Daraga</t>
  </si>
  <si>
    <t>0500504000</t>
  </si>
  <si>
    <t>Guinobatan</t>
  </si>
  <si>
    <t>0500505000</t>
  </si>
  <si>
    <t>Jovellar</t>
  </si>
  <si>
    <t>0500506000</t>
  </si>
  <si>
    <t xml:space="preserve">City of Legazpi </t>
  </si>
  <si>
    <t>0500507000</t>
  </si>
  <si>
    <t>Libon</t>
  </si>
  <si>
    <t>0500508000</t>
  </si>
  <si>
    <t>City of Ligao</t>
  </si>
  <si>
    <t>0500509000</t>
  </si>
  <si>
    <t>Malilipot</t>
  </si>
  <si>
    <t>0500510000</t>
  </si>
  <si>
    <t>Malinao</t>
  </si>
  <si>
    <t>0500511000</t>
  </si>
  <si>
    <t>Manito</t>
  </si>
  <si>
    <t>0500512000</t>
  </si>
  <si>
    <t>Oas</t>
  </si>
  <si>
    <t>0500513000</t>
  </si>
  <si>
    <t>Pio Duran</t>
  </si>
  <si>
    <t>0500514000</t>
  </si>
  <si>
    <t>Polangui</t>
  </si>
  <si>
    <t>0500515000</t>
  </si>
  <si>
    <t>Rapu-Rapu</t>
  </si>
  <si>
    <t>0500516000</t>
  </si>
  <si>
    <t>0500517000</t>
  </si>
  <si>
    <t>City of Tabaco</t>
  </si>
  <si>
    <t>0500518000</t>
  </si>
  <si>
    <t>Tiwi</t>
  </si>
  <si>
    <t>0501600000</t>
  </si>
  <si>
    <t>Camarines Norte</t>
  </si>
  <si>
    <t>0501601000</t>
  </si>
  <si>
    <t>Basud</t>
  </si>
  <si>
    <t>0501602000</t>
  </si>
  <si>
    <t>Capalonga</t>
  </si>
  <si>
    <t>0501603000</t>
  </si>
  <si>
    <t xml:space="preserve">Daet </t>
  </si>
  <si>
    <t>0501604000</t>
  </si>
  <si>
    <t>San Lorenzo Ruiz</t>
  </si>
  <si>
    <t>0501605000</t>
  </si>
  <si>
    <t>Jose Panganiban</t>
  </si>
  <si>
    <t>0501606000</t>
  </si>
  <si>
    <t>Labo</t>
  </si>
  <si>
    <t>0501607000</t>
  </si>
  <si>
    <t>Mercedes</t>
  </si>
  <si>
    <t>0501608000</t>
  </si>
  <si>
    <t>Paracale</t>
  </si>
  <si>
    <t>0501609000</t>
  </si>
  <si>
    <t>0501610000</t>
  </si>
  <si>
    <t>Santa Elena</t>
  </si>
  <si>
    <t>0501611000</t>
  </si>
  <si>
    <t>0501612000</t>
  </si>
  <si>
    <t>Vinzons</t>
  </si>
  <si>
    <t>0501700000</t>
  </si>
  <si>
    <t>Camarines Sur</t>
  </si>
  <si>
    <t>0501701000</t>
  </si>
  <si>
    <t>Baao</t>
  </si>
  <si>
    <t>0501702000</t>
  </si>
  <si>
    <t>Balatan</t>
  </si>
  <si>
    <t>0501703000</t>
  </si>
  <si>
    <t>Bato</t>
  </si>
  <si>
    <t>0501704000</t>
  </si>
  <si>
    <t>Bombon</t>
  </si>
  <si>
    <t>0501705000</t>
  </si>
  <si>
    <t>Buhi</t>
  </si>
  <si>
    <t>0501706000</t>
  </si>
  <si>
    <t>Bula</t>
  </si>
  <si>
    <t>0501707000</t>
  </si>
  <si>
    <t>Cabusao</t>
  </si>
  <si>
    <t>0501708000</t>
  </si>
  <si>
    <t>Calabanga</t>
  </si>
  <si>
    <t>0501709000</t>
  </si>
  <si>
    <t>Camaligan</t>
  </si>
  <si>
    <t>0501710000</t>
  </si>
  <si>
    <t>Canaman</t>
  </si>
  <si>
    <t>0501711000</t>
  </si>
  <si>
    <t>Caramoan</t>
  </si>
  <si>
    <t>0501712000</t>
  </si>
  <si>
    <t>Del Gallego</t>
  </si>
  <si>
    <t>0501713000</t>
  </si>
  <si>
    <t>Gainza</t>
  </si>
  <si>
    <t>0501714000</t>
  </si>
  <si>
    <t>Garchitorena</t>
  </si>
  <si>
    <t>0501715000</t>
  </si>
  <si>
    <t>Goa</t>
  </si>
  <si>
    <t>0501716000</t>
  </si>
  <si>
    <t>City of Iriga</t>
  </si>
  <si>
    <t>0501717000</t>
  </si>
  <si>
    <t>Lagonoy</t>
  </si>
  <si>
    <t>0501718000</t>
  </si>
  <si>
    <t>Libmanan</t>
  </si>
  <si>
    <t>0501719000</t>
  </si>
  <si>
    <t>Lupi</t>
  </si>
  <si>
    <t>0501720000</t>
  </si>
  <si>
    <t>Magarao</t>
  </si>
  <si>
    <t>0501721000</t>
  </si>
  <si>
    <t>Milaor</t>
  </si>
  <si>
    <t>0501722000</t>
  </si>
  <si>
    <t>Minalabac</t>
  </si>
  <si>
    <t>0501723000</t>
  </si>
  <si>
    <t>Nabua</t>
  </si>
  <si>
    <t>0501725000</t>
  </si>
  <si>
    <t>Ocampo</t>
  </si>
  <si>
    <t>0501726000</t>
  </si>
  <si>
    <t>0501727000</t>
  </si>
  <si>
    <t>Pasacao</t>
  </si>
  <si>
    <t>0501728000</t>
  </si>
  <si>
    <t xml:space="preserve">Pili </t>
  </si>
  <si>
    <t>0501729000</t>
  </si>
  <si>
    <t>Presentacion</t>
  </si>
  <si>
    <t>0501730000</t>
  </si>
  <si>
    <t>Ragay</t>
  </si>
  <si>
    <t>0501731000</t>
  </si>
  <si>
    <t>Sagñay</t>
  </si>
  <si>
    <t>0501732000</t>
  </si>
  <si>
    <t>0501733000</t>
  </si>
  <si>
    <t>0501734000</t>
  </si>
  <si>
    <t>Sipocot</t>
  </si>
  <si>
    <t>0501735000</t>
  </si>
  <si>
    <t>Siruma</t>
  </si>
  <si>
    <t>0501736000</t>
  </si>
  <si>
    <t>Tigaon</t>
  </si>
  <si>
    <t>0501737000</t>
  </si>
  <si>
    <t>Tinambac</t>
  </si>
  <si>
    <t>0502000000</t>
  </si>
  <si>
    <t>Catanduanes</t>
  </si>
  <si>
    <t>0502001000</t>
  </si>
  <si>
    <t>Bagamanoc</t>
  </si>
  <si>
    <t>0502002000</t>
  </si>
  <si>
    <t>0502003000</t>
  </si>
  <si>
    <t>0502004000</t>
  </si>
  <si>
    <t>Caramoran</t>
  </si>
  <si>
    <t>0502005000</t>
  </si>
  <si>
    <t>Gigmoto</t>
  </si>
  <si>
    <t>0502006000</t>
  </si>
  <si>
    <t>Pandan</t>
  </si>
  <si>
    <t>0502007000</t>
  </si>
  <si>
    <t>Panganiban</t>
  </si>
  <si>
    <t>0502008000</t>
  </si>
  <si>
    <t>0502009000</t>
  </si>
  <si>
    <t>0502010000</t>
  </si>
  <si>
    <t>Viga</t>
  </si>
  <si>
    <t>0502011000</t>
  </si>
  <si>
    <t xml:space="preserve">Virac </t>
  </si>
  <si>
    <t>0504100000</t>
  </si>
  <si>
    <t>Masbate</t>
  </si>
  <si>
    <t>0504101000</t>
  </si>
  <si>
    <t>Aroroy</t>
  </si>
  <si>
    <t>0504102000</t>
  </si>
  <si>
    <t>Baleno</t>
  </si>
  <si>
    <t>0504103000</t>
  </si>
  <si>
    <t>Balud</t>
  </si>
  <si>
    <t>0504104000</t>
  </si>
  <si>
    <t>Batuan</t>
  </si>
  <si>
    <t>0504105000</t>
  </si>
  <si>
    <t>Cataingan</t>
  </si>
  <si>
    <t>0504106000</t>
  </si>
  <si>
    <t>Cawayan</t>
  </si>
  <si>
    <t>0504107000</t>
  </si>
  <si>
    <t>0504108000</t>
  </si>
  <si>
    <t>Dimasalang</t>
  </si>
  <si>
    <t>0504109000</t>
  </si>
  <si>
    <t>Esperanza</t>
  </si>
  <si>
    <t>0504110000</t>
  </si>
  <si>
    <t>Mandaon</t>
  </si>
  <si>
    <t>0504111000</t>
  </si>
  <si>
    <t xml:space="preserve">City of Masbate </t>
  </si>
  <si>
    <t>0504112000</t>
  </si>
  <si>
    <t>Milagros</t>
  </si>
  <si>
    <t>0504113000</t>
  </si>
  <si>
    <t>Mobo</t>
  </si>
  <si>
    <t>0504114000</t>
  </si>
  <si>
    <t>Monreal</t>
  </si>
  <si>
    <t>0504115000</t>
  </si>
  <si>
    <t>Palanas</t>
  </si>
  <si>
    <t>0504116000</t>
  </si>
  <si>
    <t>Pio V. Corpuz</t>
  </si>
  <si>
    <t>0504117000</t>
  </si>
  <si>
    <t>Placer</t>
  </si>
  <si>
    <t>0504118000</t>
  </si>
  <si>
    <t>0504119000</t>
  </si>
  <si>
    <t>0504120000</t>
  </si>
  <si>
    <t>0504121000</t>
  </si>
  <si>
    <t>Uson</t>
  </si>
  <si>
    <t>0506200000</t>
  </si>
  <si>
    <t>Sorsogon</t>
  </si>
  <si>
    <t>0506202000</t>
  </si>
  <si>
    <t>Barcelona</t>
  </si>
  <si>
    <t>0506203000</t>
  </si>
  <si>
    <t>Bulan</t>
  </si>
  <si>
    <t>0506204000</t>
  </si>
  <si>
    <t>Bulusan</t>
  </si>
  <si>
    <t>0506205000</t>
  </si>
  <si>
    <t>0506206000</t>
  </si>
  <si>
    <t>Castilla</t>
  </si>
  <si>
    <t>0506207000</t>
  </si>
  <si>
    <t>Donsol</t>
  </si>
  <si>
    <t>0506208000</t>
  </si>
  <si>
    <t>Gubat</t>
  </si>
  <si>
    <t>0506209000</t>
  </si>
  <si>
    <t>Irosin</t>
  </si>
  <si>
    <t>0506210000</t>
  </si>
  <si>
    <t>Juban</t>
  </si>
  <si>
    <t>0506211000</t>
  </si>
  <si>
    <t>0506212000</t>
  </si>
  <si>
    <t>Matnog</t>
  </si>
  <si>
    <t>0506213000</t>
  </si>
  <si>
    <t>0506214000</t>
  </si>
  <si>
    <t>Prieto Diaz</t>
  </si>
  <si>
    <t>0506215000</t>
  </si>
  <si>
    <t>Santa Magdalena</t>
  </si>
  <si>
    <t>0506216000</t>
  </si>
  <si>
    <t xml:space="preserve">City of Sorsogon </t>
  </si>
  <si>
    <t>0501724000</t>
  </si>
  <si>
    <t>City of Naga</t>
  </si>
  <si>
    <t>0600000000</t>
  </si>
  <si>
    <t>Region 6</t>
  </si>
  <si>
    <t>0600400000</t>
  </si>
  <si>
    <t>Aklan</t>
  </si>
  <si>
    <t>0600401000</t>
  </si>
  <si>
    <t>Altavas</t>
  </si>
  <si>
    <t>0600402000</t>
  </si>
  <si>
    <t>0600403000</t>
  </si>
  <si>
    <t>Banga</t>
  </si>
  <si>
    <t>0600404000</t>
  </si>
  <si>
    <t>Batan</t>
  </si>
  <si>
    <t>0600405000</t>
  </si>
  <si>
    <t>Buruanga</t>
  </si>
  <si>
    <t>0600406000</t>
  </si>
  <si>
    <t>Ibajay</t>
  </si>
  <si>
    <t>0600407000</t>
  </si>
  <si>
    <t xml:space="preserve">Kalibo </t>
  </si>
  <si>
    <t>0600408000</t>
  </si>
  <si>
    <t>Lezo</t>
  </si>
  <si>
    <t>0600409000</t>
  </si>
  <si>
    <t>Libacao</t>
  </si>
  <si>
    <t>0600410000</t>
  </si>
  <si>
    <t>Madalag</t>
  </si>
  <si>
    <t>0600411000</t>
  </si>
  <si>
    <t>Makato</t>
  </si>
  <si>
    <t>0600412000</t>
  </si>
  <si>
    <t>Malay</t>
  </si>
  <si>
    <t>0600413000</t>
  </si>
  <si>
    <t>0600414000</t>
  </si>
  <si>
    <t>Nabas</t>
  </si>
  <si>
    <t>0600415000</t>
  </si>
  <si>
    <t>New Washington</t>
  </si>
  <si>
    <t>0600416000</t>
  </si>
  <si>
    <t>Numancia</t>
  </si>
  <si>
    <t>0600417000</t>
  </si>
  <si>
    <t>Tangalan</t>
  </si>
  <si>
    <t>0600600000</t>
  </si>
  <si>
    <t>Antique</t>
  </si>
  <si>
    <t>0600601000</t>
  </si>
  <si>
    <t>Anini-Y</t>
  </si>
  <si>
    <t>0600602000</t>
  </si>
  <si>
    <t>Barbaza</t>
  </si>
  <si>
    <t>0600603000</t>
  </si>
  <si>
    <t>Belison</t>
  </si>
  <si>
    <t>0600604000</t>
  </si>
  <si>
    <t>Bugasong</t>
  </si>
  <si>
    <t>0600605000</t>
  </si>
  <si>
    <t>Caluya</t>
  </si>
  <si>
    <t>0600606000</t>
  </si>
  <si>
    <t>Culasi</t>
  </si>
  <si>
    <t>0600607000</t>
  </si>
  <si>
    <t>Tobias Fornier</t>
  </si>
  <si>
    <t>0600608000</t>
  </si>
  <si>
    <t>Hamtic</t>
  </si>
  <si>
    <t>0600609000</t>
  </si>
  <si>
    <t>Laua-An</t>
  </si>
  <si>
    <t>0600610000</t>
  </si>
  <si>
    <t>Libertad</t>
  </si>
  <si>
    <t>0600611000</t>
  </si>
  <si>
    <t>0600612000</t>
  </si>
  <si>
    <t>Patnongon</t>
  </si>
  <si>
    <t>0600613000</t>
  </si>
  <si>
    <t xml:space="preserve">San Jose </t>
  </si>
  <si>
    <t>0600614000</t>
  </si>
  <si>
    <t>San Remigio</t>
  </si>
  <si>
    <t>0600615000</t>
  </si>
  <si>
    <t>Sebaste</t>
  </si>
  <si>
    <t>0600616000</t>
  </si>
  <si>
    <t>Sibalom</t>
  </si>
  <si>
    <t>0600617000</t>
  </si>
  <si>
    <t>Tibiao</t>
  </si>
  <si>
    <t>0600618000</t>
  </si>
  <si>
    <t>Valderrama</t>
  </si>
  <si>
    <t>0601900000</t>
  </si>
  <si>
    <t>Capiz</t>
  </si>
  <si>
    <t>0601901000</t>
  </si>
  <si>
    <t>Cuartero</t>
  </si>
  <si>
    <t>0601902000</t>
  </si>
  <si>
    <t>Dao</t>
  </si>
  <si>
    <t>0601903000</t>
  </si>
  <si>
    <t>Dumalag</t>
  </si>
  <si>
    <t>0601904000</t>
  </si>
  <si>
    <t>Dumarao</t>
  </si>
  <si>
    <t>0601905000</t>
  </si>
  <si>
    <t>Ivisan</t>
  </si>
  <si>
    <t>0601906000</t>
  </si>
  <si>
    <t>Jamindan</t>
  </si>
  <si>
    <t>0601907000</t>
  </si>
  <si>
    <t>Ma-Ayon</t>
  </si>
  <si>
    <t>0601908000</t>
  </si>
  <si>
    <t>Mambusao</t>
  </si>
  <si>
    <t>0601909000</t>
  </si>
  <si>
    <t>Panay</t>
  </si>
  <si>
    <t>0601910000</t>
  </si>
  <si>
    <t>Panitan</t>
  </si>
  <si>
    <t>0601911000</t>
  </si>
  <si>
    <t>0601912000</t>
  </si>
  <si>
    <t>Pontevedra</t>
  </si>
  <si>
    <t>0601913000</t>
  </si>
  <si>
    <t>President Roxas</t>
  </si>
  <si>
    <t>0601914000</t>
  </si>
  <si>
    <t xml:space="preserve">City of Roxas </t>
  </si>
  <si>
    <t>0601915000</t>
  </si>
  <si>
    <t>Sapi-An</t>
  </si>
  <si>
    <t>0601916000</t>
  </si>
  <si>
    <t>Sigma</t>
  </si>
  <si>
    <t>0601917000</t>
  </si>
  <si>
    <t>Tapaz</t>
  </si>
  <si>
    <t>0603000000</t>
  </si>
  <si>
    <t>Iloilo</t>
  </si>
  <si>
    <t>0603001000</t>
  </si>
  <si>
    <t>Ajuy</t>
  </si>
  <si>
    <t>0603002000</t>
  </si>
  <si>
    <t>Alimodian</t>
  </si>
  <si>
    <t>0603003000</t>
  </si>
  <si>
    <t>Anilao</t>
  </si>
  <si>
    <t>0603004000</t>
  </si>
  <si>
    <t>Badiangan</t>
  </si>
  <si>
    <t>0603005000</t>
  </si>
  <si>
    <t>Balasan</t>
  </si>
  <si>
    <t>0603006000</t>
  </si>
  <si>
    <t>Banate</t>
  </si>
  <si>
    <t>0603007000</t>
  </si>
  <si>
    <t>Barotac Nuevo</t>
  </si>
  <si>
    <t>0603008000</t>
  </si>
  <si>
    <t>Barotac Viejo</t>
  </si>
  <si>
    <t>0603009000</t>
  </si>
  <si>
    <t>Batad</t>
  </si>
  <si>
    <t>0603010000</t>
  </si>
  <si>
    <t>Bingawan</t>
  </si>
  <si>
    <t>0603012000</t>
  </si>
  <si>
    <t>0603013000</t>
  </si>
  <si>
    <t>Calinog</t>
  </si>
  <si>
    <t>0603014000</t>
  </si>
  <si>
    <t>Carles</t>
  </si>
  <si>
    <t>0603015000</t>
  </si>
  <si>
    <t>0603016000</t>
  </si>
  <si>
    <t>Dingle</t>
  </si>
  <si>
    <t>0603017000</t>
  </si>
  <si>
    <t>Dueñas</t>
  </si>
  <si>
    <t>0603018000</t>
  </si>
  <si>
    <t>Dumangas</t>
  </si>
  <si>
    <t>0603019000</t>
  </si>
  <si>
    <t>Estancia</t>
  </si>
  <si>
    <t>0603020000</t>
  </si>
  <si>
    <t>Guimbal</t>
  </si>
  <si>
    <t>0603021000</t>
  </si>
  <si>
    <t>Igbaras</t>
  </si>
  <si>
    <t>0603023000</t>
  </si>
  <si>
    <t>Janiuay</t>
  </si>
  <si>
    <t>0603025000</t>
  </si>
  <si>
    <t>Lambunao</t>
  </si>
  <si>
    <t>0603026000</t>
  </si>
  <si>
    <t>Leganes</t>
  </si>
  <si>
    <t>0603027000</t>
  </si>
  <si>
    <t>0603028000</t>
  </si>
  <si>
    <t>Leon</t>
  </si>
  <si>
    <t>0603029000</t>
  </si>
  <si>
    <t>Maasin</t>
  </si>
  <si>
    <t>0603030000</t>
  </si>
  <si>
    <t>Miagao</t>
  </si>
  <si>
    <t>0603031000</t>
  </si>
  <si>
    <t>Mina</t>
  </si>
  <si>
    <t>0603032000</t>
  </si>
  <si>
    <t>New Lucena</t>
  </si>
  <si>
    <t>0603034000</t>
  </si>
  <si>
    <t>Oton</t>
  </si>
  <si>
    <t>0603035000</t>
  </si>
  <si>
    <t>City of Passi</t>
  </si>
  <si>
    <t>0603036000</t>
  </si>
  <si>
    <t>Pavia</t>
  </si>
  <si>
    <t>0603037000</t>
  </si>
  <si>
    <t>Pototan</t>
  </si>
  <si>
    <t>0603038000</t>
  </si>
  <si>
    <t>San Dionisio</t>
  </si>
  <si>
    <t>0603039000</t>
  </si>
  <si>
    <t>San Enrique</t>
  </si>
  <si>
    <t>0603040000</t>
  </si>
  <si>
    <t>San Joaquin</t>
  </si>
  <si>
    <t>0603041000</t>
  </si>
  <si>
    <t>0603042000</t>
  </si>
  <si>
    <t>0603043000</t>
  </si>
  <si>
    <t>0603044000</t>
  </si>
  <si>
    <t>Sara</t>
  </si>
  <si>
    <t>0603045000</t>
  </si>
  <si>
    <t>Tigbauan</t>
  </si>
  <si>
    <t>0603046000</t>
  </si>
  <si>
    <t>Tubungan</t>
  </si>
  <si>
    <t>0603047000</t>
  </si>
  <si>
    <t>Zarraga</t>
  </si>
  <si>
    <t>0607900000</t>
  </si>
  <si>
    <t>Guimaras</t>
  </si>
  <si>
    <t>0607901000</t>
  </si>
  <si>
    <t>0607902000</t>
  </si>
  <si>
    <t xml:space="preserve">Jordan </t>
  </si>
  <si>
    <t>0607903000</t>
  </si>
  <si>
    <t>Nueva Valencia</t>
  </si>
  <si>
    <t>0607904000</t>
  </si>
  <si>
    <t>San Lorenzo</t>
  </si>
  <si>
    <t>0607905000</t>
  </si>
  <si>
    <t>Sibunag</t>
  </si>
  <si>
    <t>0631000000</t>
  </si>
  <si>
    <t xml:space="preserve">City of Iloilo </t>
  </si>
  <si>
    <t>0700000000</t>
  </si>
  <si>
    <t>Region 7</t>
  </si>
  <si>
    <t>Bohol</t>
  </si>
  <si>
    <t>07012010000</t>
  </si>
  <si>
    <t>Alburquerque</t>
  </si>
  <si>
    <t>0701202000</t>
  </si>
  <si>
    <t>0701203000</t>
  </si>
  <si>
    <t>0701204000</t>
  </si>
  <si>
    <t>Antequera</t>
  </si>
  <si>
    <t>0701205000</t>
  </si>
  <si>
    <t>Baclayon</t>
  </si>
  <si>
    <t>0701206000</t>
  </si>
  <si>
    <t>Balilihan</t>
  </si>
  <si>
    <t>0701207000</t>
  </si>
  <si>
    <t>0701208000</t>
  </si>
  <si>
    <t>Bilar</t>
  </si>
  <si>
    <t>0701209000</t>
  </si>
  <si>
    <t>0701210000</t>
  </si>
  <si>
    <t>Calape</t>
  </si>
  <si>
    <t>0701211000</t>
  </si>
  <si>
    <t>Candijay</t>
  </si>
  <si>
    <t>0701212000</t>
  </si>
  <si>
    <t>Carmen</t>
  </si>
  <si>
    <t>0701213000</t>
  </si>
  <si>
    <t>Catigbian</t>
  </si>
  <si>
    <t>0701214000</t>
  </si>
  <si>
    <t>Clarin</t>
  </si>
  <si>
    <t>0701215000</t>
  </si>
  <si>
    <t>Corella</t>
  </si>
  <si>
    <t>0701216000</t>
  </si>
  <si>
    <t>Cortes</t>
  </si>
  <si>
    <t>0701217000</t>
  </si>
  <si>
    <t>Dagohoy</t>
  </si>
  <si>
    <t>0701218000</t>
  </si>
  <si>
    <t>Danao</t>
  </si>
  <si>
    <t>0701219000</t>
  </si>
  <si>
    <t>Dauis</t>
  </si>
  <si>
    <t>0701220000</t>
  </si>
  <si>
    <t>Dimiao</t>
  </si>
  <si>
    <t>0701221000</t>
  </si>
  <si>
    <t>Duero</t>
  </si>
  <si>
    <t>0701222000</t>
  </si>
  <si>
    <t>Garcia Hernandez</t>
  </si>
  <si>
    <t>0701223000</t>
  </si>
  <si>
    <t>Guindulman</t>
  </si>
  <si>
    <t>0701224000</t>
  </si>
  <si>
    <t>Inabanga</t>
  </si>
  <si>
    <t>0701225000</t>
  </si>
  <si>
    <t>Jagna</t>
  </si>
  <si>
    <t>0701226000</t>
  </si>
  <si>
    <t>Getafe</t>
  </si>
  <si>
    <t>0701227000</t>
  </si>
  <si>
    <t>Lila</t>
  </si>
  <si>
    <t>0701228000</t>
  </si>
  <si>
    <t>Loay</t>
  </si>
  <si>
    <t>0701229000</t>
  </si>
  <si>
    <t>Loboc</t>
  </si>
  <si>
    <t>0701230000</t>
  </si>
  <si>
    <t>Loon</t>
  </si>
  <si>
    <t>0701231000</t>
  </si>
  <si>
    <t>0701232000</t>
  </si>
  <si>
    <t>Maribojoc</t>
  </si>
  <si>
    <t>0701233000</t>
  </si>
  <si>
    <t>Panglao</t>
  </si>
  <si>
    <t>0701234000</t>
  </si>
  <si>
    <t>0701235000</t>
  </si>
  <si>
    <t>President Carlos P. Garcia</t>
  </si>
  <si>
    <t>0701236000</t>
  </si>
  <si>
    <t>Sagbayan</t>
  </si>
  <si>
    <t>0701237000</t>
  </si>
  <si>
    <t>0701238000</t>
  </si>
  <si>
    <t>0701239000</t>
  </si>
  <si>
    <t>Sevilla</t>
  </si>
  <si>
    <t>0701240000</t>
  </si>
  <si>
    <t>Sierra Bullones</t>
  </si>
  <si>
    <t>0701241000</t>
  </si>
  <si>
    <t>Sikatuna</t>
  </si>
  <si>
    <t>0701242000</t>
  </si>
  <si>
    <t xml:space="preserve">City of Tagbilaran </t>
  </si>
  <si>
    <t>0701243000</t>
  </si>
  <si>
    <t>Talibon</t>
  </si>
  <si>
    <t>0701244000</t>
  </si>
  <si>
    <t>Trinidad</t>
  </si>
  <si>
    <t>0701245000</t>
  </si>
  <si>
    <t>Tubigon</t>
  </si>
  <si>
    <t>0701246000</t>
  </si>
  <si>
    <t>Ubay</t>
  </si>
  <si>
    <t>0701247000</t>
  </si>
  <si>
    <t>Valencia</t>
  </si>
  <si>
    <t>0701248000</t>
  </si>
  <si>
    <t>Bien Unido</t>
  </si>
  <si>
    <t>0702200000</t>
  </si>
  <si>
    <t>Cebu</t>
  </si>
  <si>
    <t>0702201000</t>
  </si>
  <si>
    <t>0702202000</t>
  </si>
  <si>
    <t>Alcoy</t>
  </si>
  <si>
    <t>0702203000</t>
  </si>
  <si>
    <t>Alegria</t>
  </si>
  <si>
    <t>0702204000</t>
  </si>
  <si>
    <t>Aloguinsan</t>
  </si>
  <si>
    <t>0702205000</t>
  </si>
  <si>
    <t>Argao</t>
  </si>
  <si>
    <t>0702206000</t>
  </si>
  <si>
    <t>Asturias</t>
  </si>
  <si>
    <t>0702207000</t>
  </si>
  <si>
    <t>Badian</t>
  </si>
  <si>
    <t>0702208000</t>
  </si>
  <si>
    <t>Balamban</t>
  </si>
  <si>
    <t>0702209000</t>
  </si>
  <si>
    <t>Bantayan</t>
  </si>
  <si>
    <t>0702210000</t>
  </si>
  <si>
    <t>Barili</t>
  </si>
  <si>
    <t>0702211000</t>
  </si>
  <si>
    <t>City of Bogo</t>
  </si>
  <si>
    <t>0702212000</t>
  </si>
  <si>
    <t>Boljoon</t>
  </si>
  <si>
    <t>0702213000</t>
  </si>
  <si>
    <t>Borbon</t>
  </si>
  <si>
    <t>0702214000</t>
  </si>
  <si>
    <t>City of Carcar</t>
  </si>
  <si>
    <t>0702215000</t>
  </si>
  <si>
    <t>0702216000</t>
  </si>
  <si>
    <t>Catmon</t>
  </si>
  <si>
    <t>0702218000</t>
  </si>
  <si>
    <t>Compostela</t>
  </si>
  <si>
    <t>0702219000</t>
  </si>
  <si>
    <t>Consolacion</t>
  </si>
  <si>
    <t>0702220000</t>
  </si>
  <si>
    <t>Cordova</t>
  </si>
  <si>
    <t>0702221000</t>
  </si>
  <si>
    <t>Daanbantayan</t>
  </si>
  <si>
    <t>0702222000</t>
  </si>
  <si>
    <t>Dalaguete</t>
  </si>
  <si>
    <t>0702223000</t>
  </si>
  <si>
    <t>Danao City</t>
  </si>
  <si>
    <t>0702224000</t>
  </si>
  <si>
    <t>Dumanjug</t>
  </si>
  <si>
    <t>0702225000</t>
  </si>
  <si>
    <t>Ginatilan</t>
  </si>
  <si>
    <t>0702227000</t>
  </si>
  <si>
    <t>Liloan</t>
  </si>
  <si>
    <t>0702228000</t>
  </si>
  <si>
    <t>Madridejos</t>
  </si>
  <si>
    <t>0702229000</t>
  </si>
  <si>
    <t>Malabuyoc</t>
  </si>
  <si>
    <t>0702231000</t>
  </si>
  <si>
    <t>Medellin</t>
  </si>
  <si>
    <t>0702232000</t>
  </si>
  <si>
    <t>Minglanilla</t>
  </si>
  <si>
    <t>0702233000</t>
  </si>
  <si>
    <t>Moalboal</t>
  </si>
  <si>
    <t>0702234000</t>
  </si>
  <si>
    <t>0702235000</t>
  </si>
  <si>
    <t>Oslob</t>
  </si>
  <si>
    <t>0702236000</t>
  </si>
  <si>
    <t>0702237000</t>
  </si>
  <si>
    <t>Pinamungajan</t>
  </si>
  <si>
    <t>0702238000</t>
  </si>
  <si>
    <t>Poro</t>
  </si>
  <si>
    <t>0702239000</t>
  </si>
  <si>
    <t>Ronda</t>
  </si>
  <si>
    <t>0702240000</t>
  </si>
  <si>
    <t>Samboan</t>
  </si>
  <si>
    <t>0702241000</t>
  </si>
  <si>
    <t>0702242000</t>
  </si>
  <si>
    <t>0702243000</t>
  </si>
  <si>
    <t>0702244000</t>
  </si>
  <si>
    <t>0702245000</t>
  </si>
  <si>
    <t>Santander</t>
  </si>
  <si>
    <t>0702246000</t>
  </si>
  <si>
    <t>Sibonga</t>
  </si>
  <si>
    <t>0702247000</t>
  </si>
  <si>
    <t>Sogod</t>
  </si>
  <si>
    <t>0702248000</t>
  </si>
  <si>
    <t>Tabogon</t>
  </si>
  <si>
    <t>0702249000</t>
  </si>
  <si>
    <t>Tabuelan</t>
  </si>
  <si>
    <t>0702250000</t>
  </si>
  <si>
    <t>City of Talisay</t>
  </si>
  <si>
    <t>0702251000</t>
  </si>
  <si>
    <t>City of Toledo</t>
  </si>
  <si>
    <t>0702252000</t>
  </si>
  <si>
    <t>Tuburan</t>
  </si>
  <si>
    <t>0702253000</t>
  </si>
  <si>
    <t>Tudela</t>
  </si>
  <si>
    <t>0730600000</t>
  </si>
  <si>
    <t xml:space="preserve">City of Cebu </t>
  </si>
  <si>
    <t>0731100000</t>
  </si>
  <si>
    <t>City of Lapu-Lapu</t>
  </si>
  <si>
    <t>0731300000</t>
  </si>
  <si>
    <t>City of Mandaue</t>
  </si>
  <si>
    <t>0800000000</t>
  </si>
  <si>
    <t>Region 8</t>
  </si>
  <si>
    <t>0802600000</t>
  </si>
  <si>
    <t>Eastern Samar</t>
  </si>
  <si>
    <t>0802601000</t>
  </si>
  <si>
    <t>Arteche</t>
  </si>
  <si>
    <t>0802602000</t>
  </si>
  <si>
    <t>Balangiga</t>
  </si>
  <si>
    <t>0802603000</t>
  </si>
  <si>
    <t>Balangkayan</t>
  </si>
  <si>
    <t>0802604000</t>
  </si>
  <si>
    <t xml:space="preserve">City of Borongan </t>
  </si>
  <si>
    <t>0802605000</t>
  </si>
  <si>
    <t>Can-Avid</t>
  </si>
  <si>
    <t>0802606000</t>
  </si>
  <si>
    <t>0802607000</t>
  </si>
  <si>
    <t>General Macarthur</t>
  </si>
  <si>
    <t>0802608000</t>
  </si>
  <si>
    <t>Giporlos</t>
  </si>
  <si>
    <t>0802609000</t>
  </si>
  <si>
    <t>Guiuan</t>
  </si>
  <si>
    <t>0802610000</t>
  </si>
  <si>
    <t>Hernani</t>
  </si>
  <si>
    <t>0802611000</t>
  </si>
  <si>
    <t>Jipapad</t>
  </si>
  <si>
    <t>0802612000</t>
  </si>
  <si>
    <t>Lawaan</t>
  </si>
  <si>
    <t>0802613000</t>
  </si>
  <si>
    <t>Llorente</t>
  </si>
  <si>
    <t>0802614000</t>
  </si>
  <si>
    <t>Maslog</t>
  </si>
  <si>
    <t>0802615000</t>
  </si>
  <si>
    <t>Maydolong</t>
  </si>
  <si>
    <t>0802616000</t>
  </si>
  <si>
    <t>0802617000</t>
  </si>
  <si>
    <t>Oras</t>
  </si>
  <si>
    <t>0802618000</t>
  </si>
  <si>
    <t>Quinapondan</t>
  </si>
  <si>
    <t>0802619000</t>
  </si>
  <si>
    <t>0802620000</t>
  </si>
  <si>
    <t>San Julian</t>
  </si>
  <si>
    <t>0802621000</t>
  </si>
  <si>
    <t>San Policarpo</t>
  </si>
  <si>
    <t>0802622000</t>
  </si>
  <si>
    <t>Sulat</t>
  </si>
  <si>
    <t>0802623000</t>
  </si>
  <si>
    <t>Taft</t>
  </si>
  <si>
    <t>0803700000</t>
  </si>
  <si>
    <t>Leyte</t>
  </si>
  <si>
    <t>0803701000</t>
  </si>
  <si>
    <t>Abuyog</t>
  </si>
  <si>
    <t>0803702000</t>
  </si>
  <si>
    <t>Alangalang</t>
  </si>
  <si>
    <t>0803703000</t>
  </si>
  <si>
    <t>Albuera</t>
  </si>
  <si>
    <t>0803705000</t>
  </si>
  <si>
    <t>Babatngon</t>
  </si>
  <si>
    <t>0803706000</t>
  </si>
  <si>
    <t>Barugo</t>
  </si>
  <si>
    <t>0803707000</t>
  </si>
  <si>
    <t>0803708000</t>
  </si>
  <si>
    <t>City of Baybay</t>
  </si>
  <si>
    <t>0803710000</t>
  </si>
  <si>
    <t>Burauen</t>
  </si>
  <si>
    <t>0803713000</t>
  </si>
  <si>
    <t>Calubian</t>
  </si>
  <si>
    <t>0803714000</t>
  </si>
  <si>
    <t>Capoocan</t>
  </si>
  <si>
    <t>0803715000</t>
  </si>
  <si>
    <t>Carigara</t>
  </si>
  <si>
    <t>0803717000</t>
  </si>
  <si>
    <t>Dagami</t>
  </si>
  <si>
    <t>0803718000</t>
  </si>
  <si>
    <t>Dulag</t>
  </si>
  <si>
    <t>0803719000</t>
  </si>
  <si>
    <t>Hilongos</t>
  </si>
  <si>
    <t>0803720000</t>
  </si>
  <si>
    <t>Hindang</t>
  </si>
  <si>
    <t>0803721000</t>
  </si>
  <si>
    <t>Inopacan</t>
  </si>
  <si>
    <t>0803722000</t>
  </si>
  <si>
    <t>Isabel</t>
  </si>
  <si>
    <t>0803723000</t>
  </si>
  <si>
    <t>Jaro</t>
  </si>
  <si>
    <t>0803724000</t>
  </si>
  <si>
    <t>Javier</t>
  </si>
  <si>
    <t>0803725000</t>
  </si>
  <si>
    <t>Julita</t>
  </si>
  <si>
    <t>0803726000</t>
  </si>
  <si>
    <t>Kananga</t>
  </si>
  <si>
    <t>0803728000</t>
  </si>
  <si>
    <t>0803729000</t>
  </si>
  <si>
    <t>0803730000</t>
  </si>
  <si>
    <t>Macarthur</t>
  </si>
  <si>
    <t>0803731000</t>
  </si>
  <si>
    <t>Mahaplag</t>
  </si>
  <si>
    <t>0803733000</t>
  </si>
  <si>
    <t>Matag-Ob</t>
  </si>
  <si>
    <t>0803734000</t>
  </si>
  <si>
    <t>Matalom</t>
  </si>
  <si>
    <t>0803735000</t>
  </si>
  <si>
    <t>Mayorga</t>
  </si>
  <si>
    <t>0803736000</t>
  </si>
  <si>
    <t>Merida</t>
  </si>
  <si>
    <t>0803739000</t>
  </si>
  <si>
    <t>Palo</t>
  </si>
  <si>
    <t>0803740000</t>
  </si>
  <si>
    <t>Palompon</t>
  </si>
  <si>
    <t>0803741000</t>
  </si>
  <si>
    <t>Pastrana</t>
  </si>
  <si>
    <t>0803742000</t>
  </si>
  <si>
    <t>0803743000</t>
  </si>
  <si>
    <t>0803744000</t>
  </si>
  <si>
    <t>0803745000</t>
  </si>
  <si>
    <t>Tabango</t>
  </si>
  <si>
    <t>0803746000</t>
  </si>
  <si>
    <t>Tabontabon</t>
  </si>
  <si>
    <t>0803748000</t>
  </si>
  <si>
    <t>Tanauan</t>
  </si>
  <si>
    <t>0803749000</t>
  </si>
  <si>
    <t>Tolosa</t>
  </si>
  <si>
    <t>0803750000</t>
  </si>
  <si>
    <t>Tunga</t>
  </si>
  <si>
    <t>0803751000</t>
  </si>
  <si>
    <t>Villaba</t>
  </si>
  <si>
    <t>0804800000</t>
  </si>
  <si>
    <t>Northern Samar</t>
  </si>
  <si>
    <t>0804801000</t>
  </si>
  <si>
    <t>Allen</t>
  </si>
  <si>
    <t>0804802000</t>
  </si>
  <si>
    <t>Biri</t>
  </si>
  <si>
    <t>0804803000</t>
  </si>
  <si>
    <t>Bobon</t>
  </si>
  <si>
    <t>0804804000</t>
  </si>
  <si>
    <t>Capul</t>
  </si>
  <si>
    <t>0804805000</t>
  </si>
  <si>
    <t xml:space="preserve">Catarman </t>
  </si>
  <si>
    <t>0804806000</t>
  </si>
  <si>
    <t>Catubig</t>
  </si>
  <si>
    <t>0804807000</t>
  </si>
  <si>
    <t>Gamay</t>
  </si>
  <si>
    <t>0804808000</t>
  </si>
  <si>
    <t>Laoang</t>
  </si>
  <si>
    <t>0804809000</t>
  </si>
  <si>
    <t>Lapinig</t>
  </si>
  <si>
    <t>0804810000</t>
  </si>
  <si>
    <t>Las Navas</t>
  </si>
  <si>
    <t>0804811000</t>
  </si>
  <si>
    <t>Lavezares</t>
  </si>
  <si>
    <t>0804812000</t>
  </si>
  <si>
    <t>Mapanas</t>
  </si>
  <si>
    <t>0804813000</t>
  </si>
  <si>
    <t>Mondragon</t>
  </si>
  <si>
    <t>0804814000</t>
  </si>
  <si>
    <t>Palapag</t>
  </si>
  <si>
    <t>0804815000</t>
  </si>
  <si>
    <t>Pambujan</t>
  </si>
  <si>
    <t>0804816000</t>
  </si>
  <si>
    <t>0804817000</t>
  </si>
  <si>
    <t>0804818000</t>
  </si>
  <si>
    <t>0804819000</t>
  </si>
  <si>
    <t>0804820000</t>
  </si>
  <si>
    <t>San Roque</t>
  </si>
  <si>
    <t>0804821000</t>
  </si>
  <si>
    <t>0804822000</t>
  </si>
  <si>
    <t>Silvino Lobos</t>
  </si>
  <si>
    <t>0804823000</t>
  </si>
  <si>
    <t>0804824000</t>
  </si>
  <si>
    <t>Lope De Vega</t>
  </si>
  <si>
    <t>0806000000</t>
  </si>
  <si>
    <t>Samar</t>
  </si>
  <si>
    <t>0806001000</t>
  </si>
  <si>
    <t>Almagro</t>
  </si>
  <si>
    <t>0806002000</t>
  </si>
  <si>
    <t>Basey</t>
  </si>
  <si>
    <t>0806003000</t>
  </si>
  <si>
    <t>City of Calbayog</t>
  </si>
  <si>
    <t>0806004000</t>
  </si>
  <si>
    <t>Calbiga</t>
  </si>
  <si>
    <t>0806005000</t>
  </si>
  <si>
    <t xml:space="preserve">City of Catbalogan </t>
  </si>
  <si>
    <t>0806006000</t>
  </si>
  <si>
    <t>Daram</t>
  </si>
  <si>
    <t>0806007000</t>
  </si>
  <si>
    <t>Gandara</t>
  </si>
  <si>
    <t>0806008000</t>
  </si>
  <si>
    <t>Hinabangan</t>
  </si>
  <si>
    <t>0806009000</t>
  </si>
  <si>
    <t>Jiabong</t>
  </si>
  <si>
    <t>0806010000</t>
  </si>
  <si>
    <t>Marabut</t>
  </si>
  <si>
    <t>0806011000</t>
  </si>
  <si>
    <t>Matuguinao</t>
  </si>
  <si>
    <t>0806012000</t>
  </si>
  <si>
    <t>Motiong</t>
  </si>
  <si>
    <t>0806013000</t>
  </si>
  <si>
    <t>Pinabacdao</t>
  </si>
  <si>
    <t>0806014000</t>
  </si>
  <si>
    <t>San Jose De Buan</t>
  </si>
  <si>
    <t>0806015000</t>
  </si>
  <si>
    <t>San Sebastian</t>
  </si>
  <si>
    <t>0806016000</t>
  </si>
  <si>
    <t>Santa Margarita</t>
  </si>
  <si>
    <t>0806017000</t>
  </si>
  <si>
    <t>0806018000</t>
  </si>
  <si>
    <t>0806019000</t>
  </si>
  <si>
    <t>Talalora</t>
  </si>
  <si>
    <t>0806020000</t>
  </si>
  <si>
    <t>Tarangnan</t>
  </si>
  <si>
    <t>0806021000</t>
  </si>
  <si>
    <t>Villareal</t>
  </si>
  <si>
    <t>0806022000</t>
  </si>
  <si>
    <t>Paranas</t>
  </si>
  <si>
    <t>0806023000</t>
  </si>
  <si>
    <t>Zumarraga</t>
  </si>
  <si>
    <t>0806024000</t>
  </si>
  <si>
    <t>Tagapul-An</t>
  </si>
  <si>
    <t>0806025000</t>
  </si>
  <si>
    <t>San Jorge</t>
  </si>
  <si>
    <t>0806026000</t>
  </si>
  <si>
    <t>Pagsanghan</t>
  </si>
  <si>
    <t>0806400000</t>
  </si>
  <si>
    <t>Southern Leyte</t>
  </si>
  <si>
    <t>0806401000</t>
  </si>
  <si>
    <t>Anahawan</t>
  </si>
  <si>
    <t>0806402000</t>
  </si>
  <si>
    <t>Bontoc</t>
  </si>
  <si>
    <t>0806403000</t>
  </si>
  <si>
    <t>Hinunangan</t>
  </si>
  <si>
    <t>0806404000</t>
  </si>
  <si>
    <t>Hinundayan</t>
  </si>
  <si>
    <t>0806405000</t>
  </si>
  <si>
    <t>Libagon</t>
  </si>
  <si>
    <t>0806406000</t>
  </si>
  <si>
    <t>0806407000</t>
  </si>
  <si>
    <t xml:space="preserve">City of Maasin </t>
  </si>
  <si>
    <t>0806408000</t>
  </si>
  <si>
    <t>Macrohon</t>
  </si>
  <si>
    <t>0806409000</t>
  </si>
  <si>
    <t>Malitbog</t>
  </si>
  <si>
    <t>0806410000</t>
  </si>
  <si>
    <t>0806411000</t>
  </si>
  <si>
    <t>Pintuyan</t>
  </si>
  <si>
    <t>0806412000</t>
  </si>
  <si>
    <t>Saint Bernard</t>
  </si>
  <si>
    <t>0806413000</t>
  </si>
  <si>
    <t>0806414000</t>
  </si>
  <si>
    <t>0806415000</t>
  </si>
  <si>
    <t>San Ricardo</t>
  </si>
  <si>
    <t>0806416000</t>
  </si>
  <si>
    <t>Silago</t>
  </si>
  <si>
    <t>0806417000</t>
  </si>
  <si>
    <t>0806418000</t>
  </si>
  <si>
    <t>Tomas Oppus</t>
  </si>
  <si>
    <t>0806419000</t>
  </si>
  <si>
    <t>Limasawa</t>
  </si>
  <si>
    <t>0807800000</t>
  </si>
  <si>
    <t>Biliran</t>
  </si>
  <si>
    <t>0807801000</t>
  </si>
  <si>
    <t>Almeria</t>
  </si>
  <si>
    <t>0807802000</t>
  </si>
  <si>
    <t>0807803000</t>
  </si>
  <si>
    <t>Cabucgayan</t>
  </si>
  <si>
    <t>0807804000</t>
  </si>
  <si>
    <t>Caibiran</t>
  </si>
  <si>
    <t>0807805000</t>
  </si>
  <si>
    <t>Culaba</t>
  </si>
  <si>
    <t>0807806000</t>
  </si>
  <si>
    <t>Kawayan</t>
  </si>
  <si>
    <t>0807807000</t>
  </si>
  <si>
    <t>Maripipi</t>
  </si>
  <si>
    <t>0807808000</t>
  </si>
  <si>
    <t xml:space="preserve">Naval </t>
  </si>
  <si>
    <t>0803738000</t>
  </si>
  <si>
    <t>Ormoc City</t>
  </si>
  <si>
    <t>0831600000</t>
  </si>
  <si>
    <t xml:space="preserve">City of Tacloban </t>
  </si>
  <si>
    <t>0900000000</t>
  </si>
  <si>
    <t>Region 9</t>
  </si>
  <si>
    <t>0907200000</t>
  </si>
  <si>
    <t>Zamboanga del Norte</t>
  </si>
  <si>
    <t>0907201000</t>
  </si>
  <si>
    <t>City of Dapitan</t>
  </si>
  <si>
    <t>0907202000</t>
  </si>
  <si>
    <t>City of Dipolog</t>
  </si>
  <si>
    <t>0907203000</t>
  </si>
  <si>
    <t>Katipunan</t>
  </si>
  <si>
    <t>0907204000</t>
  </si>
  <si>
    <t>La Libertad</t>
  </si>
  <si>
    <t>0907205000</t>
  </si>
  <si>
    <t>Labason</t>
  </si>
  <si>
    <t>0907206000</t>
  </si>
  <si>
    <t>Liloy</t>
  </si>
  <si>
    <t>0907207000</t>
  </si>
  <si>
    <t>Manukan</t>
  </si>
  <si>
    <t>0907208000</t>
  </si>
  <si>
    <t>Mutia</t>
  </si>
  <si>
    <t>0907209000</t>
  </si>
  <si>
    <t>Piñan</t>
  </si>
  <si>
    <t>0907210000</t>
  </si>
  <si>
    <t>Polanco</t>
  </si>
  <si>
    <t>0907211000</t>
  </si>
  <si>
    <t>Pres. Manuel A. Roxas</t>
  </si>
  <si>
    <t>0907212000</t>
  </si>
  <si>
    <t>0907213000</t>
  </si>
  <si>
    <t>Salug</t>
  </si>
  <si>
    <t>0907214000</t>
  </si>
  <si>
    <t>Sergio Osmeña Sr.</t>
  </si>
  <si>
    <t>0907215000</t>
  </si>
  <si>
    <t>Siayan</t>
  </si>
  <si>
    <t>0907216000</t>
  </si>
  <si>
    <t>Sibuco</t>
  </si>
  <si>
    <t>0907217000</t>
  </si>
  <si>
    <t>Sibutad</t>
  </si>
  <si>
    <t>0907218000</t>
  </si>
  <si>
    <t>Sindangan</t>
  </si>
  <si>
    <t>0907219000</t>
  </si>
  <si>
    <t>Siocon</t>
  </si>
  <si>
    <t>0907220000</t>
  </si>
  <si>
    <t>Sirawai</t>
  </si>
  <si>
    <t>0907221000</t>
  </si>
  <si>
    <t>Tampilisan</t>
  </si>
  <si>
    <t>0907222000</t>
  </si>
  <si>
    <t>Jose Dalman</t>
  </si>
  <si>
    <t>0907223000</t>
  </si>
  <si>
    <t>Gutalac</t>
  </si>
  <si>
    <t>0907224000</t>
  </si>
  <si>
    <t>Baliguian</t>
  </si>
  <si>
    <t>0907225000</t>
  </si>
  <si>
    <t>Godod</t>
  </si>
  <si>
    <t>0907226000</t>
  </si>
  <si>
    <t>Bacungan</t>
  </si>
  <si>
    <t>0907227000</t>
  </si>
  <si>
    <t>Kalawit</t>
  </si>
  <si>
    <t>0907300000</t>
  </si>
  <si>
    <t>Zamboanga del Sur</t>
  </si>
  <si>
    <t>0907302000</t>
  </si>
  <si>
    <t>0907303000</t>
  </si>
  <si>
    <t>Bayog</t>
  </si>
  <si>
    <t>0907305000</t>
  </si>
  <si>
    <t>Dimataling</t>
  </si>
  <si>
    <t>0907306000</t>
  </si>
  <si>
    <t>Dinas</t>
  </si>
  <si>
    <t>0907307000</t>
  </si>
  <si>
    <t>Dumalinao</t>
  </si>
  <si>
    <t>0907308000</t>
  </si>
  <si>
    <t>Dumingag</t>
  </si>
  <si>
    <t>0907311000</t>
  </si>
  <si>
    <t>Kumalarang</t>
  </si>
  <si>
    <t>0907312000</t>
  </si>
  <si>
    <t>Labangan</t>
  </si>
  <si>
    <t>0907313000</t>
  </si>
  <si>
    <t>Lapuyan</t>
  </si>
  <si>
    <t>0907315000</t>
  </si>
  <si>
    <t>Mahayag</t>
  </si>
  <si>
    <t>0907317000</t>
  </si>
  <si>
    <t>Margosatubig</t>
  </si>
  <si>
    <t>0907318000</t>
  </si>
  <si>
    <t>Midsalip</t>
  </si>
  <si>
    <t>0907319000</t>
  </si>
  <si>
    <t>Molave</t>
  </si>
  <si>
    <t>0907322000</t>
  </si>
  <si>
    <t xml:space="preserve">City of Pagadian </t>
  </si>
  <si>
    <t>0907323000</t>
  </si>
  <si>
    <t>Ramon Magsaysay</t>
  </si>
  <si>
    <t>0907324000</t>
  </si>
  <si>
    <t>0907325000</t>
  </si>
  <si>
    <t>0907327000</t>
  </si>
  <si>
    <t>Tabina</t>
  </si>
  <si>
    <t>0907328000</t>
  </si>
  <si>
    <t>Tambulig</t>
  </si>
  <si>
    <t>0907330000</t>
  </si>
  <si>
    <t>Tukuran</t>
  </si>
  <si>
    <t>0907333000</t>
  </si>
  <si>
    <t>Lakewood</t>
  </si>
  <si>
    <t>0907337000</t>
  </si>
  <si>
    <t>Josefina</t>
  </si>
  <si>
    <t>0907338000</t>
  </si>
  <si>
    <t>0907340000</t>
  </si>
  <si>
    <t>Sominot</t>
  </si>
  <si>
    <t>0907341000</t>
  </si>
  <si>
    <t>Vincenzo A. Sagun</t>
  </si>
  <si>
    <t>0907343000</t>
  </si>
  <si>
    <t>Guipos</t>
  </si>
  <si>
    <t>0907344000</t>
  </si>
  <si>
    <t>Tigbao</t>
  </si>
  <si>
    <t>0908001000</t>
  </si>
  <si>
    <t>Zamboanga Sibugay</t>
  </si>
  <si>
    <t>0908301000</t>
  </si>
  <si>
    <t>0908302000</t>
  </si>
  <si>
    <t>Buug</t>
  </si>
  <si>
    <t>0908303000</t>
  </si>
  <si>
    <t>Diplahan</t>
  </si>
  <si>
    <t>0908304000</t>
  </si>
  <si>
    <t>Imelda</t>
  </si>
  <si>
    <t>0908305000</t>
  </si>
  <si>
    <t xml:space="preserve">Ipil </t>
  </si>
  <si>
    <t>0908306000</t>
  </si>
  <si>
    <t>Kabasalan</t>
  </si>
  <si>
    <t>0908307000</t>
  </si>
  <si>
    <t>Mabuhay</t>
  </si>
  <si>
    <t>0908308000</t>
  </si>
  <si>
    <t>Malangas</t>
  </si>
  <si>
    <t>0908309000</t>
  </si>
  <si>
    <t>Naga</t>
  </si>
  <si>
    <t>0908310000</t>
  </si>
  <si>
    <t>Olutanga</t>
  </si>
  <si>
    <t>0908311000</t>
  </si>
  <si>
    <t>Payao</t>
  </si>
  <si>
    <t>0908312000</t>
  </si>
  <si>
    <t>Roseller Lim</t>
  </si>
  <si>
    <t>0908313000</t>
  </si>
  <si>
    <t>Siay</t>
  </si>
  <si>
    <t>0908314000</t>
  </si>
  <si>
    <t>Talusan</t>
  </si>
  <si>
    <t>0908315000</t>
  </si>
  <si>
    <t>Titay</t>
  </si>
  <si>
    <t>0908316000</t>
  </si>
  <si>
    <t>Tungawan</t>
  </si>
  <si>
    <t>0931700000</t>
  </si>
  <si>
    <t>City of Zamboanga</t>
  </si>
  <si>
    <t>0990101000</t>
  </si>
  <si>
    <t>City of Isabela</t>
  </si>
  <si>
    <t>1000000000</t>
  </si>
  <si>
    <t>Region 10</t>
  </si>
  <si>
    <t>1001300000</t>
  </si>
  <si>
    <t>Bukidnon</t>
  </si>
  <si>
    <t>1001301000</t>
  </si>
  <si>
    <t>Baungon</t>
  </si>
  <si>
    <t>1001302000</t>
  </si>
  <si>
    <t>Damulog</t>
  </si>
  <si>
    <t>1001303000</t>
  </si>
  <si>
    <t>Dangcagan</t>
  </si>
  <si>
    <t>1001304000</t>
  </si>
  <si>
    <t>Don Carlos</t>
  </si>
  <si>
    <t>1001305000</t>
  </si>
  <si>
    <t>Impasug-ong</t>
  </si>
  <si>
    <t>1001306000</t>
  </si>
  <si>
    <t>Kadingilan</t>
  </si>
  <si>
    <t>1001307000</t>
  </si>
  <si>
    <t>Kalilangan</t>
  </si>
  <si>
    <t>1001308000</t>
  </si>
  <si>
    <t>Kibawe</t>
  </si>
  <si>
    <t>1001309000</t>
  </si>
  <si>
    <t>Kitaotao</t>
  </si>
  <si>
    <t>1001310000</t>
  </si>
  <si>
    <t>Lantapan</t>
  </si>
  <si>
    <t>1001311000</t>
  </si>
  <si>
    <t>Libona</t>
  </si>
  <si>
    <t>1001312000</t>
  </si>
  <si>
    <t xml:space="preserve">City of Malaybalay </t>
  </si>
  <si>
    <t>1001313000</t>
  </si>
  <si>
    <t>1001314000</t>
  </si>
  <si>
    <t>Manolo Fortich</t>
  </si>
  <si>
    <t>1001315000</t>
  </si>
  <si>
    <t>Maramag</t>
  </si>
  <si>
    <t>1001316000</t>
  </si>
  <si>
    <t>Pangantucan</t>
  </si>
  <si>
    <t>1001317000</t>
  </si>
  <si>
    <t>1001318000</t>
  </si>
  <si>
    <t>1001319000</t>
  </si>
  <si>
    <t>Sumilao</t>
  </si>
  <si>
    <t>1001320000</t>
  </si>
  <si>
    <t>Talakag</t>
  </si>
  <si>
    <t>1001321000</t>
  </si>
  <si>
    <t>City of Valencia</t>
  </si>
  <si>
    <t>1001322000</t>
  </si>
  <si>
    <t>Cabanglasan</t>
  </si>
  <si>
    <t>1001800000</t>
  </si>
  <si>
    <t>Camiguin</t>
  </si>
  <si>
    <t>1001801000</t>
  </si>
  <si>
    <t>Catarman</t>
  </si>
  <si>
    <t>1001802000</t>
  </si>
  <si>
    <t>Guinsiliban</t>
  </si>
  <si>
    <t>1001803000</t>
  </si>
  <si>
    <t>Mahinog</t>
  </si>
  <si>
    <t>1001804000</t>
  </si>
  <si>
    <t xml:space="preserve">Mambajao </t>
  </si>
  <si>
    <t>1001805000</t>
  </si>
  <si>
    <t>Sagay</t>
  </si>
  <si>
    <t>1003500000</t>
  </si>
  <si>
    <t>Lanao del Norte</t>
  </si>
  <si>
    <t>1003501000</t>
  </si>
  <si>
    <t>Bacolod</t>
  </si>
  <si>
    <t>1003502000</t>
  </si>
  <si>
    <t>Baloi</t>
  </si>
  <si>
    <t>1003503000</t>
  </si>
  <si>
    <t>Baroy</t>
  </si>
  <si>
    <t>1003505000</t>
  </si>
  <si>
    <t>Kapatagan</t>
  </si>
  <si>
    <t>1003506000</t>
  </si>
  <si>
    <t>Sultan Naga Dimaporo</t>
  </si>
  <si>
    <t>1003507000</t>
  </si>
  <si>
    <t>Kauswagan</t>
  </si>
  <si>
    <t>1003508000</t>
  </si>
  <si>
    <t>Kolambugan</t>
  </si>
  <si>
    <t>1003509000</t>
  </si>
  <si>
    <t>Lala</t>
  </si>
  <si>
    <t>1003510000</t>
  </si>
  <si>
    <t>Linamon</t>
  </si>
  <si>
    <t>1003511000</t>
  </si>
  <si>
    <t>1003512000</t>
  </si>
  <si>
    <t>Maigo</t>
  </si>
  <si>
    <t>1003513000</t>
  </si>
  <si>
    <t>Matungao</t>
  </si>
  <si>
    <t>1003514000</t>
  </si>
  <si>
    <t>Munai</t>
  </si>
  <si>
    <t>1003515000</t>
  </si>
  <si>
    <t>Nunungan</t>
  </si>
  <si>
    <t>1003516000</t>
  </si>
  <si>
    <t>Pantao Ragat</t>
  </si>
  <si>
    <t>1003517000</t>
  </si>
  <si>
    <t>Poona Piagapo</t>
  </si>
  <si>
    <t>1003518000</t>
  </si>
  <si>
    <t>Salvador</t>
  </si>
  <si>
    <t>1003519000</t>
  </si>
  <si>
    <t>Sapad</t>
  </si>
  <si>
    <t>1003520000</t>
  </si>
  <si>
    <t>Tagoloan</t>
  </si>
  <si>
    <t>1003521000</t>
  </si>
  <si>
    <t>Tangcal</t>
  </si>
  <si>
    <t>1003522000</t>
  </si>
  <si>
    <t xml:space="preserve">Tubod </t>
  </si>
  <si>
    <t>1003523000</t>
  </si>
  <si>
    <t>Pantar</t>
  </si>
  <si>
    <t>1004200000</t>
  </si>
  <si>
    <t>Misamis Occidental</t>
  </si>
  <si>
    <t>1004201000</t>
  </si>
  <si>
    <t>Aloran</t>
  </si>
  <si>
    <t>1004202000</t>
  </si>
  <si>
    <t>Baliangao</t>
  </si>
  <si>
    <t>1004203000</t>
  </si>
  <si>
    <t>Bonifacio</t>
  </si>
  <si>
    <t>1004204000</t>
  </si>
  <si>
    <t>Calamba</t>
  </si>
  <si>
    <t>1004205000</t>
  </si>
  <si>
    <t>1004206000</t>
  </si>
  <si>
    <t>1004207000</t>
  </si>
  <si>
    <t>Jimenez</t>
  </si>
  <si>
    <t>1004208000</t>
  </si>
  <si>
    <t>Lopez Jaena</t>
  </si>
  <si>
    <t>1004209000</t>
  </si>
  <si>
    <t xml:space="preserve">City of Oroquieta </t>
  </si>
  <si>
    <t>1004210000</t>
  </si>
  <si>
    <t>City of Ozamiz</t>
  </si>
  <si>
    <t>1004211000</t>
  </si>
  <si>
    <t>Panaon</t>
  </si>
  <si>
    <t>1004212000</t>
  </si>
  <si>
    <t>1004213000</t>
  </si>
  <si>
    <t>Sapang Dalaga</t>
  </si>
  <si>
    <t>1004214000</t>
  </si>
  <si>
    <t>Sinacaban</t>
  </si>
  <si>
    <t>1004215000</t>
  </si>
  <si>
    <t>City of Tangub</t>
  </si>
  <si>
    <t>1004216000</t>
  </si>
  <si>
    <t>1004217000</t>
  </si>
  <si>
    <t>Don Victoriano Chiongbian</t>
  </si>
  <si>
    <t>1004300000</t>
  </si>
  <si>
    <t>Misamis Oriental</t>
  </si>
  <si>
    <t>1004301000</t>
  </si>
  <si>
    <t>Alubijid</t>
  </si>
  <si>
    <t>1004302000</t>
  </si>
  <si>
    <t>Balingasag</t>
  </si>
  <si>
    <t>1004303000</t>
  </si>
  <si>
    <t>Balingoan</t>
  </si>
  <si>
    <t>1004304000</t>
  </si>
  <si>
    <t>Binuangan</t>
  </si>
  <si>
    <t>1004306000</t>
  </si>
  <si>
    <t>1004307000</t>
  </si>
  <si>
    <t>City of El Salvador</t>
  </si>
  <si>
    <t>1004308000</t>
  </si>
  <si>
    <t>City of Gingoog</t>
  </si>
  <si>
    <t>1004309000</t>
  </si>
  <si>
    <t>Gitagum</t>
  </si>
  <si>
    <t>1004310000</t>
  </si>
  <si>
    <t>Initao</t>
  </si>
  <si>
    <t>1004311000</t>
  </si>
  <si>
    <t>Jasaan</t>
  </si>
  <si>
    <t>1004312000</t>
  </si>
  <si>
    <t>Kinoguitan</t>
  </si>
  <si>
    <t>1004313000</t>
  </si>
  <si>
    <t>Lagonglong</t>
  </si>
  <si>
    <t>1004314000</t>
  </si>
  <si>
    <t>Laguindingan</t>
  </si>
  <si>
    <t>1004315000</t>
  </si>
  <si>
    <t>1004316000</t>
  </si>
  <si>
    <t>Lugait</t>
  </si>
  <si>
    <t>1004317000</t>
  </si>
  <si>
    <t>1004318000</t>
  </si>
  <si>
    <t>Manticao</t>
  </si>
  <si>
    <t>1004319000</t>
  </si>
  <si>
    <t>Medina</t>
  </si>
  <si>
    <t>1004320000</t>
  </si>
  <si>
    <t>Naawan</t>
  </si>
  <si>
    <t>1004321000</t>
  </si>
  <si>
    <t>Opol</t>
  </si>
  <si>
    <t>1004322000</t>
  </si>
  <si>
    <t>Salay</t>
  </si>
  <si>
    <t>1004323000</t>
  </si>
  <si>
    <t>Sugbongcogon</t>
  </si>
  <si>
    <t>1004324000</t>
  </si>
  <si>
    <t>1004325000</t>
  </si>
  <si>
    <t>Talisayan</t>
  </si>
  <si>
    <t>1004326000</t>
  </si>
  <si>
    <t>Villanueva</t>
  </si>
  <si>
    <t>1030500000</t>
  </si>
  <si>
    <t xml:space="preserve">City of Cagayan De Oro </t>
  </si>
  <si>
    <t>1030900000</t>
  </si>
  <si>
    <t>City of Iligan</t>
  </si>
  <si>
    <t>1100000000</t>
  </si>
  <si>
    <t>Region 11</t>
  </si>
  <si>
    <t>1102300000</t>
  </si>
  <si>
    <t>Davao del Norte</t>
  </si>
  <si>
    <t>1102301000</t>
  </si>
  <si>
    <t>Asuncion</t>
  </si>
  <si>
    <t>1102303000</t>
  </si>
  <si>
    <t>1102305000</t>
  </si>
  <si>
    <t>Kapalong</t>
  </si>
  <si>
    <t>1102314000</t>
  </si>
  <si>
    <t>New Corella</t>
  </si>
  <si>
    <t>1102315000</t>
  </si>
  <si>
    <t>City of Panabo</t>
  </si>
  <si>
    <t>1102317000</t>
  </si>
  <si>
    <t>Island Garden City of Samal</t>
  </si>
  <si>
    <t>1102318000</t>
  </si>
  <si>
    <t>1102319000</t>
  </si>
  <si>
    <t xml:space="preserve">City of Tagum </t>
  </si>
  <si>
    <t>1102322000</t>
  </si>
  <si>
    <t>Talaingod</t>
  </si>
  <si>
    <t>1102323000</t>
  </si>
  <si>
    <t>Braulio E. Dujali</t>
  </si>
  <si>
    <t>1102324000</t>
  </si>
  <si>
    <t>1102400000</t>
  </si>
  <si>
    <t>Davao del Sur</t>
  </si>
  <si>
    <t>1102401000</t>
  </si>
  <si>
    <t>Bansalan</t>
  </si>
  <si>
    <t>1102403000</t>
  </si>
  <si>
    <t xml:space="preserve">City of Digos </t>
  </si>
  <si>
    <t>1102404000</t>
  </si>
  <si>
    <t>1102406000</t>
  </si>
  <si>
    <t>Kiblawan</t>
  </si>
  <si>
    <t>1102407000</t>
  </si>
  <si>
    <t>1102408000</t>
  </si>
  <si>
    <t>Malalag</t>
  </si>
  <si>
    <t>1102410000</t>
  </si>
  <si>
    <t>Matanao</t>
  </si>
  <si>
    <t>1102411000</t>
  </si>
  <si>
    <t>Padada</t>
  </si>
  <si>
    <t>1102412000</t>
  </si>
  <si>
    <t>1102414000</t>
  </si>
  <si>
    <t>Sulop</t>
  </si>
  <si>
    <t>1102500000</t>
  </si>
  <si>
    <t>Davao Oriental</t>
  </si>
  <si>
    <t>1102501000</t>
  </si>
  <si>
    <t>Baganga</t>
  </si>
  <si>
    <t>1102502000</t>
  </si>
  <si>
    <t>Banaybanay</t>
  </si>
  <si>
    <t>1102503000</t>
  </si>
  <si>
    <t>Boston</t>
  </si>
  <si>
    <t>1102504000</t>
  </si>
  <si>
    <t>Caraga</t>
  </si>
  <si>
    <t>1102505000</t>
  </si>
  <si>
    <t>Cateel</t>
  </si>
  <si>
    <t>1102506000</t>
  </si>
  <si>
    <t>Governor Generoso</t>
  </si>
  <si>
    <t>1102507000</t>
  </si>
  <si>
    <t>Lupon</t>
  </si>
  <si>
    <t>1102508000</t>
  </si>
  <si>
    <t>Manay</t>
  </si>
  <si>
    <t>1102509000</t>
  </si>
  <si>
    <t xml:space="preserve">City of Mati </t>
  </si>
  <si>
    <t>1102510000</t>
  </si>
  <si>
    <t>1102511000</t>
  </si>
  <si>
    <t>Tarragona</t>
  </si>
  <si>
    <t>1108200000</t>
  </si>
  <si>
    <t>Davao de Oro</t>
  </si>
  <si>
    <t>1108201000</t>
  </si>
  <si>
    <t>1108202000</t>
  </si>
  <si>
    <t>Laak</t>
  </si>
  <si>
    <t>1108203000</t>
  </si>
  <si>
    <t>1108204000</t>
  </si>
  <si>
    <t>Maco</t>
  </si>
  <si>
    <t>1108205000</t>
  </si>
  <si>
    <t>Maragusan</t>
  </si>
  <si>
    <t>1108206000</t>
  </si>
  <si>
    <t>Mawab</t>
  </si>
  <si>
    <t>1108207000</t>
  </si>
  <si>
    <t>Monkayo</t>
  </si>
  <si>
    <t>1108208000</t>
  </si>
  <si>
    <t>Montevista</t>
  </si>
  <si>
    <t>1108209000</t>
  </si>
  <si>
    <t xml:space="preserve">Nabunturan </t>
  </si>
  <si>
    <t>1108210000</t>
  </si>
  <si>
    <t>New Bataan</t>
  </si>
  <si>
    <t>1108211000</t>
  </si>
  <si>
    <t>Pantukan</t>
  </si>
  <si>
    <t>1108600000</t>
  </si>
  <si>
    <t>Davao Occidental</t>
  </si>
  <si>
    <t>1108601000</t>
  </si>
  <si>
    <t>Don Marcelino</t>
  </si>
  <si>
    <t>1108602000</t>
  </si>
  <si>
    <t>Jose Abad Santos</t>
  </si>
  <si>
    <t>1108603000</t>
  </si>
  <si>
    <t xml:space="preserve">Malita </t>
  </si>
  <si>
    <t>1108604000</t>
  </si>
  <si>
    <t>1108605000</t>
  </si>
  <si>
    <t>Sarangani</t>
  </si>
  <si>
    <t>1130700000</t>
  </si>
  <si>
    <t>City of Davao</t>
  </si>
  <si>
    <t>1200000000</t>
  </si>
  <si>
    <t>Region 12</t>
  </si>
  <si>
    <t>1204700000</t>
  </si>
  <si>
    <t>Cotabato</t>
  </si>
  <si>
    <t>1204701000</t>
  </si>
  <si>
    <t>Alamada</t>
  </si>
  <si>
    <t>1204702000</t>
  </si>
  <si>
    <t>1204703000</t>
  </si>
  <si>
    <t>Kabacan</t>
  </si>
  <si>
    <t>1204704000</t>
  </si>
  <si>
    <t xml:space="preserve">City of Kidapawan </t>
  </si>
  <si>
    <t>1204705000</t>
  </si>
  <si>
    <t>Libungan</t>
  </si>
  <si>
    <t>1204706000</t>
  </si>
  <si>
    <t>Magpet</t>
  </si>
  <si>
    <t>1204707000</t>
  </si>
  <si>
    <t>Makilala</t>
  </si>
  <si>
    <t>1204708000</t>
  </si>
  <si>
    <t>Matalam</t>
  </si>
  <si>
    <t>1204709000</t>
  </si>
  <si>
    <t>Midsayap</t>
  </si>
  <si>
    <t>1204710000</t>
  </si>
  <si>
    <t>M'Lang</t>
  </si>
  <si>
    <t>1204711000</t>
  </si>
  <si>
    <t>Pigkawayan</t>
  </si>
  <si>
    <t>1204712000</t>
  </si>
  <si>
    <t>Pikit</t>
  </si>
  <si>
    <t>1204713000</t>
  </si>
  <si>
    <t>1204714000</t>
  </si>
  <si>
    <t>Tulunan</t>
  </si>
  <si>
    <t>1204715000</t>
  </si>
  <si>
    <t>Antipas</t>
  </si>
  <si>
    <t>1204716000</t>
  </si>
  <si>
    <t>Banisilan</t>
  </si>
  <si>
    <t>1204717000</t>
  </si>
  <si>
    <t>Aleosan</t>
  </si>
  <si>
    <t>1204718000</t>
  </si>
  <si>
    <t>Arakan</t>
  </si>
  <si>
    <t>1206300000</t>
  </si>
  <si>
    <t>South Cotabato</t>
  </si>
  <si>
    <t>1206302000</t>
  </si>
  <si>
    <t>1206306000</t>
  </si>
  <si>
    <t xml:space="preserve">City of Koronadal </t>
  </si>
  <si>
    <t>1206311000</t>
  </si>
  <si>
    <t>Norala</t>
  </si>
  <si>
    <t>1206312000</t>
  </si>
  <si>
    <t>Polomolok</t>
  </si>
  <si>
    <t>1206313000</t>
  </si>
  <si>
    <t>Surallah</t>
  </si>
  <si>
    <t>1206314000</t>
  </si>
  <si>
    <t>Tampakan</t>
  </si>
  <si>
    <t>1206315000</t>
  </si>
  <si>
    <t>Tantangan</t>
  </si>
  <si>
    <t>1206316000</t>
  </si>
  <si>
    <t>T'Boli</t>
  </si>
  <si>
    <t>1206317000</t>
  </si>
  <si>
    <t>Tupi</t>
  </si>
  <si>
    <t>1206318000</t>
  </si>
  <si>
    <t>1206319000</t>
  </si>
  <si>
    <t>Lake Sebu</t>
  </si>
  <si>
    <t>1206500000</t>
  </si>
  <si>
    <t>Sultan Kudarat</t>
  </si>
  <si>
    <t>1206501000</t>
  </si>
  <si>
    <t>Bagumbayan</t>
  </si>
  <si>
    <t>1206502000</t>
  </si>
  <si>
    <t>Columbio</t>
  </si>
  <si>
    <t>1206503000</t>
  </si>
  <si>
    <t>1206504000</t>
  </si>
  <si>
    <t xml:space="preserve">Isulan </t>
  </si>
  <si>
    <t>1206505000</t>
  </si>
  <si>
    <t>Kalamansig</t>
  </si>
  <si>
    <t>1206506000</t>
  </si>
  <si>
    <t>Lebak</t>
  </si>
  <si>
    <t>1206507000</t>
  </si>
  <si>
    <t>Lutayan</t>
  </si>
  <si>
    <t>1206508000</t>
  </si>
  <si>
    <t>Lambayong</t>
  </si>
  <si>
    <t>1206509000</t>
  </si>
  <si>
    <t>Palimbang</t>
  </si>
  <si>
    <t>1206510000</t>
  </si>
  <si>
    <t>President Quirino</t>
  </si>
  <si>
    <t>1206511000</t>
  </si>
  <si>
    <t>City of Tacurong</t>
  </si>
  <si>
    <t>1206512000</t>
  </si>
  <si>
    <t>Sen. Ninoy Aquino</t>
  </si>
  <si>
    <t>1208000000</t>
  </si>
  <si>
    <t>1208001000</t>
  </si>
  <si>
    <t xml:space="preserve">Alabel </t>
  </si>
  <si>
    <t>1208002000</t>
  </si>
  <si>
    <t>Glan</t>
  </si>
  <si>
    <t>1208003000</t>
  </si>
  <si>
    <t>Kiamba</t>
  </si>
  <si>
    <t>1208004000</t>
  </si>
  <si>
    <t>Maasim</t>
  </si>
  <si>
    <t>1208005000</t>
  </si>
  <si>
    <t>Maitum</t>
  </si>
  <si>
    <t>1208006000</t>
  </si>
  <si>
    <t>Malapatan</t>
  </si>
  <si>
    <t>1208007000</t>
  </si>
  <si>
    <t>Malungon</t>
  </si>
  <si>
    <t>1230800000</t>
  </si>
  <si>
    <t>City of General Santos</t>
  </si>
  <si>
    <t>1600000000</t>
  </si>
  <si>
    <t>1600200000</t>
  </si>
  <si>
    <t>Agusan del Norte</t>
  </si>
  <si>
    <t>1600201000</t>
  </si>
  <si>
    <t>1600203000</t>
  </si>
  <si>
    <t>City of Cabadbaran</t>
  </si>
  <si>
    <t>1600204000</t>
  </si>
  <si>
    <t>1600205000</t>
  </si>
  <si>
    <t>Jabonga</t>
  </si>
  <si>
    <t>1600206000</t>
  </si>
  <si>
    <t>Kitcharao</t>
  </si>
  <si>
    <t>1600207000</t>
  </si>
  <si>
    <t>Las Nieves</t>
  </si>
  <si>
    <t>1600208000</t>
  </si>
  <si>
    <t>1600209000</t>
  </si>
  <si>
    <t>Nasipit</t>
  </si>
  <si>
    <t>1600210000</t>
  </si>
  <si>
    <t>1600211000</t>
  </si>
  <si>
    <t>Tubay</t>
  </si>
  <si>
    <t>1600212000</t>
  </si>
  <si>
    <t>Remedios T. Romualdez</t>
  </si>
  <si>
    <t>1600300000</t>
  </si>
  <si>
    <t>Agusan del Sur</t>
  </si>
  <si>
    <t>1600301000</t>
  </si>
  <si>
    <t>City of Bayugan</t>
  </si>
  <si>
    <t>1600302000</t>
  </si>
  <si>
    <t>Bunawan</t>
  </si>
  <si>
    <t>1600303000</t>
  </si>
  <si>
    <t>1600304000</t>
  </si>
  <si>
    <t>1600305000</t>
  </si>
  <si>
    <t>Loreto</t>
  </si>
  <si>
    <t>1600306000</t>
  </si>
  <si>
    <t xml:space="preserve">Prosperidad </t>
  </si>
  <si>
    <t>1600307000</t>
  </si>
  <si>
    <t>1600308000</t>
  </si>
  <si>
    <t>1600309000</t>
  </si>
  <si>
    <t>1600310000</t>
  </si>
  <si>
    <t>Santa Josefa</t>
  </si>
  <si>
    <t>1600311000</t>
  </si>
  <si>
    <t>Talacogon</t>
  </si>
  <si>
    <t>1600312000</t>
  </si>
  <si>
    <t>Trento</t>
  </si>
  <si>
    <t>1600313000</t>
  </si>
  <si>
    <t>Veruela</t>
  </si>
  <si>
    <t>1600314000</t>
  </si>
  <si>
    <t>Sibagat</t>
  </si>
  <si>
    <t>1606701000</t>
  </si>
  <si>
    <t>Surigao del Norte</t>
  </si>
  <si>
    <t>1606700000</t>
  </si>
  <si>
    <t>1606702000</t>
  </si>
  <si>
    <t>Bacuag</t>
  </si>
  <si>
    <t>1606704000</t>
  </si>
  <si>
    <t>1606706000</t>
  </si>
  <si>
    <t>Claver</t>
  </si>
  <si>
    <t>1606707000</t>
  </si>
  <si>
    <t>Dapa</t>
  </si>
  <si>
    <t>1606708000</t>
  </si>
  <si>
    <t>Del Carmen</t>
  </si>
  <si>
    <t>1606710000</t>
  </si>
  <si>
    <t>1606711000</t>
  </si>
  <si>
    <t>Gigaquit</t>
  </si>
  <si>
    <t>1606714000</t>
  </si>
  <si>
    <t>Mainit</t>
  </si>
  <si>
    <t>1606715000</t>
  </si>
  <si>
    <t>Malimono</t>
  </si>
  <si>
    <t>1606716000</t>
  </si>
  <si>
    <t>1606717000</t>
  </si>
  <si>
    <t>1606718000</t>
  </si>
  <si>
    <t>San Benito</t>
  </si>
  <si>
    <t>1606719000</t>
  </si>
  <si>
    <t>1606720000</t>
  </si>
  <si>
    <t>1606721000</t>
  </si>
  <si>
    <t>Santa Monica</t>
  </si>
  <si>
    <t>1606722000</t>
  </si>
  <si>
    <t>1606723000</t>
  </si>
  <si>
    <t>1606724000</t>
  </si>
  <si>
    <t xml:space="preserve">City of Surigao </t>
  </si>
  <si>
    <t>1606725000</t>
  </si>
  <si>
    <t>Tagana-An</t>
  </si>
  <si>
    <t>1606727000</t>
  </si>
  <si>
    <t>Tubod</t>
  </si>
  <si>
    <t>1606800000</t>
  </si>
  <si>
    <t>Surigao del Sur</t>
  </si>
  <si>
    <t>1606801000</t>
  </si>
  <si>
    <t>Barobo</t>
  </si>
  <si>
    <t>1606802000</t>
  </si>
  <si>
    <t>Bayabas</t>
  </si>
  <si>
    <t>1606803000</t>
  </si>
  <si>
    <t>City of Bislig</t>
  </si>
  <si>
    <t>1606804000</t>
  </si>
  <si>
    <t>Cagwait</t>
  </si>
  <si>
    <t>1606805000</t>
  </si>
  <si>
    <t>Cantilan</t>
  </si>
  <si>
    <t>1606806000</t>
  </si>
  <si>
    <t>1606807000</t>
  </si>
  <si>
    <t>Carrascal</t>
  </si>
  <si>
    <t>1606808000</t>
  </si>
  <si>
    <t>1606809000</t>
  </si>
  <si>
    <t>Hinatuan</t>
  </si>
  <si>
    <t>1606810000</t>
  </si>
  <si>
    <t>Lanuza</t>
  </si>
  <si>
    <t>1606811000</t>
  </si>
  <si>
    <t>Lianga</t>
  </si>
  <si>
    <t>1606812000</t>
  </si>
  <si>
    <t>Lingig</t>
  </si>
  <si>
    <t>1606813000</t>
  </si>
  <si>
    <t>Madrid</t>
  </si>
  <si>
    <t>1606814000</t>
  </si>
  <si>
    <t>Marihatag</t>
  </si>
  <si>
    <t>1606815000</t>
  </si>
  <si>
    <t>1606816000</t>
  </si>
  <si>
    <t>1606817000</t>
  </si>
  <si>
    <t>Tagbina</t>
  </si>
  <si>
    <t>1606818000</t>
  </si>
  <si>
    <t>Tago</t>
  </si>
  <si>
    <t>1606819000</t>
  </si>
  <si>
    <t xml:space="preserve">City of Tandag </t>
  </si>
  <si>
    <t>1608500000</t>
  </si>
  <si>
    <t>Dinagat Islands</t>
  </si>
  <si>
    <t>1608501000</t>
  </si>
  <si>
    <t>Basilisa</t>
  </si>
  <si>
    <t>1608502000</t>
  </si>
  <si>
    <t>Cagdianao</t>
  </si>
  <si>
    <t>Dinagat</t>
  </si>
  <si>
    <t>Libjo</t>
  </si>
  <si>
    <t>1608507000</t>
  </si>
  <si>
    <t>Tubajon</t>
  </si>
  <si>
    <t xml:space="preserve">City of Butuan </t>
  </si>
  <si>
    <t>1900000000</t>
  </si>
  <si>
    <t>BARMM</t>
  </si>
  <si>
    <t>1900700000</t>
  </si>
  <si>
    <t>Basilan</t>
  </si>
  <si>
    <t>City of Lamitan</t>
  </si>
  <si>
    <t>Lantawan</t>
  </si>
  <si>
    <t>Maluso</t>
  </si>
  <si>
    <t>1900705000</t>
  </si>
  <si>
    <t>Sumisip</t>
  </si>
  <si>
    <t>1900706000</t>
  </si>
  <si>
    <t>Tipo-Tipo</t>
  </si>
  <si>
    <t>1900708000</t>
  </si>
  <si>
    <t>Akbar</t>
  </si>
  <si>
    <t>1900709000</t>
  </si>
  <si>
    <t>Al-Barka</t>
  </si>
  <si>
    <t>1900710000</t>
  </si>
  <si>
    <t>Hadji Mohammad Ajul</t>
  </si>
  <si>
    <t>1900711000</t>
  </si>
  <si>
    <t>Ungkaya Pukan</t>
  </si>
  <si>
    <t>1900712000</t>
  </si>
  <si>
    <t>Hadji Muhtamad</t>
  </si>
  <si>
    <t>1900713000</t>
  </si>
  <si>
    <t>Tabuan-Lasa</t>
  </si>
  <si>
    <t>1903600000</t>
  </si>
  <si>
    <t>Lanao Del Sur</t>
  </si>
  <si>
    <t>1903601000</t>
  </si>
  <si>
    <t>Bacolod-Kalawi</t>
  </si>
  <si>
    <t>Balabagan</t>
  </si>
  <si>
    <t>1903603000</t>
  </si>
  <si>
    <t>Balindong</t>
  </si>
  <si>
    <t>Bayang</t>
  </si>
  <si>
    <t>Binidayan</t>
  </si>
  <si>
    <t>Bubong</t>
  </si>
  <si>
    <t>Butig</t>
  </si>
  <si>
    <t>Ganassi</t>
  </si>
  <si>
    <t>Kapai</t>
  </si>
  <si>
    <t>Lumba-Bayabao</t>
  </si>
  <si>
    <t>Lumbatan</t>
  </si>
  <si>
    <t>Madalum</t>
  </si>
  <si>
    <t>Madamba</t>
  </si>
  <si>
    <t>Malabang</t>
  </si>
  <si>
    <t>Marantao</t>
  </si>
  <si>
    <t>City of Marawi</t>
  </si>
  <si>
    <t>Masiu</t>
  </si>
  <si>
    <t>Mulondo</t>
  </si>
  <si>
    <t>Pagayawan</t>
  </si>
  <si>
    <t>Piagapo</t>
  </si>
  <si>
    <t>Poona Bayabao</t>
  </si>
  <si>
    <t>Pualas</t>
  </si>
  <si>
    <t>Ditsaan-Ramain</t>
  </si>
  <si>
    <t>Saguiaran</t>
  </si>
  <si>
    <t>Tamparan</t>
  </si>
  <si>
    <t>Taraka</t>
  </si>
  <si>
    <t>Tubaran</t>
  </si>
  <si>
    <t>Tugaya</t>
  </si>
  <si>
    <t>Wao</t>
  </si>
  <si>
    <t>Marogong</t>
  </si>
  <si>
    <t>Calanogas</t>
  </si>
  <si>
    <t>Buadiposo-Buntong</t>
  </si>
  <si>
    <t>Maguing</t>
  </si>
  <si>
    <t>Picong</t>
  </si>
  <si>
    <t>Lumbayanague</t>
  </si>
  <si>
    <t>Amai Manabilang</t>
  </si>
  <si>
    <t>Tagoloan Ii</t>
  </si>
  <si>
    <t>Sultan Dumalondong</t>
  </si>
  <si>
    <t>Lumbaca-Unayan</t>
  </si>
  <si>
    <t>1906600000</t>
  </si>
  <si>
    <t>Sulu</t>
  </si>
  <si>
    <t>Indanan</t>
  </si>
  <si>
    <t xml:space="preserve">Jolo </t>
  </si>
  <si>
    <t>Kalingalan Caluang</t>
  </si>
  <si>
    <t>Luuk</t>
  </si>
  <si>
    <t>Maimbung</t>
  </si>
  <si>
    <t>Hadji Panglima Tahil</t>
  </si>
  <si>
    <t>Old Panamao</t>
  </si>
  <si>
    <t>Pangutaran</t>
  </si>
  <si>
    <t>Parang</t>
  </si>
  <si>
    <t>Pata</t>
  </si>
  <si>
    <t>Patikul</t>
  </si>
  <si>
    <t>Siasi</t>
  </si>
  <si>
    <t>Talipao</t>
  </si>
  <si>
    <t>Tapul</t>
  </si>
  <si>
    <t>Tongkil</t>
  </si>
  <si>
    <t>Panglima Estino</t>
  </si>
  <si>
    <t>Lugus</t>
  </si>
  <si>
    <t>Pandami</t>
  </si>
  <si>
    <t>Omar</t>
  </si>
  <si>
    <t>1907000000</t>
  </si>
  <si>
    <t>Tawi-Tawi</t>
  </si>
  <si>
    <t>Panglima Sugala</t>
  </si>
  <si>
    <t xml:space="preserve">Bongao </t>
  </si>
  <si>
    <t>Mapun</t>
  </si>
  <si>
    <t>Simunul</t>
  </si>
  <si>
    <t>Sitangkai</t>
  </si>
  <si>
    <t>South Ubian</t>
  </si>
  <si>
    <t>Tandubas</t>
  </si>
  <si>
    <t>Turtle Islands</t>
  </si>
  <si>
    <t>Languyan</t>
  </si>
  <si>
    <t>Sapa-Sapa</t>
  </si>
  <si>
    <t>Sibutu</t>
  </si>
  <si>
    <t>1908700000</t>
  </si>
  <si>
    <t>Maguindanao del Norte</t>
  </si>
  <si>
    <t>Barira</t>
  </si>
  <si>
    <t>Buldon</t>
  </si>
  <si>
    <t>Datu Blah T. Sinsuat</t>
  </si>
  <si>
    <t>Datu Odin Sinsuat</t>
  </si>
  <si>
    <t>Kabuntalan</t>
  </si>
  <si>
    <t>Matanog</t>
  </si>
  <si>
    <t>Northern Kabuntalan</t>
  </si>
  <si>
    <t>1908711000</t>
  </si>
  <si>
    <t>Sultan Mastura</t>
  </si>
  <si>
    <t>Talitay</t>
  </si>
  <si>
    <t>Upi</t>
  </si>
  <si>
    <t>1908800000</t>
  </si>
  <si>
    <t>Maguindanao del Sur</t>
  </si>
  <si>
    <t>Ampatuan</t>
  </si>
  <si>
    <t>Buluan</t>
  </si>
  <si>
    <t>Datu Abdullah Sangki</t>
  </si>
  <si>
    <t>Datu Anggal Midtimbang</t>
  </si>
  <si>
    <t>Datu Hoffer Ampatuan</t>
  </si>
  <si>
    <t>Datu Paglas</t>
  </si>
  <si>
    <t>Datu Piang</t>
  </si>
  <si>
    <t>Datu Salibo</t>
  </si>
  <si>
    <t>Datu Saudi Ampatuan</t>
  </si>
  <si>
    <t>Datu Unsay</t>
  </si>
  <si>
    <t>Gen. S.K. Pendatun</t>
  </si>
  <si>
    <t>Guindulungan</t>
  </si>
  <si>
    <t>Mamasapano</t>
  </si>
  <si>
    <t>Mangudadatu</t>
  </si>
  <si>
    <t>Pagagawan</t>
  </si>
  <si>
    <t>1908816000</t>
  </si>
  <si>
    <t>Pagalungan</t>
  </si>
  <si>
    <t>Paglat</t>
  </si>
  <si>
    <t>Pandag</t>
  </si>
  <si>
    <t>Rajah Buayan</t>
  </si>
  <si>
    <t>Shariff Aguak</t>
  </si>
  <si>
    <t>Shariff Saydona Mustapha</t>
  </si>
  <si>
    <t>South Upi</t>
  </si>
  <si>
    <t>Sultan Sa Barongis</t>
  </si>
  <si>
    <t>Talayan</t>
  </si>
  <si>
    <t>1999900000</t>
  </si>
  <si>
    <t>Special Geographic Area (SGA)</t>
  </si>
  <si>
    <t>Carmen Cluster</t>
  </si>
  <si>
    <t>Kabacan Cluster</t>
  </si>
  <si>
    <t>Midsayap Cluster I</t>
  </si>
  <si>
    <t>1999904000</t>
  </si>
  <si>
    <t>Midsayap Cluster II</t>
  </si>
  <si>
    <t>Pigcawayan Cluster</t>
  </si>
  <si>
    <t>Pikit Cluster I</t>
  </si>
  <si>
    <t>Pikit Cluster II</t>
  </si>
  <si>
    <t>Pikit Cluster III</t>
  </si>
  <si>
    <t>City of Cotabato</t>
  </si>
  <si>
    <t>1800000000</t>
  </si>
  <si>
    <t>NIR</t>
  </si>
  <si>
    <t>1804500000</t>
  </si>
  <si>
    <t>Negros Occidental</t>
  </si>
  <si>
    <t>1804502000</t>
  </si>
  <si>
    <t>City of Bago</t>
  </si>
  <si>
    <t>1804503000</t>
  </si>
  <si>
    <t>Binalbagan</t>
  </si>
  <si>
    <t>1804504000</t>
  </si>
  <si>
    <t>City of Cadiz</t>
  </si>
  <si>
    <t>1804505000</t>
  </si>
  <si>
    <t>1804506000</t>
  </si>
  <si>
    <t>Candoni</t>
  </si>
  <si>
    <t>1804507000</t>
  </si>
  <si>
    <t>Cauayan</t>
  </si>
  <si>
    <t>1804508000</t>
  </si>
  <si>
    <t>Enrique B. Magalona</t>
  </si>
  <si>
    <t>1804509000</t>
  </si>
  <si>
    <t>City of Escalante</t>
  </si>
  <si>
    <t>1804510000</t>
  </si>
  <si>
    <t>City of Himamaylan</t>
  </si>
  <si>
    <t>1804511000</t>
  </si>
  <si>
    <t>Hinigaran</t>
  </si>
  <si>
    <t>1804512000</t>
  </si>
  <si>
    <t>Hinoba-an</t>
  </si>
  <si>
    <t>1804513000</t>
  </si>
  <si>
    <t>Ilog</t>
  </si>
  <si>
    <t>1804514000</t>
  </si>
  <si>
    <t>1804515000</t>
  </si>
  <si>
    <t>City of Kabankalan</t>
  </si>
  <si>
    <t>1804516000</t>
  </si>
  <si>
    <t>City of La Carlota</t>
  </si>
  <si>
    <t>1804517000</t>
  </si>
  <si>
    <t>La Castellana</t>
  </si>
  <si>
    <t>1804518000</t>
  </si>
  <si>
    <t>Manapla</t>
  </si>
  <si>
    <t>1804519000</t>
  </si>
  <si>
    <t>Moises Padilla</t>
  </si>
  <si>
    <t>1804520000</t>
  </si>
  <si>
    <t>Murcia</t>
  </si>
  <si>
    <t>1804521000</t>
  </si>
  <si>
    <t>1804522000</t>
  </si>
  <si>
    <t>Pulupandan</t>
  </si>
  <si>
    <t>1804523000</t>
  </si>
  <si>
    <t>City of Sagay</t>
  </si>
  <si>
    <t>1804524000</t>
  </si>
  <si>
    <t>1804525000</t>
  </si>
  <si>
    <t>1804526000</t>
  </si>
  <si>
    <t>City of Silay</t>
  </si>
  <si>
    <t>1804527000</t>
  </si>
  <si>
    <t>City of Sipalay</t>
  </si>
  <si>
    <t>1804528000</t>
  </si>
  <si>
    <t>1804529000</t>
  </si>
  <si>
    <t>Toboso</t>
  </si>
  <si>
    <t>1804530000</t>
  </si>
  <si>
    <t>Valladolid</t>
  </si>
  <si>
    <t>1804531000</t>
  </si>
  <si>
    <t>City of Victorias</t>
  </si>
  <si>
    <t>1804532000</t>
  </si>
  <si>
    <t>Salvador Benedicto</t>
  </si>
  <si>
    <t>1804600000</t>
  </si>
  <si>
    <t>Negros Oriental</t>
  </si>
  <si>
    <t>1804601000</t>
  </si>
  <si>
    <t>Amlan</t>
  </si>
  <si>
    <t>1804602000</t>
  </si>
  <si>
    <t>Ayungon</t>
  </si>
  <si>
    <t>1804603000</t>
  </si>
  <si>
    <t>Bacong</t>
  </si>
  <si>
    <t>1804604000</t>
  </si>
  <si>
    <t>City of Bais</t>
  </si>
  <si>
    <t>1804605000</t>
  </si>
  <si>
    <t>Basay</t>
  </si>
  <si>
    <t>1804606000</t>
  </si>
  <si>
    <t>City of Bayawan</t>
  </si>
  <si>
    <t>1804607000</t>
  </si>
  <si>
    <t>Bindoy</t>
  </si>
  <si>
    <t>1804608000</t>
  </si>
  <si>
    <t>City of Canlaon</t>
  </si>
  <si>
    <t>1804609000</t>
  </si>
  <si>
    <t>Dauin</t>
  </si>
  <si>
    <t>1804610000</t>
  </si>
  <si>
    <t xml:space="preserve">City of Dumaguete </t>
  </si>
  <si>
    <t>1804611000</t>
  </si>
  <si>
    <t>City of Guihulngan</t>
  </si>
  <si>
    <t>1804612000</t>
  </si>
  <si>
    <t>Jimalalud</t>
  </si>
  <si>
    <t>1804613000</t>
  </si>
  <si>
    <t>1804614000</t>
  </si>
  <si>
    <t>Mabinay</t>
  </si>
  <si>
    <t>1804615000</t>
  </si>
  <si>
    <t>Manjuyod</t>
  </si>
  <si>
    <t>1804616000</t>
  </si>
  <si>
    <t>1804617000</t>
  </si>
  <si>
    <t>1804618000</t>
  </si>
  <si>
    <t>1804619000</t>
  </si>
  <si>
    <t>Siaton</t>
  </si>
  <si>
    <t>1804620000</t>
  </si>
  <si>
    <t>Sibulan</t>
  </si>
  <si>
    <t>1804621000</t>
  </si>
  <si>
    <t>City of Tanjay</t>
  </si>
  <si>
    <t>1804622000</t>
  </si>
  <si>
    <t>Tayasan</t>
  </si>
  <si>
    <t>1804623000</t>
  </si>
  <si>
    <t>1804624000</t>
  </si>
  <si>
    <t>Vallehermoso</t>
  </si>
  <si>
    <t>1804625000</t>
  </si>
  <si>
    <t>Zamboanguita</t>
  </si>
  <si>
    <t>1806100000</t>
  </si>
  <si>
    <t xml:space="preserve">Siquijor </t>
  </si>
  <si>
    <t>1806101000</t>
  </si>
  <si>
    <t>Enrique Villanueva</t>
  </si>
  <si>
    <t>1806102000</t>
  </si>
  <si>
    <t>Larena</t>
  </si>
  <si>
    <t>1806103000</t>
  </si>
  <si>
    <t>Lazi</t>
  </si>
  <si>
    <t>1806104000</t>
  </si>
  <si>
    <t>Maria</t>
  </si>
  <si>
    <t>1806105000</t>
  </si>
  <si>
    <t>1806106000</t>
  </si>
  <si>
    <t>1830200000</t>
  </si>
  <si>
    <t xml:space="preserve">City of Bacolod </t>
  </si>
  <si>
    <t>Source: DOH-Field Health Services Information System (FHSIS)</t>
  </si>
  <si>
    <t>Legend:</t>
  </si>
  <si>
    <t>Asterisk (*) - incomplete data/no data submitted</t>
  </si>
  <si>
    <t>Zero (0) - zero data/zero cases</t>
  </si>
  <si>
    <t>Philippines, 2025 January</t>
  </si>
  <si>
    <t>1608503000</t>
  </si>
  <si>
    <t>1608504000</t>
  </si>
  <si>
    <t>1608505000</t>
  </si>
  <si>
    <t>1608506000</t>
  </si>
  <si>
    <t>1630400000</t>
  </si>
  <si>
    <t>Philippines, 2025 February</t>
  </si>
  <si>
    <t>*</t>
  </si>
  <si>
    <t>Philippines, 2025 March</t>
  </si>
  <si>
    <t>Philippines, 2025 2nd Quarter</t>
  </si>
  <si>
    <t>Philippines, 2025 April</t>
  </si>
  <si>
    <t>Philippines, 2025 May</t>
  </si>
  <si>
    <t>Philippines, 2025 June</t>
  </si>
  <si>
    <t>Philippines, 2025 3rd Quarter</t>
  </si>
  <si>
    <t>Philippines, 2025 July</t>
  </si>
  <si>
    <t>Philippines, 2025 August</t>
  </si>
  <si>
    <t>Philippines, 2025 September</t>
  </si>
  <si>
    <t>Philippines, 2025 4th Quarter</t>
  </si>
  <si>
    <t>Philippines, 2025 October</t>
  </si>
  <si>
    <t>Philippines, 2025 December</t>
  </si>
  <si>
    <t>19</t>
  </si>
  <si>
    <t>24</t>
  </si>
  <si>
    <t>0</t>
  </si>
  <si>
    <t>Philippines,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</si>
</sst>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"/>
  </numFmts>
  <fonts count="8" x14ac:knownFonts="1">
    <font>
      <sz val="11"/>
      <color theme="1"/>
      <name val="Calibri"/>
      <scheme val="minor"/>
    </font>
    <font>
      <b/>
      <sz val="12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1"/>
      <name val="Calibri"/>
      <family val="2"/>
    </font>
    <font>
      <sz val="12"/>
      <color rgb="FF000000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E4E79"/>
        <bgColor rgb="FF1E4E79"/>
      </patternFill>
    </fill>
    <fill>
      <patternFill patternType="solid">
        <fgColor rgb="FF7F7F7F"/>
        <bgColor rgb="FF7F7F7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164" fontId="4" fillId="2" borderId="2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11" xfId="0" applyNumberFormat="1" applyFont="1" applyFill="1" applyBorder="1" applyAlignment="1">
      <alignment horizontal="center" vertical="center" wrapText="1"/>
    </xf>
    <xf numFmtId="164" fontId="4" fillId="2" borderId="12" xfId="0" applyNumberFormat="1" applyFont="1" applyFill="1" applyBorder="1" applyAlignment="1">
      <alignment horizontal="center" vertical="center" wrapText="1"/>
    </xf>
    <xf numFmtId="164" fontId="4" fillId="3" borderId="10" xfId="0" applyNumberFormat="1" applyFont="1" applyFill="1" applyBorder="1" applyAlignment="1">
      <alignment vertical="center" wrapText="1"/>
    </xf>
    <xf numFmtId="0" fontId="1" fillId="3" borderId="10" xfId="0" applyFont="1" applyFill="1" applyBorder="1" applyAlignment="1">
      <alignment horizontal="center" vertical="center"/>
    </xf>
    <xf numFmtId="3" fontId="1" fillId="3" borderId="10" xfId="0" applyNumberFormat="1" applyFont="1" applyFill="1" applyBorder="1" applyAlignment="1">
      <alignment horizontal="right"/>
    </xf>
    <xf numFmtId="3" fontId="1" fillId="3" borderId="10" xfId="0" applyNumberFormat="1" applyFont="1" applyFill="1" applyBorder="1" applyAlignment="1">
      <alignment horizontal="right" vertical="center"/>
    </xf>
    <xf numFmtId="4" fontId="1" fillId="3" borderId="10" xfId="0" applyNumberFormat="1" applyFont="1" applyFill="1" applyBorder="1" applyAlignment="1">
      <alignment horizontal="right" vertical="center"/>
    </xf>
    <xf numFmtId="3" fontId="1" fillId="3" borderId="2" xfId="0" applyNumberFormat="1" applyFont="1" applyFill="1" applyBorder="1" applyAlignment="1">
      <alignment horizontal="right" vertical="center"/>
    </xf>
    <xf numFmtId="3" fontId="1" fillId="3" borderId="12" xfId="0" applyNumberFormat="1" applyFont="1" applyFill="1" applyBorder="1" applyAlignment="1">
      <alignment horizontal="right" vertical="center"/>
    </xf>
    <xf numFmtId="49" fontId="1" fillId="3" borderId="10" xfId="0" applyNumberFormat="1" applyFont="1" applyFill="1" applyBorder="1" applyAlignment="1">
      <alignment horizontal="left"/>
    </xf>
    <xf numFmtId="3" fontId="1" fillId="3" borderId="10" xfId="0" applyNumberFormat="1" applyFont="1" applyFill="1" applyBorder="1" applyAlignment="1">
      <alignment horizontal="center" vertical="center"/>
    </xf>
    <xf numFmtId="3" fontId="1" fillId="3" borderId="13" xfId="0" applyNumberFormat="1" applyFont="1" applyFill="1" applyBorder="1" applyAlignment="1">
      <alignment horizontal="right"/>
    </xf>
    <xf numFmtId="49" fontId="3" fillId="0" borderId="14" xfId="0" applyNumberFormat="1" applyFont="1" applyBorder="1" applyAlignment="1">
      <alignment horizontal="left"/>
    </xf>
    <xf numFmtId="3" fontId="3" fillId="0" borderId="14" xfId="0" applyNumberFormat="1" applyFont="1" applyBorder="1" applyAlignment="1">
      <alignment horizontal="left"/>
    </xf>
    <xf numFmtId="3" fontId="3" fillId="0" borderId="14" xfId="0" applyNumberFormat="1" applyFont="1" applyBorder="1" applyAlignment="1">
      <alignment horizontal="right"/>
    </xf>
    <xf numFmtId="3" fontId="1" fillId="0" borderId="14" xfId="0" applyNumberFormat="1" applyFont="1" applyBorder="1" applyAlignment="1">
      <alignment horizontal="right" vertical="center"/>
    </xf>
    <xf numFmtId="4" fontId="1" fillId="0" borderId="14" xfId="0" applyNumberFormat="1" applyFont="1" applyBorder="1" applyAlignment="1">
      <alignment horizontal="right"/>
    </xf>
    <xf numFmtId="3" fontId="1" fillId="0" borderId="15" xfId="0" applyNumberFormat="1" applyFont="1" applyBorder="1" applyAlignment="1">
      <alignment horizontal="right" vertical="center"/>
    </xf>
    <xf numFmtId="0" fontId="3" fillId="0" borderId="14" xfId="0" applyFont="1" applyBorder="1" applyAlignment="1">
      <alignment horizontal="left"/>
    </xf>
    <xf numFmtId="3" fontId="1" fillId="0" borderId="14" xfId="0" applyNumberFormat="1" applyFont="1" applyBorder="1" applyAlignment="1">
      <alignment horizontal="right"/>
    </xf>
    <xf numFmtId="4" fontId="1" fillId="3" borderId="10" xfId="0" applyNumberFormat="1" applyFont="1" applyFill="1" applyBorder="1" applyAlignment="1">
      <alignment horizontal="right"/>
    </xf>
    <xf numFmtId="3" fontId="1" fillId="3" borderId="13" xfId="0" applyNumberFormat="1" applyFont="1" applyFill="1" applyBorder="1" applyAlignment="1">
      <alignment horizontal="right" vertical="center"/>
    </xf>
    <xf numFmtId="49" fontId="1" fillId="4" borderId="10" xfId="0" applyNumberFormat="1" applyFont="1" applyFill="1" applyBorder="1" applyAlignment="1">
      <alignment horizontal="left"/>
    </xf>
    <xf numFmtId="0" fontId="1" fillId="4" borderId="10" xfId="0" applyFont="1" applyFill="1" applyBorder="1" applyAlignment="1">
      <alignment horizontal="left"/>
    </xf>
    <xf numFmtId="3" fontId="1" fillId="4" borderId="10" xfId="0" applyNumberFormat="1" applyFont="1" applyFill="1" applyBorder="1" applyAlignment="1">
      <alignment horizontal="right"/>
    </xf>
    <xf numFmtId="3" fontId="1" fillId="4" borderId="10" xfId="0" applyNumberFormat="1" applyFont="1" applyFill="1" applyBorder="1" applyAlignment="1">
      <alignment horizontal="right" vertical="center"/>
    </xf>
    <xf numFmtId="4" fontId="1" fillId="4" borderId="10" xfId="0" applyNumberFormat="1" applyFont="1" applyFill="1" applyBorder="1" applyAlignment="1">
      <alignment horizontal="right"/>
    </xf>
    <xf numFmtId="3" fontId="1" fillId="4" borderId="13" xfId="0" applyNumberFormat="1" applyFont="1" applyFill="1" applyBorder="1" applyAlignment="1">
      <alignment horizontal="right" vertical="center"/>
    </xf>
    <xf numFmtId="3" fontId="3" fillId="4" borderId="10" xfId="0" applyNumberFormat="1" applyFont="1" applyFill="1" applyBorder="1" applyAlignment="1">
      <alignment horizontal="right"/>
    </xf>
    <xf numFmtId="0" fontId="3" fillId="0" borderId="14" xfId="0" applyFont="1" applyBorder="1"/>
    <xf numFmtId="0" fontId="3" fillId="0" borderId="14" xfId="0" applyFont="1" applyBorder="1" applyAlignment="1">
      <alignment horizontal="right"/>
    </xf>
    <xf numFmtId="3" fontId="1" fillId="4" borderId="13" xfId="0" applyNumberFormat="1" applyFont="1" applyFill="1" applyBorder="1" applyAlignment="1">
      <alignment horizontal="right"/>
    </xf>
    <xf numFmtId="3" fontId="1" fillId="4" borderId="10" xfId="0" applyNumberFormat="1" applyFont="1" applyFill="1" applyBorder="1"/>
    <xf numFmtId="0" fontId="1" fillId="4" borderId="10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1" fillId="0" borderId="14" xfId="0" applyFont="1" applyBorder="1" applyAlignment="1">
      <alignment horizontal="right"/>
    </xf>
    <xf numFmtId="0" fontId="1" fillId="0" borderId="15" xfId="0" applyFont="1" applyBorder="1" applyAlignment="1">
      <alignment horizontal="right"/>
    </xf>
    <xf numFmtId="49" fontId="3" fillId="5" borderId="10" xfId="0" applyNumberFormat="1" applyFont="1" applyFill="1" applyBorder="1" applyAlignment="1">
      <alignment horizontal="left"/>
    </xf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 applyAlignment="1">
      <alignment horizontal="right"/>
    </xf>
    <xf numFmtId="0" fontId="1" fillId="5" borderId="10" xfId="0" applyFont="1" applyFill="1" applyBorder="1" applyAlignment="1">
      <alignment horizontal="right"/>
    </xf>
    <xf numFmtId="4" fontId="1" fillId="5" borderId="10" xfId="0" applyNumberFormat="1" applyFont="1" applyFill="1" applyBorder="1" applyAlignment="1">
      <alignment horizontal="right"/>
    </xf>
    <xf numFmtId="3" fontId="3" fillId="5" borderId="10" xfId="0" applyNumberFormat="1" applyFont="1" applyFill="1" applyBorder="1" applyAlignment="1">
      <alignment horizontal="right"/>
    </xf>
    <xf numFmtId="0" fontId="1" fillId="5" borderId="13" xfId="0" applyFont="1" applyFill="1" applyBorder="1" applyAlignment="1">
      <alignment horizontal="right"/>
    </xf>
    <xf numFmtId="0" fontId="1" fillId="3" borderId="10" xfId="0" applyFont="1" applyFill="1" applyBorder="1" applyAlignment="1">
      <alignment horizontal="right"/>
    </xf>
    <xf numFmtId="0" fontId="1" fillId="3" borderId="13" xfId="0" applyFont="1" applyFill="1" applyBorder="1" applyAlignment="1">
      <alignment horizontal="right"/>
    </xf>
    <xf numFmtId="49" fontId="1" fillId="3" borderId="10" xfId="0" applyNumberFormat="1" applyFont="1" applyFill="1" applyBorder="1"/>
    <xf numFmtId="49" fontId="1" fillId="4" borderId="10" xfId="0" applyNumberFormat="1" applyFont="1" applyFill="1" applyBorder="1"/>
    <xf numFmtId="49" fontId="1" fillId="5" borderId="10" xfId="0" applyNumberFormat="1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3" fontId="1" fillId="5" borderId="10" xfId="0" applyNumberFormat="1" applyFont="1" applyFill="1" applyBorder="1" applyAlignment="1">
      <alignment horizontal="right"/>
    </xf>
    <xf numFmtId="49" fontId="3" fillId="4" borderId="10" xfId="0" applyNumberFormat="1" applyFont="1" applyFill="1" applyBorder="1" applyAlignment="1">
      <alignment horizontal="left"/>
    </xf>
    <xf numFmtId="0" fontId="3" fillId="4" borderId="10" xfId="0" applyFont="1" applyFill="1" applyBorder="1" applyAlignment="1">
      <alignment horizontal="right"/>
    </xf>
    <xf numFmtId="49" fontId="1" fillId="4" borderId="16" xfId="0" applyNumberFormat="1" applyFont="1" applyFill="1" applyBorder="1" applyAlignment="1">
      <alignment horizontal="left"/>
    </xf>
    <xf numFmtId="0" fontId="1" fillId="4" borderId="16" xfId="0" applyFont="1" applyFill="1" applyBorder="1" applyAlignment="1">
      <alignment horizontal="left"/>
    </xf>
    <xf numFmtId="3" fontId="1" fillId="4" borderId="16" xfId="0" applyNumberFormat="1" applyFont="1" applyFill="1" applyBorder="1" applyAlignment="1">
      <alignment horizontal="right"/>
    </xf>
    <xf numFmtId="0" fontId="1" fillId="4" borderId="16" xfId="0" applyFont="1" applyFill="1" applyBorder="1" applyAlignment="1">
      <alignment horizontal="right"/>
    </xf>
    <xf numFmtId="4" fontId="1" fillId="4" borderId="16" xfId="0" applyNumberFormat="1" applyFont="1" applyFill="1" applyBorder="1" applyAlignment="1">
      <alignment horizontal="right"/>
    </xf>
    <xf numFmtId="3" fontId="1" fillId="4" borderId="16" xfId="0" applyNumberFormat="1" applyFont="1" applyFill="1" applyBorder="1"/>
    <xf numFmtId="0" fontId="1" fillId="4" borderId="17" xfId="0" applyFont="1" applyFill="1" applyBorder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left"/>
    </xf>
    <xf numFmtId="49" fontId="3" fillId="0" borderId="14" xfId="0" applyNumberFormat="1" applyFont="1" applyBorder="1"/>
    <xf numFmtId="49" fontId="3" fillId="5" borderId="10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0" borderId="9" xfId="0" applyFont="1" applyBorder="1"/>
    <xf numFmtId="164" fontId="4" fillId="2" borderId="3" xfId="0" applyNumberFormat="1" applyFont="1" applyFill="1" applyBorder="1" applyAlignment="1">
      <alignment horizontal="center" vertical="center" wrapText="1"/>
    </xf>
    <xf numFmtId="0" fontId="5" fillId="0" borderId="4" xfId="0" applyFont="1" applyBorder="1"/>
    <xf numFmtId="0" fontId="5" fillId="0" borderId="5" xfId="0" applyFont="1" applyBorder="1"/>
    <xf numFmtId="164" fontId="4" fillId="2" borderId="6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0" fontId="5" fillId="0" borderId="8" xfId="0" applyFont="1" applyBorder="1"/>
  </cellXfs>
  <cellStyles count="1">
    <cellStyle name="Normal" xfId="0" builtinId="0"/>
  </cellStyles>
  <dxfs count="28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/>
  </sheetPr>
  <dimension ref="A1:N1754"/>
  <sheetViews>
    <sheetView workbookViewId="0">
      <pane ySplit="7" topLeftCell="A1484" activePane="bottomLeft" state="frozen"/>
      <selection pane="bottomLeft" activeCell="L1498" sqref="L1498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  <col min="14" max="14" width="14.5" customWidth="1"/>
  </cols>
  <sheetData>
    <row r="1" spans="1:14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N1" s="1"/>
    </row>
    <row r="2" spans="1:14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N2" s="1"/>
    </row>
    <row r="3" spans="1:14" ht="14.25" customHeight="1" x14ac:dyDescent="0.2">
      <c r="A3" s="72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N3" s="1"/>
    </row>
    <row r="4" spans="1:14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N4" s="1"/>
    </row>
    <row r="5" spans="1:14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  <c r="N5" s="1"/>
    </row>
    <row r="6" spans="1:14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  <c r="N6" s="1"/>
    </row>
    <row r="7" spans="1:14" ht="16" x14ac:dyDescent="0.2">
      <c r="A7" s="7"/>
      <c r="B7" s="8" t="s">
        <v>13</v>
      </c>
      <c r="C7" s="9">
        <v>2392392</v>
      </c>
      <c r="D7" s="10">
        <v>186915</v>
      </c>
      <c r="E7" s="10">
        <v>180760</v>
      </c>
      <c r="F7" s="10">
        <v>367675</v>
      </c>
      <c r="G7" s="11">
        <v>15.36850984286856</v>
      </c>
      <c r="H7" s="9">
        <v>840855</v>
      </c>
      <c r="I7" s="12">
        <v>25154</v>
      </c>
      <c r="J7" s="12">
        <v>23263</v>
      </c>
      <c r="K7" s="13">
        <v>48417</v>
      </c>
      <c r="L7" s="11">
        <v>5.7580676811102984</v>
      </c>
      <c r="N7" s="1"/>
    </row>
    <row r="8" spans="1:14" ht="14.25" customHeight="1" x14ac:dyDescent="0.2">
      <c r="A8" s="14" t="s">
        <v>14</v>
      </c>
      <c r="B8" s="15" t="s">
        <v>15</v>
      </c>
      <c r="C8" s="9">
        <v>285798</v>
      </c>
      <c r="D8" s="9">
        <v>26952</v>
      </c>
      <c r="E8" s="9">
        <v>26307</v>
      </c>
      <c r="F8" s="9">
        <v>53259</v>
      </c>
      <c r="G8" s="11">
        <v>18.635189889362415</v>
      </c>
      <c r="H8" s="9">
        <v>60578</v>
      </c>
      <c r="I8" s="9">
        <v>3869</v>
      </c>
      <c r="J8" s="9">
        <v>3668</v>
      </c>
      <c r="K8" s="16">
        <v>7537</v>
      </c>
      <c r="L8" s="11">
        <v>12.441810558288488</v>
      </c>
      <c r="N8" s="1"/>
    </row>
    <row r="9" spans="1:14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3002</v>
      </c>
      <c r="E9" s="19">
        <v>2894</v>
      </c>
      <c r="F9" s="20">
        <v>5896</v>
      </c>
      <c r="G9" s="21">
        <v>16.158737119052841</v>
      </c>
      <c r="H9" s="19">
        <v>10459</v>
      </c>
      <c r="I9" s="19">
        <v>157</v>
      </c>
      <c r="J9" s="19">
        <v>110</v>
      </c>
      <c r="K9" s="22">
        <v>267</v>
      </c>
      <c r="L9" s="21">
        <v>2.5528253179080216</v>
      </c>
      <c r="N9" s="1" t="s">
        <v>17</v>
      </c>
    </row>
    <row r="10" spans="1:14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1154</v>
      </c>
      <c r="E10" s="19">
        <v>1176</v>
      </c>
      <c r="F10" s="20">
        <v>2330</v>
      </c>
      <c r="G10" s="21">
        <v>18.967762943666557</v>
      </c>
      <c r="H10" s="19">
        <v>2457</v>
      </c>
      <c r="I10" s="19">
        <v>206</v>
      </c>
      <c r="J10" s="19">
        <v>202</v>
      </c>
      <c r="K10" s="22">
        <v>408</v>
      </c>
      <c r="L10" s="21">
        <v>16.605616605616603</v>
      </c>
      <c r="N10" s="1"/>
    </row>
    <row r="11" spans="1:14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570</v>
      </c>
      <c r="E11" s="19">
        <v>530</v>
      </c>
      <c r="F11" s="20">
        <v>1100</v>
      </c>
      <c r="G11" s="21">
        <v>24.017467248908297</v>
      </c>
      <c r="H11" s="19">
        <v>269</v>
      </c>
      <c r="I11" s="19">
        <v>18</v>
      </c>
      <c r="J11" s="19">
        <v>18</v>
      </c>
      <c r="K11" s="22">
        <v>36</v>
      </c>
      <c r="L11" s="21">
        <v>13.382899628252787</v>
      </c>
      <c r="N11" s="1"/>
    </row>
    <row r="12" spans="1:14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565</v>
      </c>
      <c r="E12" s="19">
        <v>526</v>
      </c>
      <c r="F12" s="20">
        <v>1091</v>
      </c>
      <c r="G12" s="21">
        <v>13.51920693928129</v>
      </c>
      <c r="H12" s="19">
        <v>1806</v>
      </c>
      <c r="I12" s="19">
        <v>129</v>
      </c>
      <c r="J12" s="19">
        <v>128</v>
      </c>
      <c r="K12" s="22">
        <v>257</v>
      </c>
      <c r="L12" s="21">
        <v>14.230343300110743</v>
      </c>
      <c r="N12" s="1"/>
    </row>
    <row r="13" spans="1:14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1009</v>
      </c>
      <c r="E13" s="19">
        <v>1041</v>
      </c>
      <c r="F13" s="20">
        <v>2050</v>
      </c>
      <c r="G13" s="21">
        <v>23.639298892988929</v>
      </c>
      <c r="H13" s="19">
        <v>318</v>
      </c>
      <c r="I13" s="19">
        <v>279</v>
      </c>
      <c r="J13" s="19">
        <v>290</v>
      </c>
      <c r="K13" s="22">
        <v>569</v>
      </c>
      <c r="L13" s="21">
        <v>178.93081761006289</v>
      </c>
      <c r="N13" s="1"/>
    </row>
    <row r="14" spans="1:14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3976</v>
      </c>
      <c r="E14" s="19">
        <v>3897</v>
      </c>
      <c r="F14" s="20">
        <v>7873</v>
      </c>
      <c r="G14" s="21">
        <v>21.114031323750268</v>
      </c>
      <c r="H14" s="19">
        <v>1758</v>
      </c>
      <c r="I14" s="19">
        <v>507</v>
      </c>
      <c r="J14" s="19">
        <v>495</v>
      </c>
      <c r="K14" s="22">
        <v>1002</v>
      </c>
      <c r="L14" s="21">
        <v>56.996587030716725</v>
      </c>
      <c r="N14" s="1"/>
    </row>
    <row r="15" spans="1:14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399</v>
      </c>
      <c r="E15" s="19">
        <v>379</v>
      </c>
      <c r="F15" s="20">
        <v>778</v>
      </c>
      <c r="G15" s="21">
        <v>8.5166940339354138</v>
      </c>
      <c r="H15" s="19">
        <v>5810</v>
      </c>
      <c r="I15" s="19">
        <v>97</v>
      </c>
      <c r="J15" s="19">
        <v>77</v>
      </c>
      <c r="K15" s="22">
        <v>174</v>
      </c>
      <c r="L15" s="21">
        <v>2.9948364888123922</v>
      </c>
      <c r="N15" s="1"/>
    </row>
    <row r="16" spans="1:14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460</v>
      </c>
      <c r="E16" s="19">
        <v>490</v>
      </c>
      <c r="F16" s="20">
        <v>950</v>
      </c>
      <c r="G16" s="21">
        <v>8.8060808305524656</v>
      </c>
      <c r="H16" s="19">
        <v>4892</v>
      </c>
      <c r="I16" s="19">
        <v>160</v>
      </c>
      <c r="J16" s="19">
        <v>179</v>
      </c>
      <c r="K16" s="22">
        <v>339</v>
      </c>
      <c r="L16" s="21">
        <v>6.9296811120196242</v>
      </c>
      <c r="N16" s="1"/>
    </row>
    <row r="17" spans="1:14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650</v>
      </c>
      <c r="E17" s="19">
        <v>675</v>
      </c>
      <c r="F17" s="20">
        <v>1325</v>
      </c>
      <c r="G17" s="21">
        <v>23.172437915355019</v>
      </c>
      <c r="H17" s="19">
        <v>276</v>
      </c>
      <c r="I17" s="19">
        <v>21</v>
      </c>
      <c r="J17" s="19">
        <v>21</v>
      </c>
      <c r="K17" s="22">
        <v>42</v>
      </c>
      <c r="L17" s="21">
        <v>15.217391304347828</v>
      </c>
      <c r="N17" s="1"/>
    </row>
    <row r="18" spans="1:14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1267</v>
      </c>
      <c r="E18" s="19">
        <v>1221</v>
      </c>
      <c r="F18" s="20">
        <v>2488</v>
      </c>
      <c r="G18" s="21">
        <v>17.138527243920919</v>
      </c>
      <c r="H18" s="19">
        <v>2053</v>
      </c>
      <c r="I18" s="19">
        <v>106</v>
      </c>
      <c r="J18" s="19">
        <v>93</v>
      </c>
      <c r="K18" s="22">
        <v>199</v>
      </c>
      <c r="L18" s="21">
        <v>9.6931320019483671</v>
      </c>
      <c r="N18" s="1"/>
    </row>
    <row r="19" spans="1:14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759</v>
      </c>
      <c r="E19" s="19">
        <v>663</v>
      </c>
      <c r="F19" s="20">
        <v>1422</v>
      </c>
      <c r="G19" s="21">
        <v>18.505986465382612</v>
      </c>
      <c r="H19" s="19">
        <v>1507</v>
      </c>
      <c r="I19" s="19">
        <v>115</v>
      </c>
      <c r="J19" s="19">
        <v>92</v>
      </c>
      <c r="K19" s="22">
        <v>207</v>
      </c>
      <c r="L19" s="21">
        <v>13.735899137358992</v>
      </c>
      <c r="N19" s="1"/>
    </row>
    <row r="20" spans="1:14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2392</v>
      </c>
      <c r="E20" s="19">
        <v>2339</v>
      </c>
      <c r="F20" s="20">
        <v>4731</v>
      </c>
      <c r="G20" s="21">
        <v>24.557487671943939</v>
      </c>
      <c r="H20" s="19">
        <v>2803</v>
      </c>
      <c r="I20" s="19">
        <v>243</v>
      </c>
      <c r="J20" s="19">
        <v>232</v>
      </c>
      <c r="K20" s="22">
        <v>475</v>
      </c>
      <c r="L20" s="21">
        <v>16.946129147342134</v>
      </c>
      <c r="N20" s="1"/>
    </row>
    <row r="21" spans="1:14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7835</v>
      </c>
      <c r="E21" s="19">
        <v>7662</v>
      </c>
      <c r="F21" s="20">
        <v>15497</v>
      </c>
      <c r="G21" s="21">
        <v>23.938396898218947</v>
      </c>
      <c r="H21" s="19">
        <v>-868</v>
      </c>
      <c r="I21" s="19">
        <v>781</v>
      </c>
      <c r="J21" s="19">
        <v>776</v>
      </c>
      <c r="K21" s="22">
        <v>1557</v>
      </c>
      <c r="L21" s="21">
        <v>-179.37788018433181</v>
      </c>
      <c r="N21" s="1"/>
    </row>
    <row r="22" spans="1:14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103</v>
      </c>
      <c r="E22" s="19">
        <v>96</v>
      </c>
      <c r="F22" s="20">
        <v>199</v>
      </c>
      <c r="G22" s="21">
        <v>8.4214980956411356</v>
      </c>
      <c r="H22" s="19">
        <v>1266</v>
      </c>
      <c r="I22" s="19">
        <v>35</v>
      </c>
      <c r="J22" s="19">
        <v>23</v>
      </c>
      <c r="K22" s="22">
        <v>58</v>
      </c>
      <c r="L22" s="21">
        <v>4.5813586097946288</v>
      </c>
      <c r="N22" s="1"/>
    </row>
    <row r="23" spans="1:14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1401</v>
      </c>
      <c r="E23" s="19">
        <v>1420</v>
      </c>
      <c r="F23" s="20">
        <v>2821</v>
      </c>
      <c r="G23" s="21">
        <v>10.012422360248447</v>
      </c>
      <c r="H23" s="19">
        <v>17945</v>
      </c>
      <c r="I23" s="19">
        <v>918</v>
      </c>
      <c r="J23" s="19">
        <v>846</v>
      </c>
      <c r="K23" s="22">
        <v>1764</v>
      </c>
      <c r="L23" s="21">
        <v>9.8300362217887987</v>
      </c>
      <c r="N23" s="1"/>
    </row>
    <row r="24" spans="1:14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1320</v>
      </c>
      <c r="E24" s="19">
        <v>1208</v>
      </c>
      <c r="F24" s="20">
        <v>2528</v>
      </c>
      <c r="G24" s="21">
        <v>17.066090596098022</v>
      </c>
      <c r="H24" s="19">
        <v>7459</v>
      </c>
      <c r="I24" s="19">
        <v>92</v>
      </c>
      <c r="J24" s="19">
        <v>73</v>
      </c>
      <c r="K24" s="22">
        <v>165</v>
      </c>
      <c r="L24" s="21">
        <v>2.2120927738302725</v>
      </c>
      <c r="N24" s="1"/>
    </row>
    <row r="25" spans="1:14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90</v>
      </c>
      <c r="E25" s="19">
        <v>90</v>
      </c>
      <c r="F25" s="20">
        <v>180</v>
      </c>
      <c r="G25" s="21">
        <v>14.742014742014742</v>
      </c>
      <c r="H25" s="24">
        <v>368</v>
      </c>
      <c r="I25" s="19">
        <v>5</v>
      </c>
      <c r="J25" s="19">
        <v>13</v>
      </c>
      <c r="K25" s="22">
        <v>18</v>
      </c>
      <c r="L25" s="21">
        <v>4.8913043478260869</v>
      </c>
      <c r="N25" s="1"/>
    </row>
    <row r="26" spans="1:14" ht="14.25" customHeight="1" x14ac:dyDescent="0.2">
      <c r="A26" s="14" t="s">
        <v>35</v>
      </c>
      <c r="B26" s="8" t="s">
        <v>36</v>
      </c>
      <c r="C26" s="9">
        <v>34199</v>
      </c>
      <c r="D26" s="9">
        <v>2711</v>
      </c>
      <c r="E26" s="9">
        <v>2586</v>
      </c>
      <c r="F26" s="10">
        <v>5297</v>
      </c>
      <c r="G26" s="25">
        <v>15.488756981198282</v>
      </c>
      <c r="H26" s="9">
        <v>11531</v>
      </c>
      <c r="I26" s="9">
        <v>207</v>
      </c>
      <c r="J26" s="9">
        <v>190</v>
      </c>
      <c r="K26" s="26">
        <v>397</v>
      </c>
      <c r="L26" s="25">
        <v>3.4428930708524845</v>
      </c>
      <c r="N26" s="1"/>
    </row>
    <row r="27" spans="1:14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364</v>
      </c>
      <c r="E27" s="29">
        <v>367</v>
      </c>
      <c r="F27" s="30">
        <v>731</v>
      </c>
      <c r="G27" s="31">
        <v>18.501645153125789</v>
      </c>
      <c r="H27" s="29">
        <v>758</v>
      </c>
      <c r="I27" s="29">
        <v>3</v>
      </c>
      <c r="J27" s="29">
        <v>5</v>
      </c>
      <c r="K27" s="32">
        <v>8</v>
      </c>
      <c r="L27" s="31">
        <v>1.0554089709762533</v>
      </c>
      <c r="N27" s="1"/>
    </row>
    <row r="28" spans="1:14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95</v>
      </c>
      <c r="E28" s="19">
        <v>95</v>
      </c>
      <c r="F28" s="20">
        <v>190</v>
      </c>
      <c r="G28" s="21">
        <v>23.514851485148512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  <c r="N28" s="1"/>
    </row>
    <row r="29" spans="1:14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8</v>
      </c>
      <c r="E29" s="19">
        <v>2</v>
      </c>
      <c r="F29" s="20">
        <v>10</v>
      </c>
      <c r="G29" s="21">
        <v>12.658227848101266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  <c r="N29" s="1"/>
    </row>
    <row r="30" spans="1:14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23</v>
      </c>
      <c r="E30" s="19">
        <v>31</v>
      </c>
      <c r="F30" s="20">
        <v>54</v>
      </c>
      <c r="G30" s="21">
        <v>19.35483870967742</v>
      </c>
      <c r="H30" s="19">
        <v>24</v>
      </c>
      <c r="I30" s="19">
        <v>3</v>
      </c>
      <c r="J30" s="19">
        <v>2</v>
      </c>
      <c r="K30" s="22">
        <v>5</v>
      </c>
      <c r="L30" s="21">
        <v>20.833333333333336</v>
      </c>
      <c r="N30" s="1"/>
    </row>
    <row r="31" spans="1:14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5</v>
      </c>
      <c r="E31" s="19">
        <v>4</v>
      </c>
      <c r="F31" s="20">
        <v>9</v>
      </c>
      <c r="G31" s="21">
        <v>30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  <c r="N31" s="1"/>
    </row>
    <row r="32" spans="1:14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1</v>
      </c>
      <c r="F32" s="20">
        <v>1</v>
      </c>
      <c r="G32" s="21">
        <v>2.9411764705882351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  <c r="N32" s="1"/>
    </row>
    <row r="33" spans="1:14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12</v>
      </c>
      <c r="E33" s="19">
        <v>7</v>
      </c>
      <c r="F33" s="20">
        <v>19</v>
      </c>
      <c r="G33" s="21">
        <v>31.666666666666664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  <c r="N33" s="1"/>
    </row>
    <row r="34" spans="1:14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12</v>
      </c>
      <c r="E34" s="19">
        <v>17</v>
      </c>
      <c r="F34" s="20">
        <v>29</v>
      </c>
      <c r="G34" s="21">
        <v>15.025906735751295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  <c r="N34" s="1"/>
    </row>
    <row r="35" spans="1:14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20</v>
      </c>
      <c r="E35" s="19">
        <v>19</v>
      </c>
      <c r="F35" s="20">
        <v>39</v>
      </c>
      <c r="G35" s="21">
        <v>14.55223880597015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  <c r="N35" s="1"/>
    </row>
    <row r="36" spans="1:14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1</v>
      </c>
      <c r="E36" s="19">
        <v>7</v>
      </c>
      <c r="F36" s="20">
        <v>8</v>
      </c>
      <c r="G36" s="21">
        <v>11.940298507462686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  <c r="N36" s="1"/>
    </row>
    <row r="37" spans="1:14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16</v>
      </c>
      <c r="E37" s="19">
        <v>26</v>
      </c>
      <c r="F37" s="20">
        <v>42</v>
      </c>
      <c r="G37" s="21">
        <v>17.283950617283949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  <c r="N37" s="1"/>
    </row>
    <row r="38" spans="1:14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7</v>
      </c>
      <c r="E38" s="19">
        <v>9</v>
      </c>
      <c r="F38" s="20">
        <v>16</v>
      </c>
      <c r="G38" s="21">
        <v>25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  <c r="N38" s="1"/>
    </row>
    <row r="39" spans="1:14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7</v>
      </c>
      <c r="E39" s="19">
        <v>4</v>
      </c>
      <c r="F39" s="20">
        <v>11</v>
      </c>
      <c r="G39" s="21">
        <v>18.96551724137931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  <c r="N39" s="1"/>
    </row>
    <row r="40" spans="1:14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1</v>
      </c>
      <c r="E40" s="19">
        <v>13</v>
      </c>
      <c r="F40" s="20">
        <v>14</v>
      </c>
      <c r="G40" s="21">
        <v>28.571428571428569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  <c r="N40" s="1"/>
    </row>
    <row r="41" spans="1:14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5</v>
      </c>
      <c r="E41" s="19">
        <v>4</v>
      </c>
      <c r="F41" s="20">
        <v>9</v>
      </c>
      <c r="G41" s="21">
        <v>9.375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  <c r="N41" s="1"/>
    </row>
    <row r="42" spans="1:14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6</v>
      </c>
      <c r="E42" s="19">
        <v>6</v>
      </c>
      <c r="F42" s="20">
        <v>12</v>
      </c>
      <c r="G42" s="21">
        <v>19.047619047619047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  <c r="N42" s="1"/>
    </row>
    <row r="43" spans="1:14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13</v>
      </c>
      <c r="E43" s="19">
        <v>17</v>
      </c>
      <c r="F43" s="20">
        <v>30</v>
      </c>
      <c r="G43" s="21">
        <v>15.544041450777202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  <c r="N43" s="1"/>
    </row>
    <row r="44" spans="1:14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17</v>
      </c>
      <c r="E44" s="19">
        <v>9</v>
      </c>
      <c r="F44" s="20">
        <v>26</v>
      </c>
      <c r="G44" s="21">
        <v>24.299065420560748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  <c r="N44" s="1"/>
    </row>
    <row r="45" spans="1:14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16</v>
      </c>
      <c r="E45" s="19">
        <v>11</v>
      </c>
      <c r="F45" s="20">
        <v>27</v>
      </c>
      <c r="G45" s="21">
        <v>14.594594594594595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  <c r="N45" s="1"/>
    </row>
    <row r="46" spans="1:14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19</v>
      </c>
      <c r="E46" s="19">
        <v>12</v>
      </c>
      <c r="F46" s="20">
        <v>31</v>
      </c>
      <c r="G46" s="21">
        <v>23.846153846153847</v>
      </c>
      <c r="H46" s="24">
        <v>26</v>
      </c>
      <c r="I46" s="19">
        <v>0</v>
      </c>
      <c r="J46" s="19">
        <v>3</v>
      </c>
      <c r="K46" s="22">
        <v>3</v>
      </c>
      <c r="L46" s="21">
        <v>11.538461538461538</v>
      </c>
      <c r="N46" s="1"/>
    </row>
    <row r="47" spans="1:14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6</v>
      </c>
      <c r="E47" s="19">
        <v>8</v>
      </c>
      <c r="F47" s="20">
        <v>14</v>
      </c>
      <c r="G47" s="21">
        <v>14.285714285714285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  <c r="N47" s="1"/>
    </row>
    <row r="48" spans="1:14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6</v>
      </c>
      <c r="E48" s="19">
        <v>6</v>
      </c>
      <c r="F48" s="20">
        <v>12</v>
      </c>
      <c r="G48" s="21">
        <v>20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  <c r="N48" s="1"/>
    </row>
    <row r="49" spans="1:14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14</v>
      </c>
      <c r="E49" s="19">
        <v>16</v>
      </c>
      <c r="F49" s="20">
        <v>30</v>
      </c>
      <c r="G49" s="21">
        <v>14.925373134328357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  <c r="N49" s="1"/>
    </row>
    <row r="50" spans="1:14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9</v>
      </c>
      <c r="E50" s="19">
        <v>8</v>
      </c>
      <c r="F50" s="20">
        <v>17</v>
      </c>
      <c r="G50" s="21">
        <v>17.708333333333336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  <c r="N50" s="1"/>
    </row>
    <row r="51" spans="1:14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21</v>
      </c>
      <c r="E51" s="19">
        <v>19</v>
      </c>
      <c r="F51" s="20">
        <v>40</v>
      </c>
      <c r="G51" s="21">
        <v>16.877637130801688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  <c r="N51" s="1"/>
    </row>
    <row r="52" spans="1:14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8</v>
      </c>
      <c r="E52" s="19">
        <v>6</v>
      </c>
      <c r="F52" s="20">
        <v>14</v>
      </c>
      <c r="G52" s="21">
        <v>14.583333333333334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  <c r="N52" s="1"/>
    </row>
    <row r="53" spans="1:14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5</v>
      </c>
      <c r="E53" s="19">
        <v>6</v>
      </c>
      <c r="F53" s="20">
        <v>11</v>
      </c>
      <c r="G53" s="21">
        <v>16.666666666666664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  <c r="N53" s="1"/>
    </row>
    <row r="54" spans="1:14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12</v>
      </c>
      <c r="E54" s="19">
        <v>4</v>
      </c>
      <c r="F54" s="20">
        <v>16</v>
      </c>
      <c r="G54" s="21">
        <v>17.582417582417584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  <c r="N54" s="1"/>
    </row>
    <row r="55" spans="1:14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603</v>
      </c>
      <c r="E55" s="29">
        <v>596</v>
      </c>
      <c r="F55" s="30">
        <v>1199</v>
      </c>
      <c r="G55" s="31">
        <v>12.404303745085867</v>
      </c>
      <c r="H55" s="29">
        <v>4686</v>
      </c>
      <c r="I55" s="29">
        <v>75</v>
      </c>
      <c r="J55" s="29">
        <v>88</v>
      </c>
      <c r="K55" s="32">
        <v>163</v>
      </c>
      <c r="L55" s="31">
        <v>3.4784464361929146</v>
      </c>
      <c r="N55" s="1"/>
    </row>
    <row r="56" spans="1:14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17</v>
      </c>
      <c r="E56" s="19">
        <v>24</v>
      </c>
      <c r="F56" s="20">
        <v>41</v>
      </c>
      <c r="G56" s="21">
        <v>11.263736263736265</v>
      </c>
      <c r="H56" s="24">
        <v>174</v>
      </c>
      <c r="I56" s="19">
        <v>1</v>
      </c>
      <c r="J56" s="19">
        <v>0</v>
      </c>
      <c r="K56" s="22">
        <v>1</v>
      </c>
      <c r="L56" s="21">
        <v>0.57471264367816088</v>
      </c>
      <c r="N56" s="1"/>
    </row>
    <row r="57" spans="1:14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17</v>
      </c>
      <c r="E57" s="19">
        <v>15</v>
      </c>
      <c r="F57" s="20">
        <v>32</v>
      </c>
      <c r="G57" s="21">
        <v>9.8159509202453989</v>
      </c>
      <c r="H57" s="19">
        <v>169</v>
      </c>
      <c r="I57" s="19">
        <v>2</v>
      </c>
      <c r="J57" s="19">
        <v>1</v>
      </c>
      <c r="K57" s="22">
        <v>3</v>
      </c>
      <c r="L57" s="21">
        <v>1.7751479289940828</v>
      </c>
      <c r="N57" s="1"/>
    </row>
    <row r="58" spans="1:14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22</v>
      </c>
      <c r="E58" s="19">
        <v>19</v>
      </c>
      <c r="F58" s="20">
        <v>41</v>
      </c>
      <c r="G58" s="21">
        <v>12.933753943217665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  <c r="N58" s="1"/>
    </row>
    <row r="59" spans="1:14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59</v>
      </c>
      <c r="E59" s="19">
        <v>71</v>
      </c>
      <c r="F59" s="20">
        <v>130</v>
      </c>
      <c r="G59" s="21">
        <v>12.440191387559809</v>
      </c>
      <c r="H59" s="19">
        <v>477</v>
      </c>
      <c r="I59" s="19">
        <v>1</v>
      </c>
      <c r="J59" s="19">
        <v>4</v>
      </c>
      <c r="K59" s="22">
        <v>5</v>
      </c>
      <c r="L59" s="21">
        <v>1.0482180293501049</v>
      </c>
      <c r="N59" s="1"/>
    </row>
    <row r="60" spans="1:14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57</v>
      </c>
      <c r="E60" s="19">
        <v>52</v>
      </c>
      <c r="F60" s="20">
        <v>109</v>
      </c>
      <c r="G60" s="21">
        <v>9.023178807947021</v>
      </c>
      <c r="H60" s="19">
        <v>746</v>
      </c>
      <c r="I60" s="19">
        <v>5</v>
      </c>
      <c r="J60" s="19">
        <v>11</v>
      </c>
      <c r="K60" s="22">
        <v>16</v>
      </c>
      <c r="L60" s="21">
        <v>2.1447721179624666</v>
      </c>
      <c r="N60" s="1"/>
    </row>
    <row r="61" spans="1:14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24</v>
      </c>
      <c r="E61" s="19">
        <v>36</v>
      </c>
      <c r="F61" s="20">
        <v>60</v>
      </c>
      <c r="G61" s="21">
        <v>17.647058823529413</v>
      </c>
      <c r="H61" s="19">
        <v>132</v>
      </c>
      <c r="I61" s="19">
        <v>3</v>
      </c>
      <c r="J61" s="19">
        <v>2</v>
      </c>
      <c r="K61" s="22">
        <v>5</v>
      </c>
      <c r="L61" s="21">
        <v>3.7878787878787881</v>
      </c>
      <c r="N61" s="1"/>
    </row>
    <row r="62" spans="1:14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22</v>
      </c>
      <c r="E62" s="19">
        <v>26</v>
      </c>
      <c r="F62" s="20">
        <v>48</v>
      </c>
      <c r="G62" s="21">
        <v>16.326530612244898</v>
      </c>
      <c r="H62" s="19">
        <v>117</v>
      </c>
      <c r="I62" s="19">
        <v>1</v>
      </c>
      <c r="J62" s="19">
        <v>0</v>
      </c>
      <c r="K62" s="22">
        <v>1</v>
      </c>
      <c r="L62" s="21">
        <v>0.85470085470085477</v>
      </c>
      <c r="N62" s="1"/>
    </row>
    <row r="63" spans="1:14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20</v>
      </c>
      <c r="E63" s="19">
        <v>16</v>
      </c>
      <c r="F63" s="20">
        <v>36</v>
      </c>
      <c r="G63" s="21">
        <v>8.7591240875912408</v>
      </c>
      <c r="H63" s="24">
        <v>207</v>
      </c>
      <c r="I63" s="19">
        <v>3</v>
      </c>
      <c r="J63" s="19">
        <v>6</v>
      </c>
      <c r="K63" s="22">
        <v>9</v>
      </c>
      <c r="L63" s="21">
        <v>4.3478260869565215</v>
      </c>
      <c r="N63" s="1"/>
    </row>
    <row r="64" spans="1:14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172</v>
      </c>
      <c r="E64" s="19">
        <v>175</v>
      </c>
      <c r="F64" s="20">
        <v>347</v>
      </c>
      <c r="G64" s="21">
        <v>11.826857532379005</v>
      </c>
      <c r="H64" s="19">
        <v>1465</v>
      </c>
      <c r="I64" s="19">
        <v>35</v>
      </c>
      <c r="J64" s="19">
        <v>41</v>
      </c>
      <c r="K64" s="22">
        <v>76</v>
      </c>
      <c r="L64" s="21">
        <v>5.1877133105802047</v>
      </c>
      <c r="N64" s="1"/>
    </row>
    <row r="65" spans="1:14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75</v>
      </c>
      <c r="E65" s="19">
        <v>67</v>
      </c>
      <c r="F65" s="20">
        <v>142</v>
      </c>
      <c r="G65" s="21">
        <v>15.17094017094017</v>
      </c>
      <c r="H65" s="19">
        <v>427</v>
      </c>
      <c r="I65" s="19">
        <v>3</v>
      </c>
      <c r="J65" s="19">
        <v>3</v>
      </c>
      <c r="K65" s="22">
        <v>6</v>
      </c>
      <c r="L65" s="21">
        <v>1.405152224824356</v>
      </c>
      <c r="N65" s="1"/>
    </row>
    <row r="66" spans="1:14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14</v>
      </c>
      <c r="E66" s="19">
        <v>12</v>
      </c>
      <c r="F66" s="20">
        <v>26</v>
      </c>
      <c r="G66" s="21">
        <v>14.285714285714285</v>
      </c>
      <c r="H66" s="19">
        <v>63</v>
      </c>
      <c r="I66" s="19">
        <v>2</v>
      </c>
      <c r="J66" s="19">
        <v>0</v>
      </c>
      <c r="K66" s="22">
        <v>2</v>
      </c>
      <c r="L66" s="21">
        <v>3.1746031746031744</v>
      </c>
      <c r="N66" s="1"/>
    </row>
    <row r="67" spans="1:14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59</v>
      </c>
      <c r="E67" s="19">
        <v>49</v>
      </c>
      <c r="F67" s="20">
        <v>108</v>
      </c>
      <c r="G67" s="21">
        <v>11.855104281009879</v>
      </c>
      <c r="H67" s="19">
        <v>532</v>
      </c>
      <c r="I67" s="19">
        <v>19</v>
      </c>
      <c r="J67" s="19">
        <v>20</v>
      </c>
      <c r="K67" s="22">
        <v>39</v>
      </c>
      <c r="L67" s="21">
        <v>7.3308270676691727</v>
      </c>
      <c r="N67" s="1"/>
    </row>
    <row r="68" spans="1:14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45</v>
      </c>
      <c r="E68" s="19">
        <v>34</v>
      </c>
      <c r="F68" s="20">
        <v>79</v>
      </c>
      <c r="G68" s="21">
        <v>19.849246231155778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  <c r="N68" s="1"/>
    </row>
    <row r="69" spans="1:14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322</v>
      </c>
      <c r="E69" s="29">
        <v>301</v>
      </c>
      <c r="F69" s="30">
        <v>623</v>
      </c>
      <c r="G69" s="31">
        <v>13.838294091514882</v>
      </c>
      <c r="H69" s="29">
        <v>1516</v>
      </c>
      <c r="I69" s="29">
        <v>30</v>
      </c>
      <c r="J69" s="29">
        <v>25</v>
      </c>
      <c r="K69" s="32">
        <v>55</v>
      </c>
      <c r="L69" s="31">
        <v>3.6279683377308705</v>
      </c>
      <c r="N69" s="1"/>
    </row>
    <row r="70" spans="1:14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16</v>
      </c>
      <c r="E70" s="19">
        <v>20</v>
      </c>
      <c r="F70" s="20">
        <v>36</v>
      </c>
      <c r="G70" s="21">
        <v>9.7826086956521738</v>
      </c>
      <c r="H70" s="24">
        <v>145</v>
      </c>
      <c r="I70" s="19">
        <v>8</v>
      </c>
      <c r="J70" s="19">
        <v>2</v>
      </c>
      <c r="K70" s="22">
        <v>10</v>
      </c>
      <c r="L70" s="21">
        <v>6.8965517241379306</v>
      </c>
      <c r="N70" s="1"/>
    </row>
    <row r="71" spans="1:14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13</v>
      </c>
      <c r="E71" s="19">
        <v>10</v>
      </c>
      <c r="F71" s="20">
        <v>23</v>
      </c>
      <c r="G71" s="21">
        <v>12.299465240641712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  <c r="N71" s="1"/>
    </row>
    <row r="72" spans="1:14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21</v>
      </c>
      <c r="E72" s="19">
        <v>25</v>
      </c>
      <c r="F72" s="20">
        <v>46</v>
      </c>
      <c r="G72" s="21">
        <v>13.690476190476192</v>
      </c>
      <c r="H72" s="19">
        <v>102</v>
      </c>
      <c r="I72" s="19">
        <v>2</v>
      </c>
      <c r="J72" s="19">
        <v>0</v>
      </c>
      <c r="K72" s="22">
        <v>2</v>
      </c>
      <c r="L72" s="21">
        <v>1.9607843137254901</v>
      </c>
      <c r="N72" s="1"/>
    </row>
    <row r="73" spans="1:14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27</v>
      </c>
      <c r="E73" s="19">
        <v>19</v>
      </c>
      <c r="F73" s="20">
        <v>46</v>
      </c>
      <c r="G73" s="21">
        <v>12.332439678284182</v>
      </c>
      <c r="H73" s="19">
        <v>124</v>
      </c>
      <c r="I73" s="19">
        <v>4</v>
      </c>
      <c r="J73" s="19">
        <v>4</v>
      </c>
      <c r="K73" s="22">
        <v>8</v>
      </c>
      <c r="L73" s="21">
        <v>6.4516129032258061</v>
      </c>
      <c r="N73" s="1"/>
    </row>
    <row r="74" spans="1:14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39</v>
      </c>
      <c r="E74" s="19">
        <v>38</v>
      </c>
      <c r="F74" s="20">
        <v>77</v>
      </c>
      <c r="G74" s="21">
        <v>14.500941619585687</v>
      </c>
      <c r="H74" s="19">
        <v>152</v>
      </c>
      <c r="I74" s="19">
        <v>12</v>
      </c>
      <c r="J74" s="19">
        <v>17</v>
      </c>
      <c r="K74" s="22">
        <v>29</v>
      </c>
      <c r="L74" s="21">
        <v>19.078947368421055</v>
      </c>
      <c r="N74" s="1"/>
    </row>
    <row r="75" spans="1:14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16</v>
      </c>
      <c r="E75" s="19">
        <v>17</v>
      </c>
      <c r="F75" s="20">
        <v>33</v>
      </c>
      <c r="G75" s="21">
        <v>10.3125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  <c r="N75" s="1"/>
    </row>
    <row r="76" spans="1:14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64</v>
      </c>
      <c r="E76" s="19">
        <v>57</v>
      </c>
      <c r="F76" s="20">
        <v>121</v>
      </c>
      <c r="G76" s="21">
        <v>17.163120567375888</v>
      </c>
      <c r="H76" s="19">
        <v>117</v>
      </c>
      <c r="I76" s="19">
        <v>1</v>
      </c>
      <c r="J76" s="19">
        <v>0</v>
      </c>
      <c r="K76" s="22">
        <v>1</v>
      </c>
      <c r="L76" s="21">
        <v>0.85470085470085477</v>
      </c>
      <c r="N76" s="1"/>
    </row>
    <row r="77" spans="1:14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45</v>
      </c>
      <c r="E77" s="19">
        <v>39</v>
      </c>
      <c r="F77" s="20">
        <v>84</v>
      </c>
      <c r="G77" s="21">
        <v>15.107913669064748</v>
      </c>
      <c r="H77" s="19">
        <v>193</v>
      </c>
      <c r="I77" s="19">
        <v>2</v>
      </c>
      <c r="J77" s="19">
        <v>1</v>
      </c>
      <c r="K77" s="22">
        <v>3</v>
      </c>
      <c r="L77" s="21">
        <v>1.5544041450777202</v>
      </c>
      <c r="N77" s="1"/>
    </row>
    <row r="78" spans="1:14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10</v>
      </c>
      <c r="E78" s="19">
        <v>13</v>
      </c>
      <c r="F78" s="20">
        <v>23</v>
      </c>
      <c r="G78" s="21">
        <v>13.218390804597702</v>
      </c>
      <c r="H78" s="24">
        <v>68</v>
      </c>
      <c r="I78" s="19">
        <v>1</v>
      </c>
      <c r="J78" s="19">
        <v>0</v>
      </c>
      <c r="K78" s="22">
        <v>1</v>
      </c>
      <c r="L78" s="21">
        <v>1.4705882352941175</v>
      </c>
      <c r="N78" s="1"/>
    </row>
    <row r="79" spans="1:14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38</v>
      </c>
      <c r="E79" s="19">
        <v>31</v>
      </c>
      <c r="F79" s="20">
        <v>69</v>
      </c>
      <c r="G79" s="21">
        <v>14.256198347107437</v>
      </c>
      <c r="H79" s="19">
        <v>132</v>
      </c>
      <c r="I79" s="19">
        <v>0</v>
      </c>
      <c r="J79" s="19">
        <v>1</v>
      </c>
      <c r="K79" s="22">
        <v>1</v>
      </c>
      <c r="L79" s="21">
        <v>0.75757575757575757</v>
      </c>
      <c r="N79" s="1"/>
    </row>
    <row r="80" spans="1:14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33</v>
      </c>
      <c r="E80" s="19">
        <v>32</v>
      </c>
      <c r="F80" s="20">
        <v>65</v>
      </c>
      <c r="G80" s="21">
        <v>13.888888888888889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  <c r="N80" s="1"/>
    </row>
    <row r="81" spans="1:14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509</v>
      </c>
      <c r="E81" s="29">
        <v>415</v>
      </c>
      <c r="F81" s="30">
        <v>924</v>
      </c>
      <c r="G81" s="31">
        <v>18.557943362120906</v>
      </c>
      <c r="H81" s="29">
        <v>906</v>
      </c>
      <c r="I81" s="29">
        <v>1</v>
      </c>
      <c r="J81" s="29">
        <v>1</v>
      </c>
      <c r="K81" s="32">
        <v>2</v>
      </c>
      <c r="L81" s="31">
        <v>0.22075055187637968</v>
      </c>
      <c r="N81" s="1"/>
    </row>
    <row r="82" spans="1:14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17</v>
      </c>
      <c r="E82" s="19">
        <v>30</v>
      </c>
      <c r="F82" s="20">
        <v>47</v>
      </c>
      <c r="G82" s="21">
        <v>23.737373737373737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  <c r="N82" s="1"/>
    </row>
    <row r="83" spans="1:14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20</v>
      </c>
      <c r="E83" s="19">
        <v>13</v>
      </c>
      <c r="F83" s="20">
        <v>33</v>
      </c>
      <c r="G83" s="21">
        <v>18.232044198895029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  <c r="N83" s="1"/>
    </row>
    <row r="84" spans="1:14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14</v>
      </c>
      <c r="E84" s="19">
        <v>16</v>
      </c>
      <c r="F84" s="20">
        <v>30</v>
      </c>
      <c r="G84" s="21">
        <v>14.492753623188406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  <c r="N84" s="1"/>
    </row>
    <row r="85" spans="1:14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54</v>
      </c>
      <c r="E85" s="19">
        <v>34</v>
      </c>
      <c r="F85" s="20">
        <v>88</v>
      </c>
      <c r="G85" s="21">
        <v>11.907983761840326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  <c r="N85" s="1"/>
    </row>
    <row r="86" spans="1:14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42</v>
      </c>
      <c r="E86" s="19">
        <v>23</v>
      </c>
      <c r="F86" s="20">
        <v>65</v>
      </c>
      <c r="G86" s="21">
        <v>15.513126491646778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  <c r="N86" s="1"/>
    </row>
    <row r="87" spans="1:14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320</v>
      </c>
      <c r="E87" s="19">
        <v>275</v>
      </c>
      <c r="F87" s="20">
        <v>595</v>
      </c>
      <c r="G87" s="21">
        <v>21.181915272338912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  <c r="N87" s="1"/>
    </row>
    <row r="88" spans="1:14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20</v>
      </c>
      <c r="E88" s="19">
        <v>11</v>
      </c>
      <c r="F88" s="20">
        <v>31</v>
      </c>
      <c r="G88" s="21">
        <v>20.52980132450331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  <c r="N88" s="1"/>
    </row>
    <row r="89" spans="1:14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22</v>
      </c>
      <c r="E89" s="19">
        <v>13</v>
      </c>
      <c r="F89" s="20">
        <v>35</v>
      </c>
      <c r="G89" s="21">
        <v>12.727272727272727</v>
      </c>
      <c r="H89" s="19">
        <v>122</v>
      </c>
      <c r="I89" s="19">
        <v>1</v>
      </c>
      <c r="J89" s="19">
        <v>1</v>
      </c>
      <c r="K89" s="22">
        <v>2</v>
      </c>
      <c r="L89" s="21">
        <v>1.639344262295082</v>
      </c>
      <c r="N89" s="1"/>
    </row>
    <row r="90" spans="1:14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268</v>
      </c>
      <c r="E90" s="29">
        <v>252</v>
      </c>
      <c r="F90" s="30">
        <v>520</v>
      </c>
      <c r="G90" s="31">
        <v>18.322762508809021</v>
      </c>
      <c r="H90" s="29">
        <v>820</v>
      </c>
      <c r="I90" s="29">
        <v>5</v>
      </c>
      <c r="J90" s="29">
        <v>0</v>
      </c>
      <c r="K90" s="32">
        <v>5</v>
      </c>
      <c r="L90" s="31">
        <v>0.6097560975609756</v>
      </c>
      <c r="N90" s="1"/>
    </row>
    <row r="91" spans="1:14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4</v>
      </c>
      <c r="E91" s="19">
        <v>3</v>
      </c>
      <c r="F91" s="20">
        <v>7</v>
      </c>
      <c r="G91" s="21">
        <v>8.6419753086419746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  <c r="N91" s="1"/>
    </row>
    <row r="92" spans="1:14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76</v>
      </c>
      <c r="E92" s="19">
        <v>54</v>
      </c>
      <c r="F92" s="20">
        <v>130</v>
      </c>
      <c r="G92" s="21">
        <v>21.487603305785125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  <c r="N92" s="1"/>
    </row>
    <row r="93" spans="1:14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13</v>
      </c>
      <c r="E93" s="19">
        <v>9</v>
      </c>
      <c r="F93" s="20">
        <v>22</v>
      </c>
      <c r="G93" s="21">
        <v>17.741935483870968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  <c r="N93" s="1"/>
    </row>
    <row r="94" spans="1:14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24</v>
      </c>
      <c r="E94" s="19">
        <v>43</v>
      </c>
      <c r="F94" s="20">
        <v>67</v>
      </c>
      <c r="G94" s="21">
        <v>16.543209876543212</v>
      </c>
      <c r="H94" s="19">
        <v>109</v>
      </c>
      <c r="I94" s="19">
        <v>1</v>
      </c>
      <c r="J94" s="19">
        <v>0</v>
      </c>
      <c r="K94" s="22">
        <v>1</v>
      </c>
      <c r="L94" s="21">
        <v>0.91743119266055051</v>
      </c>
      <c r="N94" s="1"/>
    </row>
    <row r="95" spans="1:14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29</v>
      </c>
      <c r="E95" s="19">
        <v>14</v>
      </c>
      <c r="F95" s="20">
        <v>43</v>
      </c>
      <c r="G95" s="21">
        <v>23.497267759562842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  <c r="N95" s="1"/>
    </row>
    <row r="96" spans="1:14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66</v>
      </c>
      <c r="E96" s="19">
        <v>64</v>
      </c>
      <c r="F96" s="20">
        <v>130</v>
      </c>
      <c r="G96" s="21">
        <v>18.258426966292134</v>
      </c>
      <c r="H96" s="19">
        <v>298</v>
      </c>
      <c r="I96" s="19">
        <v>4</v>
      </c>
      <c r="J96" s="19">
        <v>0</v>
      </c>
      <c r="K96" s="22">
        <v>4</v>
      </c>
      <c r="L96" s="21">
        <v>1.3422818791946309</v>
      </c>
      <c r="N96" s="1"/>
    </row>
    <row r="97" spans="1:14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13</v>
      </c>
      <c r="E97" s="19">
        <v>15</v>
      </c>
      <c r="F97" s="20">
        <v>28</v>
      </c>
      <c r="G97" s="21">
        <v>17.5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  <c r="N97" s="1"/>
    </row>
    <row r="98" spans="1:14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10</v>
      </c>
      <c r="E98" s="19">
        <v>12</v>
      </c>
      <c r="F98" s="20">
        <v>22</v>
      </c>
      <c r="G98" s="21">
        <v>17.599999999999998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  <c r="N98" s="1"/>
    </row>
    <row r="99" spans="1:14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17</v>
      </c>
      <c r="E99" s="19">
        <v>11</v>
      </c>
      <c r="F99" s="20">
        <v>28</v>
      </c>
      <c r="G99" s="21">
        <v>16.666666666666664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  <c r="N99" s="1"/>
    </row>
    <row r="100" spans="1:14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16</v>
      </c>
      <c r="E100" s="19">
        <v>27</v>
      </c>
      <c r="F100" s="20">
        <v>43</v>
      </c>
      <c r="G100" s="21">
        <v>15.636363636363637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  <c r="N100" s="1"/>
    </row>
    <row r="101" spans="1:14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178</v>
      </c>
      <c r="E101" s="29">
        <v>192</v>
      </c>
      <c r="F101" s="30">
        <v>370</v>
      </c>
      <c r="G101" s="31">
        <v>15.314569536423841</v>
      </c>
      <c r="H101" s="29">
        <v>689</v>
      </c>
      <c r="I101" s="29">
        <v>9</v>
      </c>
      <c r="J101" s="29">
        <v>3</v>
      </c>
      <c r="K101" s="32">
        <v>12</v>
      </c>
      <c r="L101" s="31">
        <v>1.741654571843251</v>
      </c>
      <c r="N101" s="1"/>
    </row>
    <row r="102" spans="1:14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13</v>
      </c>
      <c r="E102" s="19">
        <v>15</v>
      </c>
      <c r="F102" s="20">
        <v>28</v>
      </c>
      <c r="G102" s="21">
        <v>13.023255813953488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  <c r="N102" s="1"/>
    </row>
    <row r="103" spans="1:14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40</v>
      </c>
      <c r="E103" s="19">
        <v>51</v>
      </c>
      <c r="F103" s="20">
        <v>91</v>
      </c>
      <c r="G103" s="21">
        <v>14.653784219001611</v>
      </c>
      <c r="H103" s="19">
        <v>229</v>
      </c>
      <c r="I103" s="19">
        <v>5</v>
      </c>
      <c r="J103" s="19">
        <v>0</v>
      </c>
      <c r="K103" s="22">
        <v>5</v>
      </c>
      <c r="L103" s="21">
        <v>2.1834061135371177</v>
      </c>
      <c r="N103" s="1"/>
    </row>
    <row r="104" spans="1:14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23</v>
      </c>
      <c r="E104" s="19">
        <v>26</v>
      </c>
      <c r="F104" s="20">
        <v>49</v>
      </c>
      <c r="G104" s="21">
        <v>13.96011396011396</v>
      </c>
      <c r="H104" s="19">
        <v>146</v>
      </c>
      <c r="I104" s="19">
        <v>1</v>
      </c>
      <c r="J104" s="19">
        <v>0</v>
      </c>
      <c r="K104" s="22">
        <v>1</v>
      </c>
      <c r="L104" s="21">
        <v>0.68493150684931503</v>
      </c>
      <c r="N104" s="1"/>
    </row>
    <row r="105" spans="1:14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29</v>
      </c>
      <c r="E105" s="19">
        <v>26</v>
      </c>
      <c r="F105" s="20">
        <v>55</v>
      </c>
      <c r="G105" s="21">
        <v>18.900343642611684</v>
      </c>
      <c r="H105" s="19">
        <v>39</v>
      </c>
      <c r="I105" s="19">
        <v>3</v>
      </c>
      <c r="J105" s="19">
        <v>3</v>
      </c>
      <c r="K105" s="22">
        <v>6</v>
      </c>
      <c r="L105" s="21">
        <v>15.384615384615385</v>
      </c>
      <c r="N105" s="1"/>
    </row>
    <row r="106" spans="1:14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31</v>
      </c>
      <c r="E106" s="19">
        <v>33</v>
      </c>
      <c r="F106" s="20">
        <v>64</v>
      </c>
      <c r="G106" s="21">
        <v>14.545454545454545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  <c r="N106" s="1"/>
    </row>
    <row r="107" spans="1:14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21</v>
      </c>
      <c r="E107" s="19">
        <v>23</v>
      </c>
      <c r="F107" s="20">
        <v>44</v>
      </c>
      <c r="G107" s="21">
        <v>16.541353383458645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  <c r="N107" s="1"/>
    </row>
    <row r="108" spans="1:14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21</v>
      </c>
      <c r="E108" s="19">
        <v>18</v>
      </c>
      <c r="F108" s="20">
        <v>39</v>
      </c>
      <c r="G108" s="21">
        <v>16.810344827586206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  <c r="N108" s="1"/>
    </row>
    <row r="109" spans="1:14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467</v>
      </c>
      <c r="E109" s="33">
        <v>463</v>
      </c>
      <c r="F109" s="30">
        <v>930</v>
      </c>
      <c r="G109" s="31">
        <v>15.90559261159569</v>
      </c>
      <c r="H109" s="29">
        <v>2156</v>
      </c>
      <c r="I109" s="33">
        <v>84</v>
      </c>
      <c r="J109" s="33">
        <v>68</v>
      </c>
      <c r="K109" s="32">
        <v>152</v>
      </c>
      <c r="L109" s="31">
        <v>7.0500927643784781</v>
      </c>
      <c r="N109" s="1"/>
    </row>
    <row r="110" spans="1:14" ht="14.25" customHeight="1" x14ac:dyDescent="0.2">
      <c r="A110" s="14" t="s">
        <v>125</v>
      </c>
      <c r="B110" s="8" t="s">
        <v>126</v>
      </c>
      <c r="C110" s="9">
        <v>104281</v>
      </c>
      <c r="D110" s="9">
        <v>9088</v>
      </c>
      <c r="E110" s="9">
        <v>8782</v>
      </c>
      <c r="F110" s="10">
        <v>17870</v>
      </c>
      <c r="G110" s="25">
        <v>17.136391097131785</v>
      </c>
      <c r="H110" s="9">
        <v>25963</v>
      </c>
      <c r="I110" s="9">
        <v>183</v>
      </c>
      <c r="J110" s="9">
        <v>162</v>
      </c>
      <c r="K110" s="26">
        <v>345</v>
      </c>
      <c r="L110" s="25">
        <v>1.3288140815776297</v>
      </c>
    </row>
    <row r="111" spans="1:14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1055</v>
      </c>
      <c r="E111" s="29">
        <v>1025</v>
      </c>
      <c r="F111" s="30">
        <v>2080</v>
      </c>
      <c r="G111" s="31">
        <v>21.689259645464027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  <c r="N111" s="1"/>
    </row>
    <row r="112" spans="1:14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0</v>
      </c>
      <c r="E112" s="19">
        <v>2</v>
      </c>
      <c r="F112" s="20">
        <v>2</v>
      </c>
      <c r="G112" s="21">
        <v>3.3898305084745761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  <c r="N112" s="1"/>
    </row>
    <row r="113" spans="1:14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48</v>
      </c>
      <c r="E113" s="19">
        <v>52</v>
      </c>
      <c r="F113" s="20">
        <v>100</v>
      </c>
      <c r="G113" s="21">
        <v>21.1864406779661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  <c r="N113" s="1"/>
    </row>
    <row r="114" spans="1:14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64</v>
      </c>
      <c r="E114" s="19">
        <v>58</v>
      </c>
      <c r="F114" s="20">
        <v>122</v>
      </c>
      <c r="G114" s="21">
        <v>26.124197002141326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  <c r="N114" s="1"/>
    </row>
    <row r="115" spans="1:14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13</v>
      </c>
      <c r="E115" s="19">
        <v>27</v>
      </c>
      <c r="F115" s="20">
        <v>40</v>
      </c>
      <c r="G115" s="21">
        <v>21.164021164021165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  <c r="N115" s="1"/>
    </row>
    <row r="116" spans="1:14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83</v>
      </c>
      <c r="E116" s="19">
        <v>85</v>
      </c>
      <c r="F116" s="20">
        <v>168</v>
      </c>
      <c r="G116" s="21">
        <v>19.221967963386728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  <c r="N116" s="1"/>
    </row>
    <row r="117" spans="1:14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11</v>
      </c>
      <c r="E117" s="19">
        <v>14</v>
      </c>
      <c r="F117" s="20">
        <v>25</v>
      </c>
      <c r="G117" s="21">
        <v>17.123287671232877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  <c r="N117" s="1"/>
    </row>
    <row r="118" spans="1:14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1</v>
      </c>
      <c r="E118" s="19">
        <v>3</v>
      </c>
      <c r="F118" s="20">
        <v>4</v>
      </c>
      <c r="G118" s="21">
        <v>12.903225806451612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  <c r="N118" s="1"/>
    </row>
    <row r="119" spans="1:14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28</v>
      </c>
      <c r="E119" s="19">
        <v>14</v>
      </c>
      <c r="F119" s="20">
        <v>42</v>
      </c>
      <c r="G119" s="21">
        <v>23.463687150837988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  <c r="N119" s="1"/>
    </row>
    <row r="120" spans="1:14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96</v>
      </c>
      <c r="E120" s="19">
        <v>77</v>
      </c>
      <c r="F120" s="20">
        <v>173</v>
      </c>
      <c r="G120" s="21">
        <v>25.937031484257872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  <c r="N120" s="1"/>
    </row>
    <row r="121" spans="1:14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4</v>
      </c>
      <c r="E121" s="19">
        <v>5</v>
      </c>
      <c r="F121" s="20">
        <v>9</v>
      </c>
      <c r="G121" s="21">
        <v>16.071428571428573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  <c r="N121" s="1"/>
    </row>
    <row r="122" spans="1:14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28</v>
      </c>
      <c r="E122" s="19">
        <v>14</v>
      </c>
      <c r="F122" s="20">
        <v>42</v>
      </c>
      <c r="G122" s="21">
        <v>16.342412451361866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  <c r="N122" s="1"/>
    </row>
    <row r="123" spans="1:14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225</v>
      </c>
      <c r="E123" s="19">
        <v>241</v>
      </c>
      <c r="F123" s="20">
        <v>466</v>
      </c>
      <c r="G123" s="21">
        <v>23.715012722646311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  <c r="N123" s="1"/>
    </row>
    <row r="124" spans="1:14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32</v>
      </c>
      <c r="E124" s="19">
        <v>29</v>
      </c>
      <c r="F124" s="20">
        <v>61</v>
      </c>
      <c r="G124" s="21">
        <v>19.677419354838712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  <c r="N124" s="1"/>
    </row>
    <row r="125" spans="1:14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26</v>
      </c>
      <c r="E125" s="19">
        <v>29</v>
      </c>
      <c r="F125" s="20">
        <v>55</v>
      </c>
      <c r="G125" s="21">
        <v>22.267206477732792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  <c r="N125" s="1"/>
    </row>
    <row r="126" spans="1:14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39</v>
      </c>
      <c r="E126" s="19">
        <v>35</v>
      </c>
      <c r="F126" s="20">
        <v>74</v>
      </c>
      <c r="G126" s="21">
        <v>17.209302325581397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  <c r="N126" s="1"/>
    </row>
    <row r="127" spans="1:14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29</v>
      </c>
      <c r="E127" s="19">
        <v>26</v>
      </c>
      <c r="F127" s="20">
        <v>55</v>
      </c>
      <c r="G127" s="21">
        <v>16.081871345029239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  <c r="N127" s="1"/>
    </row>
    <row r="128" spans="1:14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66</v>
      </c>
      <c r="E128" s="19">
        <v>62</v>
      </c>
      <c r="F128" s="20">
        <v>128</v>
      </c>
      <c r="G128" s="21">
        <v>29.357798165137616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  <c r="N128" s="1"/>
    </row>
    <row r="129" spans="1:14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59</v>
      </c>
      <c r="E129" s="19">
        <v>50</v>
      </c>
      <c r="F129" s="20">
        <v>109</v>
      </c>
      <c r="G129" s="21">
        <v>27.04714640198511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  <c r="N129" s="1"/>
    </row>
    <row r="130" spans="1:14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27</v>
      </c>
      <c r="E130" s="19">
        <v>24</v>
      </c>
      <c r="F130" s="20">
        <v>51</v>
      </c>
      <c r="G130" s="21">
        <v>21.161825726141078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  <c r="N130" s="1"/>
    </row>
    <row r="131" spans="1:14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60</v>
      </c>
      <c r="E131" s="19">
        <v>66</v>
      </c>
      <c r="F131" s="20">
        <v>126</v>
      </c>
      <c r="G131" s="21">
        <v>19.718309859154928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  <c r="N131" s="1"/>
    </row>
    <row r="132" spans="1:14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40</v>
      </c>
      <c r="E132" s="19">
        <v>33</v>
      </c>
      <c r="F132" s="20">
        <v>73</v>
      </c>
      <c r="G132" s="21">
        <v>21.533923303834808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  <c r="N132" s="1"/>
    </row>
    <row r="133" spans="1:14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32</v>
      </c>
      <c r="E133" s="19">
        <v>40</v>
      </c>
      <c r="F133" s="20">
        <v>72</v>
      </c>
      <c r="G133" s="21">
        <v>19.94459833795014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  <c r="N133" s="1"/>
    </row>
    <row r="134" spans="1:14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44</v>
      </c>
      <c r="E134" s="19">
        <v>39</v>
      </c>
      <c r="F134" s="20">
        <v>83</v>
      </c>
      <c r="G134" s="21">
        <v>17.291666666666668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  <c r="N134" s="1"/>
    </row>
    <row r="135" spans="1:14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1176</v>
      </c>
      <c r="E135" s="29">
        <v>1057</v>
      </c>
      <c r="F135" s="30">
        <v>2233</v>
      </c>
      <c r="G135" s="31">
        <v>20.95533033033033</v>
      </c>
      <c r="H135" s="29">
        <v>-229</v>
      </c>
      <c r="I135" s="29">
        <v>1</v>
      </c>
      <c r="J135" s="29">
        <v>1</v>
      </c>
      <c r="K135" s="32">
        <v>2</v>
      </c>
      <c r="L135" s="31">
        <v>-0.87336244541484709</v>
      </c>
      <c r="N135" s="1"/>
    </row>
    <row r="136" spans="1:14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14</v>
      </c>
      <c r="E136" s="19">
        <v>9</v>
      </c>
      <c r="F136" s="20">
        <v>23</v>
      </c>
      <c r="G136" s="21">
        <v>24.210526315789473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  <c r="N136" s="1"/>
    </row>
    <row r="137" spans="1:14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18</v>
      </c>
      <c r="E137" s="19">
        <v>10</v>
      </c>
      <c r="F137" s="20">
        <v>28</v>
      </c>
      <c r="G137" s="21">
        <v>22.047244094488189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  <c r="N137" s="1"/>
    </row>
    <row r="138" spans="1:14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103</v>
      </c>
      <c r="E138" s="19">
        <v>77</v>
      </c>
      <c r="F138" s="20">
        <v>180</v>
      </c>
      <c r="G138" s="21">
        <v>29.850746268656714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  <c r="N138" s="1"/>
    </row>
    <row r="139" spans="1:14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15</v>
      </c>
      <c r="E139" s="19">
        <v>28</v>
      </c>
      <c r="F139" s="20">
        <v>43</v>
      </c>
      <c r="G139" s="21">
        <v>23.497267759562842</v>
      </c>
      <c r="H139" s="19">
        <v>7</v>
      </c>
      <c r="I139" s="19">
        <v>0</v>
      </c>
      <c r="J139" s="19">
        <v>0</v>
      </c>
      <c r="K139" s="22">
        <v>0</v>
      </c>
      <c r="L139" s="21">
        <v>0</v>
      </c>
      <c r="N139" s="1"/>
    </row>
    <row r="140" spans="1:14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56</v>
      </c>
      <c r="E140" s="19">
        <v>50</v>
      </c>
      <c r="F140" s="20">
        <v>106</v>
      </c>
      <c r="G140" s="21">
        <v>16.588419405320813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  <c r="N140" s="1"/>
    </row>
    <row r="141" spans="1:14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116</v>
      </c>
      <c r="E141" s="19">
        <v>104</v>
      </c>
      <c r="F141" s="20">
        <v>220</v>
      </c>
      <c r="G141" s="21">
        <v>20.22058823529412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  <c r="N141" s="1"/>
    </row>
    <row r="142" spans="1:14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41</v>
      </c>
      <c r="E142" s="19">
        <v>21</v>
      </c>
      <c r="F142" s="20">
        <v>62</v>
      </c>
      <c r="G142" s="21">
        <v>20.261437908496731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  <c r="N142" s="1"/>
    </row>
    <row r="143" spans="1:14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22</v>
      </c>
      <c r="E143" s="19">
        <v>34</v>
      </c>
      <c r="F143" s="20">
        <v>56</v>
      </c>
      <c r="G143" s="21">
        <v>16.568047337278109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  <c r="N143" s="1"/>
    </row>
    <row r="144" spans="1:14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8</v>
      </c>
      <c r="E144" s="19">
        <v>5</v>
      </c>
      <c r="F144" s="20">
        <v>13</v>
      </c>
      <c r="G144" s="21">
        <v>10.833333333333334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  <c r="N144" s="1"/>
    </row>
    <row r="145" spans="1:14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7</v>
      </c>
      <c r="E145" s="19">
        <v>0</v>
      </c>
      <c r="F145" s="20">
        <v>7</v>
      </c>
      <c r="G145" s="21">
        <v>10.606060606060606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  <c r="N145" s="1"/>
    </row>
    <row r="146" spans="1:14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7</v>
      </c>
      <c r="E146" s="19">
        <v>6</v>
      </c>
      <c r="F146" s="20">
        <v>13</v>
      </c>
      <c r="G146" s="21">
        <v>22.033898305084744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  <c r="N146" s="1"/>
    </row>
    <row r="147" spans="1:14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41</v>
      </c>
      <c r="E147" s="19">
        <v>45</v>
      </c>
      <c r="F147" s="20">
        <v>86</v>
      </c>
      <c r="G147" s="21">
        <v>17.695473251028808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  <c r="N147" s="1"/>
    </row>
    <row r="148" spans="1:14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10</v>
      </c>
      <c r="E148" s="19">
        <v>7</v>
      </c>
      <c r="F148" s="20">
        <v>17</v>
      </c>
      <c r="G148" s="21">
        <v>22.077922077922079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  <c r="N148" s="1"/>
    </row>
    <row r="149" spans="1:14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68</v>
      </c>
      <c r="E149" s="19">
        <v>49</v>
      </c>
      <c r="F149" s="20">
        <v>117</v>
      </c>
      <c r="G149" s="21">
        <v>16.182572614107883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  <c r="N149" s="1"/>
    </row>
    <row r="150" spans="1:14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11</v>
      </c>
      <c r="E150" s="19">
        <v>13</v>
      </c>
      <c r="F150" s="20">
        <v>24</v>
      </c>
      <c r="G150" s="21">
        <v>19.834710743801654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  <c r="N150" s="1"/>
    </row>
    <row r="151" spans="1:14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16</v>
      </c>
      <c r="E151" s="19">
        <v>11</v>
      </c>
      <c r="F151" s="20">
        <v>27</v>
      </c>
      <c r="G151" s="21">
        <v>23.076923076923077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  <c r="N151" s="1"/>
    </row>
    <row r="152" spans="1:14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10</v>
      </c>
      <c r="E152" s="19">
        <v>13</v>
      </c>
      <c r="F152" s="20">
        <v>23</v>
      </c>
      <c r="G152" s="21">
        <v>28.04878048780488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  <c r="N152" s="1"/>
    </row>
    <row r="153" spans="1:14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10</v>
      </c>
      <c r="E153" s="19">
        <v>11</v>
      </c>
      <c r="F153" s="20">
        <v>21</v>
      </c>
      <c r="G153" s="21">
        <v>19.090909090909093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  <c r="N153" s="1"/>
    </row>
    <row r="154" spans="1:14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17</v>
      </c>
      <c r="E154" s="19">
        <v>13</v>
      </c>
      <c r="F154" s="20">
        <v>30</v>
      </c>
      <c r="G154" s="21">
        <v>24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  <c r="N154" s="1"/>
    </row>
    <row r="155" spans="1:14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36</v>
      </c>
      <c r="E155" s="19">
        <v>36</v>
      </c>
      <c r="F155" s="20">
        <v>72</v>
      </c>
      <c r="G155" s="21">
        <v>20.224719101123593</v>
      </c>
      <c r="H155" s="35">
        <v>18</v>
      </c>
      <c r="I155" s="19">
        <v>1</v>
      </c>
      <c r="J155" s="19">
        <v>0</v>
      </c>
      <c r="K155" s="22">
        <v>1</v>
      </c>
      <c r="L155" s="21">
        <v>5.5555555555555554</v>
      </c>
      <c r="N155" s="1"/>
    </row>
    <row r="156" spans="1:14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11</v>
      </c>
      <c r="E156" s="19">
        <v>27</v>
      </c>
      <c r="F156" s="20">
        <v>38</v>
      </c>
      <c r="G156" s="21">
        <v>16.964285714285715</v>
      </c>
      <c r="H156" s="35">
        <v>38</v>
      </c>
      <c r="I156" s="19">
        <v>0</v>
      </c>
      <c r="J156" s="19">
        <v>1</v>
      </c>
      <c r="K156" s="22">
        <v>1</v>
      </c>
      <c r="L156" s="21">
        <v>2.6315789473684208</v>
      </c>
      <c r="N156" s="1"/>
    </row>
    <row r="157" spans="1:14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15</v>
      </c>
      <c r="E157" s="19">
        <v>17</v>
      </c>
      <c r="F157" s="20">
        <v>32</v>
      </c>
      <c r="G157" s="21">
        <v>16.666666666666664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  <c r="N157" s="1"/>
    </row>
    <row r="158" spans="1:14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25</v>
      </c>
      <c r="E158" s="19">
        <v>21</v>
      </c>
      <c r="F158" s="20">
        <v>46</v>
      </c>
      <c r="G158" s="21">
        <v>19.574468085106382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  <c r="N158" s="1"/>
    </row>
    <row r="159" spans="1:14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53</v>
      </c>
      <c r="E159" s="19">
        <v>59</v>
      </c>
      <c r="F159" s="20">
        <v>112</v>
      </c>
      <c r="G159" s="21">
        <v>18.823529411764707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  <c r="N159" s="1"/>
    </row>
    <row r="160" spans="1:14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67</v>
      </c>
      <c r="E160" s="19">
        <v>75</v>
      </c>
      <c r="F160" s="20">
        <v>142</v>
      </c>
      <c r="G160" s="21">
        <v>36.883116883116884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  <c r="N160" s="1"/>
    </row>
    <row r="161" spans="1:14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45</v>
      </c>
      <c r="E161" s="19">
        <v>35</v>
      </c>
      <c r="F161" s="20">
        <v>80</v>
      </c>
      <c r="G161" s="21">
        <v>19.559902200488999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  <c r="N161" s="1"/>
    </row>
    <row r="162" spans="1:14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29</v>
      </c>
      <c r="E162" s="19">
        <v>21</v>
      </c>
      <c r="F162" s="20">
        <v>50</v>
      </c>
      <c r="G162" s="21">
        <v>22.321428571428573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  <c r="N162" s="1"/>
    </row>
    <row r="163" spans="1:14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67</v>
      </c>
      <c r="E163" s="19">
        <v>47</v>
      </c>
      <c r="F163" s="20">
        <v>114</v>
      </c>
      <c r="G163" s="21">
        <v>32.022471910112358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  <c r="N163" s="1"/>
    </row>
    <row r="164" spans="1:14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3</v>
      </c>
      <c r="E164" s="19">
        <v>3</v>
      </c>
      <c r="F164" s="20">
        <v>6</v>
      </c>
      <c r="G164" s="21">
        <v>17.142857142857142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  <c r="N164" s="1"/>
    </row>
    <row r="165" spans="1:14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60</v>
      </c>
      <c r="E165" s="19">
        <v>39</v>
      </c>
      <c r="F165" s="20">
        <v>99</v>
      </c>
      <c r="G165" s="21">
        <v>30.275229357798167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  <c r="N165" s="1"/>
    </row>
    <row r="166" spans="1:14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6</v>
      </c>
      <c r="E166" s="19">
        <v>4</v>
      </c>
      <c r="F166" s="20">
        <v>10</v>
      </c>
      <c r="G166" s="21">
        <v>12.048192771084338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  <c r="N166" s="1"/>
    </row>
    <row r="167" spans="1:14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13</v>
      </c>
      <c r="E167" s="19">
        <v>14</v>
      </c>
      <c r="F167" s="20">
        <v>27</v>
      </c>
      <c r="G167" s="21">
        <v>18.243243243243242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  <c r="N167" s="1"/>
    </row>
    <row r="168" spans="1:14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65</v>
      </c>
      <c r="E168" s="19">
        <v>65</v>
      </c>
      <c r="F168" s="20">
        <v>130</v>
      </c>
      <c r="G168" s="21">
        <v>17.591339648173207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  <c r="N168" s="1"/>
    </row>
    <row r="169" spans="1:14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91</v>
      </c>
      <c r="E169" s="19">
        <v>88</v>
      </c>
      <c r="F169" s="20">
        <v>179</v>
      </c>
      <c r="G169" s="21">
        <v>20.271800679501698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  <c r="N169" s="1"/>
    </row>
    <row r="170" spans="1:14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1250</v>
      </c>
      <c r="E170" s="29">
        <v>1143</v>
      </c>
      <c r="F170" s="29">
        <v>2393</v>
      </c>
      <c r="G170" s="31">
        <v>16.403893611187279</v>
      </c>
      <c r="H170" s="29">
        <v>4737</v>
      </c>
      <c r="I170" s="29">
        <v>6</v>
      </c>
      <c r="J170" s="29">
        <v>14</v>
      </c>
      <c r="K170" s="36">
        <v>20</v>
      </c>
      <c r="L170" s="31">
        <v>0.4222081486172683</v>
      </c>
      <c r="N170" s="1"/>
    </row>
    <row r="171" spans="1:14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84</v>
      </c>
      <c r="E171" s="19">
        <v>57</v>
      </c>
      <c r="F171" s="20">
        <v>141</v>
      </c>
      <c r="G171" s="21">
        <v>11.172741679873218</v>
      </c>
      <c r="H171" s="35">
        <v>536</v>
      </c>
      <c r="I171" s="19">
        <v>3</v>
      </c>
      <c r="J171" s="19">
        <v>3</v>
      </c>
      <c r="K171" s="22">
        <v>6</v>
      </c>
      <c r="L171" s="21">
        <v>1.1194029850746268</v>
      </c>
      <c r="N171" s="1"/>
    </row>
    <row r="172" spans="1:14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108</v>
      </c>
      <c r="E172" s="19">
        <v>72</v>
      </c>
      <c r="F172" s="20">
        <v>180</v>
      </c>
      <c r="G172" s="21">
        <v>19.801980198019802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  <c r="N172" s="1"/>
    </row>
    <row r="173" spans="1:14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50</v>
      </c>
      <c r="E173" s="19">
        <v>68</v>
      </c>
      <c r="F173" s="20">
        <v>118</v>
      </c>
      <c r="G173" s="21">
        <v>15.670650730411687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  <c r="N173" s="1"/>
    </row>
    <row r="174" spans="1:14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21</v>
      </c>
      <c r="E174" s="19">
        <v>19</v>
      </c>
      <c r="F174" s="20">
        <v>40</v>
      </c>
      <c r="G174" s="21">
        <v>13.698630136986301</v>
      </c>
      <c r="H174" s="35">
        <v>122</v>
      </c>
      <c r="I174" s="19">
        <v>0</v>
      </c>
      <c r="J174" s="19">
        <v>1</v>
      </c>
      <c r="K174" s="22">
        <v>1</v>
      </c>
      <c r="L174" s="21">
        <v>0.81967213114754101</v>
      </c>
      <c r="N174" s="1"/>
    </row>
    <row r="175" spans="1:14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55</v>
      </c>
      <c r="E175" s="19">
        <v>49</v>
      </c>
      <c r="F175" s="20">
        <v>104</v>
      </c>
      <c r="G175" s="21">
        <v>17.537942664418214</v>
      </c>
      <c r="H175" s="35">
        <v>145</v>
      </c>
      <c r="I175" s="19">
        <v>0</v>
      </c>
      <c r="J175" s="19">
        <v>3</v>
      </c>
      <c r="K175" s="22">
        <v>3</v>
      </c>
      <c r="L175" s="21">
        <v>2.0689655172413794</v>
      </c>
      <c r="N175" s="1"/>
    </row>
    <row r="176" spans="1:14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40</v>
      </c>
      <c r="E176" s="19">
        <v>60</v>
      </c>
      <c r="F176" s="20">
        <v>100</v>
      </c>
      <c r="G176" s="21">
        <v>16.750418760469014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  <c r="N176" s="1"/>
    </row>
    <row r="177" spans="1:14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112</v>
      </c>
      <c r="E177" s="19">
        <v>115</v>
      </c>
      <c r="F177" s="20">
        <v>227</v>
      </c>
      <c r="G177" s="21">
        <v>15.348208248816769</v>
      </c>
      <c r="H177" s="35">
        <v>549</v>
      </c>
      <c r="I177" s="19">
        <v>0</v>
      </c>
      <c r="J177" s="19">
        <v>2</v>
      </c>
      <c r="K177" s="22">
        <v>2</v>
      </c>
      <c r="L177" s="21">
        <v>0.36429872495446264</v>
      </c>
      <c r="N177" s="1"/>
    </row>
    <row r="178" spans="1:14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4</v>
      </c>
      <c r="E178" s="19">
        <v>18</v>
      </c>
      <c r="F178" s="20">
        <v>22</v>
      </c>
      <c r="G178" s="21">
        <v>14.012738853503185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  <c r="N178" s="1"/>
    </row>
    <row r="179" spans="1:14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34</v>
      </c>
      <c r="E179" s="19">
        <v>28</v>
      </c>
      <c r="F179" s="20">
        <v>62</v>
      </c>
      <c r="G179" s="21">
        <v>15.538847117794486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  <c r="N179" s="1"/>
    </row>
    <row r="180" spans="1:14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53</v>
      </c>
      <c r="E180" s="19">
        <v>45</v>
      </c>
      <c r="F180" s="20">
        <v>98</v>
      </c>
      <c r="G180" s="21">
        <v>17.043478260869566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  <c r="N180" s="1"/>
    </row>
    <row r="181" spans="1:14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68</v>
      </c>
      <c r="E181" s="19">
        <v>63</v>
      </c>
      <c r="F181" s="20">
        <v>131</v>
      </c>
      <c r="G181" s="21">
        <v>14.63687150837989</v>
      </c>
      <c r="H181" s="35">
        <v>218</v>
      </c>
      <c r="I181" s="19">
        <v>3</v>
      </c>
      <c r="J181" s="19">
        <v>5</v>
      </c>
      <c r="K181" s="22">
        <v>8</v>
      </c>
      <c r="L181" s="21">
        <v>3.669724770642202</v>
      </c>
      <c r="N181" s="1"/>
    </row>
    <row r="182" spans="1:14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27</v>
      </c>
      <c r="E182" s="19">
        <v>26</v>
      </c>
      <c r="F182" s="20">
        <v>53</v>
      </c>
      <c r="G182" s="21">
        <v>14.64088397790055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  <c r="N182" s="1"/>
    </row>
    <row r="183" spans="1:14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95</v>
      </c>
      <c r="E183" s="19">
        <v>93</v>
      </c>
      <c r="F183" s="20">
        <v>188</v>
      </c>
      <c r="G183" s="21">
        <v>16.220880069025021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  <c r="N183" s="1"/>
    </row>
    <row r="184" spans="1:14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223</v>
      </c>
      <c r="E184" s="19">
        <v>188</v>
      </c>
      <c r="F184" s="20">
        <v>411</v>
      </c>
      <c r="G184" s="21">
        <v>17.586649550706031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  <c r="N184" s="1"/>
    </row>
    <row r="185" spans="1:14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30</v>
      </c>
      <c r="E185" s="19">
        <v>16</v>
      </c>
      <c r="F185" s="20">
        <v>46</v>
      </c>
      <c r="G185" s="21">
        <v>13.218390804597702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  <c r="N185" s="1"/>
    </row>
    <row r="186" spans="1:14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73</v>
      </c>
      <c r="E186" s="19">
        <v>56</v>
      </c>
      <c r="F186" s="20">
        <v>129</v>
      </c>
      <c r="G186" s="21">
        <v>18.323863636363637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  <c r="N186" s="1"/>
    </row>
    <row r="187" spans="1:14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59</v>
      </c>
      <c r="E187" s="19">
        <v>68</v>
      </c>
      <c r="F187" s="20">
        <v>127</v>
      </c>
      <c r="G187" s="21">
        <v>16.865869853917662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  <c r="N187" s="1"/>
    </row>
    <row r="188" spans="1:14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20</v>
      </c>
      <c r="E188" s="19">
        <v>22</v>
      </c>
      <c r="F188" s="20">
        <v>42</v>
      </c>
      <c r="G188" s="21">
        <v>17.142857142857142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  <c r="N188" s="1"/>
    </row>
    <row r="189" spans="1:14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23</v>
      </c>
      <c r="E189" s="19">
        <v>19</v>
      </c>
      <c r="F189" s="20">
        <v>42</v>
      </c>
      <c r="G189" s="21">
        <v>18.103448275862068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  <c r="N189" s="1"/>
    </row>
    <row r="190" spans="1:14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71</v>
      </c>
      <c r="E190" s="19">
        <v>61</v>
      </c>
      <c r="F190" s="20">
        <v>132</v>
      </c>
      <c r="G190" s="21">
        <v>24.581005586592177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  <c r="N190" s="1"/>
    </row>
    <row r="191" spans="1:14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5533</v>
      </c>
      <c r="E191" s="29">
        <v>5490</v>
      </c>
      <c r="F191" s="29">
        <v>11023</v>
      </c>
      <c r="G191" s="31">
        <v>16.752025045212079</v>
      </c>
      <c r="H191" s="29">
        <v>18770</v>
      </c>
      <c r="I191" s="29">
        <v>176</v>
      </c>
      <c r="J191" s="29">
        <v>147</v>
      </c>
      <c r="K191" s="36">
        <v>323</v>
      </c>
      <c r="L191" s="31">
        <v>1.7208311134789558</v>
      </c>
    </row>
    <row r="192" spans="1:14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85</v>
      </c>
      <c r="E192" s="19">
        <v>95</v>
      </c>
      <c r="F192" s="20">
        <v>180</v>
      </c>
      <c r="G192" s="21">
        <v>27.565084226646245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  <c r="N192" s="1"/>
    </row>
    <row r="193" spans="1:14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149</v>
      </c>
      <c r="E193" s="19">
        <v>156</v>
      </c>
      <c r="F193" s="20">
        <v>305</v>
      </c>
      <c r="G193" s="21">
        <v>28.293135435992578</v>
      </c>
      <c r="H193" s="35">
        <v>493</v>
      </c>
      <c r="I193" s="19">
        <v>8</v>
      </c>
      <c r="J193" s="19">
        <v>4</v>
      </c>
      <c r="K193" s="22">
        <v>12</v>
      </c>
      <c r="L193" s="21">
        <v>2.4340770791075048</v>
      </c>
      <c r="N193" s="1"/>
    </row>
    <row r="194" spans="1:14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204</v>
      </c>
      <c r="E194" s="19">
        <v>182</v>
      </c>
      <c r="F194" s="20">
        <v>386</v>
      </c>
      <c r="G194" s="21">
        <v>17.698303530490598</v>
      </c>
      <c r="H194" s="35">
        <v>846</v>
      </c>
      <c r="I194" s="19">
        <v>2</v>
      </c>
      <c r="J194" s="19">
        <v>0</v>
      </c>
      <c r="K194" s="22">
        <v>2</v>
      </c>
      <c r="L194" s="21">
        <v>0.2364066193853428</v>
      </c>
      <c r="N194" s="1"/>
    </row>
    <row r="195" spans="1:14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52</v>
      </c>
      <c r="E195" s="19">
        <v>43</v>
      </c>
      <c r="F195" s="20">
        <v>95</v>
      </c>
      <c r="G195" s="21">
        <v>9.0909090909090917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  <c r="N195" s="1"/>
    </row>
    <row r="196" spans="1:14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125</v>
      </c>
      <c r="E196" s="19">
        <v>111</v>
      </c>
      <c r="F196" s="20">
        <v>236</v>
      </c>
      <c r="G196" s="21">
        <v>27.064220183486238</v>
      </c>
      <c r="H196" s="35">
        <v>-62</v>
      </c>
      <c r="I196" s="19">
        <v>5</v>
      </c>
      <c r="J196" s="19">
        <v>10</v>
      </c>
      <c r="K196" s="22">
        <v>15</v>
      </c>
      <c r="L196" s="21">
        <v>-24.193548387096776</v>
      </c>
      <c r="N196" s="1"/>
    </row>
    <row r="197" spans="1:14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94</v>
      </c>
      <c r="E197" s="19">
        <v>90</v>
      </c>
      <c r="F197" s="20">
        <v>184</v>
      </c>
      <c r="G197" s="21">
        <v>16.666666666666664</v>
      </c>
      <c r="H197" s="35">
        <v>213</v>
      </c>
      <c r="I197" s="19">
        <v>1</v>
      </c>
      <c r="J197" s="19">
        <v>0</v>
      </c>
      <c r="K197" s="22">
        <v>1</v>
      </c>
      <c r="L197" s="21">
        <v>0.46948356807511737</v>
      </c>
      <c r="N197" s="1"/>
    </row>
    <row r="198" spans="1:14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98</v>
      </c>
      <c r="E198" s="19">
        <v>97</v>
      </c>
      <c r="F198" s="20">
        <v>195</v>
      </c>
      <c r="G198" s="21">
        <v>32.338308457711449</v>
      </c>
      <c r="H198" s="35">
        <v>171</v>
      </c>
      <c r="I198" s="19">
        <v>4</v>
      </c>
      <c r="J198" s="19">
        <v>1</v>
      </c>
      <c r="K198" s="22">
        <v>5</v>
      </c>
      <c r="L198" s="21">
        <v>2.9239766081871341</v>
      </c>
      <c r="N198" s="1"/>
    </row>
    <row r="199" spans="1:14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185</v>
      </c>
      <c r="E199" s="19">
        <v>166</v>
      </c>
      <c r="F199" s="20">
        <v>351</v>
      </c>
      <c r="G199" s="21">
        <v>31.678700361010829</v>
      </c>
      <c r="H199" s="35">
        <v>47</v>
      </c>
      <c r="I199" s="19">
        <v>2</v>
      </c>
      <c r="J199" s="19">
        <v>2</v>
      </c>
      <c r="K199" s="22">
        <v>4</v>
      </c>
      <c r="L199" s="21">
        <v>8.5106382978723403</v>
      </c>
      <c r="N199" s="1"/>
    </row>
    <row r="200" spans="1:14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83</v>
      </c>
      <c r="E200" s="19">
        <v>80</v>
      </c>
      <c r="F200" s="20">
        <v>163</v>
      </c>
      <c r="G200" s="21">
        <v>18.376550169109358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  <c r="N200" s="1"/>
    </row>
    <row r="201" spans="1:14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96</v>
      </c>
      <c r="E201" s="19">
        <v>81</v>
      </c>
      <c r="F201" s="20">
        <v>177</v>
      </c>
      <c r="G201" s="21">
        <v>19.323144104803493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  <c r="N201" s="1"/>
    </row>
    <row r="202" spans="1:14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165</v>
      </c>
      <c r="E202" s="19">
        <v>149</v>
      </c>
      <c r="F202" s="20">
        <v>314</v>
      </c>
      <c r="G202" s="21">
        <v>10.633254317643075</v>
      </c>
      <c r="H202" s="35">
        <v>888</v>
      </c>
      <c r="I202" s="19">
        <v>10</v>
      </c>
      <c r="J202" s="19">
        <v>8</v>
      </c>
      <c r="K202" s="22">
        <v>18</v>
      </c>
      <c r="L202" s="21">
        <v>2.0270270270270272</v>
      </c>
      <c r="N202" s="1"/>
    </row>
    <row r="203" spans="1:14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132</v>
      </c>
      <c r="E203" s="19">
        <v>128</v>
      </c>
      <c r="F203" s="20">
        <v>260</v>
      </c>
      <c r="G203" s="21">
        <v>25.565388397246803</v>
      </c>
      <c r="H203" s="35">
        <v>22</v>
      </c>
      <c r="I203" s="19">
        <v>1</v>
      </c>
      <c r="J203" s="19">
        <v>4</v>
      </c>
      <c r="K203" s="22">
        <v>5</v>
      </c>
      <c r="L203" s="21">
        <v>22.727272727272727</v>
      </c>
      <c r="N203" s="1"/>
    </row>
    <row r="204" spans="1:14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136</v>
      </c>
      <c r="E204" s="19">
        <v>128</v>
      </c>
      <c r="F204" s="20">
        <v>264</v>
      </c>
      <c r="G204" s="21">
        <v>12.998522895125554</v>
      </c>
      <c r="H204" s="35">
        <v>815</v>
      </c>
      <c r="I204" s="19">
        <v>1</v>
      </c>
      <c r="J204" s="19">
        <v>2</v>
      </c>
      <c r="K204" s="22">
        <v>3</v>
      </c>
      <c r="L204" s="21">
        <v>0.36809815950920244</v>
      </c>
      <c r="N204" s="1"/>
    </row>
    <row r="205" spans="1:14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142</v>
      </c>
      <c r="E205" s="19">
        <v>130</v>
      </c>
      <c r="F205" s="20">
        <v>272</v>
      </c>
      <c r="G205" s="21">
        <v>14.078674948240167</v>
      </c>
      <c r="H205" s="35">
        <v>704</v>
      </c>
      <c r="I205" s="19">
        <v>12</v>
      </c>
      <c r="J205" s="19">
        <v>9</v>
      </c>
      <c r="K205" s="22">
        <v>21</v>
      </c>
      <c r="L205" s="21">
        <v>2.9829545454545454</v>
      </c>
      <c r="N205" s="1"/>
    </row>
    <row r="206" spans="1:14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99</v>
      </c>
      <c r="E206" s="19">
        <v>109</v>
      </c>
      <c r="F206" s="20">
        <v>208</v>
      </c>
      <c r="G206" s="21">
        <v>11.194833153928956</v>
      </c>
      <c r="H206" s="35">
        <v>641</v>
      </c>
      <c r="I206" s="19">
        <v>1</v>
      </c>
      <c r="J206" s="19">
        <v>2</v>
      </c>
      <c r="K206" s="22">
        <v>3</v>
      </c>
      <c r="L206" s="21">
        <v>0.46801872074883</v>
      </c>
      <c r="N206" s="1"/>
    </row>
    <row r="207" spans="1:14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69</v>
      </c>
      <c r="E207" s="19">
        <v>76</v>
      </c>
      <c r="F207" s="20">
        <v>145</v>
      </c>
      <c r="G207" s="21">
        <v>32.00883002207506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  <c r="N207" s="1"/>
    </row>
    <row r="208" spans="1:14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167</v>
      </c>
      <c r="E208" s="19">
        <v>178</v>
      </c>
      <c r="F208" s="20">
        <v>345</v>
      </c>
      <c r="G208" s="21">
        <v>16.18958235570155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  <c r="N208" s="1"/>
    </row>
    <row r="209" spans="1:14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178</v>
      </c>
      <c r="E209" s="19">
        <v>198</v>
      </c>
      <c r="F209" s="20">
        <v>376</v>
      </c>
      <c r="G209" s="21">
        <v>56.119402985074629</v>
      </c>
      <c r="H209" s="35">
        <v>87</v>
      </c>
      <c r="I209" s="19">
        <v>45</v>
      </c>
      <c r="J209" s="19">
        <v>32</v>
      </c>
      <c r="K209" s="22">
        <v>77</v>
      </c>
      <c r="L209" s="21">
        <v>88.505747126436788</v>
      </c>
      <c r="N209" s="1"/>
    </row>
    <row r="210" spans="1:14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82</v>
      </c>
      <c r="E210" s="19">
        <v>86</v>
      </c>
      <c r="F210" s="20">
        <v>168</v>
      </c>
      <c r="G210" s="21">
        <v>27.27272727272727</v>
      </c>
      <c r="H210" s="19">
        <v>118</v>
      </c>
      <c r="I210" s="19">
        <v>6</v>
      </c>
      <c r="J210" s="19">
        <v>6</v>
      </c>
      <c r="K210" s="22">
        <v>12</v>
      </c>
      <c r="L210" s="21">
        <v>10.16949152542373</v>
      </c>
      <c r="N210" s="1"/>
    </row>
    <row r="211" spans="1:14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72</v>
      </c>
      <c r="E211" s="19">
        <v>60</v>
      </c>
      <c r="F211" s="20">
        <v>132</v>
      </c>
      <c r="G211" s="21">
        <v>22.372881355932204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  <c r="N211" s="1"/>
    </row>
    <row r="212" spans="1:14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14</v>
      </c>
      <c r="E212" s="19">
        <v>20</v>
      </c>
      <c r="F212" s="20">
        <v>34</v>
      </c>
      <c r="G212" s="21">
        <v>1.4853647881170817</v>
      </c>
      <c r="H212" s="19">
        <v>475</v>
      </c>
      <c r="I212" s="19">
        <v>3</v>
      </c>
      <c r="J212" s="19">
        <v>1</v>
      </c>
      <c r="K212" s="22">
        <v>4</v>
      </c>
      <c r="L212" s="21">
        <v>0.84210526315789469</v>
      </c>
      <c r="N212" s="1"/>
    </row>
    <row r="213" spans="1:14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159</v>
      </c>
      <c r="E213" s="19">
        <v>140</v>
      </c>
      <c r="F213" s="20">
        <v>299</v>
      </c>
      <c r="G213" s="21">
        <v>58.742632612966602</v>
      </c>
      <c r="H213" s="19">
        <v>-58</v>
      </c>
      <c r="I213" s="19">
        <v>5</v>
      </c>
      <c r="J213" s="19">
        <v>3</v>
      </c>
      <c r="K213" s="22">
        <v>8</v>
      </c>
      <c r="L213" s="21">
        <v>-13.793103448275861</v>
      </c>
      <c r="N213" s="1"/>
    </row>
    <row r="214" spans="1:14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71</v>
      </c>
      <c r="E214" s="19">
        <v>62</v>
      </c>
      <c r="F214" s="20">
        <v>133</v>
      </c>
      <c r="G214" s="21">
        <v>4.0822590546347453</v>
      </c>
      <c r="H214" s="19">
        <v>1131</v>
      </c>
      <c r="I214" s="19">
        <v>3</v>
      </c>
      <c r="J214" s="19">
        <v>1</v>
      </c>
      <c r="K214" s="22">
        <v>4</v>
      </c>
      <c r="L214" s="21">
        <v>0.35366931918656053</v>
      </c>
      <c r="N214" s="1"/>
    </row>
    <row r="215" spans="1:14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346</v>
      </c>
      <c r="E215" s="19">
        <v>385</v>
      </c>
      <c r="F215" s="20">
        <v>731</v>
      </c>
      <c r="G215" s="21">
        <v>43.382789317507417</v>
      </c>
      <c r="H215" s="19">
        <v>237</v>
      </c>
      <c r="I215" s="19">
        <v>26</v>
      </c>
      <c r="J215" s="19">
        <v>26</v>
      </c>
      <c r="K215" s="22">
        <v>52</v>
      </c>
      <c r="L215" s="21">
        <v>21.940928270042196</v>
      </c>
      <c r="N215" s="1"/>
    </row>
    <row r="216" spans="1:14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114</v>
      </c>
      <c r="E216" s="19">
        <v>120</v>
      </c>
      <c r="F216" s="20">
        <v>234</v>
      </c>
      <c r="G216" s="21">
        <v>8.5871559633027523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  <c r="N216" s="1"/>
    </row>
    <row r="217" spans="1:14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183</v>
      </c>
      <c r="E217" s="19">
        <v>189</v>
      </c>
      <c r="F217" s="20">
        <v>372</v>
      </c>
      <c r="G217" s="21">
        <v>22.545454545454547</v>
      </c>
      <c r="H217" s="19">
        <v>661</v>
      </c>
      <c r="I217" s="19">
        <v>0</v>
      </c>
      <c r="J217" s="19">
        <v>0</v>
      </c>
      <c r="K217" s="22">
        <v>0</v>
      </c>
      <c r="L217" s="21">
        <v>0</v>
      </c>
      <c r="N217" s="1"/>
    </row>
    <row r="218" spans="1:14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98</v>
      </c>
      <c r="E218" s="19">
        <v>122</v>
      </c>
      <c r="F218" s="20">
        <v>220</v>
      </c>
      <c r="G218" s="21">
        <v>24.830699774266364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  <c r="N218" s="1"/>
    </row>
    <row r="219" spans="1:14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104</v>
      </c>
      <c r="E219" s="19">
        <v>96</v>
      </c>
      <c r="F219" s="20">
        <v>200</v>
      </c>
      <c r="G219" s="21">
        <v>40.080160320641284</v>
      </c>
      <c r="H219" s="35">
        <v>119</v>
      </c>
      <c r="I219" s="19">
        <v>0</v>
      </c>
      <c r="J219" s="19">
        <v>4</v>
      </c>
      <c r="K219" s="22">
        <v>4</v>
      </c>
      <c r="L219" s="21">
        <v>3.3613445378151261</v>
      </c>
      <c r="N219" s="1"/>
    </row>
    <row r="220" spans="1:14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33</v>
      </c>
      <c r="E220" s="19">
        <v>23</v>
      </c>
      <c r="F220" s="20">
        <v>56</v>
      </c>
      <c r="G220" s="21">
        <v>3.4717916924984502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  <c r="N220" s="1"/>
    </row>
    <row r="221" spans="1:14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99</v>
      </c>
      <c r="E221" s="19">
        <v>95</v>
      </c>
      <c r="F221" s="20">
        <v>194</v>
      </c>
      <c r="G221" s="21">
        <v>13.926776740847094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  <c r="N221" s="1"/>
    </row>
    <row r="222" spans="1:14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100</v>
      </c>
      <c r="E222" s="19">
        <v>81</v>
      </c>
      <c r="F222" s="20">
        <v>181</v>
      </c>
      <c r="G222" s="21">
        <v>3.7676935886761034</v>
      </c>
      <c r="H222" s="19">
        <v>1681</v>
      </c>
      <c r="I222" s="19">
        <v>0</v>
      </c>
      <c r="J222" s="19">
        <v>1</v>
      </c>
      <c r="K222" s="22">
        <v>1</v>
      </c>
      <c r="L222" s="21">
        <v>5.9488399762046403E-2</v>
      </c>
      <c r="N222" s="1"/>
    </row>
    <row r="223" spans="1:14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269</v>
      </c>
      <c r="E223" s="19">
        <v>289</v>
      </c>
      <c r="F223" s="20">
        <v>558</v>
      </c>
      <c r="G223" s="21">
        <v>27.43362831858407</v>
      </c>
      <c r="H223" s="19">
        <v>649</v>
      </c>
      <c r="I223" s="19">
        <v>3</v>
      </c>
      <c r="J223" s="19">
        <v>4</v>
      </c>
      <c r="K223" s="22">
        <v>7</v>
      </c>
      <c r="L223" s="21">
        <v>1.078582434514638</v>
      </c>
      <c r="N223" s="1"/>
    </row>
    <row r="224" spans="1:14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105</v>
      </c>
      <c r="E224" s="19">
        <v>139</v>
      </c>
      <c r="F224" s="20">
        <v>244</v>
      </c>
      <c r="G224" s="21">
        <v>24.063116370808679</v>
      </c>
      <c r="H224" s="35">
        <v>534</v>
      </c>
      <c r="I224" s="19">
        <v>5</v>
      </c>
      <c r="J224" s="19">
        <v>10</v>
      </c>
      <c r="K224" s="22">
        <v>15</v>
      </c>
      <c r="L224" s="21">
        <v>2.8089887640449436</v>
      </c>
      <c r="N224" s="1"/>
    </row>
    <row r="225" spans="1:14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62</v>
      </c>
      <c r="E225" s="19">
        <v>72</v>
      </c>
      <c r="F225" s="20">
        <v>134</v>
      </c>
      <c r="G225" s="21">
        <v>11.601731601731602</v>
      </c>
      <c r="H225" s="35">
        <v>279</v>
      </c>
      <c r="I225" s="19">
        <v>4</v>
      </c>
      <c r="J225" s="19">
        <v>1</v>
      </c>
      <c r="K225" s="22">
        <v>5</v>
      </c>
      <c r="L225" s="21">
        <v>1.7921146953405016</v>
      </c>
      <c r="N225" s="1"/>
    </row>
    <row r="226" spans="1:14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42</v>
      </c>
      <c r="E226" s="19">
        <v>52</v>
      </c>
      <c r="F226" s="20">
        <v>94</v>
      </c>
      <c r="G226" s="21">
        <v>12.894375857338819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  <c r="N226" s="1"/>
    </row>
    <row r="227" spans="1:14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73</v>
      </c>
      <c r="E227" s="19">
        <v>55</v>
      </c>
      <c r="F227" s="20">
        <v>128</v>
      </c>
      <c r="G227" s="21">
        <v>17.414965986394556</v>
      </c>
      <c r="H227" s="19">
        <v>215</v>
      </c>
      <c r="I227" s="19">
        <v>3</v>
      </c>
      <c r="J227" s="19">
        <v>2</v>
      </c>
      <c r="K227" s="22">
        <v>5</v>
      </c>
      <c r="L227" s="21">
        <v>2.3255813953488373</v>
      </c>
      <c r="N227" s="1"/>
    </row>
    <row r="228" spans="1:14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61</v>
      </c>
      <c r="E228" s="19">
        <v>57</v>
      </c>
      <c r="F228" s="20">
        <v>118</v>
      </c>
      <c r="G228" s="21">
        <v>5.7115198451113267</v>
      </c>
      <c r="H228" s="19">
        <v>92</v>
      </c>
      <c r="I228" s="19">
        <v>4</v>
      </c>
      <c r="J228" s="19">
        <v>3</v>
      </c>
      <c r="K228" s="22">
        <v>7</v>
      </c>
      <c r="L228" s="21">
        <v>7.608695652173914</v>
      </c>
      <c r="N228" s="1"/>
    </row>
    <row r="229" spans="1:14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196</v>
      </c>
      <c r="E229" s="19">
        <v>167</v>
      </c>
      <c r="F229" s="20">
        <v>363</v>
      </c>
      <c r="G229" s="21">
        <v>55.932203389830505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  <c r="N229" s="1"/>
    </row>
    <row r="230" spans="1:14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103</v>
      </c>
      <c r="E230" s="19">
        <v>117</v>
      </c>
      <c r="F230" s="20">
        <v>220</v>
      </c>
      <c r="G230" s="21">
        <v>93.61702127659575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  <c r="N230" s="1"/>
    </row>
    <row r="231" spans="1:14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34</v>
      </c>
      <c r="E231" s="19">
        <v>25</v>
      </c>
      <c r="F231" s="20">
        <v>59</v>
      </c>
      <c r="G231" s="21">
        <v>5.4680259499536605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  <c r="N231" s="1"/>
    </row>
    <row r="232" spans="1:14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116</v>
      </c>
      <c r="E232" s="19">
        <v>87</v>
      </c>
      <c r="F232" s="20">
        <v>203</v>
      </c>
      <c r="G232" s="21">
        <v>22.505543237250556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  <c r="N232" s="1"/>
    </row>
    <row r="233" spans="1:14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95</v>
      </c>
      <c r="E233" s="19">
        <v>98</v>
      </c>
      <c r="F233" s="20">
        <v>193</v>
      </c>
      <c r="G233" s="21">
        <v>18.866080156402738</v>
      </c>
      <c r="H233" s="35">
        <v>553</v>
      </c>
      <c r="I233" s="19">
        <v>7</v>
      </c>
      <c r="J233" s="19">
        <v>1</v>
      </c>
      <c r="K233" s="22">
        <v>8</v>
      </c>
      <c r="L233" s="21">
        <v>1.4466546112115732</v>
      </c>
      <c r="N233" s="1"/>
    </row>
    <row r="234" spans="1:14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82</v>
      </c>
      <c r="E234" s="19">
        <v>73</v>
      </c>
      <c r="F234" s="20">
        <v>155</v>
      </c>
      <c r="G234" s="21">
        <v>9.6875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  <c r="N234" s="1"/>
    </row>
    <row r="235" spans="1:14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97</v>
      </c>
      <c r="E235" s="19">
        <v>106</v>
      </c>
      <c r="F235" s="20">
        <v>203</v>
      </c>
      <c r="G235" s="21">
        <v>14.235624123422161</v>
      </c>
      <c r="H235" s="19">
        <v>26</v>
      </c>
      <c r="I235" s="19">
        <v>5</v>
      </c>
      <c r="J235" s="19">
        <v>3</v>
      </c>
      <c r="K235" s="22">
        <v>8</v>
      </c>
      <c r="L235" s="21">
        <v>30.76923076923077</v>
      </c>
      <c r="N235" s="1"/>
    </row>
    <row r="236" spans="1:14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114</v>
      </c>
      <c r="E236" s="19">
        <v>97</v>
      </c>
      <c r="F236" s="20">
        <v>211</v>
      </c>
      <c r="G236" s="21">
        <v>6.666666666666667</v>
      </c>
      <c r="H236" s="19">
        <v>1184</v>
      </c>
      <c r="I236" s="19">
        <v>0</v>
      </c>
      <c r="J236" s="19">
        <v>1</v>
      </c>
      <c r="K236" s="22">
        <v>1</v>
      </c>
      <c r="L236" s="21">
        <v>8.4459459459459457E-2</v>
      </c>
      <c r="N236" s="1"/>
    </row>
    <row r="237" spans="1:14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225</v>
      </c>
      <c r="E237" s="19">
        <v>226</v>
      </c>
      <c r="F237" s="20">
        <v>451</v>
      </c>
      <c r="G237" s="21">
        <v>33.986435568952523</v>
      </c>
      <c r="H237" s="19">
        <v>623</v>
      </c>
      <c r="I237" s="19">
        <v>1</v>
      </c>
      <c r="J237" s="19">
        <v>1</v>
      </c>
      <c r="K237" s="22">
        <v>2</v>
      </c>
      <c r="L237" s="21">
        <v>0.32102728731942215</v>
      </c>
      <c r="N237" s="1"/>
    </row>
    <row r="238" spans="1:14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125</v>
      </c>
      <c r="E238" s="19">
        <v>154</v>
      </c>
      <c r="F238" s="20">
        <v>279</v>
      </c>
      <c r="G238" s="21">
        <v>42.725880551301685</v>
      </c>
      <c r="H238" s="19">
        <v>-71</v>
      </c>
      <c r="I238" s="19">
        <v>9</v>
      </c>
      <c r="J238" s="19">
        <v>5</v>
      </c>
      <c r="K238" s="22">
        <v>14</v>
      </c>
      <c r="L238" s="21">
        <v>-19.718309859154928</v>
      </c>
      <c r="N238" s="1"/>
    </row>
    <row r="239" spans="1:14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74</v>
      </c>
      <c r="E239" s="29">
        <v>67</v>
      </c>
      <c r="F239" s="29">
        <v>141</v>
      </c>
      <c r="G239" s="31">
        <v>3.8672517827756443</v>
      </c>
      <c r="H239" s="38">
        <v>1815</v>
      </c>
      <c r="I239" s="29">
        <v>0</v>
      </c>
      <c r="J239" s="29">
        <v>0</v>
      </c>
      <c r="K239" s="36">
        <v>0</v>
      </c>
      <c r="L239" s="31">
        <v>0</v>
      </c>
      <c r="N239" s="1"/>
    </row>
    <row r="240" spans="1:14" ht="14.25" customHeight="1" x14ac:dyDescent="0.2">
      <c r="A240" s="14" t="s">
        <v>375</v>
      </c>
      <c r="B240" s="8" t="s">
        <v>376</v>
      </c>
      <c r="C240" s="9">
        <v>69664</v>
      </c>
      <c r="D240" s="9">
        <v>5691</v>
      </c>
      <c r="E240" s="9">
        <v>5397</v>
      </c>
      <c r="F240" s="9">
        <v>11088</v>
      </c>
      <c r="G240" s="25">
        <v>15.916398713826366</v>
      </c>
      <c r="H240" s="9">
        <v>20601</v>
      </c>
      <c r="I240" s="9">
        <v>127</v>
      </c>
      <c r="J240" s="9">
        <v>139</v>
      </c>
      <c r="K240" s="16">
        <v>266</v>
      </c>
      <c r="L240" s="25">
        <v>1.291199456337071</v>
      </c>
      <c r="N240" s="1"/>
    </row>
    <row r="241" spans="1:14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17</v>
      </c>
      <c r="E241" s="29">
        <v>20</v>
      </c>
      <c r="F241" s="29">
        <v>37</v>
      </c>
      <c r="G241" s="31">
        <v>14.285714285714285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  <c r="N241" s="1"/>
    </row>
    <row r="242" spans="1:14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10</v>
      </c>
      <c r="E242" s="19">
        <v>15</v>
      </c>
      <c r="F242" s="20">
        <v>25</v>
      </c>
      <c r="G242" s="21">
        <v>15.723270440251572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  <c r="N242" s="1"/>
    </row>
    <row r="243" spans="1:14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1</v>
      </c>
      <c r="E243" s="19">
        <v>1</v>
      </c>
      <c r="F243" s="20">
        <v>2</v>
      </c>
      <c r="G243" s="21">
        <v>5.5555555555555554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  <c r="N243" s="1"/>
    </row>
    <row r="244" spans="1:14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2</v>
      </c>
      <c r="E244" s="19">
        <v>0</v>
      </c>
      <c r="F244" s="20">
        <v>2</v>
      </c>
      <c r="G244" s="21">
        <v>13.333333333333334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  <c r="N244" s="1"/>
    </row>
    <row r="245" spans="1:14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1</v>
      </c>
      <c r="E245" s="19">
        <v>1</v>
      </c>
      <c r="F245" s="20">
        <v>2</v>
      </c>
      <c r="G245" s="21">
        <v>10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  <c r="N245" s="1"/>
    </row>
    <row r="246" spans="1:14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3</v>
      </c>
      <c r="E246" s="19">
        <v>1</v>
      </c>
      <c r="F246" s="20">
        <v>4</v>
      </c>
      <c r="G246" s="21">
        <v>25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  <c r="N246" s="1"/>
    </row>
    <row r="247" spans="1:14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2</v>
      </c>
      <c r="F247" s="20">
        <v>2</v>
      </c>
      <c r="G247" s="21">
        <v>15.384615384615385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  <c r="N247" s="1"/>
    </row>
    <row r="248" spans="1:14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1763</v>
      </c>
      <c r="E248" s="29">
        <v>1595</v>
      </c>
      <c r="F248" s="29">
        <v>3358</v>
      </c>
      <c r="G248" s="31">
        <v>14.869592171102155</v>
      </c>
      <c r="H248" s="29">
        <v>7921</v>
      </c>
      <c r="I248" s="29">
        <v>73</v>
      </c>
      <c r="J248" s="29">
        <v>58</v>
      </c>
      <c r="K248" s="36">
        <v>131</v>
      </c>
      <c r="L248" s="31">
        <v>1.6538315869208433</v>
      </c>
      <c r="N248" s="1"/>
    </row>
    <row r="249" spans="1:14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34</v>
      </c>
      <c r="E249" s="19">
        <v>27</v>
      </c>
      <c r="F249" s="20">
        <v>61</v>
      </c>
      <c r="G249" s="21">
        <v>9.1317365269461082</v>
      </c>
      <c r="H249" s="35">
        <v>384</v>
      </c>
      <c r="I249" s="19">
        <v>15</v>
      </c>
      <c r="J249" s="19">
        <v>9</v>
      </c>
      <c r="K249" s="22">
        <v>24</v>
      </c>
      <c r="L249" s="21">
        <v>6.25</v>
      </c>
      <c r="N249" s="1"/>
    </row>
    <row r="250" spans="1:14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43</v>
      </c>
      <c r="E250" s="19">
        <v>50</v>
      </c>
      <c r="F250" s="20">
        <v>93</v>
      </c>
      <c r="G250" s="21">
        <v>14.531250000000002</v>
      </c>
      <c r="H250" s="35">
        <v>269</v>
      </c>
      <c r="I250" s="19">
        <v>4</v>
      </c>
      <c r="J250" s="19">
        <v>3</v>
      </c>
      <c r="K250" s="22">
        <v>7</v>
      </c>
      <c r="L250" s="21">
        <v>2.6022304832713754</v>
      </c>
      <c r="N250" s="1"/>
    </row>
    <row r="251" spans="1:14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45</v>
      </c>
      <c r="E251" s="19">
        <v>59</v>
      </c>
      <c r="F251" s="20">
        <v>104</v>
      </c>
      <c r="G251" s="21">
        <v>16.429699842022117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  <c r="N251" s="1"/>
    </row>
    <row r="252" spans="1:14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79</v>
      </c>
      <c r="E252" s="19">
        <v>61</v>
      </c>
      <c r="F252" s="20">
        <v>140</v>
      </c>
      <c r="G252" s="21">
        <v>14.507772020725387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  <c r="N252" s="1"/>
    </row>
    <row r="253" spans="1:14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91</v>
      </c>
      <c r="E253" s="19">
        <v>91</v>
      </c>
      <c r="F253" s="20">
        <v>182</v>
      </c>
      <c r="G253" s="21">
        <v>14.174454828660435</v>
      </c>
      <c r="H253" s="35">
        <v>557</v>
      </c>
      <c r="I253" s="19">
        <v>8</v>
      </c>
      <c r="J253" s="19">
        <v>6</v>
      </c>
      <c r="K253" s="22">
        <v>14</v>
      </c>
      <c r="L253" s="21">
        <v>2.5134649910233393</v>
      </c>
      <c r="N253" s="1"/>
    </row>
    <row r="254" spans="1:14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138</v>
      </c>
      <c r="E254" s="19">
        <v>120</v>
      </c>
      <c r="F254" s="20">
        <v>258</v>
      </c>
      <c r="G254" s="21">
        <v>16.984858459512836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  <c r="N254" s="1"/>
    </row>
    <row r="255" spans="1:14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42</v>
      </c>
      <c r="E255" s="19">
        <v>57</v>
      </c>
      <c r="F255" s="20">
        <v>99</v>
      </c>
      <c r="G255" s="21">
        <v>13.655172413793103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  <c r="N255" s="1"/>
    </row>
    <row r="256" spans="1:14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33</v>
      </c>
      <c r="E256" s="19">
        <v>30</v>
      </c>
      <c r="F256" s="20">
        <v>63</v>
      </c>
      <c r="G256" s="21">
        <v>12.352941176470589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  <c r="N256" s="1"/>
    </row>
    <row r="257" spans="1:14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15</v>
      </c>
      <c r="E257" s="19">
        <v>15</v>
      </c>
      <c r="F257" s="20">
        <v>30</v>
      </c>
      <c r="G257" s="21">
        <v>9.7087378640776691</v>
      </c>
      <c r="H257" s="35">
        <v>119</v>
      </c>
      <c r="I257" s="19">
        <v>6</v>
      </c>
      <c r="J257" s="19">
        <v>5</v>
      </c>
      <c r="K257" s="22">
        <v>11</v>
      </c>
      <c r="L257" s="21">
        <v>9.2436974789915975</v>
      </c>
      <c r="N257" s="1"/>
    </row>
    <row r="258" spans="1:14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38</v>
      </c>
      <c r="E258" s="19">
        <v>32</v>
      </c>
      <c r="F258" s="20">
        <v>70</v>
      </c>
      <c r="G258" s="21">
        <v>17.587939698492463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  <c r="N258" s="1"/>
    </row>
    <row r="259" spans="1:14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38</v>
      </c>
      <c r="E259" s="19">
        <v>37</v>
      </c>
      <c r="F259" s="20">
        <v>75</v>
      </c>
      <c r="G259" s="21">
        <v>15.822784810126583</v>
      </c>
      <c r="H259" s="35">
        <v>223</v>
      </c>
      <c r="I259" s="19">
        <v>2</v>
      </c>
      <c r="J259" s="19">
        <v>1</v>
      </c>
      <c r="K259" s="22">
        <v>3</v>
      </c>
      <c r="L259" s="21">
        <v>1.3452914798206279</v>
      </c>
      <c r="N259" s="1"/>
    </row>
    <row r="260" spans="1:14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68</v>
      </c>
      <c r="E260" s="19">
        <v>47</v>
      </c>
      <c r="F260" s="20">
        <v>115</v>
      </c>
      <c r="G260" s="21">
        <v>18.821603927986907</v>
      </c>
      <c r="H260" s="35">
        <v>138</v>
      </c>
      <c r="I260" s="19">
        <v>1</v>
      </c>
      <c r="J260" s="19">
        <v>0</v>
      </c>
      <c r="K260" s="22">
        <v>1</v>
      </c>
      <c r="L260" s="21">
        <v>0.72463768115942029</v>
      </c>
      <c r="N260" s="1"/>
    </row>
    <row r="261" spans="1:14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79</v>
      </c>
      <c r="E261" s="19">
        <v>74</v>
      </c>
      <c r="F261" s="20">
        <v>153</v>
      </c>
      <c r="G261" s="21">
        <v>14.366197183098592</v>
      </c>
      <c r="H261" s="35">
        <v>368</v>
      </c>
      <c r="I261" s="19">
        <v>0</v>
      </c>
      <c r="J261" s="19">
        <v>1</v>
      </c>
      <c r="K261" s="22">
        <v>1</v>
      </c>
      <c r="L261" s="21">
        <v>0.27173913043478259</v>
      </c>
      <c r="N261" s="1"/>
    </row>
    <row r="262" spans="1:14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74</v>
      </c>
      <c r="E262" s="19">
        <v>53</v>
      </c>
      <c r="F262" s="20">
        <v>127</v>
      </c>
      <c r="G262" s="21">
        <v>15.717821782178218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  <c r="N262" s="1"/>
    </row>
    <row r="263" spans="1:14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29</v>
      </c>
      <c r="E263" s="19">
        <v>33</v>
      </c>
      <c r="F263" s="20">
        <v>62</v>
      </c>
      <c r="G263" s="21">
        <v>10.820244328097731</v>
      </c>
      <c r="H263" s="35">
        <v>227</v>
      </c>
      <c r="I263" s="19">
        <v>2</v>
      </c>
      <c r="J263" s="19">
        <v>2</v>
      </c>
      <c r="K263" s="22">
        <v>4</v>
      </c>
      <c r="L263" s="21">
        <v>1.7621145374449341</v>
      </c>
      <c r="N263" s="1"/>
    </row>
    <row r="264" spans="1:14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65</v>
      </c>
      <c r="E264" s="19">
        <v>65</v>
      </c>
      <c r="F264" s="20">
        <v>130</v>
      </c>
      <c r="G264" s="21">
        <v>14.223194748358861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  <c r="N264" s="1"/>
    </row>
    <row r="265" spans="1:14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49</v>
      </c>
      <c r="E265" s="19">
        <v>57</v>
      </c>
      <c r="F265" s="20">
        <v>106</v>
      </c>
      <c r="G265" s="21">
        <v>14.343707713125845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  <c r="N265" s="1"/>
    </row>
    <row r="266" spans="1:14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38</v>
      </c>
      <c r="E266" s="19">
        <v>25</v>
      </c>
      <c r="F266" s="20">
        <v>63</v>
      </c>
      <c r="G266" s="21">
        <v>14.350797266514807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  <c r="N266" s="1"/>
    </row>
    <row r="267" spans="1:14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109</v>
      </c>
      <c r="E267" s="19">
        <v>97</v>
      </c>
      <c r="F267" s="20">
        <v>206</v>
      </c>
      <c r="G267" s="21">
        <v>21.063394683026583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  <c r="N267" s="1"/>
    </row>
    <row r="268" spans="1:14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27</v>
      </c>
      <c r="E268" s="19">
        <v>31</v>
      </c>
      <c r="F268" s="20">
        <v>58</v>
      </c>
      <c r="G268" s="21">
        <v>13.711583924349883</v>
      </c>
      <c r="H268" s="35">
        <v>175</v>
      </c>
      <c r="I268" s="19">
        <v>3</v>
      </c>
      <c r="J268" s="19">
        <v>0</v>
      </c>
      <c r="K268" s="22">
        <v>3</v>
      </c>
      <c r="L268" s="21">
        <v>1.7142857142857144</v>
      </c>
      <c r="N268" s="1"/>
    </row>
    <row r="269" spans="1:14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22</v>
      </c>
      <c r="E269" s="19">
        <v>17</v>
      </c>
      <c r="F269" s="20">
        <v>39</v>
      </c>
      <c r="G269" s="21">
        <v>11.142857142857142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  <c r="N269" s="1"/>
    </row>
    <row r="270" spans="1:14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22</v>
      </c>
      <c r="E270" s="19">
        <v>20</v>
      </c>
      <c r="F270" s="20">
        <v>42</v>
      </c>
      <c r="G270" s="21">
        <v>10.218978102189782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  <c r="N270" s="1"/>
    </row>
    <row r="271" spans="1:14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72</v>
      </c>
      <c r="E271" s="19">
        <v>55</v>
      </c>
      <c r="F271" s="20">
        <v>127</v>
      </c>
      <c r="G271" s="21">
        <v>15.934755332496863</v>
      </c>
      <c r="H271" s="35">
        <v>295</v>
      </c>
      <c r="I271" s="19">
        <v>7</v>
      </c>
      <c r="J271" s="19">
        <v>5</v>
      </c>
      <c r="K271" s="22">
        <v>12</v>
      </c>
      <c r="L271" s="21">
        <v>4.0677966101694913</v>
      </c>
      <c r="N271" s="1"/>
    </row>
    <row r="272" spans="1:14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4</v>
      </c>
      <c r="E272" s="19">
        <v>1</v>
      </c>
      <c r="F272" s="20">
        <v>5</v>
      </c>
      <c r="G272" s="21">
        <v>8.1967213114754092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  <c r="N272" s="1"/>
    </row>
    <row r="273" spans="1:14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33</v>
      </c>
      <c r="E273" s="19">
        <v>28</v>
      </c>
      <c r="F273" s="20">
        <v>61</v>
      </c>
      <c r="G273" s="21">
        <v>17.994100294985252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  <c r="N273" s="1"/>
    </row>
    <row r="274" spans="1:14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44</v>
      </c>
      <c r="E274" s="19">
        <v>38</v>
      </c>
      <c r="F274" s="20">
        <v>82</v>
      </c>
      <c r="G274" s="21">
        <v>15.891472868217054</v>
      </c>
      <c r="H274" s="35">
        <v>169</v>
      </c>
      <c r="I274" s="19">
        <v>4</v>
      </c>
      <c r="J274" s="19">
        <v>2</v>
      </c>
      <c r="K274" s="22">
        <v>6</v>
      </c>
      <c r="L274" s="21">
        <v>3.5502958579881656</v>
      </c>
      <c r="N274" s="1"/>
    </row>
    <row r="275" spans="1:14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116</v>
      </c>
      <c r="E275" s="19">
        <v>109</v>
      </c>
      <c r="F275" s="20">
        <v>225</v>
      </c>
      <c r="G275" s="21">
        <v>13.871763255240444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  <c r="N275" s="1"/>
    </row>
    <row r="276" spans="1:14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103</v>
      </c>
      <c r="E276" s="19">
        <v>96</v>
      </c>
      <c r="F276" s="20">
        <v>199</v>
      </c>
      <c r="G276" s="21">
        <v>19.171483622350674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  <c r="N276" s="1"/>
    </row>
    <row r="277" spans="1:14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213</v>
      </c>
      <c r="E277" s="19">
        <v>170</v>
      </c>
      <c r="F277" s="20">
        <v>383</v>
      </c>
      <c r="G277" s="21">
        <v>13.80677721701514</v>
      </c>
      <c r="H277" s="19">
        <v>1086</v>
      </c>
      <c r="I277" s="19">
        <v>21</v>
      </c>
      <c r="J277" s="19">
        <v>24</v>
      </c>
      <c r="K277" s="22">
        <v>45</v>
      </c>
      <c r="L277" s="21">
        <v>4.1436464088397784</v>
      </c>
      <c r="N277" s="1"/>
    </row>
    <row r="278" spans="1:14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2453</v>
      </c>
      <c r="E278" s="38">
        <v>2326</v>
      </c>
      <c r="F278" s="38">
        <v>4779</v>
      </c>
      <c r="G278" s="31">
        <v>16.050377833753149</v>
      </c>
      <c r="H278" s="29">
        <v>7978</v>
      </c>
      <c r="I278" s="38">
        <v>20</v>
      </c>
      <c r="J278" s="38">
        <v>30</v>
      </c>
      <c r="K278" s="39">
        <v>50</v>
      </c>
      <c r="L278" s="31">
        <v>0.62672348959639013</v>
      </c>
      <c r="N278" s="1"/>
    </row>
    <row r="279" spans="1:14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134</v>
      </c>
      <c r="E279" s="35">
        <v>108</v>
      </c>
      <c r="F279" s="40">
        <v>242</v>
      </c>
      <c r="G279" s="21">
        <v>19.070133963750983</v>
      </c>
      <c r="H279" s="35">
        <v>254</v>
      </c>
      <c r="I279" s="35">
        <v>0</v>
      </c>
      <c r="J279" s="35">
        <v>3</v>
      </c>
      <c r="K279" s="41">
        <v>3</v>
      </c>
      <c r="L279" s="21">
        <v>1.1811023622047243</v>
      </c>
      <c r="N279" s="1"/>
    </row>
    <row r="280" spans="1:14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93</v>
      </c>
      <c r="E280" s="35">
        <v>94</v>
      </c>
      <c r="F280" s="40">
        <v>187</v>
      </c>
      <c r="G280" s="21">
        <v>23.700887198986059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  <c r="N280" s="1"/>
    </row>
    <row r="281" spans="1:14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84</v>
      </c>
      <c r="E281" s="35">
        <v>85</v>
      </c>
      <c r="F281" s="40">
        <v>169</v>
      </c>
      <c r="G281" s="21">
        <v>27.435064935064936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  <c r="N281" s="1"/>
    </row>
    <row r="282" spans="1:14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47</v>
      </c>
      <c r="E282" s="35">
        <v>35</v>
      </c>
      <c r="F282" s="40">
        <v>82</v>
      </c>
      <c r="G282" s="21">
        <v>15.157116451016636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  <c r="N282" s="1"/>
    </row>
    <row r="283" spans="1:14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27</v>
      </c>
      <c r="E283" s="35">
        <v>28</v>
      </c>
      <c r="F283" s="40">
        <v>55</v>
      </c>
      <c r="G283" s="21">
        <v>11.224489795918368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  <c r="N283" s="1"/>
    </row>
    <row r="284" spans="1:14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96</v>
      </c>
      <c r="E284" s="35">
        <v>81</v>
      </c>
      <c r="F284" s="40">
        <v>177</v>
      </c>
      <c r="G284" s="21">
        <v>17.101449275362317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  <c r="N284" s="1"/>
    </row>
    <row r="285" spans="1:14" ht="14.25" customHeight="1" outlineLevel="1" x14ac:dyDescent="0.2">
      <c r="A285" s="42" t="s">
        <v>462</v>
      </c>
      <c r="B285" s="43" t="s">
        <v>463</v>
      </c>
      <c r="C285" s="44">
        <v>686</v>
      </c>
      <c r="D285" s="44">
        <v>52</v>
      </c>
      <c r="E285" s="44">
        <v>41</v>
      </c>
      <c r="F285" s="45">
        <v>93</v>
      </c>
      <c r="G285" s="46">
        <v>13.556851311953352</v>
      </c>
      <c r="H285" s="47">
        <v>154</v>
      </c>
      <c r="I285" s="44">
        <v>0</v>
      </c>
      <c r="J285" s="44">
        <v>0</v>
      </c>
      <c r="K285" s="48">
        <v>0</v>
      </c>
      <c r="L285" s="46">
        <v>0</v>
      </c>
      <c r="N285" s="1"/>
    </row>
    <row r="286" spans="1:14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175</v>
      </c>
      <c r="E286" s="35">
        <v>164</v>
      </c>
      <c r="F286" s="40">
        <v>339</v>
      </c>
      <c r="G286" s="21">
        <v>11.730103806228373</v>
      </c>
      <c r="H286" s="19">
        <v>1097</v>
      </c>
      <c r="I286" s="35">
        <v>12</v>
      </c>
      <c r="J286" s="35">
        <v>20</v>
      </c>
      <c r="K286" s="41">
        <v>32</v>
      </c>
      <c r="L286" s="21">
        <v>2.917046490428441</v>
      </c>
      <c r="N286" s="1"/>
    </row>
    <row r="287" spans="1:14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86</v>
      </c>
      <c r="E287" s="35">
        <v>87</v>
      </c>
      <c r="F287" s="40">
        <v>173</v>
      </c>
      <c r="G287" s="21">
        <v>17.653061224489797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  <c r="N287" s="1"/>
    </row>
    <row r="288" spans="1:14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19</v>
      </c>
      <c r="E288" s="35">
        <v>24</v>
      </c>
      <c r="F288" s="40">
        <v>43</v>
      </c>
      <c r="G288" s="21">
        <v>30.281690140845068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  <c r="N288" s="1"/>
    </row>
    <row r="289" spans="1:14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8</v>
      </c>
      <c r="E289" s="35">
        <v>4</v>
      </c>
      <c r="F289" s="40">
        <v>12</v>
      </c>
      <c r="G289" s="21">
        <v>10.810810810810811</v>
      </c>
      <c r="H289" s="35">
        <v>59</v>
      </c>
      <c r="I289" s="35">
        <v>3</v>
      </c>
      <c r="J289" s="35">
        <v>0</v>
      </c>
      <c r="K289" s="41">
        <v>3</v>
      </c>
      <c r="L289" s="21">
        <v>5.0847457627118651</v>
      </c>
      <c r="N289" s="1"/>
    </row>
    <row r="290" spans="1:14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163</v>
      </c>
      <c r="E290" s="35">
        <v>129</v>
      </c>
      <c r="F290" s="40">
        <v>292</v>
      </c>
      <c r="G290" s="21">
        <v>15.441565309360128</v>
      </c>
      <c r="H290" s="35">
        <v>622</v>
      </c>
      <c r="I290" s="35">
        <v>0</v>
      </c>
      <c r="J290" s="35">
        <v>1</v>
      </c>
      <c r="K290" s="41">
        <v>1</v>
      </c>
      <c r="L290" s="21">
        <v>0.16077170418006431</v>
      </c>
      <c r="N290" s="1"/>
    </row>
    <row r="291" spans="1:14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47</v>
      </c>
      <c r="E291" s="35">
        <v>47</v>
      </c>
      <c r="F291" s="40">
        <v>94</v>
      </c>
      <c r="G291" s="21">
        <v>17.537313432835823</v>
      </c>
      <c r="H291" s="35">
        <v>160</v>
      </c>
      <c r="I291" s="35">
        <v>0</v>
      </c>
      <c r="J291" s="35">
        <v>1</v>
      </c>
      <c r="K291" s="41">
        <v>1</v>
      </c>
      <c r="L291" s="21">
        <v>0.625</v>
      </c>
      <c r="N291" s="1"/>
    </row>
    <row r="292" spans="1:14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258</v>
      </c>
      <c r="E292" s="35">
        <v>218</v>
      </c>
      <c r="F292" s="40">
        <v>476</v>
      </c>
      <c r="G292" s="21">
        <v>15.555555555555555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  <c r="N292" s="1"/>
    </row>
    <row r="293" spans="1:14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58</v>
      </c>
      <c r="E293" s="35">
        <v>70</v>
      </c>
      <c r="F293" s="40">
        <v>128</v>
      </c>
      <c r="G293" s="21">
        <v>16.819973718791065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  <c r="N293" s="1"/>
    </row>
    <row r="294" spans="1:14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27</v>
      </c>
      <c r="E294" s="35">
        <v>24</v>
      </c>
      <c r="F294" s="40">
        <v>51</v>
      </c>
      <c r="G294" s="21">
        <v>13.563829787234042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  <c r="N294" s="1"/>
    </row>
    <row r="295" spans="1:14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6</v>
      </c>
      <c r="E295" s="35">
        <v>5</v>
      </c>
      <c r="F295" s="40">
        <v>11</v>
      </c>
      <c r="G295" s="21">
        <v>13.580246913580247</v>
      </c>
      <c r="H295" s="35">
        <v>35</v>
      </c>
      <c r="I295" s="35">
        <v>0</v>
      </c>
      <c r="J295" s="35">
        <v>2</v>
      </c>
      <c r="K295" s="41">
        <v>2</v>
      </c>
      <c r="L295" s="21">
        <v>5.7142857142857144</v>
      </c>
      <c r="N295" s="1"/>
    </row>
    <row r="296" spans="1:14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36</v>
      </c>
      <c r="E296" s="35">
        <v>40</v>
      </c>
      <c r="F296" s="40">
        <v>76</v>
      </c>
      <c r="G296" s="21">
        <v>15.109343936381709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  <c r="N296" s="1"/>
    </row>
    <row r="297" spans="1:14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34</v>
      </c>
      <c r="E297" s="35">
        <v>40</v>
      </c>
      <c r="F297" s="40">
        <v>74</v>
      </c>
      <c r="G297" s="21">
        <v>11.690363349131122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  <c r="N297" s="1"/>
    </row>
    <row r="298" spans="1:14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44</v>
      </c>
      <c r="E298" s="35">
        <v>57</v>
      </c>
      <c r="F298" s="40">
        <v>101</v>
      </c>
      <c r="G298" s="21">
        <v>19.274809160305342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  <c r="N298" s="1"/>
    </row>
    <row r="299" spans="1:14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34</v>
      </c>
      <c r="E299" s="35">
        <v>23</v>
      </c>
      <c r="F299" s="40">
        <v>57</v>
      </c>
      <c r="G299" s="21">
        <v>17.484662576687114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  <c r="N299" s="1"/>
    </row>
    <row r="300" spans="1:14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36</v>
      </c>
      <c r="E300" s="35">
        <v>47</v>
      </c>
      <c r="F300" s="40">
        <v>83</v>
      </c>
      <c r="G300" s="21">
        <v>16.50099403578529</v>
      </c>
      <c r="H300" s="35">
        <v>159</v>
      </c>
      <c r="I300" s="35">
        <v>4</v>
      </c>
      <c r="J300" s="35">
        <v>1</v>
      </c>
      <c r="K300" s="41">
        <v>5</v>
      </c>
      <c r="L300" s="21">
        <v>3.1446540880503147</v>
      </c>
      <c r="N300" s="1"/>
    </row>
    <row r="301" spans="1:14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22</v>
      </c>
      <c r="E301" s="35">
        <v>26</v>
      </c>
      <c r="F301" s="40">
        <v>48</v>
      </c>
      <c r="G301" s="21">
        <v>11.162790697674419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  <c r="N301" s="1"/>
    </row>
    <row r="302" spans="1:14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105</v>
      </c>
      <c r="E302" s="35">
        <v>103</v>
      </c>
      <c r="F302" s="40">
        <v>208</v>
      </c>
      <c r="G302" s="21">
        <v>16.965742251223492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  <c r="N302" s="1"/>
    </row>
    <row r="303" spans="1:14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27</v>
      </c>
      <c r="E303" s="35">
        <v>35</v>
      </c>
      <c r="F303" s="40">
        <v>62</v>
      </c>
      <c r="G303" s="21">
        <v>11.67608286252354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  <c r="N303" s="1"/>
    </row>
    <row r="304" spans="1:14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92</v>
      </c>
      <c r="E304" s="35">
        <v>94</v>
      </c>
      <c r="F304" s="40">
        <v>186</v>
      </c>
      <c r="G304" s="21">
        <v>14.058956916099774</v>
      </c>
      <c r="H304" s="35">
        <v>455</v>
      </c>
      <c r="I304" s="35">
        <v>1</v>
      </c>
      <c r="J304" s="35">
        <v>1</v>
      </c>
      <c r="K304" s="41">
        <v>2</v>
      </c>
      <c r="L304" s="21">
        <v>0.43956043956043955</v>
      </c>
      <c r="N304" s="1"/>
    </row>
    <row r="305" spans="1:14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23</v>
      </c>
      <c r="E305" s="35">
        <v>23</v>
      </c>
      <c r="F305" s="40">
        <v>46</v>
      </c>
      <c r="G305" s="21">
        <v>14.153846153846153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  <c r="N305" s="1"/>
    </row>
    <row r="306" spans="1:14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38</v>
      </c>
      <c r="E306" s="35">
        <v>43</v>
      </c>
      <c r="F306" s="40">
        <v>81</v>
      </c>
      <c r="G306" s="21">
        <v>19.148936170212767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  <c r="N306" s="1"/>
    </row>
    <row r="307" spans="1:14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32</v>
      </c>
      <c r="E307" s="35">
        <v>45</v>
      </c>
      <c r="F307" s="40">
        <v>77</v>
      </c>
      <c r="G307" s="21">
        <v>14.836223506743737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  <c r="N307" s="1"/>
    </row>
    <row r="308" spans="1:14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45</v>
      </c>
      <c r="E308" s="35">
        <v>43</v>
      </c>
      <c r="F308" s="40">
        <v>88</v>
      </c>
      <c r="G308" s="21">
        <v>13.414634146341465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  <c r="N308" s="1"/>
    </row>
    <row r="309" spans="1:14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113</v>
      </c>
      <c r="E309" s="35">
        <v>107</v>
      </c>
      <c r="F309" s="40">
        <v>220</v>
      </c>
      <c r="G309" s="21">
        <v>17.727639000805802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  <c r="N309" s="1"/>
    </row>
    <row r="310" spans="1:14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133</v>
      </c>
      <c r="E310" s="35">
        <v>103</v>
      </c>
      <c r="F310" s="40">
        <v>236</v>
      </c>
      <c r="G310" s="21">
        <v>19.96615905245347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  <c r="N310" s="1"/>
    </row>
    <row r="311" spans="1:14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39</v>
      </c>
      <c r="E311" s="35">
        <v>57</v>
      </c>
      <c r="F311" s="40">
        <v>96</v>
      </c>
      <c r="G311" s="21">
        <v>18.07909604519774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  <c r="N311" s="1"/>
    </row>
    <row r="312" spans="1:14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43</v>
      </c>
      <c r="E312" s="35">
        <v>34</v>
      </c>
      <c r="F312" s="40">
        <v>77</v>
      </c>
      <c r="G312" s="21">
        <v>13.628318584070797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  <c r="N312" s="1"/>
    </row>
    <row r="313" spans="1:14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22</v>
      </c>
      <c r="E313" s="35">
        <v>22</v>
      </c>
      <c r="F313" s="40">
        <v>44</v>
      </c>
      <c r="G313" s="21">
        <v>9.2243186582809216</v>
      </c>
      <c r="H313" s="35">
        <v>193</v>
      </c>
      <c r="I313" s="35">
        <v>0</v>
      </c>
      <c r="J313" s="35">
        <v>1</v>
      </c>
      <c r="K313" s="41">
        <v>1</v>
      </c>
      <c r="L313" s="21">
        <v>0.5181347150259068</v>
      </c>
      <c r="N313" s="1"/>
    </row>
    <row r="314" spans="1:14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155</v>
      </c>
      <c r="E314" s="35">
        <v>140</v>
      </c>
      <c r="F314" s="40">
        <v>295</v>
      </c>
      <c r="G314" s="21">
        <v>18.402994385527137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  <c r="N314" s="1"/>
    </row>
    <row r="315" spans="1:14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753</v>
      </c>
      <c r="E315" s="38">
        <v>733</v>
      </c>
      <c r="F315" s="38">
        <v>1486</v>
      </c>
      <c r="G315" s="31">
        <v>15.381430493737708</v>
      </c>
      <c r="H315" s="29">
        <v>3637</v>
      </c>
      <c r="I315" s="38">
        <v>31</v>
      </c>
      <c r="J315" s="38">
        <v>49</v>
      </c>
      <c r="K315" s="39">
        <v>80</v>
      </c>
      <c r="L315" s="31">
        <v>2.1996150673632116</v>
      </c>
      <c r="N315" s="1"/>
    </row>
    <row r="316" spans="1:14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31</v>
      </c>
      <c r="E316" s="35">
        <v>20</v>
      </c>
      <c r="F316" s="40">
        <v>51</v>
      </c>
      <c r="G316" s="21">
        <v>12.469437652811736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  <c r="N316" s="1"/>
    </row>
    <row r="317" spans="1:14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66</v>
      </c>
      <c r="E317" s="35">
        <v>56</v>
      </c>
      <c r="F317" s="40">
        <v>122</v>
      </c>
      <c r="G317" s="21">
        <v>15.365239294710328</v>
      </c>
      <c r="H317" s="35">
        <v>250</v>
      </c>
      <c r="I317" s="35">
        <v>2</v>
      </c>
      <c r="J317" s="35">
        <v>3</v>
      </c>
      <c r="K317" s="41">
        <v>5</v>
      </c>
      <c r="L317" s="21">
        <v>2</v>
      </c>
      <c r="N317" s="1"/>
    </row>
    <row r="318" spans="1:14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47</v>
      </c>
      <c r="E318" s="35">
        <v>69</v>
      </c>
      <c r="F318" s="40">
        <v>116</v>
      </c>
      <c r="G318" s="21">
        <v>17.873651771956855</v>
      </c>
      <c r="H318" s="35">
        <v>266</v>
      </c>
      <c r="I318" s="35">
        <v>7</v>
      </c>
      <c r="J318" s="35">
        <v>5</v>
      </c>
      <c r="K318" s="41">
        <v>12</v>
      </c>
      <c r="L318" s="21">
        <v>4.5112781954887211</v>
      </c>
      <c r="N318" s="1"/>
    </row>
    <row r="319" spans="1:14" ht="14.25" customHeight="1" outlineLevel="1" x14ac:dyDescent="0.2">
      <c r="A319" s="42" t="s">
        <v>523</v>
      </c>
      <c r="B319" s="43" t="s">
        <v>524</v>
      </c>
      <c r="C319" s="47">
        <v>1002</v>
      </c>
      <c r="D319" s="44">
        <v>117</v>
      </c>
      <c r="E319" s="44">
        <v>80</v>
      </c>
      <c r="F319" s="45">
        <v>197</v>
      </c>
      <c r="G319" s="46">
        <v>19.660678642714572</v>
      </c>
      <c r="H319" s="44">
        <v>225</v>
      </c>
      <c r="I319" s="44">
        <v>0</v>
      </c>
      <c r="J319" s="44">
        <v>0</v>
      </c>
      <c r="K319" s="48">
        <v>0</v>
      </c>
      <c r="L319" s="46">
        <v>0</v>
      </c>
      <c r="N319" s="1"/>
    </row>
    <row r="320" spans="1:14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96</v>
      </c>
      <c r="E320" s="35">
        <v>96</v>
      </c>
      <c r="F320" s="40">
        <v>192</v>
      </c>
      <c r="G320" s="21">
        <v>15.335463258785943</v>
      </c>
      <c r="H320" s="35">
        <v>408</v>
      </c>
      <c r="I320" s="35">
        <v>0</v>
      </c>
      <c r="J320" s="35">
        <v>0</v>
      </c>
      <c r="K320" s="41">
        <v>0</v>
      </c>
      <c r="L320" s="21">
        <v>0</v>
      </c>
      <c r="N320" s="1"/>
    </row>
    <row r="321" spans="1:14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46</v>
      </c>
      <c r="E321" s="35">
        <v>29</v>
      </c>
      <c r="F321" s="40">
        <v>75</v>
      </c>
      <c r="G321" s="21">
        <v>20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  <c r="N321" s="1"/>
    </row>
    <row r="322" spans="1:14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34</v>
      </c>
      <c r="E322" s="35">
        <v>48</v>
      </c>
      <c r="F322" s="40">
        <v>82</v>
      </c>
      <c r="G322" s="21">
        <v>13.442622950819672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  <c r="N322" s="1"/>
    </row>
    <row r="323" spans="1:14" ht="14.25" customHeight="1" outlineLevel="1" x14ac:dyDescent="0.2">
      <c r="A323" s="42" t="s">
        <v>531</v>
      </c>
      <c r="B323" s="43" t="s">
        <v>532</v>
      </c>
      <c r="C323" s="44">
        <v>415</v>
      </c>
      <c r="D323" s="44">
        <v>32</v>
      </c>
      <c r="E323" s="44">
        <v>38</v>
      </c>
      <c r="F323" s="45">
        <v>70</v>
      </c>
      <c r="G323" s="46">
        <v>16.867469879518072</v>
      </c>
      <c r="H323" s="44">
        <v>187</v>
      </c>
      <c r="I323" s="44">
        <v>0</v>
      </c>
      <c r="J323" s="44">
        <v>1</v>
      </c>
      <c r="K323" s="48">
        <v>1</v>
      </c>
      <c r="L323" s="46">
        <v>0.53475935828876997</v>
      </c>
      <c r="N323" s="1"/>
    </row>
    <row r="324" spans="1:14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62</v>
      </c>
      <c r="E324" s="35">
        <v>53</v>
      </c>
      <c r="F324" s="40">
        <v>115</v>
      </c>
      <c r="G324" s="21">
        <v>11.386138613861387</v>
      </c>
      <c r="H324" s="35">
        <v>551</v>
      </c>
      <c r="I324" s="35">
        <v>4</v>
      </c>
      <c r="J324" s="35">
        <v>7</v>
      </c>
      <c r="K324" s="41">
        <v>11</v>
      </c>
      <c r="L324" s="21">
        <v>1.9963702359346642</v>
      </c>
      <c r="N324" s="1"/>
    </row>
    <row r="325" spans="1:14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41</v>
      </c>
      <c r="E325" s="35">
        <v>58</v>
      </c>
      <c r="F325" s="40">
        <v>99</v>
      </c>
      <c r="G325" s="21">
        <v>15.942028985507244</v>
      </c>
      <c r="H325" s="35">
        <v>331</v>
      </c>
      <c r="I325" s="35">
        <v>2</v>
      </c>
      <c r="J325" s="35">
        <v>5</v>
      </c>
      <c r="K325" s="41">
        <v>7</v>
      </c>
      <c r="L325" s="21">
        <v>2.1148036253776437</v>
      </c>
      <c r="N325" s="1"/>
    </row>
    <row r="326" spans="1:14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34</v>
      </c>
      <c r="E326" s="35">
        <v>35</v>
      </c>
      <c r="F326" s="40">
        <v>69</v>
      </c>
      <c r="G326" s="21">
        <v>13.745019920318724</v>
      </c>
      <c r="H326" s="35">
        <v>117</v>
      </c>
      <c r="I326" s="35">
        <v>1</v>
      </c>
      <c r="J326" s="35">
        <v>2</v>
      </c>
      <c r="K326" s="41">
        <v>3</v>
      </c>
      <c r="L326" s="21">
        <v>2.5641025641025639</v>
      </c>
      <c r="N326" s="1"/>
    </row>
    <row r="327" spans="1:14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24</v>
      </c>
      <c r="E327" s="35">
        <v>26</v>
      </c>
      <c r="F327" s="40">
        <v>50</v>
      </c>
      <c r="G327" s="21">
        <v>14.492753623188406</v>
      </c>
      <c r="H327" s="35">
        <v>113</v>
      </c>
      <c r="I327" s="35">
        <v>0</v>
      </c>
      <c r="J327" s="35">
        <v>1</v>
      </c>
      <c r="K327" s="41">
        <v>1</v>
      </c>
      <c r="L327" s="21">
        <v>0.88495575221238942</v>
      </c>
      <c r="N327" s="1"/>
    </row>
    <row r="328" spans="1:14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86</v>
      </c>
      <c r="E328" s="35">
        <v>80</v>
      </c>
      <c r="F328" s="40">
        <v>166</v>
      </c>
      <c r="G328" s="21">
        <v>14.847942754919499</v>
      </c>
      <c r="H328" s="35">
        <v>433</v>
      </c>
      <c r="I328" s="35">
        <v>9</v>
      </c>
      <c r="J328" s="35">
        <v>16</v>
      </c>
      <c r="K328" s="41">
        <v>25</v>
      </c>
      <c r="L328" s="21">
        <v>5.7736720554272516</v>
      </c>
      <c r="N328" s="1"/>
    </row>
    <row r="329" spans="1:14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23</v>
      </c>
      <c r="E329" s="35">
        <v>31</v>
      </c>
      <c r="F329" s="40">
        <v>54</v>
      </c>
      <c r="G329" s="21">
        <v>13.602015113350127</v>
      </c>
      <c r="H329" s="35">
        <v>131</v>
      </c>
      <c r="I329" s="35">
        <v>5</v>
      </c>
      <c r="J329" s="35">
        <v>9</v>
      </c>
      <c r="K329" s="41">
        <v>14</v>
      </c>
      <c r="L329" s="21">
        <v>10.687022900763358</v>
      </c>
      <c r="N329" s="1"/>
    </row>
    <row r="330" spans="1:14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14</v>
      </c>
      <c r="E330" s="35">
        <v>14</v>
      </c>
      <c r="F330" s="40">
        <v>28</v>
      </c>
      <c r="G330" s="21">
        <v>17.283950617283949</v>
      </c>
      <c r="H330" s="35">
        <v>28</v>
      </c>
      <c r="I330" s="35">
        <v>1</v>
      </c>
      <c r="J330" s="35">
        <v>0</v>
      </c>
      <c r="K330" s="41">
        <v>1</v>
      </c>
      <c r="L330" s="21">
        <v>3.5714285714285712</v>
      </c>
      <c r="N330" s="1"/>
    </row>
    <row r="331" spans="1:14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383</v>
      </c>
      <c r="E331" s="38">
        <v>385</v>
      </c>
      <c r="F331" s="38">
        <v>768</v>
      </c>
      <c r="G331" s="31">
        <v>18.346870520783565</v>
      </c>
      <c r="H331" s="38">
        <v>938</v>
      </c>
      <c r="I331" s="38">
        <v>3</v>
      </c>
      <c r="J331" s="38">
        <v>2</v>
      </c>
      <c r="K331" s="39">
        <v>5</v>
      </c>
      <c r="L331" s="31">
        <v>0.53304904051172708</v>
      </c>
      <c r="N331" s="1"/>
    </row>
    <row r="332" spans="1:14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41</v>
      </c>
      <c r="E332" s="35">
        <v>51</v>
      </c>
      <c r="F332" s="40">
        <v>92</v>
      </c>
      <c r="G332" s="21">
        <v>14.935064935064934</v>
      </c>
      <c r="H332" s="35">
        <v>274</v>
      </c>
      <c r="I332" s="35">
        <v>0</v>
      </c>
      <c r="J332" s="35">
        <v>1</v>
      </c>
      <c r="K332" s="41">
        <v>1</v>
      </c>
      <c r="L332" s="21">
        <v>0.36496350364963503</v>
      </c>
      <c r="N332" s="1"/>
    </row>
    <row r="333" spans="1:14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69</v>
      </c>
      <c r="E333" s="35">
        <v>57</v>
      </c>
      <c r="F333" s="40">
        <v>126</v>
      </c>
      <c r="G333" s="21">
        <v>19.504643962848299</v>
      </c>
      <c r="H333" s="35">
        <v>124</v>
      </c>
      <c r="I333" s="35">
        <v>1</v>
      </c>
      <c r="J333" s="35">
        <v>0</v>
      </c>
      <c r="K333" s="41">
        <v>1</v>
      </c>
      <c r="L333" s="21">
        <v>0.80645161290322576</v>
      </c>
      <c r="N333" s="1"/>
    </row>
    <row r="334" spans="1:14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132</v>
      </c>
      <c r="E334" s="35">
        <v>147</v>
      </c>
      <c r="F334" s="40">
        <v>279</v>
      </c>
      <c r="G334" s="21">
        <v>22.981878088962109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  <c r="N334" s="1"/>
    </row>
    <row r="335" spans="1:14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62</v>
      </c>
      <c r="E335" s="35">
        <v>70</v>
      </c>
      <c r="F335" s="40">
        <v>132</v>
      </c>
      <c r="G335" s="21">
        <v>16.176470588235293</v>
      </c>
      <c r="H335" s="35">
        <v>292</v>
      </c>
      <c r="I335" s="35">
        <v>2</v>
      </c>
      <c r="J335" s="35">
        <v>1</v>
      </c>
      <c r="K335" s="41">
        <v>3</v>
      </c>
      <c r="L335" s="21">
        <v>1.0273972602739725</v>
      </c>
      <c r="N335" s="1"/>
    </row>
    <row r="336" spans="1:14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29</v>
      </c>
      <c r="E336" s="35">
        <v>27</v>
      </c>
      <c r="F336" s="40">
        <v>56</v>
      </c>
      <c r="G336" s="21">
        <v>17.721518987341771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  <c r="N336" s="1"/>
    </row>
    <row r="337" spans="1:14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50</v>
      </c>
      <c r="E337" s="35">
        <v>33</v>
      </c>
      <c r="F337" s="40">
        <v>83</v>
      </c>
      <c r="G337" s="21">
        <v>14.359861591695502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  <c r="N337" s="1"/>
    </row>
    <row r="338" spans="1:14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322</v>
      </c>
      <c r="E338" s="38">
        <v>338</v>
      </c>
      <c r="F338" s="38">
        <v>660</v>
      </c>
      <c r="G338" s="31">
        <v>20.625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  <c r="N338" s="1"/>
    </row>
    <row r="339" spans="1:14" ht="14.25" customHeight="1" x14ac:dyDescent="0.2">
      <c r="A339" s="14" t="s">
        <v>561</v>
      </c>
      <c r="B339" s="8" t="s">
        <v>562</v>
      </c>
      <c r="C339" s="9">
        <v>256011</v>
      </c>
      <c r="D339" s="49">
        <v>23448</v>
      </c>
      <c r="E339" s="49">
        <v>22866</v>
      </c>
      <c r="F339" s="49">
        <v>46314</v>
      </c>
      <c r="G339" s="25">
        <v>18.090628918288669</v>
      </c>
      <c r="H339" s="9">
        <v>61332</v>
      </c>
      <c r="I339" s="49">
        <v>1946</v>
      </c>
      <c r="J339" s="49">
        <v>1629</v>
      </c>
      <c r="K339" s="50">
        <v>3575</v>
      </c>
      <c r="L339" s="25">
        <v>5.8289310637187768</v>
      </c>
      <c r="N339" s="1"/>
    </row>
    <row r="340" spans="1:14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1434</v>
      </c>
      <c r="E340" s="38">
        <v>1399</v>
      </c>
      <c r="F340" s="38">
        <v>2833</v>
      </c>
      <c r="G340" s="31">
        <v>14.878420251037236</v>
      </c>
      <c r="H340" s="29">
        <v>6986</v>
      </c>
      <c r="I340" s="38">
        <v>168</v>
      </c>
      <c r="J340" s="38">
        <v>126</v>
      </c>
      <c r="K340" s="39">
        <v>294</v>
      </c>
      <c r="L340" s="31">
        <v>4.2084168336673349</v>
      </c>
      <c r="N340" s="1"/>
    </row>
    <row r="341" spans="1:14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60</v>
      </c>
      <c r="E341" s="35">
        <v>66</v>
      </c>
      <c r="F341" s="40">
        <v>126</v>
      </c>
      <c r="G341" s="21">
        <v>13.562970936490851</v>
      </c>
      <c r="H341" s="35">
        <v>303</v>
      </c>
      <c r="I341" s="35">
        <v>6</v>
      </c>
      <c r="J341" s="35">
        <v>5</v>
      </c>
      <c r="K341" s="41">
        <v>11</v>
      </c>
      <c r="L341" s="21">
        <v>3.6303630363036308</v>
      </c>
      <c r="N341" s="1"/>
    </row>
    <row r="342" spans="1:14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74</v>
      </c>
      <c r="E342" s="35">
        <v>62</v>
      </c>
      <c r="F342" s="40">
        <v>136</v>
      </c>
      <c r="G342" s="21">
        <v>19.596541786743515</v>
      </c>
      <c r="H342" s="35">
        <v>251</v>
      </c>
      <c r="I342" s="35">
        <v>6</v>
      </c>
      <c r="J342" s="35">
        <v>3</v>
      </c>
      <c r="K342" s="41">
        <v>9</v>
      </c>
      <c r="L342" s="21">
        <v>3.5856573705179287</v>
      </c>
      <c r="N342" s="1"/>
    </row>
    <row r="343" spans="1:14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141</v>
      </c>
      <c r="E343" s="35">
        <v>155</v>
      </c>
      <c r="F343" s="40">
        <v>296</v>
      </c>
      <c r="G343" s="21">
        <v>13.126385809312637</v>
      </c>
      <c r="H343" s="35">
        <v>907</v>
      </c>
      <c r="I343" s="35">
        <v>21</v>
      </c>
      <c r="J343" s="35">
        <v>21</v>
      </c>
      <c r="K343" s="41">
        <v>42</v>
      </c>
      <c r="L343" s="21">
        <v>4.6306504961411248</v>
      </c>
      <c r="N343" s="1"/>
    </row>
    <row r="344" spans="1:14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217</v>
      </c>
      <c r="E344" s="35">
        <v>230</v>
      </c>
      <c r="F344" s="40">
        <v>447</v>
      </c>
      <c r="G344" s="21">
        <v>17.035060975609756</v>
      </c>
      <c r="H344" s="35">
        <v>744</v>
      </c>
      <c r="I344" s="35">
        <v>4</v>
      </c>
      <c r="J344" s="35">
        <v>2</v>
      </c>
      <c r="K344" s="41">
        <v>6</v>
      </c>
      <c r="L344" s="21">
        <v>0.80645161290322576</v>
      </c>
      <c r="N344" s="1"/>
    </row>
    <row r="345" spans="1:14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140</v>
      </c>
      <c r="E345" s="35">
        <v>109</v>
      </c>
      <c r="F345" s="40">
        <v>249</v>
      </c>
      <c r="G345" s="21">
        <v>13.856427378964941</v>
      </c>
      <c r="H345" s="35">
        <v>622</v>
      </c>
      <c r="I345" s="35">
        <v>3</v>
      </c>
      <c r="J345" s="35">
        <v>4</v>
      </c>
      <c r="K345" s="41">
        <v>7</v>
      </c>
      <c r="L345" s="21">
        <v>1.1254019292604502</v>
      </c>
      <c r="N345" s="1"/>
    </row>
    <row r="346" spans="1:14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168</v>
      </c>
      <c r="E346" s="35">
        <v>169</v>
      </c>
      <c r="F346" s="40">
        <v>337</v>
      </c>
      <c r="G346" s="21">
        <v>17.158859470468432</v>
      </c>
      <c r="H346" s="19">
        <v>872</v>
      </c>
      <c r="I346" s="35">
        <v>6</v>
      </c>
      <c r="J346" s="35">
        <v>8</v>
      </c>
      <c r="K346" s="41">
        <v>14</v>
      </c>
      <c r="L346" s="21">
        <v>1.6055045871559634</v>
      </c>
      <c r="N346" s="1"/>
    </row>
    <row r="347" spans="1:14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231</v>
      </c>
      <c r="E347" s="35">
        <v>196</v>
      </c>
      <c r="F347" s="40">
        <v>427</v>
      </c>
      <c r="G347" s="21">
        <v>13.393977415307404</v>
      </c>
      <c r="H347" s="19">
        <v>1102</v>
      </c>
      <c r="I347" s="35">
        <v>37</v>
      </c>
      <c r="J347" s="35">
        <v>28</v>
      </c>
      <c r="K347" s="41">
        <v>65</v>
      </c>
      <c r="L347" s="21">
        <v>5.8983666061705993</v>
      </c>
      <c r="N347" s="1"/>
    </row>
    <row r="348" spans="1:14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56</v>
      </c>
      <c r="E348" s="35">
        <v>68</v>
      </c>
      <c r="F348" s="40">
        <v>124</v>
      </c>
      <c r="G348" s="21">
        <v>14.850299401197606</v>
      </c>
      <c r="H348" s="35">
        <v>319</v>
      </c>
      <c r="I348" s="35">
        <v>16</v>
      </c>
      <c r="J348" s="35">
        <v>15</v>
      </c>
      <c r="K348" s="41">
        <v>31</v>
      </c>
      <c r="L348" s="21">
        <v>9.7178683385579934</v>
      </c>
      <c r="N348" s="1"/>
    </row>
    <row r="349" spans="1:14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113</v>
      </c>
      <c r="E349" s="35">
        <v>113</v>
      </c>
      <c r="F349" s="40">
        <v>226</v>
      </c>
      <c r="G349" s="21">
        <v>14.34920634920635</v>
      </c>
      <c r="H349" s="35">
        <v>641</v>
      </c>
      <c r="I349" s="35">
        <v>42</v>
      </c>
      <c r="J349" s="35">
        <v>23</v>
      </c>
      <c r="K349" s="41">
        <v>65</v>
      </c>
      <c r="L349" s="21">
        <v>10.140405616224649</v>
      </c>
      <c r="N349" s="1"/>
    </row>
    <row r="350" spans="1:14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97</v>
      </c>
      <c r="E350" s="35">
        <v>102</v>
      </c>
      <c r="F350" s="40">
        <v>199</v>
      </c>
      <c r="G350" s="21">
        <v>14.557425018288223</v>
      </c>
      <c r="H350" s="35">
        <v>605</v>
      </c>
      <c r="I350" s="35">
        <v>20</v>
      </c>
      <c r="J350" s="35">
        <v>13</v>
      </c>
      <c r="K350" s="41">
        <v>33</v>
      </c>
      <c r="L350" s="21">
        <v>5.4545454545454541</v>
      </c>
      <c r="N350" s="1"/>
    </row>
    <row r="351" spans="1:14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62</v>
      </c>
      <c r="E351" s="35">
        <v>65</v>
      </c>
      <c r="F351" s="40">
        <v>127</v>
      </c>
      <c r="G351" s="21">
        <v>12.52465483234714</v>
      </c>
      <c r="H351" s="35">
        <v>444</v>
      </c>
      <c r="I351" s="35">
        <v>6</v>
      </c>
      <c r="J351" s="35">
        <v>4</v>
      </c>
      <c r="K351" s="41">
        <v>10</v>
      </c>
      <c r="L351" s="21">
        <v>2.2522522522522523</v>
      </c>
      <c r="N351" s="1"/>
    </row>
    <row r="352" spans="1:14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75</v>
      </c>
      <c r="E352" s="35">
        <v>64</v>
      </c>
      <c r="F352" s="40">
        <v>139</v>
      </c>
      <c r="G352" s="21">
        <v>17.39674593241552</v>
      </c>
      <c r="H352" s="19">
        <v>176</v>
      </c>
      <c r="I352" s="35">
        <v>1</v>
      </c>
      <c r="J352" s="35">
        <v>0</v>
      </c>
      <c r="K352" s="41">
        <v>1</v>
      </c>
      <c r="L352" s="21">
        <v>0.56818181818181823</v>
      </c>
      <c r="N352" s="1"/>
    </row>
    <row r="353" spans="1:14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7634</v>
      </c>
      <c r="E353" s="38">
        <v>7345</v>
      </c>
      <c r="F353" s="38">
        <v>14979</v>
      </c>
      <c r="G353" s="31">
        <v>20.189508302781974</v>
      </c>
      <c r="H353" s="29">
        <v>12162</v>
      </c>
      <c r="I353" s="38">
        <v>763</v>
      </c>
      <c r="J353" s="38">
        <v>668</v>
      </c>
      <c r="K353" s="39">
        <v>1431</v>
      </c>
      <c r="L353" s="31">
        <v>11.76615688209176</v>
      </c>
      <c r="N353" s="1"/>
    </row>
    <row r="354" spans="1:14" ht="14.25" customHeight="1" outlineLevel="1" x14ac:dyDescent="0.2">
      <c r="A354" s="42" t="s">
        <v>590</v>
      </c>
      <c r="B354" s="43" t="s">
        <v>591</v>
      </c>
      <c r="C354" s="47">
        <v>1281</v>
      </c>
      <c r="D354" s="44">
        <v>122</v>
      </c>
      <c r="E354" s="44">
        <v>149</v>
      </c>
      <c r="F354" s="45">
        <v>271</v>
      </c>
      <c r="G354" s="46">
        <v>21.155347384855581</v>
      </c>
      <c r="H354" s="44">
        <v>17</v>
      </c>
      <c r="I354" s="44">
        <v>0</v>
      </c>
      <c r="J354" s="44">
        <v>0</v>
      </c>
      <c r="K354" s="48">
        <v>0</v>
      </c>
      <c r="L354" s="46">
        <v>0</v>
      </c>
      <c r="N354" s="1"/>
    </row>
    <row r="355" spans="1:14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141</v>
      </c>
      <c r="E355" s="35">
        <v>124</v>
      </c>
      <c r="F355" s="40">
        <v>265</v>
      </c>
      <c r="G355" s="21">
        <v>18.492672714584788</v>
      </c>
      <c r="H355" s="35">
        <v>203</v>
      </c>
      <c r="I355" s="35">
        <v>9</v>
      </c>
      <c r="J355" s="35">
        <v>4</v>
      </c>
      <c r="K355" s="41">
        <v>13</v>
      </c>
      <c r="L355" s="21">
        <v>6.403940886699508</v>
      </c>
      <c r="N355" s="1"/>
    </row>
    <row r="356" spans="1:14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455</v>
      </c>
      <c r="E356" s="35">
        <v>404</v>
      </c>
      <c r="F356" s="40">
        <v>859</v>
      </c>
      <c r="G356" s="21">
        <v>24.570938215102974</v>
      </c>
      <c r="H356" s="19">
        <v>100</v>
      </c>
      <c r="I356" s="35">
        <v>45</v>
      </c>
      <c r="J356" s="35">
        <v>42</v>
      </c>
      <c r="K356" s="41">
        <v>87</v>
      </c>
      <c r="L356" s="21">
        <v>87</v>
      </c>
      <c r="N356" s="1"/>
    </row>
    <row r="357" spans="1:14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183</v>
      </c>
      <c r="E357" s="35">
        <v>157</v>
      </c>
      <c r="F357" s="40">
        <v>340</v>
      </c>
      <c r="G357" s="21">
        <v>11.10022853411688</v>
      </c>
      <c r="H357" s="19">
        <v>1330</v>
      </c>
      <c r="I357" s="35">
        <v>47</v>
      </c>
      <c r="J357" s="35">
        <v>41</v>
      </c>
      <c r="K357" s="41">
        <v>88</v>
      </c>
      <c r="L357" s="21">
        <v>6.6165413533834583</v>
      </c>
      <c r="N357" s="1"/>
    </row>
    <row r="358" spans="1:14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155</v>
      </c>
      <c r="E358" s="35">
        <v>167</v>
      </c>
      <c r="F358" s="40">
        <v>322</v>
      </c>
      <c r="G358" s="21">
        <v>22.692036645525018</v>
      </c>
      <c r="H358" s="35">
        <v>116</v>
      </c>
      <c r="I358" s="35">
        <v>4</v>
      </c>
      <c r="J358" s="35">
        <v>4</v>
      </c>
      <c r="K358" s="41">
        <v>8</v>
      </c>
      <c r="L358" s="21">
        <v>6.8965517241379306</v>
      </c>
      <c r="N358" s="1"/>
    </row>
    <row r="359" spans="1:14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115</v>
      </c>
      <c r="E359" s="35">
        <v>131</v>
      </c>
      <c r="F359" s="40">
        <v>246</v>
      </c>
      <c r="G359" s="21">
        <v>17.047817047817048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  <c r="N359" s="1"/>
    </row>
    <row r="360" spans="1:14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211</v>
      </c>
      <c r="E360" s="35">
        <v>219</v>
      </c>
      <c r="F360" s="40">
        <v>430</v>
      </c>
      <c r="G360" s="21">
        <v>17.857142857142858</v>
      </c>
      <c r="H360" s="35">
        <v>521</v>
      </c>
      <c r="I360" s="35">
        <v>31</v>
      </c>
      <c r="J360" s="35">
        <v>31</v>
      </c>
      <c r="K360" s="41">
        <v>62</v>
      </c>
      <c r="L360" s="21">
        <v>11.900191938579654</v>
      </c>
      <c r="N360" s="1"/>
    </row>
    <row r="361" spans="1:14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284</v>
      </c>
      <c r="E361" s="35">
        <v>240</v>
      </c>
      <c r="F361" s="40">
        <v>524</v>
      </c>
      <c r="G361" s="21">
        <v>24.29299953639314</v>
      </c>
      <c r="H361" s="35">
        <v>95</v>
      </c>
      <c r="I361" s="35">
        <v>5</v>
      </c>
      <c r="J361" s="35">
        <v>2</v>
      </c>
      <c r="K361" s="41">
        <v>7</v>
      </c>
      <c r="L361" s="21">
        <v>7.3684210526315779</v>
      </c>
      <c r="N361" s="1"/>
    </row>
    <row r="362" spans="1:14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323</v>
      </c>
      <c r="E362" s="35">
        <v>330</v>
      </c>
      <c r="F362" s="40">
        <v>653</v>
      </c>
      <c r="G362" s="21">
        <v>23.67657722987672</v>
      </c>
      <c r="H362" s="19">
        <v>43</v>
      </c>
      <c r="I362" s="35">
        <v>2</v>
      </c>
      <c r="J362" s="35">
        <v>0</v>
      </c>
      <c r="K362" s="41">
        <v>2</v>
      </c>
      <c r="L362" s="21">
        <v>4.6511627906976747</v>
      </c>
      <c r="N362" s="1"/>
    </row>
    <row r="363" spans="1:14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455</v>
      </c>
      <c r="E363" s="35">
        <v>417</v>
      </c>
      <c r="F363" s="40">
        <v>872</v>
      </c>
      <c r="G363" s="21">
        <v>20.293227833372121</v>
      </c>
      <c r="H363" s="19">
        <v>1210</v>
      </c>
      <c r="I363" s="35">
        <v>51</v>
      </c>
      <c r="J363" s="35">
        <v>37</v>
      </c>
      <c r="K363" s="41">
        <v>88</v>
      </c>
      <c r="L363" s="21">
        <v>7.2727272727272725</v>
      </c>
      <c r="N363" s="1"/>
    </row>
    <row r="364" spans="1:14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404</v>
      </c>
      <c r="E364" s="35">
        <v>417</v>
      </c>
      <c r="F364" s="40">
        <v>821</v>
      </c>
      <c r="G364" s="21">
        <v>15.128063386769854</v>
      </c>
      <c r="H364" s="19">
        <v>1616</v>
      </c>
      <c r="I364" s="35">
        <v>30</v>
      </c>
      <c r="J364" s="35">
        <v>17</v>
      </c>
      <c r="K364" s="41">
        <v>47</v>
      </c>
      <c r="L364" s="21">
        <v>2.9084158415841586</v>
      </c>
      <c r="N364" s="1"/>
    </row>
    <row r="365" spans="1:14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489</v>
      </c>
      <c r="E365" s="35">
        <v>458</v>
      </c>
      <c r="F365" s="40">
        <v>947</v>
      </c>
      <c r="G365" s="21">
        <v>19.228426395939085</v>
      </c>
      <c r="H365" s="19">
        <v>1135</v>
      </c>
      <c r="I365" s="35">
        <v>152</v>
      </c>
      <c r="J365" s="35">
        <v>124</v>
      </c>
      <c r="K365" s="41">
        <v>276</v>
      </c>
      <c r="L365" s="21">
        <v>24.317180616740089</v>
      </c>
      <c r="N365" s="1"/>
    </row>
    <row r="366" spans="1:14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358</v>
      </c>
      <c r="E366" s="35">
        <v>326</v>
      </c>
      <c r="F366" s="40">
        <v>684</v>
      </c>
      <c r="G366" s="21">
        <v>23.147208121827411</v>
      </c>
      <c r="H366" s="35">
        <v>824</v>
      </c>
      <c r="I366" s="35">
        <v>83</v>
      </c>
      <c r="J366" s="35">
        <v>61</v>
      </c>
      <c r="K366" s="41">
        <v>144</v>
      </c>
      <c r="L366" s="21">
        <v>17.475728155339805</v>
      </c>
      <c r="N366" s="1"/>
    </row>
    <row r="367" spans="1:14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121</v>
      </c>
      <c r="E367" s="35">
        <v>118</v>
      </c>
      <c r="F367" s="40">
        <v>239</v>
      </c>
      <c r="G367" s="21">
        <v>23.546798029556651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  <c r="N367" s="1"/>
    </row>
    <row r="368" spans="1:14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275</v>
      </c>
      <c r="E368" s="35">
        <v>248</v>
      </c>
      <c r="F368" s="40">
        <v>523</v>
      </c>
      <c r="G368" s="21">
        <v>14.515681376630585</v>
      </c>
      <c r="H368" s="19">
        <v>1551</v>
      </c>
      <c r="I368" s="35">
        <v>12</v>
      </c>
      <c r="J368" s="35">
        <v>13</v>
      </c>
      <c r="K368" s="41">
        <v>25</v>
      </c>
      <c r="L368" s="21">
        <v>1.6118633139909737</v>
      </c>
      <c r="N368" s="1"/>
    </row>
    <row r="369" spans="1:14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66</v>
      </c>
      <c r="E369" s="35">
        <v>66</v>
      </c>
      <c r="F369" s="40">
        <v>132</v>
      </c>
      <c r="G369" s="21">
        <v>12.790697674418606</v>
      </c>
      <c r="H369" s="35">
        <v>377</v>
      </c>
      <c r="I369" s="35">
        <v>2</v>
      </c>
      <c r="J369" s="35">
        <v>11</v>
      </c>
      <c r="K369" s="41">
        <v>13</v>
      </c>
      <c r="L369" s="21">
        <v>3.4482758620689653</v>
      </c>
      <c r="N369" s="1"/>
    </row>
    <row r="370" spans="1:14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217</v>
      </c>
      <c r="E370" s="35">
        <v>196</v>
      </c>
      <c r="F370" s="40">
        <v>413</v>
      </c>
      <c r="G370" s="21">
        <v>20.964467005076141</v>
      </c>
      <c r="H370" s="35">
        <v>0</v>
      </c>
      <c r="I370" s="35">
        <v>3</v>
      </c>
      <c r="J370" s="35">
        <v>1</v>
      </c>
      <c r="K370" s="41">
        <v>4</v>
      </c>
      <c r="L370" s="21">
        <v>0</v>
      </c>
      <c r="N370" s="1"/>
    </row>
    <row r="371" spans="1:14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236</v>
      </c>
      <c r="E371" s="35">
        <v>233</v>
      </c>
      <c r="F371" s="40">
        <v>469</v>
      </c>
      <c r="G371" s="21">
        <v>22.450933460986118</v>
      </c>
      <c r="H371" s="35">
        <v>-36</v>
      </c>
      <c r="I371" s="35">
        <v>19</v>
      </c>
      <c r="J371" s="35">
        <v>19</v>
      </c>
      <c r="K371" s="41">
        <v>38</v>
      </c>
      <c r="L371" s="21">
        <v>-105.55555555555556</v>
      </c>
      <c r="N371" s="1"/>
    </row>
    <row r="372" spans="1:14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210</v>
      </c>
      <c r="E372" s="35">
        <v>217</v>
      </c>
      <c r="F372" s="40">
        <v>427</v>
      </c>
      <c r="G372" s="21">
        <v>17.608247422680414</v>
      </c>
      <c r="H372" s="35">
        <v>674</v>
      </c>
      <c r="I372" s="35">
        <v>5</v>
      </c>
      <c r="J372" s="35">
        <v>10</v>
      </c>
      <c r="K372" s="41">
        <v>15</v>
      </c>
      <c r="L372" s="21">
        <v>2.2255192878338281</v>
      </c>
      <c r="N372" s="1"/>
    </row>
    <row r="373" spans="1:14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1497</v>
      </c>
      <c r="E373" s="35">
        <v>1432</v>
      </c>
      <c r="F373" s="40">
        <v>2929</v>
      </c>
      <c r="G373" s="21">
        <v>22.624748957206858</v>
      </c>
      <c r="H373" s="35">
        <v>560</v>
      </c>
      <c r="I373" s="35">
        <v>204</v>
      </c>
      <c r="J373" s="35">
        <v>187</v>
      </c>
      <c r="K373" s="41">
        <v>391</v>
      </c>
      <c r="L373" s="21">
        <v>69.821428571428569</v>
      </c>
      <c r="N373" s="1"/>
    </row>
    <row r="374" spans="1:14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359</v>
      </c>
      <c r="E374" s="35">
        <v>314</v>
      </c>
      <c r="F374" s="40">
        <v>673</v>
      </c>
      <c r="G374" s="21">
        <v>18.814649147330165</v>
      </c>
      <c r="H374" s="35">
        <v>939</v>
      </c>
      <c r="I374" s="35">
        <v>11</v>
      </c>
      <c r="J374" s="35">
        <v>11</v>
      </c>
      <c r="K374" s="41">
        <v>22</v>
      </c>
      <c r="L374" s="21">
        <v>2.3429179978700745</v>
      </c>
      <c r="N374" s="1"/>
    </row>
    <row r="375" spans="1:14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140</v>
      </c>
      <c r="E375" s="35">
        <v>162</v>
      </c>
      <c r="F375" s="40">
        <v>302</v>
      </c>
      <c r="G375" s="21">
        <v>15.71279916753382</v>
      </c>
      <c r="H375" s="35">
        <v>605</v>
      </c>
      <c r="I375" s="35">
        <v>29</v>
      </c>
      <c r="J375" s="35">
        <v>33</v>
      </c>
      <c r="K375" s="41">
        <v>62</v>
      </c>
      <c r="L375" s="21">
        <v>10.24793388429752</v>
      </c>
      <c r="N375" s="1"/>
    </row>
    <row r="376" spans="1:14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703</v>
      </c>
      <c r="E376" s="35">
        <v>740</v>
      </c>
      <c r="F376" s="40">
        <v>1443</v>
      </c>
      <c r="G376" s="21">
        <v>25.218455085634396</v>
      </c>
      <c r="H376" s="35">
        <v>-123</v>
      </c>
      <c r="I376" s="35">
        <v>19</v>
      </c>
      <c r="J376" s="35">
        <v>20</v>
      </c>
      <c r="K376" s="41">
        <v>39</v>
      </c>
      <c r="L376" s="21">
        <v>-31.707317073170731</v>
      </c>
      <c r="N376" s="1"/>
    </row>
    <row r="377" spans="1:14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115</v>
      </c>
      <c r="E377" s="35">
        <v>80</v>
      </c>
      <c r="F377" s="40">
        <v>195</v>
      </c>
      <c r="G377" s="21">
        <v>23.522316043425814</v>
      </c>
      <c r="H377" s="19">
        <v>173</v>
      </c>
      <c r="I377" s="35">
        <v>0</v>
      </c>
      <c r="J377" s="35">
        <v>0</v>
      </c>
      <c r="K377" s="41">
        <v>0</v>
      </c>
      <c r="L377" s="21">
        <v>0</v>
      </c>
      <c r="N377" s="1"/>
    </row>
    <row r="378" spans="1:14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3706</v>
      </c>
      <c r="E378" s="38">
        <v>3599</v>
      </c>
      <c r="F378" s="38">
        <v>7305</v>
      </c>
      <c r="G378" s="31">
        <v>15.387369928803135</v>
      </c>
      <c r="H378" s="29">
        <v>15529</v>
      </c>
      <c r="I378" s="38">
        <v>190</v>
      </c>
      <c r="J378" s="38">
        <v>174</v>
      </c>
      <c r="K378" s="39">
        <v>364</v>
      </c>
      <c r="L378" s="31">
        <v>2.3440015454955243</v>
      </c>
      <c r="N378" s="1"/>
    </row>
    <row r="379" spans="1:14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129</v>
      </c>
      <c r="E379" s="35">
        <v>124</v>
      </c>
      <c r="F379" s="40">
        <v>253</v>
      </c>
      <c r="G379" s="21">
        <v>17.717086834733895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  <c r="N379" s="1"/>
    </row>
    <row r="380" spans="1:14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80</v>
      </c>
      <c r="E380" s="35">
        <v>105</v>
      </c>
      <c r="F380" s="40">
        <v>185</v>
      </c>
      <c r="G380" s="21">
        <v>12.909979064898813</v>
      </c>
      <c r="H380" s="19">
        <v>488</v>
      </c>
      <c r="I380" s="35">
        <v>1</v>
      </c>
      <c r="J380" s="35">
        <v>1</v>
      </c>
      <c r="K380" s="41">
        <v>2</v>
      </c>
      <c r="L380" s="21">
        <v>0.4098360655737705</v>
      </c>
      <c r="N380" s="1"/>
    </row>
    <row r="381" spans="1:14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505</v>
      </c>
      <c r="E381" s="35">
        <v>481</v>
      </c>
      <c r="F381" s="40">
        <v>986</v>
      </c>
      <c r="G381" s="21">
        <v>14.86955210375509</v>
      </c>
      <c r="H381" s="19">
        <v>2567</v>
      </c>
      <c r="I381" s="35">
        <v>84</v>
      </c>
      <c r="J381" s="35">
        <v>86</v>
      </c>
      <c r="K381" s="41">
        <v>170</v>
      </c>
      <c r="L381" s="21">
        <v>6.6225165562913908</v>
      </c>
      <c r="N381" s="1"/>
    </row>
    <row r="382" spans="1:14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175</v>
      </c>
      <c r="E382" s="35">
        <v>164</v>
      </c>
      <c r="F382" s="40">
        <v>339</v>
      </c>
      <c r="G382" s="21">
        <v>18.843802112284603</v>
      </c>
      <c r="H382" s="35">
        <v>322</v>
      </c>
      <c r="I382" s="35">
        <v>3</v>
      </c>
      <c r="J382" s="35">
        <v>0</v>
      </c>
      <c r="K382" s="41">
        <v>3</v>
      </c>
      <c r="L382" s="21">
        <v>0.93167701863354035</v>
      </c>
      <c r="N382" s="1"/>
    </row>
    <row r="383" spans="1:14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77</v>
      </c>
      <c r="E383" s="35">
        <v>71</v>
      </c>
      <c r="F383" s="40">
        <v>148</v>
      </c>
      <c r="G383" s="21">
        <v>16.139585605234462</v>
      </c>
      <c r="H383" s="35">
        <v>320</v>
      </c>
      <c r="I383" s="35">
        <v>1</v>
      </c>
      <c r="J383" s="35">
        <v>3</v>
      </c>
      <c r="K383" s="41">
        <v>4</v>
      </c>
      <c r="L383" s="21">
        <v>1.25</v>
      </c>
      <c r="N383" s="1"/>
    </row>
    <row r="384" spans="1:14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88</v>
      </c>
      <c r="E384" s="35">
        <v>88</v>
      </c>
      <c r="F384" s="40">
        <v>176</v>
      </c>
      <c r="G384" s="21">
        <v>13.793103448275861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  <c r="N384" s="1"/>
    </row>
    <row r="385" spans="1:14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77</v>
      </c>
      <c r="E385" s="35">
        <v>78</v>
      </c>
      <c r="F385" s="40">
        <v>155</v>
      </c>
      <c r="G385" s="21">
        <v>16.666666666666664</v>
      </c>
      <c r="H385" s="35">
        <v>248</v>
      </c>
      <c r="I385" s="35">
        <v>1</v>
      </c>
      <c r="J385" s="35">
        <v>1</v>
      </c>
      <c r="K385" s="41">
        <v>2</v>
      </c>
      <c r="L385" s="21">
        <v>0.80645161290322576</v>
      </c>
      <c r="N385" s="1"/>
    </row>
    <row r="386" spans="1:14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204</v>
      </c>
      <c r="E386" s="35">
        <v>209</v>
      </c>
      <c r="F386" s="40">
        <v>413</v>
      </c>
      <c r="G386" s="21">
        <v>16.606353035786086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  <c r="N386" s="1"/>
    </row>
    <row r="387" spans="1:14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66</v>
      </c>
      <c r="E387" s="35">
        <v>51</v>
      </c>
      <c r="F387" s="40">
        <v>117</v>
      </c>
      <c r="G387" s="21">
        <v>11.746987951807229</v>
      </c>
      <c r="H387" s="35">
        <v>382</v>
      </c>
      <c r="I387" s="35">
        <v>2</v>
      </c>
      <c r="J387" s="35">
        <v>0</v>
      </c>
      <c r="K387" s="41">
        <v>2</v>
      </c>
      <c r="L387" s="21">
        <v>0.52356020942408377</v>
      </c>
      <c r="N387" s="1"/>
    </row>
    <row r="388" spans="1:14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98</v>
      </c>
      <c r="E388" s="35">
        <v>67</v>
      </c>
      <c r="F388" s="40">
        <v>165</v>
      </c>
      <c r="G388" s="21">
        <v>13.447432762836186</v>
      </c>
      <c r="H388" s="35">
        <v>452</v>
      </c>
      <c r="I388" s="35">
        <v>10</v>
      </c>
      <c r="J388" s="35">
        <v>1</v>
      </c>
      <c r="K388" s="41">
        <v>11</v>
      </c>
      <c r="L388" s="21">
        <v>2.4336283185840708</v>
      </c>
      <c r="N388" s="1"/>
    </row>
    <row r="389" spans="1:14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194</v>
      </c>
      <c r="E389" s="35">
        <v>175</v>
      </c>
      <c r="F389" s="40">
        <v>369</v>
      </c>
      <c r="G389" s="21">
        <v>14.442270058708415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  <c r="N389" s="1"/>
    </row>
    <row r="390" spans="1:14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133</v>
      </c>
      <c r="E390" s="35">
        <v>103</v>
      </c>
      <c r="F390" s="40">
        <v>236</v>
      </c>
      <c r="G390" s="21">
        <v>14.523076923076921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  <c r="N390" s="1"/>
    </row>
    <row r="391" spans="1:14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58</v>
      </c>
      <c r="E391" s="35">
        <v>64</v>
      </c>
      <c r="F391" s="40">
        <v>122</v>
      </c>
      <c r="G391" s="21">
        <v>16.05263157894737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  <c r="N391" s="1"/>
    </row>
    <row r="392" spans="1:14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47</v>
      </c>
      <c r="E392" s="35">
        <v>60</v>
      </c>
      <c r="F392" s="40">
        <v>107</v>
      </c>
      <c r="G392" s="21">
        <v>19.525547445255476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  <c r="N392" s="1"/>
    </row>
    <row r="393" spans="1:14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85</v>
      </c>
      <c r="E393" s="35">
        <v>96</v>
      </c>
      <c r="F393" s="40">
        <v>181</v>
      </c>
      <c r="G393" s="21">
        <v>19.673913043478262</v>
      </c>
      <c r="H393" s="35">
        <v>117</v>
      </c>
      <c r="I393" s="35">
        <v>1</v>
      </c>
      <c r="J393" s="35">
        <v>8</v>
      </c>
      <c r="K393" s="41">
        <v>9</v>
      </c>
      <c r="L393" s="21">
        <v>7.6923076923076925</v>
      </c>
      <c r="N393" s="1"/>
    </row>
    <row r="394" spans="1:14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57</v>
      </c>
      <c r="E394" s="35">
        <v>70</v>
      </c>
      <c r="F394" s="40">
        <v>127</v>
      </c>
      <c r="G394" s="21">
        <v>13.956043956043956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  <c r="N394" s="1"/>
    </row>
    <row r="395" spans="1:14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122</v>
      </c>
      <c r="E395" s="35">
        <v>111</v>
      </c>
      <c r="F395" s="40">
        <v>233</v>
      </c>
      <c r="G395" s="21">
        <v>14.418316831683168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  <c r="N395" s="1"/>
    </row>
    <row r="396" spans="1:14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17</v>
      </c>
      <c r="E396" s="35">
        <v>15</v>
      </c>
      <c r="F396" s="40">
        <v>32</v>
      </c>
      <c r="G396" s="21">
        <v>11.594202898550725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  <c r="N396" s="1"/>
    </row>
    <row r="397" spans="1:14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69</v>
      </c>
      <c r="E397" s="35">
        <v>70</v>
      </c>
      <c r="F397" s="40">
        <v>139</v>
      </c>
      <c r="G397" s="21">
        <v>11.769686706181202</v>
      </c>
      <c r="H397" s="35">
        <v>508</v>
      </c>
      <c r="I397" s="35">
        <v>2</v>
      </c>
      <c r="J397" s="35">
        <v>1</v>
      </c>
      <c r="K397" s="41">
        <v>3</v>
      </c>
      <c r="L397" s="21">
        <v>0.59055118110236215</v>
      </c>
      <c r="N397" s="1"/>
    </row>
    <row r="398" spans="1:14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52</v>
      </c>
      <c r="E398" s="35">
        <v>61</v>
      </c>
      <c r="F398" s="40">
        <v>113</v>
      </c>
      <c r="G398" s="21">
        <v>17.601246105919003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  <c r="N398" s="1"/>
    </row>
    <row r="399" spans="1:14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48</v>
      </c>
      <c r="E399" s="35">
        <v>55</v>
      </c>
      <c r="F399" s="40">
        <v>103</v>
      </c>
      <c r="G399" s="21">
        <v>16.857610474631752</v>
      </c>
      <c r="H399" s="35">
        <v>159</v>
      </c>
      <c r="I399" s="35">
        <v>3</v>
      </c>
      <c r="J399" s="35">
        <v>6</v>
      </c>
      <c r="K399" s="41">
        <v>9</v>
      </c>
      <c r="L399" s="21">
        <v>5.6603773584905666</v>
      </c>
      <c r="N399" s="1"/>
    </row>
    <row r="400" spans="1:14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68</v>
      </c>
      <c r="E400" s="35">
        <v>52</v>
      </c>
      <c r="F400" s="40">
        <v>120</v>
      </c>
      <c r="G400" s="21">
        <v>14.833127317676142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  <c r="N400" s="1"/>
    </row>
    <row r="401" spans="1:14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117</v>
      </c>
      <c r="E401" s="35">
        <v>102</v>
      </c>
      <c r="F401" s="40">
        <v>219</v>
      </c>
      <c r="G401" s="21">
        <v>16.043956043956044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  <c r="N401" s="1"/>
    </row>
    <row r="402" spans="1:14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129</v>
      </c>
      <c r="E402" s="35">
        <v>129</v>
      </c>
      <c r="F402" s="40">
        <v>258</v>
      </c>
      <c r="G402" s="21">
        <v>15.523465703971121</v>
      </c>
      <c r="H402" s="35">
        <v>438</v>
      </c>
      <c r="I402" s="35">
        <v>1</v>
      </c>
      <c r="J402" s="35">
        <v>1</v>
      </c>
      <c r="K402" s="41">
        <v>2</v>
      </c>
      <c r="L402" s="21">
        <v>0.45662100456621002</v>
      </c>
      <c r="N402" s="1"/>
    </row>
    <row r="403" spans="1:14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83</v>
      </c>
      <c r="E403" s="35">
        <v>83</v>
      </c>
      <c r="F403" s="40">
        <v>166</v>
      </c>
      <c r="G403" s="21">
        <v>14.861235452103848</v>
      </c>
      <c r="H403" s="35">
        <v>408</v>
      </c>
      <c r="I403" s="35">
        <v>0</v>
      </c>
      <c r="J403" s="35">
        <v>1</v>
      </c>
      <c r="K403" s="41">
        <v>1</v>
      </c>
      <c r="L403" s="21">
        <v>0.24509803921568626</v>
      </c>
      <c r="N403" s="1"/>
    </row>
    <row r="404" spans="1:14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273</v>
      </c>
      <c r="E404" s="35">
        <v>277</v>
      </c>
      <c r="F404" s="40">
        <v>550</v>
      </c>
      <c r="G404" s="21">
        <v>16.26737651582372</v>
      </c>
      <c r="H404" s="35">
        <v>891</v>
      </c>
      <c r="I404" s="35">
        <v>31</v>
      </c>
      <c r="J404" s="35">
        <v>19</v>
      </c>
      <c r="K404" s="41">
        <v>50</v>
      </c>
      <c r="L404" s="21">
        <v>5.6116722783389452</v>
      </c>
      <c r="N404" s="1"/>
    </row>
    <row r="405" spans="1:14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74</v>
      </c>
      <c r="E405" s="35">
        <v>98</v>
      </c>
      <c r="F405" s="40">
        <v>172</v>
      </c>
      <c r="G405" s="21">
        <v>12.215909090909092</v>
      </c>
      <c r="H405" s="35">
        <v>530</v>
      </c>
      <c r="I405" s="35">
        <v>3</v>
      </c>
      <c r="J405" s="35">
        <v>1</v>
      </c>
      <c r="K405" s="41">
        <v>4</v>
      </c>
      <c r="L405" s="21">
        <v>0.75471698113207553</v>
      </c>
      <c r="N405" s="1"/>
    </row>
    <row r="406" spans="1:14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127</v>
      </c>
      <c r="E406" s="35">
        <v>114</v>
      </c>
      <c r="F406" s="40">
        <v>241</v>
      </c>
      <c r="G406" s="21">
        <v>15.834428383705651</v>
      </c>
      <c r="H406" s="35">
        <v>599</v>
      </c>
      <c r="I406" s="35">
        <v>10</v>
      </c>
      <c r="J406" s="35">
        <v>7</v>
      </c>
      <c r="K406" s="41">
        <v>17</v>
      </c>
      <c r="L406" s="21">
        <v>2.8380634390651087</v>
      </c>
      <c r="N406" s="1"/>
    </row>
    <row r="407" spans="1:14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92</v>
      </c>
      <c r="E407" s="35">
        <v>83</v>
      </c>
      <c r="F407" s="40">
        <v>175</v>
      </c>
      <c r="G407" s="21">
        <v>15.138408304498268</v>
      </c>
      <c r="H407" s="35">
        <v>386</v>
      </c>
      <c r="I407" s="35">
        <v>7</v>
      </c>
      <c r="J407" s="35">
        <v>7</v>
      </c>
      <c r="K407" s="41">
        <v>14</v>
      </c>
      <c r="L407" s="21">
        <v>3.6269430051813467</v>
      </c>
      <c r="N407" s="1"/>
    </row>
    <row r="408" spans="1:14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245</v>
      </c>
      <c r="E408" s="35">
        <v>256</v>
      </c>
      <c r="F408" s="40">
        <v>501</v>
      </c>
      <c r="G408" s="21">
        <v>18.231441048034934</v>
      </c>
      <c r="H408" s="35">
        <v>916</v>
      </c>
      <c r="I408" s="35">
        <v>24</v>
      </c>
      <c r="J408" s="35">
        <v>26</v>
      </c>
      <c r="K408" s="41">
        <v>50</v>
      </c>
      <c r="L408" s="21">
        <v>5.4585152838427948</v>
      </c>
      <c r="N408" s="1"/>
    </row>
    <row r="409" spans="1:14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35</v>
      </c>
      <c r="E409" s="35">
        <v>26</v>
      </c>
      <c r="F409" s="40">
        <v>61</v>
      </c>
      <c r="G409" s="21">
        <v>13.318777292576419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  <c r="N409" s="1"/>
    </row>
    <row r="410" spans="1:14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82</v>
      </c>
      <c r="E410" s="35">
        <v>61</v>
      </c>
      <c r="F410" s="40">
        <v>143</v>
      </c>
      <c r="G410" s="21">
        <v>13.240740740740742</v>
      </c>
      <c r="H410" s="19">
        <v>374</v>
      </c>
      <c r="I410" s="35">
        <v>6</v>
      </c>
      <c r="J410" s="35">
        <v>5</v>
      </c>
      <c r="K410" s="41">
        <v>11</v>
      </c>
      <c r="L410" s="21">
        <v>2.9411764705882351</v>
      </c>
      <c r="N410" s="1"/>
    </row>
    <row r="411" spans="1:14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4381</v>
      </c>
      <c r="E411" s="38">
        <v>4285</v>
      </c>
      <c r="F411" s="38">
        <v>8666</v>
      </c>
      <c r="G411" s="31">
        <v>17.244055317878818</v>
      </c>
      <c r="H411" s="29">
        <v>14685</v>
      </c>
      <c r="I411" s="38">
        <v>436</v>
      </c>
      <c r="J411" s="38">
        <v>353</v>
      </c>
      <c r="K411" s="39">
        <v>789</v>
      </c>
      <c r="L411" s="31">
        <v>5.3728294177732376</v>
      </c>
      <c r="N411" s="1"/>
    </row>
    <row r="412" spans="1:14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219</v>
      </c>
      <c r="E412" s="35">
        <v>196</v>
      </c>
      <c r="F412" s="40">
        <v>415</v>
      </c>
      <c r="G412" s="21">
        <v>17.834121186076494</v>
      </c>
      <c r="H412" s="19">
        <v>709</v>
      </c>
      <c r="I412" s="35">
        <v>5</v>
      </c>
      <c r="J412" s="35">
        <v>10</v>
      </c>
      <c r="K412" s="41">
        <v>15</v>
      </c>
      <c r="L412" s="21">
        <v>2.1156558533145273</v>
      </c>
      <c r="N412" s="1"/>
    </row>
    <row r="413" spans="1:14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261</v>
      </c>
      <c r="E413" s="35">
        <v>212</v>
      </c>
      <c r="F413" s="40">
        <v>473</v>
      </c>
      <c r="G413" s="21">
        <v>14.509202453987729</v>
      </c>
      <c r="H413" s="19">
        <v>1160</v>
      </c>
      <c r="I413" s="35">
        <v>8</v>
      </c>
      <c r="J413" s="35">
        <v>0</v>
      </c>
      <c r="K413" s="41">
        <v>8</v>
      </c>
      <c r="L413" s="21">
        <v>0.68965517241379315</v>
      </c>
      <c r="N413" s="1"/>
    </row>
    <row r="414" spans="1:14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41</v>
      </c>
      <c r="E414" s="35">
        <v>43</v>
      </c>
      <c r="F414" s="40">
        <v>84</v>
      </c>
      <c r="G414" s="21">
        <v>9.1603053435114496</v>
      </c>
      <c r="H414" s="35">
        <v>492</v>
      </c>
      <c r="I414" s="35">
        <v>21</v>
      </c>
      <c r="J414" s="35">
        <v>19</v>
      </c>
      <c r="K414" s="41">
        <v>40</v>
      </c>
      <c r="L414" s="21">
        <v>8.1300813008130071</v>
      </c>
      <c r="N414" s="1"/>
    </row>
    <row r="415" spans="1:14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219</v>
      </c>
      <c r="E415" s="35">
        <v>178</v>
      </c>
      <c r="F415" s="40">
        <v>397</v>
      </c>
      <c r="G415" s="21">
        <v>16.310599835661463</v>
      </c>
      <c r="H415" s="35">
        <v>847</v>
      </c>
      <c r="I415" s="35">
        <v>21</v>
      </c>
      <c r="J415" s="35">
        <v>12</v>
      </c>
      <c r="K415" s="41">
        <v>33</v>
      </c>
      <c r="L415" s="21">
        <v>3.8961038961038961</v>
      </c>
      <c r="N415" s="1"/>
    </row>
    <row r="416" spans="1:14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245</v>
      </c>
      <c r="E416" s="35">
        <v>233</v>
      </c>
      <c r="F416" s="40">
        <v>478</v>
      </c>
      <c r="G416" s="21">
        <v>16.825061598028864</v>
      </c>
      <c r="H416" s="35">
        <v>710</v>
      </c>
      <c r="I416" s="35">
        <v>18</v>
      </c>
      <c r="J416" s="35">
        <v>8</v>
      </c>
      <c r="K416" s="41">
        <v>26</v>
      </c>
      <c r="L416" s="21">
        <v>3.6619718309859155</v>
      </c>
      <c r="N416" s="1"/>
    </row>
    <row r="417" spans="1:14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277</v>
      </c>
      <c r="E417" s="35">
        <v>289</v>
      </c>
      <c r="F417" s="40">
        <v>566</v>
      </c>
      <c r="G417" s="21">
        <v>23.340206185567013</v>
      </c>
      <c r="H417" s="19">
        <v>214</v>
      </c>
      <c r="I417" s="35">
        <v>1</v>
      </c>
      <c r="J417" s="35">
        <v>2</v>
      </c>
      <c r="K417" s="41">
        <v>3</v>
      </c>
      <c r="L417" s="21">
        <v>1.4018691588785046</v>
      </c>
      <c r="N417" s="1"/>
    </row>
    <row r="418" spans="1:14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383</v>
      </c>
      <c r="E418" s="35">
        <v>414</v>
      </c>
      <c r="F418" s="40">
        <v>797</v>
      </c>
      <c r="G418" s="21">
        <v>20.620957309184991</v>
      </c>
      <c r="H418" s="19">
        <v>1055</v>
      </c>
      <c r="I418" s="35">
        <v>27</v>
      </c>
      <c r="J418" s="35">
        <v>20</v>
      </c>
      <c r="K418" s="41">
        <v>47</v>
      </c>
      <c r="L418" s="21">
        <v>4.4549763033175358</v>
      </c>
      <c r="N418" s="1"/>
    </row>
    <row r="419" spans="1:14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476</v>
      </c>
      <c r="E419" s="35">
        <v>438</v>
      </c>
      <c r="F419" s="40">
        <v>914</v>
      </c>
      <c r="G419" s="21">
        <v>15.525734669611008</v>
      </c>
      <c r="H419" s="19">
        <v>1764</v>
      </c>
      <c r="I419" s="35">
        <v>79</v>
      </c>
      <c r="J419" s="35">
        <v>74</v>
      </c>
      <c r="K419" s="41">
        <v>153</v>
      </c>
      <c r="L419" s="21">
        <v>8.6734693877551017</v>
      </c>
      <c r="N419" s="1"/>
    </row>
    <row r="420" spans="1:14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106</v>
      </c>
      <c r="E420" s="35">
        <v>118</v>
      </c>
      <c r="F420" s="40">
        <v>224</v>
      </c>
      <c r="G420" s="21">
        <v>13.325401546698393</v>
      </c>
      <c r="H420" s="19">
        <v>802</v>
      </c>
      <c r="I420" s="35">
        <v>13</v>
      </c>
      <c r="J420" s="35">
        <v>11</v>
      </c>
      <c r="K420" s="41">
        <v>24</v>
      </c>
      <c r="L420" s="21">
        <v>2.9925187032418954</v>
      </c>
      <c r="N420" s="1"/>
    </row>
    <row r="421" spans="1:14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167</v>
      </c>
      <c r="E421" s="35">
        <v>124</v>
      </c>
      <c r="F421" s="40">
        <v>291</v>
      </c>
      <c r="G421" s="21">
        <v>11.136624569460391</v>
      </c>
      <c r="H421" s="19">
        <v>1110</v>
      </c>
      <c r="I421" s="35">
        <v>53</v>
      </c>
      <c r="J421" s="35">
        <v>43</v>
      </c>
      <c r="K421" s="41">
        <v>96</v>
      </c>
      <c r="L421" s="21">
        <v>8.6486486486486491</v>
      </c>
      <c r="N421" s="1"/>
    </row>
    <row r="422" spans="1:14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84</v>
      </c>
      <c r="E422" s="35">
        <v>83</v>
      </c>
      <c r="F422" s="40">
        <v>167</v>
      </c>
      <c r="G422" s="21">
        <v>12.180889861415025</v>
      </c>
      <c r="H422" s="19">
        <v>729</v>
      </c>
      <c r="I422" s="35">
        <v>8</v>
      </c>
      <c r="J422" s="35">
        <v>13</v>
      </c>
      <c r="K422" s="41">
        <v>21</v>
      </c>
      <c r="L422" s="21">
        <v>2.880658436213992</v>
      </c>
      <c r="N422" s="1"/>
    </row>
    <row r="423" spans="1:14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331</v>
      </c>
      <c r="E423" s="35">
        <v>349</v>
      </c>
      <c r="F423" s="40">
        <v>680</v>
      </c>
      <c r="G423" s="21">
        <v>19.247098782904047</v>
      </c>
      <c r="H423" s="19">
        <v>1207</v>
      </c>
      <c r="I423" s="35">
        <v>23</v>
      </c>
      <c r="J423" s="35">
        <v>19</v>
      </c>
      <c r="K423" s="41">
        <v>42</v>
      </c>
      <c r="L423" s="21">
        <v>3.4797017398508698</v>
      </c>
      <c r="N423" s="1"/>
    </row>
    <row r="424" spans="1:14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78</v>
      </c>
      <c r="E424" s="35">
        <v>84</v>
      </c>
      <c r="F424" s="40">
        <v>162</v>
      </c>
      <c r="G424" s="21">
        <v>14.323607427055704</v>
      </c>
      <c r="H424" s="35">
        <v>456</v>
      </c>
      <c r="I424" s="35">
        <v>1</v>
      </c>
      <c r="J424" s="35">
        <v>0</v>
      </c>
      <c r="K424" s="41">
        <v>1</v>
      </c>
      <c r="L424" s="21">
        <v>0.21929824561403508</v>
      </c>
      <c r="N424" s="1"/>
    </row>
    <row r="425" spans="1:14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254</v>
      </c>
      <c r="E425" s="35">
        <v>242</v>
      </c>
      <c r="F425" s="40">
        <v>496</v>
      </c>
      <c r="G425" s="21">
        <v>16.251638269986891</v>
      </c>
      <c r="H425" s="19">
        <v>929</v>
      </c>
      <c r="I425" s="35">
        <v>33</v>
      </c>
      <c r="J425" s="35">
        <v>44</v>
      </c>
      <c r="K425" s="41">
        <v>77</v>
      </c>
      <c r="L425" s="21">
        <v>8.2884822389666315</v>
      </c>
      <c r="N425" s="1"/>
    </row>
    <row r="426" spans="1:14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721</v>
      </c>
      <c r="E426" s="35">
        <v>775</v>
      </c>
      <c r="F426" s="40">
        <v>1496</v>
      </c>
      <c r="G426" s="21">
        <v>20.981767180925669</v>
      </c>
      <c r="H426" s="19">
        <v>1147</v>
      </c>
      <c r="I426" s="35">
        <v>68</v>
      </c>
      <c r="J426" s="35">
        <v>40</v>
      </c>
      <c r="K426" s="41">
        <v>108</v>
      </c>
      <c r="L426" s="21">
        <v>9.4158674803836089</v>
      </c>
      <c r="N426" s="1"/>
    </row>
    <row r="427" spans="1:14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81</v>
      </c>
      <c r="E427" s="35">
        <v>101</v>
      </c>
      <c r="F427" s="40">
        <v>182</v>
      </c>
      <c r="G427" s="21">
        <v>18.073485600794438</v>
      </c>
      <c r="H427" s="35">
        <v>74</v>
      </c>
      <c r="I427" s="35">
        <v>2</v>
      </c>
      <c r="J427" s="35">
        <v>0</v>
      </c>
      <c r="K427" s="41">
        <v>2</v>
      </c>
      <c r="L427" s="21">
        <v>2.7027027027027026</v>
      </c>
      <c r="N427" s="1"/>
    </row>
    <row r="428" spans="1:14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128</v>
      </c>
      <c r="E428" s="35">
        <v>98</v>
      </c>
      <c r="F428" s="40">
        <v>226</v>
      </c>
      <c r="G428" s="21">
        <v>17.411402157164868</v>
      </c>
      <c r="H428" s="35">
        <v>419</v>
      </c>
      <c r="I428" s="35">
        <v>29</v>
      </c>
      <c r="J428" s="35">
        <v>21</v>
      </c>
      <c r="K428" s="41">
        <v>50</v>
      </c>
      <c r="L428" s="21">
        <v>11.933174224343675</v>
      </c>
      <c r="N428" s="1"/>
    </row>
    <row r="429" spans="1:14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106</v>
      </c>
      <c r="E429" s="35">
        <v>114</v>
      </c>
      <c r="F429" s="40">
        <v>220</v>
      </c>
      <c r="G429" s="21">
        <v>18.723404255319149</v>
      </c>
      <c r="H429" s="35">
        <v>315</v>
      </c>
      <c r="I429" s="35">
        <v>2</v>
      </c>
      <c r="J429" s="35">
        <v>1</v>
      </c>
      <c r="K429" s="41">
        <v>3</v>
      </c>
      <c r="L429" s="21">
        <v>0.95238095238095244</v>
      </c>
      <c r="N429" s="1"/>
    </row>
    <row r="430" spans="1:14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89</v>
      </c>
      <c r="E430" s="35">
        <v>74</v>
      </c>
      <c r="F430" s="40">
        <v>163</v>
      </c>
      <c r="G430" s="21">
        <v>17.433155080213901</v>
      </c>
      <c r="H430" s="35">
        <v>273</v>
      </c>
      <c r="I430" s="35">
        <v>15</v>
      </c>
      <c r="J430" s="35">
        <v>12</v>
      </c>
      <c r="K430" s="41">
        <v>27</v>
      </c>
      <c r="L430" s="21">
        <v>9.8901098901098905</v>
      </c>
      <c r="N430" s="1"/>
    </row>
    <row r="431" spans="1:14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50</v>
      </c>
      <c r="E431" s="35">
        <v>67</v>
      </c>
      <c r="F431" s="40">
        <v>117</v>
      </c>
      <c r="G431" s="21">
        <v>14.49814126394052</v>
      </c>
      <c r="H431" s="35">
        <v>264</v>
      </c>
      <c r="I431" s="35">
        <v>9</v>
      </c>
      <c r="J431" s="35">
        <v>4</v>
      </c>
      <c r="K431" s="41">
        <v>13</v>
      </c>
      <c r="L431" s="21">
        <v>4.9242424242424239</v>
      </c>
      <c r="N431" s="1"/>
    </row>
    <row r="432" spans="1:14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65</v>
      </c>
      <c r="E432" s="35">
        <v>53</v>
      </c>
      <c r="F432" s="40">
        <v>118</v>
      </c>
      <c r="G432" s="21">
        <v>20.848056537102476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  <c r="N432" s="1"/>
    </row>
    <row r="433" spans="1:14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3433</v>
      </c>
      <c r="E433" s="29">
        <v>3443</v>
      </c>
      <c r="F433" s="29">
        <v>6876</v>
      </c>
      <c r="G433" s="31">
        <v>21.389243164214388</v>
      </c>
      <c r="H433" s="29">
        <v>2933</v>
      </c>
      <c r="I433" s="29">
        <v>161</v>
      </c>
      <c r="J433" s="29">
        <v>130</v>
      </c>
      <c r="K433" s="36">
        <v>291</v>
      </c>
      <c r="L433" s="31">
        <v>9.9215819979543127</v>
      </c>
      <c r="N433" s="1"/>
    </row>
    <row r="434" spans="1:14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8</v>
      </c>
      <c r="E434" s="19">
        <v>17</v>
      </c>
      <c r="F434" s="20">
        <v>25</v>
      </c>
      <c r="G434" s="21">
        <v>16.129032258064516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  <c r="N434" s="1"/>
    </row>
    <row r="435" spans="1:14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157</v>
      </c>
      <c r="E435" s="19">
        <v>145</v>
      </c>
      <c r="F435" s="20">
        <v>302</v>
      </c>
      <c r="G435" s="21">
        <v>17.023675310033823</v>
      </c>
      <c r="H435" s="35">
        <v>332</v>
      </c>
      <c r="I435" s="19">
        <v>6</v>
      </c>
      <c r="J435" s="19">
        <v>4</v>
      </c>
      <c r="K435" s="22">
        <v>10</v>
      </c>
      <c r="L435" s="21">
        <v>3.0120481927710845</v>
      </c>
      <c r="N435" s="1"/>
    </row>
    <row r="436" spans="1:14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151</v>
      </c>
      <c r="E436" s="19">
        <v>144</v>
      </c>
      <c r="F436" s="20">
        <v>295</v>
      </c>
      <c r="G436" s="21">
        <v>18.849840255591054</v>
      </c>
      <c r="H436" s="35">
        <v>153</v>
      </c>
      <c r="I436" s="19">
        <v>2</v>
      </c>
      <c r="J436" s="19">
        <v>4</v>
      </c>
      <c r="K436" s="22">
        <v>6</v>
      </c>
      <c r="L436" s="21">
        <v>3.9215686274509802</v>
      </c>
      <c r="N436" s="1"/>
    </row>
    <row r="437" spans="1:14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454</v>
      </c>
      <c r="E437" s="19">
        <v>468</v>
      </c>
      <c r="F437" s="20">
        <v>922</v>
      </c>
      <c r="G437" s="21">
        <v>24.678800856531051</v>
      </c>
      <c r="H437" s="35">
        <v>3</v>
      </c>
      <c r="I437" s="19">
        <v>25</v>
      </c>
      <c r="J437" s="19">
        <v>15</v>
      </c>
      <c r="K437" s="22">
        <v>40</v>
      </c>
      <c r="L437" s="21">
        <v>1333.3333333333335</v>
      </c>
      <c r="N437" s="1"/>
    </row>
    <row r="438" spans="1:14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486</v>
      </c>
      <c r="E438" s="19">
        <v>419</v>
      </c>
      <c r="F438" s="20">
        <v>905</v>
      </c>
      <c r="G438" s="21">
        <v>22.940430925221801</v>
      </c>
      <c r="H438" s="35">
        <v>529</v>
      </c>
      <c r="I438" s="19">
        <v>3</v>
      </c>
      <c r="J438" s="19">
        <v>1</v>
      </c>
      <c r="K438" s="22">
        <v>4</v>
      </c>
      <c r="L438" s="21">
        <v>0.75614366729678639</v>
      </c>
      <c r="N438" s="1"/>
    </row>
    <row r="439" spans="1:14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184</v>
      </c>
      <c r="E439" s="19">
        <v>159</v>
      </c>
      <c r="F439" s="20">
        <v>343</v>
      </c>
      <c r="G439" s="21">
        <v>19.034406215316316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  <c r="N439" s="1"/>
    </row>
    <row r="440" spans="1:14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148</v>
      </c>
      <c r="E440" s="19">
        <v>176</v>
      </c>
      <c r="F440" s="20">
        <v>324</v>
      </c>
      <c r="G440" s="21">
        <v>22.116040955631398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  <c r="N440" s="1"/>
    </row>
    <row r="441" spans="1:14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37</v>
      </c>
      <c r="E441" s="19">
        <v>39</v>
      </c>
      <c r="F441" s="20">
        <v>76</v>
      </c>
      <c r="G441" s="21">
        <v>14.232209737827715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  <c r="N441" s="1"/>
    </row>
    <row r="442" spans="1:14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140</v>
      </c>
      <c r="E442" s="19">
        <v>142</v>
      </c>
      <c r="F442" s="20">
        <v>282</v>
      </c>
      <c r="G442" s="21">
        <v>24.123182207014544</v>
      </c>
      <c r="H442" s="35">
        <v>3</v>
      </c>
      <c r="I442" s="19">
        <v>0</v>
      </c>
      <c r="J442" s="19">
        <v>2</v>
      </c>
      <c r="K442" s="22">
        <v>2</v>
      </c>
      <c r="L442" s="21">
        <v>66.666666666666657</v>
      </c>
      <c r="N442" s="1"/>
    </row>
    <row r="443" spans="1:14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160</v>
      </c>
      <c r="E443" s="19">
        <v>173</v>
      </c>
      <c r="F443" s="20">
        <v>333</v>
      </c>
      <c r="G443" s="21">
        <v>16.550695825049701</v>
      </c>
      <c r="H443" s="35">
        <v>399</v>
      </c>
      <c r="I443" s="19">
        <v>13</v>
      </c>
      <c r="J443" s="19">
        <v>8</v>
      </c>
      <c r="K443" s="22">
        <v>21</v>
      </c>
      <c r="L443" s="21">
        <v>5.2631578947368416</v>
      </c>
      <c r="N443" s="1"/>
    </row>
    <row r="444" spans="1:14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55</v>
      </c>
      <c r="E444" s="19">
        <v>35</v>
      </c>
      <c r="F444" s="20">
        <v>90</v>
      </c>
      <c r="G444" s="21">
        <v>21.428571428571427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  <c r="N444" s="1"/>
    </row>
    <row r="445" spans="1:14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51</v>
      </c>
      <c r="E445" s="19">
        <v>40</v>
      </c>
      <c r="F445" s="20">
        <v>91</v>
      </c>
      <c r="G445" s="21">
        <v>19.696969696969695</v>
      </c>
      <c r="H445" s="35">
        <v>76</v>
      </c>
      <c r="I445" s="19">
        <v>2</v>
      </c>
      <c r="J445" s="19">
        <v>3</v>
      </c>
      <c r="K445" s="22">
        <v>5</v>
      </c>
      <c r="L445" s="21">
        <v>6.5789473684210522</v>
      </c>
      <c r="N445" s="1"/>
    </row>
    <row r="446" spans="1:14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10</v>
      </c>
      <c r="E446" s="19">
        <v>23</v>
      </c>
      <c r="F446" s="20">
        <v>33</v>
      </c>
      <c r="G446" s="21">
        <v>17.098445595854923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  <c r="N446" s="1"/>
    </row>
    <row r="447" spans="1:14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79</v>
      </c>
      <c r="E447" s="19">
        <v>68</v>
      </c>
      <c r="F447" s="20">
        <v>147</v>
      </c>
      <c r="G447" s="21">
        <v>25</v>
      </c>
      <c r="H447" s="35">
        <v>27</v>
      </c>
      <c r="I447" s="19">
        <v>1</v>
      </c>
      <c r="J447" s="19">
        <v>1</v>
      </c>
      <c r="K447" s="22">
        <v>2</v>
      </c>
      <c r="L447" s="21">
        <v>7.4074074074074066</v>
      </c>
      <c r="N447" s="1"/>
    </row>
    <row r="448" spans="1:14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127</v>
      </c>
      <c r="E448" s="19">
        <v>148</v>
      </c>
      <c r="F448" s="20">
        <v>275</v>
      </c>
      <c r="G448" s="21">
        <v>28.40909090909091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  <c r="N448" s="1"/>
    </row>
    <row r="449" spans="1:14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934</v>
      </c>
      <c r="E449" s="19">
        <v>1010</v>
      </c>
      <c r="F449" s="20">
        <v>1944</v>
      </c>
      <c r="G449" s="21">
        <v>21.879572312886889</v>
      </c>
      <c r="H449" s="35">
        <v>765</v>
      </c>
      <c r="I449" s="19">
        <v>109</v>
      </c>
      <c r="J449" s="19">
        <v>92</v>
      </c>
      <c r="K449" s="22">
        <v>201</v>
      </c>
      <c r="L449" s="21">
        <v>26.274509803921571</v>
      </c>
      <c r="N449" s="1"/>
    </row>
    <row r="450" spans="1:14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150</v>
      </c>
      <c r="E450" s="19">
        <v>133</v>
      </c>
      <c r="F450" s="20">
        <v>283</v>
      </c>
      <c r="G450" s="21">
        <v>19.35704514363885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  <c r="N450" s="1"/>
    </row>
    <row r="451" spans="1:14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102</v>
      </c>
      <c r="E451" s="19">
        <v>104</v>
      </c>
      <c r="F451" s="20">
        <v>206</v>
      </c>
      <c r="G451" s="21">
        <v>20.355731225296442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  <c r="N451" s="1"/>
    </row>
    <row r="452" spans="1:14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1162</v>
      </c>
      <c r="E452" s="29">
        <v>1131</v>
      </c>
      <c r="F452" s="29">
        <v>2293</v>
      </c>
      <c r="G452" s="31">
        <v>17.872174590802807</v>
      </c>
      <c r="H452" s="29">
        <v>3411</v>
      </c>
      <c r="I452" s="29">
        <v>62</v>
      </c>
      <c r="J452" s="29">
        <v>47</v>
      </c>
      <c r="K452" s="36">
        <v>109</v>
      </c>
      <c r="L452" s="31">
        <v>3.1955438287892117</v>
      </c>
      <c r="N452" s="1"/>
    </row>
    <row r="453" spans="1:14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134</v>
      </c>
      <c r="E453" s="19">
        <v>148</v>
      </c>
      <c r="F453" s="20">
        <v>282</v>
      </c>
      <c r="G453" s="21">
        <v>18.626155878467635</v>
      </c>
      <c r="H453" s="35">
        <v>477</v>
      </c>
      <c r="I453" s="19">
        <v>4</v>
      </c>
      <c r="J453" s="19">
        <v>5</v>
      </c>
      <c r="K453" s="22">
        <v>9</v>
      </c>
      <c r="L453" s="21">
        <v>1.8867924528301887</v>
      </c>
      <c r="N453" s="1"/>
    </row>
    <row r="454" spans="1:14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47</v>
      </c>
      <c r="E454" s="19">
        <v>43</v>
      </c>
      <c r="F454" s="20">
        <v>90</v>
      </c>
      <c r="G454" s="21">
        <v>14.754098360655737</v>
      </c>
      <c r="H454" s="35">
        <v>160</v>
      </c>
      <c r="I454" s="19">
        <v>3</v>
      </c>
      <c r="J454" s="19">
        <v>0</v>
      </c>
      <c r="K454" s="22">
        <v>3</v>
      </c>
      <c r="L454" s="21">
        <v>1.875</v>
      </c>
      <c r="N454" s="1"/>
    </row>
    <row r="455" spans="1:14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54</v>
      </c>
      <c r="E455" s="19">
        <v>48</v>
      </c>
      <c r="F455" s="20">
        <v>102</v>
      </c>
      <c r="G455" s="21">
        <v>16.346153846153847</v>
      </c>
      <c r="H455" s="35">
        <v>167</v>
      </c>
      <c r="I455" s="19">
        <v>4</v>
      </c>
      <c r="J455" s="19">
        <v>0</v>
      </c>
      <c r="K455" s="22">
        <v>4</v>
      </c>
      <c r="L455" s="21">
        <v>2.3952095808383236</v>
      </c>
      <c r="N455" s="1"/>
    </row>
    <row r="456" spans="1:14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100</v>
      </c>
      <c r="E456" s="19">
        <v>109</v>
      </c>
      <c r="F456" s="20">
        <v>209</v>
      </c>
      <c r="G456" s="21">
        <v>15.244347191830782</v>
      </c>
      <c r="H456" s="35">
        <v>410</v>
      </c>
      <c r="I456" s="19">
        <v>4</v>
      </c>
      <c r="J456" s="19">
        <v>4</v>
      </c>
      <c r="K456" s="22">
        <v>8</v>
      </c>
      <c r="L456" s="21">
        <v>1.9512195121951219</v>
      </c>
      <c r="N456" s="1"/>
    </row>
    <row r="457" spans="1:14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125</v>
      </c>
      <c r="E457" s="19">
        <v>140</v>
      </c>
      <c r="F457" s="20">
        <v>265</v>
      </c>
      <c r="G457" s="21">
        <v>25.094696969696972</v>
      </c>
      <c r="H457" s="35">
        <v>173</v>
      </c>
      <c r="I457" s="19">
        <v>1</v>
      </c>
      <c r="J457" s="19">
        <v>3</v>
      </c>
      <c r="K457" s="22">
        <v>4</v>
      </c>
      <c r="L457" s="21">
        <v>2.3121387283236992</v>
      </c>
      <c r="N457" s="1"/>
    </row>
    <row r="458" spans="1:14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108</v>
      </c>
      <c r="E458" s="19">
        <v>94</v>
      </c>
      <c r="F458" s="20">
        <v>202</v>
      </c>
      <c r="G458" s="21">
        <v>17.64192139737991</v>
      </c>
      <c r="H458" s="35">
        <v>195</v>
      </c>
      <c r="I458" s="19">
        <v>6</v>
      </c>
      <c r="J458" s="19">
        <v>6</v>
      </c>
      <c r="K458" s="22">
        <v>12</v>
      </c>
      <c r="L458" s="21">
        <v>6.1538461538461542</v>
      </c>
      <c r="N458" s="1"/>
    </row>
    <row r="459" spans="1:14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71</v>
      </c>
      <c r="E459" s="19">
        <v>86</v>
      </c>
      <c r="F459" s="20">
        <v>157</v>
      </c>
      <c r="G459" s="21">
        <v>20.416124837451235</v>
      </c>
      <c r="H459" s="35">
        <v>217</v>
      </c>
      <c r="I459" s="19">
        <v>4</v>
      </c>
      <c r="J459" s="19">
        <v>5</v>
      </c>
      <c r="K459" s="22">
        <v>9</v>
      </c>
      <c r="L459" s="21">
        <v>4.1474654377880187</v>
      </c>
      <c r="N459" s="1"/>
    </row>
    <row r="460" spans="1:14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71</v>
      </c>
      <c r="E460" s="19">
        <v>45</v>
      </c>
      <c r="F460" s="20">
        <v>116</v>
      </c>
      <c r="G460" s="21">
        <v>17.956656346749224</v>
      </c>
      <c r="H460" s="35">
        <v>115</v>
      </c>
      <c r="I460" s="19">
        <v>1</v>
      </c>
      <c r="J460" s="19">
        <v>2</v>
      </c>
      <c r="K460" s="22">
        <v>3</v>
      </c>
      <c r="L460" s="21">
        <v>2.6086956521739131</v>
      </c>
      <c r="N460" s="1"/>
    </row>
    <row r="461" spans="1:14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42</v>
      </c>
      <c r="E461" s="19">
        <v>37</v>
      </c>
      <c r="F461" s="20">
        <v>79</v>
      </c>
      <c r="G461" s="21">
        <v>19.174757281553397</v>
      </c>
      <c r="H461" s="35">
        <v>75</v>
      </c>
      <c r="I461" s="19">
        <v>10</v>
      </c>
      <c r="J461" s="19">
        <v>6</v>
      </c>
      <c r="K461" s="22">
        <v>16</v>
      </c>
      <c r="L461" s="21">
        <v>21.333333333333336</v>
      </c>
      <c r="N461" s="1"/>
    </row>
    <row r="462" spans="1:14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41</v>
      </c>
      <c r="E462" s="19">
        <v>37</v>
      </c>
      <c r="F462" s="20">
        <v>78</v>
      </c>
      <c r="G462" s="21">
        <v>12.074303405572756</v>
      </c>
      <c r="H462" s="35">
        <v>128</v>
      </c>
      <c r="I462" s="19">
        <v>5</v>
      </c>
      <c r="J462" s="19">
        <v>4</v>
      </c>
      <c r="K462" s="22">
        <v>9</v>
      </c>
      <c r="L462" s="21">
        <v>7.03125</v>
      </c>
      <c r="N462" s="1"/>
    </row>
    <row r="463" spans="1:14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60</v>
      </c>
      <c r="E463" s="19">
        <v>45</v>
      </c>
      <c r="F463" s="20">
        <v>105</v>
      </c>
      <c r="G463" s="21">
        <v>23.385300668151448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  <c r="N463" s="1"/>
    </row>
    <row r="464" spans="1:14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130</v>
      </c>
      <c r="E464" s="19">
        <v>116</v>
      </c>
      <c r="F464" s="20">
        <v>246</v>
      </c>
      <c r="G464" s="21">
        <v>20.114472608340147</v>
      </c>
      <c r="H464" s="35">
        <v>261</v>
      </c>
      <c r="I464" s="19">
        <v>6</v>
      </c>
      <c r="J464" s="19">
        <v>0</v>
      </c>
      <c r="K464" s="22">
        <v>6</v>
      </c>
      <c r="L464" s="21">
        <v>2.2988505747126435</v>
      </c>
      <c r="N464" s="1"/>
    </row>
    <row r="465" spans="1:14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179</v>
      </c>
      <c r="E465" s="19">
        <v>183</v>
      </c>
      <c r="F465" s="20">
        <v>362</v>
      </c>
      <c r="G465" s="21">
        <v>15.306553911205073</v>
      </c>
      <c r="H465" s="35">
        <v>989</v>
      </c>
      <c r="I465" s="19">
        <v>14</v>
      </c>
      <c r="J465" s="19">
        <v>12</v>
      </c>
      <c r="K465" s="22">
        <v>26</v>
      </c>
      <c r="L465" s="21">
        <v>2.6289180990899901</v>
      </c>
      <c r="N465" s="1"/>
    </row>
    <row r="466" spans="1:14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503</v>
      </c>
      <c r="E466" s="38">
        <v>493</v>
      </c>
      <c r="F466" s="38">
        <v>996</v>
      </c>
      <c r="G466" s="31">
        <v>20.012055455093432</v>
      </c>
      <c r="H466" s="38">
        <v>406</v>
      </c>
      <c r="I466" s="38">
        <v>17</v>
      </c>
      <c r="J466" s="38">
        <v>11</v>
      </c>
      <c r="K466" s="39">
        <v>28</v>
      </c>
      <c r="L466" s="31">
        <v>6.8965517241379306</v>
      </c>
      <c r="N466" s="1"/>
    </row>
    <row r="467" spans="1:14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106</v>
      </c>
      <c r="E467" s="35">
        <v>109</v>
      </c>
      <c r="F467" s="40">
        <v>215</v>
      </c>
      <c r="G467" s="21">
        <v>23.652365236523654</v>
      </c>
      <c r="H467" s="35">
        <v>7</v>
      </c>
      <c r="I467" s="35">
        <v>8</v>
      </c>
      <c r="J467" s="35">
        <v>0</v>
      </c>
      <c r="K467" s="41">
        <v>8</v>
      </c>
      <c r="L467" s="21">
        <v>114.28571428571428</v>
      </c>
      <c r="N467" s="1"/>
    </row>
    <row r="468" spans="1:14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42</v>
      </c>
      <c r="E468" s="35">
        <v>47</v>
      </c>
      <c r="F468" s="40">
        <v>89</v>
      </c>
      <c r="G468" s="21">
        <v>15.059221658206429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  <c r="N468" s="1"/>
    </row>
    <row r="469" spans="1:14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51</v>
      </c>
      <c r="E469" s="35">
        <v>30</v>
      </c>
      <c r="F469" s="40">
        <v>81</v>
      </c>
      <c r="G469" s="21">
        <v>19.660194174757279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  <c r="N469" s="1"/>
    </row>
    <row r="470" spans="1:14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28</v>
      </c>
      <c r="E470" s="35">
        <v>23</v>
      </c>
      <c r="F470" s="40">
        <v>51</v>
      </c>
      <c r="G470" s="21">
        <v>20.987654320987652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  <c r="N470" s="1"/>
    </row>
    <row r="471" spans="1:14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57</v>
      </c>
      <c r="E471" s="35">
        <v>58</v>
      </c>
      <c r="F471" s="40">
        <v>115</v>
      </c>
      <c r="G471" s="21">
        <v>20.210896309314588</v>
      </c>
      <c r="H471" s="35">
        <v>23</v>
      </c>
      <c r="I471" s="35">
        <v>1</v>
      </c>
      <c r="J471" s="35">
        <v>2</v>
      </c>
      <c r="K471" s="41">
        <v>3</v>
      </c>
      <c r="L471" s="21">
        <v>13.043478260869565</v>
      </c>
      <c r="N471" s="1"/>
    </row>
    <row r="472" spans="1:14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69</v>
      </c>
      <c r="E472" s="35">
        <v>78</v>
      </c>
      <c r="F472" s="40">
        <v>147</v>
      </c>
      <c r="G472" s="21">
        <v>18.967741935483868</v>
      </c>
      <c r="H472" s="35">
        <v>15</v>
      </c>
      <c r="I472" s="35">
        <v>6</v>
      </c>
      <c r="J472" s="35">
        <v>3</v>
      </c>
      <c r="K472" s="41">
        <v>9</v>
      </c>
      <c r="L472" s="21">
        <v>60</v>
      </c>
      <c r="N472" s="1"/>
    </row>
    <row r="473" spans="1:14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92</v>
      </c>
      <c r="E473" s="35">
        <v>84</v>
      </c>
      <c r="F473" s="40">
        <v>176</v>
      </c>
      <c r="G473" s="21">
        <v>18.163054695562437</v>
      </c>
      <c r="H473" s="35">
        <v>195</v>
      </c>
      <c r="I473" s="35">
        <v>0</v>
      </c>
      <c r="J473" s="35">
        <v>1</v>
      </c>
      <c r="K473" s="41">
        <v>1</v>
      </c>
      <c r="L473" s="21">
        <v>0.51282051282051277</v>
      </c>
      <c r="N473" s="1"/>
    </row>
    <row r="474" spans="1:14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58</v>
      </c>
      <c r="E474" s="35">
        <v>64</v>
      </c>
      <c r="F474" s="40">
        <v>122</v>
      </c>
      <c r="G474" s="21">
        <v>23.968565815324165</v>
      </c>
      <c r="H474" s="19">
        <v>-27</v>
      </c>
      <c r="I474" s="35">
        <v>2</v>
      </c>
      <c r="J474" s="35">
        <v>5</v>
      </c>
      <c r="K474" s="41">
        <v>7</v>
      </c>
      <c r="L474" s="21">
        <v>-25.925925925925924</v>
      </c>
      <c r="N474" s="1"/>
    </row>
    <row r="475" spans="1:14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755</v>
      </c>
      <c r="E475" s="38">
        <v>775</v>
      </c>
      <c r="F475" s="38">
        <v>1530</v>
      </c>
      <c r="G475" s="31">
        <v>15.14251781472684</v>
      </c>
      <c r="H475" s="29">
        <v>3856</v>
      </c>
      <c r="I475" s="38">
        <v>126</v>
      </c>
      <c r="J475" s="38">
        <v>101</v>
      </c>
      <c r="K475" s="39">
        <v>227</v>
      </c>
      <c r="L475" s="31">
        <v>5.8869294605809124</v>
      </c>
      <c r="N475" s="1"/>
    </row>
    <row r="476" spans="1:14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440</v>
      </c>
      <c r="E476" s="38">
        <v>396</v>
      </c>
      <c r="F476" s="38">
        <v>836</v>
      </c>
      <c r="G476" s="31">
        <v>16.750150270486877</v>
      </c>
      <c r="H476" s="29">
        <v>1364</v>
      </c>
      <c r="I476" s="38">
        <v>23</v>
      </c>
      <c r="J476" s="38">
        <v>19</v>
      </c>
      <c r="K476" s="39">
        <v>42</v>
      </c>
      <c r="L476" s="31">
        <v>3.0791788856304985</v>
      </c>
      <c r="N476" s="1"/>
    </row>
    <row r="477" spans="1:14" ht="14.25" customHeight="1" x14ac:dyDescent="0.2">
      <c r="A477" s="14" t="s">
        <v>822</v>
      </c>
      <c r="B477" s="8" t="s">
        <v>823</v>
      </c>
      <c r="C477" s="9">
        <v>337182</v>
      </c>
      <c r="D477" s="9">
        <v>25675</v>
      </c>
      <c r="E477" s="9">
        <v>24584</v>
      </c>
      <c r="F477" s="9">
        <v>50259</v>
      </c>
      <c r="G477" s="25">
        <v>14.90559994305746</v>
      </c>
      <c r="H477" s="9">
        <v>132730</v>
      </c>
      <c r="I477" s="9">
        <v>5142</v>
      </c>
      <c r="J477" s="9">
        <v>4712</v>
      </c>
      <c r="K477" s="16">
        <v>9854</v>
      </c>
      <c r="L477" s="25">
        <v>7.4240940254652301</v>
      </c>
      <c r="N477" s="1"/>
    </row>
    <row r="478" spans="1:14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4559</v>
      </c>
      <c r="E478" s="29">
        <v>4291</v>
      </c>
      <c r="F478" s="29">
        <v>8850</v>
      </c>
      <c r="G478" s="31">
        <v>15.169954918665043</v>
      </c>
      <c r="H478" s="29">
        <v>23139</v>
      </c>
      <c r="I478" s="29">
        <v>961</v>
      </c>
      <c r="J478" s="29">
        <v>949</v>
      </c>
      <c r="K478" s="36">
        <v>1910</v>
      </c>
      <c r="L478" s="31">
        <v>8.2544621634469948</v>
      </c>
      <c r="N478" s="1"/>
    </row>
    <row r="479" spans="1:14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62</v>
      </c>
      <c r="E479" s="19">
        <v>71</v>
      </c>
      <c r="F479" s="20">
        <v>133</v>
      </c>
      <c r="G479" s="21">
        <v>18.046132971506108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  <c r="N479" s="1"/>
    </row>
    <row r="480" spans="1:14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37</v>
      </c>
      <c r="E480" s="19">
        <v>44</v>
      </c>
      <c r="F480" s="20">
        <v>81</v>
      </c>
      <c r="G480" s="21">
        <v>14.387211367673181</v>
      </c>
      <c r="H480" s="19">
        <v>289</v>
      </c>
      <c r="I480" s="19">
        <v>7</v>
      </c>
      <c r="J480" s="19">
        <v>4</v>
      </c>
      <c r="K480" s="22">
        <v>11</v>
      </c>
      <c r="L480" s="21">
        <v>3.8062283737024223</v>
      </c>
      <c r="N480" s="1"/>
    </row>
    <row r="481" spans="1:14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60</v>
      </c>
      <c r="E481" s="19">
        <v>59</v>
      </c>
      <c r="F481" s="20">
        <v>119</v>
      </c>
      <c r="G481" s="21">
        <v>6.481481481481481</v>
      </c>
      <c r="H481" s="19">
        <v>1175</v>
      </c>
      <c r="I481" s="19">
        <v>78</v>
      </c>
      <c r="J481" s="19">
        <v>71</v>
      </c>
      <c r="K481" s="22">
        <v>149</v>
      </c>
      <c r="L481" s="21">
        <v>12.680851063829786</v>
      </c>
      <c r="N481" s="1"/>
    </row>
    <row r="482" spans="1:14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33</v>
      </c>
      <c r="E482" s="19">
        <v>35</v>
      </c>
      <c r="F482" s="20">
        <v>68</v>
      </c>
      <c r="G482" s="21">
        <v>11.971830985915492</v>
      </c>
      <c r="H482" s="19">
        <v>327</v>
      </c>
      <c r="I482" s="19">
        <v>13</v>
      </c>
      <c r="J482" s="19">
        <v>11</v>
      </c>
      <c r="K482" s="22">
        <v>24</v>
      </c>
      <c r="L482" s="21">
        <v>7.3394495412844041</v>
      </c>
      <c r="N482" s="1"/>
    </row>
    <row r="483" spans="1:14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490</v>
      </c>
      <c r="E483" s="19">
        <v>467</v>
      </c>
      <c r="F483" s="20">
        <v>957</v>
      </c>
      <c r="G483" s="21">
        <v>14.175677677381129</v>
      </c>
      <c r="H483" s="19">
        <v>2773</v>
      </c>
      <c r="I483" s="19">
        <v>0</v>
      </c>
      <c r="J483" s="19">
        <v>1</v>
      </c>
      <c r="K483" s="22">
        <v>1</v>
      </c>
      <c r="L483" s="21">
        <v>3.6062026685899751E-2</v>
      </c>
      <c r="N483" s="1"/>
    </row>
    <row r="484" spans="1:14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231</v>
      </c>
      <c r="E484" s="19">
        <v>164</v>
      </c>
      <c r="F484" s="20">
        <v>395</v>
      </c>
      <c r="G484" s="21">
        <v>25.833878351863966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  <c r="N484" s="1"/>
    </row>
    <row r="485" spans="1:14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199</v>
      </c>
      <c r="E485" s="19">
        <v>208</v>
      </c>
      <c r="F485" s="20">
        <v>407</v>
      </c>
      <c r="G485" s="21">
        <v>22.191930207197384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  <c r="N485" s="1"/>
    </row>
    <row r="486" spans="1:14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75</v>
      </c>
      <c r="E486" s="19">
        <v>75</v>
      </c>
      <c r="F486" s="20">
        <v>150</v>
      </c>
      <c r="G486" s="21">
        <v>12.798634812286688</v>
      </c>
      <c r="H486" s="35">
        <v>542</v>
      </c>
      <c r="I486" s="19">
        <v>25</v>
      </c>
      <c r="J486" s="19">
        <v>24</v>
      </c>
      <c r="K486" s="22">
        <v>49</v>
      </c>
      <c r="L486" s="21">
        <v>9.0405904059040587</v>
      </c>
      <c r="N486" s="1"/>
    </row>
    <row r="487" spans="1:14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38</v>
      </c>
      <c r="E487" s="19">
        <v>50</v>
      </c>
      <c r="F487" s="20">
        <v>88</v>
      </c>
      <c r="G487" s="21">
        <v>12.324929971988796</v>
      </c>
      <c r="H487" s="35">
        <v>355</v>
      </c>
      <c r="I487" s="19">
        <v>8</v>
      </c>
      <c r="J487" s="19">
        <v>8</v>
      </c>
      <c r="K487" s="22">
        <v>16</v>
      </c>
      <c r="L487" s="21">
        <v>4.507042253521127</v>
      </c>
      <c r="N487" s="1"/>
    </row>
    <row r="488" spans="1:14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64</v>
      </c>
      <c r="E488" s="19">
        <v>71</v>
      </c>
      <c r="F488" s="20">
        <v>135</v>
      </c>
      <c r="G488" s="21">
        <v>11.221945137157107</v>
      </c>
      <c r="H488" s="35">
        <v>777</v>
      </c>
      <c r="I488" s="19">
        <v>45</v>
      </c>
      <c r="J488" s="19">
        <v>48</v>
      </c>
      <c r="K488" s="22">
        <v>93</v>
      </c>
      <c r="L488" s="21">
        <v>11.969111969111969</v>
      </c>
      <c r="N488" s="1"/>
    </row>
    <row r="489" spans="1:14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52</v>
      </c>
      <c r="E489" s="19">
        <v>39</v>
      </c>
      <c r="F489" s="20">
        <v>91</v>
      </c>
      <c r="G489" s="21">
        <v>9.7118463180362866</v>
      </c>
      <c r="H489" s="35">
        <v>603</v>
      </c>
      <c r="I489" s="19">
        <v>37</v>
      </c>
      <c r="J489" s="19">
        <v>43</v>
      </c>
      <c r="K489" s="22">
        <v>80</v>
      </c>
      <c r="L489" s="21">
        <v>13.266998341625207</v>
      </c>
      <c r="N489" s="1"/>
    </row>
    <row r="490" spans="1:14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141</v>
      </c>
      <c r="E490" s="19">
        <v>132</v>
      </c>
      <c r="F490" s="20">
        <v>273</v>
      </c>
      <c r="G490" s="21">
        <v>15.302690582959642</v>
      </c>
      <c r="H490" s="35">
        <v>769</v>
      </c>
      <c r="I490" s="19">
        <v>20</v>
      </c>
      <c r="J490" s="19">
        <v>19</v>
      </c>
      <c r="K490" s="22">
        <v>39</v>
      </c>
      <c r="L490" s="21">
        <v>5.0715214564369306</v>
      </c>
      <c r="N490" s="1"/>
    </row>
    <row r="491" spans="1:14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66</v>
      </c>
      <c r="E491" s="19">
        <v>84</v>
      </c>
      <c r="F491" s="20">
        <v>150</v>
      </c>
      <c r="G491" s="21">
        <v>12.975778546712801</v>
      </c>
      <c r="H491" s="19">
        <v>845</v>
      </c>
      <c r="I491" s="19">
        <v>45</v>
      </c>
      <c r="J491" s="19">
        <v>36</v>
      </c>
      <c r="K491" s="22">
        <v>81</v>
      </c>
      <c r="L491" s="21">
        <v>9.5857988165680474</v>
      </c>
      <c r="N491" s="1"/>
    </row>
    <row r="492" spans="1:14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620</v>
      </c>
      <c r="E492" s="19">
        <v>591</v>
      </c>
      <c r="F492" s="20">
        <v>1211</v>
      </c>
      <c r="G492" s="21">
        <v>15.342708729253768</v>
      </c>
      <c r="H492" s="19">
        <v>3453</v>
      </c>
      <c r="I492" s="19">
        <v>156</v>
      </c>
      <c r="J492" s="19">
        <v>171</v>
      </c>
      <c r="K492" s="22">
        <v>327</v>
      </c>
      <c r="L492" s="21">
        <v>9.4700260642919201</v>
      </c>
      <c r="N492" s="1"/>
    </row>
    <row r="493" spans="1:14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66</v>
      </c>
      <c r="E493" s="19">
        <v>49</v>
      </c>
      <c r="F493" s="20">
        <v>115</v>
      </c>
      <c r="G493" s="21">
        <v>15.312916111850866</v>
      </c>
      <c r="H493" s="35">
        <v>276</v>
      </c>
      <c r="I493" s="19">
        <v>9</v>
      </c>
      <c r="J493" s="19">
        <v>6</v>
      </c>
      <c r="K493" s="22">
        <v>15</v>
      </c>
      <c r="L493" s="21">
        <v>5.4347826086956523</v>
      </c>
      <c r="N493" s="1"/>
    </row>
    <row r="494" spans="1:14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62</v>
      </c>
      <c r="E494" s="19">
        <v>76</v>
      </c>
      <c r="F494" s="20">
        <v>138</v>
      </c>
      <c r="G494" s="21">
        <v>14.854682454251883</v>
      </c>
      <c r="H494" s="35">
        <v>406</v>
      </c>
      <c r="I494" s="19">
        <v>6</v>
      </c>
      <c r="J494" s="19">
        <v>1</v>
      </c>
      <c r="K494" s="22">
        <v>7</v>
      </c>
      <c r="L494" s="21">
        <v>1.7241379310344827</v>
      </c>
      <c r="N494" s="1"/>
    </row>
    <row r="495" spans="1:14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109</v>
      </c>
      <c r="E495" s="19">
        <v>117</v>
      </c>
      <c r="F495" s="20">
        <v>226</v>
      </c>
      <c r="G495" s="21">
        <v>16.778025241276911</v>
      </c>
      <c r="H495" s="35">
        <v>409</v>
      </c>
      <c r="I495" s="19">
        <v>26</v>
      </c>
      <c r="J495" s="19">
        <v>19</v>
      </c>
      <c r="K495" s="22">
        <v>45</v>
      </c>
      <c r="L495" s="21">
        <v>11.002444987775061</v>
      </c>
      <c r="N495" s="1"/>
    </row>
    <row r="496" spans="1:14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55</v>
      </c>
      <c r="E496" s="19">
        <v>43</v>
      </c>
      <c r="F496" s="20">
        <v>98</v>
      </c>
      <c r="G496" s="21">
        <v>17.850637522768668</v>
      </c>
      <c r="H496" s="19">
        <v>103</v>
      </c>
      <c r="I496" s="19">
        <v>11</v>
      </c>
      <c r="J496" s="19">
        <v>13</v>
      </c>
      <c r="K496" s="22">
        <v>24</v>
      </c>
      <c r="L496" s="21">
        <v>23.300970873786408</v>
      </c>
      <c r="N496" s="1"/>
    </row>
    <row r="497" spans="1:14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231</v>
      </c>
      <c r="E497" s="19">
        <v>199</v>
      </c>
      <c r="F497" s="20">
        <v>430</v>
      </c>
      <c r="G497" s="21">
        <v>13.513513513513514</v>
      </c>
      <c r="H497" s="19">
        <v>1132</v>
      </c>
      <c r="I497" s="19">
        <v>9</v>
      </c>
      <c r="J497" s="19">
        <v>1</v>
      </c>
      <c r="K497" s="22">
        <v>10</v>
      </c>
      <c r="L497" s="21">
        <v>0.88339222614840995</v>
      </c>
      <c r="N497" s="1"/>
    </row>
    <row r="498" spans="1:14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85</v>
      </c>
      <c r="E498" s="19">
        <v>97</v>
      </c>
      <c r="F498" s="20">
        <v>182</v>
      </c>
      <c r="G498" s="21">
        <v>16.945996275605214</v>
      </c>
      <c r="H498" s="19">
        <v>391</v>
      </c>
      <c r="I498" s="19">
        <v>2</v>
      </c>
      <c r="J498" s="19">
        <v>2</v>
      </c>
      <c r="K498" s="22">
        <v>4</v>
      </c>
      <c r="L498" s="21">
        <v>1.0230179028132993</v>
      </c>
      <c r="N498" s="1"/>
    </row>
    <row r="499" spans="1:14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163</v>
      </c>
      <c r="E499" s="19">
        <v>175</v>
      </c>
      <c r="F499" s="20">
        <v>338</v>
      </c>
      <c r="G499" s="21">
        <v>13.182527301092042</v>
      </c>
      <c r="H499" s="19">
        <v>1087</v>
      </c>
      <c r="I499" s="19">
        <v>54</v>
      </c>
      <c r="J499" s="19">
        <v>66</v>
      </c>
      <c r="K499" s="22">
        <v>120</v>
      </c>
      <c r="L499" s="21">
        <v>11.039558417663294</v>
      </c>
      <c r="N499" s="1"/>
    </row>
    <row r="500" spans="1:14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109</v>
      </c>
      <c r="E500" s="19">
        <v>104</v>
      </c>
      <c r="F500" s="20">
        <v>213</v>
      </c>
      <c r="G500" s="21">
        <v>13.741935483870968</v>
      </c>
      <c r="H500" s="35">
        <v>163</v>
      </c>
      <c r="I500" s="19">
        <v>29</v>
      </c>
      <c r="J500" s="19">
        <v>29</v>
      </c>
      <c r="K500" s="22">
        <v>58</v>
      </c>
      <c r="L500" s="21">
        <v>35.582822085889568</v>
      </c>
      <c r="N500" s="1"/>
    </row>
    <row r="501" spans="1:14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153</v>
      </c>
      <c r="E501" s="19">
        <v>157</v>
      </c>
      <c r="F501" s="20">
        <v>310</v>
      </c>
      <c r="G501" s="21">
        <v>13.36206896551724</v>
      </c>
      <c r="H501" s="35">
        <v>837</v>
      </c>
      <c r="I501" s="19">
        <v>43</v>
      </c>
      <c r="J501" s="19">
        <v>48</v>
      </c>
      <c r="K501" s="22">
        <v>91</v>
      </c>
      <c r="L501" s="21">
        <v>10.87216248506571</v>
      </c>
      <c r="N501" s="1"/>
    </row>
    <row r="502" spans="1:14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52</v>
      </c>
      <c r="E502" s="19">
        <v>32</v>
      </c>
      <c r="F502" s="20">
        <v>84</v>
      </c>
      <c r="G502" s="21">
        <v>13.418530351437699</v>
      </c>
      <c r="H502" s="35">
        <v>374</v>
      </c>
      <c r="I502" s="19">
        <v>40</v>
      </c>
      <c r="J502" s="19">
        <v>31</v>
      </c>
      <c r="K502" s="22">
        <v>71</v>
      </c>
      <c r="L502" s="21">
        <v>18.983957219251337</v>
      </c>
      <c r="N502" s="1"/>
    </row>
    <row r="503" spans="1:14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42</v>
      </c>
      <c r="E503" s="19">
        <v>36</v>
      </c>
      <c r="F503" s="20">
        <v>78</v>
      </c>
      <c r="G503" s="21">
        <v>19.024390243902438</v>
      </c>
      <c r="H503" s="35">
        <v>85</v>
      </c>
      <c r="I503" s="19">
        <v>0</v>
      </c>
      <c r="J503" s="19">
        <v>1</v>
      </c>
      <c r="K503" s="22">
        <v>1</v>
      </c>
      <c r="L503" s="21">
        <v>1.1764705882352942</v>
      </c>
      <c r="N503" s="1"/>
    </row>
    <row r="504" spans="1:14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90</v>
      </c>
      <c r="E504" s="19">
        <v>93</v>
      </c>
      <c r="F504" s="20">
        <v>183</v>
      </c>
      <c r="G504" s="21">
        <v>13.232104121475055</v>
      </c>
      <c r="H504" s="35">
        <v>592</v>
      </c>
      <c r="I504" s="19">
        <v>26</v>
      </c>
      <c r="J504" s="19">
        <v>33</v>
      </c>
      <c r="K504" s="22">
        <v>59</v>
      </c>
      <c r="L504" s="21">
        <v>9.9662162162162158</v>
      </c>
      <c r="N504" s="1"/>
    </row>
    <row r="505" spans="1:14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32</v>
      </c>
      <c r="E505" s="19">
        <v>31</v>
      </c>
      <c r="F505" s="20">
        <v>63</v>
      </c>
      <c r="G505" s="21">
        <v>16.363636363636363</v>
      </c>
      <c r="H505" s="19">
        <v>180</v>
      </c>
      <c r="I505" s="19">
        <v>7</v>
      </c>
      <c r="J505" s="19">
        <v>2</v>
      </c>
      <c r="K505" s="22">
        <v>9</v>
      </c>
      <c r="L505" s="21">
        <v>5</v>
      </c>
      <c r="N505" s="1"/>
    </row>
    <row r="506" spans="1:14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363</v>
      </c>
      <c r="E506" s="19">
        <v>337</v>
      </c>
      <c r="F506" s="20">
        <v>700</v>
      </c>
      <c r="G506" s="21">
        <v>15.250544662309368</v>
      </c>
      <c r="H506" s="19">
        <v>2259</v>
      </c>
      <c r="I506" s="19">
        <v>101</v>
      </c>
      <c r="J506" s="19">
        <v>96</v>
      </c>
      <c r="K506" s="22">
        <v>197</v>
      </c>
      <c r="L506" s="21">
        <v>8.7206728640991589</v>
      </c>
      <c r="N506" s="1"/>
    </row>
    <row r="507" spans="1:14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128</v>
      </c>
      <c r="E507" s="19">
        <v>107</v>
      </c>
      <c r="F507" s="20">
        <v>235</v>
      </c>
      <c r="G507" s="21">
        <v>20.759717314487634</v>
      </c>
      <c r="H507" s="35">
        <v>165</v>
      </c>
      <c r="I507" s="19">
        <v>1</v>
      </c>
      <c r="J507" s="19">
        <v>3</v>
      </c>
      <c r="K507" s="22">
        <v>4</v>
      </c>
      <c r="L507" s="21">
        <v>2.4242424242424243</v>
      </c>
      <c r="N507" s="1"/>
    </row>
    <row r="508" spans="1:14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46</v>
      </c>
      <c r="E508" s="19">
        <v>53</v>
      </c>
      <c r="F508" s="20">
        <v>99</v>
      </c>
      <c r="G508" s="21">
        <v>10.903083700440529</v>
      </c>
      <c r="H508" s="19">
        <v>573</v>
      </c>
      <c r="I508" s="19">
        <v>54</v>
      </c>
      <c r="J508" s="19">
        <v>53</v>
      </c>
      <c r="K508" s="22">
        <v>107</v>
      </c>
      <c r="L508" s="21">
        <v>18.673647469458988</v>
      </c>
      <c r="N508" s="1"/>
    </row>
    <row r="509" spans="1:14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394</v>
      </c>
      <c r="E509" s="19">
        <v>318</v>
      </c>
      <c r="F509" s="20">
        <v>712</v>
      </c>
      <c r="G509" s="21">
        <v>18.103229087210782</v>
      </c>
      <c r="H509" s="19">
        <v>1199</v>
      </c>
      <c r="I509" s="19">
        <v>93</v>
      </c>
      <c r="J509" s="19">
        <v>84</v>
      </c>
      <c r="K509" s="22">
        <v>177</v>
      </c>
      <c r="L509" s="21">
        <v>14.762301918265223</v>
      </c>
      <c r="N509" s="1"/>
    </row>
    <row r="510" spans="1:14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81</v>
      </c>
      <c r="E510" s="19">
        <v>69</v>
      </c>
      <c r="F510" s="20">
        <v>150</v>
      </c>
      <c r="G510" s="21">
        <v>19.762845849802371</v>
      </c>
      <c r="H510" s="35">
        <v>126</v>
      </c>
      <c r="I510" s="19">
        <v>8</v>
      </c>
      <c r="J510" s="19">
        <v>6</v>
      </c>
      <c r="K510" s="22">
        <v>14</v>
      </c>
      <c r="L510" s="21">
        <v>11.111111111111111</v>
      </c>
      <c r="N510" s="1"/>
    </row>
    <row r="511" spans="1:14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20</v>
      </c>
      <c r="E511" s="19">
        <v>16</v>
      </c>
      <c r="F511" s="20">
        <v>36</v>
      </c>
      <c r="G511" s="21">
        <v>10</v>
      </c>
      <c r="H511" s="35">
        <v>217</v>
      </c>
      <c r="I511" s="19">
        <v>3</v>
      </c>
      <c r="J511" s="19">
        <v>2</v>
      </c>
      <c r="K511" s="22">
        <v>5</v>
      </c>
      <c r="L511" s="21">
        <v>2.3041474654377883</v>
      </c>
      <c r="N511" s="1"/>
    </row>
    <row r="512" spans="1:14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110</v>
      </c>
      <c r="E512" s="19">
        <v>92</v>
      </c>
      <c r="F512" s="20">
        <v>202</v>
      </c>
      <c r="G512" s="21">
        <v>22.197802197802197</v>
      </c>
      <c r="H512" s="19">
        <v>485</v>
      </c>
      <c r="I512" s="19">
        <v>5</v>
      </c>
      <c r="J512" s="19">
        <v>17</v>
      </c>
      <c r="K512" s="22">
        <v>22</v>
      </c>
      <c r="L512" s="21">
        <v>4.536082474226804</v>
      </c>
      <c r="N512" s="1"/>
    </row>
    <row r="513" spans="1:14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7019</v>
      </c>
      <c r="E513" s="29">
        <v>6674</v>
      </c>
      <c r="F513" s="29">
        <v>13693</v>
      </c>
      <c r="G513" s="31">
        <v>16.016890666853818</v>
      </c>
      <c r="H513" s="29">
        <v>31896</v>
      </c>
      <c r="I513" s="29">
        <v>1040</v>
      </c>
      <c r="J513" s="29">
        <v>981</v>
      </c>
      <c r="K513" s="36">
        <v>2021</v>
      </c>
      <c r="L513" s="31">
        <v>6.3362177075495367</v>
      </c>
      <c r="N513" s="1"/>
    </row>
    <row r="514" spans="1:14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97</v>
      </c>
      <c r="E514" s="19">
        <v>81</v>
      </c>
      <c r="F514" s="20">
        <v>178</v>
      </c>
      <c r="G514" s="21">
        <v>17.485265225933201</v>
      </c>
      <c r="H514" s="35">
        <v>402</v>
      </c>
      <c r="I514" s="19">
        <v>13</v>
      </c>
      <c r="J514" s="19">
        <v>27</v>
      </c>
      <c r="K514" s="22">
        <v>40</v>
      </c>
      <c r="L514" s="21">
        <v>9.9502487562189064</v>
      </c>
      <c r="N514" s="1"/>
    </row>
    <row r="515" spans="1:14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57</v>
      </c>
      <c r="E515" s="19">
        <v>61</v>
      </c>
      <c r="F515" s="20">
        <v>118</v>
      </c>
      <c r="G515" s="21">
        <v>15.989159891598916</v>
      </c>
      <c r="H515" s="19">
        <v>298</v>
      </c>
      <c r="I515" s="19">
        <v>10</v>
      </c>
      <c r="J515" s="19">
        <v>3</v>
      </c>
      <c r="K515" s="22">
        <v>13</v>
      </c>
      <c r="L515" s="21">
        <v>4.3624161073825505</v>
      </c>
      <c r="N515" s="1"/>
    </row>
    <row r="516" spans="1:14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852</v>
      </c>
      <c r="E516" s="19">
        <v>813</v>
      </c>
      <c r="F516" s="20">
        <v>1665</v>
      </c>
      <c r="G516" s="21">
        <v>12.77036355269213</v>
      </c>
      <c r="H516" s="19">
        <v>7897</v>
      </c>
      <c r="I516" s="19">
        <v>217</v>
      </c>
      <c r="J516" s="19">
        <v>185</v>
      </c>
      <c r="K516" s="22">
        <v>402</v>
      </c>
      <c r="L516" s="21">
        <v>5.0905407116626566</v>
      </c>
      <c r="N516" s="1"/>
    </row>
    <row r="517" spans="1:14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272</v>
      </c>
      <c r="E517" s="19">
        <v>257</v>
      </c>
      <c r="F517" s="20">
        <v>529</v>
      </c>
      <c r="G517" s="21">
        <v>23.871841155234659</v>
      </c>
      <c r="H517" s="35">
        <v>264</v>
      </c>
      <c r="I517" s="19">
        <v>18</v>
      </c>
      <c r="J517" s="19">
        <v>13</v>
      </c>
      <c r="K517" s="22">
        <v>31</v>
      </c>
      <c r="L517" s="21">
        <v>11.742424242424242</v>
      </c>
      <c r="N517" s="1"/>
    </row>
    <row r="518" spans="1:14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119</v>
      </c>
      <c r="E518" s="19">
        <v>118</v>
      </c>
      <c r="F518" s="20">
        <v>237</v>
      </c>
      <c r="G518" s="21">
        <v>12.790070156502969</v>
      </c>
      <c r="H518" s="19">
        <v>966</v>
      </c>
      <c r="I518" s="19">
        <v>22</v>
      </c>
      <c r="J518" s="19">
        <v>15</v>
      </c>
      <c r="K518" s="22">
        <v>37</v>
      </c>
      <c r="L518" s="21">
        <v>3.8302277432712217</v>
      </c>
      <c r="N518" s="1"/>
    </row>
    <row r="519" spans="1:14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1243</v>
      </c>
      <c r="E519" s="19">
        <v>1078</v>
      </c>
      <c r="F519" s="20">
        <v>2321</v>
      </c>
      <c r="G519" s="21">
        <v>17.64616437314681</v>
      </c>
      <c r="H519" s="19">
        <v>3210</v>
      </c>
      <c r="I519" s="19">
        <v>123</v>
      </c>
      <c r="J519" s="19">
        <v>112</v>
      </c>
      <c r="K519" s="22">
        <v>235</v>
      </c>
      <c r="L519" s="21">
        <v>7.3208722741433014</v>
      </c>
      <c r="N519" s="1"/>
    </row>
    <row r="520" spans="1:14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41</v>
      </c>
      <c r="E520" s="19">
        <v>34</v>
      </c>
      <c r="F520" s="20">
        <v>75</v>
      </c>
      <c r="G520" s="21">
        <v>16.198704103671709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  <c r="N520" s="1"/>
    </row>
    <row r="521" spans="1:14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686</v>
      </c>
      <c r="E521" s="19">
        <v>747</v>
      </c>
      <c r="F521" s="20">
        <v>1433</v>
      </c>
      <c r="G521" s="21">
        <v>15.762842371576285</v>
      </c>
      <c r="H521" s="19">
        <v>3570</v>
      </c>
      <c r="I521" s="19">
        <v>123</v>
      </c>
      <c r="J521" s="19">
        <v>135</v>
      </c>
      <c r="K521" s="22">
        <v>258</v>
      </c>
      <c r="L521" s="21">
        <v>7.226890756302522</v>
      </c>
      <c r="N521" s="1"/>
    </row>
    <row r="522" spans="1:14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536</v>
      </c>
      <c r="E522" s="19">
        <v>458</v>
      </c>
      <c r="F522" s="20">
        <v>994</v>
      </c>
      <c r="G522" s="21">
        <v>11.846025503515671</v>
      </c>
      <c r="H522" s="19">
        <v>4511</v>
      </c>
      <c r="I522" s="19">
        <v>109</v>
      </c>
      <c r="J522" s="19">
        <v>98</v>
      </c>
      <c r="K522" s="22">
        <v>207</v>
      </c>
      <c r="L522" s="21">
        <v>4.5887829749501217</v>
      </c>
      <c r="N522" s="1"/>
    </row>
    <row r="523" spans="1:14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113</v>
      </c>
      <c r="E523" s="19">
        <v>94</v>
      </c>
      <c r="F523" s="20">
        <v>207</v>
      </c>
      <c r="G523" s="21">
        <v>18.432769367764916</v>
      </c>
      <c r="H523" s="19">
        <v>303</v>
      </c>
      <c r="I523" s="19">
        <v>6</v>
      </c>
      <c r="J523" s="19">
        <v>3</v>
      </c>
      <c r="K523" s="22">
        <v>9</v>
      </c>
      <c r="L523" s="21">
        <v>2.9702970297029703</v>
      </c>
      <c r="N523" s="1"/>
    </row>
    <row r="524" spans="1:14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134</v>
      </c>
      <c r="E524" s="19">
        <v>146</v>
      </c>
      <c r="F524" s="20">
        <v>280</v>
      </c>
      <c r="G524" s="21">
        <v>13.084112149532709</v>
      </c>
      <c r="H524" s="19">
        <v>1026</v>
      </c>
      <c r="I524" s="19">
        <v>23</v>
      </c>
      <c r="J524" s="19">
        <v>26</v>
      </c>
      <c r="K524" s="22">
        <v>49</v>
      </c>
      <c r="L524" s="21">
        <v>4.7758284600389862</v>
      </c>
      <c r="N524" s="1"/>
    </row>
    <row r="525" spans="1:14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41</v>
      </c>
      <c r="E525" s="19">
        <v>28</v>
      </c>
      <c r="F525" s="20">
        <v>69</v>
      </c>
      <c r="G525" s="21">
        <v>13.663366336633665</v>
      </c>
      <c r="H525" s="35">
        <v>209</v>
      </c>
      <c r="I525" s="19">
        <v>10</v>
      </c>
      <c r="J525" s="19">
        <v>4</v>
      </c>
      <c r="K525" s="22">
        <v>14</v>
      </c>
      <c r="L525" s="21">
        <v>6.6985645933014357</v>
      </c>
      <c r="N525" s="1"/>
    </row>
    <row r="526" spans="1:14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66</v>
      </c>
      <c r="E526" s="19">
        <v>69</v>
      </c>
      <c r="F526" s="20">
        <v>135</v>
      </c>
      <c r="G526" s="21">
        <v>15.463917525773196</v>
      </c>
      <c r="H526" s="35">
        <v>197</v>
      </c>
      <c r="I526" s="19">
        <v>6</v>
      </c>
      <c r="J526" s="19">
        <v>1</v>
      </c>
      <c r="K526" s="22">
        <v>7</v>
      </c>
      <c r="L526" s="21">
        <v>3.5532994923857872</v>
      </c>
      <c r="N526" s="1"/>
    </row>
    <row r="527" spans="1:14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49</v>
      </c>
      <c r="E527" s="19">
        <v>41</v>
      </c>
      <c r="F527" s="20">
        <v>90</v>
      </c>
      <c r="G527" s="21">
        <v>13.82488479262673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  <c r="N527" s="1"/>
    </row>
    <row r="528" spans="1:14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382</v>
      </c>
      <c r="E528" s="19">
        <v>419</v>
      </c>
      <c r="F528" s="20">
        <v>801</v>
      </c>
      <c r="G528" s="21">
        <v>23.558823529411764</v>
      </c>
      <c r="H528" s="35">
        <v>713</v>
      </c>
      <c r="I528" s="19">
        <v>95</v>
      </c>
      <c r="J528" s="19">
        <v>103</v>
      </c>
      <c r="K528" s="22">
        <v>198</v>
      </c>
      <c r="L528" s="21">
        <v>27.769985974754558</v>
      </c>
      <c r="N528" s="1"/>
    </row>
    <row r="529" spans="1:14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76</v>
      </c>
      <c r="E529" s="19">
        <v>80</v>
      </c>
      <c r="F529" s="20">
        <v>156</v>
      </c>
      <c r="G529" s="21">
        <v>17.161716171617162</v>
      </c>
      <c r="H529" s="35">
        <v>361</v>
      </c>
      <c r="I529" s="19">
        <v>6</v>
      </c>
      <c r="J529" s="19">
        <v>11</v>
      </c>
      <c r="K529" s="22">
        <v>17</v>
      </c>
      <c r="L529" s="21">
        <v>4.7091412742382275</v>
      </c>
      <c r="N529" s="1"/>
    </row>
    <row r="530" spans="1:14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171</v>
      </c>
      <c r="E530" s="19">
        <v>153</v>
      </c>
      <c r="F530" s="20">
        <v>324</v>
      </c>
      <c r="G530" s="21">
        <v>15.53956834532374</v>
      </c>
      <c r="H530" s="19">
        <v>683</v>
      </c>
      <c r="I530" s="19">
        <v>28</v>
      </c>
      <c r="J530" s="19">
        <v>38</v>
      </c>
      <c r="K530" s="22">
        <v>66</v>
      </c>
      <c r="L530" s="21">
        <v>9.6632503660322104</v>
      </c>
      <c r="N530" s="1"/>
    </row>
    <row r="531" spans="1:14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568</v>
      </c>
      <c r="E531" s="19">
        <v>527</v>
      </c>
      <c r="F531" s="20">
        <v>1095</v>
      </c>
      <c r="G531" s="21">
        <v>17.441860465116278</v>
      </c>
      <c r="H531" s="19">
        <v>1256</v>
      </c>
      <c r="I531" s="19">
        <v>62</v>
      </c>
      <c r="J531" s="19">
        <v>51</v>
      </c>
      <c r="K531" s="22">
        <v>113</v>
      </c>
      <c r="L531" s="21">
        <v>8.9968152866242033</v>
      </c>
      <c r="N531" s="1"/>
    </row>
    <row r="532" spans="1:14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214</v>
      </c>
      <c r="E532" s="19">
        <v>185</v>
      </c>
      <c r="F532" s="20">
        <v>399</v>
      </c>
      <c r="G532" s="21">
        <v>23.170731707317074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  <c r="N532" s="1"/>
    </row>
    <row r="533" spans="1:14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532</v>
      </c>
      <c r="E533" s="19">
        <v>539</v>
      </c>
      <c r="F533" s="20">
        <v>1071</v>
      </c>
      <c r="G533" s="21">
        <v>15.892565662561212</v>
      </c>
      <c r="H533" s="19">
        <v>2488</v>
      </c>
      <c r="I533" s="19">
        <v>77</v>
      </c>
      <c r="J533" s="19">
        <v>81</v>
      </c>
      <c r="K533" s="22">
        <v>158</v>
      </c>
      <c r="L533" s="21">
        <v>6.3504823151125409</v>
      </c>
      <c r="N533" s="1"/>
    </row>
    <row r="534" spans="1:14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49</v>
      </c>
      <c r="E534" s="19">
        <v>45</v>
      </c>
      <c r="F534" s="20">
        <v>94</v>
      </c>
      <c r="G534" s="21">
        <v>18.8</v>
      </c>
      <c r="H534" s="19">
        <v>155</v>
      </c>
      <c r="I534" s="19">
        <v>16</v>
      </c>
      <c r="J534" s="19">
        <v>9</v>
      </c>
      <c r="K534" s="22">
        <v>25</v>
      </c>
      <c r="L534" s="21">
        <v>16.129032258064516</v>
      </c>
      <c r="N534" s="1"/>
    </row>
    <row r="535" spans="1:14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453</v>
      </c>
      <c r="E535" s="19">
        <v>435</v>
      </c>
      <c r="F535" s="20">
        <v>888</v>
      </c>
      <c r="G535" s="21">
        <v>18.651543793320734</v>
      </c>
      <c r="H535" s="19">
        <v>1453</v>
      </c>
      <c r="I535" s="19">
        <v>48</v>
      </c>
      <c r="J535" s="19">
        <v>39</v>
      </c>
      <c r="K535" s="22">
        <v>87</v>
      </c>
      <c r="L535" s="21">
        <v>5.9876118375774254</v>
      </c>
      <c r="N535" s="1"/>
    </row>
    <row r="536" spans="1:14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268</v>
      </c>
      <c r="E536" s="19">
        <v>266</v>
      </c>
      <c r="F536" s="20">
        <v>534</v>
      </c>
      <c r="G536" s="21">
        <v>13.89177939646202</v>
      </c>
      <c r="H536" s="19">
        <v>1521</v>
      </c>
      <c r="I536" s="19">
        <v>28</v>
      </c>
      <c r="J536" s="19">
        <v>27</v>
      </c>
      <c r="K536" s="22">
        <v>55</v>
      </c>
      <c r="L536" s="21">
        <v>3.6160420775805391</v>
      </c>
      <c r="N536" s="1"/>
    </row>
    <row r="537" spans="1:14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5719</v>
      </c>
      <c r="E537" s="29">
        <v>5513</v>
      </c>
      <c r="F537" s="29">
        <v>11232</v>
      </c>
      <c r="G537" s="31">
        <v>16.689946209397011</v>
      </c>
      <c r="H537" s="29">
        <v>20217</v>
      </c>
      <c r="I537" s="29">
        <v>1152</v>
      </c>
      <c r="J537" s="29">
        <v>1028</v>
      </c>
      <c r="K537" s="36">
        <v>2180</v>
      </c>
      <c r="L537" s="31">
        <v>10.783004402235742</v>
      </c>
      <c r="N537" s="1"/>
    </row>
    <row r="538" spans="1:14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79</v>
      </c>
      <c r="E538" s="19">
        <v>59</v>
      </c>
      <c r="F538" s="20">
        <v>138</v>
      </c>
      <c r="G538" s="21">
        <v>13.596059113300493</v>
      </c>
      <c r="H538" s="19">
        <v>438</v>
      </c>
      <c r="I538" s="19">
        <v>25</v>
      </c>
      <c r="J538" s="19">
        <v>28</v>
      </c>
      <c r="K538" s="22">
        <v>53</v>
      </c>
      <c r="L538" s="21">
        <v>12.100456621004566</v>
      </c>
      <c r="N538" s="1"/>
    </row>
    <row r="539" spans="1:14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59</v>
      </c>
      <c r="E539" s="19">
        <v>66</v>
      </c>
      <c r="F539" s="20">
        <v>125</v>
      </c>
      <c r="G539" s="21">
        <v>8.4231805929919137</v>
      </c>
      <c r="H539" s="19">
        <v>1022</v>
      </c>
      <c r="I539" s="19">
        <v>25</v>
      </c>
      <c r="J539" s="19">
        <v>39</v>
      </c>
      <c r="K539" s="22">
        <v>64</v>
      </c>
      <c r="L539" s="21">
        <v>6.262230919765166</v>
      </c>
      <c r="N539" s="1"/>
    </row>
    <row r="540" spans="1:14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890</v>
      </c>
      <c r="E540" s="19">
        <v>799</v>
      </c>
      <c r="F540" s="20">
        <v>1689</v>
      </c>
      <c r="G540" s="21">
        <v>24.107907507850417</v>
      </c>
      <c r="H540" s="35">
        <v>285</v>
      </c>
      <c r="I540" s="19">
        <v>195</v>
      </c>
      <c r="J540" s="19">
        <v>146</v>
      </c>
      <c r="K540" s="22">
        <v>341</v>
      </c>
      <c r="L540" s="21">
        <v>119.64912280701753</v>
      </c>
      <c r="N540" s="1"/>
    </row>
    <row r="541" spans="1:14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763</v>
      </c>
      <c r="E541" s="19">
        <v>772</v>
      </c>
      <c r="F541" s="20">
        <v>1535</v>
      </c>
      <c r="G541" s="21">
        <v>22.045095504811144</v>
      </c>
      <c r="H541" s="19">
        <v>270</v>
      </c>
      <c r="I541" s="19">
        <v>229</v>
      </c>
      <c r="J541" s="19">
        <v>265</v>
      </c>
      <c r="K541" s="22">
        <v>494</v>
      </c>
      <c r="L541" s="21">
        <v>182.96296296296296</v>
      </c>
      <c r="N541" s="1"/>
    </row>
    <row r="542" spans="1:14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828</v>
      </c>
      <c r="E542" s="19">
        <v>781</v>
      </c>
      <c r="F542" s="20">
        <v>1609</v>
      </c>
      <c r="G542" s="21">
        <v>14.712874908558888</v>
      </c>
      <c r="H542" s="19">
        <v>2973</v>
      </c>
      <c r="I542" s="19">
        <v>236</v>
      </c>
      <c r="J542" s="19">
        <v>179</v>
      </c>
      <c r="K542" s="22">
        <v>415</v>
      </c>
      <c r="L542" s="21">
        <v>13.958964009418096</v>
      </c>
      <c r="N542" s="1"/>
    </row>
    <row r="543" spans="1:14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226</v>
      </c>
      <c r="E543" s="19">
        <v>252</v>
      </c>
      <c r="F543" s="20">
        <v>478</v>
      </c>
      <c r="G543" s="21">
        <v>27.985948477751755</v>
      </c>
      <c r="H543" s="35">
        <v>388</v>
      </c>
      <c r="I543" s="19">
        <v>11</v>
      </c>
      <c r="J543" s="19">
        <v>7</v>
      </c>
      <c r="K543" s="22">
        <v>18</v>
      </c>
      <c r="L543" s="21">
        <v>4.6391752577319592</v>
      </c>
      <c r="N543" s="1"/>
    </row>
    <row r="544" spans="1:14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34</v>
      </c>
      <c r="E544" s="19">
        <v>31</v>
      </c>
      <c r="F544" s="20">
        <v>65</v>
      </c>
      <c r="G544" s="21">
        <v>14.63963963963964</v>
      </c>
      <c r="H544" s="35">
        <v>220</v>
      </c>
      <c r="I544" s="19">
        <v>11</v>
      </c>
      <c r="J544" s="19">
        <v>5</v>
      </c>
      <c r="K544" s="22">
        <v>16</v>
      </c>
      <c r="L544" s="21">
        <v>7.2727272727272725</v>
      </c>
      <c r="N544" s="1"/>
    </row>
    <row r="545" spans="1:14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20</v>
      </c>
      <c r="E545" s="19">
        <v>24</v>
      </c>
      <c r="F545" s="20">
        <v>44</v>
      </c>
      <c r="G545" s="21">
        <v>10.679611650485436</v>
      </c>
      <c r="H545" s="35">
        <v>198</v>
      </c>
      <c r="I545" s="19">
        <v>9</v>
      </c>
      <c r="J545" s="19">
        <v>6</v>
      </c>
      <c r="K545" s="22">
        <v>15</v>
      </c>
      <c r="L545" s="21">
        <v>7.5757575757575761</v>
      </c>
      <c r="N545" s="1"/>
    </row>
    <row r="546" spans="1:14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31</v>
      </c>
      <c r="E546" s="19">
        <v>26</v>
      </c>
      <c r="F546" s="20">
        <v>57</v>
      </c>
      <c r="G546" s="21">
        <v>10.08849557522124</v>
      </c>
      <c r="H546" s="35">
        <v>149</v>
      </c>
      <c r="I546" s="19">
        <v>0</v>
      </c>
      <c r="J546" s="19">
        <v>1</v>
      </c>
      <c r="K546" s="22">
        <v>1</v>
      </c>
      <c r="L546" s="21">
        <v>0.67114093959731547</v>
      </c>
      <c r="N546" s="1"/>
    </row>
    <row r="547" spans="1:14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45</v>
      </c>
      <c r="E547" s="19">
        <v>60</v>
      </c>
      <c r="F547" s="20">
        <v>105</v>
      </c>
      <c r="G547" s="21">
        <v>15.217391304347828</v>
      </c>
      <c r="H547" s="19">
        <v>264</v>
      </c>
      <c r="I547" s="19">
        <v>5</v>
      </c>
      <c r="J547" s="19">
        <v>8</v>
      </c>
      <c r="K547" s="22">
        <v>13</v>
      </c>
      <c r="L547" s="21">
        <v>4.9242424242424239</v>
      </c>
      <c r="N547" s="1"/>
    </row>
    <row r="548" spans="1:14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140</v>
      </c>
      <c r="E548" s="19">
        <v>135</v>
      </c>
      <c r="F548" s="20">
        <v>275</v>
      </c>
      <c r="G548" s="21">
        <v>13.027001421127427</v>
      </c>
      <c r="H548" s="19">
        <v>1138</v>
      </c>
      <c r="I548" s="19">
        <v>31</v>
      </c>
      <c r="J548" s="19">
        <v>25</v>
      </c>
      <c r="K548" s="22">
        <v>56</v>
      </c>
      <c r="L548" s="21">
        <v>4.9209138840070299</v>
      </c>
      <c r="N548" s="1"/>
    </row>
    <row r="549" spans="1:14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22</v>
      </c>
      <c r="E549" s="19">
        <v>19</v>
      </c>
      <c r="F549" s="20">
        <v>41</v>
      </c>
      <c r="G549" s="21">
        <v>10.14851485148515</v>
      </c>
      <c r="H549" s="35">
        <v>245</v>
      </c>
      <c r="I549" s="19">
        <v>12</v>
      </c>
      <c r="J549" s="19">
        <v>9</v>
      </c>
      <c r="K549" s="22">
        <v>21</v>
      </c>
      <c r="L549" s="21">
        <v>8.5714285714285712</v>
      </c>
      <c r="N549" s="1"/>
    </row>
    <row r="550" spans="1:14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40</v>
      </c>
      <c r="E550" s="19">
        <v>46</v>
      </c>
      <c r="F550" s="20">
        <v>86</v>
      </c>
      <c r="G550" s="21">
        <v>12.536443148688047</v>
      </c>
      <c r="H550" s="35">
        <v>302</v>
      </c>
      <c r="I550" s="19">
        <v>8</v>
      </c>
      <c r="J550" s="19">
        <v>5</v>
      </c>
      <c r="K550" s="22">
        <v>13</v>
      </c>
      <c r="L550" s="21">
        <v>4.3046357615894042</v>
      </c>
      <c r="N550" s="1"/>
    </row>
    <row r="551" spans="1:14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34</v>
      </c>
      <c r="E551" s="19">
        <v>35</v>
      </c>
      <c r="F551" s="20">
        <v>69</v>
      </c>
      <c r="G551" s="21">
        <v>13.636363636363635</v>
      </c>
      <c r="H551" s="35">
        <v>212</v>
      </c>
      <c r="I551" s="19">
        <v>3</v>
      </c>
      <c r="J551" s="19">
        <v>5</v>
      </c>
      <c r="K551" s="22">
        <v>8</v>
      </c>
      <c r="L551" s="21">
        <v>3.7735849056603774</v>
      </c>
      <c r="N551" s="1"/>
    </row>
    <row r="552" spans="1:14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31</v>
      </c>
      <c r="E552" s="19">
        <v>39</v>
      </c>
      <c r="F552" s="20">
        <v>70</v>
      </c>
      <c r="G552" s="21">
        <v>11.272141706924316</v>
      </c>
      <c r="H552" s="35">
        <v>319</v>
      </c>
      <c r="I552" s="19">
        <v>12</v>
      </c>
      <c r="J552" s="19">
        <v>6</v>
      </c>
      <c r="K552" s="22">
        <v>18</v>
      </c>
      <c r="L552" s="21">
        <v>5.6426332288401255</v>
      </c>
      <c r="N552" s="1"/>
    </row>
    <row r="553" spans="1:14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39</v>
      </c>
      <c r="E553" s="19">
        <v>38</v>
      </c>
      <c r="F553" s="20">
        <v>77</v>
      </c>
      <c r="G553" s="21">
        <v>13.095238095238097</v>
      </c>
      <c r="H553" s="35">
        <v>394</v>
      </c>
      <c r="I553" s="19">
        <v>12</v>
      </c>
      <c r="J553" s="19">
        <v>13</v>
      </c>
      <c r="K553" s="22">
        <v>25</v>
      </c>
      <c r="L553" s="21">
        <v>6.345177664974619</v>
      </c>
      <c r="N553" s="1"/>
    </row>
    <row r="554" spans="1:14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99</v>
      </c>
      <c r="E554" s="19">
        <v>98</v>
      </c>
      <c r="F554" s="20">
        <v>197</v>
      </c>
      <c r="G554" s="21">
        <v>15.295031055900621</v>
      </c>
      <c r="H554" s="35">
        <v>386</v>
      </c>
      <c r="I554" s="19">
        <v>1</v>
      </c>
      <c r="J554" s="19">
        <v>0</v>
      </c>
      <c r="K554" s="22">
        <v>1</v>
      </c>
      <c r="L554" s="21">
        <v>0.2590673575129534</v>
      </c>
      <c r="N554" s="1"/>
    </row>
    <row r="555" spans="1:14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37</v>
      </c>
      <c r="E555" s="19">
        <v>39</v>
      </c>
      <c r="F555" s="20">
        <v>76</v>
      </c>
      <c r="G555" s="21">
        <v>14.448669201520911</v>
      </c>
      <c r="H555" s="35">
        <v>206</v>
      </c>
      <c r="I555" s="19">
        <v>7</v>
      </c>
      <c r="J555" s="19">
        <v>3</v>
      </c>
      <c r="K555" s="22">
        <v>10</v>
      </c>
      <c r="L555" s="21">
        <v>4.8543689320388346</v>
      </c>
      <c r="N555" s="1"/>
    </row>
    <row r="556" spans="1:14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59</v>
      </c>
      <c r="E556" s="19">
        <v>50</v>
      </c>
      <c r="F556" s="20">
        <v>109</v>
      </c>
      <c r="G556" s="21">
        <v>11.510031678986273</v>
      </c>
      <c r="H556" s="35">
        <v>476</v>
      </c>
      <c r="I556" s="19">
        <v>4</v>
      </c>
      <c r="J556" s="19">
        <v>4</v>
      </c>
      <c r="K556" s="22">
        <v>8</v>
      </c>
      <c r="L556" s="21">
        <v>1.680672268907563</v>
      </c>
      <c r="N556" s="1"/>
    </row>
    <row r="557" spans="1:14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20</v>
      </c>
      <c r="E557" s="19">
        <v>12</v>
      </c>
      <c r="F557" s="20">
        <v>32</v>
      </c>
      <c r="G557" s="21">
        <v>6.4386317907444672</v>
      </c>
      <c r="H557" s="35">
        <v>322</v>
      </c>
      <c r="I557" s="19">
        <v>8</v>
      </c>
      <c r="J557" s="19">
        <v>10</v>
      </c>
      <c r="K557" s="22">
        <v>18</v>
      </c>
      <c r="L557" s="21">
        <v>5.5900621118012426</v>
      </c>
      <c r="N557" s="1"/>
    </row>
    <row r="558" spans="1:14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51</v>
      </c>
      <c r="E558" s="19">
        <v>41</v>
      </c>
      <c r="F558" s="20">
        <v>92</v>
      </c>
      <c r="G558" s="21">
        <v>16.312056737588655</v>
      </c>
      <c r="H558" s="35">
        <v>257</v>
      </c>
      <c r="I558" s="19">
        <v>3</v>
      </c>
      <c r="J558" s="19">
        <v>4</v>
      </c>
      <c r="K558" s="22">
        <v>7</v>
      </c>
      <c r="L558" s="21">
        <v>2.7237354085603114</v>
      </c>
      <c r="N558" s="1"/>
    </row>
    <row r="559" spans="1:14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75</v>
      </c>
      <c r="E559" s="19">
        <v>76</v>
      </c>
      <c r="F559" s="20">
        <v>151</v>
      </c>
      <c r="G559" s="21">
        <v>12.742616033755274</v>
      </c>
      <c r="H559" s="35">
        <v>526</v>
      </c>
      <c r="I559" s="19">
        <v>6</v>
      </c>
      <c r="J559" s="19">
        <v>6</v>
      </c>
      <c r="K559" s="22">
        <v>12</v>
      </c>
      <c r="L559" s="21">
        <v>2.2813688212927756</v>
      </c>
      <c r="N559" s="1"/>
    </row>
    <row r="560" spans="1:14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25</v>
      </c>
      <c r="E560" s="19">
        <v>26</v>
      </c>
      <c r="F560" s="20">
        <v>51</v>
      </c>
      <c r="G560" s="21">
        <v>14.285714285714285</v>
      </c>
      <c r="H560" s="19">
        <v>167</v>
      </c>
      <c r="I560" s="19">
        <v>3</v>
      </c>
      <c r="J560" s="19">
        <v>3</v>
      </c>
      <c r="K560" s="22">
        <v>6</v>
      </c>
      <c r="L560" s="21">
        <v>3.5928143712574849</v>
      </c>
      <c r="N560" s="1"/>
    </row>
    <row r="561" spans="1:14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434</v>
      </c>
      <c r="E561" s="19">
        <v>435</v>
      </c>
      <c r="F561" s="20">
        <v>869</v>
      </c>
      <c r="G561" s="21">
        <v>14.975012924349473</v>
      </c>
      <c r="H561" s="19">
        <v>2347</v>
      </c>
      <c r="I561" s="19">
        <v>51</v>
      </c>
      <c r="J561" s="19">
        <v>29</v>
      </c>
      <c r="K561" s="22">
        <v>80</v>
      </c>
      <c r="L561" s="21">
        <v>3.4086067319982956</v>
      </c>
      <c r="N561" s="1"/>
    </row>
    <row r="562" spans="1:14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477</v>
      </c>
      <c r="E562" s="19">
        <v>480</v>
      </c>
      <c r="F562" s="20">
        <v>957</v>
      </c>
      <c r="G562" s="21">
        <v>14.957799312285088</v>
      </c>
      <c r="H562" s="19">
        <v>2190</v>
      </c>
      <c r="I562" s="19">
        <v>114</v>
      </c>
      <c r="J562" s="19">
        <v>90</v>
      </c>
      <c r="K562" s="22">
        <v>204</v>
      </c>
      <c r="L562" s="21">
        <v>9.3150684931506849</v>
      </c>
      <c r="N562" s="1"/>
    </row>
    <row r="563" spans="1:14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90</v>
      </c>
      <c r="E563" s="19">
        <v>80</v>
      </c>
      <c r="F563" s="20">
        <v>170</v>
      </c>
      <c r="G563" s="21">
        <v>6.919006919006919</v>
      </c>
      <c r="H563" s="19">
        <v>1715</v>
      </c>
      <c r="I563" s="19">
        <v>79</v>
      </c>
      <c r="J563" s="19">
        <v>82</v>
      </c>
      <c r="K563" s="22">
        <v>161</v>
      </c>
      <c r="L563" s="21">
        <v>9.387755102040817</v>
      </c>
      <c r="N563" s="1"/>
    </row>
    <row r="564" spans="1:14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39</v>
      </c>
      <c r="E564" s="19">
        <v>34</v>
      </c>
      <c r="F564" s="20">
        <v>73</v>
      </c>
      <c r="G564" s="21">
        <v>10.533910533910534</v>
      </c>
      <c r="H564" s="19">
        <v>371</v>
      </c>
      <c r="I564" s="19">
        <v>4</v>
      </c>
      <c r="J564" s="19">
        <v>8</v>
      </c>
      <c r="K564" s="22">
        <v>12</v>
      </c>
      <c r="L564" s="21">
        <v>3.2345013477088949</v>
      </c>
      <c r="N564" s="1"/>
    </row>
    <row r="565" spans="1:14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906</v>
      </c>
      <c r="E565" s="19">
        <v>868</v>
      </c>
      <c r="F565" s="20">
        <v>1774</v>
      </c>
      <c r="G565" s="21">
        <v>20.819152681610138</v>
      </c>
      <c r="H565" s="19">
        <v>1302</v>
      </c>
      <c r="I565" s="19">
        <v>19</v>
      </c>
      <c r="J565" s="19">
        <v>19</v>
      </c>
      <c r="K565" s="22">
        <v>38</v>
      </c>
      <c r="L565" s="21">
        <v>2.9185867895545314</v>
      </c>
      <c r="N565" s="1"/>
    </row>
    <row r="566" spans="1:14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63</v>
      </c>
      <c r="E566" s="19">
        <v>51</v>
      </c>
      <c r="F566" s="20">
        <v>114</v>
      </c>
      <c r="G566" s="21">
        <v>12.337662337662337</v>
      </c>
      <c r="H566" s="35">
        <v>516</v>
      </c>
      <c r="I566" s="19">
        <v>8</v>
      </c>
      <c r="J566" s="19">
        <v>12</v>
      </c>
      <c r="K566" s="22">
        <v>20</v>
      </c>
      <c r="L566" s="21">
        <v>3.8759689922480618</v>
      </c>
      <c r="N566" s="1"/>
    </row>
    <row r="567" spans="1:14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63</v>
      </c>
      <c r="E567" s="19">
        <v>41</v>
      </c>
      <c r="F567" s="20">
        <v>104</v>
      </c>
      <c r="G567" s="21">
        <v>10.41041041041041</v>
      </c>
      <c r="H567" s="19">
        <v>619</v>
      </c>
      <c r="I567" s="19">
        <v>21</v>
      </c>
      <c r="J567" s="19">
        <v>11</v>
      </c>
      <c r="K567" s="22">
        <v>32</v>
      </c>
      <c r="L567" s="21">
        <v>5.1696284329563813</v>
      </c>
      <c r="N567" s="1"/>
    </row>
    <row r="568" spans="1:14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2743</v>
      </c>
      <c r="E568" s="29">
        <v>2545</v>
      </c>
      <c r="F568" s="29">
        <v>5288</v>
      </c>
      <c r="G568" s="31">
        <v>11.878875011231917</v>
      </c>
      <c r="H568" s="29">
        <v>22750</v>
      </c>
      <c r="I568" s="29">
        <v>854</v>
      </c>
      <c r="J568" s="29">
        <v>709</v>
      </c>
      <c r="K568" s="36">
        <v>1563</v>
      </c>
      <c r="L568" s="31">
        <v>6.8703296703296708</v>
      </c>
      <c r="N568" s="1"/>
    </row>
    <row r="569" spans="1:14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17</v>
      </c>
      <c r="E569" s="19">
        <v>12</v>
      </c>
      <c r="F569" s="20">
        <v>29</v>
      </c>
      <c r="G569" s="21">
        <v>9.6345514950166127</v>
      </c>
      <c r="H569" s="35">
        <v>183</v>
      </c>
      <c r="I569" s="19">
        <v>17</v>
      </c>
      <c r="J569" s="19">
        <v>7</v>
      </c>
      <c r="K569" s="22">
        <v>24</v>
      </c>
      <c r="L569" s="21">
        <v>13.114754098360656</v>
      </c>
      <c r="N569" s="1"/>
    </row>
    <row r="570" spans="1:14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23</v>
      </c>
      <c r="E570" s="19">
        <v>22</v>
      </c>
      <c r="F570" s="20">
        <v>45</v>
      </c>
      <c r="G570" s="21">
        <v>20.361990950226243</v>
      </c>
      <c r="H570" s="35">
        <v>50</v>
      </c>
      <c r="I570" s="19">
        <v>4</v>
      </c>
      <c r="J570" s="19">
        <v>1</v>
      </c>
      <c r="K570" s="22">
        <v>5</v>
      </c>
      <c r="L570" s="21">
        <v>10</v>
      </c>
      <c r="N570" s="1"/>
    </row>
    <row r="571" spans="1:14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92</v>
      </c>
      <c r="E571" s="19">
        <v>85</v>
      </c>
      <c r="F571" s="20">
        <v>177</v>
      </c>
      <c r="G571" s="21">
        <v>13.532110091743119</v>
      </c>
      <c r="H571" s="35">
        <v>664</v>
      </c>
      <c r="I571" s="19">
        <v>11</v>
      </c>
      <c r="J571" s="19">
        <v>11</v>
      </c>
      <c r="K571" s="22">
        <v>22</v>
      </c>
      <c r="L571" s="21">
        <v>3.3132530120481931</v>
      </c>
      <c r="N571" s="1"/>
    </row>
    <row r="572" spans="1:14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46</v>
      </c>
      <c r="E572" s="19">
        <v>40</v>
      </c>
      <c r="F572" s="20">
        <v>86</v>
      </c>
      <c r="G572" s="21">
        <v>12.778603268945021</v>
      </c>
      <c r="H572" s="35">
        <v>227</v>
      </c>
      <c r="I572" s="19">
        <v>12</v>
      </c>
      <c r="J572" s="19">
        <v>6</v>
      </c>
      <c r="K572" s="22">
        <v>18</v>
      </c>
      <c r="L572" s="21">
        <v>7.929515418502203</v>
      </c>
      <c r="N572" s="1"/>
    </row>
    <row r="573" spans="1:14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30</v>
      </c>
      <c r="E573" s="19">
        <v>15</v>
      </c>
      <c r="F573" s="20">
        <v>45</v>
      </c>
      <c r="G573" s="21">
        <v>7.7854671280276815</v>
      </c>
      <c r="H573" s="19">
        <v>355</v>
      </c>
      <c r="I573" s="19">
        <v>31</v>
      </c>
      <c r="J573" s="19">
        <v>25</v>
      </c>
      <c r="K573" s="22">
        <v>56</v>
      </c>
      <c r="L573" s="21">
        <v>15.774647887323944</v>
      </c>
      <c r="N573" s="1"/>
    </row>
    <row r="574" spans="1:14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87</v>
      </c>
      <c r="E574" s="19">
        <v>94</v>
      </c>
      <c r="F574" s="20">
        <v>181</v>
      </c>
      <c r="G574" s="21">
        <v>11.235257603972688</v>
      </c>
      <c r="H574" s="19">
        <v>1011</v>
      </c>
      <c r="I574" s="19">
        <v>28</v>
      </c>
      <c r="J574" s="19">
        <v>48</v>
      </c>
      <c r="K574" s="22">
        <v>76</v>
      </c>
      <c r="L574" s="21">
        <v>7.5173095944609303</v>
      </c>
      <c r="N574" s="1"/>
    </row>
    <row r="575" spans="1:14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193</v>
      </c>
      <c r="E575" s="19">
        <v>157</v>
      </c>
      <c r="F575" s="20">
        <v>350</v>
      </c>
      <c r="G575" s="21">
        <v>11.261261261261261</v>
      </c>
      <c r="H575" s="19">
        <v>1375</v>
      </c>
      <c r="I575" s="19">
        <v>35</v>
      </c>
      <c r="J575" s="19">
        <v>37</v>
      </c>
      <c r="K575" s="22">
        <v>72</v>
      </c>
      <c r="L575" s="21">
        <v>5.2363636363636363</v>
      </c>
      <c r="N575" s="1"/>
    </row>
    <row r="576" spans="1:14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109</v>
      </c>
      <c r="E576" s="19">
        <v>95</v>
      </c>
      <c r="F576" s="20">
        <v>204</v>
      </c>
      <c r="G576" s="21">
        <v>11.59749857873792</v>
      </c>
      <c r="H576" s="19">
        <v>1058</v>
      </c>
      <c r="I576" s="19">
        <v>43</v>
      </c>
      <c r="J576" s="19">
        <v>34</v>
      </c>
      <c r="K576" s="22">
        <v>77</v>
      </c>
      <c r="L576" s="21">
        <v>7.2778827977315688</v>
      </c>
      <c r="N576" s="1"/>
    </row>
    <row r="577" spans="1:14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45</v>
      </c>
      <c r="E577" s="19">
        <v>43</v>
      </c>
      <c r="F577" s="20">
        <v>88</v>
      </c>
      <c r="G577" s="21">
        <v>13.095238095238097</v>
      </c>
      <c r="H577" s="35">
        <v>297</v>
      </c>
      <c r="I577" s="19">
        <v>17</v>
      </c>
      <c r="J577" s="19">
        <v>17</v>
      </c>
      <c r="K577" s="22">
        <v>34</v>
      </c>
      <c r="L577" s="21">
        <v>11.447811447811448</v>
      </c>
      <c r="N577" s="1"/>
    </row>
    <row r="578" spans="1:14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41</v>
      </c>
      <c r="E578" s="19">
        <v>27</v>
      </c>
      <c r="F578" s="20">
        <v>68</v>
      </c>
      <c r="G578" s="21">
        <v>12.078152753108348</v>
      </c>
      <c r="H578" s="35">
        <v>287</v>
      </c>
      <c r="I578" s="19">
        <v>6</v>
      </c>
      <c r="J578" s="19">
        <v>4</v>
      </c>
      <c r="K578" s="22">
        <v>10</v>
      </c>
      <c r="L578" s="21">
        <v>3.484320557491289</v>
      </c>
      <c r="N578" s="1"/>
    </row>
    <row r="579" spans="1:14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47</v>
      </c>
      <c r="E579" s="19">
        <v>40</v>
      </c>
      <c r="F579" s="20">
        <v>87</v>
      </c>
      <c r="G579" s="21">
        <v>8.5968379446640313</v>
      </c>
      <c r="H579" s="35">
        <v>506</v>
      </c>
      <c r="I579" s="19">
        <v>8</v>
      </c>
      <c r="J579" s="19">
        <v>12</v>
      </c>
      <c r="K579" s="22">
        <v>20</v>
      </c>
      <c r="L579" s="21">
        <v>3.9525691699604746</v>
      </c>
      <c r="N579" s="1"/>
    </row>
    <row r="580" spans="1:14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36</v>
      </c>
      <c r="E580" s="19">
        <v>38</v>
      </c>
      <c r="F580" s="20">
        <v>74</v>
      </c>
      <c r="G580" s="21">
        <v>8.2589285714285712</v>
      </c>
      <c r="H580" s="35">
        <v>573</v>
      </c>
      <c r="I580" s="19">
        <v>13</v>
      </c>
      <c r="J580" s="19">
        <v>10</v>
      </c>
      <c r="K580" s="22">
        <v>23</v>
      </c>
      <c r="L580" s="21">
        <v>4.0139616055846421</v>
      </c>
      <c r="N580" s="1"/>
    </row>
    <row r="581" spans="1:14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127</v>
      </c>
      <c r="E581" s="19">
        <v>104</v>
      </c>
      <c r="F581" s="20">
        <v>231</v>
      </c>
      <c r="G581" s="21">
        <v>14.128440366972479</v>
      </c>
      <c r="H581" s="19">
        <v>790</v>
      </c>
      <c r="I581" s="19">
        <v>9</v>
      </c>
      <c r="J581" s="19">
        <v>10</v>
      </c>
      <c r="K581" s="22">
        <v>19</v>
      </c>
      <c r="L581" s="21">
        <v>2.4050632911392404</v>
      </c>
      <c r="N581" s="1"/>
    </row>
    <row r="582" spans="1:14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92</v>
      </c>
      <c r="E582" s="19">
        <v>109</v>
      </c>
      <c r="F582" s="20">
        <v>201</v>
      </c>
      <c r="G582" s="21">
        <v>11.17908787541713</v>
      </c>
      <c r="H582" s="19">
        <v>1026</v>
      </c>
      <c r="I582" s="19">
        <v>32</v>
      </c>
      <c r="J582" s="19">
        <v>24</v>
      </c>
      <c r="K582" s="22">
        <v>56</v>
      </c>
      <c r="L582" s="21">
        <v>5.4580896686159841</v>
      </c>
      <c r="N582" s="1"/>
    </row>
    <row r="583" spans="1:14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7</v>
      </c>
      <c r="E583" s="19">
        <v>9</v>
      </c>
      <c r="F583" s="20">
        <v>16</v>
      </c>
      <c r="G583" s="21">
        <v>6.9868995633187767</v>
      </c>
      <c r="H583" s="35">
        <v>135</v>
      </c>
      <c r="I583" s="19">
        <v>7</v>
      </c>
      <c r="J583" s="19">
        <v>4</v>
      </c>
      <c r="K583" s="22">
        <v>11</v>
      </c>
      <c r="L583" s="21">
        <v>8.1481481481481488</v>
      </c>
      <c r="N583" s="1"/>
    </row>
    <row r="584" spans="1:14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123</v>
      </c>
      <c r="E584" s="19">
        <v>119</v>
      </c>
      <c r="F584" s="20">
        <v>242</v>
      </c>
      <c r="G584" s="21">
        <v>11.157215306592901</v>
      </c>
      <c r="H584" s="35">
        <v>975</v>
      </c>
      <c r="I584" s="19">
        <v>16</v>
      </c>
      <c r="J584" s="19">
        <v>11</v>
      </c>
      <c r="K584" s="22">
        <v>27</v>
      </c>
      <c r="L584" s="21">
        <v>2.7692307692307692</v>
      </c>
      <c r="N584" s="1"/>
    </row>
    <row r="585" spans="1:14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71</v>
      </c>
      <c r="E585" s="19">
        <v>75</v>
      </c>
      <c r="F585" s="20">
        <v>146</v>
      </c>
      <c r="G585" s="21">
        <v>14.2578125</v>
      </c>
      <c r="H585" s="35">
        <v>474</v>
      </c>
      <c r="I585" s="19">
        <v>29</v>
      </c>
      <c r="J585" s="19">
        <v>12</v>
      </c>
      <c r="K585" s="22">
        <v>41</v>
      </c>
      <c r="L585" s="21">
        <v>8.6497890295358655</v>
      </c>
      <c r="N585" s="1"/>
    </row>
    <row r="586" spans="1:14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28</v>
      </c>
      <c r="E586" s="19">
        <v>31</v>
      </c>
      <c r="F586" s="20">
        <v>59</v>
      </c>
      <c r="G586" s="21">
        <v>10.068259385665529</v>
      </c>
      <c r="H586" s="35">
        <v>276</v>
      </c>
      <c r="I586" s="19">
        <v>7</v>
      </c>
      <c r="J586" s="19">
        <v>7</v>
      </c>
      <c r="K586" s="22">
        <v>14</v>
      </c>
      <c r="L586" s="21">
        <v>5.0724637681159424</v>
      </c>
      <c r="N586" s="1"/>
    </row>
    <row r="587" spans="1:14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134</v>
      </c>
      <c r="E587" s="19">
        <v>130</v>
      </c>
      <c r="F587" s="20">
        <v>264</v>
      </c>
      <c r="G587" s="21">
        <v>14.569536423841059</v>
      </c>
      <c r="H587" s="35">
        <v>809</v>
      </c>
      <c r="I587" s="19">
        <v>25</v>
      </c>
      <c r="J587" s="19">
        <v>24</v>
      </c>
      <c r="K587" s="22">
        <v>49</v>
      </c>
      <c r="L587" s="21">
        <v>6.0568603213844252</v>
      </c>
      <c r="N587" s="1"/>
    </row>
    <row r="588" spans="1:14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71</v>
      </c>
      <c r="E588" s="19">
        <v>56</v>
      </c>
      <c r="F588" s="20">
        <v>127</v>
      </c>
      <c r="G588" s="21">
        <v>9.6725057121096718</v>
      </c>
      <c r="H588" s="35">
        <v>728</v>
      </c>
      <c r="I588" s="19">
        <v>38</v>
      </c>
      <c r="J588" s="19">
        <v>23</v>
      </c>
      <c r="K588" s="22">
        <v>61</v>
      </c>
      <c r="L588" s="21">
        <v>8.3791208791208778</v>
      </c>
      <c r="N588" s="1"/>
    </row>
    <row r="589" spans="1:14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37</v>
      </c>
      <c r="E589" s="19">
        <v>28</v>
      </c>
      <c r="F589" s="20">
        <v>65</v>
      </c>
      <c r="G589" s="21">
        <v>14.444444444444443</v>
      </c>
      <c r="H589" s="35">
        <v>154</v>
      </c>
      <c r="I589" s="19">
        <v>6</v>
      </c>
      <c r="J589" s="19">
        <v>5</v>
      </c>
      <c r="K589" s="22">
        <v>11</v>
      </c>
      <c r="L589" s="21">
        <v>7.1428571428571423</v>
      </c>
      <c r="N589" s="1"/>
    </row>
    <row r="590" spans="1:14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115</v>
      </c>
      <c r="E590" s="19">
        <v>107</v>
      </c>
      <c r="F590" s="20">
        <v>222</v>
      </c>
      <c r="G590" s="21">
        <v>12.714776632302405</v>
      </c>
      <c r="H590" s="35">
        <v>693</v>
      </c>
      <c r="I590" s="19">
        <v>20</v>
      </c>
      <c r="J590" s="19">
        <v>14</v>
      </c>
      <c r="K590" s="22">
        <v>34</v>
      </c>
      <c r="L590" s="21">
        <v>4.9062049062049065</v>
      </c>
      <c r="N590" s="1"/>
    </row>
    <row r="591" spans="1:14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13</v>
      </c>
      <c r="E591" s="19">
        <v>11</v>
      </c>
      <c r="F591" s="20">
        <v>24</v>
      </c>
      <c r="G591" s="21">
        <v>5.2060737527114966</v>
      </c>
      <c r="H591" s="35">
        <v>331</v>
      </c>
      <c r="I591" s="19">
        <v>8</v>
      </c>
      <c r="J591" s="19">
        <v>7</v>
      </c>
      <c r="K591" s="22">
        <v>15</v>
      </c>
      <c r="L591" s="21">
        <v>4.5317220543806647</v>
      </c>
      <c r="N591" s="1"/>
    </row>
    <row r="592" spans="1:14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22</v>
      </c>
      <c r="E592" s="19">
        <v>13</v>
      </c>
      <c r="F592" s="20">
        <v>35</v>
      </c>
      <c r="G592" s="21">
        <v>8.2742316784869967</v>
      </c>
      <c r="H592" s="35">
        <v>348</v>
      </c>
      <c r="I592" s="19">
        <v>24</v>
      </c>
      <c r="J592" s="19">
        <v>18</v>
      </c>
      <c r="K592" s="22">
        <v>42</v>
      </c>
      <c r="L592" s="21">
        <v>12.068965517241379</v>
      </c>
      <c r="N592" s="1"/>
    </row>
    <row r="593" spans="1:14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19</v>
      </c>
      <c r="E593" s="19">
        <v>20</v>
      </c>
      <c r="F593" s="20">
        <v>39</v>
      </c>
      <c r="G593" s="21">
        <v>13.978494623655912</v>
      </c>
      <c r="H593" s="35">
        <v>120</v>
      </c>
      <c r="I593" s="19">
        <v>10</v>
      </c>
      <c r="J593" s="19">
        <v>6</v>
      </c>
      <c r="K593" s="22">
        <v>16</v>
      </c>
      <c r="L593" s="21">
        <v>13.333333333333334</v>
      </c>
      <c r="N593" s="1"/>
    </row>
    <row r="594" spans="1:14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37</v>
      </c>
      <c r="E594" s="19">
        <v>38</v>
      </c>
      <c r="F594" s="20">
        <v>75</v>
      </c>
      <c r="G594" s="21">
        <v>16.891891891891891</v>
      </c>
      <c r="H594" s="35">
        <v>186</v>
      </c>
      <c r="I594" s="19">
        <v>2</v>
      </c>
      <c r="J594" s="19">
        <v>4</v>
      </c>
      <c r="K594" s="22">
        <v>6</v>
      </c>
      <c r="L594" s="21">
        <v>3.225806451612903</v>
      </c>
      <c r="N594" s="1"/>
    </row>
    <row r="595" spans="1:14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17</v>
      </c>
      <c r="E595" s="19">
        <v>10</v>
      </c>
      <c r="F595" s="20">
        <v>27</v>
      </c>
      <c r="G595" s="21">
        <v>16.167664670658681</v>
      </c>
      <c r="H595" s="35">
        <v>81</v>
      </c>
      <c r="I595" s="19">
        <v>3</v>
      </c>
      <c r="J595" s="19">
        <v>1</v>
      </c>
      <c r="K595" s="22">
        <v>4</v>
      </c>
      <c r="L595" s="21">
        <v>4.9382716049382713</v>
      </c>
      <c r="N595" s="1"/>
    </row>
    <row r="596" spans="1:14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69</v>
      </c>
      <c r="E596" s="19">
        <v>47</v>
      </c>
      <c r="F596" s="20">
        <v>116</v>
      </c>
      <c r="G596" s="21">
        <v>14.043583535108958</v>
      </c>
      <c r="H596" s="35">
        <v>385</v>
      </c>
      <c r="I596" s="19">
        <v>4</v>
      </c>
      <c r="J596" s="19">
        <v>9</v>
      </c>
      <c r="K596" s="22">
        <v>13</v>
      </c>
      <c r="L596" s="21">
        <v>3.3766233766233764</v>
      </c>
      <c r="N596" s="1"/>
    </row>
    <row r="597" spans="1:14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14</v>
      </c>
      <c r="E597" s="19">
        <v>17</v>
      </c>
      <c r="F597" s="20">
        <v>31</v>
      </c>
      <c r="G597" s="21">
        <v>10.130718954248366</v>
      </c>
      <c r="H597" s="35">
        <v>120</v>
      </c>
      <c r="I597" s="19">
        <v>6</v>
      </c>
      <c r="J597" s="19">
        <v>4</v>
      </c>
      <c r="K597" s="22">
        <v>10</v>
      </c>
      <c r="L597" s="21">
        <v>8.3333333333333321</v>
      </c>
      <c r="N597" s="1"/>
    </row>
    <row r="598" spans="1:14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76</v>
      </c>
      <c r="E598" s="19">
        <v>69</v>
      </c>
      <c r="F598" s="20">
        <v>145</v>
      </c>
      <c r="G598" s="21">
        <v>15.167364016736402</v>
      </c>
      <c r="H598" s="35">
        <v>294</v>
      </c>
      <c r="I598" s="19">
        <v>7</v>
      </c>
      <c r="J598" s="19">
        <v>2</v>
      </c>
      <c r="K598" s="22">
        <v>9</v>
      </c>
      <c r="L598" s="21">
        <v>3.0612244897959182</v>
      </c>
      <c r="N598" s="1"/>
    </row>
    <row r="599" spans="1:14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17</v>
      </c>
      <c r="E599" s="19">
        <v>15</v>
      </c>
      <c r="F599" s="20">
        <v>32</v>
      </c>
      <c r="G599" s="21">
        <v>11.188811188811188</v>
      </c>
      <c r="H599" s="35">
        <v>149</v>
      </c>
      <c r="I599" s="19">
        <v>3</v>
      </c>
      <c r="J599" s="19">
        <v>4</v>
      </c>
      <c r="K599" s="22">
        <v>7</v>
      </c>
      <c r="L599" s="21">
        <v>4.6979865771812079</v>
      </c>
      <c r="N599" s="1"/>
    </row>
    <row r="600" spans="1:14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39</v>
      </c>
      <c r="E600" s="19">
        <v>54</v>
      </c>
      <c r="F600" s="20">
        <v>93</v>
      </c>
      <c r="G600" s="21">
        <v>9.7484276729559749</v>
      </c>
      <c r="H600" s="35">
        <v>534</v>
      </c>
      <c r="I600" s="19">
        <v>21</v>
      </c>
      <c r="J600" s="19">
        <v>8</v>
      </c>
      <c r="K600" s="22">
        <v>29</v>
      </c>
      <c r="L600" s="21">
        <v>5.4307116104868918</v>
      </c>
      <c r="N600" s="1"/>
    </row>
    <row r="601" spans="1:14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53</v>
      </c>
      <c r="E601" s="19">
        <v>51</v>
      </c>
      <c r="F601" s="20">
        <v>104</v>
      </c>
      <c r="G601" s="21">
        <v>13.248407643312103</v>
      </c>
      <c r="H601" s="19">
        <v>300</v>
      </c>
      <c r="I601" s="19">
        <v>4</v>
      </c>
      <c r="J601" s="19">
        <v>4</v>
      </c>
      <c r="K601" s="22">
        <v>8</v>
      </c>
      <c r="L601" s="21">
        <v>2.666666666666667</v>
      </c>
      <c r="N601" s="1"/>
    </row>
    <row r="602" spans="1:14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79</v>
      </c>
      <c r="E602" s="19">
        <v>80</v>
      </c>
      <c r="F602" s="20">
        <v>159</v>
      </c>
      <c r="G602" s="21">
        <v>9.4474153297682708</v>
      </c>
      <c r="H602" s="19">
        <v>1091</v>
      </c>
      <c r="I602" s="19">
        <v>38</v>
      </c>
      <c r="J602" s="19">
        <v>43</v>
      </c>
      <c r="K602" s="22">
        <v>81</v>
      </c>
      <c r="L602" s="21">
        <v>7.4243813015582045</v>
      </c>
      <c r="N602" s="1"/>
    </row>
    <row r="603" spans="1:14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52</v>
      </c>
      <c r="E603" s="19">
        <v>53</v>
      </c>
      <c r="F603" s="20">
        <v>105</v>
      </c>
      <c r="G603" s="21">
        <v>7.9245283018867925</v>
      </c>
      <c r="H603" s="19">
        <v>893</v>
      </c>
      <c r="I603" s="19">
        <v>31</v>
      </c>
      <c r="J603" s="19">
        <v>20</v>
      </c>
      <c r="K603" s="22">
        <v>51</v>
      </c>
      <c r="L603" s="21">
        <v>5.7110862262038076</v>
      </c>
      <c r="N603" s="1"/>
    </row>
    <row r="604" spans="1:14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288</v>
      </c>
      <c r="E604" s="19">
        <v>271</v>
      </c>
      <c r="F604" s="20">
        <v>559</v>
      </c>
      <c r="G604" s="21">
        <v>15.219166893547509</v>
      </c>
      <c r="H604" s="19">
        <v>1581</v>
      </c>
      <c r="I604" s="19">
        <v>53</v>
      </c>
      <c r="J604" s="19">
        <v>45</v>
      </c>
      <c r="K604" s="22">
        <v>98</v>
      </c>
      <c r="L604" s="21">
        <v>6.1986084756483244</v>
      </c>
      <c r="N604" s="1"/>
    </row>
    <row r="605" spans="1:14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54</v>
      </c>
      <c r="E605" s="19">
        <v>52</v>
      </c>
      <c r="F605" s="20">
        <v>106</v>
      </c>
      <c r="G605" s="21">
        <v>8.6743044189852689</v>
      </c>
      <c r="H605" s="19">
        <v>803</v>
      </c>
      <c r="I605" s="19">
        <v>75</v>
      </c>
      <c r="J605" s="19">
        <v>46</v>
      </c>
      <c r="K605" s="22">
        <v>121</v>
      </c>
      <c r="L605" s="21">
        <v>15.068493150684931</v>
      </c>
      <c r="N605" s="1"/>
    </row>
    <row r="606" spans="1:14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158</v>
      </c>
      <c r="E606" s="19">
        <v>135</v>
      </c>
      <c r="F606" s="20">
        <v>293</v>
      </c>
      <c r="G606" s="21">
        <v>12.321278385197646</v>
      </c>
      <c r="H606" s="19">
        <v>1253</v>
      </c>
      <c r="I606" s="19">
        <v>81</v>
      </c>
      <c r="J606" s="19">
        <v>80</v>
      </c>
      <c r="K606" s="22">
        <v>161</v>
      </c>
      <c r="L606" s="21">
        <v>12.849162011173185</v>
      </c>
      <c r="N606" s="1"/>
    </row>
    <row r="607" spans="1:14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131</v>
      </c>
      <c r="E607" s="19">
        <v>141</v>
      </c>
      <c r="F607" s="20">
        <v>272</v>
      </c>
      <c r="G607" s="21">
        <v>11.501057082452432</v>
      </c>
      <c r="H607" s="19">
        <v>1403</v>
      </c>
      <c r="I607" s="19">
        <v>61</v>
      </c>
      <c r="J607" s="19">
        <v>56</v>
      </c>
      <c r="K607" s="22">
        <v>117</v>
      </c>
      <c r="L607" s="21">
        <v>8.3392729864575905</v>
      </c>
      <c r="N607" s="1"/>
    </row>
    <row r="608" spans="1:14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34</v>
      </c>
      <c r="E608" s="19">
        <v>32</v>
      </c>
      <c r="F608" s="20">
        <v>66</v>
      </c>
      <c r="G608" s="21">
        <v>12.716763005780345</v>
      </c>
      <c r="H608" s="19">
        <v>232</v>
      </c>
      <c r="I608" s="19">
        <v>9</v>
      </c>
      <c r="J608" s="19">
        <v>6</v>
      </c>
      <c r="K608" s="22">
        <v>15</v>
      </c>
      <c r="L608" s="21">
        <v>6.4655172413793105</v>
      </c>
      <c r="N608" s="1"/>
    </row>
    <row r="609" spans="1:14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4948</v>
      </c>
      <c r="E609" s="29">
        <v>4874</v>
      </c>
      <c r="F609" s="29">
        <v>9822</v>
      </c>
      <c r="G609" s="31">
        <v>13.134703593254789</v>
      </c>
      <c r="H609" s="29">
        <v>32860</v>
      </c>
      <c r="I609" s="29">
        <v>1113</v>
      </c>
      <c r="J609" s="29">
        <v>1027</v>
      </c>
      <c r="K609" s="36">
        <v>2140</v>
      </c>
      <c r="L609" s="31">
        <v>6.5124771758977475</v>
      </c>
      <c r="N609" s="1"/>
    </row>
    <row r="610" spans="1:14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224</v>
      </c>
      <c r="E610" s="19">
        <v>200</v>
      </c>
      <c r="F610" s="20">
        <v>424</v>
      </c>
      <c r="G610" s="21">
        <v>14.778668525618682</v>
      </c>
      <c r="H610" s="19">
        <v>1071</v>
      </c>
      <c r="I610" s="19">
        <v>39</v>
      </c>
      <c r="J610" s="19">
        <v>30</v>
      </c>
      <c r="K610" s="22">
        <v>69</v>
      </c>
      <c r="L610" s="21">
        <v>6.4425770308123242</v>
      </c>
      <c r="N610" s="1"/>
    </row>
    <row r="611" spans="1:14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1026</v>
      </c>
      <c r="E611" s="19">
        <v>990</v>
      </c>
      <c r="F611" s="20">
        <v>2016</v>
      </c>
      <c r="G611" s="21">
        <v>9.6339481984134565</v>
      </c>
      <c r="H611" s="19">
        <v>10369</v>
      </c>
      <c r="I611" s="19">
        <v>244</v>
      </c>
      <c r="J611" s="19">
        <v>217</v>
      </c>
      <c r="K611" s="22">
        <v>461</v>
      </c>
      <c r="L611" s="21">
        <v>4.4459446426849265</v>
      </c>
      <c r="N611" s="1"/>
    </row>
    <row r="612" spans="1:14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204</v>
      </c>
      <c r="E612" s="19">
        <v>228</v>
      </c>
      <c r="F612" s="20">
        <v>432</v>
      </c>
      <c r="G612" s="21">
        <v>18.872870249017037</v>
      </c>
      <c r="H612" s="19">
        <v>394</v>
      </c>
      <c r="I612" s="19">
        <v>12</v>
      </c>
      <c r="J612" s="19">
        <v>21</v>
      </c>
      <c r="K612" s="22">
        <v>33</v>
      </c>
      <c r="L612" s="21">
        <v>8.3756345177664979</v>
      </c>
      <c r="N612" s="1"/>
    </row>
    <row r="613" spans="1:14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446</v>
      </c>
      <c r="E613" s="19">
        <v>451</v>
      </c>
      <c r="F613" s="20">
        <v>897</v>
      </c>
      <c r="G613" s="21">
        <v>13.142857142857142</v>
      </c>
      <c r="H613" s="19">
        <v>2890</v>
      </c>
      <c r="I613" s="19">
        <v>188</v>
      </c>
      <c r="J613" s="19">
        <v>164</v>
      </c>
      <c r="K613" s="22">
        <v>352</v>
      </c>
      <c r="L613" s="21">
        <v>12.179930795847751</v>
      </c>
      <c r="N613" s="1"/>
    </row>
    <row r="614" spans="1:14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550</v>
      </c>
      <c r="E614" s="19">
        <v>577</v>
      </c>
      <c r="F614" s="20">
        <v>1127</v>
      </c>
      <c r="G614" s="21">
        <v>15.457413249211358</v>
      </c>
      <c r="H614" s="19">
        <v>2936</v>
      </c>
      <c r="I614" s="19">
        <v>105</v>
      </c>
      <c r="J614" s="19">
        <v>126</v>
      </c>
      <c r="K614" s="22">
        <v>231</v>
      </c>
      <c r="L614" s="21">
        <v>7.8678474114441412</v>
      </c>
      <c r="N614" s="1"/>
    </row>
    <row r="615" spans="1:14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94</v>
      </c>
      <c r="E615" s="19">
        <v>90</v>
      </c>
      <c r="F615" s="20">
        <v>184</v>
      </c>
      <c r="G615" s="21">
        <v>16.742493175614197</v>
      </c>
      <c r="H615" s="35">
        <v>354</v>
      </c>
      <c r="I615" s="19">
        <v>14</v>
      </c>
      <c r="J615" s="19">
        <v>12</v>
      </c>
      <c r="K615" s="22">
        <v>26</v>
      </c>
      <c r="L615" s="21">
        <v>7.3446327683615822</v>
      </c>
      <c r="N615" s="1"/>
    </row>
    <row r="616" spans="1:14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55</v>
      </c>
      <c r="E616" s="19">
        <v>54</v>
      </c>
      <c r="F616" s="20">
        <v>109</v>
      </c>
      <c r="G616" s="21">
        <v>13.974358974358974</v>
      </c>
      <c r="H616" s="19">
        <v>328</v>
      </c>
      <c r="I616" s="19">
        <v>5</v>
      </c>
      <c r="J616" s="19">
        <v>10</v>
      </c>
      <c r="K616" s="22">
        <v>15</v>
      </c>
      <c r="L616" s="21">
        <v>4.5731707317073171</v>
      </c>
      <c r="N616" s="1"/>
    </row>
    <row r="617" spans="1:14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637</v>
      </c>
      <c r="E617" s="19">
        <v>626</v>
      </c>
      <c r="F617" s="20">
        <v>1263</v>
      </c>
      <c r="G617" s="21">
        <v>12.130234344986555</v>
      </c>
      <c r="H617" s="19">
        <v>5967</v>
      </c>
      <c r="I617" s="19">
        <v>130</v>
      </c>
      <c r="J617" s="19">
        <v>117</v>
      </c>
      <c r="K617" s="22">
        <v>247</v>
      </c>
      <c r="L617" s="21">
        <v>4.1394335511982572</v>
      </c>
      <c r="N617" s="1"/>
    </row>
    <row r="618" spans="1:14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153</v>
      </c>
      <c r="E618" s="19">
        <v>141</v>
      </c>
      <c r="F618" s="20">
        <v>294</v>
      </c>
      <c r="G618" s="21">
        <v>20.502092050209207</v>
      </c>
      <c r="H618" s="35">
        <v>379</v>
      </c>
      <c r="I618" s="19">
        <v>26</v>
      </c>
      <c r="J618" s="19">
        <v>13</v>
      </c>
      <c r="K618" s="22">
        <v>39</v>
      </c>
      <c r="L618" s="21">
        <v>10.29023746701847</v>
      </c>
      <c r="N618" s="1"/>
    </row>
    <row r="619" spans="1:14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174</v>
      </c>
      <c r="E619" s="19">
        <v>159</v>
      </c>
      <c r="F619" s="20">
        <v>333</v>
      </c>
      <c r="G619" s="21">
        <v>19.028571428571428</v>
      </c>
      <c r="H619" s="19">
        <v>586</v>
      </c>
      <c r="I619" s="19">
        <v>40</v>
      </c>
      <c r="J619" s="19">
        <v>29</v>
      </c>
      <c r="K619" s="22">
        <v>69</v>
      </c>
      <c r="L619" s="21">
        <v>11.774744027303754</v>
      </c>
      <c r="N619" s="1"/>
    </row>
    <row r="620" spans="1:14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269</v>
      </c>
      <c r="E620" s="19">
        <v>278</v>
      </c>
      <c r="F620" s="20">
        <v>547</v>
      </c>
      <c r="G620" s="21">
        <v>9.5462478184991273</v>
      </c>
      <c r="H620" s="19">
        <v>3368</v>
      </c>
      <c r="I620" s="19">
        <v>115</v>
      </c>
      <c r="J620" s="19">
        <v>117</v>
      </c>
      <c r="K620" s="22">
        <v>232</v>
      </c>
      <c r="L620" s="21">
        <v>6.8883610451306403</v>
      </c>
      <c r="N620" s="1"/>
    </row>
    <row r="621" spans="1:14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231</v>
      </c>
      <c r="E621" s="19">
        <v>228</v>
      </c>
      <c r="F621" s="20">
        <v>459</v>
      </c>
      <c r="G621" s="21">
        <v>13.050895649701449</v>
      </c>
      <c r="H621" s="19">
        <v>1442</v>
      </c>
      <c r="I621" s="19">
        <v>55</v>
      </c>
      <c r="J621" s="19">
        <v>43</v>
      </c>
      <c r="K621" s="22">
        <v>98</v>
      </c>
      <c r="L621" s="21">
        <v>6.7961165048543686</v>
      </c>
      <c r="N621" s="1"/>
    </row>
    <row r="622" spans="1:14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750</v>
      </c>
      <c r="E622" s="19">
        <v>709</v>
      </c>
      <c r="F622" s="20">
        <v>1459</v>
      </c>
      <c r="G622" s="21">
        <v>17.360780580675868</v>
      </c>
      <c r="H622" s="19">
        <v>2444</v>
      </c>
      <c r="I622" s="19">
        <v>103</v>
      </c>
      <c r="J622" s="19">
        <v>100</v>
      </c>
      <c r="K622" s="22">
        <v>203</v>
      </c>
      <c r="L622" s="21">
        <v>8.3060556464811786</v>
      </c>
      <c r="N622" s="1"/>
    </row>
    <row r="623" spans="1:14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135</v>
      </c>
      <c r="E623" s="19">
        <v>143</v>
      </c>
      <c r="F623" s="20">
        <v>278</v>
      </c>
      <c r="G623" s="21">
        <v>19.132828630419819</v>
      </c>
      <c r="H623" s="19">
        <v>332</v>
      </c>
      <c r="I623" s="19">
        <v>37</v>
      </c>
      <c r="J623" s="19">
        <v>28</v>
      </c>
      <c r="K623" s="22">
        <v>65</v>
      </c>
      <c r="L623" s="21">
        <v>19.578313253012048</v>
      </c>
      <c r="N623" s="1"/>
    </row>
    <row r="624" spans="1:14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687</v>
      </c>
      <c r="E624" s="38">
        <v>687</v>
      </c>
      <c r="F624" s="38">
        <v>1374</v>
      </c>
      <c r="G624" s="31">
        <v>20.328450954283177</v>
      </c>
      <c r="H624" s="29">
        <v>1868</v>
      </c>
      <c r="I624" s="38">
        <v>22</v>
      </c>
      <c r="J624" s="38">
        <v>18</v>
      </c>
      <c r="K624" s="39">
        <v>40</v>
      </c>
      <c r="L624" s="31">
        <v>2.1413276231263381</v>
      </c>
      <c r="N624" s="1"/>
    </row>
    <row r="625" spans="1:14" ht="14.25" customHeight="1" x14ac:dyDescent="0.2">
      <c r="A625" s="14" t="s">
        <v>1096</v>
      </c>
      <c r="B625" s="8" t="s">
        <v>1097</v>
      </c>
      <c r="C625" s="9">
        <v>72212</v>
      </c>
      <c r="D625" s="9">
        <v>5058</v>
      </c>
      <c r="E625" s="9">
        <v>5098</v>
      </c>
      <c r="F625" s="9">
        <v>10156</v>
      </c>
      <c r="G625" s="25">
        <v>14.064144463524068</v>
      </c>
      <c r="H625" s="9">
        <v>29700</v>
      </c>
      <c r="I625" s="9">
        <v>990</v>
      </c>
      <c r="J625" s="9">
        <v>963</v>
      </c>
      <c r="K625" s="16">
        <v>1953</v>
      </c>
      <c r="L625" s="25">
        <v>6.5757575757575752</v>
      </c>
      <c r="N625" s="1"/>
    </row>
    <row r="626" spans="1:14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310</v>
      </c>
      <c r="E626" s="29">
        <v>633</v>
      </c>
      <c r="F626" s="29">
        <v>943</v>
      </c>
      <c r="G626" s="31">
        <v>20.812182741116754</v>
      </c>
      <c r="H626" s="29">
        <v>1766</v>
      </c>
      <c r="I626" s="29">
        <v>13</v>
      </c>
      <c r="J626" s="29">
        <v>27</v>
      </c>
      <c r="K626" s="36">
        <v>40</v>
      </c>
      <c r="L626" s="31">
        <v>2.2650056625141564</v>
      </c>
      <c r="N626" s="1"/>
    </row>
    <row r="627" spans="1:14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56</v>
      </c>
      <c r="E627" s="19">
        <v>116</v>
      </c>
      <c r="F627" s="20">
        <v>172</v>
      </c>
      <c r="G627" s="21">
        <v>17.012858555885263</v>
      </c>
      <c r="H627" s="35">
        <v>450</v>
      </c>
      <c r="I627" s="19">
        <v>10</v>
      </c>
      <c r="J627" s="19">
        <v>20</v>
      </c>
      <c r="K627" s="22">
        <v>30</v>
      </c>
      <c r="L627" s="21">
        <v>6.666666666666667</v>
      </c>
      <c r="N627" s="1"/>
    </row>
    <row r="628" spans="1:14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34</v>
      </c>
      <c r="E628" s="19">
        <v>69</v>
      </c>
      <c r="F628" s="20">
        <v>103</v>
      </c>
      <c r="G628" s="21">
        <v>19.961240310077518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  <c r="N628" s="1"/>
    </row>
    <row r="629" spans="1:14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57</v>
      </c>
      <c r="E629" s="19">
        <v>145</v>
      </c>
      <c r="F629" s="20">
        <v>202</v>
      </c>
      <c r="G629" s="21">
        <v>29.232995658465992</v>
      </c>
      <c r="H629" s="35">
        <v>275</v>
      </c>
      <c r="I629" s="19">
        <v>1</v>
      </c>
      <c r="J629" s="19">
        <v>3</v>
      </c>
      <c r="K629" s="22">
        <v>4</v>
      </c>
      <c r="L629" s="21">
        <v>1.4545454545454546</v>
      </c>
      <c r="N629" s="1"/>
    </row>
    <row r="630" spans="1:14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54</v>
      </c>
      <c r="E630" s="19">
        <v>84</v>
      </c>
      <c r="F630" s="20">
        <v>138</v>
      </c>
      <c r="G630" s="21">
        <v>21.69811320754717</v>
      </c>
      <c r="H630" s="35">
        <v>254</v>
      </c>
      <c r="I630" s="19">
        <v>0</v>
      </c>
      <c r="J630" s="19">
        <v>0</v>
      </c>
      <c r="K630" s="22">
        <v>0</v>
      </c>
      <c r="L630" s="21">
        <v>0</v>
      </c>
      <c r="N630" s="1"/>
    </row>
    <row r="631" spans="1:14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62</v>
      </c>
      <c r="E631" s="19">
        <v>122</v>
      </c>
      <c r="F631" s="20">
        <v>184</v>
      </c>
      <c r="G631" s="21">
        <v>18.455366098294885</v>
      </c>
      <c r="H631" s="35">
        <v>399</v>
      </c>
      <c r="I631" s="19">
        <v>0</v>
      </c>
      <c r="J631" s="19">
        <v>2</v>
      </c>
      <c r="K631" s="22">
        <v>2</v>
      </c>
      <c r="L631" s="21">
        <v>0.50125313283208017</v>
      </c>
      <c r="N631" s="1"/>
    </row>
    <row r="632" spans="1:14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47</v>
      </c>
      <c r="E632" s="19">
        <v>97</v>
      </c>
      <c r="F632" s="20">
        <v>144</v>
      </c>
      <c r="G632" s="21">
        <v>21.176470588235293</v>
      </c>
      <c r="H632" s="19">
        <v>265</v>
      </c>
      <c r="I632" s="19">
        <v>2</v>
      </c>
      <c r="J632" s="19">
        <v>2</v>
      </c>
      <c r="K632" s="22">
        <v>4</v>
      </c>
      <c r="L632" s="21">
        <v>1.5094339622641511</v>
      </c>
      <c r="N632" s="1"/>
    </row>
    <row r="633" spans="1:14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962</v>
      </c>
      <c r="E633" s="29">
        <v>932</v>
      </c>
      <c r="F633" s="29">
        <v>1894</v>
      </c>
      <c r="G633" s="31">
        <v>14.856067142520981</v>
      </c>
      <c r="H633" s="29">
        <v>4554</v>
      </c>
      <c r="I633" s="29">
        <v>158</v>
      </c>
      <c r="J633" s="29">
        <v>173</v>
      </c>
      <c r="K633" s="36">
        <v>331</v>
      </c>
      <c r="L633" s="31">
        <v>7.2683355292050944</v>
      </c>
      <c r="N633" s="1"/>
    </row>
    <row r="634" spans="1:14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40</v>
      </c>
      <c r="E634" s="19">
        <v>56</v>
      </c>
      <c r="F634" s="20">
        <v>96</v>
      </c>
      <c r="G634" s="21">
        <v>10.289389067524116</v>
      </c>
      <c r="H634" s="35">
        <v>558</v>
      </c>
      <c r="I634" s="19">
        <v>14</v>
      </c>
      <c r="J634" s="19">
        <v>15</v>
      </c>
      <c r="K634" s="22">
        <v>29</v>
      </c>
      <c r="L634" s="21">
        <v>5.1971326164874547</v>
      </c>
      <c r="N634" s="1"/>
    </row>
    <row r="635" spans="1:14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74</v>
      </c>
      <c r="E635" s="19">
        <v>62</v>
      </c>
      <c r="F635" s="20">
        <v>136</v>
      </c>
      <c r="G635" s="21">
        <v>20.481927710843372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  <c r="N635" s="1"/>
    </row>
    <row r="636" spans="1:14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7</v>
      </c>
      <c r="E636" s="19">
        <v>19</v>
      </c>
      <c r="F636" s="20">
        <v>26</v>
      </c>
      <c r="G636" s="21">
        <v>17.80821917808219</v>
      </c>
      <c r="H636" s="35">
        <v>67</v>
      </c>
      <c r="I636" s="19">
        <v>0</v>
      </c>
      <c r="J636" s="19">
        <v>2</v>
      </c>
      <c r="K636" s="22">
        <v>2</v>
      </c>
      <c r="L636" s="21">
        <v>2.9850746268656714</v>
      </c>
      <c r="N636" s="1"/>
    </row>
    <row r="637" spans="1:14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13</v>
      </c>
      <c r="E637" s="19">
        <v>16</v>
      </c>
      <c r="F637" s="20">
        <v>29</v>
      </c>
      <c r="G637" s="21">
        <v>11.196911196911197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  <c r="N637" s="1"/>
    </row>
    <row r="638" spans="1:14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77</v>
      </c>
      <c r="E638" s="19">
        <v>51</v>
      </c>
      <c r="F638" s="20">
        <v>128</v>
      </c>
      <c r="G638" s="21">
        <v>11.873840445269018</v>
      </c>
      <c r="H638" s="35">
        <v>795</v>
      </c>
      <c r="I638" s="19">
        <v>41</v>
      </c>
      <c r="J638" s="19">
        <v>46</v>
      </c>
      <c r="K638" s="22">
        <v>87</v>
      </c>
      <c r="L638" s="21">
        <v>10.943396226415095</v>
      </c>
      <c r="N638" s="1"/>
    </row>
    <row r="639" spans="1:14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101</v>
      </c>
      <c r="E639" s="19">
        <v>97</v>
      </c>
      <c r="F639" s="20">
        <v>198</v>
      </c>
      <c r="G639" s="21">
        <v>18.065693430656935</v>
      </c>
      <c r="H639" s="35">
        <v>348</v>
      </c>
      <c r="I639" s="19">
        <v>5</v>
      </c>
      <c r="J639" s="19">
        <v>2</v>
      </c>
      <c r="K639" s="22">
        <v>7</v>
      </c>
      <c r="L639" s="21">
        <v>2.0114942528735633</v>
      </c>
      <c r="N639" s="1"/>
    </row>
    <row r="640" spans="1:14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46</v>
      </c>
      <c r="E640" s="19">
        <v>40</v>
      </c>
      <c r="F640" s="20">
        <v>86</v>
      </c>
      <c r="G640" s="21">
        <v>15.467625899280577</v>
      </c>
      <c r="H640" s="35">
        <v>202</v>
      </c>
      <c r="I640" s="19">
        <v>2</v>
      </c>
      <c r="J640" s="19">
        <v>8</v>
      </c>
      <c r="K640" s="22">
        <v>10</v>
      </c>
      <c r="L640" s="21">
        <v>4.9504950495049505</v>
      </c>
      <c r="N640" s="1"/>
    </row>
    <row r="641" spans="1:14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54</v>
      </c>
      <c r="E641" s="19">
        <v>40</v>
      </c>
      <c r="F641" s="20">
        <v>94</v>
      </c>
      <c r="G641" s="21">
        <v>9.4949494949494948</v>
      </c>
      <c r="H641" s="35">
        <v>638</v>
      </c>
      <c r="I641" s="19">
        <v>42</v>
      </c>
      <c r="J641" s="19">
        <v>35</v>
      </c>
      <c r="K641" s="22">
        <v>77</v>
      </c>
      <c r="L641" s="21">
        <v>12.068965517241379</v>
      </c>
      <c r="N641" s="1"/>
    </row>
    <row r="642" spans="1:14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213</v>
      </c>
      <c r="E642" s="19">
        <v>210</v>
      </c>
      <c r="F642" s="20">
        <v>423</v>
      </c>
      <c r="G642" s="21">
        <v>18.51203501094092</v>
      </c>
      <c r="H642" s="19">
        <v>185</v>
      </c>
      <c r="I642" s="19">
        <v>5</v>
      </c>
      <c r="J642" s="19">
        <v>6</v>
      </c>
      <c r="K642" s="22">
        <v>11</v>
      </c>
      <c r="L642" s="21">
        <v>5.9459459459459465</v>
      </c>
      <c r="N642" s="1"/>
    </row>
    <row r="643" spans="1:14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256</v>
      </c>
      <c r="E643" s="19">
        <v>267</v>
      </c>
      <c r="F643" s="20">
        <v>523</v>
      </c>
      <c r="G643" s="21">
        <v>14.181127982646421</v>
      </c>
      <c r="H643" s="19">
        <v>1003</v>
      </c>
      <c r="I643" s="19">
        <v>41</v>
      </c>
      <c r="J643" s="19">
        <v>41</v>
      </c>
      <c r="K643" s="22">
        <v>82</v>
      </c>
      <c r="L643" s="21">
        <v>8.1754735792622135</v>
      </c>
      <c r="N643" s="1"/>
    </row>
    <row r="644" spans="1:14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81</v>
      </c>
      <c r="E644" s="19">
        <v>74</v>
      </c>
      <c r="F644" s="20">
        <v>155</v>
      </c>
      <c r="G644" s="21">
        <v>14.705882352941178</v>
      </c>
      <c r="H644" s="19">
        <v>518</v>
      </c>
      <c r="I644" s="19">
        <v>8</v>
      </c>
      <c r="J644" s="19">
        <v>18</v>
      </c>
      <c r="K644" s="22">
        <v>26</v>
      </c>
      <c r="L644" s="21">
        <v>5.019305019305019</v>
      </c>
      <c r="N644" s="1"/>
    </row>
    <row r="645" spans="1:14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1617</v>
      </c>
      <c r="E645" s="29">
        <v>1419</v>
      </c>
      <c r="F645" s="29">
        <v>3036</v>
      </c>
      <c r="G645" s="31">
        <v>14.733572745802192</v>
      </c>
      <c r="H645" s="29">
        <v>8034</v>
      </c>
      <c r="I645" s="29">
        <v>113</v>
      </c>
      <c r="J645" s="29">
        <v>95</v>
      </c>
      <c r="K645" s="36">
        <v>208</v>
      </c>
      <c r="L645" s="31">
        <v>2.5889967637540456</v>
      </c>
      <c r="N645" s="1"/>
    </row>
    <row r="646" spans="1:14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71</v>
      </c>
      <c r="E646" s="19">
        <v>60</v>
      </c>
      <c r="F646" s="20">
        <v>131</v>
      </c>
      <c r="G646" s="21">
        <v>15.179606025492468</v>
      </c>
      <c r="H646" s="35">
        <v>277</v>
      </c>
      <c r="I646" s="19">
        <v>2</v>
      </c>
      <c r="J646" s="19">
        <v>1</v>
      </c>
      <c r="K646" s="22">
        <v>3</v>
      </c>
      <c r="L646" s="21">
        <v>1.0830324909747291</v>
      </c>
      <c r="N646" s="1"/>
    </row>
    <row r="647" spans="1:14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78</v>
      </c>
      <c r="E647" s="19">
        <v>73</v>
      </c>
      <c r="F647" s="20">
        <v>151</v>
      </c>
      <c r="G647" s="21">
        <v>15.550978372811535</v>
      </c>
      <c r="H647" s="19">
        <v>358</v>
      </c>
      <c r="I647" s="19">
        <v>10</v>
      </c>
      <c r="J647" s="19">
        <v>7</v>
      </c>
      <c r="K647" s="22">
        <v>17</v>
      </c>
      <c r="L647" s="21">
        <v>4.7486033519553068</v>
      </c>
      <c r="N647" s="1"/>
    </row>
    <row r="648" spans="1:14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170</v>
      </c>
      <c r="E648" s="19">
        <v>154</v>
      </c>
      <c r="F648" s="20">
        <v>324</v>
      </c>
      <c r="G648" s="21">
        <v>15.561959654178676</v>
      </c>
      <c r="H648" s="19">
        <v>1023</v>
      </c>
      <c r="I648" s="19">
        <v>3</v>
      </c>
      <c r="J648" s="19">
        <v>6</v>
      </c>
      <c r="K648" s="22">
        <v>9</v>
      </c>
      <c r="L648" s="21">
        <v>0.87976539589442826</v>
      </c>
      <c r="N648" s="1"/>
    </row>
    <row r="649" spans="1:14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101</v>
      </c>
      <c r="E649" s="19">
        <v>80</v>
      </c>
      <c r="F649" s="20">
        <v>181</v>
      </c>
      <c r="G649" s="21">
        <v>14.573268921095009</v>
      </c>
      <c r="H649" s="19">
        <v>425</v>
      </c>
      <c r="I649" s="19">
        <v>4</v>
      </c>
      <c r="J649" s="19">
        <v>2</v>
      </c>
      <c r="K649" s="22">
        <v>6</v>
      </c>
      <c r="L649" s="21">
        <v>1.411764705882353</v>
      </c>
      <c r="N649" s="1"/>
    </row>
    <row r="650" spans="1:14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258</v>
      </c>
      <c r="E650" s="19">
        <v>216</v>
      </c>
      <c r="F650" s="20">
        <v>474</v>
      </c>
      <c r="G650" s="21">
        <v>15.858146537303448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  <c r="N650" s="1"/>
    </row>
    <row r="651" spans="1:14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83</v>
      </c>
      <c r="E651" s="19">
        <v>74</v>
      </c>
      <c r="F651" s="20">
        <v>157</v>
      </c>
      <c r="G651" s="21">
        <v>13.711790393013102</v>
      </c>
      <c r="H651" s="35">
        <v>510</v>
      </c>
      <c r="I651" s="19">
        <v>9</v>
      </c>
      <c r="J651" s="19">
        <v>5</v>
      </c>
      <c r="K651" s="22">
        <v>14</v>
      </c>
      <c r="L651" s="21">
        <v>2.7450980392156863</v>
      </c>
      <c r="N651" s="1"/>
    </row>
    <row r="652" spans="1:14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119</v>
      </c>
      <c r="E652" s="19">
        <v>99</v>
      </c>
      <c r="F652" s="20">
        <v>218</v>
      </c>
      <c r="G652" s="21">
        <v>13.30891330891331</v>
      </c>
      <c r="H652" s="35">
        <v>810</v>
      </c>
      <c r="I652" s="19">
        <v>26</v>
      </c>
      <c r="J652" s="19">
        <v>20</v>
      </c>
      <c r="K652" s="22">
        <v>46</v>
      </c>
      <c r="L652" s="21">
        <v>5.6790123456790127</v>
      </c>
      <c r="N652" s="1"/>
    </row>
    <row r="653" spans="1:14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216</v>
      </c>
      <c r="E653" s="19">
        <v>175</v>
      </c>
      <c r="F653" s="20">
        <v>391</v>
      </c>
      <c r="G653" s="21">
        <v>16.680887372013654</v>
      </c>
      <c r="H653" s="35">
        <v>891</v>
      </c>
      <c r="I653" s="19">
        <v>9</v>
      </c>
      <c r="J653" s="19">
        <v>8</v>
      </c>
      <c r="K653" s="22">
        <v>17</v>
      </c>
      <c r="L653" s="21">
        <v>1.9079685746352413</v>
      </c>
      <c r="N653" s="1"/>
    </row>
    <row r="654" spans="1:14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140</v>
      </c>
      <c r="E654" s="19">
        <v>105</v>
      </c>
      <c r="F654" s="20">
        <v>245</v>
      </c>
      <c r="G654" s="21">
        <v>13.498622589531681</v>
      </c>
      <c r="H654" s="35">
        <v>762</v>
      </c>
      <c r="I654" s="19">
        <v>11</v>
      </c>
      <c r="J654" s="19">
        <v>12</v>
      </c>
      <c r="K654" s="22">
        <v>23</v>
      </c>
      <c r="L654" s="21">
        <v>3.0183727034120733</v>
      </c>
      <c r="N654" s="1"/>
    </row>
    <row r="655" spans="1:14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53</v>
      </c>
      <c r="E655" s="19">
        <v>64</v>
      </c>
      <c r="F655" s="20">
        <v>117</v>
      </c>
      <c r="G655" s="21">
        <v>18.055555555555554</v>
      </c>
      <c r="H655" s="35">
        <v>260</v>
      </c>
      <c r="I655" s="19">
        <v>12</v>
      </c>
      <c r="J655" s="19">
        <v>15</v>
      </c>
      <c r="K655" s="22">
        <v>27</v>
      </c>
      <c r="L655" s="21">
        <v>10.384615384615385</v>
      </c>
      <c r="N655" s="1"/>
    </row>
    <row r="656" spans="1:14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66</v>
      </c>
      <c r="E656" s="19">
        <v>64</v>
      </c>
      <c r="F656" s="20">
        <v>130</v>
      </c>
      <c r="G656" s="21">
        <v>13.457556935817806</v>
      </c>
      <c r="H656" s="35">
        <v>443</v>
      </c>
      <c r="I656" s="19">
        <v>10</v>
      </c>
      <c r="J656" s="19">
        <v>7</v>
      </c>
      <c r="K656" s="22">
        <v>17</v>
      </c>
      <c r="L656" s="21">
        <v>3.8374717832957108</v>
      </c>
      <c r="N656" s="1"/>
    </row>
    <row r="657" spans="1:14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113</v>
      </c>
      <c r="E657" s="19">
        <v>114</v>
      </c>
      <c r="F657" s="20">
        <v>227</v>
      </c>
      <c r="G657" s="21">
        <v>15.90749824807288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  <c r="N657" s="1"/>
    </row>
    <row r="658" spans="1:14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17</v>
      </c>
      <c r="E658" s="19">
        <v>18</v>
      </c>
      <c r="F658" s="20">
        <v>35</v>
      </c>
      <c r="G658" s="21">
        <v>8.1018518518518512</v>
      </c>
      <c r="H658" s="35">
        <v>252</v>
      </c>
      <c r="I658" s="19">
        <v>3</v>
      </c>
      <c r="J658" s="19">
        <v>4</v>
      </c>
      <c r="K658" s="22">
        <v>7</v>
      </c>
      <c r="L658" s="21">
        <v>2.7777777777777777</v>
      </c>
      <c r="N658" s="1"/>
    </row>
    <row r="659" spans="1:14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57</v>
      </c>
      <c r="E659" s="19">
        <v>46</v>
      </c>
      <c r="F659" s="20">
        <v>103</v>
      </c>
      <c r="G659" s="21">
        <v>11.691259931895573</v>
      </c>
      <c r="H659" s="35">
        <v>440</v>
      </c>
      <c r="I659" s="19">
        <v>7</v>
      </c>
      <c r="J659" s="19">
        <v>5</v>
      </c>
      <c r="K659" s="22">
        <v>12</v>
      </c>
      <c r="L659" s="21">
        <v>2.7272727272727271</v>
      </c>
      <c r="N659" s="1"/>
    </row>
    <row r="660" spans="1:14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75</v>
      </c>
      <c r="E660" s="19">
        <v>77</v>
      </c>
      <c r="F660" s="20">
        <v>152</v>
      </c>
      <c r="G660" s="21">
        <v>13.069647463456576</v>
      </c>
      <c r="H660" s="19">
        <v>414</v>
      </c>
      <c r="I660" s="19">
        <v>7</v>
      </c>
      <c r="J660" s="19">
        <v>3</v>
      </c>
      <c r="K660" s="22">
        <v>10</v>
      </c>
      <c r="L660" s="21">
        <v>2.4154589371980677</v>
      </c>
      <c r="N660" s="1"/>
    </row>
    <row r="661" spans="1:14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1369</v>
      </c>
      <c r="E661" s="29">
        <v>1333</v>
      </c>
      <c r="F661" s="29">
        <v>2702</v>
      </c>
      <c r="G661" s="31">
        <v>12.1400008985937</v>
      </c>
      <c r="H661" s="29">
        <v>10657</v>
      </c>
      <c r="I661" s="29">
        <v>503</v>
      </c>
      <c r="J661" s="29">
        <v>490</v>
      </c>
      <c r="K661" s="36">
        <v>993</v>
      </c>
      <c r="L661" s="31">
        <v>9.3178192737168057</v>
      </c>
      <c r="N661" s="1"/>
    </row>
    <row r="662" spans="1:14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35</v>
      </c>
      <c r="E662" s="19">
        <v>49</v>
      </c>
      <c r="F662" s="20">
        <v>84</v>
      </c>
      <c r="G662" s="21">
        <v>10.894941634241246</v>
      </c>
      <c r="H662" s="35">
        <v>249</v>
      </c>
      <c r="I662" s="19">
        <v>8</v>
      </c>
      <c r="J662" s="19">
        <v>6</v>
      </c>
      <c r="K662" s="22">
        <v>14</v>
      </c>
      <c r="L662" s="21">
        <v>5.6224899598393572</v>
      </c>
      <c r="N662" s="1"/>
    </row>
    <row r="663" spans="1:14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12</v>
      </c>
      <c r="E663" s="19">
        <v>14</v>
      </c>
      <c r="F663" s="20">
        <v>26</v>
      </c>
      <c r="G663" s="21">
        <v>10.483870967741936</v>
      </c>
      <c r="H663" s="35">
        <v>147</v>
      </c>
      <c r="I663" s="19">
        <v>13</v>
      </c>
      <c r="J663" s="19">
        <v>10</v>
      </c>
      <c r="K663" s="22">
        <v>23</v>
      </c>
      <c r="L663" s="21">
        <v>15.646258503401361</v>
      </c>
      <c r="N663" s="1"/>
    </row>
    <row r="664" spans="1:14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17</v>
      </c>
      <c r="E664" s="19">
        <v>15</v>
      </c>
      <c r="F664" s="20">
        <v>32</v>
      </c>
      <c r="G664" s="21">
        <v>9.4955489614243334</v>
      </c>
      <c r="H664" s="19">
        <v>159</v>
      </c>
      <c r="I664" s="19">
        <v>3</v>
      </c>
      <c r="J664" s="19">
        <v>1</v>
      </c>
      <c r="K664" s="22">
        <v>4</v>
      </c>
      <c r="L664" s="21">
        <v>2.5157232704402519</v>
      </c>
      <c r="N664" s="1"/>
    </row>
    <row r="665" spans="1:14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44</v>
      </c>
      <c r="E665" s="19">
        <v>34</v>
      </c>
      <c r="F665" s="20">
        <v>78</v>
      </c>
      <c r="G665" s="21">
        <v>5.685131195335277</v>
      </c>
      <c r="H665" s="19">
        <v>1171</v>
      </c>
      <c r="I665" s="19">
        <v>36</v>
      </c>
      <c r="J665" s="19">
        <v>55</v>
      </c>
      <c r="K665" s="22">
        <v>91</v>
      </c>
      <c r="L665" s="21">
        <v>7.7711357813834328</v>
      </c>
      <c r="N665" s="1"/>
    </row>
    <row r="666" spans="1:14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167</v>
      </c>
      <c r="E666" s="19">
        <v>178</v>
      </c>
      <c r="F666" s="20">
        <v>345</v>
      </c>
      <c r="G666" s="21">
        <v>15.512589928057555</v>
      </c>
      <c r="H666" s="35">
        <v>785</v>
      </c>
      <c r="I666" s="19">
        <v>34</v>
      </c>
      <c r="J666" s="19">
        <v>30</v>
      </c>
      <c r="K666" s="22">
        <v>64</v>
      </c>
      <c r="L666" s="21">
        <v>8.1528662420382165</v>
      </c>
      <c r="N666" s="1"/>
    </row>
    <row r="667" spans="1:14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131</v>
      </c>
      <c r="E667" s="19">
        <v>123</v>
      </c>
      <c r="F667" s="20">
        <v>254</v>
      </c>
      <c r="G667" s="21">
        <v>16.387096774193548</v>
      </c>
      <c r="H667" s="35">
        <v>386</v>
      </c>
      <c r="I667" s="19">
        <v>40</v>
      </c>
      <c r="J667" s="19">
        <v>44</v>
      </c>
      <c r="K667" s="22">
        <v>84</v>
      </c>
      <c r="L667" s="21">
        <v>21.761658031088082</v>
      </c>
      <c r="N667" s="1"/>
    </row>
    <row r="668" spans="1:14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33</v>
      </c>
      <c r="E668" s="19">
        <v>26</v>
      </c>
      <c r="F668" s="20">
        <v>59</v>
      </c>
      <c r="G668" s="21">
        <v>8.137931034482758</v>
      </c>
      <c r="H668" s="35">
        <v>449</v>
      </c>
      <c r="I668" s="19">
        <v>11</v>
      </c>
      <c r="J668" s="19">
        <v>10</v>
      </c>
      <c r="K668" s="22">
        <v>21</v>
      </c>
      <c r="L668" s="21">
        <v>4.6770601336302899</v>
      </c>
      <c r="N668" s="1"/>
    </row>
    <row r="669" spans="1:14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9</v>
      </c>
      <c r="E669" s="19">
        <v>9</v>
      </c>
      <c r="F669" s="20">
        <v>18</v>
      </c>
      <c r="G669" s="21">
        <v>15.126050420168067</v>
      </c>
      <c r="H669" s="35">
        <v>75</v>
      </c>
      <c r="I669" s="19">
        <v>0</v>
      </c>
      <c r="J669" s="19">
        <v>1</v>
      </c>
      <c r="K669" s="22">
        <v>1</v>
      </c>
      <c r="L669" s="21">
        <v>1.3333333333333335</v>
      </c>
      <c r="N669" s="1"/>
    </row>
    <row r="670" spans="1:14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146</v>
      </c>
      <c r="E670" s="19">
        <v>141</v>
      </c>
      <c r="F670" s="20">
        <v>287</v>
      </c>
      <c r="G670" s="21">
        <v>15.926748057713652</v>
      </c>
      <c r="H670" s="35">
        <v>442</v>
      </c>
      <c r="I670" s="19">
        <v>1</v>
      </c>
      <c r="J670" s="19">
        <v>2</v>
      </c>
      <c r="K670" s="22">
        <v>3</v>
      </c>
      <c r="L670" s="21">
        <v>0.67873303167420818</v>
      </c>
      <c r="N670" s="1"/>
    </row>
    <row r="671" spans="1:14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20</v>
      </c>
      <c r="E671" s="19">
        <v>29</v>
      </c>
      <c r="F671" s="20">
        <v>49</v>
      </c>
      <c r="G671" s="21">
        <v>10.020449897750511</v>
      </c>
      <c r="H671" s="35">
        <v>247</v>
      </c>
      <c r="I671" s="19">
        <v>13</v>
      </c>
      <c r="J671" s="19">
        <v>16</v>
      </c>
      <c r="K671" s="22">
        <v>29</v>
      </c>
      <c r="L671" s="21">
        <v>11.740890688259109</v>
      </c>
      <c r="N671" s="1"/>
    </row>
    <row r="672" spans="1:14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25</v>
      </c>
      <c r="E672" s="19">
        <v>25</v>
      </c>
      <c r="F672" s="20">
        <v>50</v>
      </c>
      <c r="G672" s="21">
        <v>9.4517958412098295</v>
      </c>
      <c r="H672" s="35">
        <v>242</v>
      </c>
      <c r="I672" s="19">
        <v>17</v>
      </c>
      <c r="J672" s="19">
        <v>11</v>
      </c>
      <c r="K672" s="22">
        <v>28</v>
      </c>
      <c r="L672" s="21">
        <v>11.570247933884298</v>
      </c>
      <c r="N672" s="1"/>
    </row>
    <row r="673" spans="1:14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97</v>
      </c>
      <c r="E673" s="19">
        <v>71</v>
      </c>
      <c r="F673" s="20">
        <v>168</v>
      </c>
      <c r="G673" s="21">
        <v>13.397129186602871</v>
      </c>
      <c r="H673" s="35">
        <v>572</v>
      </c>
      <c r="I673" s="19">
        <v>46</v>
      </c>
      <c r="J673" s="19">
        <v>43</v>
      </c>
      <c r="K673" s="22">
        <v>89</v>
      </c>
      <c r="L673" s="21">
        <v>15.55944055944056</v>
      </c>
      <c r="N673" s="1"/>
    </row>
    <row r="674" spans="1:14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26</v>
      </c>
      <c r="E674" s="19">
        <v>38</v>
      </c>
      <c r="F674" s="20">
        <v>64</v>
      </c>
      <c r="G674" s="21">
        <v>16.410256410256409</v>
      </c>
      <c r="H674" s="35">
        <v>179</v>
      </c>
      <c r="I674" s="19">
        <v>4</v>
      </c>
      <c r="J674" s="19">
        <v>3</v>
      </c>
      <c r="K674" s="22">
        <v>7</v>
      </c>
      <c r="L674" s="21">
        <v>3.9106145251396649</v>
      </c>
      <c r="N674" s="1"/>
    </row>
    <row r="675" spans="1:14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25</v>
      </c>
      <c r="E675" s="19">
        <v>18</v>
      </c>
      <c r="F675" s="20">
        <v>43</v>
      </c>
      <c r="G675" s="21">
        <v>20.283018867924529</v>
      </c>
      <c r="H675" s="35">
        <v>60</v>
      </c>
      <c r="I675" s="19">
        <v>3</v>
      </c>
      <c r="J675" s="19">
        <v>3</v>
      </c>
      <c r="K675" s="22">
        <v>6</v>
      </c>
      <c r="L675" s="21">
        <v>10</v>
      </c>
      <c r="N675" s="1"/>
    </row>
    <row r="676" spans="1:14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84</v>
      </c>
      <c r="E676" s="19">
        <v>76</v>
      </c>
      <c r="F676" s="20">
        <v>160</v>
      </c>
      <c r="G676" s="21">
        <v>10.256410256410255</v>
      </c>
      <c r="H676" s="35">
        <v>768</v>
      </c>
      <c r="I676" s="19">
        <v>50</v>
      </c>
      <c r="J676" s="19">
        <v>54</v>
      </c>
      <c r="K676" s="22">
        <v>104</v>
      </c>
      <c r="L676" s="21">
        <v>13.541666666666666</v>
      </c>
      <c r="N676" s="1"/>
    </row>
    <row r="677" spans="1:14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91</v>
      </c>
      <c r="E677" s="19">
        <v>81</v>
      </c>
      <c r="F677" s="20">
        <v>172</v>
      </c>
      <c r="G677" s="21">
        <v>10.526315789473683</v>
      </c>
      <c r="H677" s="35">
        <v>989</v>
      </c>
      <c r="I677" s="19">
        <v>27</v>
      </c>
      <c r="J677" s="19">
        <v>26</v>
      </c>
      <c r="K677" s="22">
        <v>53</v>
      </c>
      <c r="L677" s="21">
        <v>5.3589484327603643</v>
      </c>
      <c r="N677" s="1"/>
    </row>
    <row r="678" spans="1:14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54</v>
      </c>
      <c r="E678" s="19">
        <v>60</v>
      </c>
      <c r="F678" s="20">
        <v>114</v>
      </c>
      <c r="G678" s="21">
        <v>7.4363992172211351</v>
      </c>
      <c r="H678" s="35">
        <v>931</v>
      </c>
      <c r="I678" s="19">
        <v>67</v>
      </c>
      <c r="J678" s="19">
        <v>56</v>
      </c>
      <c r="K678" s="22">
        <v>123</v>
      </c>
      <c r="L678" s="21">
        <v>13.211600429645543</v>
      </c>
      <c r="N678" s="1"/>
    </row>
    <row r="679" spans="1:14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45</v>
      </c>
      <c r="E679" s="19">
        <v>45</v>
      </c>
      <c r="F679" s="20">
        <v>90</v>
      </c>
      <c r="G679" s="21">
        <v>11.673151750972762</v>
      </c>
      <c r="H679" s="35">
        <v>291</v>
      </c>
      <c r="I679" s="19">
        <v>6</v>
      </c>
      <c r="J679" s="19">
        <v>3</v>
      </c>
      <c r="K679" s="22">
        <v>9</v>
      </c>
      <c r="L679" s="21">
        <v>3.0927835051546393</v>
      </c>
      <c r="N679" s="1"/>
    </row>
    <row r="680" spans="1:14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108</v>
      </c>
      <c r="E680" s="19">
        <v>118</v>
      </c>
      <c r="F680" s="20">
        <v>226</v>
      </c>
      <c r="G680" s="21">
        <v>12.5</v>
      </c>
      <c r="H680" s="35">
        <v>836</v>
      </c>
      <c r="I680" s="19">
        <v>60</v>
      </c>
      <c r="J680" s="19">
        <v>59</v>
      </c>
      <c r="K680" s="22">
        <v>119</v>
      </c>
      <c r="L680" s="21">
        <v>14.23444976076555</v>
      </c>
      <c r="N680" s="1"/>
    </row>
    <row r="681" spans="1:14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  <c r="N681" s="1"/>
    </row>
    <row r="682" spans="1:14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23</v>
      </c>
      <c r="E682" s="19">
        <v>16</v>
      </c>
      <c r="F682" s="20">
        <v>39</v>
      </c>
      <c r="G682" s="21">
        <v>6.8421052631578956</v>
      </c>
      <c r="H682" s="35">
        <v>455</v>
      </c>
      <c r="I682" s="19">
        <v>13</v>
      </c>
      <c r="J682" s="19">
        <v>9</v>
      </c>
      <c r="K682" s="22">
        <v>22</v>
      </c>
      <c r="L682" s="21">
        <v>4.8351648351648358</v>
      </c>
      <c r="N682" s="1"/>
    </row>
    <row r="683" spans="1:14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112</v>
      </c>
      <c r="E683" s="19">
        <v>120</v>
      </c>
      <c r="F683" s="20">
        <v>232</v>
      </c>
      <c r="G683" s="21">
        <v>15.33377395902181</v>
      </c>
      <c r="H683" s="35">
        <v>908</v>
      </c>
      <c r="I683" s="19">
        <v>37</v>
      </c>
      <c r="J683" s="19">
        <v>34</v>
      </c>
      <c r="K683" s="22">
        <v>71</v>
      </c>
      <c r="L683" s="21">
        <v>7.819383259911894</v>
      </c>
      <c r="N683" s="1"/>
    </row>
    <row r="684" spans="1:14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65</v>
      </c>
      <c r="E684" s="19">
        <v>47</v>
      </c>
      <c r="F684" s="20">
        <v>112</v>
      </c>
      <c r="G684" s="21">
        <v>13.238770685579196</v>
      </c>
      <c r="H684" s="19">
        <v>319</v>
      </c>
      <c r="I684" s="19">
        <v>14</v>
      </c>
      <c r="J684" s="19">
        <v>14</v>
      </c>
      <c r="K684" s="22">
        <v>28</v>
      </c>
      <c r="L684" s="21">
        <v>8.7774294670846391</v>
      </c>
      <c r="N684" s="1"/>
    </row>
    <row r="685" spans="1:14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469</v>
      </c>
      <c r="E685" s="29">
        <v>503</v>
      </c>
      <c r="F685" s="29">
        <v>972</v>
      </c>
      <c r="G685" s="31">
        <v>16.292323164599395</v>
      </c>
      <c r="H685" s="29">
        <v>1888</v>
      </c>
      <c r="I685" s="29">
        <v>17</v>
      </c>
      <c r="J685" s="29">
        <v>16</v>
      </c>
      <c r="K685" s="36">
        <v>33</v>
      </c>
      <c r="L685" s="31">
        <v>1.7478813559322033</v>
      </c>
      <c r="N685" s="1"/>
    </row>
    <row r="686" spans="1:14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15</v>
      </c>
      <c r="E686" s="19">
        <v>30</v>
      </c>
      <c r="F686" s="20">
        <v>45</v>
      </c>
      <c r="G686" s="21">
        <v>13.513513513513514</v>
      </c>
      <c r="H686" s="35">
        <v>107</v>
      </c>
      <c r="I686" s="19">
        <v>1</v>
      </c>
      <c r="J686" s="19">
        <v>0</v>
      </c>
      <c r="K686" s="22">
        <v>1</v>
      </c>
      <c r="L686" s="21">
        <v>0.93457943925233633</v>
      </c>
      <c r="N686" s="1"/>
    </row>
    <row r="687" spans="1:14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2</v>
      </c>
      <c r="E687" s="19">
        <v>8</v>
      </c>
      <c r="F687" s="20">
        <v>10</v>
      </c>
      <c r="G687" s="21">
        <v>13.333333333333334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  <c r="N687" s="1"/>
    </row>
    <row r="688" spans="1:14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27</v>
      </c>
      <c r="E688" s="19">
        <v>24</v>
      </c>
      <c r="F688" s="20">
        <v>51</v>
      </c>
      <c r="G688" s="21">
        <v>10.303030303030303</v>
      </c>
      <c r="H688" s="35">
        <v>238</v>
      </c>
      <c r="I688" s="19">
        <v>5</v>
      </c>
      <c r="J688" s="19">
        <v>5</v>
      </c>
      <c r="K688" s="22">
        <v>10</v>
      </c>
      <c r="L688" s="21">
        <v>4.2016806722689077</v>
      </c>
      <c r="N688" s="1"/>
    </row>
    <row r="689" spans="1:14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26</v>
      </c>
      <c r="E689" s="19">
        <v>20</v>
      </c>
      <c r="F689" s="20">
        <v>46</v>
      </c>
      <c r="G689" s="21">
        <v>22.222222222222221</v>
      </c>
      <c r="H689" s="35">
        <v>73</v>
      </c>
      <c r="I689" s="19">
        <v>3</v>
      </c>
      <c r="J689" s="19">
        <v>2</v>
      </c>
      <c r="K689" s="22">
        <v>5</v>
      </c>
      <c r="L689" s="21">
        <v>6.8493150684931505</v>
      </c>
      <c r="N689" s="1"/>
    </row>
    <row r="690" spans="1:14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1</v>
      </c>
      <c r="E690" s="19">
        <v>2</v>
      </c>
      <c r="F690" s="20">
        <v>3</v>
      </c>
      <c r="G690" s="21">
        <v>6</v>
      </c>
      <c r="H690" s="35">
        <v>32</v>
      </c>
      <c r="I690" s="19">
        <v>0</v>
      </c>
      <c r="J690" s="19">
        <v>1</v>
      </c>
      <c r="K690" s="22">
        <v>1</v>
      </c>
      <c r="L690" s="21">
        <v>3.125</v>
      </c>
      <c r="N690" s="1"/>
    </row>
    <row r="691" spans="1:14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6</v>
      </c>
      <c r="E691" s="19">
        <v>10</v>
      </c>
      <c r="F691" s="20">
        <v>16</v>
      </c>
      <c r="G691" s="21">
        <v>14.035087719298245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  <c r="N691" s="1"/>
    </row>
    <row r="692" spans="1:14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31</v>
      </c>
      <c r="E692" s="19">
        <v>45</v>
      </c>
      <c r="F692" s="20">
        <v>76</v>
      </c>
      <c r="G692" s="21">
        <v>19.689119170984455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  <c r="N692" s="1"/>
    </row>
    <row r="693" spans="1:14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22</v>
      </c>
      <c r="E693" s="19">
        <v>15</v>
      </c>
      <c r="F693" s="20">
        <v>37</v>
      </c>
      <c r="G693" s="21">
        <v>11.280487804878049</v>
      </c>
      <c r="H693" s="35">
        <v>123</v>
      </c>
      <c r="I693" s="19">
        <v>3</v>
      </c>
      <c r="J693" s="19">
        <v>3</v>
      </c>
      <c r="K693" s="22">
        <v>6</v>
      </c>
      <c r="L693" s="21">
        <v>4.8780487804878048</v>
      </c>
      <c r="N693" s="1"/>
    </row>
    <row r="694" spans="1:14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69</v>
      </c>
      <c r="E694" s="19">
        <v>79</v>
      </c>
      <c r="F694" s="20">
        <v>148</v>
      </c>
      <c r="G694" s="21">
        <v>17.35052754982415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  <c r="N694" s="1"/>
    </row>
    <row r="695" spans="1:14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82</v>
      </c>
      <c r="E695" s="19">
        <v>76</v>
      </c>
      <c r="F695" s="20">
        <v>158</v>
      </c>
      <c r="G695" s="21">
        <v>19.105199516324063</v>
      </c>
      <c r="H695" s="35">
        <v>280</v>
      </c>
      <c r="I695" s="19">
        <v>1</v>
      </c>
      <c r="J695" s="19">
        <v>0</v>
      </c>
      <c r="K695" s="22">
        <v>1</v>
      </c>
      <c r="L695" s="21">
        <v>0.35714285714285715</v>
      </c>
      <c r="N695" s="1"/>
    </row>
    <row r="696" spans="1:14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45</v>
      </c>
      <c r="E696" s="19">
        <v>48</v>
      </c>
      <c r="F696" s="20">
        <v>93</v>
      </c>
      <c r="G696" s="21">
        <v>19.95708154506438</v>
      </c>
      <c r="H696" s="35">
        <v>106</v>
      </c>
      <c r="I696" s="19">
        <v>0</v>
      </c>
      <c r="J696" s="19">
        <v>3</v>
      </c>
      <c r="K696" s="22">
        <v>3</v>
      </c>
      <c r="L696" s="21">
        <v>2.8301886792452833</v>
      </c>
      <c r="N696" s="1"/>
    </row>
    <row r="697" spans="1:14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28</v>
      </c>
      <c r="E697" s="19">
        <v>32</v>
      </c>
      <c r="F697" s="20">
        <v>60</v>
      </c>
      <c r="G697" s="21">
        <v>16.304347826086957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  <c r="N697" s="1"/>
    </row>
    <row r="698" spans="1:14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40</v>
      </c>
      <c r="E698" s="19">
        <v>46</v>
      </c>
      <c r="F698" s="20">
        <v>86</v>
      </c>
      <c r="G698" s="21">
        <v>17.842323651452283</v>
      </c>
      <c r="H698" s="35">
        <v>106</v>
      </c>
      <c r="I698" s="19">
        <v>1</v>
      </c>
      <c r="J698" s="19">
        <v>0</v>
      </c>
      <c r="K698" s="22">
        <v>1</v>
      </c>
      <c r="L698" s="21">
        <v>0.94339622641509435</v>
      </c>
      <c r="N698" s="1"/>
    </row>
    <row r="699" spans="1:14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25</v>
      </c>
      <c r="E699" s="19">
        <v>21</v>
      </c>
      <c r="F699" s="20">
        <v>46</v>
      </c>
      <c r="G699" s="21">
        <v>19.40928270042194</v>
      </c>
      <c r="H699" s="35">
        <v>78</v>
      </c>
      <c r="I699" s="19">
        <v>2</v>
      </c>
      <c r="J699" s="19">
        <v>1</v>
      </c>
      <c r="K699" s="22">
        <v>3</v>
      </c>
      <c r="L699" s="21">
        <v>3.8461538461538463</v>
      </c>
      <c r="N699" s="1"/>
    </row>
    <row r="700" spans="1:14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30</v>
      </c>
      <c r="E700" s="19">
        <v>30</v>
      </c>
      <c r="F700" s="20">
        <v>60</v>
      </c>
      <c r="G700" s="21">
        <v>16.43835616438356</v>
      </c>
      <c r="H700" s="35">
        <v>151</v>
      </c>
      <c r="I700" s="19">
        <v>1</v>
      </c>
      <c r="J700" s="19">
        <v>0</v>
      </c>
      <c r="K700" s="22">
        <v>1</v>
      </c>
      <c r="L700" s="21">
        <v>0.66225165562913912</v>
      </c>
      <c r="N700" s="1"/>
    </row>
    <row r="701" spans="1:14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5</v>
      </c>
      <c r="E701" s="19">
        <v>6</v>
      </c>
      <c r="F701" s="20">
        <v>11</v>
      </c>
      <c r="G701" s="21">
        <v>5.7894736842105265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  <c r="N701" s="1"/>
    </row>
    <row r="702" spans="1:14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15</v>
      </c>
      <c r="E702" s="19">
        <v>11</v>
      </c>
      <c r="F702" s="20">
        <v>26</v>
      </c>
      <c r="G702" s="21">
        <v>13.684210526315791</v>
      </c>
      <c r="H702" s="19">
        <v>69</v>
      </c>
      <c r="I702" s="19">
        <v>0</v>
      </c>
      <c r="J702" s="19">
        <v>1</v>
      </c>
      <c r="K702" s="22">
        <v>1</v>
      </c>
      <c r="L702" s="21">
        <v>1.4492753623188406</v>
      </c>
      <c r="N702" s="1"/>
    </row>
    <row r="703" spans="1:14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331</v>
      </c>
      <c r="E703" s="38">
        <v>278</v>
      </c>
      <c r="F703" s="38">
        <v>609</v>
      </c>
      <c r="G703" s="31">
        <v>9.9786990004915612</v>
      </c>
      <c r="H703" s="29">
        <v>2801</v>
      </c>
      <c r="I703" s="38">
        <v>186</v>
      </c>
      <c r="J703" s="38">
        <v>162</v>
      </c>
      <c r="K703" s="39">
        <v>348</v>
      </c>
      <c r="L703" s="31">
        <v>12.424134237772225</v>
      </c>
      <c r="N703" s="1"/>
    </row>
    <row r="704" spans="1:14" ht="14.25" customHeight="1" x14ac:dyDescent="0.2">
      <c r="A704" s="14" t="s">
        <v>1161</v>
      </c>
      <c r="B704" s="8" t="s">
        <v>1162</v>
      </c>
      <c r="C704" s="9">
        <v>148559</v>
      </c>
      <c r="D704" s="9">
        <v>8720</v>
      </c>
      <c r="E704" s="9">
        <v>8174</v>
      </c>
      <c r="F704" s="9">
        <v>16894</v>
      </c>
      <c r="G704" s="25">
        <v>11.371912842708957</v>
      </c>
      <c r="H704" s="9">
        <v>77489</v>
      </c>
      <c r="I704" s="9">
        <v>3140</v>
      </c>
      <c r="J704" s="9">
        <v>2898</v>
      </c>
      <c r="K704" s="16">
        <v>6038</v>
      </c>
      <c r="L704" s="25">
        <v>7.792073713688394</v>
      </c>
      <c r="N704" s="1"/>
    </row>
    <row r="705" spans="1:14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2278</v>
      </c>
      <c r="E705" s="29">
        <v>2178</v>
      </c>
      <c r="F705" s="29">
        <v>4456</v>
      </c>
      <c r="G705" s="31">
        <v>14.775025697138499</v>
      </c>
      <c r="H705" s="29">
        <v>12949</v>
      </c>
      <c r="I705" s="29">
        <v>542</v>
      </c>
      <c r="J705" s="29">
        <v>490</v>
      </c>
      <c r="K705" s="36">
        <v>1032</v>
      </c>
      <c r="L705" s="31">
        <v>7.9697273920766083</v>
      </c>
      <c r="N705" s="1"/>
    </row>
    <row r="706" spans="1:14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93</v>
      </c>
      <c r="E706" s="19">
        <v>105</v>
      </c>
      <c r="F706" s="20">
        <v>198</v>
      </c>
      <c r="G706" s="21">
        <v>12.184615384615384</v>
      </c>
      <c r="H706" s="35">
        <v>915</v>
      </c>
      <c r="I706" s="19">
        <v>45</v>
      </c>
      <c r="J706" s="19">
        <v>45</v>
      </c>
      <c r="K706" s="22">
        <v>90</v>
      </c>
      <c r="L706" s="21">
        <v>9.8360655737704921</v>
      </c>
      <c r="N706" s="1"/>
    </row>
    <row r="707" spans="1:14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121</v>
      </c>
      <c r="E707" s="19">
        <v>132</v>
      </c>
      <c r="F707" s="20">
        <v>253</v>
      </c>
      <c r="G707" s="21">
        <v>16.568434839554683</v>
      </c>
      <c r="H707" s="35">
        <v>384</v>
      </c>
      <c r="I707" s="19">
        <v>39</v>
      </c>
      <c r="J707" s="19">
        <v>42</v>
      </c>
      <c r="K707" s="22">
        <v>81</v>
      </c>
      <c r="L707" s="21">
        <v>21.09375</v>
      </c>
      <c r="N707" s="1"/>
    </row>
    <row r="708" spans="1:14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313</v>
      </c>
      <c r="E708" s="19">
        <v>318</v>
      </c>
      <c r="F708" s="20">
        <v>631</v>
      </c>
      <c r="G708" s="21">
        <v>22.854038391886995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  <c r="N708" s="1"/>
    </row>
    <row r="709" spans="1:14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122</v>
      </c>
      <c r="E709" s="19">
        <v>95</v>
      </c>
      <c r="F709" s="20">
        <v>217</v>
      </c>
      <c r="G709" s="21">
        <v>11.641630901287552</v>
      </c>
      <c r="H709" s="35">
        <v>658</v>
      </c>
      <c r="I709" s="19">
        <v>19</v>
      </c>
      <c r="J709" s="19">
        <v>8</v>
      </c>
      <c r="K709" s="22">
        <v>27</v>
      </c>
      <c r="L709" s="21">
        <v>4.1033434650455929</v>
      </c>
      <c r="N709" s="1"/>
    </row>
    <row r="710" spans="1:14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36</v>
      </c>
      <c r="E710" s="19">
        <v>35</v>
      </c>
      <c r="F710" s="20">
        <v>71</v>
      </c>
      <c r="G710" s="21">
        <v>20.285714285714285</v>
      </c>
      <c r="H710" s="19">
        <v>173</v>
      </c>
      <c r="I710" s="19">
        <v>14</v>
      </c>
      <c r="J710" s="19">
        <v>5</v>
      </c>
      <c r="K710" s="22">
        <v>19</v>
      </c>
      <c r="L710" s="21">
        <v>10.982658959537572</v>
      </c>
      <c r="N710" s="1"/>
    </row>
    <row r="711" spans="1:14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384</v>
      </c>
      <c r="E711" s="19">
        <v>388</v>
      </c>
      <c r="F711" s="20">
        <v>772</v>
      </c>
      <c r="G711" s="21">
        <v>16.083333333333332</v>
      </c>
      <c r="H711" s="19">
        <v>2101</v>
      </c>
      <c r="I711" s="19">
        <v>89</v>
      </c>
      <c r="J711" s="19">
        <v>67</v>
      </c>
      <c r="K711" s="22">
        <v>156</v>
      </c>
      <c r="L711" s="21">
        <v>7.4250356972870062</v>
      </c>
      <c r="N711" s="1"/>
    </row>
    <row r="712" spans="1:14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95</v>
      </c>
      <c r="E712" s="19">
        <v>70</v>
      </c>
      <c r="F712" s="20">
        <v>165</v>
      </c>
      <c r="G712" s="21">
        <v>9.3856655290102378</v>
      </c>
      <c r="H712" s="19">
        <v>1118</v>
      </c>
      <c r="I712" s="19">
        <v>51</v>
      </c>
      <c r="J712" s="19">
        <v>55</v>
      </c>
      <c r="K712" s="22">
        <v>106</v>
      </c>
      <c r="L712" s="21">
        <v>9.4812164579606435</v>
      </c>
      <c r="N712" s="1"/>
    </row>
    <row r="713" spans="1:14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238</v>
      </c>
      <c r="E713" s="19">
        <v>226</v>
      </c>
      <c r="F713" s="20">
        <v>464</v>
      </c>
      <c r="G713" s="21">
        <v>17.60910815939279</v>
      </c>
      <c r="H713" s="35">
        <v>498</v>
      </c>
      <c r="I713" s="19">
        <v>2</v>
      </c>
      <c r="J713" s="19">
        <v>4</v>
      </c>
      <c r="K713" s="22">
        <v>6</v>
      </c>
      <c r="L713" s="21">
        <v>1.2048192771084338</v>
      </c>
      <c r="N713" s="1"/>
    </row>
    <row r="714" spans="1:14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61</v>
      </c>
      <c r="E714" s="19">
        <v>70</v>
      </c>
      <c r="F714" s="20">
        <v>131</v>
      </c>
      <c r="G714" s="21">
        <v>14.332603938730854</v>
      </c>
      <c r="H714" s="35">
        <v>446</v>
      </c>
      <c r="I714" s="19">
        <v>22</v>
      </c>
      <c r="J714" s="19">
        <v>18</v>
      </c>
      <c r="K714" s="22">
        <v>40</v>
      </c>
      <c r="L714" s="21">
        <v>8.9686098654708513</v>
      </c>
      <c r="N714" s="1"/>
    </row>
    <row r="715" spans="1:14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77</v>
      </c>
      <c r="E715" s="19">
        <v>74</v>
      </c>
      <c r="F715" s="20">
        <v>151</v>
      </c>
      <c r="G715" s="21">
        <v>14.617618586640852</v>
      </c>
      <c r="H715" s="35">
        <v>666</v>
      </c>
      <c r="I715" s="19">
        <v>51</v>
      </c>
      <c r="J715" s="19">
        <v>49</v>
      </c>
      <c r="K715" s="22">
        <v>100</v>
      </c>
      <c r="L715" s="21">
        <v>15.015015015015015</v>
      </c>
      <c r="N715" s="1"/>
    </row>
    <row r="716" spans="1:14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30</v>
      </c>
      <c r="E716" s="19">
        <v>31</v>
      </c>
      <c r="F716" s="20">
        <v>61</v>
      </c>
      <c r="G716" s="21">
        <v>9.4720496894409933</v>
      </c>
      <c r="H716" s="35">
        <v>379</v>
      </c>
      <c r="I716" s="19">
        <v>13</v>
      </c>
      <c r="J716" s="19">
        <v>6</v>
      </c>
      <c r="K716" s="22">
        <v>19</v>
      </c>
      <c r="L716" s="21">
        <v>5.0131926121372032</v>
      </c>
      <c r="N716" s="1"/>
    </row>
    <row r="717" spans="1:14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84</v>
      </c>
      <c r="E717" s="19">
        <v>66</v>
      </c>
      <c r="F717" s="20">
        <v>150</v>
      </c>
      <c r="G717" s="21">
        <v>10.91703056768559</v>
      </c>
      <c r="H717" s="35">
        <v>648</v>
      </c>
      <c r="I717" s="19">
        <v>0</v>
      </c>
      <c r="J717" s="19">
        <v>0</v>
      </c>
      <c r="K717" s="22">
        <v>0</v>
      </c>
      <c r="L717" s="21">
        <v>0</v>
      </c>
      <c r="N717" s="1"/>
    </row>
    <row r="718" spans="1:14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64</v>
      </c>
      <c r="E718" s="19">
        <v>63</v>
      </c>
      <c r="F718" s="20">
        <v>127</v>
      </c>
      <c r="G718" s="21">
        <v>11.63003663003663</v>
      </c>
      <c r="H718" s="35">
        <v>545</v>
      </c>
      <c r="I718" s="19">
        <v>34</v>
      </c>
      <c r="J718" s="19">
        <v>36</v>
      </c>
      <c r="K718" s="22">
        <v>70</v>
      </c>
      <c r="L718" s="21">
        <v>12.844036697247708</v>
      </c>
      <c r="N718" s="1"/>
    </row>
    <row r="719" spans="1:14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112</v>
      </c>
      <c r="E719" s="19">
        <v>127</v>
      </c>
      <c r="F719" s="20">
        <v>239</v>
      </c>
      <c r="G719" s="21">
        <v>13.359418669647848</v>
      </c>
      <c r="H719" s="35">
        <v>867</v>
      </c>
      <c r="I719" s="19">
        <v>75</v>
      </c>
      <c r="J719" s="19">
        <v>60</v>
      </c>
      <c r="K719" s="22">
        <v>135</v>
      </c>
      <c r="L719" s="21">
        <v>15.570934256055363</v>
      </c>
      <c r="N719" s="1"/>
    </row>
    <row r="720" spans="1:14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38</v>
      </c>
      <c r="E720" s="19">
        <v>38</v>
      </c>
      <c r="F720" s="20">
        <v>76</v>
      </c>
      <c r="G720" s="21">
        <v>8.6265607264472184</v>
      </c>
      <c r="H720" s="35">
        <v>586</v>
      </c>
      <c r="I720" s="19">
        <v>32</v>
      </c>
      <c r="J720" s="19">
        <v>28</v>
      </c>
      <c r="K720" s="22">
        <v>60</v>
      </c>
      <c r="L720" s="21">
        <v>10.238907849829351</v>
      </c>
      <c r="N720" s="1"/>
    </row>
    <row r="721" spans="1:14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61</v>
      </c>
      <c r="E721" s="19">
        <v>58</v>
      </c>
      <c r="F721" s="20">
        <v>119</v>
      </c>
      <c r="G721" s="21">
        <v>16.831683168316832</v>
      </c>
      <c r="H721" s="19">
        <v>198</v>
      </c>
      <c r="I721" s="19">
        <v>6</v>
      </c>
      <c r="J721" s="19">
        <v>6</v>
      </c>
      <c r="K721" s="22">
        <v>12</v>
      </c>
      <c r="L721" s="21">
        <v>6.0606060606060606</v>
      </c>
      <c r="N721" s="1"/>
    </row>
    <row r="722" spans="1:14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250</v>
      </c>
      <c r="E722" s="19">
        <v>196</v>
      </c>
      <c r="F722" s="20">
        <v>446</v>
      </c>
      <c r="G722" s="21">
        <v>14.294871794871794</v>
      </c>
      <c r="H722" s="19">
        <v>1611</v>
      </c>
      <c r="I722" s="19">
        <v>35</v>
      </c>
      <c r="J722" s="19">
        <v>42</v>
      </c>
      <c r="K722" s="22">
        <v>77</v>
      </c>
      <c r="L722" s="21">
        <v>4.779639975170701</v>
      </c>
      <c r="N722" s="1"/>
    </row>
    <row r="723" spans="1:14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99</v>
      </c>
      <c r="E723" s="19">
        <v>86</v>
      </c>
      <c r="F723" s="20">
        <v>185</v>
      </c>
      <c r="G723" s="21">
        <v>14.396887159533073</v>
      </c>
      <c r="H723" s="19">
        <v>576</v>
      </c>
      <c r="I723" s="19">
        <v>15</v>
      </c>
      <c r="J723" s="19">
        <v>19</v>
      </c>
      <c r="K723" s="22">
        <v>34</v>
      </c>
      <c r="L723" s="21">
        <v>5.9027777777777777</v>
      </c>
      <c r="N723" s="1"/>
    </row>
    <row r="724" spans="1:14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887</v>
      </c>
      <c r="E724" s="38">
        <v>932</v>
      </c>
      <c r="F724" s="38">
        <v>1819</v>
      </c>
      <c r="G724" s="31">
        <v>11.254098867784446</v>
      </c>
      <c r="H724" s="29">
        <v>10071</v>
      </c>
      <c r="I724" s="38">
        <v>448</v>
      </c>
      <c r="J724" s="38">
        <v>442</v>
      </c>
      <c r="K724" s="39">
        <v>890</v>
      </c>
      <c r="L724" s="31">
        <v>8.8372554860490524</v>
      </c>
      <c r="N724" s="1"/>
    </row>
    <row r="725" spans="1:14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46</v>
      </c>
      <c r="E725" s="35">
        <v>61</v>
      </c>
      <c r="F725" s="40">
        <v>107</v>
      </c>
      <c r="G725" s="21">
        <v>9.6570397111913362</v>
      </c>
      <c r="H725" s="35">
        <v>474</v>
      </c>
      <c r="I725" s="35">
        <v>44</v>
      </c>
      <c r="J725" s="35">
        <v>41</v>
      </c>
      <c r="K725" s="41">
        <v>85</v>
      </c>
      <c r="L725" s="21">
        <v>17.932489451476794</v>
      </c>
      <c r="N725" s="1"/>
    </row>
    <row r="726" spans="1:14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55</v>
      </c>
      <c r="E726" s="35">
        <v>37</v>
      </c>
      <c r="F726" s="40">
        <v>92</v>
      </c>
      <c r="G726" s="21">
        <v>10.760233918128655</v>
      </c>
      <c r="H726" s="19">
        <v>645</v>
      </c>
      <c r="I726" s="35">
        <v>28</v>
      </c>
      <c r="J726" s="35">
        <v>18</v>
      </c>
      <c r="K726" s="41">
        <v>46</v>
      </c>
      <c r="L726" s="21">
        <v>7.1317829457364343</v>
      </c>
      <c r="N726" s="1"/>
    </row>
    <row r="727" spans="1:14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149</v>
      </c>
      <c r="E727" s="35">
        <v>183</v>
      </c>
      <c r="F727" s="40">
        <v>332</v>
      </c>
      <c r="G727" s="21">
        <v>13.810316139767053</v>
      </c>
      <c r="H727" s="19">
        <v>1183</v>
      </c>
      <c r="I727" s="35">
        <v>48</v>
      </c>
      <c r="J727" s="35">
        <v>43</v>
      </c>
      <c r="K727" s="41">
        <v>91</v>
      </c>
      <c r="L727" s="21">
        <v>7.6923076923076925</v>
      </c>
      <c r="N727" s="1"/>
    </row>
    <row r="728" spans="1:14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18</v>
      </c>
      <c r="E728" s="35">
        <v>17</v>
      </c>
      <c r="F728" s="40">
        <v>35</v>
      </c>
      <c r="G728" s="21">
        <v>9.7222222222222232</v>
      </c>
      <c r="H728" s="19">
        <v>295</v>
      </c>
      <c r="I728" s="35">
        <v>13</v>
      </c>
      <c r="J728" s="35">
        <v>23</v>
      </c>
      <c r="K728" s="41">
        <v>36</v>
      </c>
      <c r="L728" s="21">
        <v>12.203389830508476</v>
      </c>
      <c r="N728" s="1"/>
    </row>
    <row r="729" spans="1:14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105</v>
      </c>
      <c r="E729" s="35">
        <v>80</v>
      </c>
      <c r="F729" s="40">
        <v>185</v>
      </c>
      <c r="G729" s="21">
        <v>9.9089448312801274</v>
      </c>
      <c r="H729" s="19">
        <v>1386</v>
      </c>
      <c r="I729" s="35">
        <v>37</v>
      </c>
      <c r="J729" s="35">
        <v>56</v>
      </c>
      <c r="K729" s="41">
        <v>93</v>
      </c>
      <c r="L729" s="21">
        <v>6.7099567099567103</v>
      </c>
      <c r="N729" s="1"/>
    </row>
    <row r="730" spans="1:14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165</v>
      </c>
      <c r="E730" s="35">
        <v>173</v>
      </c>
      <c r="F730" s="40">
        <v>338</v>
      </c>
      <c r="G730" s="21">
        <v>11.7157712305026</v>
      </c>
      <c r="H730" s="19">
        <v>1999</v>
      </c>
      <c r="I730" s="35">
        <v>91</v>
      </c>
      <c r="J730" s="35">
        <v>76</v>
      </c>
      <c r="K730" s="41">
        <v>167</v>
      </c>
      <c r="L730" s="21">
        <v>8.3541770885442723</v>
      </c>
      <c r="N730" s="1"/>
    </row>
    <row r="731" spans="1:14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80</v>
      </c>
      <c r="E731" s="35">
        <v>99</v>
      </c>
      <c r="F731" s="40">
        <v>179</v>
      </c>
      <c r="G731" s="21">
        <v>11.846459298477829</v>
      </c>
      <c r="H731" s="19">
        <v>866</v>
      </c>
      <c r="I731" s="35">
        <v>58</v>
      </c>
      <c r="J731" s="35">
        <v>45</v>
      </c>
      <c r="K731" s="41">
        <v>103</v>
      </c>
      <c r="L731" s="21">
        <v>11.893764434180138</v>
      </c>
      <c r="N731" s="1"/>
    </row>
    <row r="732" spans="1:14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96</v>
      </c>
      <c r="E732" s="35">
        <v>89</v>
      </c>
      <c r="F732" s="40">
        <v>185</v>
      </c>
      <c r="G732" s="21">
        <v>10.323660714285714</v>
      </c>
      <c r="H732" s="19">
        <v>1100</v>
      </c>
      <c r="I732" s="35">
        <v>37</v>
      </c>
      <c r="J732" s="35">
        <v>41</v>
      </c>
      <c r="K732" s="41">
        <v>78</v>
      </c>
      <c r="L732" s="21">
        <v>7.0909090909090908</v>
      </c>
      <c r="N732" s="1"/>
    </row>
    <row r="733" spans="1:14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19</v>
      </c>
      <c r="E733" s="35">
        <v>22</v>
      </c>
      <c r="F733" s="40">
        <v>41</v>
      </c>
      <c r="G733" s="21">
        <v>14.801444043321299</v>
      </c>
      <c r="H733" s="35">
        <v>129</v>
      </c>
      <c r="I733" s="35">
        <v>4</v>
      </c>
      <c r="J733" s="35">
        <v>8</v>
      </c>
      <c r="K733" s="41">
        <v>12</v>
      </c>
      <c r="L733" s="21">
        <v>9.3023255813953494</v>
      </c>
      <c r="N733" s="1"/>
    </row>
    <row r="734" spans="1:14" ht="14.25" customHeight="1" outlineLevel="1" x14ac:dyDescent="0.2">
      <c r="A734" s="42" t="s">
        <v>1219</v>
      </c>
      <c r="B734" s="43" t="s">
        <v>1220</v>
      </c>
      <c r="C734" s="47">
        <v>1127</v>
      </c>
      <c r="D734" s="44">
        <v>56</v>
      </c>
      <c r="E734" s="44">
        <v>62</v>
      </c>
      <c r="F734" s="45">
        <v>118</v>
      </c>
      <c r="G734" s="46">
        <v>10.470275066548359</v>
      </c>
      <c r="H734" s="44">
        <v>695</v>
      </c>
      <c r="I734" s="44">
        <v>38</v>
      </c>
      <c r="J734" s="44">
        <v>38</v>
      </c>
      <c r="K734" s="48">
        <v>76</v>
      </c>
      <c r="L734" s="46">
        <v>10.935251798561151</v>
      </c>
      <c r="N734" s="1"/>
    </row>
    <row r="735" spans="1:14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37</v>
      </c>
      <c r="E735" s="35">
        <v>45</v>
      </c>
      <c r="F735" s="40">
        <v>82</v>
      </c>
      <c r="G735" s="21">
        <v>12.654320987654321</v>
      </c>
      <c r="H735" s="35">
        <v>431</v>
      </c>
      <c r="I735" s="35">
        <v>13</v>
      </c>
      <c r="J735" s="35">
        <v>13</v>
      </c>
      <c r="K735" s="41">
        <v>26</v>
      </c>
      <c r="L735" s="21">
        <v>6.0324825986078885</v>
      </c>
      <c r="N735" s="1"/>
    </row>
    <row r="736" spans="1:14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61</v>
      </c>
      <c r="E736" s="35">
        <v>64</v>
      </c>
      <c r="F736" s="40">
        <v>125</v>
      </c>
      <c r="G736" s="21">
        <v>9.4055680963130168</v>
      </c>
      <c r="H736" s="19">
        <v>868</v>
      </c>
      <c r="I736" s="35">
        <v>37</v>
      </c>
      <c r="J736" s="35">
        <v>40</v>
      </c>
      <c r="K736" s="41">
        <v>77</v>
      </c>
      <c r="L736" s="21">
        <v>8.870967741935484</v>
      </c>
      <c r="N736" s="1"/>
    </row>
    <row r="737" spans="1:14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2343</v>
      </c>
      <c r="E737" s="29">
        <v>2160</v>
      </c>
      <c r="F737" s="29">
        <v>4503</v>
      </c>
      <c r="G737" s="31">
        <v>9.4448056714977877</v>
      </c>
      <c r="H737" s="29">
        <v>28856</v>
      </c>
      <c r="I737" s="29">
        <v>1324</v>
      </c>
      <c r="J737" s="29">
        <v>1161</v>
      </c>
      <c r="K737" s="36">
        <v>2485</v>
      </c>
      <c r="L737" s="31">
        <v>8.6117271971167177</v>
      </c>
      <c r="N737" s="1"/>
    </row>
    <row r="738" spans="1:14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56</v>
      </c>
      <c r="E738" s="19">
        <v>45</v>
      </c>
      <c r="F738" s="20">
        <v>101</v>
      </c>
      <c r="G738" s="21">
        <v>7.6747720364741649</v>
      </c>
      <c r="H738" s="35">
        <v>965</v>
      </c>
      <c r="I738" s="19">
        <v>72</v>
      </c>
      <c r="J738" s="19">
        <v>98</v>
      </c>
      <c r="K738" s="22">
        <v>170</v>
      </c>
      <c r="L738" s="21">
        <v>17.616580310880828</v>
      </c>
      <c r="N738" s="1"/>
    </row>
    <row r="739" spans="1:14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28</v>
      </c>
      <c r="E739" s="19">
        <v>29</v>
      </c>
      <c r="F739" s="20">
        <v>57</v>
      </c>
      <c r="G739" s="21">
        <v>6.4846416382252556</v>
      </c>
      <c r="H739" s="19">
        <v>608</v>
      </c>
      <c r="I739" s="19">
        <v>35</v>
      </c>
      <c r="J739" s="19">
        <v>18</v>
      </c>
      <c r="K739" s="22">
        <v>53</v>
      </c>
      <c r="L739" s="21">
        <v>8.7171052631578938</v>
      </c>
      <c r="N739" s="1"/>
    </row>
    <row r="740" spans="1:14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29</v>
      </c>
      <c r="E740" s="19">
        <v>29</v>
      </c>
      <c r="F740" s="20">
        <v>58</v>
      </c>
      <c r="G740" s="21">
        <v>4.2089985486211905</v>
      </c>
      <c r="H740" s="19">
        <v>1179</v>
      </c>
      <c r="I740" s="19">
        <v>74</v>
      </c>
      <c r="J740" s="19">
        <v>73</v>
      </c>
      <c r="K740" s="22">
        <v>147</v>
      </c>
      <c r="L740" s="21">
        <v>12.46819338422392</v>
      </c>
      <c r="N740" s="1"/>
    </row>
    <row r="741" spans="1:14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35</v>
      </c>
      <c r="E741" s="19">
        <v>26</v>
      </c>
      <c r="F741" s="20">
        <v>61</v>
      </c>
      <c r="G741" s="21">
        <v>13.863636363636363</v>
      </c>
      <c r="H741" s="35">
        <v>181</v>
      </c>
      <c r="I741" s="19">
        <v>1</v>
      </c>
      <c r="J741" s="19">
        <v>4</v>
      </c>
      <c r="K741" s="22">
        <v>5</v>
      </c>
      <c r="L741" s="21">
        <v>2.7624309392265194</v>
      </c>
      <c r="N741" s="1"/>
    </row>
    <row r="742" spans="1:14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94</v>
      </c>
      <c r="E742" s="19">
        <v>90</v>
      </c>
      <c r="F742" s="20">
        <v>184</v>
      </c>
      <c r="G742" s="21">
        <v>8.9494163424124515</v>
      </c>
      <c r="H742" s="19">
        <v>991</v>
      </c>
      <c r="I742" s="19">
        <v>45</v>
      </c>
      <c r="J742" s="19">
        <v>46</v>
      </c>
      <c r="K742" s="22">
        <v>91</v>
      </c>
      <c r="L742" s="21">
        <v>9.1826437941473262</v>
      </c>
      <c r="N742" s="1"/>
    </row>
    <row r="743" spans="1:14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78</v>
      </c>
      <c r="E743" s="19">
        <v>64</v>
      </c>
      <c r="F743" s="20">
        <v>142</v>
      </c>
      <c r="G743" s="21">
        <v>7.3271413828689376</v>
      </c>
      <c r="H743" s="19">
        <v>1258</v>
      </c>
      <c r="I743" s="19">
        <v>32</v>
      </c>
      <c r="J743" s="19">
        <v>33</v>
      </c>
      <c r="K743" s="22">
        <v>65</v>
      </c>
      <c r="L743" s="21">
        <v>5.1669316375198724</v>
      </c>
      <c r="N743" s="1"/>
    </row>
    <row r="744" spans="1:14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29</v>
      </c>
      <c r="E744" s="19">
        <v>24</v>
      </c>
      <c r="F744" s="20">
        <v>53</v>
      </c>
      <c r="G744" s="21">
        <v>10.331384015594541</v>
      </c>
      <c r="H744" s="19">
        <v>331</v>
      </c>
      <c r="I744" s="19">
        <v>11</v>
      </c>
      <c r="J744" s="19">
        <v>10</v>
      </c>
      <c r="K744" s="22">
        <v>21</v>
      </c>
      <c r="L744" s="21">
        <v>6.3444108761329305</v>
      </c>
      <c r="N744" s="1"/>
    </row>
    <row r="745" spans="1:14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141</v>
      </c>
      <c r="E745" s="19">
        <v>136</v>
      </c>
      <c r="F745" s="20">
        <v>277</v>
      </c>
      <c r="G745" s="21">
        <v>11.873124732104587</v>
      </c>
      <c r="H745" s="19">
        <v>1267</v>
      </c>
      <c r="I745" s="19">
        <v>38</v>
      </c>
      <c r="J745" s="19">
        <v>28</v>
      </c>
      <c r="K745" s="22">
        <v>66</v>
      </c>
      <c r="L745" s="21">
        <v>5.2091554853985791</v>
      </c>
      <c r="N745" s="1"/>
    </row>
    <row r="746" spans="1:14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25</v>
      </c>
      <c r="E746" s="19">
        <v>34</v>
      </c>
      <c r="F746" s="20">
        <v>59</v>
      </c>
      <c r="G746" s="21">
        <v>10.59245960502693</v>
      </c>
      <c r="H746" s="35">
        <v>270</v>
      </c>
      <c r="I746" s="19">
        <v>10</v>
      </c>
      <c r="J746" s="19">
        <v>21</v>
      </c>
      <c r="K746" s="22">
        <v>31</v>
      </c>
      <c r="L746" s="21">
        <v>11.481481481481481</v>
      </c>
      <c r="N746" s="1"/>
    </row>
    <row r="747" spans="1:14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34</v>
      </c>
      <c r="E747" s="19">
        <v>32</v>
      </c>
      <c r="F747" s="20">
        <v>66</v>
      </c>
      <c r="G747" s="21">
        <v>8.59375</v>
      </c>
      <c r="H747" s="19">
        <v>506</v>
      </c>
      <c r="I747" s="19">
        <v>34</v>
      </c>
      <c r="J747" s="19">
        <v>21</v>
      </c>
      <c r="K747" s="22">
        <v>55</v>
      </c>
      <c r="L747" s="21">
        <v>10.869565217391305</v>
      </c>
      <c r="N747" s="1"/>
    </row>
    <row r="748" spans="1:14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78</v>
      </c>
      <c r="E748" s="19">
        <v>80</v>
      </c>
      <c r="F748" s="20">
        <v>158</v>
      </c>
      <c r="G748" s="21">
        <v>11.253561253561253</v>
      </c>
      <c r="H748" s="19">
        <v>1014</v>
      </c>
      <c r="I748" s="19">
        <v>81</v>
      </c>
      <c r="J748" s="19">
        <v>84</v>
      </c>
      <c r="K748" s="22">
        <v>165</v>
      </c>
      <c r="L748" s="21">
        <v>16.272189349112427</v>
      </c>
      <c r="N748" s="1"/>
    </row>
    <row r="749" spans="1:14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19</v>
      </c>
      <c r="E749" s="19">
        <v>10</v>
      </c>
      <c r="F749" s="20">
        <v>29</v>
      </c>
      <c r="G749" s="21">
        <v>4.2709867452135493</v>
      </c>
      <c r="H749" s="35">
        <v>462</v>
      </c>
      <c r="I749" s="19">
        <v>19</v>
      </c>
      <c r="J749" s="19">
        <v>24</v>
      </c>
      <c r="K749" s="22">
        <v>43</v>
      </c>
      <c r="L749" s="21">
        <v>9.3073593073593077</v>
      </c>
      <c r="N749" s="1"/>
    </row>
    <row r="750" spans="1:14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16</v>
      </c>
      <c r="E750" s="19">
        <v>11</v>
      </c>
      <c r="F750" s="20">
        <v>27</v>
      </c>
      <c r="G750" s="21">
        <v>9.2465753424657535</v>
      </c>
      <c r="H750" s="35">
        <v>175</v>
      </c>
      <c r="I750" s="19">
        <v>4</v>
      </c>
      <c r="J750" s="19">
        <v>2</v>
      </c>
      <c r="K750" s="22">
        <v>6</v>
      </c>
      <c r="L750" s="21">
        <v>3.4285714285714288</v>
      </c>
      <c r="N750" s="1"/>
    </row>
    <row r="751" spans="1:14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23</v>
      </c>
      <c r="E751" s="19">
        <v>28</v>
      </c>
      <c r="F751" s="20">
        <v>51</v>
      </c>
      <c r="G751" s="21">
        <v>6.2423500611995104</v>
      </c>
      <c r="H751" s="35">
        <v>550</v>
      </c>
      <c r="I751" s="19">
        <v>40</v>
      </c>
      <c r="J751" s="19">
        <v>34</v>
      </c>
      <c r="K751" s="22">
        <v>74</v>
      </c>
      <c r="L751" s="21">
        <v>13.454545454545455</v>
      </c>
      <c r="N751" s="1"/>
    </row>
    <row r="752" spans="1:14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159</v>
      </c>
      <c r="E752" s="19">
        <v>135</v>
      </c>
      <c r="F752" s="20">
        <v>294</v>
      </c>
      <c r="G752" s="21">
        <v>15.926327193932826</v>
      </c>
      <c r="H752" s="19">
        <v>688</v>
      </c>
      <c r="I752" s="19">
        <v>13</v>
      </c>
      <c r="J752" s="19">
        <v>7</v>
      </c>
      <c r="K752" s="22">
        <v>20</v>
      </c>
      <c r="L752" s="21">
        <v>2.9069767441860463</v>
      </c>
      <c r="N752" s="1"/>
    </row>
    <row r="753" spans="1:14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90</v>
      </c>
      <c r="E753" s="19">
        <v>104</v>
      </c>
      <c r="F753" s="20">
        <v>194</v>
      </c>
      <c r="G753" s="21">
        <v>7.5077399380804959</v>
      </c>
      <c r="H753" s="19">
        <v>1382</v>
      </c>
      <c r="I753" s="19">
        <v>44</v>
      </c>
      <c r="J753" s="19">
        <v>29</v>
      </c>
      <c r="K753" s="22">
        <v>73</v>
      </c>
      <c r="L753" s="21">
        <v>5.2821997105643996</v>
      </c>
      <c r="N753" s="1"/>
    </row>
    <row r="754" spans="1:14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93</v>
      </c>
      <c r="E754" s="19">
        <v>79</v>
      </c>
      <c r="F754" s="20">
        <v>172</v>
      </c>
      <c r="G754" s="21">
        <v>11.089619600257898</v>
      </c>
      <c r="H754" s="19">
        <v>837</v>
      </c>
      <c r="I754" s="19">
        <v>25</v>
      </c>
      <c r="J754" s="19">
        <v>20</v>
      </c>
      <c r="K754" s="22">
        <v>45</v>
      </c>
      <c r="L754" s="21">
        <v>5.376344086021505</v>
      </c>
      <c r="N754" s="1"/>
    </row>
    <row r="755" spans="1:14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194</v>
      </c>
      <c r="E755" s="19">
        <v>187</v>
      </c>
      <c r="F755" s="20">
        <v>381</v>
      </c>
      <c r="G755" s="21">
        <v>13.729729729729732</v>
      </c>
      <c r="H755" s="19">
        <v>1380</v>
      </c>
      <c r="I755" s="19">
        <v>36</v>
      </c>
      <c r="J755" s="19">
        <v>23</v>
      </c>
      <c r="K755" s="22">
        <v>59</v>
      </c>
      <c r="L755" s="21">
        <v>4.2753623188405792</v>
      </c>
      <c r="N755" s="1"/>
    </row>
    <row r="756" spans="1:14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28</v>
      </c>
      <c r="E756" s="19">
        <v>39</v>
      </c>
      <c r="F756" s="20">
        <v>67</v>
      </c>
      <c r="G756" s="21">
        <v>8.0820265379975869</v>
      </c>
      <c r="H756" s="35">
        <v>510</v>
      </c>
      <c r="I756" s="19">
        <v>18</v>
      </c>
      <c r="J756" s="19">
        <v>23</v>
      </c>
      <c r="K756" s="22">
        <v>41</v>
      </c>
      <c r="L756" s="21">
        <v>8.0392156862745097</v>
      </c>
      <c r="N756" s="1"/>
    </row>
    <row r="757" spans="1:14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30</v>
      </c>
      <c r="E757" s="19">
        <v>29</v>
      </c>
      <c r="F757" s="20">
        <v>59</v>
      </c>
      <c r="G757" s="21">
        <v>9.7039473684210531</v>
      </c>
      <c r="H757" s="35">
        <v>347</v>
      </c>
      <c r="I757" s="19">
        <v>20</v>
      </c>
      <c r="J757" s="19">
        <v>9</v>
      </c>
      <c r="K757" s="22">
        <v>29</v>
      </c>
      <c r="L757" s="21">
        <v>8.3573487031700289</v>
      </c>
      <c r="N757" s="1"/>
    </row>
    <row r="758" spans="1:14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21</v>
      </c>
      <c r="E758" s="19">
        <v>19</v>
      </c>
      <c r="F758" s="20">
        <v>40</v>
      </c>
      <c r="G758" s="21">
        <v>4.6948356807511731</v>
      </c>
      <c r="H758" s="35">
        <v>568</v>
      </c>
      <c r="I758" s="19">
        <v>45</v>
      </c>
      <c r="J758" s="19">
        <v>57</v>
      </c>
      <c r="K758" s="22">
        <v>102</v>
      </c>
      <c r="L758" s="21">
        <v>17.95774647887324</v>
      </c>
      <c r="N758" s="1"/>
    </row>
    <row r="759" spans="1:14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89</v>
      </c>
      <c r="E759" s="19">
        <v>71</v>
      </c>
      <c r="F759" s="20">
        <v>160</v>
      </c>
      <c r="G759" s="21">
        <v>12.102874432677762</v>
      </c>
      <c r="H759" s="19">
        <v>772</v>
      </c>
      <c r="I759" s="19">
        <v>37</v>
      </c>
      <c r="J759" s="19">
        <v>31</v>
      </c>
      <c r="K759" s="22">
        <v>68</v>
      </c>
      <c r="L759" s="21">
        <v>8.8082901554404138</v>
      </c>
      <c r="N759" s="1"/>
    </row>
    <row r="760" spans="1:14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126</v>
      </c>
      <c r="E760" s="19">
        <v>114</v>
      </c>
      <c r="F760" s="20">
        <v>240</v>
      </c>
      <c r="G760" s="21">
        <v>11.741682974559687</v>
      </c>
      <c r="H760" s="19">
        <v>1104</v>
      </c>
      <c r="I760" s="19">
        <v>24</v>
      </c>
      <c r="J760" s="19">
        <v>26</v>
      </c>
      <c r="K760" s="22">
        <v>50</v>
      </c>
      <c r="L760" s="21">
        <v>4.5289855072463769</v>
      </c>
      <c r="N760" s="1"/>
    </row>
    <row r="761" spans="1:14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46</v>
      </c>
      <c r="E761" s="19">
        <v>48</v>
      </c>
      <c r="F761" s="20">
        <v>94</v>
      </c>
      <c r="G761" s="21">
        <v>6.7821067821067826</v>
      </c>
      <c r="H761" s="35">
        <v>970</v>
      </c>
      <c r="I761" s="19">
        <v>51</v>
      </c>
      <c r="J761" s="19">
        <v>49</v>
      </c>
      <c r="K761" s="22">
        <v>100</v>
      </c>
      <c r="L761" s="21">
        <v>10.309278350515463</v>
      </c>
      <c r="N761" s="1"/>
    </row>
    <row r="762" spans="1:14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31</v>
      </c>
      <c r="E762" s="19">
        <v>29</v>
      </c>
      <c r="F762" s="20">
        <v>60</v>
      </c>
      <c r="G762" s="21">
        <v>5.6657223796034</v>
      </c>
      <c r="H762" s="35">
        <v>777</v>
      </c>
      <c r="I762" s="19">
        <v>65</v>
      </c>
      <c r="J762" s="19">
        <v>33</v>
      </c>
      <c r="K762" s="22">
        <v>98</v>
      </c>
      <c r="L762" s="21">
        <v>12.612612612612612</v>
      </c>
      <c r="N762" s="1"/>
    </row>
    <row r="763" spans="1:14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50</v>
      </c>
      <c r="E763" s="19">
        <v>62</v>
      </c>
      <c r="F763" s="20">
        <v>112</v>
      </c>
      <c r="G763" s="21">
        <v>8.0517613227893605</v>
      </c>
      <c r="H763" s="19">
        <v>914</v>
      </c>
      <c r="I763" s="19">
        <v>39</v>
      </c>
      <c r="J763" s="19">
        <v>48</v>
      </c>
      <c r="K763" s="22">
        <v>87</v>
      </c>
      <c r="L763" s="21">
        <v>9.5185995623632387</v>
      </c>
      <c r="N763" s="1"/>
    </row>
    <row r="764" spans="1:14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94</v>
      </c>
      <c r="E764" s="19">
        <v>90</v>
      </c>
      <c r="F764" s="20">
        <v>184</v>
      </c>
      <c r="G764" s="21">
        <v>7.1931196247068021</v>
      </c>
      <c r="H764" s="19">
        <v>1756</v>
      </c>
      <c r="I764" s="19">
        <v>90</v>
      </c>
      <c r="J764" s="19">
        <v>79</v>
      </c>
      <c r="K764" s="22">
        <v>169</v>
      </c>
      <c r="L764" s="21">
        <v>9.6241457858769941</v>
      </c>
      <c r="N764" s="1"/>
    </row>
    <row r="765" spans="1:14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28</v>
      </c>
      <c r="E765" s="19">
        <v>32</v>
      </c>
      <c r="F765" s="20">
        <v>60</v>
      </c>
      <c r="G765" s="21">
        <v>10.452961672473867</v>
      </c>
      <c r="H765" s="35">
        <v>390</v>
      </c>
      <c r="I765" s="19">
        <v>24</v>
      </c>
      <c r="J765" s="19">
        <v>17</v>
      </c>
      <c r="K765" s="22">
        <v>41</v>
      </c>
      <c r="L765" s="21">
        <v>10.512820512820513</v>
      </c>
      <c r="N765" s="1"/>
    </row>
    <row r="766" spans="1:14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112</v>
      </c>
      <c r="E766" s="19">
        <v>78</v>
      </c>
      <c r="F766" s="20">
        <v>190</v>
      </c>
      <c r="G766" s="21">
        <v>12.094207511139402</v>
      </c>
      <c r="H766" s="35">
        <v>954</v>
      </c>
      <c r="I766" s="19">
        <v>33</v>
      </c>
      <c r="J766" s="19">
        <v>22</v>
      </c>
      <c r="K766" s="22">
        <v>55</v>
      </c>
      <c r="L766" s="21">
        <v>5.765199161425576</v>
      </c>
      <c r="N766" s="1"/>
    </row>
    <row r="767" spans="1:14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54</v>
      </c>
      <c r="E767" s="19">
        <v>48</v>
      </c>
      <c r="F767" s="20">
        <v>102</v>
      </c>
      <c r="G767" s="21">
        <v>10.625</v>
      </c>
      <c r="H767" s="35">
        <v>499</v>
      </c>
      <c r="I767" s="19">
        <v>31</v>
      </c>
      <c r="J767" s="19">
        <v>21</v>
      </c>
      <c r="K767" s="22">
        <v>52</v>
      </c>
      <c r="L767" s="21">
        <v>10.420841683366733</v>
      </c>
      <c r="N767" s="1"/>
    </row>
    <row r="768" spans="1:14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49</v>
      </c>
      <c r="E768" s="19">
        <v>44</v>
      </c>
      <c r="F768" s="20">
        <v>93</v>
      </c>
      <c r="G768" s="21">
        <v>9.1445427728613566</v>
      </c>
      <c r="H768" s="35">
        <v>617</v>
      </c>
      <c r="I768" s="19">
        <v>13</v>
      </c>
      <c r="J768" s="19">
        <v>16</v>
      </c>
      <c r="K768" s="22">
        <v>29</v>
      </c>
      <c r="L768" s="21">
        <v>4.7001620745542949</v>
      </c>
      <c r="N768" s="1"/>
    </row>
    <row r="769" spans="1:14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77</v>
      </c>
      <c r="E769" s="19">
        <v>64</v>
      </c>
      <c r="F769" s="20">
        <v>141</v>
      </c>
      <c r="G769" s="21">
        <v>11.740216486261449</v>
      </c>
      <c r="H769" s="35">
        <v>680</v>
      </c>
      <c r="I769" s="19">
        <v>26</v>
      </c>
      <c r="J769" s="19">
        <v>19</v>
      </c>
      <c r="K769" s="22">
        <v>45</v>
      </c>
      <c r="L769" s="21">
        <v>6.6176470588235299</v>
      </c>
      <c r="N769" s="1"/>
    </row>
    <row r="770" spans="1:14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121</v>
      </c>
      <c r="E770" s="19">
        <v>114</v>
      </c>
      <c r="F770" s="20">
        <v>235</v>
      </c>
      <c r="G770" s="21">
        <v>13.521288837744533</v>
      </c>
      <c r="H770" s="35">
        <v>809</v>
      </c>
      <c r="I770" s="19">
        <v>13</v>
      </c>
      <c r="J770" s="19">
        <v>11</v>
      </c>
      <c r="K770" s="22">
        <v>24</v>
      </c>
      <c r="L770" s="21">
        <v>2.9666254635352289</v>
      </c>
      <c r="N770" s="1"/>
    </row>
    <row r="771" spans="1:14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11</v>
      </c>
      <c r="E771" s="19">
        <v>11</v>
      </c>
      <c r="F771" s="20">
        <v>22</v>
      </c>
      <c r="G771" s="21">
        <v>4.4989775051124745</v>
      </c>
      <c r="H771" s="19">
        <v>359</v>
      </c>
      <c r="I771" s="19">
        <v>24</v>
      </c>
      <c r="J771" s="19">
        <v>18</v>
      </c>
      <c r="K771" s="22">
        <v>42</v>
      </c>
      <c r="L771" s="21">
        <v>11.699164345403899</v>
      </c>
      <c r="N771" s="1"/>
    </row>
    <row r="772" spans="1:14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68</v>
      </c>
      <c r="E772" s="19">
        <v>73</v>
      </c>
      <c r="F772" s="20">
        <v>141</v>
      </c>
      <c r="G772" s="21">
        <v>8.0250426863972688</v>
      </c>
      <c r="H772" s="19">
        <v>1150</v>
      </c>
      <c r="I772" s="19">
        <v>49</v>
      </c>
      <c r="J772" s="19">
        <v>40</v>
      </c>
      <c r="K772" s="22">
        <v>89</v>
      </c>
      <c r="L772" s="21">
        <v>7.7391304347826084</v>
      </c>
      <c r="N772" s="1"/>
    </row>
    <row r="773" spans="1:14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87</v>
      </c>
      <c r="E773" s="19">
        <v>52</v>
      </c>
      <c r="F773" s="20">
        <v>139</v>
      </c>
      <c r="G773" s="21">
        <v>6.33257403189066</v>
      </c>
      <c r="H773" s="19">
        <v>1636</v>
      </c>
      <c r="I773" s="19">
        <v>108</v>
      </c>
      <c r="J773" s="19">
        <v>67</v>
      </c>
      <c r="K773" s="22">
        <v>175</v>
      </c>
      <c r="L773" s="21">
        <v>10.69682151589242</v>
      </c>
      <c r="N773" s="1"/>
    </row>
    <row r="774" spans="1:14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445</v>
      </c>
      <c r="E774" s="29">
        <v>380</v>
      </c>
      <c r="F774" s="29">
        <v>825</v>
      </c>
      <c r="G774" s="31">
        <v>14.016309887869522</v>
      </c>
      <c r="H774" s="29">
        <v>1965</v>
      </c>
      <c r="I774" s="29">
        <v>25</v>
      </c>
      <c r="J774" s="29">
        <v>29</v>
      </c>
      <c r="K774" s="36">
        <v>54</v>
      </c>
      <c r="L774" s="31">
        <v>2.7480916030534353</v>
      </c>
      <c r="N774" s="1"/>
    </row>
    <row r="775" spans="1:14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18</v>
      </c>
      <c r="E775" s="19">
        <v>21</v>
      </c>
      <c r="F775" s="20">
        <v>39</v>
      </c>
      <c r="G775" s="21">
        <v>15.983606557377051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  <c r="N775" s="1"/>
    </row>
    <row r="776" spans="1:14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30</v>
      </c>
      <c r="E776" s="19">
        <v>8</v>
      </c>
      <c r="F776" s="20">
        <v>38</v>
      </c>
      <c r="G776" s="21">
        <v>14.285714285714285</v>
      </c>
      <c r="H776" s="35">
        <v>65</v>
      </c>
      <c r="I776" s="19">
        <v>0</v>
      </c>
      <c r="J776" s="19">
        <v>2</v>
      </c>
      <c r="K776" s="22">
        <v>2</v>
      </c>
      <c r="L776" s="21">
        <v>3.0769230769230771</v>
      </c>
      <c r="N776" s="1"/>
    </row>
    <row r="777" spans="1:14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38</v>
      </c>
      <c r="E777" s="19">
        <v>34</v>
      </c>
      <c r="F777" s="20">
        <v>72</v>
      </c>
      <c r="G777" s="21">
        <v>16.589861751152075</v>
      </c>
      <c r="H777" s="35">
        <v>131</v>
      </c>
      <c r="I777" s="19">
        <v>0</v>
      </c>
      <c r="J777" s="19">
        <v>2</v>
      </c>
      <c r="K777" s="22">
        <v>2</v>
      </c>
      <c r="L777" s="21">
        <v>1.5267175572519083</v>
      </c>
      <c r="N777" s="1"/>
    </row>
    <row r="778" spans="1:14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56</v>
      </c>
      <c r="E778" s="19">
        <v>44</v>
      </c>
      <c r="F778" s="20">
        <v>100</v>
      </c>
      <c r="G778" s="21">
        <v>12.004801920768307</v>
      </c>
      <c r="H778" s="35">
        <v>299</v>
      </c>
      <c r="I778" s="19">
        <v>3</v>
      </c>
      <c r="J778" s="19">
        <v>5</v>
      </c>
      <c r="K778" s="22">
        <v>8</v>
      </c>
      <c r="L778" s="21">
        <v>2.6755852842809364</v>
      </c>
      <c r="N778" s="1"/>
    </row>
    <row r="779" spans="1:14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19</v>
      </c>
      <c r="E779" s="19">
        <v>20</v>
      </c>
      <c r="F779" s="20">
        <v>39</v>
      </c>
      <c r="G779" s="21">
        <v>21.666666666666668</v>
      </c>
      <c r="H779" s="35">
        <v>70</v>
      </c>
      <c r="I779" s="19">
        <v>2</v>
      </c>
      <c r="J779" s="19">
        <v>1</v>
      </c>
      <c r="K779" s="22">
        <v>3</v>
      </c>
      <c r="L779" s="21">
        <v>4.2857142857142856</v>
      </c>
      <c r="N779" s="1"/>
    </row>
    <row r="780" spans="1:14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33</v>
      </c>
      <c r="E780" s="19">
        <v>39</v>
      </c>
      <c r="F780" s="20">
        <v>72</v>
      </c>
      <c r="G780" s="21">
        <v>15.894039735099339</v>
      </c>
      <c r="H780" s="35">
        <v>108</v>
      </c>
      <c r="I780" s="19">
        <v>1</v>
      </c>
      <c r="J780" s="19">
        <v>1</v>
      </c>
      <c r="K780" s="22">
        <v>2</v>
      </c>
      <c r="L780" s="21">
        <v>1.8518518518518516</v>
      </c>
      <c r="N780" s="1"/>
    </row>
    <row r="781" spans="1:14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29</v>
      </c>
      <c r="E781" s="19">
        <v>13</v>
      </c>
      <c r="F781" s="20">
        <v>42</v>
      </c>
      <c r="G781" s="21">
        <v>24.137931034482758</v>
      </c>
      <c r="H781" s="35">
        <v>62</v>
      </c>
      <c r="I781" s="19">
        <v>0</v>
      </c>
      <c r="J781" s="19">
        <v>1</v>
      </c>
      <c r="K781" s="22">
        <v>1</v>
      </c>
      <c r="L781" s="21">
        <v>1.6129032258064515</v>
      </c>
      <c r="N781" s="1"/>
    </row>
    <row r="782" spans="1:14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57</v>
      </c>
      <c r="E782" s="19">
        <v>57</v>
      </c>
      <c r="F782" s="20">
        <v>114</v>
      </c>
      <c r="G782" s="21">
        <v>13.507109004739338</v>
      </c>
      <c r="H782" s="35">
        <v>347</v>
      </c>
      <c r="I782" s="19">
        <v>9</v>
      </c>
      <c r="J782" s="19">
        <v>10</v>
      </c>
      <c r="K782" s="22">
        <v>19</v>
      </c>
      <c r="L782" s="21">
        <v>5.4755043227665707</v>
      </c>
      <c r="N782" s="1"/>
    </row>
    <row r="783" spans="1:14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18</v>
      </c>
      <c r="E783" s="19">
        <v>31</v>
      </c>
      <c r="F783" s="20">
        <v>49</v>
      </c>
      <c r="G783" s="21">
        <v>15.264797507788161</v>
      </c>
      <c r="H783" s="35">
        <v>124</v>
      </c>
      <c r="I783" s="19">
        <v>2</v>
      </c>
      <c r="J783" s="19">
        <v>0</v>
      </c>
      <c r="K783" s="22">
        <v>2</v>
      </c>
      <c r="L783" s="21">
        <v>1.6129032258064515</v>
      </c>
      <c r="N783" s="1"/>
    </row>
    <row r="784" spans="1:14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33</v>
      </c>
      <c r="E784" s="19">
        <v>18</v>
      </c>
      <c r="F784" s="20">
        <v>51</v>
      </c>
      <c r="G784" s="21">
        <v>10.139165009940358</v>
      </c>
      <c r="H784" s="35">
        <v>143</v>
      </c>
      <c r="I784" s="19">
        <v>1</v>
      </c>
      <c r="J784" s="19">
        <v>2</v>
      </c>
      <c r="K784" s="22">
        <v>3</v>
      </c>
      <c r="L784" s="21">
        <v>2.0979020979020979</v>
      </c>
      <c r="N784" s="1"/>
    </row>
    <row r="785" spans="1:14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114</v>
      </c>
      <c r="E785" s="19">
        <v>95</v>
      </c>
      <c r="F785" s="20">
        <v>209</v>
      </c>
      <c r="G785" s="21">
        <v>12.790697674418606</v>
      </c>
      <c r="H785" s="19">
        <v>522</v>
      </c>
      <c r="I785" s="19">
        <v>7</v>
      </c>
      <c r="J785" s="19">
        <v>5</v>
      </c>
      <c r="K785" s="22">
        <v>12</v>
      </c>
      <c r="L785" s="21">
        <v>2.2988505747126435</v>
      </c>
      <c r="N785" s="1"/>
    </row>
    <row r="786" spans="1:14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1188</v>
      </c>
      <c r="E786" s="29">
        <v>1107</v>
      </c>
      <c r="F786" s="29">
        <v>2295</v>
      </c>
      <c r="G786" s="31">
        <v>9.3957258658806193</v>
      </c>
      <c r="H786" s="29">
        <v>12457</v>
      </c>
      <c r="I786" s="29">
        <v>518</v>
      </c>
      <c r="J786" s="29">
        <v>528</v>
      </c>
      <c r="K786" s="36">
        <v>1046</v>
      </c>
      <c r="L786" s="31">
        <v>8.3968852853817122</v>
      </c>
      <c r="N786" s="1"/>
    </row>
    <row r="787" spans="1:14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166</v>
      </c>
      <c r="E787" s="19">
        <v>168</v>
      </c>
      <c r="F787" s="20">
        <v>334</v>
      </c>
      <c r="G787" s="21">
        <v>12.189781021897812</v>
      </c>
      <c r="H787" s="19">
        <v>1627</v>
      </c>
      <c r="I787" s="19">
        <v>60</v>
      </c>
      <c r="J787" s="19">
        <v>61</v>
      </c>
      <c r="K787" s="22">
        <v>121</v>
      </c>
      <c r="L787" s="21">
        <v>7.4370006146281504</v>
      </c>
      <c r="N787" s="1"/>
    </row>
    <row r="788" spans="1:14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36</v>
      </c>
      <c r="E788" s="19">
        <v>40</v>
      </c>
      <c r="F788" s="20">
        <v>76</v>
      </c>
      <c r="G788" s="21">
        <v>10.919540229885058</v>
      </c>
      <c r="H788" s="35">
        <v>345</v>
      </c>
      <c r="I788" s="19">
        <v>19</v>
      </c>
      <c r="J788" s="19">
        <v>23</v>
      </c>
      <c r="K788" s="22">
        <v>42</v>
      </c>
      <c r="L788" s="21">
        <v>12.173913043478262</v>
      </c>
      <c r="N788" s="1"/>
    </row>
    <row r="789" spans="1:14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37</v>
      </c>
      <c r="E789" s="19">
        <v>45</v>
      </c>
      <c r="F789" s="20">
        <v>82</v>
      </c>
      <c r="G789" s="21">
        <v>8.1107814045499502</v>
      </c>
      <c r="H789" s="35">
        <v>467</v>
      </c>
      <c r="I789" s="19">
        <v>24</v>
      </c>
      <c r="J789" s="19">
        <v>25</v>
      </c>
      <c r="K789" s="22">
        <v>49</v>
      </c>
      <c r="L789" s="21">
        <v>10.492505353319057</v>
      </c>
      <c r="N789" s="1"/>
    </row>
    <row r="790" spans="1:14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18</v>
      </c>
      <c r="E790" s="19">
        <v>16</v>
      </c>
      <c r="F790" s="20">
        <v>34</v>
      </c>
      <c r="G790" s="21">
        <v>9.5505617977528079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  <c r="N790" s="1"/>
    </row>
    <row r="791" spans="1:14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91</v>
      </c>
      <c r="E791" s="19">
        <v>84</v>
      </c>
      <c r="F791" s="20">
        <v>175</v>
      </c>
      <c r="G791" s="21">
        <v>13.70399373531715</v>
      </c>
      <c r="H791" s="35">
        <v>641</v>
      </c>
      <c r="I791" s="19">
        <v>5</v>
      </c>
      <c r="J791" s="19">
        <v>4</v>
      </c>
      <c r="K791" s="22">
        <v>9</v>
      </c>
      <c r="L791" s="21">
        <v>1.40405616224649</v>
      </c>
      <c r="N791" s="1"/>
    </row>
    <row r="792" spans="1:14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100</v>
      </c>
      <c r="E792" s="19">
        <v>88</v>
      </c>
      <c r="F792" s="20">
        <v>188</v>
      </c>
      <c r="G792" s="21">
        <v>10.817031070195627</v>
      </c>
      <c r="H792" s="35">
        <v>839</v>
      </c>
      <c r="I792" s="19">
        <v>77</v>
      </c>
      <c r="J792" s="19">
        <v>80</v>
      </c>
      <c r="K792" s="22">
        <v>157</v>
      </c>
      <c r="L792" s="21">
        <v>18.71275327771156</v>
      </c>
      <c r="N792" s="1"/>
    </row>
    <row r="793" spans="1:14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54</v>
      </c>
      <c r="E793" s="19">
        <v>60</v>
      </c>
      <c r="F793" s="20">
        <v>114</v>
      </c>
      <c r="G793" s="21">
        <v>10.951008645533141</v>
      </c>
      <c r="H793" s="35">
        <v>402</v>
      </c>
      <c r="I793" s="19">
        <v>19</v>
      </c>
      <c r="J793" s="19">
        <v>15</v>
      </c>
      <c r="K793" s="22">
        <v>34</v>
      </c>
      <c r="L793" s="21">
        <v>8.4577114427860707</v>
      </c>
      <c r="N793" s="1"/>
    </row>
    <row r="794" spans="1:14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8</v>
      </c>
      <c r="E794" s="19">
        <v>11</v>
      </c>
      <c r="F794" s="20">
        <v>19</v>
      </c>
      <c r="G794" s="21">
        <v>3.231292517006803</v>
      </c>
      <c r="H794" s="35">
        <v>364</v>
      </c>
      <c r="I794" s="19">
        <v>14</v>
      </c>
      <c r="J794" s="19">
        <v>13</v>
      </c>
      <c r="K794" s="22">
        <v>27</v>
      </c>
      <c r="L794" s="21">
        <v>7.4175824175824179</v>
      </c>
      <c r="N794" s="1"/>
    </row>
    <row r="795" spans="1:14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0</v>
      </c>
      <c r="E795" s="19">
        <v>0</v>
      </c>
      <c r="F795" s="20">
        <v>0</v>
      </c>
      <c r="G795" s="21">
        <v>0</v>
      </c>
      <c r="H795" s="35">
        <v>250</v>
      </c>
      <c r="I795" s="19">
        <v>0</v>
      </c>
      <c r="J795" s="19">
        <v>0</v>
      </c>
      <c r="K795" s="22">
        <v>0</v>
      </c>
      <c r="L795" s="21">
        <v>0</v>
      </c>
      <c r="N795" s="1"/>
    </row>
    <row r="796" spans="1:14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106</v>
      </c>
      <c r="E796" s="19">
        <v>91</v>
      </c>
      <c r="F796" s="20">
        <v>197</v>
      </c>
      <c r="G796" s="21">
        <v>15.390625</v>
      </c>
      <c r="H796" s="19">
        <v>504</v>
      </c>
      <c r="I796" s="19">
        <v>33</v>
      </c>
      <c r="J796" s="19">
        <v>27</v>
      </c>
      <c r="K796" s="22">
        <v>60</v>
      </c>
      <c r="L796" s="21">
        <v>11.904761904761903</v>
      </c>
      <c r="N796" s="1"/>
    </row>
    <row r="797" spans="1:14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75</v>
      </c>
      <c r="E797" s="19">
        <v>80</v>
      </c>
      <c r="F797" s="20">
        <v>155</v>
      </c>
      <c r="G797" s="21">
        <v>4.8589341692789967</v>
      </c>
      <c r="H797" s="19">
        <v>1285</v>
      </c>
      <c r="I797" s="19">
        <v>14</v>
      </c>
      <c r="J797" s="19">
        <v>7</v>
      </c>
      <c r="K797" s="22">
        <v>21</v>
      </c>
      <c r="L797" s="21">
        <v>1.634241245136187</v>
      </c>
      <c r="N797" s="1"/>
    </row>
    <row r="798" spans="1:14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86</v>
      </c>
      <c r="E798" s="19">
        <v>67</v>
      </c>
      <c r="F798" s="20">
        <v>153</v>
      </c>
      <c r="G798" s="21">
        <v>9.0963139120095136</v>
      </c>
      <c r="H798" s="35">
        <v>959</v>
      </c>
      <c r="I798" s="19">
        <v>37</v>
      </c>
      <c r="J798" s="19">
        <v>36</v>
      </c>
      <c r="K798" s="22">
        <v>73</v>
      </c>
      <c r="L798" s="21">
        <v>7.6120959332638165</v>
      </c>
      <c r="N798" s="1"/>
    </row>
    <row r="799" spans="1:14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50</v>
      </c>
      <c r="E799" s="19">
        <v>36</v>
      </c>
      <c r="F799" s="20">
        <v>86</v>
      </c>
      <c r="G799" s="21">
        <v>8.2296650717703361</v>
      </c>
      <c r="H799" s="35">
        <v>714</v>
      </c>
      <c r="I799" s="19">
        <v>18</v>
      </c>
      <c r="J799" s="19">
        <v>10</v>
      </c>
      <c r="K799" s="22">
        <v>28</v>
      </c>
      <c r="L799" s="21">
        <v>3.9215686274509802</v>
      </c>
      <c r="N799" s="1"/>
    </row>
    <row r="800" spans="1:14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39</v>
      </c>
      <c r="E800" s="19">
        <v>37</v>
      </c>
      <c r="F800" s="20">
        <v>76</v>
      </c>
      <c r="G800" s="21">
        <v>12.218649517684888</v>
      </c>
      <c r="H800" s="35">
        <v>272</v>
      </c>
      <c r="I800" s="19">
        <v>7</v>
      </c>
      <c r="J800" s="19">
        <v>9</v>
      </c>
      <c r="K800" s="22">
        <v>16</v>
      </c>
      <c r="L800" s="21">
        <v>5.8823529411764701</v>
      </c>
      <c r="N800" s="1"/>
    </row>
    <row r="801" spans="1:14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56</v>
      </c>
      <c r="E801" s="19">
        <v>52</v>
      </c>
      <c r="F801" s="20">
        <v>108</v>
      </c>
      <c r="G801" s="21">
        <v>16.901408450704224</v>
      </c>
      <c r="H801" s="35">
        <v>299</v>
      </c>
      <c r="I801" s="19">
        <v>19</v>
      </c>
      <c r="J801" s="19">
        <v>18</v>
      </c>
      <c r="K801" s="22">
        <v>37</v>
      </c>
      <c r="L801" s="21">
        <v>12.374581939799331</v>
      </c>
      <c r="N801" s="1"/>
    </row>
    <row r="802" spans="1:14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26</v>
      </c>
      <c r="E802" s="19">
        <v>24</v>
      </c>
      <c r="F802" s="20">
        <v>50</v>
      </c>
      <c r="G802" s="21">
        <v>9.1911764705882355</v>
      </c>
      <c r="H802" s="19">
        <v>326</v>
      </c>
      <c r="I802" s="19">
        <v>40</v>
      </c>
      <c r="J802" s="19">
        <v>49</v>
      </c>
      <c r="K802" s="22">
        <v>89</v>
      </c>
      <c r="L802" s="21">
        <v>27.300613496932513</v>
      </c>
      <c r="N802" s="1"/>
    </row>
    <row r="803" spans="1:14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46</v>
      </c>
      <c r="E803" s="19">
        <v>37</v>
      </c>
      <c r="F803" s="20">
        <v>83</v>
      </c>
      <c r="G803" s="21">
        <v>5.0702504581551624</v>
      </c>
      <c r="H803" s="19">
        <v>1035</v>
      </c>
      <c r="I803" s="19">
        <v>35</v>
      </c>
      <c r="J803" s="19">
        <v>28</v>
      </c>
      <c r="K803" s="22">
        <v>63</v>
      </c>
      <c r="L803" s="21">
        <v>6.0869565217391308</v>
      </c>
      <c r="N803" s="1"/>
    </row>
    <row r="804" spans="1:14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27</v>
      </c>
      <c r="E804" s="19">
        <v>33</v>
      </c>
      <c r="F804" s="20">
        <v>60</v>
      </c>
      <c r="G804" s="21">
        <v>13.66742596810934</v>
      </c>
      <c r="H804" s="35">
        <v>165</v>
      </c>
      <c r="I804" s="19">
        <v>10</v>
      </c>
      <c r="J804" s="19">
        <v>12</v>
      </c>
      <c r="K804" s="22">
        <v>22</v>
      </c>
      <c r="L804" s="21">
        <v>13.333333333333334</v>
      </c>
      <c r="N804" s="1"/>
    </row>
    <row r="805" spans="1:14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57</v>
      </c>
      <c r="E805" s="19">
        <v>37</v>
      </c>
      <c r="F805" s="20">
        <v>94</v>
      </c>
      <c r="G805" s="21">
        <v>12.319790301441676</v>
      </c>
      <c r="H805" s="35">
        <v>323</v>
      </c>
      <c r="I805" s="19">
        <v>2</v>
      </c>
      <c r="J805" s="19">
        <v>0</v>
      </c>
      <c r="K805" s="22">
        <v>2</v>
      </c>
      <c r="L805" s="21">
        <v>0.61919504643962853</v>
      </c>
      <c r="N805" s="1"/>
    </row>
    <row r="806" spans="1:14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53</v>
      </c>
      <c r="E806" s="19">
        <v>39</v>
      </c>
      <c r="F806" s="20">
        <v>92</v>
      </c>
      <c r="G806" s="21">
        <v>7.9861111111111107</v>
      </c>
      <c r="H806" s="35">
        <v>526</v>
      </c>
      <c r="I806" s="19">
        <v>17</v>
      </c>
      <c r="J806" s="19">
        <v>24</v>
      </c>
      <c r="K806" s="22">
        <v>41</v>
      </c>
      <c r="L806" s="21">
        <v>7.7946768060836504</v>
      </c>
      <c r="N806" s="1"/>
    </row>
    <row r="807" spans="1:14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57</v>
      </c>
      <c r="E807" s="19">
        <v>62</v>
      </c>
      <c r="F807" s="20">
        <v>119</v>
      </c>
      <c r="G807" s="21">
        <v>7.4937027707808568</v>
      </c>
      <c r="H807" s="19">
        <v>994</v>
      </c>
      <c r="I807" s="19">
        <v>68</v>
      </c>
      <c r="J807" s="19">
        <v>87</v>
      </c>
      <c r="K807" s="22">
        <v>155</v>
      </c>
      <c r="L807" s="21">
        <v>15.593561368209254</v>
      </c>
      <c r="N807" s="1"/>
    </row>
    <row r="808" spans="1:14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1293</v>
      </c>
      <c r="E808" s="29">
        <v>1149</v>
      </c>
      <c r="F808" s="29">
        <v>2442</v>
      </c>
      <c r="G808" s="31">
        <v>12.429378531073446</v>
      </c>
      <c r="H808" s="29">
        <v>8848</v>
      </c>
      <c r="I808" s="29">
        <v>228</v>
      </c>
      <c r="J808" s="29">
        <v>198</v>
      </c>
      <c r="K808" s="36">
        <v>426</v>
      </c>
      <c r="L808" s="31">
        <v>4.8146473779385168</v>
      </c>
      <c r="N808" s="1"/>
    </row>
    <row r="809" spans="1:14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35</v>
      </c>
      <c r="E809" s="19">
        <v>35</v>
      </c>
      <c r="F809" s="20">
        <v>70</v>
      </c>
      <c r="G809" s="21">
        <v>18.617021276595743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  <c r="N809" s="1"/>
    </row>
    <row r="810" spans="1:14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159</v>
      </c>
      <c r="E810" s="19">
        <v>152</v>
      </c>
      <c r="F810" s="20">
        <v>311</v>
      </c>
      <c r="G810" s="21">
        <v>11.829593001141118</v>
      </c>
      <c r="H810" s="35">
        <v>921</v>
      </c>
      <c r="I810" s="19">
        <v>11</v>
      </c>
      <c r="J810" s="19">
        <v>5</v>
      </c>
      <c r="K810" s="22">
        <v>16</v>
      </c>
      <c r="L810" s="21">
        <v>1.7372421281216071</v>
      </c>
      <c r="N810" s="1"/>
    </row>
    <row r="811" spans="1:14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30</v>
      </c>
      <c r="E811" s="19">
        <v>35</v>
      </c>
      <c r="F811" s="20">
        <v>65</v>
      </c>
      <c r="G811" s="21">
        <v>13.429752066115702</v>
      </c>
      <c r="H811" s="35">
        <v>323</v>
      </c>
      <c r="I811" s="19">
        <v>9</v>
      </c>
      <c r="J811" s="19">
        <v>7</v>
      </c>
      <c r="K811" s="22">
        <v>16</v>
      </c>
      <c r="L811" s="21">
        <v>4.9535603715170282</v>
      </c>
      <c r="N811" s="1"/>
    </row>
    <row r="812" spans="1:14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63</v>
      </c>
      <c r="E812" s="19">
        <v>54</v>
      </c>
      <c r="F812" s="20">
        <v>117</v>
      </c>
      <c r="G812" s="21">
        <v>12.899669239250274</v>
      </c>
      <c r="H812" s="35">
        <v>513</v>
      </c>
      <c r="I812" s="19">
        <v>21</v>
      </c>
      <c r="J812" s="19">
        <v>17</v>
      </c>
      <c r="K812" s="22">
        <v>38</v>
      </c>
      <c r="L812" s="21">
        <v>7.4074074074074066</v>
      </c>
      <c r="N812" s="1"/>
    </row>
    <row r="813" spans="1:14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115</v>
      </c>
      <c r="E813" s="19">
        <v>121</v>
      </c>
      <c r="F813" s="20">
        <v>236</v>
      </c>
      <c r="G813" s="21">
        <v>16.087252897068851</v>
      </c>
      <c r="H813" s="35">
        <v>763</v>
      </c>
      <c r="I813" s="19">
        <v>26</v>
      </c>
      <c r="J813" s="19">
        <v>33</v>
      </c>
      <c r="K813" s="22">
        <v>59</v>
      </c>
      <c r="L813" s="21">
        <v>7.7326343381389258</v>
      </c>
      <c r="N813" s="1"/>
    </row>
    <row r="814" spans="1:14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111</v>
      </c>
      <c r="E814" s="19">
        <v>104</v>
      </c>
      <c r="F814" s="20">
        <v>215</v>
      </c>
      <c r="G814" s="21">
        <v>16.238670694864048</v>
      </c>
      <c r="H814" s="35">
        <v>474</v>
      </c>
      <c r="I814" s="19">
        <v>8</v>
      </c>
      <c r="J814" s="19">
        <v>10</v>
      </c>
      <c r="K814" s="22">
        <v>18</v>
      </c>
      <c r="L814" s="21">
        <v>3.79746835443038</v>
      </c>
      <c r="N814" s="1"/>
    </row>
    <row r="815" spans="1:14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93</v>
      </c>
      <c r="E815" s="19">
        <v>70</v>
      </c>
      <c r="F815" s="20">
        <v>163</v>
      </c>
      <c r="G815" s="21">
        <v>13.651591289782244</v>
      </c>
      <c r="H815" s="35">
        <v>486</v>
      </c>
      <c r="I815" s="19">
        <v>9</v>
      </c>
      <c r="J815" s="19">
        <v>3</v>
      </c>
      <c r="K815" s="22">
        <v>12</v>
      </c>
      <c r="L815" s="21">
        <v>2.4691358024691357</v>
      </c>
      <c r="N815" s="1"/>
    </row>
    <row r="816" spans="1:14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113</v>
      </c>
      <c r="E816" s="19">
        <v>92</v>
      </c>
      <c r="F816" s="20">
        <v>205</v>
      </c>
      <c r="G816" s="21">
        <v>13.225806451612904</v>
      </c>
      <c r="H816" s="35">
        <v>780</v>
      </c>
      <c r="I816" s="19">
        <v>16</v>
      </c>
      <c r="J816" s="19">
        <v>16</v>
      </c>
      <c r="K816" s="22">
        <v>32</v>
      </c>
      <c r="L816" s="21">
        <v>4.1025641025641022</v>
      </c>
      <c r="N816" s="1"/>
    </row>
    <row r="817" spans="1:14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50</v>
      </c>
      <c r="E817" s="19">
        <v>45</v>
      </c>
      <c r="F817" s="20">
        <v>95</v>
      </c>
      <c r="G817" s="21">
        <v>10.259179265658748</v>
      </c>
      <c r="H817" s="35">
        <v>520</v>
      </c>
      <c r="I817" s="19">
        <v>12</v>
      </c>
      <c r="J817" s="19">
        <v>10</v>
      </c>
      <c r="K817" s="22">
        <v>22</v>
      </c>
      <c r="L817" s="21">
        <v>4.2307692307692308</v>
      </c>
      <c r="N817" s="1"/>
    </row>
    <row r="818" spans="1:14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89</v>
      </c>
      <c r="E818" s="19">
        <v>64</v>
      </c>
      <c r="F818" s="20">
        <v>153</v>
      </c>
      <c r="G818" s="21">
        <v>16.173361522198732</v>
      </c>
      <c r="H818" s="35">
        <v>321</v>
      </c>
      <c r="I818" s="19">
        <v>4</v>
      </c>
      <c r="J818" s="19">
        <v>4</v>
      </c>
      <c r="K818" s="22">
        <v>8</v>
      </c>
      <c r="L818" s="21">
        <v>2.4922118380062304</v>
      </c>
      <c r="N818" s="1"/>
    </row>
    <row r="819" spans="1:14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70</v>
      </c>
      <c r="E819" s="19">
        <v>65</v>
      </c>
      <c r="F819" s="20">
        <v>135</v>
      </c>
      <c r="G819" s="21">
        <v>13.719512195121952</v>
      </c>
      <c r="H819" s="19">
        <v>418</v>
      </c>
      <c r="I819" s="19">
        <v>24</v>
      </c>
      <c r="J819" s="19">
        <v>24</v>
      </c>
      <c r="K819" s="22">
        <v>48</v>
      </c>
      <c r="L819" s="21">
        <v>11.483253588516746</v>
      </c>
      <c r="N819" s="1"/>
    </row>
    <row r="820" spans="1:14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68</v>
      </c>
      <c r="E820" s="19">
        <v>56</v>
      </c>
      <c r="F820" s="20">
        <v>124</v>
      </c>
      <c r="G820" s="21">
        <v>7.1019473081328748</v>
      </c>
      <c r="H820" s="19">
        <v>1092</v>
      </c>
      <c r="I820" s="19">
        <v>40</v>
      </c>
      <c r="J820" s="19">
        <v>35</v>
      </c>
      <c r="K820" s="22">
        <v>75</v>
      </c>
      <c r="L820" s="21">
        <v>6.8681318681318686</v>
      </c>
      <c r="N820" s="1"/>
    </row>
    <row r="821" spans="1:14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26</v>
      </c>
      <c r="E821" s="19">
        <v>38</v>
      </c>
      <c r="F821" s="20">
        <v>64</v>
      </c>
      <c r="G821" s="21">
        <v>13.675213675213676</v>
      </c>
      <c r="H821" s="35">
        <v>201</v>
      </c>
      <c r="I821" s="19">
        <v>9</v>
      </c>
      <c r="J821" s="19">
        <v>4</v>
      </c>
      <c r="K821" s="22">
        <v>13</v>
      </c>
      <c r="L821" s="21">
        <v>6.467661691542288</v>
      </c>
      <c r="N821" s="1"/>
    </row>
    <row r="822" spans="1:14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34</v>
      </c>
      <c r="E822" s="19">
        <v>22</v>
      </c>
      <c r="F822" s="20">
        <v>56</v>
      </c>
      <c r="G822" s="21">
        <v>17.073170731707318</v>
      </c>
      <c r="H822" s="19">
        <v>118</v>
      </c>
      <c r="I822" s="19">
        <v>4</v>
      </c>
      <c r="J822" s="19">
        <v>3</v>
      </c>
      <c r="K822" s="22">
        <v>7</v>
      </c>
      <c r="L822" s="21">
        <v>5.9322033898305087</v>
      </c>
      <c r="N822" s="1"/>
    </row>
    <row r="823" spans="1:14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237</v>
      </c>
      <c r="E823" s="19">
        <v>196</v>
      </c>
      <c r="F823" s="20">
        <v>433</v>
      </c>
      <c r="G823" s="21">
        <v>10.027790643816582</v>
      </c>
      <c r="H823" s="19">
        <v>1820</v>
      </c>
      <c r="I823" s="19">
        <v>35</v>
      </c>
      <c r="J823" s="19">
        <v>27</v>
      </c>
      <c r="K823" s="22">
        <v>62</v>
      </c>
      <c r="L823" s="21">
        <v>3.4065934065934065</v>
      </c>
      <c r="N823" s="1"/>
    </row>
    <row r="824" spans="1:14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286</v>
      </c>
      <c r="E824" s="29">
        <v>268</v>
      </c>
      <c r="F824" s="29">
        <v>554</v>
      </c>
      <c r="G824" s="31">
        <v>12.040860682460334</v>
      </c>
      <c r="H824" s="29">
        <v>2343</v>
      </c>
      <c r="I824" s="29">
        <v>55</v>
      </c>
      <c r="J824" s="29">
        <v>50</v>
      </c>
      <c r="K824" s="36">
        <v>105</v>
      </c>
      <c r="L824" s="31">
        <v>4.4814340588988477</v>
      </c>
      <c r="N824" s="1"/>
    </row>
    <row r="825" spans="1:14" ht="14.25" customHeight="1" x14ac:dyDescent="0.2">
      <c r="A825" s="14" t="s">
        <v>1386</v>
      </c>
      <c r="B825" s="8" t="s">
        <v>1387</v>
      </c>
      <c r="C825" s="9">
        <v>92499</v>
      </c>
      <c r="D825" s="49">
        <v>7629</v>
      </c>
      <c r="E825" s="49">
        <v>7127</v>
      </c>
      <c r="F825" s="49">
        <v>14756</v>
      </c>
      <c r="G825" s="25">
        <v>15.952604893025871</v>
      </c>
      <c r="H825" s="9">
        <v>28634</v>
      </c>
      <c r="I825" s="49">
        <v>264</v>
      </c>
      <c r="J825" s="49">
        <v>272</v>
      </c>
      <c r="K825" s="50">
        <v>536</v>
      </c>
      <c r="L825" s="25">
        <v>1.8719005378221694</v>
      </c>
      <c r="N825" s="1"/>
    </row>
    <row r="826" spans="1:14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884</v>
      </c>
      <c r="E826" s="38">
        <v>722</v>
      </c>
      <c r="F826" s="38">
        <v>1606</v>
      </c>
      <c r="G826" s="31">
        <v>13.125204315135667</v>
      </c>
      <c r="H826" s="29">
        <v>4892</v>
      </c>
      <c r="I826" s="38">
        <v>92</v>
      </c>
      <c r="J826" s="38">
        <v>95</v>
      </c>
      <c r="K826" s="39">
        <v>187</v>
      </c>
      <c r="L826" s="31">
        <v>3.8225674570727715</v>
      </c>
      <c r="N826" s="1"/>
    </row>
    <row r="827" spans="1:14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31</v>
      </c>
      <c r="E827" s="35">
        <v>22</v>
      </c>
      <c r="F827" s="40">
        <v>53</v>
      </c>
      <c r="G827" s="21">
        <v>10.62124248496994</v>
      </c>
      <c r="H827" s="35">
        <v>297</v>
      </c>
      <c r="I827" s="35">
        <v>6</v>
      </c>
      <c r="J827" s="35">
        <v>6</v>
      </c>
      <c r="K827" s="41">
        <v>12</v>
      </c>
      <c r="L827" s="21">
        <v>4.0404040404040407</v>
      </c>
      <c r="N827" s="1"/>
    </row>
    <row r="828" spans="1:14" ht="14.25" customHeight="1" outlineLevel="1" x14ac:dyDescent="0.2">
      <c r="A828" s="42" t="s">
        <v>1392</v>
      </c>
      <c r="B828" s="43" t="s">
        <v>833</v>
      </c>
      <c r="C828" s="44">
        <v>539</v>
      </c>
      <c r="D828" s="44">
        <v>53</v>
      </c>
      <c r="E828" s="44">
        <v>43</v>
      </c>
      <c r="F828" s="45">
        <v>96</v>
      </c>
      <c r="G828" s="46">
        <v>17.810760667903523</v>
      </c>
      <c r="H828" s="44">
        <v>200</v>
      </c>
      <c r="I828" s="44">
        <v>4</v>
      </c>
      <c r="J828" s="44">
        <v>5</v>
      </c>
      <c r="K828" s="48">
        <v>9</v>
      </c>
      <c r="L828" s="46">
        <v>4.5</v>
      </c>
      <c r="N828" s="1"/>
    </row>
    <row r="829" spans="1:14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42</v>
      </c>
      <c r="E829" s="35">
        <v>39</v>
      </c>
      <c r="F829" s="40">
        <v>81</v>
      </c>
      <c r="G829" s="21">
        <v>11.929307805596466</v>
      </c>
      <c r="H829" s="35">
        <v>313</v>
      </c>
      <c r="I829" s="35">
        <v>8</v>
      </c>
      <c r="J829" s="35">
        <v>6</v>
      </c>
      <c r="K829" s="41">
        <v>14</v>
      </c>
      <c r="L829" s="21">
        <v>4.4728434504792327</v>
      </c>
      <c r="N829" s="1"/>
    </row>
    <row r="830" spans="1:14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38</v>
      </c>
      <c r="E830" s="35">
        <v>26</v>
      </c>
      <c r="F830" s="40">
        <v>64</v>
      </c>
      <c r="G830" s="21">
        <v>12.121212121212121</v>
      </c>
      <c r="H830" s="35">
        <v>237</v>
      </c>
      <c r="I830" s="35">
        <v>13</v>
      </c>
      <c r="J830" s="35">
        <v>9</v>
      </c>
      <c r="K830" s="41">
        <v>22</v>
      </c>
      <c r="L830" s="21">
        <v>9.2827004219409286</v>
      </c>
      <c r="N830" s="1"/>
    </row>
    <row r="831" spans="1:14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24</v>
      </c>
      <c r="E831" s="35">
        <v>19</v>
      </c>
      <c r="F831" s="40">
        <v>43</v>
      </c>
      <c r="G831" s="21">
        <v>12.759643916913946</v>
      </c>
      <c r="H831" s="35">
        <v>124</v>
      </c>
      <c r="I831" s="35">
        <v>2</v>
      </c>
      <c r="J831" s="35">
        <v>6</v>
      </c>
      <c r="K831" s="41">
        <v>8</v>
      </c>
      <c r="L831" s="21">
        <v>6.4516129032258061</v>
      </c>
      <c r="N831" s="1"/>
    </row>
    <row r="832" spans="1:14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78</v>
      </c>
      <c r="E832" s="35">
        <v>48</v>
      </c>
      <c r="F832" s="40">
        <v>126</v>
      </c>
      <c r="G832" s="21">
        <v>11.559633027522937</v>
      </c>
      <c r="H832" s="35">
        <v>504</v>
      </c>
      <c r="I832" s="35">
        <v>9</v>
      </c>
      <c r="J832" s="35">
        <v>13</v>
      </c>
      <c r="K832" s="41">
        <v>22</v>
      </c>
      <c r="L832" s="21">
        <v>4.3650793650793647</v>
      </c>
      <c r="N832" s="1"/>
    </row>
    <row r="833" spans="1:14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115</v>
      </c>
      <c r="E833" s="35">
        <v>127</v>
      </c>
      <c r="F833" s="40">
        <v>242</v>
      </c>
      <c r="G833" s="21">
        <v>13.672316384180791</v>
      </c>
      <c r="H833" s="35">
        <v>336</v>
      </c>
      <c r="I833" s="35">
        <v>9</v>
      </c>
      <c r="J833" s="35">
        <v>10</v>
      </c>
      <c r="K833" s="41">
        <v>19</v>
      </c>
      <c r="L833" s="21">
        <v>5.6547619047619051</v>
      </c>
      <c r="N833" s="1"/>
    </row>
    <row r="834" spans="1:14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22</v>
      </c>
      <c r="E834" s="35">
        <v>13</v>
      </c>
      <c r="F834" s="40">
        <v>35</v>
      </c>
      <c r="G834" s="21">
        <v>13.20754716981132</v>
      </c>
      <c r="H834" s="35">
        <v>71</v>
      </c>
      <c r="I834" s="35">
        <v>2</v>
      </c>
      <c r="J834" s="35">
        <v>3</v>
      </c>
      <c r="K834" s="41">
        <v>5</v>
      </c>
      <c r="L834" s="21">
        <v>7.042253521126761</v>
      </c>
      <c r="N834" s="1"/>
    </row>
    <row r="835" spans="1:14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26</v>
      </c>
      <c r="E835" s="35">
        <v>20</v>
      </c>
      <c r="F835" s="40">
        <v>46</v>
      </c>
      <c r="G835" s="21">
        <v>7.7181208053691277</v>
      </c>
      <c r="H835" s="35">
        <v>405</v>
      </c>
      <c r="I835" s="35">
        <v>7</v>
      </c>
      <c r="J835" s="35">
        <v>14</v>
      </c>
      <c r="K835" s="41">
        <v>21</v>
      </c>
      <c r="L835" s="21">
        <v>5.1851851851851851</v>
      </c>
      <c r="N835" s="1"/>
    </row>
    <row r="836" spans="1:14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38</v>
      </c>
      <c r="E836" s="35">
        <v>31</v>
      </c>
      <c r="F836" s="40">
        <v>69</v>
      </c>
      <c r="G836" s="21">
        <v>20.175438596491226</v>
      </c>
      <c r="H836" s="35">
        <v>114</v>
      </c>
      <c r="I836" s="35">
        <v>0</v>
      </c>
      <c r="J836" s="35">
        <v>1</v>
      </c>
      <c r="K836" s="41">
        <v>1</v>
      </c>
      <c r="L836" s="21">
        <v>0.8771929824561403</v>
      </c>
      <c r="N836" s="1"/>
    </row>
    <row r="837" spans="1:14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74</v>
      </c>
      <c r="E837" s="35">
        <v>57</v>
      </c>
      <c r="F837" s="40">
        <v>131</v>
      </c>
      <c r="G837" s="21">
        <v>22.016806722689076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  <c r="N837" s="1"/>
    </row>
    <row r="838" spans="1:14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100</v>
      </c>
      <c r="E838" s="35">
        <v>84</v>
      </c>
      <c r="F838" s="40">
        <v>184</v>
      </c>
      <c r="G838" s="21">
        <v>12.751212751212751</v>
      </c>
      <c r="H838" s="35">
        <v>627</v>
      </c>
      <c r="I838" s="35">
        <v>15</v>
      </c>
      <c r="J838" s="35">
        <v>11</v>
      </c>
      <c r="K838" s="41">
        <v>26</v>
      </c>
      <c r="L838" s="21">
        <v>4.1467304625199359</v>
      </c>
      <c r="N838" s="1"/>
    </row>
    <row r="839" spans="1:14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23</v>
      </c>
      <c r="E839" s="35">
        <v>24</v>
      </c>
      <c r="F839" s="40">
        <v>47</v>
      </c>
      <c r="G839" s="21">
        <v>10.681818181818182</v>
      </c>
      <c r="H839" s="35">
        <v>271</v>
      </c>
      <c r="I839" s="35">
        <v>15</v>
      </c>
      <c r="J839" s="35">
        <v>6</v>
      </c>
      <c r="K839" s="41">
        <v>21</v>
      </c>
      <c r="L839" s="21">
        <v>7.7490774907749085</v>
      </c>
      <c r="N839" s="1"/>
    </row>
    <row r="840" spans="1:14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81</v>
      </c>
      <c r="E840" s="35">
        <v>46</v>
      </c>
      <c r="F840" s="40">
        <v>127</v>
      </c>
      <c r="G840" s="21">
        <v>13.052415210688592</v>
      </c>
      <c r="H840" s="35">
        <v>368</v>
      </c>
      <c r="I840" s="35">
        <v>0</v>
      </c>
      <c r="J840" s="35">
        <v>0</v>
      </c>
      <c r="K840" s="41">
        <v>0</v>
      </c>
      <c r="L840" s="21">
        <v>0</v>
      </c>
      <c r="N840" s="1"/>
    </row>
    <row r="841" spans="1:14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71</v>
      </c>
      <c r="E841" s="35">
        <v>67</v>
      </c>
      <c r="F841" s="40">
        <v>138</v>
      </c>
      <c r="G841" s="21">
        <v>13.320463320463322</v>
      </c>
      <c r="H841" s="35">
        <v>434</v>
      </c>
      <c r="I841" s="35">
        <v>0</v>
      </c>
      <c r="J841" s="35">
        <v>0</v>
      </c>
      <c r="K841" s="41">
        <v>0</v>
      </c>
      <c r="L841" s="21">
        <v>0</v>
      </c>
      <c r="N841" s="1"/>
    </row>
    <row r="842" spans="1:14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38</v>
      </c>
      <c r="E842" s="35">
        <v>34</v>
      </c>
      <c r="F842" s="40">
        <v>72</v>
      </c>
      <c r="G842" s="21">
        <v>10.992366412213741</v>
      </c>
      <c r="H842" s="35">
        <v>327</v>
      </c>
      <c r="I842" s="35">
        <v>2</v>
      </c>
      <c r="J842" s="35">
        <v>4</v>
      </c>
      <c r="K842" s="41">
        <v>6</v>
      </c>
      <c r="L842" s="21">
        <v>1.834862385321101</v>
      </c>
      <c r="N842" s="1"/>
    </row>
    <row r="843" spans="1:14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30</v>
      </c>
      <c r="E843" s="35">
        <v>22</v>
      </c>
      <c r="F843" s="40">
        <v>52</v>
      </c>
      <c r="G843" s="21">
        <v>11.581291759465479</v>
      </c>
      <c r="H843" s="19">
        <v>167</v>
      </c>
      <c r="I843" s="35">
        <v>0</v>
      </c>
      <c r="J843" s="35">
        <v>1</v>
      </c>
      <c r="K843" s="41">
        <v>1</v>
      </c>
      <c r="L843" s="21">
        <v>0.5988023952095809</v>
      </c>
      <c r="N843" s="1"/>
    </row>
    <row r="844" spans="1:14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1079</v>
      </c>
      <c r="E844" s="38">
        <v>963</v>
      </c>
      <c r="F844" s="38">
        <v>2042</v>
      </c>
      <c r="G844" s="31">
        <v>15.834367245657569</v>
      </c>
      <c r="H844" s="29">
        <v>4380</v>
      </c>
      <c r="I844" s="38">
        <v>24</v>
      </c>
      <c r="J844" s="38">
        <v>42</v>
      </c>
      <c r="K844" s="39">
        <v>66</v>
      </c>
      <c r="L844" s="31">
        <v>1.5068493150684932</v>
      </c>
      <c r="N844" s="1"/>
    </row>
    <row r="845" spans="1:14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30</v>
      </c>
      <c r="E845" s="35">
        <v>19</v>
      </c>
      <c r="F845" s="40">
        <v>49</v>
      </c>
      <c r="G845" s="21">
        <v>13.101604278074866</v>
      </c>
      <c r="H845" s="35">
        <v>163</v>
      </c>
      <c r="I845" s="35">
        <v>2</v>
      </c>
      <c r="J845" s="35">
        <v>1</v>
      </c>
      <c r="K845" s="41">
        <v>3</v>
      </c>
      <c r="L845" s="21">
        <v>1.8404907975460123</v>
      </c>
      <c r="N845" s="1"/>
    </row>
    <row r="846" spans="1:14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40</v>
      </c>
      <c r="E846" s="35">
        <v>35</v>
      </c>
      <c r="F846" s="40">
        <v>75</v>
      </c>
      <c r="G846" s="21">
        <v>20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  <c r="N846" s="1"/>
    </row>
    <row r="847" spans="1:14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17</v>
      </c>
      <c r="E847" s="35">
        <v>24</v>
      </c>
      <c r="F847" s="40">
        <v>41</v>
      </c>
      <c r="G847" s="21">
        <v>15.953307392996107</v>
      </c>
      <c r="H847" s="35">
        <v>136</v>
      </c>
      <c r="I847" s="35">
        <v>2</v>
      </c>
      <c r="J847" s="35">
        <v>1</v>
      </c>
      <c r="K847" s="41">
        <v>3</v>
      </c>
      <c r="L847" s="21">
        <v>2.2058823529411766</v>
      </c>
      <c r="N847" s="1"/>
    </row>
    <row r="848" spans="1:14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69</v>
      </c>
      <c r="E848" s="35">
        <v>55</v>
      </c>
      <c r="F848" s="40">
        <v>124</v>
      </c>
      <c r="G848" s="21">
        <v>16.358839050131927</v>
      </c>
      <c r="H848" s="35">
        <v>322</v>
      </c>
      <c r="I848" s="35">
        <v>0</v>
      </c>
      <c r="J848" s="35">
        <v>1</v>
      </c>
      <c r="K848" s="41">
        <v>1</v>
      </c>
      <c r="L848" s="21">
        <v>0.3105590062111801</v>
      </c>
      <c r="N848" s="1"/>
    </row>
    <row r="849" spans="1:14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101</v>
      </c>
      <c r="E849" s="35">
        <v>87</v>
      </c>
      <c r="F849" s="40">
        <v>188</v>
      </c>
      <c r="G849" s="21">
        <v>15.864978902953586</v>
      </c>
      <c r="H849" s="35">
        <v>326</v>
      </c>
      <c r="I849" s="35">
        <v>3</v>
      </c>
      <c r="J849" s="35">
        <v>7</v>
      </c>
      <c r="K849" s="41">
        <v>10</v>
      </c>
      <c r="L849" s="21">
        <v>3.0674846625766872</v>
      </c>
      <c r="N849" s="1"/>
    </row>
    <row r="850" spans="1:14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70</v>
      </c>
      <c r="E850" s="35">
        <v>68</v>
      </c>
      <c r="F850" s="40">
        <v>138</v>
      </c>
      <c r="G850" s="21">
        <v>14.360041623309053</v>
      </c>
      <c r="H850" s="35">
        <v>316</v>
      </c>
      <c r="I850" s="35">
        <v>5</v>
      </c>
      <c r="J850" s="35">
        <v>8</v>
      </c>
      <c r="K850" s="41">
        <v>13</v>
      </c>
      <c r="L850" s="21">
        <v>4.1139240506329111</v>
      </c>
      <c r="N850" s="1"/>
    </row>
    <row r="851" spans="1:14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34</v>
      </c>
      <c r="E851" s="35">
        <v>37</v>
      </c>
      <c r="F851" s="40">
        <v>71</v>
      </c>
      <c r="G851" s="21">
        <v>11.269841269841271</v>
      </c>
      <c r="H851" s="35">
        <v>322</v>
      </c>
      <c r="I851" s="35">
        <v>0</v>
      </c>
      <c r="J851" s="35">
        <v>1</v>
      </c>
      <c r="K851" s="41">
        <v>1</v>
      </c>
      <c r="L851" s="21">
        <v>0.3105590062111801</v>
      </c>
      <c r="N851" s="1"/>
    </row>
    <row r="852" spans="1:14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89</v>
      </c>
      <c r="E852" s="35">
        <v>79</v>
      </c>
      <c r="F852" s="40">
        <v>168</v>
      </c>
      <c r="G852" s="21">
        <v>16.918429003021149</v>
      </c>
      <c r="H852" s="35">
        <v>236</v>
      </c>
      <c r="I852" s="35">
        <v>1</v>
      </c>
      <c r="J852" s="35">
        <v>4</v>
      </c>
      <c r="K852" s="41">
        <v>5</v>
      </c>
      <c r="L852" s="21">
        <v>2.1186440677966099</v>
      </c>
      <c r="N852" s="1"/>
    </row>
    <row r="853" spans="1:14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38</v>
      </c>
      <c r="E853" s="35">
        <v>45</v>
      </c>
      <c r="F853" s="40">
        <v>83</v>
      </c>
      <c r="G853" s="21">
        <v>14.612676056338028</v>
      </c>
      <c r="H853" s="35">
        <v>183</v>
      </c>
      <c r="I853" s="35">
        <v>0</v>
      </c>
      <c r="J853" s="35">
        <v>2</v>
      </c>
      <c r="K853" s="41">
        <v>2</v>
      </c>
      <c r="L853" s="21">
        <v>1.0928961748633881</v>
      </c>
      <c r="N853" s="1"/>
    </row>
    <row r="854" spans="1:14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27</v>
      </c>
      <c r="E854" s="35">
        <v>24</v>
      </c>
      <c r="F854" s="40">
        <v>51</v>
      </c>
      <c r="G854" s="21">
        <v>13.896457765667575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  <c r="N854" s="1"/>
    </row>
    <row r="855" spans="1:14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56</v>
      </c>
      <c r="E855" s="35">
        <v>49</v>
      </c>
      <c r="F855" s="40">
        <v>105</v>
      </c>
      <c r="G855" s="21">
        <v>14.978601997146935</v>
      </c>
      <c r="H855" s="35">
        <v>262</v>
      </c>
      <c r="I855" s="35">
        <v>7</v>
      </c>
      <c r="J855" s="35">
        <v>4</v>
      </c>
      <c r="K855" s="41">
        <v>11</v>
      </c>
      <c r="L855" s="21">
        <v>4.1984732824427482</v>
      </c>
      <c r="N855" s="1"/>
    </row>
    <row r="856" spans="1:14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56</v>
      </c>
      <c r="E856" s="35">
        <v>51</v>
      </c>
      <c r="F856" s="40">
        <v>107</v>
      </c>
      <c r="G856" s="21">
        <v>13.578680203045684</v>
      </c>
      <c r="H856" s="35">
        <v>348</v>
      </c>
      <c r="I856" s="35">
        <v>1</v>
      </c>
      <c r="J856" s="35">
        <v>4</v>
      </c>
      <c r="K856" s="41">
        <v>5</v>
      </c>
      <c r="L856" s="21">
        <v>1.4367816091954022</v>
      </c>
      <c r="N856" s="1"/>
    </row>
    <row r="857" spans="1:14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112</v>
      </c>
      <c r="E857" s="35">
        <v>79</v>
      </c>
      <c r="F857" s="40">
        <v>191</v>
      </c>
      <c r="G857" s="21">
        <v>15.515840779853777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  <c r="N857" s="1"/>
    </row>
    <row r="858" spans="1:14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105</v>
      </c>
      <c r="E858" s="35">
        <v>80</v>
      </c>
      <c r="F858" s="40">
        <v>185</v>
      </c>
      <c r="G858" s="21">
        <v>23.125</v>
      </c>
      <c r="H858" s="35">
        <v>155</v>
      </c>
      <c r="I858" s="35">
        <v>0</v>
      </c>
      <c r="J858" s="35">
        <v>0</v>
      </c>
      <c r="K858" s="41">
        <v>0</v>
      </c>
      <c r="L858" s="21">
        <v>0</v>
      </c>
      <c r="N858" s="1"/>
    </row>
    <row r="859" spans="1:14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30</v>
      </c>
      <c r="E859" s="35">
        <v>28</v>
      </c>
      <c r="F859" s="40">
        <v>58</v>
      </c>
      <c r="G859" s="21">
        <v>14.356435643564355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  <c r="N859" s="1"/>
    </row>
    <row r="860" spans="1:14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114</v>
      </c>
      <c r="E860" s="35">
        <v>129</v>
      </c>
      <c r="F860" s="40">
        <v>243</v>
      </c>
      <c r="G860" s="21">
        <v>17.802197802197803</v>
      </c>
      <c r="H860" s="35">
        <v>489</v>
      </c>
      <c r="I860" s="35">
        <v>3</v>
      </c>
      <c r="J860" s="35">
        <v>9</v>
      </c>
      <c r="K860" s="41">
        <v>12</v>
      </c>
      <c r="L860" s="21">
        <v>2.4539877300613497</v>
      </c>
      <c r="N860" s="1"/>
    </row>
    <row r="861" spans="1:14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43</v>
      </c>
      <c r="E861" s="35">
        <v>44</v>
      </c>
      <c r="F861" s="40">
        <v>87</v>
      </c>
      <c r="G861" s="21">
        <v>13.023952095808383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  <c r="N861" s="1"/>
    </row>
    <row r="862" spans="1:14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48</v>
      </c>
      <c r="E862" s="35">
        <v>30</v>
      </c>
      <c r="F862" s="40">
        <v>78</v>
      </c>
      <c r="G862" s="21">
        <v>16.560509554140125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  <c r="N862" s="1"/>
    </row>
    <row r="863" spans="1:14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1105</v>
      </c>
      <c r="E863" s="38">
        <v>1091</v>
      </c>
      <c r="F863" s="38">
        <v>2196</v>
      </c>
      <c r="G863" s="31">
        <v>14.525730916787936</v>
      </c>
      <c r="H863" s="29">
        <v>5117</v>
      </c>
      <c r="I863" s="38">
        <v>110</v>
      </c>
      <c r="J863" s="38">
        <v>113</v>
      </c>
      <c r="K863" s="39">
        <v>223</v>
      </c>
      <c r="L863" s="31">
        <v>4.3580222786789138</v>
      </c>
      <c r="N863" s="1"/>
    </row>
    <row r="864" spans="1:14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53</v>
      </c>
      <c r="E864" s="35">
        <v>30</v>
      </c>
      <c r="F864" s="40">
        <v>83</v>
      </c>
      <c r="G864" s="21">
        <v>18.651685393258425</v>
      </c>
      <c r="H864" s="35">
        <v>175</v>
      </c>
      <c r="I864" s="35">
        <v>0</v>
      </c>
      <c r="J864" s="35">
        <v>1</v>
      </c>
      <c r="K864" s="41">
        <v>1</v>
      </c>
      <c r="L864" s="21">
        <v>0.5714285714285714</v>
      </c>
      <c r="N864" s="1"/>
    </row>
    <row r="865" spans="1:14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47</v>
      </c>
      <c r="E865" s="35">
        <v>49</v>
      </c>
      <c r="F865" s="40">
        <v>96</v>
      </c>
      <c r="G865" s="21">
        <v>17.744916820702404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  <c r="N865" s="1"/>
    </row>
    <row r="866" spans="1:14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26</v>
      </c>
      <c r="E866" s="35">
        <v>27</v>
      </c>
      <c r="F866" s="40">
        <v>53</v>
      </c>
      <c r="G866" s="21">
        <v>9.8513011152416361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  <c r="N866" s="1"/>
    </row>
    <row r="867" spans="1:14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63</v>
      </c>
      <c r="E867" s="35">
        <v>62</v>
      </c>
      <c r="F867" s="40">
        <v>125</v>
      </c>
      <c r="G867" s="21">
        <v>14.029180695847362</v>
      </c>
      <c r="H867" s="35">
        <v>315</v>
      </c>
      <c r="I867" s="35">
        <v>2</v>
      </c>
      <c r="J867" s="35">
        <v>0</v>
      </c>
      <c r="K867" s="41">
        <v>2</v>
      </c>
      <c r="L867" s="21">
        <v>0.63492063492063489</v>
      </c>
      <c r="N867" s="1"/>
    </row>
    <row r="868" spans="1:14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37</v>
      </c>
      <c r="E868" s="35">
        <v>38</v>
      </c>
      <c r="F868" s="40">
        <v>75</v>
      </c>
      <c r="G868" s="21">
        <v>12.690355329949238</v>
      </c>
      <c r="H868" s="35">
        <v>212</v>
      </c>
      <c r="I868" s="35">
        <v>9</v>
      </c>
      <c r="J868" s="35">
        <v>7</v>
      </c>
      <c r="K868" s="41">
        <v>16</v>
      </c>
      <c r="L868" s="21">
        <v>7.5471698113207548</v>
      </c>
      <c r="N868" s="1"/>
    </row>
    <row r="869" spans="1:14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50</v>
      </c>
      <c r="E869" s="35">
        <v>49</v>
      </c>
      <c r="F869" s="40">
        <v>99</v>
      </c>
      <c r="G869" s="21">
        <v>12.102689486552567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  <c r="N869" s="1"/>
    </row>
    <row r="870" spans="1:14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63</v>
      </c>
      <c r="E870" s="35">
        <v>54</v>
      </c>
      <c r="F870" s="40">
        <v>117</v>
      </c>
      <c r="G870" s="21">
        <v>14.426633785450061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  <c r="N870" s="1"/>
    </row>
    <row r="871" spans="1:14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41</v>
      </c>
      <c r="E871" s="35">
        <v>44</v>
      </c>
      <c r="F871" s="40">
        <v>85</v>
      </c>
      <c r="G871" s="21">
        <v>12.022630834512023</v>
      </c>
      <c r="H871" s="35">
        <v>329</v>
      </c>
      <c r="I871" s="35">
        <v>1</v>
      </c>
      <c r="J871" s="35">
        <v>2</v>
      </c>
      <c r="K871" s="41">
        <v>3</v>
      </c>
      <c r="L871" s="21">
        <v>0.91185410334346495</v>
      </c>
      <c r="N871" s="1"/>
    </row>
    <row r="872" spans="1:14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46</v>
      </c>
      <c r="E872" s="35">
        <v>72</v>
      </c>
      <c r="F872" s="40">
        <v>118</v>
      </c>
      <c r="G872" s="21">
        <v>14.131736526946106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  <c r="N872" s="1"/>
    </row>
    <row r="873" spans="1:14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53</v>
      </c>
      <c r="E873" s="35">
        <v>54</v>
      </c>
      <c r="F873" s="40">
        <v>107</v>
      </c>
      <c r="G873" s="21">
        <v>14.738292011019283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  <c r="N873" s="1"/>
    </row>
    <row r="874" spans="1:14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80</v>
      </c>
      <c r="E874" s="35">
        <v>75</v>
      </c>
      <c r="F874" s="40">
        <v>155</v>
      </c>
      <c r="G874" s="21">
        <v>14.66414380321665</v>
      </c>
      <c r="H874" s="35">
        <v>505</v>
      </c>
      <c r="I874" s="35">
        <v>0</v>
      </c>
      <c r="J874" s="35">
        <v>2</v>
      </c>
      <c r="K874" s="41">
        <v>2</v>
      </c>
      <c r="L874" s="21">
        <v>0.39603960396039606</v>
      </c>
      <c r="N874" s="1"/>
    </row>
    <row r="875" spans="1:14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68</v>
      </c>
      <c r="E875" s="35">
        <v>71</v>
      </c>
      <c r="F875" s="40">
        <v>139</v>
      </c>
      <c r="G875" s="21">
        <v>14.068825910931174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  <c r="N875" s="1"/>
    </row>
    <row r="876" spans="1:14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43</v>
      </c>
      <c r="E876" s="35">
        <v>44</v>
      </c>
      <c r="F876" s="40">
        <v>87</v>
      </c>
      <c r="G876" s="21">
        <v>13.323124042879019</v>
      </c>
      <c r="H876" s="35">
        <v>261</v>
      </c>
      <c r="I876" s="35">
        <v>4</v>
      </c>
      <c r="J876" s="35">
        <v>3</v>
      </c>
      <c r="K876" s="41">
        <v>7</v>
      </c>
      <c r="L876" s="21">
        <v>2.6819923371647509</v>
      </c>
      <c r="N876" s="1"/>
    </row>
    <row r="877" spans="1:14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295</v>
      </c>
      <c r="E877" s="35">
        <v>265</v>
      </c>
      <c r="F877" s="40">
        <v>560</v>
      </c>
      <c r="G877" s="21">
        <v>16.602431070263858</v>
      </c>
      <c r="H877" s="35">
        <v>896</v>
      </c>
      <c r="I877" s="35">
        <v>88</v>
      </c>
      <c r="J877" s="35">
        <v>92</v>
      </c>
      <c r="K877" s="41">
        <v>180</v>
      </c>
      <c r="L877" s="21">
        <v>20.089285714285715</v>
      </c>
      <c r="N877" s="1"/>
    </row>
    <row r="878" spans="1:14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51</v>
      </c>
      <c r="E878" s="35">
        <v>47</v>
      </c>
      <c r="F878" s="40">
        <v>98</v>
      </c>
      <c r="G878" s="21">
        <v>18.352059925093634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  <c r="N878" s="1"/>
    </row>
    <row r="879" spans="1:14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34</v>
      </c>
      <c r="E879" s="35">
        <v>37</v>
      </c>
      <c r="F879" s="40">
        <v>71</v>
      </c>
      <c r="G879" s="21">
        <v>13.271028037383179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  <c r="N879" s="1"/>
    </row>
    <row r="880" spans="1:14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55</v>
      </c>
      <c r="E880" s="35">
        <v>73</v>
      </c>
      <c r="F880" s="40">
        <v>128</v>
      </c>
      <c r="G880" s="21">
        <v>11.906976744186046</v>
      </c>
      <c r="H880" s="19">
        <v>414</v>
      </c>
      <c r="I880" s="35">
        <v>6</v>
      </c>
      <c r="J880" s="35">
        <v>6</v>
      </c>
      <c r="K880" s="41">
        <v>12</v>
      </c>
      <c r="L880" s="21">
        <v>2.8985507246376812</v>
      </c>
      <c r="N880" s="1"/>
    </row>
    <row r="881" spans="1:14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3506</v>
      </c>
      <c r="E881" s="38">
        <v>3343</v>
      </c>
      <c r="F881" s="38">
        <v>6849</v>
      </c>
      <c r="G881" s="31">
        <v>17.526934002098422</v>
      </c>
      <c r="H881" s="29">
        <v>10344</v>
      </c>
      <c r="I881" s="38">
        <v>21</v>
      </c>
      <c r="J881" s="38">
        <v>10</v>
      </c>
      <c r="K881" s="39">
        <v>31</v>
      </c>
      <c r="L881" s="31">
        <v>0.29969064191802008</v>
      </c>
      <c r="N881" s="1"/>
    </row>
    <row r="882" spans="1:14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102</v>
      </c>
      <c r="E882" s="35">
        <v>75</v>
      </c>
      <c r="F882" s="40">
        <v>177</v>
      </c>
      <c r="G882" s="21">
        <v>15.324675324675324</v>
      </c>
      <c r="H882" s="35">
        <v>385</v>
      </c>
      <c r="I882" s="35">
        <v>3</v>
      </c>
      <c r="J882" s="35">
        <v>0</v>
      </c>
      <c r="K882" s="41">
        <v>3</v>
      </c>
      <c r="L882" s="21">
        <v>0.77922077922077926</v>
      </c>
      <c r="N882" s="1"/>
    </row>
    <row r="883" spans="1:14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59</v>
      </c>
      <c r="E883" s="35">
        <v>43</v>
      </c>
      <c r="F883" s="40">
        <v>102</v>
      </c>
      <c r="G883" s="21">
        <v>13.972602739726028</v>
      </c>
      <c r="H883" s="35">
        <v>385</v>
      </c>
      <c r="I883" s="35">
        <v>1</v>
      </c>
      <c r="J883" s="35">
        <v>1</v>
      </c>
      <c r="K883" s="41">
        <v>2</v>
      </c>
      <c r="L883" s="21">
        <v>0.51948051948051943</v>
      </c>
      <c r="N883" s="1"/>
    </row>
    <row r="884" spans="1:14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37</v>
      </c>
      <c r="E884" s="35">
        <v>45</v>
      </c>
      <c r="F884" s="40">
        <v>82</v>
      </c>
      <c r="G884" s="21">
        <v>14.04109589041096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  <c r="N884" s="1"/>
    </row>
    <row r="885" spans="1:14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28</v>
      </c>
      <c r="E885" s="35">
        <v>19</v>
      </c>
      <c r="F885" s="40">
        <v>47</v>
      </c>
      <c r="G885" s="21">
        <v>10.151187904967603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  <c r="N885" s="1"/>
    </row>
    <row r="886" spans="1:14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60</v>
      </c>
      <c r="E886" s="35">
        <v>54</v>
      </c>
      <c r="F886" s="40">
        <v>114</v>
      </c>
      <c r="G886" s="21">
        <v>16.545718432510885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  <c r="N886" s="1"/>
    </row>
    <row r="887" spans="1:14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55</v>
      </c>
      <c r="E887" s="35">
        <v>53</v>
      </c>
      <c r="F887" s="40">
        <v>108</v>
      </c>
      <c r="G887" s="21">
        <v>16.69242658423493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  <c r="N887" s="1"/>
    </row>
    <row r="888" spans="1:14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112</v>
      </c>
      <c r="E888" s="35">
        <v>99</v>
      </c>
      <c r="F888" s="40">
        <v>211</v>
      </c>
      <c r="G888" s="21">
        <v>18.755555555555556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  <c r="N888" s="1"/>
    </row>
    <row r="889" spans="1:14" ht="14.25" customHeight="1" outlineLevel="1" x14ac:dyDescent="0.2">
      <c r="A889" s="42" t="s">
        <v>1510</v>
      </c>
      <c r="B889" s="43" t="s">
        <v>1511</v>
      </c>
      <c r="C889" s="47">
        <v>1058</v>
      </c>
      <c r="D889" s="44">
        <v>76</v>
      </c>
      <c r="E889" s="44">
        <v>85</v>
      </c>
      <c r="F889" s="45">
        <v>161</v>
      </c>
      <c r="G889" s="46">
        <v>15.217391304347828</v>
      </c>
      <c r="H889" s="44">
        <v>348</v>
      </c>
      <c r="I889" s="44">
        <v>0</v>
      </c>
      <c r="J889" s="44">
        <v>0</v>
      </c>
      <c r="K889" s="48">
        <v>0</v>
      </c>
      <c r="L889" s="46">
        <v>0</v>
      </c>
      <c r="N889" s="1"/>
    </row>
    <row r="890" spans="1:14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46</v>
      </c>
      <c r="E890" s="35">
        <v>25</v>
      </c>
      <c r="F890" s="40">
        <v>71</v>
      </c>
      <c r="G890" s="21">
        <v>19.667590027700832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  <c r="N890" s="1"/>
    </row>
    <row r="891" spans="1:14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24</v>
      </c>
      <c r="E891" s="35">
        <v>25</v>
      </c>
      <c r="F891" s="40">
        <v>49</v>
      </c>
      <c r="G891" s="21">
        <v>16.610169491525422</v>
      </c>
      <c r="H891" s="35">
        <v>138</v>
      </c>
      <c r="I891" s="35">
        <v>0</v>
      </c>
      <c r="J891" s="35">
        <v>0</v>
      </c>
      <c r="K891" s="41">
        <v>0</v>
      </c>
      <c r="L891" s="21">
        <v>0</v>
      </c>
      <c r="N891" s="1"/>
    </row>
    <row r="892" spans="1:14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117</v>
      </c>
      <c r="E892" s="35">
        <v>123</v>
      </c>
      <c r="F892" s="40">
        <v>240</v>
      </c>
      <c r="G892" s="21">
        <v>22.922636103151863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  <c r="N892" s="1"/>
    </row>
    <row r="893" spans="1:14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87</v>
      </c>
      <c r="E893" s="35">
        <v>100</v>
      </c>
      <c r="F893" s="40">
        <v>187</v>
      </c>
      <c r="G893" s="21">
        <v>15.240423797881011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  <c r="N893" s="1"/>
    </row>
    <row r="894" spans="1:14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136</v>
      </c>
      <c r="E894" s="35">
        <v>115</v>
      </c>
      <c r="F894" s="40">
        <v>251</v>
      </c>
      <c r="G894" s="21">
        <v>15.314215985356924</v>
      </c>
      <c r="H894" s="35">
        <v>446</v>
      </c>
      <c r="I894" s="35">
        <v>9</v>
      </c>
      <c r="J894" s="35">
        <v>6</v>
      </c>
      <c r="K894" s="41">
        <v>15</v>
      </c>
      <c r="L894" s="21">
        <v>3.3632286995515694</v>
      </c>
      <c r="N894" s="1"/>
    </row>
    <row r="895" spans="1:14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58</v>
      </c>
      <c r="E895" s="35">
        <v>60</v>
      </c>
      <c r="F895" s="40">
        <v>118</v>
      </c>
      <c r="G895" s="21">
        <v>12.152420185375901</v>
      </c>
      <c r="H895" s="35">
        <v>395</v>
      </c>
      <c r="I895" s="35">
        <v>4</v>
      </c>
      <c r="J895" s="35">
        <v>0</v>
      </c>
      <c r="K895" s="41">
        <v>4</v>
      </c>
      <c r="L895" s="21">
        <v>1.0126582278481013</v>
      </c>
      <c r="N895" s="1"/>
    </row>
    <row r="896" spans="1:14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66</v>
      </c>
      <c r="E896" s="35">
        <v>49</v>
      </c>
      <c r="F896" s="40">
        <v>115</v>
      </c>
      <c r="G896" s="21">
        <v>15.603799185888739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  <c r="N896" s="1"/>
    </row>
    <row r="897" spans="1:14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39</v>
      </c>
      <c r="E897" s="35">
        <v>52</v>
      </c>
      <c r="F897" s="40">
        <v>91</v>
      </c>
      <c r="G897" s="21">
        <v>17.333333333333336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  <c r="N897" s="1"/>
    </row>
    <row r="898" spans="1:14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109</v>
      </c>
      <c r="E898" s="35">
        <v>96</v>
      </c>
      <c r="F898" s="40">
        <v>205</v>
      </c>
      <c r="G898" s="21">
        <v>15.332834704562453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  <c r="N898" s="1"/>
    </row>
    <row r="899" spans="1:14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80</v>
      </c>
      <c r="E899" s="35">
        <v>70</v>
      </c>
      <c r="F899" s="40">
        <v>150</v>
      </c>
      <c r="G899" s="21">
        <v>12.468827930174564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  <c r="N899" s="1"/>
    </row>
    <row r="900" spans="1:14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48</v>
      </c>
      <c r="E900" s="35">
        <v>33</v>
      </c>
      <c r="F900" s="40">
        <v>81</v>
      </c>
      <c r="G900" s="21">
        <v>14.490161001788909</v>
      </c>
      <c r="H900" s="35">
        <v>122</v>
      </c>
      <c r="I900" s="35">
        <v>0</v>
      </c>
      <c r="J900" s="35">
        <v>1</v>
      </c>
      <c r="K900" s="41">
        <v>1</v>
      </c>
      <c r="L900" s="21">
        <v>0.81967213114754101</v>
      </c>
      <c r="N900" s="1"/>
    </row>
    <row r="901" spans="1:14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43</v>
      </c>
      <c r="E901" s="35">
        <v>41</v>
      </c>
      <c r="F901" s="40">
        <v>84</v>
      </c>
      <c r="G901" s="21">
        <v>16.535433070866144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  <c r="N901" s="1"/>
    </row>
    <row r="902" spans="1:14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128</v>
      </c>
      <c r="E902" s="35">
        <v>104</v>
      </c>
      <c r="F902" s="40">
        <v>232</v>
      </c>
      <c r="G902" s="21">
        <v>17.928902627511594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  <c r="N902" s="1"/>
    </row>
    <row r="903" spans="1:14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131</v>
      </c>
      <c r="E903" s="35">
        <v>130</v>
      </c>
      <c r="F903" s="40">
        <v>261</v>
      </c>
      <c r="G903" s="21">
        <v>15.751357875678936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  <c r="N903" s="1"/>
    </row>
    <row r="904" spans="1:14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51</v>
      </c>
      <c r="E904" s="35">
        <v>49</v>
      </c>
      <c r="F904" s="40">
        <v>100</v>
      </c>
      <c r="G904" s="21">
        <v>15.600624024960998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  <c r="N904" s="1"/>
    </row>
    <row r="905" spans="1:14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60</v>
      </c>
      <c r="E905" s="35">
        <v>50</v>
      </c>
      <c r="F905" s="40">
        <v>110</v>
      </c>
      <c r="G905" s="21">
        <v>18.487394957983195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  <c r="N905" s="1"/>
    </row>
    <row r="906" spans="1:14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77</v>
      </c>
      <c r="E906" s="35">
        <v>136</v>
      </c>
      <c r="F906" s="40">
        <v>213</v>
      </c>
      <c r="G906" s="21">
        <v>24.595842956120091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  <c r="N906" s="1"/>
    </row>
    <row r="907" spans="1:14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63</v>
      </c>
      <c r="E907" s="35">
        <v>66</v>
      </c>
      <c r="F907" s="40">
        <v>129</v>
      </c>
      <c r="G907" s="21">
        <v>15.617433414043584</v>
      </c>
      <c r="H907" s="35">
        <v>350</v>
      </c>
      <c r="I907" s="35">
        <v>0</v>
      </c>
      <c r="J907" s="35">
        <v>0</v>
      </c>
      <c r="K907" s="41">
        <v>0</v>
      </c>
      <c r="L907" s="21">
        <v>0</v>
      </c>
      <c r="N907" s="1"/>
    </row>
    <row r="908" spans="1:14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133</v>
      </c>
      <c r="E908" s="35">
        <v>157</v>
      </c>
      <c r="F908" s="40">
        <v>290</v>
      </c>
      <c r="G908" s="21">
        <v>22.888713496448304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  <c r="N908" s="1"/>
    </row>
    <row r="909" spans="1:14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46</v>
      </c>
      <c r="E909" s="35">
        <v>28</v>
      </c>
      <c r="F909" s="40">
        <v>74</v>
      </c>
      <c r="G909" s="21">
        <v>20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  <c r="N909" s="1"/>
    </row>
    <row r="910" spans="1:14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23</v>
      </c>
      <c r="E910" s="35">
        <v>19</v>
      </c>
      <c r="F910" s="40">
        <v>42</v>
      </c>
      <c r="G910" s="21">
        <v>11.052631578947368</v>
      </c>
      <c r="H910" s="35">
        <v>150</v>
      </c>
      <c r="I910" s="35">
        <v>1</v>
      </c>
      <c r="J910" s="35">
        <v>0</v>
      </c>
      <c r="K910" s="41">
        <v>1</v>
      </c>
      <c r="L910" s="21">
        <v>0.66666666666666674</v>
      </c>
      <c r="N910" s="1"/>
    </row>
    <row r="911" spans="1:14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158</v>
      </c>
      <c r="E911" s="35">
        <v>173</v>
      </c>
      <c r="F911" s="40">
        <v>331</v>
      </c>
      <c r="G911" s="21">
        <v>18.925100057175527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  <c r="N911" s="1"/>
    </row>
    <row r="912" spans="1:14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163</v>
      </c>
      <c r="E912" s="35">
        <v>150</v>
      </c>
      <c r="F912" s="40">
        <v>313</v>
      </c>
      <c r="G912" s="21">
        <v>16.729021913415288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  <c r="N912" s="1"/>
    </row>
    <row r="913" spans="1:14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142</v>
      </c>
      <c r="E913" s="35">
        <v>135</v>
      </c>
      <c r="F913" s="40">
        <v>277</v>
      </c>
      <c r="G913" s="21">
        <v>21.949286846275754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  <c r="N913" s="1"/>
    </row>
    <row r="914" spans="1:14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164</v>
      </c>
      <c r="E914" s="35">
        <v>158</v>
      </c>
      <c r="F914" s="40">
        <v>322</v>
      </c>
      <c r="G914" s="21">
        <v>22.069910897875257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  <c r="N914" s="1"/>
    </row>
    <row r="915" spans="1:14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60</v>
      </c>
      <c r="E915" s="35">
        <v>69</v>
      </c>
      <c r="F915" s="40">
        <v>129</v>
      </c>
      <c r="G915" s="21">
        <v>14.844649021864212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  <c r="N915" s="1"/>
    </row>
    <row r="916" spans="1:14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77</v>
      </c>
      <c r="E916" s="35">
        <v>79</v>
      </c>
      <c r="F916" s="40">
        <v>156</v>
      </c>
      <c r="G916" s="21">
        <v>19.721871049304678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  <c r="N916" s="1"/>
    </row>
    <row r="917" spans="1:14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88</v>
      </c>
      <c r="E917" s="35">
        <v>62</v>
      </c>
      <c r="F917" s="40">
        <v>150</v>
      </c>
      <c r="G917" s="21">
        <v>18.248175182481752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  <c r="N917" s="1"/>
    </row>
    <row r="918" spans="1:14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45</v>
      </c>
      <c r="E918" s="35">
        <v>32</v>
      </c>
      <c r="F918" s="40">
        <v>77</v>
      </c>
      <c r="G918" s="21">
        <v>14.555765595463138</v>
      </c>
      <c r="H918" s="35">
        <v>216</v>
      </c>
      <c r="I918" s="35">
        <v>0</v>
      </c>
      <c r="J918" s="35">
        <v>0</v>
      </c>
      <c r="K918" s="41">
        <v>0</v>
      </c>
      <c r="L918" s="21">
        <v>0</v>
      </c>
      <c r="N918" s="1"/>
    </row>
    <row r="919" spans="1:14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33</v>
      </c>
      <c r="E919" s="35">
        <v>15</v>
      </c>
      <c r="F919" s="40">
        <v>48</v>
      </c>
      <c r="G919" s="21">
        <v>12.664907651715041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  <c r="N919" s="1"/>
    </row>
    <row r="920" spans="1:14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114</v>
      </c>
      <c r="E920" s="35">
        <v>113</v>
      </c>
      <c r="F920" s="40">
        <v>227</v>
      </c>
      <c r="G920" s="21">
        <v>18.174539631705365</v>
      </c>
      <c r="H920" s="35">
        <v>128</v>
      </c>
      <c r="I920" s="35">
        <v>3</v>
      </c>
      <c r="J920" s="35">
        <v>2</v>
      </c>
      <c r="K920" s="41">
        <v>5</v>
      </c>
      <c r="L920" s="21">
        <v>3.90625</v>
      </c>
      <c r="N920" s="1"/>
    </row>
    <row r="921" spans="1:14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161</v>
      </c>
      <c r="E921" s="35">
        <v>194</v>
      </c>
      <c r="F921" s="40">
        <v>355</v>
      </c>
      <c r="G921" s="21">
        <v>29.957805907172997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  <c r="N921" s="1"/>
    </row>
    <row r="922" spans="1:14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148</v>
      </c>
      <c r="E922" s="35">
        <v>110</v>
      </c>
      <c r="F922" s="40">
        <v>258</v>
      </c>
      <c r="G922" s="21">
        <v>20.64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  <c r="N922" s="1"/>
    </row>
    <row r="923" spans="1:14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29</v>
      </c>
      <c r="E923" s="35">
        <v>26</v>
      </c>
      <c r="F923" s="40">
        <v>55</v>
      </c>
      <c r="G923" s="21">
        <v>13.546798029556651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  <c r="N923" s="1"/>
    </row>
    <row r="924" spans="1:14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30</v>
      </c>
      <c r="E924" s="35">
        <v>26</v>
      </c>
      <c r="F924" s="40">
        <v>56</v>
      </c>
      <c r="G924" s="21">
        <v>11.200000000000001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  <c r="N924" s="1"/>
    </row>
    <row r="925" spans="1:14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272</v>
      </c>
      <c r="E925" s="38">
        <v>294</v>
      </c>
      <c r="F925" s="38">
        <v>566</v>
      </c>
      <c r="G925" s="31">
        <v>15.451815451815451</v>
      </c>
      <c r="H925" s="29">
        <v>1190</v>
      </c>
      <c r="I925" s="38">
        <v>8</v>
      </c>
      <c r="J925" s="38">
        <v>6</v>
      </c>
      <c r="K925" s="39">
        <v>14</v>
      </c>
      <c r="L925" s="31">
        <v>1.1764705882352942</v>
      </c>
      <c r="N925" s="1"/>
    </row>
    <row r="926" spans="1:14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59</v>
      </c>
      <c r="E926" s="35">
        <v>61</v>
      </c>
      <c r="F926" s="40">
        <v>120</v>
      </c>
      <c r="G926" s="21">
        <v>15.151515151515152</v>
      </c>
      <c r="H926" s="35">
        <v>194</v>
      </c>
      <c r="I926" s="35">
        <v>5</v>
      </c>
      <c r="J926" s="35">
        <v>2</v>
      </c>
      <c r="K926" s="41">
        <v>7</v>
      </c>
      <c r="L926" s="21">
        <v>3.608247422680412</v>
      </c>
      <c r="N926" s="1"/>
    </row>
    <row r="927" spans="1:14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64</v>
      </c>
      <c r="E927" s="35">
        <v>73</v>
      </c>
      <c r="F927" s="40">
        <v>137</v>
      </c>
      <c r="G927" s="21">
        <v>15.930232558139535</v>
      </c>
      <c r="H927" s="35">
        <v>301</v>
      </c>
      <c r="I927" s="35">
        <v>2</v>
      </c>
      <c r="J927" s="35">
        <v>1</v>
      </c>
      <c r="K927" s="41">
        <v>3</v>
      </c>
      <c r="L927" s="21">
        <v>0.99667774086378735</v>
      </c>
      <c r="N927" s="1"/>
    </row>
    <row r="928" spans="1:14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61</v>
      </c>
      <c r="E928" s="35">
        <v>76</v>
      </c>
      <c r="F928" s="40">
        <v>137</v>
      </c>
      <c r="G928" s="21">
        <v>17.189460476787954</v>
      </c>
      <c r="H928" s="35">
        <v>233</v>
      </c>
      <c r="I928" s="35">
        <v>0</v>
      </c>
      <c r="J928" s="35">
        <v>1</v>
      </c>
      <c r="K928" s="41">
        <v>1</v>
      </c>
      <c r="L928" s="21">
        <v>0.42918454935622319</v>
      </c>
      <c r="N928" s="1"/>
    </row>
    <row r="929" spans="1:14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44</v>
      </c>
      <c r="E929" s="35">
        <v>50</v>
      </c>
      <c r="F929" s="40">
        <v>94</v>
      </c>
      <c r="G929" s="21">
        <v>12.876712328767123</v>
      </c>
      <c r="H929" s="35">
        <v>309</v>
      </c>
      <c r="I929" s="35">
        <v>1</v>
      </c>
      <c r="J929" s="35">
        <v>1</v>
      </c>
      <c r="K929" s="41">
        <v>2</v>
      </c>
      <c r="L929" s="21">
        <v>0.64724919093851141</v>
      </c>
      <c r="N929" s="1"/>
    </row>
    <row r="930" spans="1:14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44</v>
      </c>
      <c r="E930" s="35">
        <v>34</v>
      </c>
      <c r="F930" s="40">
        <v>78</v>
      </c>
      <c r="G930" s="21">
        <v>16.115702479338843</v>
      </c>
      <c r="H930" s="19">
        <v>153</v>
      </c>
      <c r="I930" s="35">
        <v>0</v>
      </c>
      <c r="J930" s="35">
        <v>1</v>
      </c>
      <c r="K930" s="41">
        <v>1</v>
      </c>
      <c r="L930" s="21">
        <v>0.65359477124183007</v>
      </c>
      <c r="N930" s="1"/>
    </row>
    <row r="931" spans="1:14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783</v>
      </c>
      <c r="E931" s="38">
        <v>714</v>
      </c>
      <c r="F931" s="38">
        <v>1497</v>
      </c>
      <c r="G931" s="31">
        <v>15.742980334420023</v>
      </c>
      <c r="H931" s="29">
        <v>2711</v>
      </c>
      <c r="I931" s="38">
        <v>9</v>
      </c>
      <c r="J931" s="38">
        <v>6</v>
      </c>
      <c r="K931" s="39">
        <v>15</v>
      </c>
      <c r="L931" s="31">
        <v>0.55330136481003322</v>
      </c>
      <c r="N931" s="1"/>
    </row>
    <row r="932" spans="1:14" ht="14.25" customHeight="1" x14ac:dyDescent="0.2">
      <c r="A932" s="14" t="s">
        <v>1589</v>
      </c>
      <c r="B932" s="8" t="s">
        <v>1590</v>
      </c>
      <c r="C932" s="9">
        <v>148019</v>
      </c>
      <c r="D932" s="9">
        <v>11338</v>
      </c>
      <c r="E932" s="9">
        <v>10813</v>
      </c>
      <c r="F932" s="9">
        <v>22151</v>
      </c>
      <c r="G932" s="25">
        <v>14.96497071321925</v>
      </c>
      <c r="H932" s="9">
        <v>54456</v>
      </c>
      <c r="I932" s="9">
        <v>1354</v>
      </c>
      <c r="J932" s="9">
        <v>1189</v>
      </c>
      <c r="K932" s="16">
        <v>2543</v>
      </c>
      <c r="L932" s="25">
        <v>4.669825179961804</v>
      </c>
      <c r="N932" s="1"/>
    </row>
    <row r="933" spans="1:14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1929</v>
      </c>
      <c r="E933" s="29">
        <v>1726</v>
      </c>
      <c r="F933" s="29">
        <v>3655</v>
      </c>
      <c r="G933" s="31">
        <v>12.861566612710254</v>
      </c>
      <c r="H933" s="29">
        <v>13230</v>
      </c>
      <c r="I933" s="29">
        <v>379</v>
      </c>
      <c r="J933" s="29">
        <v>343</v>
      </c>
      <c r="K933" s="36">
        <v>722</v>
      </c>
      <c r="L933" s="31">
        <v>5.4572940287226004</v>
      </c>
      <c r="N933" s="1"/>
    </row>
    <row r="934" spans="1:14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4</v>
      </c>
      <c r="E934" s="19">
        <v>4</v>
      </c>
      <c r="F934" s="20">
        <v>8</v>
      </c>
      <c r="G934" s="21">
        <v>5.2631578947368416</v>
      </c>
      <c r="H934" s="35">
        <v>71</v>
      </c>
      <c r="I934" s="19">
        <v>3</v>
      </c>
      <c r="J934" s="19">
        <v>7</v>
      </c>
      <c r="K934" s="22">
        <v>10</v>
      </c>
      <c r="L934" s="21">
        <v>14.084507042253522</v>
      </c>
      <c r="N934" s="1"/>
    </row>
    <row r="935" spans="1:14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30</v>
      </c>
      <c r="E935" s="19">
        <v>31</v>
      </c>
      <c r="F935" s="20">
        <v>61</v>
      </c>
      <c r="G935" s="21">
        <v>11.275415896487985</v>
      </c>
      <c r="H935" s="35">
        <v>266</v>
      </c>
      <c r="I935" s="19">
        <v>0</v>
      </c>
      <c r="J935" s="19">
        <v>2</v>
      </c>
      <c r="K935" s="22">
        <v>2</v>
      </c>
      <c r="L935" s="21">
        <v>0.75187969924812026</v>
      </c>
      <c r="N935" s="1"/>
    </row>
    <row r="936" spans="1:14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30</v>
      </c>
      <c r="E936" s="19">
        <v>24</v>
      </c>
      <c r="F936" s="20">
        <v>54</v>
      </c>
      <c r="G936" s="21">
        <v>17.475728155339805</v>
      </c>
      <c r="H936" s="35">
        <v>85</v>
      </c>
      <c r="I936" s="19">
        <v>0</v>
      </c>
      <c r="J936" s="19">
        <v>1</v>
      </c>
      <c r="K936" s="22">
        <v>1</v>
      </c>
      <c r="L936" s="21">
        <v>1.1764705882352942</v>
      </c>
      <c r="N936" s="1"/>
    </row>
    <row r="937" spans="1:14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16</v>
      </c>
      <c r="E937" s="19">
        <v>10</v>
      </c>
      <c r="F937" s="20">
        <v>26</v>
      </c>
      <c r="G937" s="21">
        <v>10.612244897959183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  <c r="N937" s="1"/>
    </row>
    <row r="938" spans="1:14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27</v>
      </c>
      <c r="E938" s="19">
        <v>24</v>
      </c>
      <c r="F938" s="20">
        <v>51</v>
      </c>
      <c r="G938" s="21">
        <v>12.259615384615383</v>
      </c>
      <c r="H938" s="35">
        <v>228</v>
      </c>
      <c r="I938" s="19">
        <v>5</v>
      </c>
      <c r="J938" s="19">
        <v>2</v>
      </c>
      <c r="K938" s="22">
        <v>7</v>
      </c>
      <c r="L938" s="21">
        <v>3.070175438596491</v>
      </c>
      <c r="N938" s="1"/>
    </row>
    <row r="939" spans="1:14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29</v>
      </c>
      <c r="E939" s="19">
        <v>17</v>
      </c>
      <c r="F939" s="20">
        <v>46</v>
      </c>
      <c r="G939" s="21">
        <v>13.813813813813812</v>
      </c>
      <c r="H939" s="35">
        <v>149</v>
      </c>
      <c r="I939" s="19">
        <v>5</v>
      </c>
      <c r="J939" s="19">
        <v>4</v>
      </c>
      <c r="K939" s="22">
        <v>9</v>
      </c>
      <c r="L939" s="21">
        <v>6.0402684563758395</v>
      </c>
      <c r="N939" s="1"/>
    </row>
    <row r="940" spans="1:14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20</v>
      </c>
      <c r="E940" s="19">
        <v>24</v>
      </c>
      <c r="F940" s="20">
        <v>44</v>
      </c>
      <c r="G940" s="21">
        <v>16.296296296296298</v>
      </c>
      <c r="H940" s="35">
        <v>92</v>
      </c>
      <c r="I940" s="19">
        <v>0</v>
      </c>
      <c r="J940" s="19">
        <v>1</v>
      </c>
      <c r="K940" s="22">
        <v>1</v>
      </c>
      <c r="L940" s="21">
        <v>1.0869565217391304</v>
      </c>
      <c r="N940" s="1"/>
    </row>
    <row r="941" spans="1:14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17</v>
      </c>
      <c r="E941" s="19">
        <v>23</v>
      </c>
      <c r="F941" s="20">
        <v>40</v>
      </c>
      <c r="G941" s="21">
        <v>11.142061281337048</v>
      </c>
      <c r="H941" s="35">
        <v>185</v>
      </c>
      <c r="I941" s="19">
        <v>11</v>
      </c>
      <c r="J941" s="19">
        <v>9</v>
      </c>
      <c r="K941" s="22">
        <v>20</v>
      </c>
      <c r="L941" s="21">
        <v>10.810810810810811</v>
      </c>
      <c r="N941" s="1"/>
    </row>
    <row r="942" spans="1:14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65</v>
      </c>
      <c r="E942" s="19">
        <v>53</v>
      </c>
      <c r="F942" s="20">
        <v>118</v>
      </c>
      <c r="G942" s="21">
        <v>17.797888386123681</v>
      </c>
      <c r="H942" s="35">
        <v>260</v>
      </c>
      <c r="I942" s="19">
        <v>8</v>
      </c>
      <c r="J942" s="19">
        <v>6</v>
      </c>
      <c r="K942" s="22">
        <v>14</v>
      </c>
      <c r="L942" s="21">
        <v>5.384615384615385</v>
      </c>
      <c r="N942" s="1"/>
    </row>
    <row r="943" spans="1:14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51</v>
      </c>
      <c r="E943" s="19">
        <v>44</v>
      </c>
      <c r="F943" s="20">
        <v>95</v>
      </c>
      <c r="G943" s="21">
        <v>14.797507788161992</v>
      </c>
      <c r="H943" s="35">
        <v>304</v>
      </c>
      <c r="I943" s="19">
        <v>6</v>
      </c>
      <c r="J943" s="19">
        <v>4</v>
      </c>
      <c r="K943" s="22">
        <v>10</v>
      </c>
      <c r="L943" s="21">
        <v>3.2894736842105261</v>
      </c>
      <c r="N943" s="1"/>
    </row>
    <row r="944" spans="1:14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42</v>
      </c>
      <c r="E944" s="19">
        <v>58</v>
      </c>
      <c r="F944" s="20">
        <v>100</v>
      </c>
      <c r="G944" s="21">
        <v>15.873015873015872</v>
      </c>
      <c r="H944" s="35">
        <v>293</v>
      </c>
      <c r="I944" s="19">
        <v>7</v>
      </c>
      <c r="J944" s="19">
        <v>6</v>
      </c>
      <c r="K944" s="22">
        <v>13</v>
      </c>
      <c r="L944" s="21">
        <v>4.4368600682593859</v>
      </c>
      <c r="N944" s="1"/>
    </row>
    <row r="945" spans="1:14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61</v>
      </c>
      <c r="E945" s="19">
        <v>51</v>
      </c>
      <c r="F945" s="20">
        <v>112</v>
      </c>
      <c r="G945" s="21">
        <v>9.991079393398751</v>
      </c>
      <c r="H945" s="35">
        <v>601</v>
      </c>
      <c r="I945" s="19">
        <v>16</v>
      </c>
      <c r="J945" s="19">
        <v>21</v>
      </c>
      <c r="K945" s="22">
        <v>37</v>
      </c>
      <c r="L945" s="21">
        <v>6.1564059900166388</v>
      </c>
      <c r="N945" s="1"/>
    </row>
    <row r="946" spans="1:14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30</v>
      </c>
      <c r="E946" s="19">
        <v>27</v>
      </c>
      <c r="F946" s="20">
        <v>57</v>
      </c>
      <c r="G946" s="21">
        <v>11.825726141078837</v>
      </c>
      <c r="H946" s="35">
        <v>267</v>
      </c>
      <c r="I946" s="19">
        <v>7</v>
      </c>
      <c r="J946" s="19">
        <v>8</v>
      </c>
      <c r="K946" s="22">
        <v>15</v>
      </c>
      <c r="L946" s="21">
        <v>5.6179775280898872</v>
      </c>
      <c r="N946" s="1"/>
    </row>
    <row r="947" spans="1:14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32</v>
      </c>
      <c r="E947" s="19">
        <v>24</v>
      </c>
      <c r="F947" s="20">
        <v>56</v>
      </c>
      <c r="G947" s="21">
        <v>14.000000000000002</v>
      </c>
      <c r="H947" s="35">
        <v>196</v>
      </c>
      <c r="I947" s="19">
        <v>18</v>
      </c>
      <c r="J947" s="19">
        <v>5</v>
      </c>
      <c r="K947" s="22">
        <v>23</v>
      </c>
      <c r="L947" s="21">
        <v>11.73469387755102</v>
      </c>
      <c r="N947" s="1"/>
    </row>
    <row r="948" spans="1:14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11</v>
      </c>
      <c r="E948" s="19">
        <v>11</v>
      </c>
      <c r="F948" s="20">
        <v>22</v>
      </c>
      <c r="G948" s="21">
        <v>14.285714285714285</v>
      </c>
      <c r="H948" s="35">
        <v>54</v>
      </c>
      <c r="I948" s="19">
        <v>2</v>
      </c>
      <c r="J948" s="19">
        <v>2</v>
      </c>
      <c r="K948" s="22">
        <v>4</v>
      </c>
      <c r="L948" s="21">
        <v>7.4074074074074066</v>
      </c>
      <c r="N948" s="1"/>
    </row>
    <row r="949" spans="1:14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19</v>
      </c>
      <c r="E949" s="19">
        <v>12</v>
      </c>
      <c r="F949" s="20">
        <v>31</v>
      </c>
      <c r="G949" s="21">
        <v>9.7791798107255516</v>
      </c>
      <c r="H949" s="35">
        <v>179</v>
      </c>
      <c r="I949" s="19">
        <v>11</v>
      </c>
      <c r="J949" s="19">
        <v>9</v>
      </c>
      <c r="K949" s="22">
        <v>20</v>
      </c>
      <c r="L949" s="21">
        <v>11.173184357541899</v>
      </c>
      <c r="N949" s="1"/>
    </row>
    <row r="950" spans="1:14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32</v>
      </c>
      <c r="E950" s="19">
        <v>27</v>
      </c>
      <c r="F950" s="20">
        <v>59</v>
      </c>
      <c r="G950" s="21">
        <v>14.081145584725538</v>
      </c>
      <c r="H950" s="35">
        <v>193</v>
      </c>
      <c r="I950" s="19">
        <v>7</v>
      </c>
      <c r="J950" s="19">
        <v>4</v>
      </c>
      <c r="K950" s="22">
        <v>11</v>
      </c>
      <c r="L950" s="21">
        <v>5.6994818652849739</v>
      </c>
      <c r="N950" s="1"/>
    </row>
    <row r="951" spans="1:14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42</v>
      </c>
      <c r="E951" s="19">
        <v>33</v>
      </c>
      <c r="F951" s="20">
        <v>75</v>
      </c>
      <c r="G951" s="21">
        <v>15.592515592515593</v>
      </c>
      <c r="H951" s="35">
        <v>241</v>
      </c>
      <c r="I951" s="19">
        <v>2</v>
      </c>
      <c r="J951" s="19">
        <v>1</v>
      </c>
      <c r="K951" s="22">
        <v>3</v>
      </c>
      <c r="L951" s="21">
        <v>1.2448132780082988</v>
      </c>
      <c r="N951" s="1"/>
    </row>
    <row r="952" spans="1:14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92</v>
      </c>
      <c r="E952" s="19">
        <v>85</v>
      </c>
      <c r="F952" s="20">
        <v>177</v>
      </c>
      <c r="G952" s="21">
        <v>16.793168880455408</v>
      </c>
      <c r="H952" s="35">
        <v>450</v>
      </c>
      <c r="I952" s="19">
        <v>16</v>
      </c>
      <c r="J952" s="19">
        <v>4</v>
      </c>
      <c r="K952" s="22">
        <v>20</v>
      </c>
      <c r="L952" s="21">
        <v>4.4444444444444446</v>
      </c>
      <c r="N952" s="1"/>
    </row>
    <row r="953" spans="1:14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11</v>
      </c>
      <c r="E953" s="19">
        <v>10</v>
      </c>
      <c r="F953" s="20">
        <v>21</v>
      </c>
      <c r="G953" s="21">
        <v>8.2677165354330722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  <c r="N953" s="1"/>
    </row>
    <row r="954" spans="1:14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21</v>
      </c>
      <c r="E954" s="19">
        <v>34</v>
      </c>
      <c r="F954" s="20">
        <v>55</v>
      </c>
      <c r="G954" s="21">
        <v>17.027863777089784</v>
      </c>
      <c r="H954" s="35">
        <v>154</v>
      </c>
      <c r="I954" s="19">
        <v>8</v>
      </c>
      <c r="J954" s="19">
        <v>9</v>
      </c>
      <c r="K954" s="22">
        <v>17</v>
      </c>
      <c r="L954" s="21">
        <v>11.038961038961039</v>
      </c>
      <c r="N954" s="1"/>
    </row>
    <row r="955" spans="1:14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28</v>
      </c>
      <c r="E955" s="19">
        <v>25</v>
      </c>
      <c r="F955" s="20">
        <v>53</v>
      </c>
      <c r="G955" s="21">
        <v>12.990196078431374</v>
      </c>
      <c r="H955" s="35">
        <v>206</v>
      </c>
      <c r="I955" s="19">
        <v>1</v>
      </c>
      <c r="J955" s="19">
        <v>4</v>
      </c>
      <c r="K955" s="22">
        <v>5</v>
      </c>
      <c r="L955" s="21">
        <v>2.4271844660194173</v>
      </c>
      <c r="N955" s="1"/>
    </row>
    <row r="956" spans="1:14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52</v>
      </c>
      <c r="E956" s="19">
        <v>46</v>
      </c>
      <c r="F956" s="20">
        <v>98</v>
      </c>
      <c r="G956" s="21">
        <v>14.605067064083457</v>
      </c>
      <c r="H956" s="35">
        <v>341</v>
      </c>
      <c r="I956" s="19">
        <v>4</v>
      </c>
      <c r="J956" s="19">
        <v>3</v>
      </c>
      <c r="K956" s="22">
        <v>7</v>
      </c>
      <c r="L956" s="21">
        <v>2.0527859237536656</v>
      </c>
      <c r="N956" s="1"/>
    </row>
    <row r="957" spans="1:14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71</v>
      </c>
      <c r="E957" s="19">
        <v>54</v>
      </c>
      <c r="F957" s="20">
        <v>125</v>
      </c>
      <c r="G957" s="21">
        <v>12.626262626262626</v>
      </c>
      <c r="H957" s="35">
        <v>419</v>
      </c>
      <c r="I957" s="19">
        <v>6</v>
      </c>
      <c r="J957" s="19">
        <v>7</v>
      </c>
      <c r="K957" s="22">
        <v>13</v>
      </c>
      <c r="L957" s="21">
        <v>3.1026252983293556</v>
      </c>
      <c r="N957" s="1"/>
    </row>
    <row r="958" spans="1:14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34</v>
      </c>
      <c r="E958" s="19">
        <v>30</v>
      </c>
      <c r="F958" s="20">
        <v>64</v>
      </c>
      <c r="G958" s="21">
        <v>10</v>
      </c>
      <c r="H958" s="35">
        <v>300</v>
      </c>
      <c r="I958" s="19">
        <v>5</v>
      </c>
      <c r="J958" s="19">
        <v>4</v>
      </c>
      <c r="K958" s="22">
        <v>9</v>
      </c>
      <c r="L958" s="21">
        <v>3</v>
      </c>
      <c r="N958" s="1"/>
    </row>
    <row r="959" spans="1:14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47</v>
      </c>
      <c r="E959" s="19">
        <v>43</v>
      </c>
      <c r="F959" s="20">
        <v>90</v>
      </c>
      <c r="G959" s="21">
        <v>9.6153846153846168</v>
      </c>
      <c r="H959" s="35">
        <v>578</v>
      </c>
      <c r="I959" s="19">
        <v>16</v>
      </c>
      <c r="J959" s="19">
        <v>19</v>
      </c>
      <c r="K959" s="22">
        <v>35</v>
      </c>
      <c r="L959" s="21">
        <v>6.0553633217993079</v>
      </c>
      <c r="N959" s="1"/>
    </row>
    <row r="960" spans="1:14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9</v>
      </c>
      <c r="E960" s="19">
        <v>7</v>
      </c>
      <c r="F960" s="20">
        <v>16</v>
      </c>
      <c r="G960" s="21">
        <v>8.2901554404145088</v>
      </c>
      <c r="H960" s="35">
        <v>131</v>
      </c>
      <c r="I960" s="19">
        <v>1</v>
      </c>
      <c r="J960" s="19">
        <v>1</v>
      </c>
      <c r="K960" s="22">
        <v>2</v>
      </c>
      <c r="L960" s="21">
        <v>1.5267175572519083</v>
      </c>
      <c r="N960" s="1"/>
    </row>
    <row r="961" spans="1:14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27</v>
      </c>
      <c r="E961" s="19">
        <v>22</v>
      </c>
      <c r="F961" s="20">
        <v>49</v>
      </c>
      <c r="G961" s="21">
        <v>16.896551724137932</v>
      </c>
      <c r="H961" s="35">
        <v>132</v>
      </c>
      <c r="I961" s="19">
        <v>5</v>
      </c>
      <c r="J961" s="19">
        <v>1</v>
      </c>
      <c r="K961" s="22">
        <v>6</v>
      </c>
      <c r="L961" s="21">
        <v>4.5454545454545459</v>
      </c>
      <c r="N961" s="1"/>
    </row>
    <row r="962" spans="1:14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21</v>
      </c>
      <c r="E962" s="19">
        <v>23</v>
      </c>
      <c r="F962" s="20">
        <v>44</v>
      </c>
      <c r="G962" s="21">
        <v>15.017064846416384</v>
      </c>
      <c r="H962" s="35">
        <v>120</v>
      </c>
      <c r="I962" s="19">
        <v>1</v>
      </c>
      <c r="J962" s="19">
        <v>2</v>
      </c>
      <c r="K962" s="22">
        <v>3</v>
      </c>
      <c r="L962" s="21">
        <v>2.5</v>
      </c>
      <c r="N962" s="1"/>
    </row>
    <row r="963" spans="1:14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57</v>
      </c>
      <c r="E963" s="19">
        <v>34</v>
      </c>
      <c r="F963" s="20">
        <v>91</v>
      </c>
      <c r="G963" s="21">
        <v>12.465753424657535</v>
      </c>
      <c r="H963" s="35">
        <v>291</v>
      </c>
      <c r="I963" s="19">
        <v>3</v>
      </c>
      <c r="J963" s="19">
        <v>3</v>
      </c>
      <c r="K963" s="22">
        <v>6</v>
      </c>
      <c r="L963" s="21">
        <v>2.0618556701030926</v>
      </c>
      <c r="N963" s="1"/>
    </row>
    <row r="964" spans="1:14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45</v>
      </c>
      <c r="E964" s="19">
        <v>32</v>
      </c>
      <c r="F964" s="20">
        <v>77</v>
      </c>
      <c r="G964" s="21">
        <v>12.833333333333332</v>
      </c>
      <c r="H964" s="35">
        <v>275</v>
      </c>
      <c r="I964" s="19">
        <v>4</v>
      </c>
      <c r="J964" s="19">
        <v>8</v>
      </c>
      <c r="K964" s="22">
        <v>12</v>
      </c>
      <c r="L964" s="21">
        <v>4.3636363636363642</v>
      </c>
      <c r="N964" s="1"/>
    </row>
    <row r="965" spans="1:14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27</v>
      </c>
      <c r="E965" s="19">
        <v>30</v>
      </c>
      <c r="F965" s="20">
        <v>57</v>
      </c>
      <c r="G965" s="21">
        <v>15.281501340482572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  <c r="N965" s="1"/>
    </row>
    <row r="966" spans="1:14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60</v>
      </c>
      <c r="E966" s="19">
        <v>51</v>
      </c>
      <c r="F966" s="20">
        <v>111</v>
      </c>
      <c r="G966" s="21">
        <v>12.5</v>
      </c>
      <c r="H966" s="35">
        <v>489</v>
      </c>
      <c r="I966" s="19">
        <v>21</v>
      </c>
      <c r="J966" s="19">
        <v>19</v>
      </c>
      <c r="K966" s="22">
        <v>40</v>
      </c>
      <c r="L966" s="21">
        <v>8.1799591002044991</v>
      </c>
      <c r="N966" s="1"/>
    </row>
    <row r="967" spans="1:14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40</v>
      </c>
      <c r="E967" s="19">
        <v>38</v>
      </c>
      <c r="F967" s="20">
        <v>78</v>
      </c>
      <c r="G967" s="21">
        <v>13.02170283806344</v>
      </c>
      <c r="H967" s="35">
        <v>293</v>
      </c>
      <c r="I967" s="19">
        <v>10</v>
      </c>
      <c r="J967" s="19">
        <v>9</v>
      </c>
      <c r="K967" s="22">
        <v>19</v>
      </c>
      <c r="L967" s="21">
        <v>6.4846416382252556</v>
      </c>
      <c r="N967" s="1"/>
    </row>
    <row r="968" spans="1:14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24</v>
      </c>
      <c r="E968" s="19">
        <v>25</v>
      </c>
      <c r="F968" s="20">
        <v>49</v>
      </c>
      <c r="G968" s="21">
        <v>9.007352941176471</v>
      </c>
      <c r="H968" s="35">
        <v>271</v>
      </c>
      <c r="I968" s="19">
        <v>15</v>
      </c>
      <c r="J968" s="19">
        <v>5</v>
      </c>
      <c r="K968" s="22">
        <v>20</v>
      </c>
      <c r="L968" s="21">
        <v>7.3800738007380069</v>
      </c>
      <c r="N968" s="1"/>
    </row>
    <row r="969" spans="1:14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19</v>
      </c>
      <c r="E969" s="19">
        <v>21</v>
      </c>
      <c r="F969" s="20">
        <v>40</v>
      </c>
      <c r="G969" s="21">
        <v>7.2595281306715069</v>
      </c>
      <c r="H969" s="35">
        <v>313</v>
      </c>
      <c r="I969" s="19">
        <v>8</v>
      </c>
      <c r="J969" s="19">
        <v>15</v>
      </c>
      <c r="K969" s="22">
        <v>23</v>
      </c>
      <c r="L969" s="21">
        <v>7.3482428115015974</v>
      </c>
      <c r="N969" s="1"/>
    </row>
    <row r="970" spans="1:14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13</v>
      </c>
      <c r="E970" s="19">
        <v>15</v>
      </c>
      <c r="F970" s="20">
        <v>28</v>
      </c>
      <c r="G970" s="21">
        <v>15.384615384615385</v>
      </c>
      <c r="H970" s="35">
        <v>92</v>
      </c>
      <c r="I970" s="19">
        <v>3</v>
      </c>
      <c r="J970" s="19">
        <v>1</v>
      </c>
      <c r="K970" s="22">
        <v>4</v>
      </c>
      <c r="L970" s="21">
        <v>4.3478260869565215</v>
      </c>
      <c r="N970" s="1"/>
    </row>
    <row r="971" spans="1:14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24</v>
      </c>
      <c r="E971" s="19">
        <v>17</v>
      </c>
      <c r="F971" s="20">
        <v>41</v>
      </c>
      <c r="G971" s="21">
        <v>6.7880794701986753</v>
      </c>
      <c r="H971" s="35">
        <v>336</v>
      </c>
      <c r="I971" s="19">
        <v>24</v>
      </c>
      <c r="J971" s="19">
        <v>20</v>
      </c>
      <c r="K971" s="22">
        <v>44</v>
      </c>
      <c r="L971" s="21">
        <v>13.095238095238097</v>
      </c>
      <c r="N971" s="1"/>
    </row>
    <row r="972" spans="1:14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10</v>
      </c>
      <c r="E972" s="19">
        <v>18</v>
      </c>
      <c r="F972" s="20">
        <v>28</v>
      </c>
      <c r="G972" s="21">
        <v>14.736842105263156</v>
      </c>
      <c r="H972" s="35">
        <v>89</v>
      </c>
      <c r="I972" s="19">
        <v>1</v>
      </c>
      <c r="J972" s="19">
        <v>0</v>
      </c>
      <c r="K972" s="22">
        <v>1</v>
      </c>
      <c r="L972" s="21">
        <v>1.1235955056179776</v>
      </c>
      <c r="N972" s="1"/>
    </row>
    <row r="973" spans="1:14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39</v>
      </c>
      <c r="E973" s="19">
        <v>34</v>
      </c>
      <c r="F973" s="20">
        <v>73</v>
      </c>
      <c r="G973" s="21">
        <v>13.296903460837886</v>
      </c>
      <c r="H973" s="35">
        <v>253</v>
      </c>
      <c r="I973" s="19">
        <v>5</v>
      </c>
      <c r="J973" s="19">
        <v>5</v>
      </c>
      <c r="K973" s="22">
        <v>10</v>
      </c>
      <c r="L973" s="21">
        <v>3.9525691699604746</v>
      </c>
      <c r="N973" s="1"/>
    </row>
    <row r="974" spans="1:14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5</v>
      </c>
      <c r="E974" s="19">
        <v>2</v>
      </c>
      <c r="F974" s="20">
        <v>7</v>
      </c>
      <c r="G974" s="21">
        <v>8.3333333333333321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  <c r="N974" s="1"/>
    </row>
    <row r="975" spans="1:14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178</v>
      </c>
      <c r="E975" s="19">
        <v>205</v>
      </c>
      <c r="F975" s="20">
        <v>383</v>
      </c>
      <c r="G975" s="21">
        <v>20.470336718332444</v>
      </c>
      <c r="H975" s="35">
        <v>325</v>
      </c>
      <c r="I975" s="19">
        <v>4</v>
      </c>
      <c r="J975" s="19">
        <v>3</v>
      </c>
      <c r="K975" s="22">
        <v>7</v>
      </c>
      <c r="L975" s="21">
        <v>2.1538461538461537</v>
      </c>
      <c r="N975" s="1"/>
    </row>
    <row r="976" spans="1:14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142</v>
      </c>
      <c r="E976" s="19">
        <v>100</v>
      </c>
      <c r="F976" s="20">
        <v>242</v>
      </c>
      <c r="G976" s="21">
        <v>13.900057438253876</v>
      </c>
      <c r="H976" s="35">
        <v>735</v>
      </c>
      <c r="I976" s="19">
        <v>19</v>
      </c>
      <c r="J976" s="19">
        <v>23</v>
      </c>
      <c r="K976" s="22">
        <v>42</v>
      </c>
      <c r="L976" s="21">
        <v>5.7142857142857144</v>
      </c>
      <c r="N976" s="1"/>
    </row>
    <row r="977" spans="1:14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49</v>
      </c>
      <c r="E977" s="19">
        <v>41</v>
      </c>
      <c r="F977" s="20">
        <v>90</v>
      </c>
      <c r="G977" s="21">
        <v>11.138613861386139</v>
      </c>
      <c r="H977" s="35">
        <v>404</v>
      </c>
      <c r="I977" s="19">
        <v>7</v>
      </c>
      <c r="J977" s="19">
        <v>6</v>
      </c>
      <c r="K977" s="22">
        <v>13</v>
      </c>
      <c r="L977" s="21">
        <v>3.217821782178218</v>
      </c>
      <c r="N977" s="1"/>
    </row>
    <row r="978" spans="1:14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82</v>
      </c>
      <c r="E978" s="19">
        <v>70</v>
      </c>
      <c r="F978" s="20">
        <v>152</v>
      </c>
      <c r="G978" s="21">
        <v>16.721672167216724</v>
      </c>
      <c r="H978" s="19">
        <v>276</v>
      </c>
      <c r="I978" s="19">
        <v>2</v>
      </c>
      <c r="J978" s="19">
        <v>4</v>
      </c>
      <c r="K978" s="22">
        <v>6</v>
      </c>
      <c r="L978" s="21">
        <v>2.1739130434782608</v>
      </c>
      <c r="N978" s="1"/>
    </row>
    <row r="979" spans="1:14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92</v>
      </c>
      <c r="E979" s="19">
        <v>72</v>
      </c>
      <c r="F979" s="20">
        <v>164</v>
      </c>
      <c r="G979" s="21">
        <v>7.5855689176688248</v>
      </c>
      <c r="H979" s="19">
        <v>1423</v>
      </c>
      <c r="I979" s="19">
        <v>72</v>
      </c>
      <c r="J979" s="19">
        <v>68</v>
      </c>
      <c r="K979" s="22">
        <v>140</v>
      </c>
      <c r="L979" s="21">
        <v>9.8383696416022488</v>
      </c>
      <c r="N979" s="1"/>
    </row>
    <row r="980" spans="1:14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28</v>
      </c>
      <c r="E980" s="19">
        <v>20</v>
      </c>
      <c r="F980" s="20">
        <v>48</v>
      </c>
      <c r="G980" s="21">
        <v>10.256410256410255</v>
      </c>
      <c r="H980" s="35">
        <v>236</v>
      </c>
      <c r="I980" s="19">
        <v>4</v>
      </c>
      <c r="J980" s="19">
        <v>2</v>
      </c>
      <c r="K980" s="22">
        <v>6</v>
      </c>
      <c r="L980" s="21">
        <v>2.5423728813559325</v>
      </c>
      <c r="N980" s="1"/>
    </row>
    <row r="981" spans="1:14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24</v>
      </c>
      <c r="E981" s="19">
        <v>25</v>
      </c>
      <c r="F981" s="20">
        <v>49</v>
      </c>
      <c r="G981" s="21">
        <v>8.4628670120898093</v>
      </c>
      <c r="H981" s="19">
        <v>269</v>
      </c>
      <c r="I981" s="19">
        <v>6</v>
      </c>
      <c r="J981" s="19">
        <v>6</v>
      </c>
      <c r="K981" s="22">
        <v>12</v>
      </c>
      <c r="L981" s="21">
        <v>4.4609665427509295</v>
      </c>
      <c r="N981" s="1"/>
    </row>
    <row r="982" spans="1:14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5577</v>
      </c>
      <c r="E982" s="38">
        <v>5372</v>
      </c>
      <c r="F982" s="38">
        <v>10949</v>
      </c>
      <c r="G982" s="31">
        <v>13.83550046122547</v>
      </c>
      <c r="H982" s="29">
        <v>31740</v>
      </c>
      <c r="I982" s="38">
        <v>822</v>
      </c>
      <c r="J982" s="38">
        <v>709</v>
      </c>
      <c r="K982" s="39">
        <v>1531</v>
      </c>
      <c r="L982" s="31">
        <v>4.8235664776307496</v>
      </c>
      <c r="N982" s="1"/>
    </row>
    <row r="983" spans="1:14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13</v>
      </c>
      <c r="E983" s="35">
        <v>21</v>
      </c>
      <c r="F983" s="40">
        <v>34</v>
      </c>
      <c r="G983" s="21">
        <v>8.3743842364532011</v>
      </c>
      <c r="H983" s="35">
        <v>230</v>
      </c>
      <c r="I983" s="35">
        <v>4</v>
      </c>
      <c r="J983" s="35">
        <v>4</v>
      </c>
      <c r="K983" s="41">
        <v>8</v>
      </c>
      <c r="L983" s="21">
        <v>3.4782608695652173</v>
      </c>
      <c r="N983" s="1"/>
    </row>
    <row r="984" spans="1:14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29</v>
      </c>
      <c r="E984" s="35">
        <v>17</v>
      </c>
      <c r="F984" s="40">
        <v>46</v>
      </c>
      <c r="G984" s="21">
        <v>11.73469387755102</v>
      </c>
      <c r="H984" s="35">
        <v>175</v>
      </c>
      <c r="I984" s="35">
        <v>5</v>
      </c>
      <c r="J984" s="35">
        <v>9</v>
      </c>
      <c r="K984" s="41">
        <v>14</v>
      </c>
      <c r="L984" s="21">
        <v>8</v>
      </c>
      <c r="N984" s="1"/>
    </row>
    <row r="985" spans="1:14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41</v>
      </c>
      <c r="E985" s="35">
        <v>49</v>
      </c>
      <c r="F985" s="40">
        <v>90</v>
      </c>
      <c r="G985" s="21">
        <v>15.41095890410959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  <c r="N985" s="1"/>
    </row>
    <row r="986" spans="1:14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71</v>
      </c>
      <c r="E986" s="35">
        <v>64</v>
      </c>
      <c r="F986" s="40">
        <v>135</v>
      </c>
      <c r="G986" s="21">
        <v>16.443361753958587</v>
      </c>
      <c r="H986" s="35">
        <v>281</v>
      </c>
      <c r="I986" s="35">
        <v>6</v>
      </c>
      <c r="J986" s="35">
        <v>6</v>
      </c>
      <c r="K986" s="41">
        <v>12</v>
      </c>
      <c r="L986" s="21">
        <v>4.2704626334519578</v>
      </c>
      <c r="N986" s="1"/>
    </row>
    <row r="987" spans="1:14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110</v>
      </c>
      <c r="E987" s="35">
        <v>99</v>
      </c>
      <c r="F987" s="40">
        <v>209</v>
      </c>
      <c r="G987" s="21">
        <v>12.822085889570554</v>
      </c>
      <c r="H987" s="35">
        <v>765</v>
      </c>
      <c r="I987" s="35">
        <v>34</v>
      </c>
      <c r="J987" s="35">
        <v>27</v>
      </c>
      <c r="K987" s="41">
        <v>61</v>
      </c>
      <c r="L987" s="21">
        <v>7.973856209150326</v>
      </c>
      <c r="N987" s="1"/>
    </row>
    <row r="988" spans="1:14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86</v>
      </c>
      <c r="E988" s="35">
        <v>86</v>
      </c>
      <c r="F988" s="40">
        <v>172</v>
      </c>
      <c r="G988" s="21">
        <v>12.981132075471699</v>
      </c>
      <c r="H988" s="35">
        <v>568</v>
      </c>
      <c r="I988" s="35">
        <v>13</v>
      </c>
      <c r="J988" s="35">
        <v>6</v>
      </c>
      <c r="K988" s="41">
        <v>19</v>
      </c>
      <c r="L988" s="21">
        <v>3.345070422535211</v>
      </c>
      <c r="N988" s="1"/>
    </row>
    <row r="989" spans="1:14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75</v>
      </c>
      <c r="E989" s="35">
        <v>81</v>
      </c>
      <c r="F989" s="40">
        <v>156</v>
      </c>
      <c r="G989" s="21">
        <v>14.634146341463413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  <c r="N989" s="1"/>
    </row>
    <row r="990" spans="1:14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167</v>
      </c>
      <c r="E990" s="35">
        <v>153</v>
      </c>
      <c r="F990" s="40">
        <v>320</v>
      </c>
      <c r="G990" s="21">
        <v>14.190687361419069</v>
      </c>
      <c r="H990" s="19">
        <v>1017</v>
      </c>
      <c r="I990" s="35">
        <v>39</v>
      </c>
      <c r="J990" s="35">
        <v>40</v>
      </c>
      <c r="K990" s="41">
        <v>79</v>
      </c>
      <c r="L990" s="21">
        <v>7.7679449360865291</v>
      </c>
      <c r="N990" s="1"/>
    </row>
    <row r="991" spans="1:14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129</v>
      </c>
      <c r="E991" s="35">
        <v>107</v>
      </c>
      <c r="F991" s="40">
        <v>236</v>
      </c>
      <c r="G991" s="21">
        <v>13.42434584755404</v>
      </c>
      <c r="H991" s="19">
        <v>690</v>
      </c>
      <c r="I991" s="35">
        <v>5</v>
      </c>
      <c r="J991" s="35">
        <v>4</v>
      </c>
      <c r="K991" s="41">
        <v>9</v>
      </c>
      <c r="L991" s="21">
        <v>1.3043478260869565</v>
      </c>
      <c r="N991" s="1"/>
    </row>
    <row r="992" spans="1:14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106</v>
      </c>
      <c r="E992" s="35">
        <v>110</v>
      </c>
      <c r="F992" s="40">
        <v>216</v>
      </c>
      <c r="G992" s="21">
        <v>11.320754716981133</v>
      </c>
      <c r="H992" s="19">
        <v>1072</v>
      </c>
      <c r="I992" s="35">
        <v>30</v>
      </c>
      <c r="J992" s="35">
        <v>34</v>
      </c>
      <c r="K992" s="41">
        <v>64</v>
      </c>
      <c r="L992" s="21">
        <v>5.9701492537313428</v>
      </c>
      <c r="N992" s="1"/>
    </row>
    <row r="993" spans="1:14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170</v>
      </c>
      <c r="E993" s="35">
        <v>154</v>
      </c>
      <c r="F993" s="40">
        <v>324</v>
      </c>
      <c r="G993" s="21">
        <v>14.647377938517177</v>
      </c>
      <c r="H993" s="35">
        <v>907</v>
      </c>
      <c r="I993" s="35">
        <v>34</v>
      </c>
      <c r="J993" s="35">
        <v>26</v>
      </c>
      <c r="K993" s="41">
        <v>60</v>
      </c>
      <c r="L993" s="21">
        <v>6.6152149944873218</v>
      </c>
      <c r="N993" s="1"/>
    </row>
    <row r="994" spans="1:14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29</v>
      </c>
      <c r="E994" s="35">
        <v>23</v>
      </c>
      <c r="F994" s="40">
        <v>52</v>
      </c>
      <c r="G994" s="21">
        <v>17.105263157894736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  <c r="N994" s="1"/>
    </row>
    <row r="995" spans="1:14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59</v>
      </c>
      <c r="E995" s="35">
        <v>56</v>
      </c>
      <c r="F995" s="40">
        <v>115</v>
      </c>
      <c r="G995" s="21">
        <v>12.260127931769722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  <c r="N995" s="1"/>
    </row>
    <row r="996" spans="1:14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213</v>
      </c>
      <c r="E996" s="35">
        <v>256</v>
      </c>
      <c r="F996" s="40">
        <v>469</v>
      </c>
      <c r="G996" s="21">
        <v>13.461538461538462</v>
      </c>
      <c r="H996" s="19">
        <v>1550</v>
      </c>
      <c r="I996" s="35">
        <v>49</v>
      </c>
      <c r="J996" s="35">
        <v>43</v>
      </c>
      <c r="K996" s="41">
        <v>92</v>
      </c>
      <c r="L996" s="21">
        <v>5.935483870967742</v>
      </c>
      <c r="N996" s="1"/>
    </row>
    <row r="997" spans="1:14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91</v>
      </c>
      <c r="E997" s="35">
        <v>76</v>
      </c>
      <c r="F997" s="40">
        <v>167</v>
      </c>
      <c r="G997" s="21">
        <v>11.337406653088934</v>
      </c>
      <c r="H997" s="35">
        <v>577</v>
      </c>
      <c r="I997" s="35">
        <v>21</v>
      </c>
      <c r="J997" s="35">
        <v>28</v>
      </c>
      <c r="K997" s="41">
        <v>49</v>
      </c>
      <c r="L997" s="21">
        <v>8.492201039861353</v>
      </c>
      <c r="N997" s="1"/>
    </row>
    <row r="998" spans="1:14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48</v>
      </c>
      <c r="E998" s="35">
        <v>47</v>
      </c>
      <c r="F998" s="40">
        <v>95</v>
      </c>
      <c r="G998" s="21">
        <v>12.385919165580182</v>
      </c>
      <c r="H998" s="35">
        <v>362</v>
      </c>
      <c r="I998" s="35">
        <v>3</v>
      </c>
      <c r="J998" s="35">
        <v>2</v>
      </c>
      <c r="K998" s="41">
        <v>5</v>
      </c>
      <c r="L998" s="21">
        <v>1.3812154696132597</v>
      </c>
      <c r="N998" s="1"/>
    </row>
    <row r="999" spans="1:14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164</v>
      </c>
      <c r="E999" s="35">
        <v>146</v>
      </c>
      <c r="F999" s="40">
        <v>310</v>
      </c>
      <c r="G999" s="21">
        <v>22.710622710622712</v>
      </c>
      <c r="H999" s="19">
        <v>59</v>
      </c>
      <c r="I999" s="35">
        <v>5</v>
      </c>
      <c r="J999" s="35">
        <v>5</v>
      </c>
      <c r="K999" s="41">
        <v>10</v>
      </c>
      <c r="L999" s="21">
        <v>16.949152542372879</v>
      </c>
      <c r="N999" s="1"/>
    </row>
    <row r="1000" spans="1:14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254</v>
      </c>
      <c r="E1000" s="35">
        <v>228</v>
      </c>
      <c r="F1000" s="40">
        <v>482</v>
      </c>
      <c r="G1000" s="21">
        <v>12.657563025210084</v>
      </c>
      <c r="H1000" s="19">
        <v>1938</v>
      </c>
      <c r="I1000" s="35">
        <v>61</v>
      </c>
      <c r="J1000" s="35">
        <v>60</v>
      </c>
      <c r="K1000" s="41">
        <v>121</v>
      </c>
      <c r="L1000" s="21">
        <v>6.2435500515995868</v>
      </c>
      <c r="N1000" s="1"/>
    </row>
    <row r="1001" spans="1:14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139</v>
      </c>
      <c r="E1001" s="35">
        <v>124</v>
      </c>
      <c r="F1001" s="40">
        <v>263</v>
      </c>
      <c r="G1001" s="21">
        <v>14.371584699453551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  <c r="N1001" s="1"/>
    </row>
    <row r="1002" spans="1:14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180</v>
      </c>
      <c r="E1002" s="35">
        <v>174</v>
      </c>
      <c r="F1002" s="40">
        <v>354</v>
      </c>
      <c r="G1002" s="21">
        <v>17.052023121387283</v>
      </c>
      <c r="H1002" s="35">
        <v>640</v>
      </c>
      <c r="I1002" s="35">
        <v>2</v>
      </c>
      <c r="J1002" s="35">
        <v>4</v>
      </c>
      <c r="K1002" s="41">
        <v>6</v>
      </c>
      <c r="L1002" s="21">
        <v>0.9375</v>
      </c>
      <c r="N1002" s="1"/>
    </row>
    <row r="1003" spans="1:14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90</v>
      </c>
      <c r="E1003" s="35">
        <v>99</v>
      </c>
      <c r="F1003" s="40">
        <v>189</v>
      </c>
      <c r="G1003" s="21">
        <v>12.659075686537175</v>
      </c>
      <c r="H1003" s="19">
        <v>701</v>
      </c>
      <c r="I1003" s="35">
        <v>21</v>
      </c>
      <c r="J1003" s="35">
        <v>18</v>
      </c>
      <c r="K1003" s="41">
        <v>39</v>
      </c>
      <c r="L1003" s="21">
        <v>5.5634807417974326</v>
      </c>
      <c r="N1003" s="1"/>
    </row>
    <row r="1004" spans="1:14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287</v>
      </c>
      <c r="E1004" s="35">
        <v>245</v>
      </c>
      <c r="F1004" s="40">
        <v>532</v>
      </c>
      <c r="G1004" s="21">
        <v>13.276765660094833</v>
      </c>
      <c r="H1004" s="19">
        <v>1536</v>
      </c>
      <c r="I1004" s="35">
        <v>32</v>
      </c>
      <c r="J1004" s="35">
        <v>23</v>
      </c>
      <c r="K1004" s="41">
        <v>55</v>
      </c>
      <c r="L1004" s="21">
        <v>3.5807291666666665</v>
      </c>
      <c r="N1004" s="1"/>
    </row>
    <row r="1005" spans="1:14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73</v>
      </c>
      <c r="E1005" s="35">
        <v>57</v>
      </c>
      <c r="F1005" s="40">
        <v>130</v>
      </c>
      <c r="G1005" s="21">
        <v>9.5307917888563054</v>
      </c>
      <c r="H1005" s="35">
        <v>694</v>
      </c>
      <c r="I1005" s="35">
        <v>28</v>
      </c>
      <c r="J1005" s="35">
        <v>18</v>
      </c>
      <c r="K1005" s="41">
        <v>46</v>
      </c>
      <c r="L1005" s="21">
        <v>6.6282420749279538</v>
      </c>
      <c r="N1005" s="1"/>
    </row>
    <row r="1006" spans="1:14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11</v>
      </c>
      <c r="E1006" s="35">
        <v>12</v>
      </c>
      <c r="F1006" s="40">
        <v>23</v>
      </c>
      <c r="G1006" s="21">
        <v>7.2784810126582276</v>
      </c>
      <c r="H1006" s="19">
        <v>213</v>
      </c>
      <c r="I1006" s="35">
        <v>19</v>
      </c>
      <c r="J1006" s="35">
        <v>9</v>
      </c>
      <c r="K1006" s="41">
        <v>28</v>
      </c>
      <c r="L1006" s="21">
        <v>13.145539906103288</v>
      </c>
      <c r="N1006" s="1"/>
    </row>
    <row r="1007" spans="1:14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224</v>
      </c>
      <c r="E1007" s="35">
        <v>246</v>
      </c>
      <c r="F1007" s="40">
        <v>470</v>
      </c>
      <c r="G1007" s="21">
        <v>13.662790697674417</v>
      </c>
      <c r="H1007" s="19">
        <v>1761</v>
      </c>
      <c r="I1007" s="35">
        <v>82</v>
      </c>
      <c r="J1007" s="35">
        <v>54</v>
      </c>
      <c r="K1007" s="41">
        <v>136</v>
      </c>
      <c r="L1007" s="21">
        <v>7.7228847245883028</v>
      </c>
      <c r="N1007" s="1"/>
    </row>
    <row r="1008" spans="1:14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53</v>
      </c>
      <c r="E1008" s="35">
        <v>51</v>
      </c>
      <c r="F1008" s="40">
        <v>104</v>
      </c>
      <c r="G1008" s="21">
        <v>11.899313501144166</v>
      </c>
      <c r="H1008" s="35">
        <v>422</v>
      </c>
      <c r="I1008" s="35">
        <v>20</v>
      </c>
      <c r="J1008" s="35">
        <v>17</v>
      </c>
      <c r="K1008" s="41">
        <v>37</v>
      </c>
      <c r="L1008" s="21">
        <v>8.7677725118483423</v>
      </c>
      <c r="N1008" s="1"/>
    </row>
    <row r="1009" spans="1:14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44</v>
      </c>
      <c r="E1009" s="35">
        <v>32</v>
      </c>
      <c r="F1009" s="40">
        <v>76</v>
      </c>
      <c r="G1009" s="21">
        <v>19.947506561679791</v>
      </c>
      <c r="H1009" s="35">
        <v>117</v>
      </c>
      <c r="I1009" s="35">
        <v>4</v>
      </c>
      <c r="J1009" s="35">
        <v>5</v>
      </c>
      <c r="K1009" s="41">
        <v>9</v>
      </c>
      <c r="L1009" s="21">
        <v>7.6923076923076925</v>
      </c>
      <c r="N1009" s="1"/>
    </row>
    <row r="1010" spans="1:14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108</v>
      </c>
      <c r="E1010" s="35">
        <v>108</v>
      </c>
      <c r="F1010" s="40">
        <v>216</v>
      </c>
      <c r="G1010" s="21">
        <v>14.361702127659576</v>
      </c>
      <c r="H1010" s="35">
        <v>631</v>
      </c>
      <c r="I1010" s="35">
        <v>3</v>
      </c>
      <c r="J1010" s="35">
        <v>2</v>
      </c>
      <c r="K1010" s="41">
        <v>5</v>
      </c>
      <c r="L1010" s="21">
        <v>0.79239302694136293</v>
      </c>
      <c r="N1010" s="1"/>
    </row>
    <row r="1011" spans="1:14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334</v>
      </c>
      <c r="E1011" s="35">
        <v>309</v>
      </c>
      <c r="F1011" s="40">
        <v>643</v>
      </c>
      <c r="G1011" s="21">
        <v>19.280359820089956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  <c r="N1011" s="1"/>
    </row>
    <row r="1012" spans="1:14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47</v>
      </c>
      <c r="E1012" s="35">
        <v>46</v>
      </c>
      <c r="F1012" s="40">
        <v>93</v>
      </c>
      <c r="G1012" s="21">
        <v>10.46119235095613</v>
      </c>
      <c r="H1012" s="19">
        <v>486</v>
      </c>
      <c r="I1012" s="35">
        <v>5</v>
      </c>
      <c r="J1012" s="35">
        <v>10</v>
      </c>
      <c r="K1012" s="41">
        <v>15</v>
      </c>
      <c r="L1012" s="21">
        <v>3.0864197530864197</v>
      </c>
      <c r="N1012" s="1"/>
    </row>
    <row r="1013" spans="1:14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207</v>
      </c>
      <c r="E1013" s="35">
        <v>230</v>
      </c>
      <c r="F1013" s="40">
        <v>437</v>
      </c>
      <c r="G1013" s="21">
        <v>12.37259343148358</v>
      </c>
      <c r="H1013" s="19">
        <v>1674</v>
      </c>
      <c r="I1013" s="35">
        <v>49</v>
      </c>
      <c r="J1013" s="35">
        <v>33</v>
      </c>
      <c r="K1013" s="41">
        <v>82</v>
      </c>
      <c r="L1013" s="21">
        <v>4.8984468339307048</v>
      </c>
      <c r="N1013" s="1"/>
    </row>
    <row r="1014" spans="1:14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38</v>
      </c>
      <c r="E1014" s="35">
        <v>42</v>
      </c>
      <c r="F1014" s="40">
        <v>80</v>
      </c>
      <c r="G1014" s="21">
        <v>12.558869701726843</v>
      </c>
      <c r="H1014" s="35">
        <v>329</v>
      </c>
      <c r="I1014" s="35">
        <v>0</v>
      </c>
      <c r="J1014" s="35">
        <v>0</v>
      </c>
      <c r="K1014" s="41">
        <v>0</v>
      </c>
      <c r="L1014" s="21">
        <v>0</v>
      </c>
      <c r="N1014" s="1"/>
    </row>
    <row r="1015" spans="1:14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13</v>
      </c>
      <c r="E1015" s="35">
        <v>6</v>
      </c>
      <c r="F1015" s="40">
        <v>19</v>
      </c>
      <c r="G1015" s="21">
        <v>9.5959595959595951</v>
      </c>
      <c r="H1015" s="35">
        <v>111</v>
      </c>
      <c r="I1015" s="35">
        <v>5</v>
      </c>
      <c r="J1015" s="35">
        <v>7</v>
      </c>
      <c r="K1015" s="41">
        <v>12</v>
      </c>
      <c r="L1015" s="21">
        <v>10.810810810810811</v>
      </c>
      <c r="N1015" s="1"/>
    </row>
    <row r="1016" spans="1:14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159</v>
      </c>
      <c r="E1016" s="35">
        <v>128</v>
      </c>
      <c r="F1016" s="40">
        <v>287</v>
      </c>
      <c r="G1016" s="21">
        <v>15.665938864628821</v>
      </c>
      <c r="H1016" s="35">
        <v>647</v>
      </c>
      <c r="I1016" s="35">
        <v>9</v>
      </c>
      <c r="J1016" s="35">
        <v>16</v>
      </c>
      <c r="K1016" s="41">
        <v>25</v>
      </c>
      <c r="L1016" s="21">
        <v>3.863987635239567</v>
      </c>
      <c r="N1016" s="1"/>
    </row>
    <row r="1017" spans="1:14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45</v>
      </c>
      <c r="E1017" s="35">
        <v>31</v>
      </c>
      <c r="F1017" s="40">
        <v>76</v>
      </c>
      <c r="G1017" s="21">
        <v>15.169660678642716</v>
      </c>
      <c r="H1017" s="35">
        <v>178</v>
      </c>
      <c r="I1017" s="35">
        <v>3</v>
      </c>
      <c r="J1017" s="35">
        <v>1</v>
      </c>
      <c r="K1017" s="41">
        <v>4</v>
      </c>
      <c r="L1017" s="21">
        <v>2.2471910112359552</v>
      </c>
      <c r="N1017" s="1"/>
    </row>
    <row r="1018" spans="1:14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38</v>
      </c>
      <c r="E1018" s="35">
        <v>24</v>
      </c>
      <c r="F1018" s="40">
        <v>62</v>
      </c>
      <c r="G1018" s="21">
        <v>15.384615384615385</v>
      </c>
      <c r="H1018" s="35">
        <v>199</v>
      </c>
      <c r="I1018" s="35">
        <v>5</v>
      </c>
      <c r="J1018" s="35">
        <v>4</v>
      </c>
      <c r="K1018" s="41">
        <v>9</v>
      </c>
      <c r="L1018" s="21">
        <v>4.5226130653266337</v>
      </c>
      <c r="N1018" s="1"/>
    </row>
    <row r="1019" spans="1:14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19</v>
      </c>
      <c r="E1019" s="35">
        <v>27</v>
      </c>
      <c r="F1019" s="40">
        <v>46</v>
      </c>
      <c r="G1019" s="21">
        <v>11.08433734939759</v>
      </c>
      <c r="H1019" s="35">
        <v>260</v>
      </c>
      <c r="I1019" s="35">
        <v>16</v>
      </c>
      <c r="J1019" s="35">
        <v>5</v>
      </c>
      <c r="K1019" s="41">
        <v>21</v>
      </c>
      <c r="L1019" s="21">
        <v>8.0769230769230766</v>
      </c>
      <c r="N1019" s="1"/>
    </row>
    <row r="1020" spans="1:14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95</v>
      </c>
      <c r="E1020" s="35">
        <v>114</v>
      </c>
      <c r="F1020" s="40">
        <v>209</v>
      </c>
      <c r="G1020" s="21">
        <v>11.53421633554084</v>
      </c>
      <c r="H1020" s="35">
        <v>822</v>
      </c>
      <c r="I1020" s="35">
        <v>20</v>
      </c>
      <c r="J1020" s="35">
        <v>21</v>
      </c>
      <c r="K1020" s="41">
        <v>41</v>
      </c>
      <c r="L1020" s="21">
        <v>4.9878345498783458</v>
      </c>
      <c r="N1020" s="1"/>
    </row>
    <row r="1021" spans="1:14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90</v>
      </c>
      <c r="E1021" s="35">
        <v>87</v>
      </c>
      <c r="F1021" s="40">
        <v>177</v>
      </c>
      <c r="G1021" s="21">
        <v>11.368015414258188</v>
      </c>
      <c r="H1021" s="35">
        <v>924</v>
      </c>
      <c r="I1021" s="35">
        <v>35</v>
      </c>
      <c r="J1021" s="35">
        <v>28</v>
      </c>
      <c r="K1021" s="41">
        <v>63</v>
      </c>
      <c r="L1021" s="21">
        <v>6.8181818181818175</v>
      </c>
      <c r="N1021" s="1"/>
    </row>
    <row r="1022" spans="1:14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136</v>
      </c>
      <c r="E1022" s="35">
        <v>138</v>
      </c>
      <c r="F1022" s="40">
        <v>274</v>
      </c>
      <c r="G1022" s="21">
        <v>19.571428571428569</v>
      </c>
      <c r="H1022" s="35">
        <v>342</v>
      </c>
      <c r="I1022" s="35">
        <v>1</v>
      </c>
      <c r="J1022" s="35">
        <v>0</v>
      </c>
      <c r="K1022" s="41">
        <v>1</v>
      </c>
      <c r="L1022" s="21">
        <v>0.29239766081871343</v>
      </c>
      <c r="N1022" s="1"/>
    </row>
    <row r="1023" spans="1:14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67</v>
      </c>
      <c r="E1023" s="35">
        <v>52</v>
      </c>
      <c r="F1023" s="40">
        <v>119</v>
      </c>
      <c r="G1023" s="21">
        <v>14.337349397590362</v>
      </c>
      <c r="H1023" s="35">
        <v>376</v>
      </c>
      <c r="I1023" s="35">
        <v>10</v>
      </c>
      <c r="J1023" s="35">
        <v>17</v>
      </c>
      <c r="K1023" s="41">
        <v>27</v>
      </c>
      <c r="L1023" s="21">
        <v>7.1808510638297882</v>
      </c>
      <c r="N1023" s="1"/>
    </row>
    <row r="1024" spans="1:14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22</v>
      </c>
      <c r="E1024" s="35">
        <v>18</v>
      </c>
      <c r="F1024" s="40">
        <v>40</v>
      </c>
      <c r="G1024" s="21">
        <v>9.3676814988290413</v>
      </c>
      <c r="H1024" s="35">
        <v>212</v>
      </c>
      <c r="I1024" s="35">
        <v>3</v>
      </c>
      <c r="J1024" s="35">
        <v>1</v>
      </c>
      <c r="K1024" s="41">
        <v>4</v>
      </c>
      <c r="L1024" s="21">
        <v>1.8867924528301887</v>
      </c>
      <c r="N1024" s="1"/>
    </row>
    <row r="1025" spans="1:14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99</v>
      </c>
      <c r="E1025" s="35">
        <v>110</v>
      </c>
      <c r="F1025" s="40">
        <v>209</v>
      </c>
      <c r="G1025" s="21">
        <v>17.047308319738988</v>
      </c>
      <c r="H1025" s="35">
        <v>368</v>
      </c>
      <c r="I1025" s="35">
        <v>1</v>
      </c>
      <c r="J1025" s="35">
        <v>4</v>
      </c>
      <c r="K1025" s="41">
        <v>5</v>
      </c>
      <c r="L1025" s="21">
        <v>1.3586956521739131</v>
      </c>
      <c r="N1025" s="1"/>
    </row>
    <row r="1026" spans="1:14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68</v>
      </c>
      <c r="E1026" s="35">
        <v>64</v>
      </c>
      <c r="F1026" s="40">
        <v>132</v>
      </c>
      <c r="G1026" s="21">
        <v>13.764337851929092</v>
      </c>
      <c r="H1026" s="35">
        <v>429</v>
      </c>
      <c r="I1026" s="35">
        <v>0</v>
      </c>
      <c r="J1026" s="35">
        <v>1</v>
      </c>
      <c r="K1026" s="41">
        <v>1</v>
      </c>
      <c r="L1026" s="21">
        <v>0.23310023310023309</v>
      </c>
      <c r="N1026" s="1"/>
    </row>
    <row r="1027" spans="1:14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48</v>
      </c>
      <c r="E1027" s="35">
        <v>44</v>
      </c>
      <c r="F1027" s="40">
        <v>92</v>
      </c>
      <c r="G1027" s="21">
        <v>8.5981308411214954</v>
      </c>
      <c r="H1027" s="35">
        <v>593</v>
      </c>
      <c r="I1027" s="35">
        <v>18</v>
      </c>
      <c r="J1027" s="35">
        <v>10</v>
      </c>
      <c r="K1027" s="41">
        <v>28</v>
      </c>
      <c r="L1027" s="21">
        <v>4.7217537942664416</v>
      </c>
      <c r="N1027" s="1"/>
    </row>
    <row r="1028" spans="1:14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57</v>
      </c>
      <c r="E1028" s="35">
        <v>71</v>
      </c>
      <c r="F1028" s="40">
        <v>128</v>
      </c>
      <c r="G1028" s="21">
        <v>18.71345029239766</v>
      </c>
      <c r="H1028" s="19">
        <v>203</v>
      </c>
      <c r="I1028" s="35">
        <v>5</v>
      </c>
      <c r="J1028" s="35">
        <v>5</v>
      </c>
      <c r="K1028" s="41">
        <v>10</v>
      </c>
      <c r="L1028" s="21">
        <v>4.9261083743842367</v>
      </c>
      <c r="N1028" s="1"/>
    </row>
    <row r="1029" spans="1:14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537</v>
      </c>
      <c r="E1029" s="35">
        <v>522</v>
      </c>
      <c r="F1029" s="40">
        <v>1059</v>
      </c>
      <c r="G1029" s="21">
        <v>17.530210230094355</v>
      </c>
      <c r="H1029" s="19">
        <v>1009</v>
      </c>
      <c r="I1029" s="35">
        <v>56</v>
      </c>
      <c r="J1029" s="35">
        <v>51</v>
      </c>
      <c r="K1029" s="41">
        <v>107</v>
      </c>
      <c r="L1029" s="21">
        <v>10.604558969276512</v>
      </c>
      <c r="N1029" s="1"/>
    </row>
    <row r="1030" spans="1:14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300</v>
      </c>
      <c r="E1030" s="35">
        <v>286</v>
      </c>
      <c r="F1030" s="40">
        <v>586</v>
      </c>
      <c r="G1030" s="21">
        <v>10.044566335275968</v>
      </c>
      <c r="H1030" s="19">
        <v>3071</v>
      </c>
      <c r="I1030" s="35">
        <v>47</v>
      </c>
      <c r="J1030" s="35">
        <v>39</v>
      </c>
      <c r="K1030" s="41">
        <v>86</v>
      </c>
      <c r="L1030" s="21">
        <v>2.8003907521979809</v>
      </c>
      <c r="N1030" s="1"/>
    </row>
    <row r="1031" spans="1:14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89</v>
      </c>
      <c r="E1031" s="35">
        <v>88</v>
      </c>
      <c r="F1031" s="40">
        <v>177</v>
      </c>
      <c r="G1031" s="21">
        <v>11.500974658869396</v>
      </c>
      <c r="H1031" s="35">
        <v>596</v>
      </c>
      <c r="I1031" s="35">
        <v>7</v>
      </c>
      <c r="J1031" s="35">
        <v>8</v>
      </c>
      <c r="K1031" s="41">
        <v>15</v>
      </c>
      <c r="L1031" s="21">
        <v>2.5167785234899327</v>
      </c>
      <c r="N1031" s="1"/>
    </row>
    <row r="1032" spans="1:14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5</v>
      </c>
      <c r="E1032" s="35">
        <v>14</v>
      </c>
      <c r="F1032" s="40">
        <v>19</v>
      </c>
      <c r="G1032" s="21">
        <v>8.085106382978724</v>
      </c>
      <c r="H1032" s="19">
        <v>154</v>
      </c>
      <c r="I1032" s="35">
        <v>7</v>
      </c>
      <c r="J1032" s="35">
        <v>4</v>
      </c>
      <c r="K1032" s="41">
        <v>11</v>
      </c>
      <c r="L1032" s="21">
        <v>7.1428571428571423</v>
      </c>
      <c r="N1032" s="1"/>
    </row>
    <row r="1033" spans="1:14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1693</v>
      </c>
      <c r="E1033" s="38">
        <v>1588</v>
      </c>
      <c r="F1033" s="38">
        <v>3281</v>
      </c>
      <c r="G1033" s="31">
        <v>15.503473042574303</v>
      </c>
      <c r="H1033" s="29">
        <v>7386</v>
      </c>
      <c r="I1033" s="38">
        <v>114</v>
      </c>
      <c r="J1033" s="38">
        <v>104</v>
      </c>
      <c r="K1033" s="39">
        <v>218</v>
      </c>
      <c r="L1033" s="31">
        <v>2.9515299214730573</v>
      </c>
      <c r="N1033" s="1"/>
    </row>
    <row r="1034" spans="1:14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1318</v>
      </c>
      <c r="E1034" s="38">
        <v>1332</v>
      </c>
      <c r="F1034" s="38">
        <v>2650</v>
      </c>
      <c r="G1034" s="31">
        <v>22.562792677735207</v>
      </c>
      <c r="H1034" s="29">
        <v>1599</v>
      </c>
      <c r="I1034" s="38">
        <v>23</v>
      </c>
      <c r="J1034" s="38">
        <v>15</v>
      </c>
      <c r="K1034" s="39">
        <v>38</v>
      </c>
      <c r="L1034" s="31">
        <v>2.3764853033145719</v>
      </c>
      <c r="N1034" s="1"/>
    </row>
    <row r="1035" spans="1:14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821</v>
      </c>
      <c r="E1035" s="38">
        <v>795</v>
      </c>
      <c r="F1035" s="38">
        <v>1616</v>
      </c>
      <c r="G1035" s="31">
        <v>21.38697723663314</v>
      </c>
      <c r="H1035" s="29">
        <v>501</v>
      </c>
      <c r="I1035" s="38">
        <v>16</v>
      </c>
      <c r="J1035" s="38">
        <v>18</v>
      </c>
      <c r="K1035" s="39">
        <v>34</v>
      </c>
      <c r="L1035" s="31">
        <v>6.7864271457085827</v>
      </c>
      <c r="N1035" s="1"/>
    </row>
    <row r="1036" spans="1:14" ht="15" customHeight="1" x14ac:dyDescent="0.2">
      <c r="A1036" s="14" t="s">
        <v>1780</v>
      </c>
      <c r="B1036" s="8" t="s">
        <v>1781</v>
      </c>
      <c r="C1036" s="9">
        <v>101678</v>
      </c>
      <c r="D1036" s="9">
        <v>5861</v>
      </c>
      <c r="E1036" s="9">
        <v>5669</v>
      </c>
      <c r="F1036" s="9">
        <v>11530</v>
      </c>
      <c r="G1036" s="25">
        <v>11.339719506677943</v>
      </c>
      <c r="H1036" s="9">
        <v>53013</v>
      </c>
      <c r="I1036" s="9">
        <v>1951</v>
      </c>
      <c r="J1036" s="9">
        <v>1729</v>
      </c>
      <c r="K1036" s="16">
        <v>3680</v>
      </c>
      <c r="L1036" s="25">
        <v>6.9416935468658627</v>
      </c>
      <c r="N1036" s="1"/>
    </row>
    <row r="1037" spans="1:14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581</v>
      </c>
      <c r="E1037" s="29">
        <v>533</v>
      </c>
      <c r="F1037" s="29">
        <v>1114</v>
      </c>
      <c r="G1037" s="31">
        <v>10.748745658047087</v>
      </c>
      <c r="H1037" s="29">
        <v>5096</v>
      </c>
      <c r="I1037" s="29">
        <v>243</v>
      </c>
      <c r="J1037" s="29">
        <v>233</v>
      </c>
      <c r="K1037" s="36">
        <v>476</v>
      </c>
      <c r="L1037" s="31">
        <v>9.3406593406593412</v>
      </c>
      <c r="N1037" s="1"/>
    </row>
    <row r="1038" spans="1:14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36</v>
      </c>
      <c r="E1038" s="19">
        <v>12</v>
      </c>
      <c r="F1038" s="20">
        <v>48</v>
      </c>
      <c r="G1038" s="21">
        <v>14.37125748502994</v>
      </c>
      <c r="H1038" s="35">
        <v>142</v>
      </c>
      <c r="I1038" s="19">
        <v>21</v>
      </c>
      <c r="J1038" s="19">
        <v>15</v>
      </c>
      <c r="K1038" s="22">
        <v>36</v>
      </c>
      <c r="L1038" s="21">
        <v>25.352112676056336</v>
      </c>
      <c r="N1038" s="1"/>
    </row>
    <row r="1039" spans="1:14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23</v>
      </c>
      <c r="E1039" s="19">
        <v>25</v>
      </c>
      <c r="F1039" s="20">
        <v>48</v>
      </c>
      <c r="G1039" s="21">
        <v>15.384615384615385</v>
      </c>
      <c r="H1039" s="35">
        <v>101</v>
      </c>
      <c r="I1039" s="19">
        <v>4</v>
      </c>
      <c r="J1039" s="19">
        <v>5</v>
      </c>
      <c r="K1039" s="22">
        <v>9</v>
      </c>
      <c r="L1039" s="21">
        <v>8.9108910891089099</v>
      </c>
      <c r="N1039" s="1"/>
    </row>
    <row r="1040" spans="1:14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8</v>
      </c>
      <c r="E1040" s="19">
        <v>14</v>
      </c>
      <c r="F1040" s="20">
        <v>22</v>
      </c>
      <c r="G1040" s="21">
        <v>10.2803738317757</v>
      </c>
      <c r="H1040" s="35">
        <v>98</v>
      </c>
      <c r="I1040" s="19">
        <v>6</v>
      </c>
      <c r="J1040" s="19">
        <v>7</v>
      </c>
      <c r="K1040" s="22">
        <v>13</v>
      </c>
      <c r="L1040" s="21">
        <v>13.26530612244898</v>
      </c>
      <c r="N1040" s="1"/>
    </row>
    <row r="1041" spans="1:14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72</v>
      </c>
      <c r="E1041" s="19">
        <v>87</v>
      </c>
      <c r="F1041" s="20">
        <v>159</v>
      </c>
      <c r="G1041" s="21">
        <v>10.543766578249338</v>
      </c>
      <c r="H1041" s="35">
        <v>586</v>
      </c>
      <c r="I1041" s="19">
        <v>26</v>
      </c>
      <c r="J1041" s="19">
        <v>30</v>
      </c>
      <c r="K1041" s="22">
        <v>56</v>
      </c>
      <c r="L1041" s="21">
        <v>9.5563139931740615</v>
      </c>
      <c r="N1041" s="1"/>
    </row>
    <row r="1042" spans="1:14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36</v>
      </c>
      <c r="E1042" s="19">
        <v>39</v>
      </c>
      <c r="F1042" s="20">
        <v>75</v>
      </c>
      <c r="G1042" s="21">
        <v>13.321492007104796</v>
      </c>
      <c r="H1042" s="35">
        <v>262</v>
      </c>
      <c r="I1042" s="19">
        <v>11</v>
      </c>
      <c r="J1042" s="19">
        <v>20</v>
      </c>
      <c r="K1042" s="22">
        <v>31</v>
      </c>
      <c r="L1042" s="21">
        <v>11.83206106870229</v>
      </c>
      <c r="N1042" s="1"/>
    </row>
    <row r="1043" spans="1:14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25</v>
      </c>
      <c r="E1043" s="19">
        <v>25</v>
      </c>
      <c r="F1043" s="20">
        <v>50</v>
      </c>
      <c r="G1043" s="21">
        <v>4.1562759767248547</v>
      </c>
      <c r="H1043" s="35">
        <v>709</v>
      </c>
      <c r="I1043" s="19">
        <v>25</v>
      </c>
      <c r="J1043" s="19">
        <v>20</v>
      </c>
      <c r="K1043" s="22">
        <v>45</v>
      </c>
      <c r="L1043" s="21">
        <v>6.3469675599435824</v>
      </c>
      <c r="N1043" s="1"/>
    </row>
    <row r="1044" spans="1:14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16</v>
      </c>
      <c r="E1044" s="19">
        <v>21</v>
      </c>
      <c r="F1044" s="20">
        <v>37</v>
      </c>
      <c r="G1044" s="21">
        <v>11.349693251533742</v>
      </c>
      <c r="H1044" s="35">
        <v>158</v>
      </c>
      <c r="I1044" s="19">
        <v>10</v>
      </c>
      <c r="J1044" s="19">
        <v>12</v>
      </c>
      <c r="K1044" s="22">
        <v>22</v>
      </c>
      <c r="L1044" s="21">
        <v>13.924050632911392</v>
      </c>
      <c r="N1044" s="1"/>
    </row>
    <row r="1045" spans="1:14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17</v>
      </c>
      <c r="E1045" s="19">
        <v>12</v>
      </c>
      <c r="F1045" s="20">
        <v>29</v>
      </c>
      <c r="G1045" s="21">
        <v>10.431654676258994</v>
      </c>
      <c r="H1045" s="35">
        <v>165</v>
      </c>
      <c r="I1045" s="19">
        <v>12</v>
      </c>
      <c r="J1045" s="19">
        <v>5</v>
      </c>
      <c r="K1045" s="22">
        <v>17</v>
      </c>
      <c r="L1045" s="21">
        <v>10.303030303030303</v>
      </c>
      <c r="N1045" s="1"/>
    </row>
    <row r="1046" spans="1:14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60</v>
      </c>
      <c r="E1046" s="19">
        <v>54</v>
      </c>
      <c r="F1046" s="20">
        <v>114</v>
      </c>
      <c r="G1046" s="21">
        <v>9.9824868651488607</v>
      </c>
      <c r="H1046" s="35">
        <v>551</v>
      </c>
      <c r="I1046" s="19">
        <v>34</v>
      </c>
      <c r="J1046" s="19">
        <v>28</v>
      </c>
      <c r="K1046" s="22">
        <v>62</v>
      </c>
      <c r="L1046" s="21">
        <v>11.252268602540836</v>
      </c>
      <c r="N1046" s="1"/>
    </row>
    <row r="1047" spans="1:14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5</v>
      </c>
      <c r="E1047" s="19">
        <v>8</v>
      </c>
      <c r="F1047" s="20">
        <v>13</v>
      </c>
      <c r="G1047" s="21">
        <v>9.8484848484848477</v>
      </c>
      <c r="H1047" s="35">
        <v>38</v>
      </c>
      <c r="I1047" s="19">
        <v>2</v>
      </c>
      <c r="J1047" s="19">
        <v>0</v>
      </c>
      <c r="K1047" s="22">
        <v>2</v>
      </c>
      <c r="L1047" s="21">
        <v>5.2631578947368416</v>
      </c>
      <c r="N1047" s="1"/>
    </row>
    <row r="1048" spans="1:14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6</v>
      </c>
      <c r="E1048" s="19">
        <v>5</v>
      </c>
      <c r="F1048" s="20">
        <v>11</v>
      </c>
      <c r="G1048" s="21">
        <v>5.4726368159203984</v>
      </c>
      <c r="H1048" s="35">
        <v>118</v>
      </c>
      <c r="I1048" s="19">
        <v>14</v>
      </c>
      <c r="J1048" s="19">
        <v>9</v>
      </c>
      <c r="K1048" s="22">
        <v>23</v>
      </c>
      <c r="L1048" s="21">
        <v>19.491525423728813</v>
      </c>
      <c r="N1048" s="1"/>
    </row>
    <row r="1049" spans="1:14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21</v>
      </c>
      <c r="E1049" s="19">
        <v>25</v>
      </c>
      <c r="F1049" s="20">
        <v>46</v>
      </c>
      <c r="G1049" s="21">
        <v>16.666666666666664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  <c r="N1049" s="1"/>
    </row>
    <row r="1050" spans="1:14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32</v>
      </c>
      <c r="E1050" s="19">
        <v>25</v>
      </c>
      <c r="F1050" s="20">
        <v>57</v>
      </c>
      <c r="G1050" s="21">
        <v>14.357682619647354</v>
      </c>
      <c r="H1050" s="35">
        <v>231</v>
      </c>
      <c r="I1050" s="19">
        <v>1</v>
      </c>
      <c r="J1050" s="19">
        <v>3</v>
      </c>
      <c r="K1050" s="22">
        <v>4</v>
      </c>
      <c r="L1050" s="21">
        <v>1.7316017316017316</v>
      </c>
      <c r="N1050" s="1"/>
    </row>
    <row r="1051" spans="1:14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10</v>
      </c>
      <c r="E1051" s="19">
        <v>13</v>
      </c>
      <c r="F1051" s="20">
        <v>23</v>
      </c>
      <c r="G1051" s="21">
        <v>14.465408805031446</v>
      </c>
      <c r="H1051" s="35">
        <v>80</v>
      </c>
      <c r="I1051" s="19">
        <v>2</v>
      </c>
      <c r="J1051" s="19">
        <v>0</v>
      </c>
      <c r="K1051" s="22">
        <v>2</v>
      </c>
      <c r="L1051" s="21">
        <v>2.5</v>
      </c>
      <c r="N1051" s="1"/>
    </row>
    <row r="1052" spans="1:14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26</v>
      </c>
      <c r="E1052" s="19">
        <v>24</v>
      </c>
      <c r="F1052" s="20">
        <v>50</v>
      </c>
      <c r="G1052" s="21">
        <v>13.262599469496022</v>
      </c>
      <c r="H1052" s="35">
        <v>260</v>
      </c>
      <c r="I1052" s="19">
        <v>18</v>
      </c>
      <c r="J1052" s="19">
        <v>17</v>
      </c>
      <c r="K1052" s="22">
        <v>35</v>
      </c>
      <c r="L1052" s="21">
        <v>13.461538461538462</v>
      </c>
      <c r="N1052" s="1"/>
    </row>
    <row r="1053" spans="1:14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5</v>
      </c>
      <c r="E1053" s="19">
        <v>3</v>
      </c>
      <c r="F1053" s="20">
        <v>8</v>
      </c>
      <c r="G1053" s="21">
        <v>7.6923076923076925</v>
      </c>
      <c r="H1053" s="35">
        <v>41</v>
      </c>
      <c r="I1053" s="19">
        <v>3</v>
      </c>
      <c r="J1053" s="19">
        <v>3</v>
      </c>
      <c r="K1053" s="22">
        <v>6</v>
      </c>
      <c r="L1053" s="21">
        <v>14.634146341463413</v>
      </c>
      <c r="N1053" s="1"/>
    </row>
    <row r="1054" spans="1:14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45</v>
      </c>
      <c r="E1054" s="19">
        <v>38</v>
      </c>
      <c r="F1054" s="20">
        <v>83</v>
      </c>
      <c r="G1054" s="21">
        <v>10.234278668310727</v>
      </c>
      <c r="H1054" s="35">
        <v>465</v>
      </c>
      <c r="I1054" s="19">
        <v>26</v>
      </c>
      <c r="J1054" s="19">
        <v>28</v>
      </c>
      <c r="K1054" s="22">
        <v>54</v>
      </c>
      <c r="L1054" s="21">
        <v>11.612903225806452</v>
      </c>
      <c r="N1054" s="1"/>
    </row>
    <row r="1055" spans="1:14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25</v>
      </c>
      <c r="E1055" s="19">
        <v>20</v>
      </c>
      <c r="F1055" s="20">
        <v>45</v>
      </c>
      <c r="G1055" s="21">
        <v>16.605166051660518</v>
      </c>
      <c r="H1055" s="35">
        <v>112</v>
      </c>
      <c r="I1055" s="19">
        <v>3</v>
      </c>
      <c r="J1055" s="19">
        <v>2</v>
      </c>
      <c r="K1055" s="22">
        <v>5</v>
      </c>
      <c r="L1055" s="21">
        <v>4.4642857142857144</v>
      </c>
      <c r="N1055" s="1"/>
    </row>
    <row r="1056" spans="1:14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23</v>
      </c>
      <c r="E1056" s="19">
        <v>13</v>
      </c>
      <c r="F1056" s="20">
        <v>36</v>
      </c>
      <c r="G1056" s="21">
        <v>8.9330024813895772</v>
      </c>
      <c r="H1056" s="35">
        <v>221</v>
      </c>
      <c r="I1056" s="19">
        <v>2</v>
      </c>
      <c r="J1056" s="19">
        <v>2</v>
      </c>
      <c r="K1056" s="22">
        <v>4</v>
      </c>
      <c r="L1056" s="21">
        <v>1.809954751131222</v>
      </c>
      <c r="N1056" s="1"/>
    </row>
    <row r="1057" spans="1:14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18</v>
      </c>
      <c r="E1057" s="19">
        <v>13</v>
      </c>
      <c r="F1057" s="20">
        <v>31</v>
      </c>
      <c r="G1057" s="21">
        <v>11.151079136690647</v>
      </c>
      <c r="H1057" s="35">
        <v>156</v>
      </c>
      <c r="I1057" s="19">
        <v>9</v>
      </c>
      <c r="J1057" s="19">
        <v>8</v>
      </c>
      <c r="K1057" s="22">
        <v>17</v>
      </c>
      <c r="L1057" s="21">
        <v>10.897435897435898</v>
      </c>
      <c r="N1057" s="1"/>
    </row>
    <row r="1058" spans="1:14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25</v>
      </c>
      <c r="E1058" s="19">
        <v>21</v>
      </c>
      <c r="F1058" s="20">
        <v>46</v>
      </c>
      <c r="G1058" s="21">
        <v>13.142857142857142</v>
      </c>
      <c r="H1058" s="35">
        <v>188</v>
      </c>
      <c r="I1058" s="19">
        <v>7</v>
      </c>
      <c r="J1058" s="19">
        <v>9</v>
      </c>
      <c r="K1058" s="22">
        <v>16</v>
      </c>
      <c r="L1058" s="21">
        <v>8.5106382978723403</v>
      </c>
      <c r="N1058" s="1"/>
    </row>
    <row r="1059" spans="1:14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22</v>
      </c>
      <c r="E1059" s="19">
        <v>13</v>
      </c>
      <c r="F1059" s="20">
        <v>35</v>
      </c>
      <c r="G1059" s="21">
        <v>11.74496644295302</v>
      </c>
      <c r="H1059" s="35">
        <v>116</v>
      </c>
      <c r="I1059" s="19">
        <v>5</v>
      </c>
      <c r="J1059" s="19">
        <v>2</v>
      </c>
      <c r="K1059" s="22">
        <v>7</v>
      </c>
      <c r="L1059" s="21">
        <v>6.0344827586206895</v>
      </c>
      <c r="N1059" s="1"/>
    </row>
    <row r="1060" spans="1:14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25</v>
      </c>
      <c r="E1060" s="19">
        <v>23</v>
      </c>
      <c r="F1060" s="20">
        <v>48</v>
      </c>
      <c r="G1060" s="21">
        <v>11.241217798594848</v>
      </c>
      <c r="H1060" s="19">
        <v>212</v>
      </c>
      <c r="I1060" s="19">
        <v>2</v>
      </c>
      <c r="J1060" s="19">
        <v>8</v>
      </c>
      <c r="K1060" s="22">
        <v>10</v>
      </c>
      <c r="L1060" s="21">
        <v>4.716981132075472</v>
      </c>
      <c r="N1060" s="1"/>
    </row>
    <row r="1061" spans="1:14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1801</v>
      </c>
      <c r="E1061" s="29">
        <v>1818</v>
      </c>
      <c r="F1061" s="29">
        <v>3619</v>
      </c>
      <c r="G1061" s="31">
        <v>10.530450723077371</v>
      </c>
      <c r="H1061" s="29">
        <v>18158</v>
      </c>
      <c r="I1061" s="29">
        <v>684</v>
      </c>
      <c r="J1061" s="29">
        <v>599</v>
      </c>
      <c r="K1061" s="36">
        <v>1283</v>
      </c>
      <c r="L1061" s="31">
        <v>7.0657561405441136</v>
      </c>
      <c r="N1061" s="1"/>
    </row>
    <row r="1062" spans="1:14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55</v>
      </c>
      <c r="E1062" s="19">
        <v>61</v>
      </c>
      <c r="F1062" s="20">
        <v>116</v>
      </c>
      <c r="G1062" s="21">
        <v>9.0766823161189372</v>
      </c>
      <c r="H1062" s="35">
        <v>751</v>
      </c>
      <c r="I1062" s="19">
        <v>16</v>
      </c>
      <c r="J1062" s="19">
        <v>13</v>
      </c>
      <c r="K1062" s="22">
        <v>29</v>
      </c>
      <c r="L1062" s="21">
        <v>3.8615179760319571</v>
      </c>
      <c r="N1062" s="1"/>
    </row>
    <row r="1063" spans="1:14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62</v>
      </c>
      <c r="E1063" s="19">
        <v>92</v>
      </c>
      <c r="F1063" s="20">
        <v>154</v>
      </c>
      <c r="G1063" s="21">
        <v>11.818879508825788</v>
      </c>
      <c r="H1063" s="35">
        <v>502</v>
      </c>
      <c r="I1063" s="19">
        <v>24</v>
      </c>
      <c r="J1063" s="19">
        <v>21</v>
      </c>
      <c r="K1063" s="22">
        <v>45</v>
      </c>
      <c r="L1063" s="21">
        <v>8.9641434262948216</v>
      </c>
      <c r="N1063" s="1"/>
    </row>
    <row r="1064" spans="1:14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13</v>
      </c>
      <c r="E1064" s="19">
        <v>7</v>
      </c>
      <c r="F1064" s="20">
        <v>20</v>
      </c>
      <c r="G1064" s="21">
        <v>1.6963528413910092</v>
      </c>
      <c r="H1064" s="35">
        <v>586</v>
      </c>
      <c r="I1064" s="19">
        <v>13</v>
      </c>
      <c r="J1064" s="19">
        <v>22</v>
      </c>
      <c r="K1064" s="22">
        <v>35</v>
      </c>
      <c r="L1064" s="21">
        <v>5.972696245733788</v>
      </c>
      <c r="N1064" s="1"/>
    </row>
    <row r="1065" spans="1:14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28</v>
      </c>
      <c r="E1065" s="19">
        <v>43</v>
      </c>
      <c r="F1065" s="20">
        <v>71</v>
      </c>
      <c r="G1065" s="21">
        <v>11.024844720496894</v>
      </c>
      <c r="H1065" s="35">
        <v>379</v>
      </c>
      <c r="I1065" s="19">
        <v>14</v>
      </c>
      <c r="J1065" s="19">
        <v>15</v>
      </c>
      <c r="K1065" s="22">
        <v>29</v>
      </c>
      <c r="L1065" s="21">
        <v>7.6517150395778364</v>
      </c>
      <c r="N1065" s="1"/>
    </row>
    <row r="1066" spans="1:14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51</v>
      </c>
      <c r="E1066" s="19">
        <v>50</v>
      </c>
      <c r="F1066" s="20">
        <v>101</v>
      </c>
      <c r="G1066" s="21">
        <v>13.950276243093922</v>
      </c>
      <c r="H1066" s="35">
        <v>280</v>
      </c>
      <c r="I1066" s="19">
        <v>10</v>
      </c>
      <c r="J1066" s="19">
        <v>6</v>
      </c>
      <c r="K1066" s="22">
        <v>16</v>
      </c>
      <c r="L1066" s="21">
        <v>5.7142857142857144</v>
      </c>
      <c r="N1066" s="1"/>
    </row>
    <row r="1067" spans="1:14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38</v>
      </c>
      <c r="E1067" s="19">
        <v>43</v>
      </c>
      <c r="F1067" s="20">
        <v>81</v>
      </c>
      <c r="G1067" s="21">
        <v>8.7473002159827207</v>
      </c>
      <c r="H1067" s="35">
        <v>668</v>
      </c>
      <c r="I1067" s="19">
        <v>32</v>
      </c>
      <c r="J1067" s="19">
        <v>37</v>
      </c>
      <c r="K1067" s="22">
        <v>69</v>
      </c>
      <c r="L1067" s="21">
        <v>10.32934131736527</v>
      </c>
      <c r="N1067" s="1"/>
    </row>
    <row r="1068" spans="1:14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129</v>
      </c>
      <c r="E1068" s="19">
        <v>191</v>
      </c>
      <c r="F1068" s="20">
        <v>320</v>
      </c>
      <c r="G1068" s="21">
        <v>14.394961763382815</v>
      </c>
      <c r="H1068" s="35">
        <v>927</v>
      </c>
      <c r="I1068" s="19">
        <v>33</v>
      </c>
      <c r="J1068" s="19">
        <v>17</v>
      </c>
      <c r="K1068" s="22">
        <v>50</v>
      </c>
      <c r="L1068" s="21">
        <v>5.3937432578209279</v>
      </c>
      <c r="N1068" s="1"/>
    </row>
    <row r="1069" spans="1:14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78</v>
      </c>
      <c r="E1069" s="19">
        <v>84</v>
      </c>
      <c r="F1069" s="20">
        <v>162</v>
      </c>
      <c r="G1069" s="21">
        <v>13.246116107931316</v>
      </c>
      <c r="H1069" s="35">
        <v>604</v>
      </c>
      <c r="I1069" s="19">
        <v>32</v>
      </c>
      <c r="J1069" s="19">
        <v>35</v>
      </c>
      <c r="K1069" s="22">
        <v>67</v>
      </c>
      <c r="L1069" s="21">
        <v>11.092715231788079</v>
      </c>
      <c r="N1069" s="1"/>
    </row>
    <row r="1070" spans="1:14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26</v>
      </c>
      <c r="E1070" s="19">
        <v>16</v>
      </c>
      <c r="F1070" s="20">
        <v>42</v>
      </c>
      <c r="G1070" s="21">
        <v>7.5403949730700175</v>
      </c>
      <c r="H1070" s="35">
        <v>242</v>
      </c>
      <c r="I1070" s="19">
        <v>19</v>
      </c>
      <c r="J1070" s="19">
        <v>22</v>
      </c>
      <c r="K1070" s="22">
        <v>41</v>
      </c>
      <c r="L1070" s="21">
        <v>16.942148760330578</v>
      </c>
      <c r="N1070" s="1"/>
    </row>
    <row r="1071" spans="1:14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49</v>
      </c>
      <c r="E1071" s="19">
        <v>50</v>
      </c>
      <c r="F1071" s="20">
        <v>99</v>
      </c>
      <c r="G1071" s="21">
        <v>11.024498886414253</v>
      </c>
      <c r="H1071" s="35">
        <v>520</v>
      </c>
      <c r="I1071" s="19">
        <v>17</v>
      </c>
      <c r="J1071" s="19">
        <v>21</v>
      </c>
      <c r="K1071" s="22">
        <v>38</v>
      </c>
      <c r="L1071" s="21">
        <v>7.3076923076923084</v>
      </c>
      <c r="N1071" s="1"/>
    </row>
    <row r="1072" spans="1:14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62</v>
      </c>
      <c r="E1072" s="19">
        <v>80</v>
      </c>
      <c r="F1072" s="20">
        <v>142</v>
      </c>
      <c r="G1072" s="21">
        <v>12.044105173876165</v>
      </c>
      <c r="H1072" s="35">
        <v>506</v>
      </c>
      <c r="I1072" s="19">
        <v>5</v>
      </c>
      <c r="J1072" s="19">
        <v>8</v>
      </c>
      <c r="K1072" s="22">
        <v>13</v>
      </c>
      <c r="L1072" s="21">
        <v>2.5691699604743086</v>
      </c>
      <c r="N1072" s="1"/>
    </row>
    <row r="1073" spans="1:14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35</v>
      </c>
      <c r="E1073" s="19">
        <v>25</v>
      </c>
      <c r="F1073" s="20">
        <v>60</v>
      </c>
      <c r="G1073" s="21">
        <v>7.7922077922077921</v>
      </c>
      <c r="H1073" s="35">
        <v>489</v>
      </c>
      <c r="I1073" s="19">
        <v>19</v>
      </c>
      <c r="J1073" s="19">
        <v>16</v>
      </c>
      <c r="K1073" s="22">
        <v>35</v>
      </c>
      <c r="L1073" s="21">
        <v>7.1574642126789367</v>
      </c>
      <c r="N1073" s="1"/>
    </row>
    <row r="1074" spans="1:14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58</v>
      </c>
      <c r="E1074" s="19">
        <v>65</v>
      </c>
      <c r="F1074" s="20">
        <v>123</v>
      </c>
      <c r="G1074" s="21">
        <v>11.571025399811854</v>
      </c>
      <c r="H1074" s="35">
        <v>522</v>
      </c>
      <c r="I1074" s="19">
        <v>14</v>
      </c>
      <c r="J1074" s="19">
        <v>11</v>
      </c>
      <c r="K1074" s="22">
        <v>25</v>
      </c>
      <c r="L1074" s="21">
        <v>4.7892720306513414</v>
      </c>
      <c r="N1074" s="1"/>
    </row>
    <row r="1075" spans="1:14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77</v>
      </c>
      <c r="E1075" s="19">
        <v>64</v>
      </c>
      <c r="F1075" s="20">
        <v>141</v>
      </c>
      <c r="G1075" s="21">
        <v>10.049893086243763</v>
      </c>
      <c r="H1075" s="35">
        <v>759</v>
      </c>
      <c r="I1075" s="19">
        <v>26</v>
      </c>
      <c r="J1075" s="19">
        <v>17</v>
      </c>
      <c r="K1075" s="22">
        <v>43</v>
      </c>
      <c r="L1075" s="21">
        <v>5.6653491436100127</v>
      </c>
      <c r="N1075" s="1"/>
    </row>
    <row r="1076" spans="1:14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26</v>
      </c>
      <c r="E1076" s="19">
        <v>14</v>
      </c>
      <c r="F1076" s="20">
        <v>40</v>
      </c>
      <c r="G1076" s="21">
        <v>10.309278350515463</v>
      </c>
      <c r="H1076" s="35">
        <v>156</v>
      </c>
      <c r="I1076" s="19">
        <v>1</v>
      </c>
      <c r="J1076" s="19">
        <v>1</v>
      </c>
      <c r="K1076" s="22">
        <v>2</v>
      </c>
      <c r="L1076" s="21">
        <v>1.2820512820512819</v>
      </c>
      <c r="N1076" s="1"/>
    </row>
    <row r="1077" spans="1:14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29</v>
      </c>
      <c r="E1077" s="19">
        <v>30</v>
      </c>
      <c r="F1077" s="20">
        <v>59</v>
      </c>
      <c r="G1077" s="21">
        <v>14.936708860759493</v>
      </c>
      <c r="H1077" s="35">
        <v>205</v>
      </c>
      <c r="I1077" s="19">
        <v>7</v>
      </c>
      <c r="J1077" s="19">
        <v>7</v>
      </c>
      <c r="K1077" s="22">
        <v>14</v>
      </c>
      <c r="L1077" s="21">
        <v>6.8292682926829276</v>
      </c>
      <c r="N1077" s="1"/>
    </row>
    <row r="1078" spans="1:14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83</v>
      </c>
      <c r="E1078" s="19">
        <v>47</v>
      </c>
      <c r="F1078" s="20">
        <v>130</v>
      </c>
      <c r="G1078" s="21">
        <v>12.5</v>
      </c>
      <c r="H1078" s="35">
        <v>555</v>
      </c>
      <c r="I1078" s="19">
        <v>37</v>
      </c>
      <c r="J1078" s="19">
        <v>11</v>
      </c>
      <c r="K1078" s="22">
        <v>48</v>
      </c>
      <c r="L1078" s="21">
        <v>8.6486486486486491</v>
      </c>
      <c r="N1078" s="1"/>
    </row>
    <row r="1079" spans="1:14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48</v>
      </c>
      <c r="E1079" s="19">
        <v>51</v>
      </c>
      <c r="F1079" s="20">
        <v>99</v>
      </c>
      <c r="G1079" s="21">
        <v>9.9297893681043128</v>
      </c>
      <c r="H1079" s="35">
        <v>431</v>
      </c>
      <c r="I1079" s="19">
        <v>32</v>
      </c>
      <c r="J1079" s="19">
        <v>21</v>
      </c>
      <c r="K1079" s="22">
        <v>53</v>
      </c>
      <c r="L1079" s="21">
        <v>12.296983758700696</v>
      </c>
      <c r="N1079" s="1"/>
    </row>
    <row r="1080" spans="1:14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36</v>
      </c>
      <c r="E1080" s="19">
        <v>28</v>
      </c>
      <c r="F1080" s="20">
        <v>64</v>
      </c>
      <c r="G1080" s="21">
        <v>11.721611721611721</v>
      </c>
      <c r="H1080" s="35">
        <v>247</v>
      </c>
      <c r="I1080" s="19">
        <v>3</v>
      </c>
      <c r="J1080" s="19">
        <v>10</v>
      </c>
      <c r="K1080" s="22">
        <v>13</v>
      </c>
      <c r="L1080" s="21">
        <v>5.2631578947368416</v>
      </c>
      <c r="N1080" s="1"/>
    </row>
    <row r="1081" spans="1:14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29</v>
      </c>
      <c r="E1081" s="19">
        <v>19</v>
      </c>
      <c r="F1081" s="20">
        <v>48</v>
      </c>
      <c r="G1081" s="21">
        <v>16.161616161616163</v>
      </c>
      <c r="H1081" s="35">
        <v>163</v>
      </c>
      <c r="I1081" s="19">
        <v>13</v>
      </c>
      <c r="J1081" s="19">
        <v>12</v>
      </c>
      <c r="K1081" s="22">
        <v>25</v>
      </c>
      <c r="L1081" s="21">
        <v>15.337423312883436</v>
      </c>
      <c r="N1081" s="1"/>
    </row>
    <row r="1082" spans="1:14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64</v>
      </c>
      <c r="E1082" s="19">
        <v>68</v>
      </c>
      <c r="F1082" s="20">
        <v>132</v>
      </c>
      <c r="G1082" s="21">
        <v>8.4452975047984644</v>
      </c>
      <c r="H1082" s="35">
        <v>975</v>
      </c>
      <c r="I1082" s="19">
        <v>34</v>
      </c>
      <c r="J1082" s="19">
        <v>25</v>
      </c>
      <c r="K1082" s="22">
        <v>59</v>
      </c>
      <c r="L1082" s="21">
        <v>6.0512820512820511</v>
      </c>
      <c r="N1082" s="1"/>
    </row>
    <row r="1083" spans="1:14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14</v>
      </c>
      <c r="E1083" s="19">
        <v>10</v>
      </c>
      <c r="F1083" s="20">
        <v>24</v>
      </c>
      <c r="G1083" s="21">
        <v>6.8376068376068382</v>
      </c>
      <c r="H1083" s="35">
        <v>200</v>
      </c>
      <c r="I1083" s="19">
        <v>10</v>
      </c>
      <c r="J1083" s="19">
        <v>11</v>
      </c>
      <c r="K1083" s="22">
        <v>21</v>
      </c>
      <c r="L1083" s="21">
        <v>10.5</v>
      </c>
      <c r="N1083" s="1"/>
    </row>
    <row r="1084" spans="1:14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77</v>
      </c>
      <c r="E1084" s="19">
        <v>63</v>
      </c>
      <c r="F1084" s="20">
        <v>140</v>
      </c>
      <c r="G1084" s="21">
        <v>13.605442176870749</v>
      </c>
      <c r="H1084" s="35">
        <v>388</v>
      </c>
      <c r="I1084" s="19">
        <v>2</v>
      </c>
      <c r="J1084" s="19">
        <v>1</v>
      </c>
      <c r="K1084" s="22">
        <v>3</v>
      </c>
      <c r="L1084" s="21">
        <v>0.77319587628865982</v>
      </c>
      <c r="N1084" s="1"/>
    </row>
    <row r="1085" spans="1:14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31</v>
      </c>
      <c r="E1085" s="19">
        <v>42</v>
      </c>
      <c r="F1085" s="20">
        <v>73</v>
      </c>
      <c r="G1085" s="21">
        <v>16.043956043956044</v>
      </c>
      <c r="H1085" s="35">
        <v>215</v>
      </c>
      <c r="I1085" s="19">
        <v>11</v>
      </c>
      <c r="J1085" s="19">
        <v>12</v>
      </c>
      <c r="K1085" s="22">
        <v>23</v>
      </c>
      <c r="L1085" s="21">
        <v>10.697674418604651</v>
      </c>
      <c r="N1085" s="1"/>
    </row>
    <row r="1086" spans="1:14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38</v>
      </c>
      <c r="E1086" s="19">
        <v>29</v>
      </c>
      <c r="F1086" s="20">
        <v>67</v>
      </c>
      <c r="G1086" s="21">
        <v>11.37521222410866</v>
      </c>
      <c r="H1086" s="35">
        <v>419</v>
      </c>
      <c r="I1086" s="19">
        <v>5</v>
      </c>
      <c r="J1086" s="19">
        <v>9</v>
      </c>
      <c r="K1086" s="22">
        <v>14</v>
      </c>
      <c r="L1086" s="21">
        <v>3.3412887828162292</v>
      </c>
      <c r="N1086" s="1"/>
    </row>
    <row r="1087" spans="1:14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33</v>
      </c>
      <c r="E1087" s="19">
        <v>32</v>
      </c>
      <c r="F1087" s="20">
        <v>65</v>
      </c>
      <c r="G1087" s="21">
        <v>17.379679144385026</v>
      </c>
      <c r="H1087" s="35">
        <v>142</v>
      </c>
      <c r="I1087" s="19">
        <v>6</v>
      </c>
      <c r="J1087" s="19">
        <v>4</v>
      </c>
      <c r="K1087" s="22">
        <v>10</v>
      </c>
      <c r="L1087" s="21">
        <v>7.042253521126761</v>
      </c>
      <c r="N1087" s="1"/>
    </row>
    <row r="1088" spans="1:14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42</v>
      </c>
      <c r="E1088" s="19">
        <v>44</v>
      </c>
      <c r="F1088" s="20">
        <v>86</v>
      </c>
      <c r="G1088" s="21">
        <v>13.672496025437203</v>
      </c>
      <c r="H1088" s="35">
        <v>291</v>
      </c>
      <c r="I1088" s="19">
        <v>6</v>
      </c>
      <c r="J1088" s="19">
        <v>2</v>
      </c>
      <c r="K1088" s="22">
        <v>8</v>
      </c>
      <c r="L1088" s="21">
        <v>2.7491408934707904</v>
      </c>
      <c r="N1088" s="1"/>
    </row>
    <row r="1089" spans="1:14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40</v>
      </c>
      <c r="E1089" s="19">
        <v>27</v>
      </c>
      <c r="F1089" s="20">
        <v>67</v>
      </c>
      <c r="G1089" s="21">
        <v>15.36697247706422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  <c r="N1089" s="1"/>
    </row>
    <row r="1090" spans="1:14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30</v>
      </c>
      <c r="E1090" s="19">
        <v>34</v>
      </c>
      <c r="F1090" s="20">
        <v>64</v>
      </c>
      <c r="G1090" s="21">
        <v>8.9136490250696383</v>
      </c>
      <c r="H1090" s="19">
        <v>511</v>
      </c>
      <c r="I1090" s="19">
        <v>15</v>
      </c>
      <c r="J1090" s="19">
        <v>12</v>
      </c>
      <c r="K1090" s="22">
        <v>27</v>
      </c>
      <c r="L1090" s="21">
        <v>5.283757338551859</v>
      </c>
      <c r="N1090" s="1"/>
    </row>
    <row r="1091" spans="1:14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80</v>
      </c>
      <c r="E1091" s="19">
        <v>91</v>
      </c>
      <c r="F1091" s="20">
        <v>171</v>
      </c>
      <c r="G1091" s="21">
        <v>8.7827426810477665</v>
      </c>
      <c r="H1091" s="19">
        <v>1124</v>
      </c>
      <c r="I1091" s="19">
        <v>20</v>
      </c>
      <c r="J1091" s="19">
        <v>25</v>
      </c>
      <c r="K1091" s="22">
        <v>45</v>
      </c>
      <c r="L1091" s="21">
        <v>4.0035587188612105</v>
      </c>
      <c r="N1091" s="1"/>
    </row>
    <row r="1092" spans="1:14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40</v>
      </c>
      <c r="E1092" s="19">
        <v>36</v>
      </c>
      <c r="F1092" s="20">
        <v>76</v>
      </c>
      <c r="G1092" s="21">
        <v>6.6783831282952555</v>
      </c>
      <c r="H1092" s="35">
        <v>677</v>
      </c>
      <c r="I1092" s="19">
        <v>29</v>
      </c>
      <c r="J1092" s="19">
        <v>30</v>
      </c>
      <c r="K1092" s="22">
        <v>59</v>
      </c>
      <c r="L1092" s="21">
        <v>8.7149187592319066</v>
      </c>
      <c r="N1092" s="1"/>
    </row>
    <row r="1093" spans="1:14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21</v>
      </c>
      <c r="E1093" s="19">
        <v>26</v>
      </c>
      <c r="F1093" s="20">
        <v>47</v>
      </c>
      <c r="G1093" s="21">
        <v>11.519607843137255</v>
      </c>
      <c r="H1093" s="35">
        <v>156</v>
      </c>
      <c r="I1093" s="19">
        <v>15</v>
      </c>
      <c r="J1093" s="19">
        <v>9</v>
      </c>
      <c r="K1093" s="22">
        <v>24</v>
      </c>
      <c r="L1093" s="21">
        <v>15.384615384615385</v>
      </c>
      <c r="N1093" s="1"/>
    </row>
    <row r="1094" spans="1:14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22</v>
      </c>
      <c r="E1094" s="19">
        <v>30</v>
      </c>
      <c r="F1094" s="20">
        <v>52</v>
      </c>
      <c r="G1094" s="21">
        <v>7.1922544951590588</v>
      </c>
      <c r="H1094" s="35">
        <v>491</v>
      </c>
      <c r="I1094" s="19">
        <v>14</v>
      </c>
      <c r="J1094" s="19">
        <v>7</v>
      </c>
      <c r="K1094" s="22">
        <v>21</v>
      </c>
      <c r="L1094" s="21">
        <v>4.2769857433808554</v>
      </c>
      <c r="N1094" s="1"/>
    </row>
    <row r="1095" spans="1:14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30</v>
      </c>
      <c r="E1095" s="19">
        <v>14</v>
      </c>
      <c r="F1095" s="20">
        <v>44</v>
      </c>
      <c r="G1095" s="21">
        <v>10.161662817551962</v>
      </c>
      <c r="H1095" s="35">
        <v>265</v>
      </c>
      <c r="I1095" s="19">
        <v>23</v>
      </c>
      <c r="J1095" s="19">
        <v>18</v>
      </c>
      <c r="K1095" s="22">
        <v>41</v>
      </c>
      <c r="L1095" s="21">
        <v>15.471698113207546</v>
      </c>
      <c r="N1095" s="1"/>
    </row>
    <row r="1096" spans="1:14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22</v>
      </c>
      <c r="E1096" s="19">
        <v>31</v>
      </c>
      <c r="F1096" s="20">
        <v>53</v>
      </c>
      <c r="G1096" s="21">
        <v>10.291262135922331</v>
      </c>
      <c r="H1096" s="35">
        <v>318</v>
      </c>
      <c r="I1096" s="19">
        <v>10</v>
      </c>
      <c r="J1096" s="19">
        <v>11</v>
      </c>
      <c r="K1096" s="22">
        <v>21</v>
      </c>
      <c r="L1096" s="21">
        <v>6.6037735849056602</v>
      </c>
      <c r="N1096" s="1"/>
    </row>
    <row r="1097" spans="1:14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39</v>
      </c>
      <c r="E1097" s="19">
        <v>30</v>
      </c>
      <c r="F1097" s="20">
        <v>69</v>
      </c>
      <c r="G1097" s="21">
        <v>8.8461538461538467</v>
      </c>
      <c r="H1097" s="35">
        <v>513</v>
      </c>
      <c r="I1097" s="19">
        <v>44</v>
      </c>
      <c r="J1097" s="19">
        <v>34</v>
      </c>
      <c r="K1097" s="22">
        <v>78</v>
      </c>
      <c r="L1097" s="21">
        <v>15.204678362573098</v>
      </c>
      <c r="N1097" s="1"/>
    </row>
    <row r="1098" spans="1:14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23</v>
      </c>
      <c r="E1098" s="19">
        <v>21</v>
      </c>
      <c r="F1098" s="20">
        <v>44</v>
      </c>
      <c r="G1098" s="21">
        <v>17.1875</v>
      </c>
      <c r="H1098" s="35">
        <v>95</v>
      </c>
      <c r="I1098" s="19">
        <v>1</v>
      </c>
      <c r="J1098" s="19">
        <v>2</v>
      </c>
      <c r="K1098" s="22">
        <v>3</v>
      </c>
      <c r="L1098" s="21">
        <v>3.1578947368421053</v>
      </c>
      <c r="N1098" s="1"/>
    </row>
    <row r="1099" spans="1:14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68</v>
      </c>
      <c r="E1099" s="19">
        <v>57</v>
      </c>
      <c r="F1099" s="20">
        <v>125</v>
      </c>
      <c r="G1099" s="21">
        <v>9.130752373995616</v>
      </c>
      <c r="H1099" s="35">
        <v>750</v>
      </c>
      <c r="I1099" s="19">
        <v>29</v>
      </c>
      <c r="J1099" s="19">
        <v>42</v>
      </c>
      <c r="K1099" s="22">
        <v>71</v>
      </c>
      <c r="L1099" s="21">
        <v>9.4666666666666668</v>
      </c>
      <c r="N1099" s="1"/>
    </row>
    <row r="1100" spans="1:14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16</v>
      </c>
      <c r="E1100" s="19">
        <v>16</v>
      </c>
      <c r="F1100" s="20">
        <v>32</v>
      </c>
      <c r="G1100" s="21">
        <v>6.083650190114068</v>
      </c>
      <c r="H1100" s="35">
        <v>328</v>
      </c>
      <c r="I1100" s="19">
        <v>15</v>
      </c>
      <c r="J1100" s="19">
        <v>11</v>
      </c>
      <c r="K1100" s="22">
        <v>26</v>
      </c>
      <c r="L1100" s="21">
        <v>7.9268292682926829</v>
      </c>
      <c r="N1100" s="1"/>
    </row>
    <row r="1101" spans="1:14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8</v>
      </c>
      <c r="E1101" s="19">
        <v>10</v>
      </c>
      <c r="F1101" s="20">
        <v>18</v>
      </c>
      <c r="G1101" s="21">
        <v>12.857142857142856</v>
      </c>
      <c r="H1101" s="35">
        <v>48</v>
      </c>
      <c r="I1101" s="19">
        <v>4</v>
      </c>
      <c r="J1101" s="19">
        <v>2</v>
      </c>
      <c r="K1101" s="22">
        <v>6</v>
      </c>
      <c r="L1101" s="21">
        <v>12.5</v>
      </c>
      <c r="N1101" s="1"/>
    </row>
    <row r="1102" spans="1:14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51</v>
      </c>
      <c r="E1102" s="19">
        <v>47</v>
      </c>
      <c r="F1102" s="20">
        <v>98</v>
      </c>
      <c r="G1102" s="21">
        <v>10.261780104712042</v>
      </c>
      <c r="H1102" s="19">
        <v>576</v>
      </c>
      <c r="I1102" s="19">
        <v>24</v>
      </c>
      <c r="J1102" s="19">
        <v>9</v>
      </c>
      <c r="K1102" s="22">
        <v>33</v>
      </c>
      <c r="L1102" s="21">
        <v>5.7291666666666661</v>
      </c>
      <c r="N1102" s="1"/>
    </row>
    <row r="1103" spans="1:14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850</v>
      </c>
      <c r="E1103" s="38">
        <v>880</v>
      </c>
      <c r="F1103" s="38">
        <v>1730</v>
      </c>
      <c r="G1103" s="31">
        <v>11.373348234830056</v>
      </c>
      <c r="H1103" s="29">
        <v>8570</v>
      </c>
      <c r="I1103" s="38">
        <v>336</v>
      </c>
      <c r="J1103" s="38">
        <v>298</v>
      </c>
      <c r="K1103" s="39">
        <v>634</v>
      </c>
      <c r="L1103" s="31">
        <v>7.3978996499416567</v>
      </c>
      <c r="N1103" s="1"/>
    </row>
    <row r="1104" spans="1:14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42</v>
      </c>
      <c r="E1104" s="35">
        <v>31</v>
      </c>
      <c r="F1104" s="40">
        <v>73</v>
      </c>
      <c r="G1104" s="21">
        <v>12.852112676056338</v>
      </c>
      <c r="H1104" s="35">
        <v>249</v>
      </c>
      <c r="I1104" s="35">
        <v>16</v>
      </c>
      <c r="J1104" s="35">
        <v>14</v>
      </c>
      <c r="K1104" s="41">
        <v>30</v>
      </c>
      <c r="L1104" s="21">
        <v>12.048192771084338</v>
      </c>
      <c r="N1104" s="1"/>
    </row>
    <row r="1105" spans="1:14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15</v>
      </c>
      <c r="E1105" s="35">
        <v>18</v>
      </c>
      <c r="F1105" s="40">
        <v>33</v>
      </c>
      <c r="G1105" s="21">
        <v>11.111111111111111</v>
      </c>
      <c r="H1105" s="35">
        <v>144</v>
      </c>
      <c r="I1105" s="35">
        <v>0</v>
      </c>
      <c r="J1105" s="35">
        <v>3</v>
      </c>
      <c r="K1105" s="41">
        <v>3</v>
      </c>
      <c r="L1105" s="21">
        <v>2.083333333333333</v>
      </c>
      <c r="N1105" s="1"/>
    </row>
    <row r="1106" spans="1:14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51</v>
      </c>
      <c r="E1106" s="35">
        <v>44</v>
      </c>
      <c r="F1106" s="40">
        <v>95</v>
      </c>
      <c r="G1106" s="21">
        <v>15.548281505728315</v>
      </c>
      <c r="H1106" s="35">
        <v>168</v>
      </c>
      <c r="I1106" s="35">
        <v>7</v>
      </c>
      <c r="J1106" s="35">
        <v>7</v>
      </c>
      <c r="K1106" s="41">
        <v>14</v>
      </c>
      <c r="L1106" s="21">
        <v>8.3333333333333321</v>
      </c>
      <c r="N1106" s="1"/>
    </row>
    <row r="1107" spans="1:14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24</v>
      </c>
      <c r="E1107" s="35">
        <v>17</v>
      </c>
      <c r="F1107" s="40">
        <v>41</v>
      </c>
      <c r="G1107" s="21">
        <v>15.530303030303031</v>
      </c>
      <c r="H1107" s="19">
        <v>86</v>
      </c>
      <c r="I1107" s="35">
        <v>1</v>
      </c>
      <c r="J1107" s="35">
        <v>0</v>
      </c>
      <c r="K1107" s="41">
        <v>1</v>
      </c>
      <c r="L1107" s="21">
        <v>1.1627906976744187</v>
      </c>
      <c r="N1107" s="1"/>
    </row>
    <row r="1108" spans="1:14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81</v>
      </c>
      <c r="E1108" s="35">
        <v>75</v>
      </c>
      <c r="F1108" s="40">
        <v>156</v>
      </c>
      <c r="G1108" s="21">
        <v>6.427688504326329</v>
      </c>
      <c r="H1108" s="19">
        <v>1749</v>
      </c>
      <c r="I1108" s="35">
        <v>87</v>
      </c>
      <c r="J1108" s="35">
        <v>72</v>
      </c>
      <c r="K1108" s="41">
        <v>159</v>
      </c>
      <c r="L1108" s="21">
        <v>9.0909090909090917</v>
      </c>
      <c r="N1108" s="1"/>
    </row>
    <row r="1109" spans="1:14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31</v>
      </c>
      <c r="E1109" s="35">
        <v>28</v>
      </c>
      <c r="F1109" s="40">
        <v>59</v>
      </c>
      <c r="G1109" s="21">
        <v>8.3215796897038086</v>
      </c>
      <c r="H1109" s="35">
        <v>464</v>
      </c>
      <c r="I1109" s="35">
        <v>25</v>
      </c>
      <c r="J1109" s="35">
        <v>29</v>
      </c>
      <c r="K1109" s="41">
        <v>54</v>
      </c>
      <c r="L1109" s="21">
        <v>11.637931034482758</v>
      </c>
      <c r="N1109" s="1"/>
    </row>
    <row r="1110" spans="1:14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27</v>
      </c>
      <c r="E1110" s="35">
        <v>36</v>
      </c>
      <c r="F1110" s="40">
        <v>63</v>
      </c>
      <c r="G1110" s="21">
        <v>15.180722891566264</v>
      </c>
      <c r="H1110" s="35">
        <v>174</v>
      </c>
      <c r="I1110" s="35">
        <v>8</v>
      </c>
      <c r="J1110" s="35">
        <v>13</v>
      </c>
      <c r="K1110" s="41">
        <v>21</v>
      </c>
      <c r="L1110" s="21">
        <v>12.068965517241379</v>
      </c>
      <c r="N1110" s="1"/>
    </row>
    <row r="1111" spans="1:14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88</v>
      </c>
      <c r="E1111" s="35">
        <v>115</v>
      </c>
      <c r="F1111" s="40">
        <v>203</v>
      </c>
      <c r="G1111" s="21">
        <v>15.003695491500368</v>
      </c>
      <c r="H1111" s="35">
        <v>820</v>
      </c>
      <c r="I1111" s="35">
        <v>28</v>
      </c>
      <c r="J1111" s="35">
        <v>25</v>
      </c>
      <c r="K1111" s="41">
        <v>53</v>
      </c>
      <c r="L1111" s="21">
        <v>6.4634146341463419</v>
      </c>
      <c r="N1111" s="1"/>
    </row>
    <row r="1112" spans="1:14" ht="15" customHeight="1" outlineLevel="1" x14ac:dyDescent="0.2">
      <c r="A1112" s="42" t="s">
        <v>1923</v>
      </c>
      <c r="B1112" s="43" t="s">
        <v>1924</v>
      </c>
      <c r="C1112" s="44">
        <v>330</v>
      </c>
      <c r="D1112" s="44">
        <v>26</v>
      </c>
      <c r="E1112" s="44">
        <v>18</v>
      </c>
      <c r="F1112" s="45">
        <v>44</v>
      </c>
      <c r="G1112" s="46">
        <v>13.333333333333334</v>
      </c>
      <c r="H1112" s="44">
        <v>204</v>
      </c>
      <c r="I1112" s="44">
        <v>0</v>
      </c>
      <c r="J1112" s="44">
        <v>0</v>
      </c>
      <c r="K1112" s="48">
        <v>0</v>
      </c>
      <c r="L1112" s="46">
        <v>0</v>
      </c>
      <c r="N1112" s="1"/>
    </row>
    <row r="1113" spans="1:14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30</v>
      </c>
      <c r="E1113" s="35">
        <v>43</v>
      </c>
      <c r="F1113" s="40">
        <v>73</v>
      </c>
      <c r="G1113" s="21">
        <v>7.7248677248677247</v>
      </c>
      <c r="H1113" s="35">
        <v>645</v>
      </c>
      <c r="I1113" s="35">
        <v>17</v>
      </c>
      <c r="J1113" s="35">
        <v>11</v>
      </c>
      <c r="K1113" s="41">
        <v>28</v>
      </c>
      <c r="L1113" s="21">
        <v>4.3410852713178292</v>
      </c>
      <c r="N1113" s="1"/>
    </row>
    <row r="1114" spans="1:14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41</v>
      </c>
      <c r="E1114" s="35">
        <v>49</v>
      </c>
      <c r="F1114" s="40">
        <v>90</v>
      </c>
      <c r="G1114" s="21">
        <v>13.473053892215569</v>
      </c>
      <c r="H1114" s="35">
        <v>380</v>
      </c>
      <c r="I1114" s="35">
        <v>17</v>
      </c>
      <c r="J1114" s="35">
        <v>11</v>
      </c>
      <c r="K1114" s="41">
        <v>28</v>
      </c>
      <c r="L1114" s="21">
        <v>7.3684210526315779</v>
      </c>
      <c r="N1114" s="1"/>
    </row>
    <row r="1115" spans="1:14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20</v>
      </c>
      <c r="E1115" s="35">
        <v>18</v>
      </c>
      <c r="F1115" s="40">
        <v>38</v>
      </c>
      <c r="G1115" s="21">
        <v>11.30952380952381</v>
      </c>
      <c r="H1115" s="35">
        <v>141</v>
      </c>
      <c r="I1115" s="35">
        <v>11</v>
      </c>
      <c r="J1115" s="35">
        <v>9</v>
      </c>
      <c r="K1115" s="41">
        <v>20</v>
      </c>
      <c r="L1115" s="21">
        <v>14.184397163120568</v>
      </c>
      <c r="N1115" s="1"/>
    </row>
    <row r="1116" spans="1:14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75</v>
      </c>
      <c r="E1116" s="35">
        <v>73</v>
      </c>
      <c r="F1116" s="40">
        <v>148</v>
      </c>
      <c r="G1116" s="21">
        <v>13.49134001823154</v>
      </c>
      <c r="H1116" s="35">
        <v>430</v>
      </c>
      <c r="I1116" s="35">
        <v>15</v>
      </c>
      <c r="J1116" s="35">
        <v>9</v>
      </c>
      <c r="K1116" s="41">
        <v>24</v>
      </c>
      <c r="L1116" s="21">
        <v>5.5813953488372094</v>
      </c>
      <c r="N1116" s="1"/>
    </row>
    <row r="1117" spans="1:14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45</v>
      </c>
      <c r="E1117" s="35">
        <v>56</v>
      </c>
      <c r="F1117" s="40">
        <v>101</v>
      </c>
      <c r="G1117" s="21">
        <v>12.915601023017903</v>
      </c>
      <c r="H1117" s="35">
        <v>426</v>
      </c>
      <c r="I1117" s="35">
        <v>5</v>
      </c>
      <c r="J1117" s="35">
        <v>7</v>
      </c>
      <c r="K1117" s="41">
        <v>12</v>
      </c>
      <c r="L1117" s="21">
        <v>2.8169014084507045</v>
      </c>
      <c r="N1117" s="1"/>
    </row>
    <row r="1118" spans="1:14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35</v>
      </c>
      <c r="E1118" s="35">
        <v>40</v>
      </c>
      <c r="F1118" s="40">
        <v>75</v>
      </c>
      <c r="G1118" s="21">
        <v>9.8039215686274517</v>
      </c>
      <c r="H1118" s="35">
        <v>482</v>
      </c>
      <c r="I1118" s="35">
        <v>35</v>
      </c>
      <c r="J1118" s="35">
        <v>20</v>
      </c>
      <c r="K1118" s="41">
        <v>55</v>
      </c>
      <c r="L1118" s="21">
        <v>11.410788381742739</v>
      </c>
      <c r="N1118" s="1"/>
    </row>
    <row r="1119" spans="1:14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21</v>
      </c>
      <c r="E1119" s="35">
        <v>34</v>
      </c>
      <c r="F1119" s="40">
        <v>55</v>
      </c>
      <c r="G1119" s="21">
        <v>19.572953736654807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  <c r="N1119" s="1"/>
    </row>
    <row r="1120" spans="1:14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17</v>
      </c>
      <c r="E1120" s="35">
        <v>12</v>
      </c>
      <c r="F1120" s="40">
        <v>29</v>
      </c>
      <c r="G1120" s="21">
        <v>16.022099447513813</v>
      </c>
      <c r="H1120" s="35">
        <v>69</v>
      </c>
      <c r="I1120" s="35">
        <v>0</v>
      </c>
      <c r="J1120" s="35">
        <v>0</v>
      </c>
      <c r="K1120" s="41">
        <v>0</v>
      </c>
      <c r="L1120" s="21">
        <v>0</v>
      </c>
      <c r="N1120" s="1"/>
    </row>
    <row r="1121" spans="1:14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51</v>
      </c>
      <c r="E1121" s="35">
        <v>48</v>
      </c>
      <c r="F1121" s="40">
        <v>99</v>
      </c>
      <c r="G1121" s="21">
        <v>14.473684210526317</v>
      </c>
      <c r="H1121" s="35">
        <v>306</v>
      </c>
      <c r="I1121" s="35">
        <v>15</v>
      </c>
      <c r="J1121" s="35">
        <v>17</v>
      </c>
      <c r="K1121" s="41">
        <v>32</v>
      </c>
      <c r="L1121" s="21">
        <v>10.457516339869281</v>
      </c>
      <c r="N1121" s="1"/>
    </row>
    <row r="1122" spans="1:14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37</v>
      </c>
      <c r="E1122" s="35">
        <v>34</v>
      </c>
      <c r="F1122" s="40">
        <v>71</v>
      </c>
      <c r="G1122" s="21">
        <v>16.321839080459771</v>
      </c>
      <c r="H1122" s="35">
        <v>150</v>
      </c>
      <c r="I1122" s="35">
        <v>7</v>
      </c>
      <c r="J1122" s="35">
        <v>4</v>
      </c>
      <c r="K1122" s="41">
        <v>11</v>
      </c>
      <c r="L1122" s="21">
        <v>7.333333333333333</v>
      </c>
      <c r="N1122" s="1"/>
    </row>
    <row r="1123" spans="1:14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45</v>
      </c>
      <c r="E1123" s="35">
        <v>37</v>
      </c>
      <c r="F1123" s="40">
        <v>82</v>
      </c>
      <c r="G1123" s="21">
        <v>9.5127610208816709</v>
      </c>
      <c r="H1123" s="35">
        <v>625</v>
      </c>
      <c r="I1123" s="35">
        <v>14</v>
      </c>
      <c r="J1123" s="35">
        <v>23</v>
      </c>
      <c r="K1123" s="41">
        <v>37</v>
      </c>
      <c r="L1123" s="21">
        <v>5.92</v>
      </c>
      <c r="N1123" s="1"/>
    </row>
    <row r="1124" spans="1:14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5</v>
      </c>
      <c r="E1124" s="35">
        <v>4</v>
      </c>
      <c r="F1124" s="40">
        <v>9</v>
      </c>
      <c r="G1124" s="21">
        <v>6.0402684563758395</v>
      </c>
      <c r="H1124" s="35">
        <v>79</v>
      </c>
      <c r="I1124" s="35">
        <v>4</v>
      </c>
      <c r="J1124" s="35">
        <v>4</v>
      </c>
      <c r="K1124" s="41">
        <v>8</v>
      </c>
      <c r="L1124" s="21">
        <v>10.126582278481013</v>
      </c>
      <c r="N1124" s="1"/>
    </row>
    <row r="1125" spans="1:14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2</v>
      </c>
      <c r="E1125" s="35">
        <v>5</v>
      </c>
      <c r="F1125" s="40">
        <v>7</v>
      </c>
      <c r="G1125" s="21">
        <v>2.083333333333333</v>
      </c>
      <c r="H1125" s="35">
        <v>202</v>
      </c>
      <c r="I1125" s="35">
        <v>2</v>
      </c>
      <c r="J1125" s="35">
        <v>4</v>
      </c>
      <c r="K1125" s="41">
        <v>6</v>
      </c>
      <c r="L1125" s="21">
        <v>2.9702970297029703</v>
      </c>
      <c r="N1125" s="1"/>
    </row>
    <row r="1126" spans="1:14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20</v>
      </c>
      <c r="E1126" s="35">
        <v>26</v>
      </c>
      <c r="F1126" s="40">
        <v>46</v>
      </c>
      <c r="G1126" s="21">
        <v>13.73134328358209</v>
      </c>
      <c r="H1126" s="35">
        <v>212</v>
      </c>
      <c r="I1126" s="35">
        <v>5</v>
      </c>
      <c r="J1126" s="35">
        <v>6</v>
      </c>
      <c r="K1126" s="41">
        <v>11</v>
      </c>
      <c r="L1126" s="21">
        <v>5.1886792452830193</v>
      </c>
      <c r="N1126" s="1"/>
    </row>
    <row r="1127" spans="1:14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21</v>
      </c>
      <c r="E1127" s="35">
        <v>19</v>
      </c>
      <c r="F1127" s="40">
        <v>40</v>
      </c>
      <c r="G1127" s="21">
        <v>10.498687664041995</v>
      </c>
      <c r="H1127" s="19">
        <v>228</v>
      </c>
      <c r="I1127" s="35">
        <v>17</v>
      </c>
      <c r="J1127" s="35">
        <v>10</v>
      </c>
      <c r="K1127" s="41">
        <v>27</v>
      </c>
      <c r="L1127" s="21">
        <v>11.842105263157894</v>
      </c>
      <c r="N1127" s="1"/>
    </row>
    <row r="1128" spans="1:14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903</v>
      </c>
      <c r="E1128" s="38">
        <v>847</v>
      </c>
      <c r="F1128" s="38">
        <v>1750</v>
      </c>
      <c r="G1128" s="31">
        <v>9.5701629662036538</v>
      </c>
      <c r="H1128" s="29">
        <v>11206</v>
      </c>
      <c r="I1128" s="38">
        <v>461</v>
      </c>
      <c r="J1128" s="38">
        <v>406</v>
      </c>
      <c r="K1128" s="39">
        <v>867</v>
      </c>
      <c r="L1128" s="31">
        <v>7.7369266464394073</v>
      </c>
      <c r="N1128" s="1"/>
    </row>
    <row r="1129" spans="1:14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2</v>
      </c>
      <c r="E1129" s="35">
        <v>8</v>
      </c>
      <c r="F1129" s="40">
        <v>10</v>
      </c>
      <c r="G1129" s="21">
        <v>6.8965517241379306</v>
      </c>
      <c r="H1129" s="35">
        <v>101</v>
      </c>
      <c r="I1129" s="35">
        <v>0</v>
      </c>
      <c r="J1129" s="35">
        <v>1</v>
      </c>
      <c r="K1129" s="41">
        <v>1</v>
      </c>
      <c r="L1129" s="21">
        <v>0.99009900990099009</v>
      </c>
      <c r="N1129" s="1"/>
    </row>
    <row r="1130" spans="1:14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65</v>
      </c>
      <c r="E1130" s="35">
        <v>54</v>
      </c>
      <c r="F1130" s="40">
        <v>119</v>
      </c>
      <c r="G1130" s="21">
        <v>9.097859327217126</v>
      </c>
      <c r="H1130" s="19">
        <v>838</v>
      </c>
      <c r="I1130" s="35">
        <v>38</v>
      </c>
      <c r="J1130" s="35">
        <v>22</v>
      </c>
      <c r="K1130" s="41">
        <v>60</v>
      </c>
      <c r="L1130" s="21">
        <v>7.1599045346062056</v>
      </c>
      <c r="N1130" s="1"/>
    </row>
    <row r="1131" spans="1:14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230</v>
      </c>
      <c r="E1131" s="35">
        <v>260</v>
      </c>
      <c r="F1131" s="40">
        <v>490</v>
      </c>
      <c r="G1131" s="21">
        <v>10.95951688660255</v>
      </c>
      <c r="H1131" s="19">
        <v>2739</v>
      </c>
      <c r="I1131" s="35">
        <v>112</v>
      </c>
      <c r="J1131" s="35">
        <v>107</v>
      </c>
      <c r="K1131" s="41">
        <v>219</v>
      </c>
      <c r="L1131" s="21">
        <v>7.9956188389923328</v>
      </c>
      <c r="N1131" s="1"/>
    </row>
    <row r="1132" spans="1:14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29</v>
      </c>
      <c r="E1132" s="35">
        <v>20</v>
      </c>
      <c r="F1132" s="40">
        <v>49</v>
      </c>
      <c r="G1132" s="21">
        <v>9.879032258064516</v>
      </c>
      <c r="H1132" s="19">
        <v>273</v>
      </c>
      <c r="I1132" s="35">
        <v>13</v>
      </c>
      <c r="J1132" s="35">
        <v>10</v>
      </c>
      <c r="K1132" s="41">
        <v>23</v>
      </c>
      <c r="L1132" s="21">
        <v>8.4249084249084252</v>
      </c>
      <c r="N1132" s="1"/>
    </row>
    <row r="1133" spans="1:14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180</v>
      </c>
      <c r="E1133" s="35">
        <v>154</v>
      </c>
      <c r="F1133" s="40">
        <v>334</v>
      </c>
      <c r="G1133" s="21">
        <v>12.589521296645307</v>
      </c>
      <c r="H1133" s="19">
        <v>1364</v>
      </c>
      <c r="I1133" s="35">
        <v>57</v>
      </c>
      <c r="J1133" s="35">
        <v>48</v>
      </c>
      <c r="K1133" s="41">
        <v>105</v>
      </c>
      <c r="L1133" s="21">
        <v>7.6979472140762466</v>
      </c>
      <c r="N1133" s="1"/>
    </row>
    <row r="1134" spans="1:14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14</v>
      </c>
      <c r="E1134" s="35">
        <v>2</v>
      </c>
      <c r="F1134" s="40">
        <v>16</v>
      </c>
      <c r="G1134" s="21">
        <v>1.8823529411764703</v>
      </c>
      <c r="H1134" s="35">
        <v>663</v>
      </c>
      <c r="I1134" s="35">
        <v>26</v>
      </c>
      <c r="J1134" s="35">
        <v>20</v>
      </c>
      <c r="K1134" s="41">
        <v>46</v>
      </c>
      <c r="L1134" s="21">
        <v>6.9381598793363501</v>
      </c>
      <c r="N1134" s="1"/>
    </row>
    <row r="1135" spans="1:14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20</v>
      </c>
      <c r="E1135" s="35">
        <v>25</v>
      </c>
      <c r="F1135" s="40">
        <v>45</v>
      </c>
      <c r="G1135" s="21">
        <v>5.4744525547445262</v>
      </c>
      <c r="H1135" s="35">
        <v>615</v>
      </c>
      <c r="I1135" s="35">
        <v>11</v>
      </c>
      <c r="J1135" s="35">
        <v>22</v>
      </c>
      <c r="K1135" s="41">
        <v>33</v>
      </c>
      <c r="L1135" s="21">
        <v>5.3658536585365857</v>
      </c>
      <c r="N1135" s="1"/>
    </row>
    <row r="1136" spans="1:14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22</v>
      </c>
      <c r="E1136" s="35">
        <v>11</v>
      </c>
      <c r="F1136" s="40">
        <v>33</v>
      </c>
      <c r="G1136" s="21">
        <v>13.095238095238097</v>
      </c>
      <c r="H1136" s="35">
        <v>142</v>
      </c>
      <c r="I1136" s="35">
        <v>4</v>
      </c>
      <c r="J1136" s="35">
        <v>0</v>
      </c>
      <c r="K1136" s="41">
        <v>4</v>
      </c>
      <c r="L1136" s="21">
        <v>2.8169014084507045</v>
      </c>
      <c r="N1136" s="1"/>
    </row>
    <row r="1137" spans="1:14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24</v>
      </c>
      <c r="E1137" s="35">
        <v>34</v>
      </c>
      <c r="F1137" s="40">
        <v>58</v>
      </c>
      <c r="G1137" s="21">
        <v>12.581344902386119</v>
      </c>
      <c r="H1137" s="35">
        <v>184</v>
      </c>
      <c r="I1137" s="35">
        <v>8</v>
      </c>
      <c r="J1137" s="35">
        <v>17</v>
      </c>
      <c r="K1137" s="41">
        <v>25</v>
      </c>
      <c r="L1137" s="21">
        <v>13.586956521739129</v>
      </c>
      <c r="N1137" s="1"/>
    </row>
    <row r="1138" spans="1:14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14</v>
      </c>
      <c r="E1138" s="35">
        <v>7</v>
      </c>
      <c r="F1138" s="40">
        <v>21</v>
      </c>
      <c r="G1138" s="21">
        <v>5.46875</v>
      </c>
      <c r="H1138" s="35">
        <v>255</v>
      </c>
      <c r="I1138" s="35">
        <v>15</v>
      </c>
      <c r="J1138" s="35">
        <v>20</v>
      </c>
      <c r="K1138" s="41">
        <v>35</v>
      </c>
      <c r="L1138" s="21">
        <v>13.725490196078432</v>
      </c>
      <c r="N1138" s="1"/>
    </row>
    <row r="1139" spans="1:14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12</v>
      </c>
      <c r="E1139" s="35">
        <v>12</v>
      </c>
      <c r="F1139" s="40">
        <v>24</v>
      </c>
      <c r="G1139" s="21">
        <v>12.698412698412698</v>
      </c>
      <c r="H1139" s="35">
        <v>127</v>
      </c>
      <c r="I1139" s="35">
        <v>4</v>
      </c>
      <c r="J1139" s="35">
        <v>4</v>
      </c>
      <c r="K1139" s="41">
        <v>8</v>
      </c>
      <c r="L1139" s="21">
        <v>6.2992125984251963</v>
      </c>
      <c r="N1139" s="1"/>
    </row>
    <row r="1140" spans="1:14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10</v>
      </c>
      <c r="E1140" s="35">
        <v>10</v>
      </c>
      <c r="F1140" s="40">
        <v>20</v>
      </c>
      <c r="G1140" s="21">
        <v>5.7971014492753623</v>
      </c>
      <c r="H1140" s="35">
        <v>228</v>
      </c>
      <c r="I1140" s="35">
        <v>12</v>
      </c>
      <c r="J1140" s="35">
        <v>3</v>
      </c>
      <c r="K1140" s="41">
        <v>15</v>
      </c>
      <c r="L1140" s="21">
        <v>6.5789473684210522</v>
      </c>
      <c r="N1140" s="1"/>
    </row>
    <row r="1141" spans="1:14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30</v>
      </c>
      <c r="E1141" s="35">
        <v>30</v>
      </c>
      <c r="F1141" s="40">
        <v>60</v>
      </c>
      <c r="G1141" s="21">
        <v>16.260162601626014</v>
      </c>
      <c r="H1141" s="35">
        <v>277</v>
      </c>
      <c r="I1141" s="35">
        <v>18</v>
      </c>
      <c r="J1141" s="35">
        <v>19</v>
      </c>
      <c r="K1141" s="41">
        <v>37</v>
      </c>
      <c r="L1141" s="21">
        <v>13.357400722021662</v>
      </c>
      <c r="N1141" s="1"/>
    </row>
    <row r="1142" spans="1:14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5</v>
      </c>
      <c r="E1142" s="35">
        <v>1</v>
      </c>
      <c r="F1142" s="40">
        <v>6</v>
      </c>
      <c r="G1142" s="21">
        <v>2.8846153846153846</v>
      </c>
      <c r="H1142" s="35">
        <v>152</v>
      </c>
      <c r="I1142" s="35">
        <v>0</v>
      </c>
      <c r="J1142" s="35">
        <v>0</v>
      </c>
      <c r="K1142" s="41">
        <v>0</v>
      </c>
      <c r="L1142" s="21">
        <v>0</v>
      </c>
      <c r="N1142" s="1"/>
    </row>
    <row r="1143" spans="1:14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9</v>
      </c>
      <c r="E1143" s="35">
        <v>5</v>
      </c>
      <c r="F1143" s="40">
        <v>14</v>
      </c>
      <c r="G1143" s="21">
        <v>6.2780269058295968</v>
      </c>
      <c r="H1143" s="35">
        <v>149</v>
      </c>
      <c r="I1143" s="35">
        <v>1</v>
      </c>
      <c r="J1143" s="35">
        <v>5</v>
      </c>
      <c r="K1143" s="41">
        <v>6</v>
      </c>
      <c r="L1143" s="21">
        <v>4.0268456375838921</v>
      </c>
      <c r="N1143" s="1"/>
    </row>
    <row r="1144" spans="1:14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58</v>
      </c>
      <c r="E1144" s="35">
        <v>37</v>
      </c>
      <c r="F1144" s="40">
        <v>95</v>
      </c>
      <c r="G1144" s="21">
        <v>14.525993883792049</v>
      </c>
      <c r="H1144" s="35">
        <v>328</v>
      </c>
      <c r="I1144" s="35">
        <v>11</v>
      </c>
      <c r="J1144" s="35">
        <v>6</v>
      </c>
      <c r="K1144" s="41">
        <v>17</v>
      </c>
      <c r="L1144" s="21">
        <v>5.1829268292682924</v>
      </c>
      <c r="N1144" s="1"/>
    </row>
    <row r="1145" spans="1:14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35</v>
      </c>
      <c r="E1145" s="35">
        <v>37</v>
      </c>
      <c r="F1145" s="40">
        <v>72</v>
      </c>
      <c r="G1145" s="21">
        <v>6.6604995374653102</v>
      </c>
      <c r="H1145" s="35">
        <v>558</v>
      </c>
      <c r="I1145" s="35">
        <v>23</v>
      </c>
      <c r="J1145" s="35">
        <v>13</v>
      </c>
      <c r="K1145" s="41">
        <v>36</v>
      </c>
      <c r="L1145" s="21">
        <v>6.4516129032258061</v>
      </c>
      <c r="N1145" s="1"/>
    </row>
    <row r="1146" spans="1:14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6</v>
      </c>
      <c r="E1146" s="35">
        <v>6</v>
      </c>
      <c r="F1146" s="40">
        <v>12</v>
      </c>
      <c r="G1146" s="21">
        <v>5.0420168067226889</v>
      </c>
      <c r="H1146" s="35">
        <v>154</v>
      </c>
      <c r="I1146" s="35">
        <v>8</v>
      </c>
      <c r="J1146" s="35">
        <v>16</v>
      </c>
      <c r="K1146" s="41">
        <v>24</v>
      </c>
      <c r="L1146" s="21">
        <v>15.584415584415584</v>
      </c>
      <c r="N1146" s="1"/>
    </row>
    <row r="1147" spans="1:14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10</v>
      </c>
      <c r="E1147" s="35">
        <v>7</v>
      </c>
      <c r="F1147" s="40">
        <v>17</v>
      </c>
      <c r="G1147" s="21">
        <v>10.493827160493826</v>
      </c>
      <c r="H1147" s="35">
        <v>92</v>
      </c>
      <c r="I1147" s="35">
        <v>7</v>
      </c>
      <c r="J1147" s="35">
        <v>3</v>
      </c>
      <c r="K1147" s="41">
        <v>10</v>
      </c>
      <c r="L1147" s="21">
        <v>10.869565217391305</v>
      </c>
      <c r="N1147" s="1"/>
    </row>
    <row r="1148" spans="1:14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22</v>
      </c>
      <c r="E1148" s="35">
        <v>15</v>
      </c>
      <c r="F1148" s="40">
        <v>37</v>
      </c>
      <c r="G1148" s="21">
        <v>5.7453416149068319</v>
      </c>
      <c r="H1148" s="35">
        <v>476</v>
      </c>
      <c r="I1148" s="35">
        <v>21</v>
      </c>
      <c r="J1148" s="35">
        <v>20</v>
      </c>
      <c r="K1148" s="41">
        <v>41</v>
      </c>
      <c r="L1148" s="21">
        <v>8.6134453781512601</v>
      </c>
      <c r="N1148" s="1"/>
    </row>
    <row r="1149" spans="1:14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21</v>
      </c>
      <c r="E1149" s="35">
        <v>19</v>
      </c>
      <c r="F1149" s="40">
        <v>40</v>
      </c>
      <c r="G1149" s="21">
        <v>7.8585461689587426</v>
      </c>
      <c r="H1149" s="35">
        <v>268</v>
      </c>
      <c r="I1149" s="35">
        <v>23</v>
      </c>
      <c r="J1149" s="35">
        <v>17</v>
      </c>
      <c r="K1149" s="41">
        <v>40</v>
      </c>
      <c r="L1149" s="21">
        <v>14.925373134328357</v>
      </c>
      <c r="N1149" s="1"/>
    </row>
    <row r="1150" spans="1:14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34</v>
      </c>
      <c r="E1150" s="35">
        <v>27</v>
      </c>
      <c r="F1150" s="40">
        <v>61</v>
      </c>
      <c r="G1150" s="21">
        <v>8.036890645586297</v>
      </c>
      <c r="H1150" s="35">
        <v>481</v>
      </c>
      <c r="I1150" s="35">
        <v>12</v>
      </c>
      <c r="J1150" s="35">
        <v>9</v>
      </c>
      <c r="K1150" s="41">
        <v>21</v>
      </c>
      <c r="L1150" s="21">
        <v>4.3659043659043659</v>
      </c>
      <c r="N1150" s="1"/>
    </row>
    <row r="1151" spans="1:14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21</v>
      </c>
      <c r="E1151" s="35">
        <v>16</v>
      </c>
      <c r="F1151" s="40">
        <v>37</v>
      </c>
      <c r="G1151" s="21">
        <v>9.8930481283422473</v>
      </c>
      <c r="H1151" s="35">
        <v>273</v>
      </c>
      <c r="I1151" s="35">
        <v>16</v>
      </c>
      <c r="J1151" s="35">
        <v>13</v>
      </c>
      <c r="K1151" s="41">
        <v>29</v>
      </c>
      <c r="L1151" s="21">
        <v>10.622710622710622</v>
      </c>
      <c r="N1151" s="1"/>
    </row>
    <row r="1152" spans="1:14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11</v>
      </c>
      <c r="E1152" s="35">
        <v>30</v>
      </c>
      <c r="F1152" s="40">
        <v>41</v>
      </c>
      <c r="G1152" s="21">
        <v>26.973684210526315</v>
      </c>
      <c r="H1152" s="35">
        <v>71</v>
      </c>
      <c r="I1152" s="35">
        <v>8</v>
      </c>
      <c r="J1152" s="35">
        <v>0</v>
      </c>
      <c r="K1152" s="41">
        <v>8</v>
      </c>
      <c r="L1152" s="21">
        <v>11.267605633802818</v>
      </c>
      <c r="N1152" s="1"/>
    </row>
    <row r="1153" spans="1:14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12</v>
      </c>
      <c r="E1153" s="35">
        <v>13</v>
      </c>
      <c r="F1153" s="40">
        <v>25</v>
      </c>
      <c r="G1153" s="21">
        <v>6.25</v>
      </c>
      <c r="H1153" s="35">
        <v>323</v>
      </c>
      <c r="I1153" s="35">
        <v>7</v>
      </c>
      <c r="J1153" s="35">
        <v>8</v>
      </c>
      <c r="K1153" s="41">
        <v>15</v>
      </c>
      <c r="L1153" s="21">
        <v>4.643962848297214</v>
      </c>
      <c r="N1153" s="1"/>
    </row>
    <row r="1154" spans="1:14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7</v>
      </c>
      <c r="E1154" s="35">
        <v>7</v>
      </c>
      <c r="F1154" s="40">
        <v>14</v>
      </c>
      <c r="G1154" s="21">
        <v>10.218978102189782</v>
      </c>
      <c r="H1154" s="19">
        <v>75</v>
      </c>
      <c r="I1154" s="35">
        <v>6</v>
      </c>
      <c r="J1154" s="35">
        <v>3</v>
      </c>
      <c r="K1154" s="41">
        <v>9</v>
      </c>
      <c r="L1154" s="21">
        <v>12</v>
      </c>
      <c r="N1154" s="1"/>
    </row>
    <row r="1155" spans="1:14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568</v>
      </c>
      <c r="E1155" s="38">
        <v>485</v>
      </c>
      <c r="F1155" s="38">
        <v>1053</v>
      </c>
      <c r="G1155" s="31">
        <v>13.123130608175474</v>
      </c>
      <c r="H1155" s="29">
        <v>3867</v>
      </c>
      <c r="I1155" s="38">
        <v>88</v>
      </c>
      <c r="J1155" s="38">
        <v>62</v>
      </c>
      <c r="K1155" s="39">
        <v>150</v>
      </c>
      <c r="L1155" s="31">
        <v>3.8789759503491075</v>
      </c>
      <c r="N1155" s="1"/>
    </row>
    <row r="1156" spans="1:14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17</v>
      </c>
      <c r="E1156" s="35">
        <v>3</v>
      </c>
      <c r="F1156" s="40">
        <v>20</v>
      </c>
      <c r="G1156" s="21">
        <v>14.388489208633093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  <c r="N1156" s="1"/>
    </row>
    <row r="1157" spans="1:14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48</v>
      </c>
      <c r="E1157" s="35">
        <v>53</v>
      </c>
      <c r="F1157" s="40">
        <v>101</v>
      </c>
      <c r="G1157" s="21">
        <v>19.688109161793371</v>
      </c>
      <c r="H1157" s="35">
        <v>152</v>
      </c>
      <c r="I1157" s="35">
        <v>1</v>
      </c>
      <c r="J1157" s="35">
        <v>3</v>
      </c>
      <c r="K1157" s="41">
        <v>4</v>
      </c>
      <c r="L1157" s="21">
        <v>2.6315789473684208</v>
      </c>
      <c r="N1157" s="1"/>
    </row>
    <row r="1158" spans="1:14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35</v>
      </c>
      <c r="E1158" s="35">
        <v>36</v>
      </c>
      <c r="F1158" s="40">
        <v>71</v>
      </c>
      <c r="G1158" s="21">
        <v>15.883668903803134</v>
      </c>
      <c r="H1158" s="35">
        <v>118</v>
      </c>
      <c r="I1158" s="35">
        <v>3</v>
      </c>
      <c r="J1158" s="35">
        <v>4</v>
      </c>
      <c r="K1158" s="41">
        <v>7</v>
      </c>
      <c r="L1158" s="21">
        <v>5.9322033898305087</v>
      </c>
      <c r="N1158" s="1"/>
    </row>
    <row r="1159" spans="1:14" ht="15" customHeight="1" outlineLevel="1" x14ac:dyDescent="0.2">
      <c r="A1159" s="42" t="s">
        <v>2009</v>
      </c>
      <c r="B1159" s="43" t="s">
        <v>2010</v>
      </c>
      <c r="C1159" s="44">
        <v>197</v>
      </c>
      <c r="D1159" s="44">
        <v>13</v>
      </c>
      <c r="E1159" s="44">
        <v>7</v>
      </c>
      <c r="F1159" s="45">
        <v>20</v>
      </c>
      <c r="G1159" s="46">
        <v>10.152284263959391</v>
      </c>
      <c r="H1159" s="44">
        <v>65</v>
      </c>
      <c r="I1159" s="44">
        <v>0</v>
      </c>
      <c r="J1159" s="44">
        <v>0</v>
      </c>
      <c r="K1159" s="48">
        <v>0</v>
      </c>
      <c r="L1159" s="46">
        <v>0</v>
      </c>
      <c r="N1159" s="1"/>
    </row>
    <row r="1160" spans="1:14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25</v>
      </c>
      <c r="E1160" s="35">
        <v>15</v>
      </c>
      <c r="F1160" s="40">
        <v>40</v>
      </c>
      <c r="G1160" s="21">
        <v>12.012012012012011</v>
      </c>
      <c r="H1160" s="35">
        <v>175</v>
      </c>
      <c r="I1160" s="35">
        <v>5</v>
      </c>
      <c r="J1160" s="35">
        <v>3</v>
      </c>
      <c r="K1160" s="41">
        <v>8</v>
      </c>
      <c r="L1160" s="21">
        <v>4.5714285714285712</v>
      </c>
      <c r="N1160" s="1"/>
    </row>
    <row r="1161" spans="1:14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28</v>
      </c>
      <c r="E1161" s="35">
        <v>20</v>
      </c>
      <c r="F1161" s="40">
        <v>48</v>
      </c>
      <c r="G1161" s="21">
        <v>10.457516339869281</v>
      </c>
      <c r="H1161" s="35">
        <v>219</v>
      </c>
      <c r="I1161" s="35">
        <v>4</v>
      </c>
      <c r="J1161" s="35">
        <v>4</v>
      </c>
      <c r="K1161" s="41">
        <v>8</v>
      </c>
      <c r="L1161" s="21">
        <v>3.6529680365296802</v>
      </c>
      <c r="N1161" s="1"/>
    </row>
    <row r="1162" spans="1:14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121</v>
      </c>
      <c r="E1162" s="35">
        <v>92</v>
      </c>
      <c r="F1162" s="40">
        <v>213</v>
      </c>
      <c r="G1162" s="21">
        <v>12.769784172661872</v>
      </c>
      <c r="H1162" s="35">
        <v>917</v>
      </c>
      <c r="I1162" s="35">
        <v>22</v>
      </c>
      <c r="J1162" s="35">
        <v>17</v>
      </c>
      <c r="K1162" s="41">
        <v>39</v>
      </c>
      <c r="L1162" s="21">
        <v>4.2529989094874594</v>
      </c>
      <c r="N1162" s="1"/>
    </row>
    <row r="1163" spans="1:14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33</v>
      </c>
      <c r="E1163" s="35">
        <v>30</v>
      </c>
      <c r="F1163" s="40">
        <v>63</v>
      </c>
      <c r="G1163" s="21">
        <v>13.938053097345133</v>
      </c>
      <c r="H1163" s="35">
        <v>219</v>
      </c>
      <c r="I1163" s="35">
        <v>9</v>
      </c>
      <c r="J1163" s="35">
        <v>3</v>
      </c>
      <c r="K1163" s="41">
        <v>12</v>
      </c>
      <c r="L1163" s="21">
        <v>5.4794520547945202</v>
      </c>
      <c r="N1163" s="1"/>
    </row>
    <row r="1164" spans="1:14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17</v>
      </c>
      <c r="E1164" s="35">
        <v>13</v>
      </c>
      <c r="F1164" s="40">
        <v>30</v>
      </c>
      <c r="G1164" s="21">
        <v>6.666666666666667</v>
      </c>
      <c r="H1164" s="35">
        <v>261</v>
      </c>
      <c r="I1164" s="35">
        <v>2</v>
      </c>
      <c r="J1164" s="35">
        <v>0</v>
      </c>
      <c r="K1164" s="41">
        <v>2</v>
      </c>
      <c r="L1164" s="21">
        <v>0.76628352490421447</v>
      </c>
      <c r="N1164" s="1"/>
    </row>
    <row r="1165" spans="1:14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7</v>
      </c>
      <c r="E1165" s="35">
        <v>5</v>
      </c>
      <c r="F1165" s="40">
        <v>12</v>
      </c>
      <c r="G1165" s="21">
        <v>6.1855670103092786</v>
      </c>
      <c r="H1165" s="35">
        <v>127</v>
      </c>
      <c r="I1165" s="35">
        <v>10</v>
      </c>
      <c r="J1165" s="35">
        <v>12</v>
      </c>
      <c r="K1165" s="41">
        <v>22</v>
      </c>
      <c r="L1165" s="21">
        <v>17.322834645669293</v>
      </c>
      <c r="N1165" s="1"/>
    </row>
    <row r="1166" spans="1:14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7</v>
      </c>
      <c r="E1166" s="35">
        <v>8</v>
      </c>
      <c r="F1166" s="40">
        <v>15</v>
      </c>
      <c r="G1166" s="21">
        <v>9.5541401273885356</v>
      </c>
      <c r="H1166" s="35">
        <v>54</v>
      </c>
      <c r="I1166" s="35">
        <v>13</v>
      </c>
      <c r="J1166" s="35">
        <v>1</v>
      </c>
      <c r="K1166" s="41">
        <v>14</v>
      </c>
      <c r="L1166" s="21">
        <v>25.925925925925924</v>
      </c>
      <c r="N1166" s="1"/>
    </row>
    <row r="1167" spans="1:14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43</v>
      </c>
      <c r="E1167" s="35">
        <v>51</v>
      </c>
      <c r="F1167" s="40">
        <v>94</v>
      </c>
      <c r="G1167" s="21">
        <v>17.122040072859747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  <c r="N1167" s="1"/>
    </row>
    <row r="1168" spans="1:14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15</v>
      </c>
      <c r="E1168" s="35">
        <v>11</v>
      </c>
      <c r="F1168" s="40">
        <v>26</v>
      </c>
      <c r="G1168" s="21">
        <v>10.699588477366255</v>
      </c>
      <c r="H1168" s="35">
        <v>136</v>
      </c>
      <c r="I1168" s="35">
        <v>2</v>
      </c>
      <c r="J1168" s="35">
        <v>3</v>
      </c>
      <c r="K1168" s="41">
        <v>5</v>
      </c>
      <c r="L1168" s="21">
        <v>3.6764705882352944</v>
      </c>
      <c r="N1168" s="1"/>
    </row>
    <row r="1169" spans="1:14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21</v>
      </c>
      <c r="E1169" s="35">
        <v>16</v>
      </c>
      <c r="F1169" s="40">
        <v>37</v>
      </c>
      <c r="G1169" s="21">
        <v>14.122137404580155</v>
      </c>
      <c r="H1169" s="35">
        <v>137</v>
      </c>
      <c r="I1169" s="35">
        <v>4</v>
      </c>
      <c r="J1169" s="35">
        <v>5</v>
      </c>
      <c r="K1169" s="41">
        <v>9</v>
      </c>
      <c r="L1169" s="21">
        <v>6.5693430656934311</v>
      </c>
      <c r="N1169" s="1"/>
    </row>
    <row r="1170" spans="1:14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11</v>
      </c>
      <c r="E1170" s="35">
        <v>5</v>
      </c>
      <c r="F1170" s="40">
        <v>16</v>
      </c>
      <c r="G1170" s="21">
        <v>7.5471698113207548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  <c r="N1170" s="1"/>
    </row>
    <row r="1171" spans="1:14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25</v>
      </c>
      <c r="E1171" s="35">
        <v>28</v>
      </c>
      <c r="F1171" s="40">
        <v>53</v>
      </c>
      <c r="G1171" s="21">
        <v>21.457489878542511</v>
      </c>
      <c r="H1171" s="35">
        <v>27</v>
      </c>
      <c r="I1171" s="35">
        <v>5</v>
      </c>
      <c r="J1171" s="35">
        <v>5</v>
      </c>
      <c r="K1171" s="41">
        <v>10</v>
      </c>
      <c r="L1171" s="21">
        <v>37.037037037037038</v>
      </c>
      <c r="N1171" s="1"/>
    </row>
    <row r="1172" spans="1:14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74</v>
      </c>
      <c r="E1172" s="35">
        <v>71</v>
      </c>
      <c r="F1172" s="40">
        <v>145</v>
      </c>
      <c r="G1172" s="21">
        <v>14.427860696517413</v>
      </c>
      <c r="H1172" s="35">
        <v>558</v>
      </c>
      <c r="I1172" s="35">
        <v>7</v>
      </c>
      <c r="J1172" s="35">
        <v>2</v>
      </c>
      <c r="K1172" s="41">
        <v>9</v>
      </c>
      <c r="L1172" s="21">
        <v>1.6129032258064515</v>
      </c>
      <c r="N1172" s="1"/>
    </row>
    <row r="1173" spans="1:14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23</v>
      </c>
      <c r="E1173" s="35">
        <v>19</v>
      </c>
      <c r="F1173" s="40">
        <v>42</v>
      </c>
      <c r="G1173" s="21">
        <v>10.714285714285714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  <c r="N1173" s="1"/>
    </row>
    <row r="1174" spans="1:14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5</v>
      </c>
      <c r="E1174" s="35">
        <v>2</v>
      </c>
      <c r="F1174" s="40">
        <v>7</v>
      </c>
      <c r="G1174" s="21">
        <v>6.666666666666667</v>
      </c>
      <c r="H1174" s="19">
        <v>46</v>
      </c>
      <c r="I1174" s="35">
        <v>1</v>
      </c>
      <c r="J1174" s="35">
        <v>0</v>
      </c>
      <c r="K1174" s="41">
        <v>1</v>
      </c>
      <c r="L1174" s="21">
        <v>2.1739130434782608</v>
      </c>
      <c r="N1174" s="1"/>
    </row>
    <row r="1175" spans="1:14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328</v>
      </c>
      <c r="E1175" s="38">
        <v>294</v>
      </c>
      <c r="F1175" s="38">
        <v>622</v>
      </c>
      <c r="G1175" s="31">
        <v>16.906768143517258</v>
      </c>
      <c r="H1175" s="29">
        <v>1248</v>
      </c>
      <c r="I1175" s="38">
        <v>67</v>
      </c>
      <c r="J1175" s="38">
        <v>61</v>
      </c>
      <c r="K1175" s="39">
        <v>128</v>
      </c>
      <c r="L1175" s="31">
        <v>10.256410256410255</v>
      </c>
      <c r="N1175" s="1"/>
    </row>
    <row r="1176" spans="1:14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23</v>
      </c>
      <c r="E1176" s="35">
        <v>26</v>
      </c>
      <c r="F1176" s="40">
        <v>49</v>
      </c>
      <c r="G1176" s="21">
        <v>15.50632911392405</v>
      </c>
      <c r="H1176" s="35">
        <v>94</v>
      </c>
      <c r="I1176" s="35">
        <v>0</v>
      </c>
      <c r="J1176" s="35">
        <v>0</v>
      </c>
      <c r="K1176" s="41">
        <v>0</v>
      </c>
      <c r="L1176" s="21">
        <v>0</v>
      </c>
      <c r="N1176" s="1"/>
    </row>
    <row r="1177" spans="1:14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25</v>
      </c>
      <c r="E1177" s="35">
        <v>27</v>
      </c>
      <c r="F1177" s="40">
        <v>52</v>
      </c>
      <c r="G1177" s="21">
        <v>13</v>
      </c>
      <c r="H1177" s="35">
        <v>208</v>
      </c>
      <c r="I1177" s="35">
        <v>8</v>
      </c>
      <c r="J1177" s="35">
        <v>15</v>
      </c>
      <c r="K1177" s="41">
        <v>23</v>
      </c>
      <c r="L1177" s="21">
        <v>11.057692307692307</v>
      </c>
      <c r="N1177" s="1"/>
    </row>
    <row r="1178" spans="1:14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29</v>
      </c>
      <c r="E1178" s="35">
        <v>37</v>
      </c>
      <c r="F1178" s="40">
        <v>66</v>
      </c>
      <c r="G1178" s="21">
        <v>14.012738853503185</v>
      </c>
      <c r="H1178" s="35">
        <v>177</v>
      </c>
      <c r="I1178" s="35">
        <v>5</v>
      </c>
      <c r="J1178" s="35">
        <v>4</v>
      </c>
      <c r="K1178" s="41">
        <v>9</v>
      </c>
      <c r="L1178" s="21">
        <v>5.0847457627118651</v>
      </c>
      <c r="N1178" s="1"/>
    </row>
    <row r="1179" spans="1:14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53</v>
      </c>
      <c r="E1179" s="35">
        <v>50</v>
      </c>
      <c r="F1179" s="40">
        <v>103</v>
      </c>
      <c r="G1179" s="21">
        <v>18.101933216168717</v>
      </c>
      <c r="H1179" s="35">
        <v>222</v>
      </c>
      <c r="I1179" s="35">
        <v>2</v>
      </c>
      <c r="J1179" s="35">
        <v>0</v>
      </c>
      <c r="K1179" s="41">
        <v>2</v>
      </c>
      <c r="L1179" s="21">
        <v>0.90090090090090091</v>
      </c>
      <c r="N1179" s="1"/>
    </row>
    <row r="1180" spans="1:14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29</v>
      </c>
      <c r="E1180" s="35">
        <v>28</v>
      </c>
      <c r="F1180" s="40">
        <v>57</v>
      </c>
      <c r="G1180" s="21">
        <v>21.348314606741571</v>
      </c>
      <c r="H1180" s="35">
        <v>66</v>
      </c>
      <c r="I1180" s="35">
        <v>0</v>
      </c>
      <c r="J1180" s="35">
        <v>1</v>
      </c>
      <c r="K1180" s="41">
        <v>1</v>
      </c>
      <c r="L1180" s="21">
        <v>1.5151515151515151</v>
      </c>
      <c r="N1180" s="1"/>
    </row>
    <row r="1181" spans="1:14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45</v>
      </c>
      <c r="E1181" s="35">
        <v>18</v>
      </c>
      <c r="F1181" s="40">
        <v>63</v>
      </c>
      <c r="G1181" s="21">
        <v>18.421052631578945</v>
      </c>
      <c r="H1181" s="35">
        <v>99</v>
      </c>
      <c r="I1181" s="35">
        <v>11</v>
      </c>
      <c r="J1181" s="35">
        <v>6</v>
      </c>
      <c r="K1181" s="41">
        <v>17</v>
      </c>
      <c r="L1181" s="21">
        <v>17.171717171717169</v>
      </c>
      <c r="N1181" s="1"/>
    </row>
    <row r="1182" spans="1:14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10</v>
      </c>
      <c r="E1182" s="35">
        <v>11</v>
      </c>
      <c r="F1182" s="40">
        <v>21</v>
      </c>
      <c r="G1182" s="21">
        <v>20.388349514563107</v>
      </c>
      <c r="H1182" s="35">
        <v>49</v>
      </c>
      <c r="I1182" s="35">
        <v>1</v>
      </c>
      <c r="J1182" s="35">
        <v>1</v>
      </c>
      <c r="K1182" s="41">
        <v>2</v>
      </c>
      <c r="L1182" s="21">
        <v>4.0816326530612246</v>
      </c>
      <c r="N1182" s="1"/>
    </row>
    <row r="1183" spans="1:14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114</v>
      </c>
      <c r="E1183" s="35">
        <v>97</v>
      </c>
      <c r="F1183" s="40">
        <v>211</v>
      </c>
      <c r="G1183" s="21">
        <v>17.423616845582163</v>
      </c>
      <c r="H1183" s="19">
        <v>333</v>
      </c>
      <c r="I1183" s="35">
        <v>40</v>
      </c>
      <c r="J1183" s="35">
        <v>34</v>
      </c>
      <c r="K1183" s="41">
        <v>74</v>
      </c>
      <c r="L1183" s="21">
        <v>22.222222222222221</v>
      </c>
      <c r="N1183" s="1"/>
    </row>
    <row r="1184" spans="1:14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439</v>
      </c>
      <c r="E1184" s="38">
        <v>405</v>
      </c>
      <c r="F1184" s="38">
        <v>844</v>
      </c>
      <c r="G1184" s="31">
        <v>14.617249740214755</v>
      </c>
      <c r="H1184" s="29">
        <v>2281</v>
      </c>
      <c r="I1184" s="38">
        <v>12</v>
      </c>
      <c r="J1184" s="38">
        <v>15</v>
      </c>
      <c r="K1184" s="39">
        <v>27</v>
      </c>
      <c r="L1184" s="31">
        <v>1.1836913634370889</v>
      </c>
      <c r="N1184" s="1"/>
    </row>
    <row r="1185" spans="1:14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391</v>
      </c>
      <c r="E1185" s="38">
        <v>407</v>
      </c>
      <c r="F1185" s="38">
        <v>798</v>
      </c>
      <c r="G1185" s="31">
        <v>13.360120542440985</v>
      </c>
      <c r="H1185" s="29">
        <v>2587</v>
      </c>
      <c r="I1185" s="38">
        <v>60</v>
      </c>
      <c r="J1185" s="38">
        <v>55</v>
      </c>
      <c r="K1185" s="39">
        <v>115</v>
      </c>
      <c r="L1185" s="31">
        <v>4.4453034402783151</v>
      </c>
      <c r="N1185" s="1"/>
    </row>
    <row r="1186" spans="1:14" ht="15" customHeight="1" x14ac:dyDescent="0.2">
      <c r="A1186" s="14" t="s">
        <v>2057</v>
      </c>
      <c r="B1186" s="8" t="s">
        <v>2058</v>
      </c>
      <c r="C1186" s="9">
        <v>92714</v>
      </c>
      <c r="D1186" s="49">
        <v>7070</v>
      </c>
      <c r="E1186" s="49">
        <v>6938</v>
      </c>
      <c r="F1186" s="49">
        <v>14008</v>
      </c>
      <c r="G1186" s="25">
        <v>15.108829303017881</v>
      </c>
      <c r="H1186" s="9">
        <v>33878</v>
      </c>
      <c r="I1186" s="49">
        <v>870</v>
      </c>
      <c r="J1186" s="49">
        <v>759</v>
      </c>
      <c r="K1186" s="50">
        <v>1629</v>
      </c>
      <c r="L1186" s="25">
        <v>4.8084302497195823</v>
      </c>
      <c r="N1186" s="1"/>
    </row>
    <row r="1187" spans="1:14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1873</v>
      </c>
      <c r="E1187" s="38">
        <v>1768</v>
      </c>
      <c r="F1187" s="38">
        <v>3641</v>
      </c>
      <c r="G1187" s="31">
        <v>13.409199720104592</v>
      </c>
      <c r="H1187" s="29">
        <v>11421</v>
      </c>
      <c r="I1187" s="38">
        <v>294</v>
      </c>
      <c r="J1187" s="38">
        <v>245</v>
      </c>
      <c r="K1187" s="39">
        <v>539</v>
      </c>
      <c r="L1187" s="31">
        <v>4.7193765869888802</v>
      </c>
      <c r="N1187" s="1"/>
    </row>
    <row r="1188" spans="1:14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182</v>
      </c>
      <c r="E1188" s="35">
        <v>221</v>
      </c>
      <c r="F1188" s="40">
        <v>403</v>
      </c>
      <c r="G1188" s="21">
        <v>20.160080040020009</v>
      </c>
      <c r="H1188" s="19">
        <v>396</v>
      </c>
      <c r="I1188" s="35">
        <v>13</v>
      </c>
      <c r="J1188" s="35">
        <v>4</v>
      </c>
      <c r="K1188" s="41">
        <v>17</v>
      </c>
      <c r="L1188" s="21">
        <v>4.2929292929292924</v>
      </c>
      <c r="N1188" s="1"/>
    </row>
    <row r="1189" spans="1:14" ht="15" customHeight="1" outlineLevel="1" x14ac:dyDescent="0.2">
      <c r="A1189" s="42" t="s">
        <v>2063</v>
      </c>
      <c r="B1189" s="43" t="s">
        <v>2064</v>
      </c>
      <c r="C1189" s="47">
        <v>3157</v>
      </c>
      <c r="D1189" s="44">
        <v>203</v>
      </c>
      <c r="E1189" s="44">
        <v>212</v>
      </c>
      <c r="F1189" s="45">
        <v>415</v>
      </c>
      <c r="G1189" s="46">
        <v>13.145391194171681</v>
      </c>
      <c r="H1189" s="47">
        <v>1174</v>
      </c>
      <c r="I1189" s="44">
        <v>38</v>
      </c>
      <c r="J1189" s="44">
        <v>43</v>
      </c>
      <c r="K1189" s="48">
        <v>81</v>
      </c>
      <c r="L1189" s="46">
        <v>6.8994889267461668</v>
      </c>
      <c r="N1189" s="1"/>
    </row>
    <row r="1190" spans="1:14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87</v>
      </c>
      <c r="E1190" s="35">
        <v>76</v>
      </c>
      <c r="F1190" s="40">
        <v>163</v>
      </c>
      <c r="G1190" s="21">
        <v>13.743676222596966</v>
      </c>
      <c r="H1190" s="35">
        <v>517</v>
      </c>
      <c r="I1190" s="35">
        <v>31</v>
      </c>
      <c r="J1190" s="35">
        <v>29</v>
      </c>
      <c r="K1190" s="41">
        <v>60</v>
      </c>
      <c r="L1190" s="21">
        <v>11.605415860735009</v>
      </c>
      <c r="N1190" s="1"/>
    </row>
    <row r="1191" spans="1:14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21</v>
      </c>
      <c r="E1191" s="35">
        <v>10</v>
      </c>
      <c r="F1191" s="40">
        <v>31</v>
      </c>
      <c r="G1191" s="21">
        <v>17.222222222222221</v>
      </c>
      <c r="H1191" s="35">
        <v>100</v>
      </c>
      <c r="I1191" s="35">
        <v>3</v>
      </c>
      <c r="J1191" s="35">
        <v>4</v>
      </c>
      <c r="K1191" s="41">
        <v>7</v>
      </c>
      <c r="L1191" s="21">
        <v>7.0000000000000009</v>
      </c>
      <c r="N1191" s="1"/>
    </row>
    <row r="1192" spans="1:14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88</v>
      </c>
      <c r="E1192" s="35">
        <v>75</v>
      </c>
      <c r="F1192" s="40">
        <v>163</v>
      </c>
      <c r="G1192" s="21">
        <v>14.527629233511586</v>
      </c>
      <c r="H1192" s="35">
        <v>321</v>
      </c>
      <c r="I1192" s="35">
        <v>2</v>
      </c>
      <c r="J1192" s="35">
        <v>0</v>
      </c>
      <c r="K1192" s="41">
        <v>2</v>
      </c>
      <c r="L1192" s="21">
        <v>0.62305295950155759</v>
      </c>
      <c r="N1192" s="1"/>
    </row>
    <row r="1193" spans="1:14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61</v>
      </c>
      <c r="E1193" s="35">
        <v>55</v>
      </c>
      <c r="F1193" s="40">
        <v>116</v>
      </c>
      <c r="G1193" s="21">
        <v>11.588411588411589</v>
      </c>
      <c r="H1193" s="35">
        <v>493</v>
      </c>
      <c r="I1193" s="35">
        <v>9</v>
      </c>
      <c r="J1193" s="35">
        <v>5</v>
      </c>
      <c r="K1193" s="41">
        <v>14</v>
      </c>
      <c r="L1193" s="21">
        <v>2.8397565922920891</v>
      </c>
      <c r="N1193" s="1"/>
    </row>
    <row r="1194" spans="1:14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57</v>
      </c>
      <c r="E1194" s="35">
        <v>56</v>
      </c>
      <c r="F1194" s="40">
        <v>113</v>
      </c>
      <c r="G1194" s="21">
        <v>13.018433179723502</v>
      </c>
      <c r="H1194" s="35">
        <v>410</v>
      </c>
      <c r="I1194" s="35">
        <v>13</v>
      </c>
      <c r="J1194" s="35">
        <v>11</v>
      </c>
      <c r="K1194" s="41">
        <v>24</v>
      </c>
      <c r="L1194" s="21">
        <v>5.8536585365853666</v>
      </c>
      <c r="N1194" s="1"/>
    </row>
    <row r="1195" spans="1:14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19</v>
      </c>
      <c r="E1195" s="35">
        <v>13</v>
      </c>
      <c r="F1195" s="40">
        <v>32</v>
      </c>
      <c r="G1195" s="21">
        <v>11.228070175438596</v>
      </c>
      <c r="H1195" s="35">
        <v>133</v>
      </c>
      <c r="I1195" s="35">
        <v>2</v>
      </c>
      <c r="J1195" s="35">
        <v>2</v>
      </c>
      <c r="K1195" s="41">
        <v>4</v>
      </c>
      <c r="L1195" s="21">
        <v>3.007518796992481</v>
      </c>
      <c r="N1195" s="1"/>
    </row>
    <row r="1196" spans="1:14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64</v>
      </c>
      <c r="E1196" s="35">
        <v>41</v>
      </c>
      <c r="F1196" s="40">
        <v>105</v>
      </c>
      <c r="G1196" s="21">
        <v>22.483940042826553</v>
      </c>
      <c r="H1196" s="35">
        <v>133</v>
      </c>
      <c r="I1196" s="35">
        <v>1</v>
      </c>
      <c r="J1196" s="35">
        <v>1</v>
      </c>
      <c r="K1196" s="41">
        <v>2</v>
      </c>
      <c r="L1196" s="21">
        <v>1.5037593984962405</v>
      </c>
      <c r="N1196" s="1"/>
    </row>
    <row r="1197" spans="1:14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87</v>
      </c>
      <c r="E1197" s="35">
        <v>90</v>
      </c>
      <c r="F1197" s="40">
        <v>177</v>
      </c>
      <c r="G1197" s="21">
        <v>16.283348666053357</v>
      </c>
      <c r="H1197" s="35">
        <v>189</v>
      </c>
      <c r="I1197" s="35">
        <v>0</v>
      </c>
      <c r="J1197" s="35">
        <v>0</v>
      </c>
      <c r="K1197" s="41">
        <v>0</v>
      </c>
      <c r="L1197" s="21">
        <v>0</v>
      </c>
      <c r="N1197" s="1"/>
    </row>
    <row r="1198" spans="1:14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43</v>
      </c>
      <c r="E1198" s="35">
        <v>52</v>
      </c>
      <c r="F1198" s="40">
        <v>95</v>
      </c>
      <c r="G1198" s="21">
        <v>10.095642933049948</v>
      </c>
      <c r="H1198" s="35">
        <v>484</v>
      </c>
      <c r="I1198" s="35">
        <v>28</v>
      </c>
      <c r="J1198" s="35">
        <v>7</v>
      </c>
      <c r="K1198" s="41">
        <v>35</v>
      </c>
      <c r="L1198" s="21">
        <v>7.2314049586776852</v>
      </c>
      <c r="N1198" s="1"/>
    </row>
    <row r="1199" spans="1:14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37</v>
      </c>
      <c r="E1199" s="35">
        <v>35</v>
      </c>
      <c r="F1199" s="40">
        <v>72</v>
      </c>
      <c r="G1199" s="21">
        <v>21.686746987951807</v>
      </c>
      <c r="H1199" s="35">
        <v>75</v>
      </c>
      <c r="I1199" s="35">
        <v>2</v>
      </c>
      <c r="J1199" s="35">
        <v>0</v>
      </c>
      <c r="K1199" s="41">
        <v>2</v>
      </c>
      <c r="L1199" s="21">
        <v>2.666666666666667</v>
      </c>
      <c r="N1199" s="1"/>
    </row>
    <row r="1200" spans="1:14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70</v>
      </c>
      <c r="E1200" s="35">
        <v>41</v>
      </c>
      <c r="F1200" s="40">
        <v>111</v>
      </c>
      <c r="G1200" s="21">
        <v>12.091503267973856</v>
      </c>
      <c r="H1200" s="35">
        <v>328</v>
      </c>
      <c r="I1200" s="35">
        <v>1</v>
      </c>
      <c r="J1200" s="35">
        <v>5</v>
      </c>
      <c r="K1200" s="41">
        <v>6</v>
      </c>
      <c r="L1200" s="21">
        <v>1.8292682926829267</v>
      </c>
      <c r="N1200" s="1"/>
    </row>
    <row r="1201" spans="1:14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44</v>
      </c>
      <c r="E1201" s="35">
        <v>56</v>
      </c>
      <c r="F1201" s="40">
        <v>100</v>
      </c>
      <c r="G1201" s="21">
        <v>10.683760683760683</v>
      </c>
      <c r="H1201" s="35">
        <v>535</v>
      </c>
      <c r="I1201" s="35">
        <v>3</v>
      </c>
      <c r="J1201" s="35">
        <v>6</v>
      </c>
      <c r="K1201" s="41">
        <v>9</v>
      </c>
      <c r="L1201" s="21">
        <v>1.6822429906542056</v>
      </c>
      <c r="N1201" s="1"/>
    </row>
    <row r="1202" spans="1:14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80</v>
      </c>
      <c r="E1202" s="35">
        <v>78</v>
      </c>
      <c r="F1202" s="40">
        <v>158</v>
      </c>
      <c r="G1202" s="21">
        <v>14.08199643493761</v>
      </c>
      <c r="H1202" s="35">
        <v>479</v>
      </c>
      <c r="I1202" s="35">
        <v>10</v>
      </c>
      <c r="J1202" s="35">
        <v>11</v>
      </c>
      <c r="K1202" s="41">
        <v>21</v>
      </c>
      <c r="L1202" s="21">
        <v>4.3841336116910234</v>
      </c>
      <c r="N1202" s="1"/>
    </row>
    <row r="1203" spans="1:14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61</v>
      </c>
      <c r="E1203" s="35">
        <v>39</v>
      </c>
      <c r="F1203" s="40">
        <v>100</v>
      </c>
      <c r="G1203" s="21">
        <v>9.3109869646182499</v>
      </c>
      <c r="H1203" s="35">
        <v>776</v>
      </c>
      <c r="I1203" s="35">
        <v>40</v>
      </c>
      <c r="J1203" s="35">
        <v>49</v>
      </c>
      <c r="K1203" s="41">
        <v>89</v>
      </c>
      <c r="L1203" s="21">
        <v>11.469072164948454</v>
      </c>
      <c r="N1203" s="1"/>
    </row>
    <row r="1204" spans="1:14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30</v>
      </c>
      <c r="E1204" s="35">
        <v>21</v>
      </c>
      <c r="F1204" s="40">
        <v>51</v>
      </c>
      <c r="G1204" s="21">
        <v>13.385826771653544</v>
      </c>
      <c r="H1204" s="19">
        <v>148</v>
      </c>
      <c r="I1204" s="35">
        <v>4</v>
      </c>
      <c r="J1204" s="35">
        <v>3</v>
      </c>
      <c r="K1204" s="41">
        <v>7</v>
      </c>
      <c r="L1204" s="21">
        <v>4.7297297297297298</v>
      </c>
      <c r="N1204" s="1"/>
    </row>
    <row r="1205" spans="1:14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210</v>
      </c>
      <c r="E1205" s="35">
        <v>198</v>
      </c>
      <c r="F1205" s="40">
        <v>408</v>
      </c>
      <c r="G1205" s="21">
        <v>13.505461767626613</v>
      </c>
      <c r="H1205" s="19">
        <v>1375</v>
      </c>
      <c r="I1205" s="35">
        <v>28</v>
      </c>
      <c r="J1205" s="35">
        <v>18</v>
      </c>
      <c r="K1205" s="41">
        <v>46</v>
      </c>
      <c r="L1205" s="21">
        <v>3.3454545454545452</v>
      </c>
      <c r="N1205" s="1"/>
    </row>
    <row r="1206" spans="1:14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30</v>
      </c>
      <c r="E1206" s="35">
        <v>35</v>
      </c>
      <c r="F1206" s="40">
        <v>65</v>
      </c>
      <c r="G1206" s="21">
        <v>4.8579970104633778</v>
      </c>
      <c r="H1206" s="35">
        <v>863</v>
      </c>
      <c r="I1206" s="35">
        <v>24</v>
      </c>
      <c r="J1206" s="35">
        <v>15</v>
      </c>
      <c r="K1206" s="41">
        <v>39</v>
      </c>
      <c r="L1206" s="21">
        <v>4.5191193511008105</v>
      </c>
      <c r="N1206" s="1"/>
    </row>
    <row r="1207" spans="1:14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35</v>
      </c>
      <c r="E1207" s="35">
        <v>43</v>
      </c>
      <c r="F1207" s="40">
        <v>78</v>
      </c>
      <c r="G1207" s="21">
        <v>9.0277777777777768</v>
      </c>
      <c r="H1207" s="35">
        <v>484</v>
      </c>
      <c r="I1207" s="35">
        <v>4</v>
      </c>
      <c r="J1207" s="35">
        <v>5</v>
      </c>
      <c r="K1207" s="41">
        <v>9</v>
      </c>
      <c r="L1207" s="21">
        <v>1.859504132231405</v>
      </c>
      <c r="N1207" s="1"/>
    </row>
    <row r="1208" spans="1:14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41</v>
      </c>
      <c r="E1208" s="35">
        <v>32</v>
      </c>
      <c r="F1208" s="40">
        <v>73</v>
      </c>
      <c r="G1208" s="21">
        <v>11.282843894899536</v>
      </c>
      <c r="H1208" s="35">
        <v>392</v>
      </c>
      <c r="I1208" s="35">
        <v>11</v>
      </c>
      <c r="J1208" s="35">
        <v>7</v>
      </c>
      <c r="K1208" s="41">
        <v>18</v>
      </c>
      <c r="L1208" s="21">
        <v>4.591836734693878</v>
      </c>
      <c r="N1208" s="1"/>
    </row>
    <row r="1209" spans="1:14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63</v>
      </c>
      <c r="E1209" s="35">
        <v>54</v>
      </c>
      <c r="F1209" s="40">
        <v>117</v>
      </c>
      <c r="G1209" s="21">
        <v>13.588850174216027</v>
      </c>
      <c r="H1209" s="35">
        <v>394</v>
      </c>
      <c r="I1209" s="35">
        <v>9</v>
      </c>
      <c r="J1209" s="35">
        <v>9</v>
      </c>
      <c r="K1209" s="41">
        <v>18</v>
      </c>
      <c r="L1209" s="21">
        <v>4.5685279187817258</v>
      </c>
      <c r="N1209" s="1"/>
    </row>
    <row r="1210" spans="1:14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81</v>
      </c>
      <c r="E1210" s="35">
        <v>71</v>
      </c>
      <c r="F1210" s="40">
        <v>152</v>
      </c>
      <c r="G1210" s="21">
        <v>16.361679224973088</v>
      </c>
      <c r="H1210" s="35">
        <v>221</v>
      </c>
      <c r="I1210" s="35">
        <v>3</v>
      </c>
      <c r="J1210" s="35">
        <v>2</v>
      </c>
      <c r="K1210" s="41">
        <v>5</v>
      </c>
      <c r="L1210" s="21">
        <v>2.2624434389140271</v>
      </c>
      <c r="N1210" s="1"/>
    </row>
    <row r="1211" spans="1:14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35</v>
      </c>
      <c r="E1211" s="35">
        <v>24</v>
      </c>
      <c r="F1211" s="40">
        <v>59</v>
      </c>
      <c r="G1211" s="21">
        <v>9.8993288590604021</v>
      </c>
      <c r="H1211" s="35">
        <v>308</v>
      </c>
      <c r="I1211" s="35">
        <v>4</v>
      </c>
      <c r="J1211" s="35">
        <v>2</v>
      </c>
      <c r="K1211" s="41">
        <v>6</v>
      </c>
      <c r="L1211" s="21">
        <v>1.948051948051948</v>
      </c>
      <c r="N1211" s="1"/>
    </row>
    <row r="1212" spans="1:14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32</v>
      </c>
      <c r="E1212" s="35">
        <v>25</v>
      </c>
      <c r="F1212" s="40">
        <v>57</v>
      </c>
      <c r="G1212" s="21">
        <v>12.153518123667377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  <c r="N1212" s="1"/>
    </row>
    <row r="1213" spans="1:14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67</v>
      </c>
      <c r="E1213" s="35">
        <v>68</v>
      </c>
      <c r="F1213" s="40">
        <v>135</v>
      </c>
      <c r="G1213" s="21">
        <v>17.60104302477184</v>
      </c>
      <c r="H1213" s="35">
        <v>272</v>
      </c>
      <c r="I1213" s="35">
        <v>6</v>
      </c>
      <c r="J1213" s="35">
        <v>4</v>
      </c>
      <c r="K1213" s="41">
        <v>10</v>
      </c>
      <c r="L1213" s="21">
        <v>3.6764705882352944</v>
      </c>
      <c r="N1213" s="1"/>
    </row>
    <row r="1214" spans="1:14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45</v>
      </c>
      <c r="E1214" s="35">
        <v>47</v>
      </c>
      <c r="F1214" s="40">
        <v>92</v>
      </c>
      <c r="G1214" s="21">
        <v>15.206611570247933</v>
      </c>
      <c r="H1214" s="19">
        <v>196</v>
      </c>
      <c r="I1214" s="35">
        <v>5</v>
      </c>
      <c r="J1214" s="35">
        <v>3</v>
      </c>
      <c r="K1214" s="41">
        <v>8</v>
      </c>
      <c r="L1214" s="21">
        <v>4.0816326530612246</v>
      </c>
      <c r="N1214" s="1"/>
    </row>
    <row r="1215" spans="1:14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1762</v>
      </c>
      <c r="E1215" s="38">
        <v>1764</v>
      </c>
      <c r="F1215" s="38">
        <v>3526</v>
      </c>
      <c r="G1215" s="31">
        <v>13.611797405806053</v>
      </c>
      <c r="H1215" s="29">
        <v>12028</v>
      </c>
      <c r="I1215" s="38">
        <v>259</v>
      </c>
      <c r="J1215" s="38">
        <v>207</v>
      </c>
      <c r="K1215" s="39">
        <v>466</v>
      </c>
      <c r="L1215" s="31">
        <v>3.8742933155969403</v>
      </c>
      <c r="N1215" s="1"/>
    </row>
    <row r="1216" spans="1:14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89</v>
      </c>
      <c r="E1216" s="35">
        <v>90</v>
      </c>
      <c r="F1216" s="40">
        <v>179</v>
      </c>
      <c r="G1216" s="21">
        <v>13.854489164086687</v>
      </c>
      <c r="H1216" s="35">
        <v>687</v>
      </c>
      <c r="I1216" s="35">
        <v>16</v>
      </c>
      <c r="J1216" s="35">
        <v>9</v>
      </c>
      <c r="K1216" s="41">
        <v>25</v>
      </c>
      <c r="L1216" s="21">
        <v>3.6390101892285296</v>
      </c>
      <c r="N1216" s="1"/>
    </row>
    <row r="1217" spans="1:14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49</v>
      </c>
      <c r="E1217" s="35">
        <v>42</v>
      </c>
      <c r="F1217" s="40">
        <v>91</v>
      </c>
      <c r="G1217" s="21">
        <v>10.807600950118765</v>
      </c>
      <c r="H1217" s="35">
        <v>321</v>
      </c>
      <c r="I1217" s="35">
        <v>3</v>
      </c>
      <c r="J1217" s="35">
        <v>1</v>
      </c>
      <c r="K1217" s="41">
        <v>4</v>
      </c>
      <c r="L1217" s="21">
        <v>1.2461059190031152</v>
      </c>
      <c r="N1217" s="1"/>
    </row>
    <row r="1218" spans="1:14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51</v>
      </c>
      <c r="E1218" s="35">
        <v>53</v>
      </c>
      <c r="F1218" s="40">
        <v>104</v>
      </c>
      <c r="G1218" s="21">
        <v>13.402061855670103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  <c r="N1218" s="1"/>
    </row>
    <row r="1219" spans="1:14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50</v>
      </c>
      <c r="E1219" s="35">
        <v>46</v>
      </c>
      <c r="F1219" s="40">
        <v>96</v>
      </c>
      <c r="G1219" s="21">
        <v>9.293320425943854</v>
      </c>
      <c r="H1219" s="35">
        <v>671</v>
      </c>
      <c r="I1219" s="35">
        <v>15</v>
      </c>
      <c r="J1219" s="35">
        <v>6</v>
      </c>
      <c r="K1219" s="41">
        <v>21</v>
      </c>
      <c r="L1219" s="21">
        <v>3.129657228017884</v>
      </c>
      <c r="N1219" s="1"/>
    </row>
    <row r="1220" spans="1:14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64</v>
      </c>
      <c r="E1220" s="35">
        <v>54</v>
      </c>
      <c r="F1220" s="40">
        <v>118</v>
      </c>
      <c r="G1220" s="21">
        <v>15.505913272010513</v>
      </c>
      <c r="H1220" s="35">
        <v>200</v>
      </c>
      <c r="I1220" s="35">
        <v>5</v>
      </c>
      <c r="J1220" s="35">
        <v>4</v>
      </c>
      <c r="K1220" s="41">
        <v>9</v>
      </c>
      <c r="L1220" s="21">
        <v>4.5</v>
      </c>
      <c r="N1220" s="1"/>
    </row>
    <row r="1221" spans="1:14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128</v>
      </c>
      <c r="E1221" s="35">
        <v>111</v>
      </c>
      <c r="F1221" s="40">
        <v>239</v>
      </c>
      <c r="G1221" s="21">
        <v>17.496339677891655</v>
      </c>
      <c r="H1221" s="35">
        <v>287</v>
      </c>
      <c r="I1221" s="35">
        <v>6</v>
      </c>
      <c r="J1221" s="35">
        <v>3</v>
      </c>
      <c r="K1221" s="41">
        <v>9</v>
      </c>
      <c r="L1221" s="21">
        <v>3.1358885017421603</v>
      </c>
      <c r="N1221" s="1"/>
    </row>
    <row r="1222" spans="1:14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45</v>
      </c>
      <c r="E1222" s="35">
        <v>44</v>
      </c>
      <c r="F1222" s="40">
        <v>89</v>
      </c>
      <c r="G1222" s="21">
        <v>12.805755395683452</v>
      </c>
      <c r="H1222" s="35">
        <v>423</v>
      </c>
      <c r="I1222" s="35">
        <v>12</v>
      </c>
      <c r="J1222" s="35">
        <v>8</v>
      </c>
      <c r="K1222" s="41">
        <v>20</v>
      </c>
      <c r="L1222" s="21">
        <v>4.7281323877068555</v>
      </c>
      <c r="N1222" s="1"/>
    </row>
    <row r="1223" spans="1:14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67</v>
      </c>
      <c r="E1223" s="35">
        <v>84</v>
      </c>
      <c r="F1223" s="40">
        <v>151</v>
      </c>
      <c r="G1223" s="21">
        <v>12.894961571306576</v>
      </c>
      <c r="H1223" s="35">
        <v>522</v>
      </c>
      <c r="I1223" s="35">
        <v>14</v>
      </c>
      <c r="J1223" s="35">
        <v>17</v>
      </c>
      <c r="K1223" s="41">
        <v>31</v>
      </c>
      <c r="L1223" s="21">
        <v>5.9386973180076632</v>
      </c>
      <c r="N1223" s="1"/>
    </row>
    <row r="1224" spans="1:14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25</v>
      </c>
      <c r="E1224" s="35">
        <v>34</v>
      </c>
      <c r="F1224" s="40">
        <v>59</v>
      </c>
      <c r="G1224" s="21">
        <v>8.9802130898021311</v>
      </c>
      <c r="H1224" s="35">
        <v>394</v>
      </c>
      <c r="I1224" s="35">
        <v>7</v>
      </c>
      <c r="J1224" s="35">
        <v>8</v>
      </c>
      <c r="K1224" s="41">
        <v>15</v>
      </c>
      <c r="L1224" s="21">
        <v>3.8071065989847721</v>
      </c>
      <c r="N1224" s="1"/>
    </row>
    <row r="1225" spans="1:14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119</v>
      </c>
      <c r="E1225" s="35">
        <v>110</v>
      </c>
      <c r="F1225" s="40">
        <v>229</v>
      </c>
      <c r="G1225" s="21">
        <v>20.176211453744493</v>
      </c>
      <c r="H1225" s="35">
        <v>639</v>
      </c>
      <c r="I1225" s="35">
        <v>15</v>
      </c>
      <c r="J1225" s="35">
        <v>13</v>
      </c>
      <c r="K1225" s="41">
        <v>28</v>
      </c>
      <c r="L1225" s="21">
        <v>4.3818466353677623</v>
      </c>
      <c r="N1225" s="1"/>
    </row>
    <row r="1226" spans="1:14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29</v>
      </c>
      <c r="E1226" s="35">
        <v>41</v>
      </c>
      <c r="F1226" s="40">
        <v>70</v>
      </c>
      <c r="G1226" s="21">
        <v>7.8037904124860642</v>
      </c>
      <c r="H1226" s="35">
        <v>483</v>
      </c>
      <c r="I1226" s="35">
        <v>33</v>
      </c>
      <c r="J1226" s="35">
        <v>25</v>
      </c>
      <c r="K1226" s="41">
        <v>58</v>
      </c>
      <c r="L1226" s="21">
        <v>12.008281573498964</v>
      </c>
      <c r="N1226" s="1"/>
    </row>
    <row r="1227" spans="1:14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35</v>
      </c>
      <c r="E1227" s="35">
        <v>35</v>
      </c>
      <c r="F1227" s="40">
        <v>70</v>
      </c>
      <c r="G1227" s="21">
        <v>8.75</v>
      </c>
      <c r="H1227" s="35">
        <v>496</v>
      </c>
      <c r="I1227" s="35">
        <v>24</v>
      </c>
      <c r="J1227" s="35">
        <v>13</v>
      </c>
      <c r="K1227" s="41">
        <v>37</v>
      </c>
      <c r="L1227" s="21">
        <v>7.459677419354839</v>
      </c>
      <c r="N1227" s="1"/>
    </row>
    <row r="1228" spans="1:14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115</v>
      </c>
      <c r="E1228" s="35">
        <v>106</v>
      </c>
      <c r="F1228" s="40">
        <v>221</v>
      </c>
      <c r="G1228" s="21">
        <v>16.742424242424242</v>
      </c>
      <c r="H1228" s="19">
        <v>456</v>
      </c>
      <c r="I1228" s="35">
        <v>3</v>
      </c>
      <c r="J1228" s="35">
        <v>3</v>
      </c>
      <c r="K1228" s="41">
        <v>6</v>
      </c>
      <c r="L1228" s="21">
        <v>1.3157894736842104</v>
      </c>
      <c r="N1228" s="1"/>
    </row>
    <row r="1229" spans="1:14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425</v>
      </c>
      <c r="E1229" s="35">
        <v>456</v>
      </c>
      <c r="F1229" s="40">
        <v>881</v>
      </c>
      <c r="G1229" s="21">
        <v>16.784149361783196</v>
      </c>
      <c r="H1229" s="19">
        <v>1841</v>
      </c>
      <c r="I1229" s="35">
        <v>15</v>
      </c>
      <c r="J1229" s="35">
        <v>15</v>
      </c>
      <c r="K1229" s="41">
        <v>30</v>
      </c>
      <c r="L1229" s="21">
        <v>1.6295491580662684</v>
      </c>
      <c r="N1229" s="1"/>
    </row>
    <row r="1230" spans="1:14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45</v>
      </c>
      <c r="E1230" s="35">
        <v>51</v>
      </c>
      <c r="F1230" s="40">
        <v>96</v>
      </c>
      <c r="G1230" s="21">
        <v>15.946843853820598</v>
      </c>
      <c r="H1230" s="35">
        <v>201</v>
      </c>
      <c r="I1230" s="35">
        <v>3</v>
      </c>
      <c r="J1230" s="35">
        <v>0</v>
      </c>
      <c r="K1230" s="41">
        <v>3</v>
      </c>
      <c r="L1230" s="21">
        <v>1.4925373134328357</v>
      </c>
      <c r="N1230" s="1"/>
    </row>
    <row r="1231" spans="1:14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43</v>
      </c>
      <c r="E1231" s="35">
        <v>34</v>
      </c>
      <c r="F1231" s="40">
        <v>77</v>
      </c>
      <c r="G1231" s="21">
        <v>14.980544747081712</v>
      </c>
      <c r="H1231" s="35">
        <v>237</v>
      </c>
      <c r="I1231" s="35">
        <v>3</v>
      </c>
      <c r="J1231" s="35">
        <v>4</v>
      </c>
      <c r="K1231" s="41">
        <v>7</v>
      </c>
      <c r="L1231" s="21">
        <v>2.9535864978902953</v>
      </c>
      <c r="N1231" s="1"/>
    </row>
    <row r="1232" spans="1:14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31</v>
      </c>
      <c r="E1232" s="35">
        <v>29</v>
      </c>
      <c r="F1232" s="40">
        <v>60</v>
      </c>
      <c r="G1232" s="21">
        <v>8.8105726872246706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  <c r="N1232" s="1"/>
    </row>
    <row r="1233" spans="1:14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16</v>
      </c>
      <c r="E1233" s="35">
        <v>15</v>
      </c>
      <c r="F1233" s="40">
        <v>31</v>
      </c>
      <c r="G1233" s="21">
        <v>4.8361934477379096</v>
      </c>
      <c r="H1233" s="35">
        <v>483</v>
      </c>
      <c r="I1233" s="35">
        <v>28</v>
      </c>
      <c r="J1233" s="35">
        <v>18</v>
      </c>
      <c r="K1233" s="41">
        <v>46</v>
      </c>
      <c r="L1233" s="21">
        <v>9.5238095238095237</v>
      </c>
      <c r="N1233" s="1"/>
    </row>
    <row r="1234" spans="1:14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69</v>
      </c>
      <c r="E1234" s="35">
        <v>73</v>
      </c>
      <c r="F1234" s="40">
        <v>142</v>
      </c>
      <c r="G1234" s="21">
        <v>14.963119072708114</v>
      </c>
      <c r="H1234" s="35">
        <v>607</v>
      </c>
      <c r="I1234" s="35">
        <v>10</v>
      </c>
      <c r="J1234" s="35">
        <v>13</v>
      </c>
      <c r="K1234" s="41">
        <v>23</v>
      </c>
      <c r="L1234" s="21">
        <v>3.7891268533772648</v>
      </c>
      <c r="N1234" s="1"/>
    </row>
    <row r="1235" spans="1:14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54</v>
      </c>
      <c r="E1235" s="35">
        <v>42</v>
      </c>
      <c r="F1235" s="40">
        <v>96</v>
      </c>
      <c r="G1235" s="21">
        <v>9.6385542168674707</v>
      </c>
      <c r="H1235" s="35">
        <v>607</v>
      </c>
      <c r="I1235" s="35">
        <v>23</v>
      </c>
      <c r="J1235" s="35">
        <v>14</v>
      </c>
      <c r="K1235" s="41">
        <v>37</v>
      </c>
      <c r="L1235" s="21">
        <v>6.0955518945634264</v>
      </c>
      <c r="N1235" s="1"/>
    </row>
    <row r="1236" spans="1:14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36</v>
      </c>
      <c r="E1236" s="35">
        <v>27</v>
      </c>
      <c r="F1236" s="40">
        <v>63</v>
      </c>
      <c r="G1236" s="21">
        <v>14.516129032258066</v>
      </c>
      <c r="H1236" s="35">
        <v>150</v>
      </c>
      <c r="I1236" s="35">
        <v>4</v>
      </c>
      <c r="J1236" s="35">
        <v>10</v>
      </c>
      <c r="K1236" s="41">
        <v>14</v>
      </c>
      <c r="L1236" s="21">
        <v>9.3333333333333339</v>
      </c>
      <c r="N1236" s="1"/>
    </row>
    <row r="1237" spans="1:14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29</v>
      </c>
      <c r="E1237" s="35">
        <v>22</v>
      </c>
      <c r="F1237" s="40">
        <v>51</v>
      </c>
      <c r="G1237" s="21">
        <v>17.22972972972973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  <c r="N1237" s="1"/>
    </row>
    <row r="1238" spans="1:14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34</v>
      </c>
      <c r="E1238" s="35">
        <v>48</v>
      </c>
      <c r="F1238" s="40">
        <v>82</v>
      </c>
      <c r="G1238" s="21">
        <v>10.704960835509137</v>
      </c>
      <c r="H1238" s="35">
        <v>529</v>
      </c>
      <c r="I1238" s="35">
        <v>6</v>
      </c>
      <c r="J1238" s="35">
        <v>8</v>
      </c>
      <c r="K1238" s="41">
        <v>14</v>
      </c>
      <c r="L1238" s="21">
        <v>2.6465028355387523</v>
      </c>
      <c r="N1238" s="1"/>
    </row>
    <row r="1239" spans="1:14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17</v>
      </c>
      <c r="E1239" s="35">
        <v>17</v>
      </c>
      <c r="F1239" s="40">
        <v>34</v>
      </c>
      <c r="G1239" s="21">
        <v>7.1278825995807118</v>
      </c>
      <c r="H1239" s="35">
        <v>339</v>
      </c>
      <c r="I1239" s="35">
        <v>2</v>
      </c>
      <c r="J1239" s="35">
        <v>2</v>
      </c>
      <c r="K1239" s="41">
        <v>4</v>
      </c>
      <c r="L1239" s="21">
        <v>1.1799410029498525</v>
      </c>
      <c r="N1239" s="1"/>
    </row>
    <row r="1240" spans="1:14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33</v>
      </c>
      <c r="E1240" s="35">
        <v>35</v>
      </c>
      <c r="F1240" s="40">
        <v>68</v>
      </c>
      <c r="G1240" s="21">
        <v>11.623931623931623</v>
      </c>
      <c r="H1240" s="35">
        <v>268</v>
      </c>
      <c r="I1240" s="35">
        <v>0</v>
      </c>
      <c r="J1240" s="35">
        <v>1</v>
      </c>
      <c r="K1240" s="41">
        <v>1</v>
      </c>
      <c r="L1240" s="21">
        <v>0.37313432835820892</v>
      </c>
      <c r="N1240" s="1"/>
    </row>
    <row r="1241" spans="1:14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32</v>
      </c>
      <c r="E1241" s="35">
        <v>30</v>
      </c>
      <c r="F1241" s="40">
        <v>62</v>
      </c>
      <c r="G1241" s="21">
        <v>15.346534653465346</v>
      </c>
      <c r="H1241" s="35">
        <v>100</v>
      </c>
      <c r="I1241" s="35">
        <v>5</v>
      </c>
      <c r="J1241" s="35">
        <v>4</v>
      </c>
      <c r="K1241" s="41">
        <v>9</v>
      </c>
      <c r="L1241" s="21">
        <v>9</v>
      </c>
      <c r="N1241" s="1"/>
    </row>
    <row r="1242" spans="1:14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32</v>
      </c>
      <c r="E1242" s="35">
        <v>35</v>
      </c>
      <c r="F1242" s="40">
        <v>67</v>
      </c>
      <c r="G1242" s="21">
        <v>11.858407079646017</v>
      </c>
      <c r="H1242" s="19">
        <v>297</v>
      </c>
      <c r="I1242" s="35">
        <v>7</v>
      </c>
      <c r="J1242" s="35">
        <v>8</v>
      </c>
      <c r="K1242" s="41">
        <v>15</v>
      </c>
      <c r="L1242" s="21">
        <v>5.0505050505050502</v>
      </c>
      <c r="N1242" s="1"/>
    </row>
    <row r="1243" spans="1:14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1117</v>
      </c>
      <c r="E1243" s="38">
        <v>1119</v>
      </c>
      <c r="F1243" s="38">
        <v>2236</v>
      </c>
      <c r="G1243" s="31">
        <v>14.785426172055811</v>
      </c>
      <c r="H1243" s="29">
        <v>5277</v>
      </c>
      <c r="I1243" s="38">
        <v>98</v>
      </c>
      <c r="J1243" s="38">
        <v>90</v>
      </c>
      <c r="K1243" s="39">
        <v>188</v>
      </c>
      <c r="L1243" s="31">
        <v>3.5626302823574001</v>
      </c>
      <c r="N1243" s="1"/>
    </row>
    <row r="1244" spans="1:14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89</v>
      </c>
      <c r="E1244" s="35">
        <v>81</v>
      </c>
      <c r="F1244" s="40">
        <v>170</v>
      </c>
      <c r="G1244" s="21">
        <v>17.20647773279352</v>
      </c>
      <c r="H1244" s="35">
        <v>174</v>
      </c>
      <c r="I1244" s="35">
        <v>9</v>
      </c>
      <c r="J1244" s="35">
        <v>15</v>
      </c>
      <c r="K1244" s="41">
        <v>24</v>
      </c>
      <c r="L1244" s="21">
        <v>13.793103448275861</v>
      </c>
      <c r="N1244" s="1"/>
    </row>
    <row r="1245" spans="1:14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50</v>
      </c>
      <c r="E1245" s="35">
        <v>51</v>
      </c>
      <c r="F1245" s="40">
        <v>101</v>
      </c>
      <c r="G1245" s="21">
        <v>12.257281553398059</v>
      </c>
      <c r="H1245" s="35">
        <v>335</v>
      </c>
      <c r="I1245" s="35">
        <v>5</v>
      </c>
      <c r="J1245" s="35">
        <v>2</v>
      </c>
      <c r="K1245" s="41">
        <v>7</v>
      </c>
      <c r="L1245" s="21">
        <v>2.0895522388059704</v>
      </c>
      <c r="N1245" s="1"/>
    </row>
    <row r="1246" spans="1:14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40</v>
      </c>
      <c r="E1246" s="35">
        <v>46</v>
      </c>
      <c r="F1246" s="40">
        <v>86</v>
      </c>
      <c r="G1246" s="21">
        <v>13.230769230769232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  <c r="N1246" s="1"/>
    </row>
    <row r="1247" spans="1:14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49</v>
      </c>
      <c r="E1247" s="35">
        <v>76</v>
      </c>
      <c r="F1247" s="40">
        <v>125</v>
      </c>
      <c r="G1247" s="21">
        <v>19.685039370078741</v>
      </c>
      <c r="H1247" s="35">
        <v>150</v>
      </c>
      <c r="I1247" s="35">
        <v>1</v>
      </c>
      <c r="J1247" s="35">
        <v>1</v>
      </c>
      <c r="K1247" s="41">
        <v>2</v>
      </c>
      <c r="L1247" s="21">
        <v>1.3333333333333335</v>
      </c>
      <c r="N1247" s="1"/>
    </row>
    <row r="1248" spans="1:14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162</v>
      </c>
      <c r="E1248" s="35">
        <v>166</v>
      </c>
      <c r="F1248" s="40">
        <v>328</v>
      </c>
      <c r="G1248" s="21">
        <v>17.474693660095898</v>
      </c>
      <c r="H1248" s="35">
        <v>444</v>
      </c>
      <c r="I1248" s="35">
        <v>8</v>
      </c>
      <c r="J1248" s="35">
        <v>10</v>
      </c>
      <c r="K1248" s="41">
        <v>18</v>
      </c>
      <c r="L1248" s="21">
        <v>4.0540540540540544</v>
      </c>
      <c r="N1248" s="1"/>
    </row>
    <row r="1249" spans="1:14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66</v>
      </c>
      <c r="E1249" s="35">
        <v>69</v>
      </c>
      <c r="F1249" s="40">
        <v>135</v>
      </c>
      <c r="G1249" s="21">
        <v>11.739130434782609</v>
      </c>
      <c r="H1249" s="35">
        <v>503</v>
      </c>
      <c r="I1249" s="35">
        <v>7</v>
      </c>
      <c r="J1249" s="35">
        <v>8</v>
      </c>
      <c r="K1249" s="41">
        <v>15</v>
      </c>
      <c r="L1249" s="21">
        <v>2.982107355864811</v>
      </c>
      <c r="N1249" s="1"/>
    </row>
    <row r="1250" spans="1:14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38</v>
      </c>
      <c r="E1250" s="35">
        <v>37</v>
      </c>
      <c r="F1250" s="40">
        <v>75</v>
      </c>
      <c r="G1250" s="21">
        <v>7.7559462254395042</v>
      </c>
      <c r="H1250" s="35">
        <v>716</v>
      </c>
      <c r="I1250" s="35">
        <v>3</v>
      </c>
      <c r="J1250" s="35">
        <v>9</v>
      </c>
      <c r="K1250" s="41">
        <v>12</v>
      </c>
      <c r="L1250" s="21">
        <v>1.6759776536312849</v>
      </c>
      <c r="N1250" s="1"/>
    </row>
    <row r="1251" spans="1:14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58</v>
      </c>
      <c r="E1251" s="35">
        <v>71</v>
      </c>
      <c r="F1251" s="40">
        <v>129</v>
      </c>
      <c r="G1251" s="21">
        <v>21.46422628951747</v>
      </c>
      <c r="H1251" s="35">
        <v>37</v>
      </c>
      <c r="I1251" s="35">
        <v>0</v>
      </c>
      <c r="J1251" s="35">
        <v>2</v>
      </c>
      <c r="K1251" s="41">
        <v>2</v>
      </c>
      <c r="L1251" s="21">
        <v>5.4054054054054053</v>
      </c>
      <c r="N1251" s="1"/>
    </row>
    <row r="1252" spans="1:14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77</v>
      </c>
      <c r="E1252" s="35">
        <v>79</v>
      </c>
      <c r="F1252" s="40">
        <v>156</v>
      </c>
      <c r="G1252" s="21">
        <v>15.41501976284585</v>
      </c>
      <c r="H1252" s="35">
        <v>446</v>
      </c>
      <c r="I1252" s="35">
        <v>1</v>
      </c>
      <c r="J1252" s="35">
        <v>4</v>
      </c>
      <c r="K1252" s="41">
        <v>5</v>
      </c>
      <c r="L1252" s="21">
        <v>1.1210762331838564</v>
      </c>
      <c r="N1252" s="1"/>
    </row>
    <row r="1253" spans="1:14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45</v>
      </c>
      <c r="E1253" s="35">
        <v>38</v>
      </c>
      <c r="F1253" s="40">
        <v>83</v>
      </c>
      <c r="G1253" s="21">
        <v>9.6287703016241295</v>
      </c>
      <c r="H1253" s="35">
        <v>492</v>
      </c>
      <c r="I1253" s="35">
        <v>7</v>
      </c>
      <c r="J1253" s="35">
        <v>1</v>
      </c>
      <c r="K1253" s="41">
        <v>8</v>
      </c>
      <c r="L1253" s="21">
        <v>1.6260162601626018</v>
      </c>
      <c r="N1253" s="1"/>
    </row>
    <row r="1254" spans="1:14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81</v>
      </c>
      <c r="E1254" s="35">
        <v>87</v>
      </c>
      <c r="F1254" s="40">
        <v>168</v>
      </c>
      <c r="G1254" s="21">
        <v>17.834394904458598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  <c r="N1254" s="1"/>
    </row>
    <row r="1255" spans="1:14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72</v>
      </c>
      <c r="E1255" s="35">
        <v>48</v>
      </c>
      <c r="F1255" s="40">
        <v>120</v>
      </c>
      <c r="G1255" s="21">
        <v>13.318534961154274</v>
      </c>
      <c r="H1255" s="35">
        <v>217</v>
      </c>
      <c r="I1255" s="35">
        <v>14</v>
      </c>
      <c r="J1255" s="35">
        <v>7</v>
      </c>
      <c r="K1255" s="41">
        <v>21</v>
      </c>
      <c r="L1255" s="21">
        <v>9.67741935483871</v>
      </c>
      <c r="N1255" s="1"/>
    </row>
    <row r="1256" spans="1:14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73</v>
      </c>
      <c r="E1256" s="35">
        <v>69</v>
      </c>
      <c r="F1256" s="40">
        <v>142</v>
      </c>
      <c r="G1256" s="21">
        <v>15.301724137931034</v>
      </c>
      <c r="H1256" s="35">
        <v>304</v>
      </c>
      <c r="I1256" s="35">
        <v>10</v>
      </c>
      <c r="J1256" s="35">
        <v>5</v>
      </c>
      <c r="K1256" s="41">
        <v>15</v>
      </c>
      <c r="L1256" s="21">
        <v>4.9342105263157894</v>
      </c>
      <c r="N1256" s="1"/>
    </row>
    <row r="1257" spans="1:14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22</v>
      </c>
      <c r="E1257" s="35">
        <v>32</v>
      </c>
      <c r="F1257" s="40">
        <v>54</v>
      </c>
      <c r="G1257" s="21">
        <v>8.4375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  <c r="N1257" s="1"/>
    </row>
    <row r="1258" spans="1:14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102</v>
      </c>
      <c r="E1258" s="35">
        <v>89</v>
      </c>
      <c r="F1258" s="40">
        <v>191</v>
      </c>
      <c r="G1258" s="21">
        <v>17.099373321396598</v>
      </c>
      <c r="H1258" s="35">
        <v>344</v>
      </c>
      <c r="I1258" s="35">
        <v>16</v>
      </c>
      <c r="J1258" s="35">
        <v>12</v>
      </c>
      <c r="K1258" s="41">
        <v>28</v>
      </c>
      <c r="L1258" s="21">
        <v>8.1395348837209305</v>
      </c>
      <c r="N1258" s="1"/>
    </row>
    <row r="1259" spans="1:14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93</v>
      </c>
      <c r="E1259" s="35">
        <v>80</v>
      </c>
      <c r="F1259" s="40">
        <v>173</v>
      </c>
      <c r="G1259" s="21">
        <v>16.812439261418856</v>
      </c>
      <c r="H1259" s="19">
        <v>279</v>
      </c>
      <c r="I1259" s="35">
        <v>17</v>
      </c>
      <c r="J1259" s="35">
        <v>14</v>
      </c>
      <c r="K1259" s="41">
        <v>31</v>
      </c>
      <c r="L1259" s="21">
        <v>11.111111111111111</v>
      </c>
      <c r="N1259" s="1"/>
    </row>
    <row r="1260" spans="1:14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2015</v>
      </c>
      <c r="E1260" s="38">
        <v>1998</v>
      </c>
      <c r="F1260" s="38">
        <v>4013</v>
      </c>
      <c r="G1260" s="31">
        <v>19.073193916349808</v>
      </c>
      <c r="H1260" s="29">
        <v>4228</v>
      </c>
      <c r="I1260" s="38">
        <v>219</v>
      </c>
      <c r="J1260" s="38">
        <v>216</v>
      </c>
      <c r="K1260" s="39">
        <v>435</v>
      </c>
      <c r="L1260" s="31">
        <v>10.288552507095554</v>
      </c>
      <c r="N1260" s="1"/>
    </row>
    <row r="1261" spans="1:14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303</v>
      </c>
      <c r="E1261" s="38">
        <v>289</v>
      </c>
      <c r="F1261" s="38">
        <v>592</v>
      </c>
      <c r="G1261" s="31">
        <v>16.943331425300514</v>
      </c>
      <c r="H1261" s="29">
        <v>924</v>
      </c>
      <c r="I1261" s="38">
        <v>0</v>
      </c>
      <c r="J1261" s="38">
        <v>1</v>
      </c>
      <c r="K1261" s="39">
        <v>1</v>
      </c>
      <c r="L1261" s="31">
        <v>0.10822510822510822</v>
      </c>
      <c r="N1261" s="1"/>
    </row>
    <row r="1262" spans="1:14" ht="15" customHeight="1" x14ac:dyDescent="0.2">
      <c r="A1262" s="14" t="s">
        <v>2203</v>
      </c>
      <c r="B1262" s="8" t="s">
        <v>2204</v>
      </c>
      <c r="C1262" s="9">
        <v>119709</v>
      </c>
      <c r="D1262" s="49">
        <v>8673</v>
      </c>
      <c r="E1262" s="49">
        <v>8664</v>
      </c>
      <c r="F1262" s="49">
        <v>17337</v>
      </c>
      <c r="G1262" s="25">
        <v>14.482620354359321</v>
      </c>
      <c r="H1262" s="9">
        <v>43724</v>
      </c>
      <c r="I1262" s="49">
        <v>1527</v>
      </c>
      <c r="J1262" s="49">
        <v>1505</v>
      </c>
      <c r="K1262" s="50">
        <v>3032</v>
      </c>
      <c r="L1262" s="25">
        <v>6.9344067331442689</v>
      </c>
      <c r="N1262" s="1"/>
    </row>
    <row r="1263" spans="1:14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2443</v>
      </c>
      <c r="E1263" s="38">
        <v>2423</v>
      </c>
      <c r="F1263" s="38">
        <v>4866</v>
      </c>
      <c r="G1263" s="31">
        <v>13.204168023445131</v>
      </c>
      <c r="H1263" s="29">
        <v>14065</v>
      </c>
      <c r="I1263" s="38">
        <v>563</v>
      </c>
      <c r="J1263" s="38">
        <v>517</v>
      </c>
      <c r="K1263" s="39">
        <v>1080</v>
      </c>
      <c r="L1263" s="31">
        <v>7.6786349093494497</v>
      </c>
      <c r="N1263" s="1"/>
    </row>
    <row r="1264" spans="1:14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70</v>
      </c>
      <c r="E1264" s="35">
        <v>70</v>
      </c>
      <c r="F1264" s="40">
        <v>140</v>
      </c>
      <c r="G1264" s="21">
        <v>17.391304347826086</v>
      </c>
      <c r="H1264" s="35">
        <v>196</v>
      </c>
      <c r="I1264" s="35">
        <v>9</v>
      </c>
      <c r="J1264" s="35">
        <v>9</v>
      </c>
      <c r="K1264" s="41">
        <v>18</v>
      </c>
      <c r="L1264" s="21">
        <v>9.183673469387756</v>
      </c>
      <c r="N1264" s="1"/>
    </row>
    <row r="1265" spans="1:14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43</v>
      </c>
      <c r="E1265" s="35">
        <v>37</v>
      </c>
      <c r="F1265" s="40">
        <v>80</v>
      </c>
      <c r="G1265" s="21">
        <v>9.2592592592592595</v>
      </c>
      <c r="H1265" s="35">
        <v>611</v>
      </c>
      <c r="I1265" s="35">
        <v>11</v>
      </c>
      <c r="J1265" s="35">
        <v>7</v>
      </c>
      <c r="K1265" s="41">
        <v>18</v>
      </c>
      <c r="L1265" s="21">
        <v>2.9459901800327333</v>
      </c>
      <c r="N1265" s="1"/>
    </row>
    <row r="1266" spans="1:14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37</v>
      </c>
      <c r="E1266" s="35">
        <v>51</v>
      </c>
      <c r="F1266" s="40">
        <v>88</v>
      </c>
      <c r="G1266" s="21">
        <v>15.251299826689774</v>
      </c>
      <c r="H1266" s="35">
        <v>220</v>
      </c>
      <c r="I1266" s="35">
        <v>16</v>
      </c>
      <c r="J1266" s="35">
        <v>11</v>
      </c>
      <c r="K1266" s="41">
        <v>27</v>
      </c>
      <c r="L1266" s="21">
        <v>12.272727272727273</v>
      </c>
      <c r="N1266" s="1"/>
    </row>
    <row r="1267" spans="1:14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153</v>
      </c>
      <c r="E1267" s="35">
        <v>149</v>
      </c>
      <c r="F1267" s="40">
        <v>302</v>
      </c>
      <c r="G1267" s="21">
        <v>17.276887871853546</v>
      </c>
      <c r="H1267" s="35">
        <v>437</v>
      </c>
      <c r="I1267" s="35">
        <v>23</v>
      </c>
      <c r="J1267" s="35">
        <v>22</v>
      </c>
      <c r="K1267" s="41">
        <v>45</v>
      </c>
      <c r="L1267" s="21">
        <v>10.297482837528605</v>
      </c>
      <c r="N1267" s="1"/>
    </row>
    <row r="1268" spans="1:14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82</v>
      </c>
      <c r="E1268" s="35">
        <v>87</v>
      </c>
      <c r="F1268" s="40">
        <v>169</v>
      </c>
      <c r="G1268" s="21">
        <v>12.114695340501793</v>
      </c>
      <c r="H1268" s="35">
        <v>765</v>
      </c>
      <c r="I1268" s="35">
        <v>23</v>
      </c>
      <c r="J1268" s="35">
        <v>16</v>
      </c>
      <c r="K1268" s="41">
        <v>39</v>
      </c>
      <c r="L1268" s="21">
        <v>5.0980392156862742</v>
      </c>
      <c r="N1268" s="1"/>
    </row>
    <row r="1269" spans="1:14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59</v>
      </c>
      <c r="E1269" s="35">
        <v>60</v>
      </c>
      <c r="F1269" s="40">
        <v>119</v>
      </c>
      <c r="G1269" s="21">
        <v>16.102841677943168</v>
      </c>
      <c r="H1269" s="35">
        <v>258</v>
      </c>
      <c r="I1269" s="35">
        <v>0</v>
      </c>
      <c r="J1269" s="35">
        <v>1</v>
      </c>
      <c r="K1269" s="41">
        <v>1</v>
      </c>
      <c r="L1269" s="21">
        <v>0.38759689922480622</v>
      </c>
      <c r="N1269" s="1"/>
    </row>
    <row r="1270" spans="1:14" ht="15" customHeight="1" outlineLevel="1" x14ac:dyDescent="0.2">
      <c r="A1270" s="42" t="s">
        <v>2219</v>
      </c>
      <c r="B1270" s="43" t="s">
        <v>2220</v>
      </c>
      <c r="C1270" s="47">
        <v>1026</v>
      </c>
      <c r="D1270" s="44">
        <v>75</v>
      </c>
      <c r="E1270" s="44">
        <v>72</v>
      </c>
      <c r="F1270" s="45">
        <v>147</v>
      </c>
      <c r="G1270" s="46">
        <v>14.327485380116958</v>
      </c>
      <c r="H1270" s="44">
        <v>441</v>
      </c>
      <c r="I1270" s="44">
        <v>24</v>
      </c>
      <c r="J1270" s="44">
        <v>23</v>
      </c>
      <c r="K1270" s="48">
        <v>47</v>
      </c>
      <c r="L1270" s="46">
        <v>10.657596371882086</v>
      </c>
      <c r="N1270" s="1"/>
    </row>
    <row r="1271" spans="1:14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58</v>
      </c>
      <c r="E1271" s="35">
        <v>58</v>
      </c>
      <c r="F1271" s="40">
        <v>116</v>
      </c>
      <c r="G1271" s="21">
        <v>12.513484358144552</v>
      </c>
      <c r="H1271" s="35">
        <v>477</v>
      </c>
      <c r="I1271" s="35">
        <v>29</v>
      </c>
      <c r="J1271" s="35">
        <v>37</v>
      </c>
      <c r="K1271" s="41">
        <v>66</v>
      </c>
      <c r="L1271" s="21">
        <v>13.836477987421384</v>
      </c>
      <c r="N1271" s="1"/>
    </row>
    <row r="1272" spans="1:14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5</v>
      </c>
      <c r="E1272" s="35">
        <v>8</v>
      </c>
      <c r="F1272" s="40">
        <v>13</v>
      </c>
      <c r="G1272" s="21">
        <v>1.0236220472440944</v>
      </c>
      <c r="H1272" s="35">
        <v>877</v>
      </c>
      <c r="I1272" s="35">
        <v>20</v>
      </c>
      <c r="J1272" s="35">
        <v>10</v>
      </c>
      <c r="K1272" s="41">
        <v>30</v>
      </c>
      <c r="L1272" s="21">
        <v>3.4207525655644244</v>
      </c>
      <c r="N1272" s="1"/>
    </row>
    <row r="1273" spans="1:14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174</v>
      </c>
      <c r="E1273" s="35">
        <v>179</v>
      </c>
      <c r="F1273" s="40">
        <v>353</v>
      </c>
      <c r="G1273" s="21">
        <v>23.102094240837694</v>
      </c>
      <c r="H1273" s="35">
        <v>290</v>
      </c>
      <c r="I1273" s="35">
        <v>0</v>
      </c>
      <c r="J1273" s="35">
        <v>0</v>
      </c>
      <c r="K1273" s="41">
        <v>0</v>
      </c>
      <c r="L1273" s="21">
        <v>0</v>
      </c>
      <c r="N1273" s="1"/>
    </row>
    <row r="1274" spans="1:14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110</v>
      </c>
      <c r="E1274" s="35">
        <v>114</v>
      </c>
      <c r="F1274" s="40">
        <v>224</v>
      </c>
      <c r="G1274" s="21">
        <v>19.614711033274958</v>
      </c>
      <c r="H1274" s="19">
        <v>220</v>
      </c>
      <c r="I1274" s="35">
        <v>7</v>
      </c>
      <c r="J1274" s="35">
        <v>6</v>
      </c>
      <c r="K1274" s="41">
        <v>13</v>
      </c>
      <c r="L1274" s="21">
        <v>5.9090909090909092</v>
      </c>
      <c r="N1274" s="1"/>
    </row>
    <row r="1275" spans="1:14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335</v>
      </c>
      <c r="E1275" s="35">
        <v>313</v>
      </c>
      <c r="F1275" s="40">
        <v>648</v>
      </c>
      <c r="G1275" s="21">
        <v>14.387211367673181</v>
      </c>
      <c r="H1275" s="19">
        <v>2032</v>
      </c>
      <c r="I1275" s="35">
        <v>47</v>
      </c>
      <c r="J1275" s="35">
        <v>40</v>
      </c>
      <c r="K1275" s="41">
        <v>87</v>
      </c>
      <c r="L1275" s="21">
        <v>4.2814960629921259</v>
      </c>
      <c r="N1275" s="1"/>
    </row>
    <row r="1276" spans="1:14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43</v>
      </c>
      <c r="E1276" s="35">
        <v>51</v>
      </c>
      <c r="F1276" s="40">
        <v>94</v>
      </c>
      <c r="G1276" s="21">
        <v>20.21505376344086</v>
      </c>
      <c r="H1276" s="35">
        <v>-306</v>
      </c>
      <c r="I1276" s="35">
        <v>11</v>
      </c>
      <c r="J1276" s="35">
        <v>4</v>
      </c>
      <c r="K1276" s="41">
        <v>15</v>
      </c>
      <c r="L1276" s="21">
        <v>-4.9019607843137258</v>
      </c>
      <c r="N1276" s="1"/>
    </row>
    <row r="1277" spans="1:14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237</v>
      </c>
      <c r="E1277" s="35">
        <v>208</v>
      </c>
      <c r="F1277" s="40">
        <v>445</v>
      </c>
      <c r="G1277" s="21">
        <v>17.174835970667697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  <c r="N1277" s="1"/>
    </row>
    <row r="1278" spans="1:14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193</v>
      </c>
      <c r="E1278" s="35">
        <v>167</v>
      </c>
      <c r="F1278" s="40">
        <v>360</v>
      </c>
      <c r="G1278" s="21">
        <v>14.280047600158669</v>
      </c>
      <c r="H1278" s="19">
        <v>1129</v>
      </c>
      <c r="I1278" s="35">
        <v>29</v>
      </c>
      <c r="J1278" s="35">
        <v>34</v>
      </c>
      <c r="K1278" s="41">
        <v>63</v>
      </c>
      <c r="L1278" s="21">
        <v>5.5801594331266609</v>
      </c>
      <c r="N1278" s="1"/>
    </row>
    <row r="1279" spans="1:14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78</v>
      </c>
      <c r="E1279" s="35">
        <v>90</v>
      </c>
      <c r="F1279" s="40">
        <v>168</v>
      </c>
      <c r="G1279" s="21">
        <v>12.641083521444695</v>
      </c>
      <c r="H1279" s="19">
        <v>397</v>
      </c>
      <c r="I1279" s="35">
        <v>51</v>
      </c>
      <c r="J1279" s="35">
        <v>33</v>
      </c>
      <c r="K1279" s="41">
        <v>84</v>
      </c>
      <c r="L1279" s="21">
        <v>21.158690176322416</v>
      </c>
      <c r="N1279" s="1"/>
    </row>
    <row r="1280" spans="1:14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98</v>
      </c>
      <c r="E1280" s="35">
        <v>111</v>
      </c>
      <c r="F1280" s="40">
        <v>209</v>
      </c>
      <c r="G1280" s="21">
        <v>7.9226686884003028</v>
      </c>
      <c r="H1280" s="19">
        <v>1659</v>
      </c>
      <c r="I1280" s="35">
        <v>56</v>
      </c>
      <c r="J1280" s="35">
        <v>72</v>
      </c>
      <c r="K1280" s="41">
        <v>128</v>
      </c>
      <c r="L1280" s="21">
        <v>7.7154912597950567</v>
      </c>
      <c r="N1280" s="1"/>
    </row>
    <row r="1281" spans="1:14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100</v>
      </c>
      <c r="E1281" s="35">
        <v>81</v>
      </c>
      <c r="F1281" s="40">
        <v>181</v>
      </c>
      <c r="G1281" s="21">
        <v>10.989678202792957</v>
      </c>
      <c r="H1281" s="19">
        <v>1121</v>
      </c>
      <c r="I1281" s="35">
        <v>13</v>
      </c>
      <c r="J1281" s="35">
        <v>17</v>
      </c>
      <c r="K1281" s="41">
        <v>30</v>
      </c>
      <c r="L1281" s="21">
        <v>2.6761819803746656</v>
      </c>
      <c r="N1281" s="1"/>
    </row>
    <row r="1282" spans="1:14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25</v>
      </c>
      <c r="E1282" s="35">
        <v>36</v>
      </c>
      <c r="F1282" s="40">
        <v>61</v>
      </c>
      <c r="G1282" s="21">
        <v>8.7392550143266483</v>
      </c>
      <c r="H1282" s="35">
        <v>254</v>
      </c>
      <c r="I1282" s="35">
        <v>10</v>
      </c>
      <c r="J1282" s="35">
        <v>8</v>
      </c>
      <c r="K1282" s="41">
        <v>18</v>
      </c>
      <c r="L1282" s="21">
        <v>7.0866141732283463</v>
      </c>
      <c r="N1282" s="1"/>
    </row>
    <row r="1283" spans="1:14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91</v>
      </c>
      <c r="E1283" s="35">
        <v>98</v>
      </c>
      <c r="F1283" s="40">
        <v>189</v>
      </c>
      <c r="G1283" s="21">
        <v>8.7338262476894641</v>
      </c>
      <c r="H1283" s="19">
        <v>-114</v>
      </c>
      <c r="I1283" s="35">
        <v>25</v>
      </c>
      <c r="J1283" s="35">
        <v>22</v>
      </c>
      <c r="K1283" s="41">
        <v>47</v>
      </c>
      <c r="L1283" s="21">
        <v>-41.228070175438596</v>
      </c>
      <c r="N1283" s="1"/>
    </row>
    <row r="1284" spans="1:14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331</v>
      </c>
      <c r="E1284" s="35">
        <v>310</v>
      </c>
      <c r="F1284" s="40">
        <v>641</v>
      </c>
      <c r="G1284" s="21">
        <v>12.103474320241691</v>
      </c>
      <c r="H1284" s="19">
        <v>2185</v>
      </c>
      <c r="I1284" s="35">
        <v>138</v>
      </c>
      <c r="J1284" s="35">
        <v>124</v>
      </c>
      <c r="K1284" s="41">
        <v>262</v>
      </c>
      <c r="L1284" s="21">
        <v>11.990846681922198</v>
      </c>
      <c r="N1284" s="1"/>
    </row>
    <row r="1285" spans="1:14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46</v>
      </c>
      <c r="E1285" s="35">
        <v>73</v>
      </c>
      <c r="F1285" s="40">
        <v>119</v>
      </c>
      <c r="G1285" s="21">
        <v>12.167689161554192</v>
      </c>
      <c r="H1285" s="35">
        <v>531</v>
      </c>
      <c r="I1285" s="35">
        <v>21</v>
      </c>
      <c r="J1285" s="35">
        <v>21</v>
      </c>
      <c r="K1285" s="41">
        <v>42</v>
      </c>
      <c r="L1285" s="21">
        <v>7.9096045197740121</v>
      </c>
      <c r="N1285" s="1"/>
    </row>
    <row r="1286" spans="1:14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139</v>
      </c>
      <c r="E1286" s="29">
        <v>146</v>
      </c>
      <c r="F1286" s="29">
        <v>285</v>
      </c>
      <c r="G1286" s="31">
        <v>15.175718849840255</v>
      </c>
      <c r="H1286" s="38">
        <v>634</v>
      </c>
      <c r="I1286" s="29">
        <v>25</v>
      </c>
      <c r="J1286" s="29">
        <v>10</v>
      </c>
      <c r="K1286" s="36">
        <v>35</v>
      </c>
      <c r="L1286" s="31">
        <v>5.5205047318611982</v>
      </c>
      <c r="N1286" s="1"/>
    </row>
    <row r="1287" spans="1:14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24</v>
      </c>
      <c r="E1287" s="19">
        <v>21</v>
      </c>
      <c r="F1287" s="20">
        <v>45</v>
      </c>
      <c r="G1287" s="21">
        <v>14.106583072100312</v>
      </c>
      <c r="H1287" s="35">
        <v>85</v>
      </c>
      <c r="I1287" s="19">
        <v>5</v>
      </c>
      <c r="J1287" s="19">
        <v>0</v>
      </c>
      <c r="K1287" s="22">
        <v>5</v>
      </c>
      <c r="L1287" s="21">
        <v>5.8823529411764701</v>
      </c>
      <c r="N1287" s="1"/>
    </row>
    <row r="1288" spans="1:14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9</v>
      </c>
      <c r="E1288" s="19">
        <v>15</v>
      </c>
      <c r="F1288" s="20">
        <v>24</v>
      </c>
      <c r="G1288" s="21">
        <v>17.142857142857142</v>
      </c>
      <c r="H1288" s="35">
        <v>49</v>
      </c>
      <c r="I1288" s="19">
        <v>4</v>
      </c>
      <c r="J1288" s="19">
        <v>4</v>
      </c>
      <c r="K1288" s="22">
        <v>8</v>
      </c>
      <c r="L1288" s="21">
        <v>16.326530612244898</v>
      </c>
      <c r="N1288" s="1"/>
    </row>
    <row r="1289" spans="1:14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20</v>
      </c>
      <c r="E1289" s="19">
        <v>18</v>
      </c>
      <c r="F1289" s="20">
        <v>38</v>
      </c>
      <c r="G1289" s="21">
        <v>13.058419243986256</v>
      </c>
      <c r="H1289" s="35">
        <v>144</v>
      </c>
      <c r="I1289" s="19">
        <v>7</v>
      </c>
      <c r="J1289" s="19">
        <v>0</v>
      </c>
      <c r="K1289" s="22">
        <v>7</v>
      </c>
      <c r="L1289" s="21">
        <v>4.8611111111111116</v>
      </c>
      <c r="N1289" s="1"/>
    </row>
    <row r="1290" spans="1:14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61</v>
      </c>
      <c r="E1290" s="19">
        <v>66</v>
      </c>
      <c r="F1290" s="20">
        <v>127</v>
      </c>
      <c r="G1290" s="21">
        <v>14.853801169590644</v>
      </c>
      <c r="H1290" s="35">
        <v>301</v>
      </c>
      <c r="I1290" s="19">
        <v>9</v>
      </c>
      <c r="J1290" s="19">
        <v>6</v>
      </c>
      <c r="K1290" s="22">
        <v>15</v>
      </c>
      <c r="L1290" s="21">
        <v>4.9833887043189371</v>
      </c>
      <c r="N1290" s="1"/>
    </row>
    <row r="1291" spans="1:14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25</v>
      </c>
      <c r="E1291" s="19">
        <v>26</v>
      </c>
      <c r="F1291" s="20">
        <v>51</v>
      </c>
      <c r="G1291" s="21">
        <v>18.681318681318682</v>
      </c>
      <c r="H1291" s="19">
        <v>55</v>
      </c>
      <c r="I1291" s="19">
        <v>0</v>
      </c>
      <c r="J1291" s="19">
        <v>0</v>
      </c>
      <c r="K1291" s="22">
        <v>0</v>
      </c>
      <c r="L1291" s="21">
        <v>0</v>
      </c>
      <c r="N1291" s="1"/>
    </row>
    <row r="1292" spans="1:14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1396</v>
      </c>
      <c r="E1292" s="29">
        <v>1336</v>
      </c>
      <c r="F1292" s="29">
        <v>2732</v>
      </c>
      <c r="G1292" s="31">
        <v>14.048439347971408</v>
      </c>
      <c r="H1292" s="29">
        <v>7814</v>
      </c>
      <c r="I1292" s="29">
        <v>271</v>
      </c>
      <c r="J1292" s="29">
        <v>240</v>
      </c>
      <c r="K1292" s="36">
        <v>511</v>
      </c>
      <c r="L1292" s="31">
        <v>6.5395444074737643</v>
      </c>
      <c r="N1292" s="1"/>
    </row>
    <row r="1293" spans="1:14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30</v>
      </c>
      <c r="E1293" s="19">
        <v>30</v>
      </c>
      <c r="F1293" s="20">
        <v>60</v>
      </c>
      <c r="G1293" s="21">
        <v>11.428571428571429</v>
      </c>
      <c r="H1293" s="35">
        <v>207</v>
      </c>
      <c r="I1293" s="19">
        <v>8</v>
      </c>
      <c r="J1293" s="19">
        <v>4</v>
      </c>
      <c r="K1293" s="22">
        <v>12</v>
      </c>
      <c r="L1293" s="21">
        <v>5.7971014492753623</v>
      </c>
      <c r="N1293" s="1"/>
    </row>
    <row r="1294" spans="1:14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192</v>
      </c>
      <c r="E1294" s="19">
        <v>190</v>
      </c>
      <c r="F1294" s="20">
        <v>382</v>
      </c>
      <c r="G1294" s="21">
        <v>18.26003824091778</v>
      </c>
      <c r="H1294" s="35">
        <v>335</v>
      </c>
      <c r="I1294" s="19">
        <v>2</v>
      </c>
      <c r="J1294" s="19">
        <v>4</v>
      </c>
      <c r="K1294" s="22">
        <v>6</v>
      </c>
      <c r="L1294" s="21">
        <v>1.791044776119403</v>
      </c>
      <c r="N1294" s="1"/>
    </row>
    <row r="1295" spans="1:14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29</v>
      </c>
      <c r="E1295" s="19">
        <v>32</v>
      </c>
      <c r="F1295" s="20">
        <v>61</v>
      </c>
      <c r="G1295" s="21">
        <v>11.57495256166983</v>
      </c>
      <c r="H1295" s="35">
        <v>246</v>
      </c>
      <c r="I1295" s="19">
        <v>6</v>
      </c>
      <c r="J1295" s="19">
        <v>6</v>
      </c>
      <c r="K1295" s="22">
        <v>12</v>
      </c>
      <c r="L1295" s="21">
        <v>4.8780487804878048</v>
      </c>
      <c r="N1295" s="1"/>
    </row>
    <row r="1296" spans="1:14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78</v>
      </c>
      <c r="E1296" s="19">
        <v>56</v>
      </c>
      <c r="F1296" s="20">
        <v>134</v>
      </c>
      <c r="G1296" s="21">
        <v>8.9392928619079388</v>
      </c>
      <c r="H1296" s="19">
        <v>730</v>
      </c>
      <c r="I1296" s="19">
        <v>22</v>
      </c>
      <c r="J1296" s="19">
        <v>8</v>
      </c>
      <c r="K1296" s="22">
        <v>30</v>
      </c>
      <c r="L1296" s="21">
        <v>4.10958904109589</v>
      </c>
      <c r="N1296" s="1"/>
    </row>
    <row r="1297" spans="1:14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55</v>
      </c>
      <c r="E1297" s="19">
        <v>41</v>
      </c>
      <c r="F1297" s="20">
        <v>96</v>
      </c>
      <c r="G1297" s="21">
        <v>5.3126729385722191</v>
      </c>
      <c r="H1297" s="19">
        <v>1342</v>
      </c>
      <c r="I1297" s="19">
        <v>35</v>
      </c>
      <c r="J1297" s="19">
        <v>33</v>
      </c>
      <c r="K1297" s="22">
        <v>68</v>
      </c>
      <c r="L1297" s="21">
        <v>5.0670640834575256</v>
      </c>
      <c r="N1297" s="1"/>
    </row>
    <row r="1298" spans="1:14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35</v>
      </c>
      <c r="E1298" s="19">
        <v>49</v>
      </c>
      <c r="F1298" s="20">
        <v>84</v>
      </c>
      <c r="G1298" s="21">
        <v>13.104524180967239</v>
      </c>
      <c r="H1298" s="35">
        <v>179</v>
      </c>
      <c r="I1298" s="19">
        <v>11</v>
      </c>
      <c r="J1298" s="19">
        <v>10</v>
      </c>
      <c r="K1298" s="22">
        <v>21</v>
      </c>
      <c r="L1298" s="21">
        <v>11.731843575418994</v>
      </c>
      <c r="N1298" s="1"/>
    </row>
    <row r="1299" spans="1:14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55</v>
      </c>
      <c r="E1299" s="19">
        <v>60</v>
      </c>
      <c r="F1299" s="20">
        <v>115</v>
      </c>
      <c r="G1299" s="21">
        <v>19.327731092436977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  <c r="N1299" s="1"/>
    </row>
    <row r="1300" spans="1:14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270</v>
      </c>
      <c r="E1300" s="19">
        <v>240</v>
      </c>
      <c r="F1300" s="20">
        <v>510</v>
      </c>
      <c r="G1300" s="21">
        <v>26.194144838212637</v>
      </c>
      <c r="H1300" s="35">
        <v>359</v>
      </c>
      <c r="I1300" s="19">
        <v>75</v>
      </c>
      <c r="J1300" s="19">
        <v>63</v>
      </c>
      <c r="K1300" s="22">
        <v>138</v>
      </c>
      <c r="L1300" s="21">
        <v>38.440111420612816</v>
      </c>
      <c r="N1300" s="1"/>
    </row>
    <row r="1301" spans="1:14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41</v>
      </c>
      <c r="E1301" s="19">
        <v>49</v>
      </c>
      <c r="F1301" s="20">
        <v>90</v>
      </c>
      <c r="G1301" s="21">
        <v>19.230769230769234</v>
      </c>
      <c r="H1301" s="35">
        <v>67</v>
      </c>
      <c r="I1301" s="19">
        <v>25</v>
      </c>
      <c r="J1301" s="19">
        <v>30</v>
      </c>
      <c r="K1301" s="22">
        <v>55</v>
      </c>
      <c r="L1301" s="21">
        <v>82.089552238805979</v>
      </c>
      <c r="N1301" s="1"/>
    </row>
    <row r="1302" spans="1:14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73</v>
      </c>
      <c r="E1302" s="19">
        <v>66</v>
      </c>
      <c r="F1302" s="20">
        <v>139</v>
      </c>
      <c r="G1302" s="21">
        <v>24.514991181657848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  <c r="N1302" s="1"/>
    </row>
    <row r="1303" spans="1:14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21</v>
      </c>
      <c r="E1303" s="19">
        <v>17</v>
      </c>
      <c r="F1303" s="20">
        <v>38</v>
      </c>
      <c r="G1303" s="21">
        <v>7.1161048689138573</v>
      </c>
      <c r="H1303" s="35">
        <v>204</v>
      </c>
      <c r="I1303" s="19">
        <v>5</v>
      </c>
      <c r="J1303" s="19">
        <v>6</v>
      </c>
      <c r="K1303" s="22">
        <v>11</v>
      </c>
      <c r="L1303" s="21">
        <v>5.3921568627450984</v>
      </c>
      <c r="N1303" s="1"/>
    </row>
    <row r="1304" spans="1:14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33</v>
      </c>
      <c r="E1304" s="19">
        <v>16</v>
      </c>
      <c r="F1304" s="20">
        <v>49</v>
      </c>
      <c r="G1304" s="21">
        <v>11.448598130841122</v>
      </c>
      <c r="H1304" s="35">
        <v>260</v>
      </c>
      <c r="I1304" s="19">
        <v>3</v>
      </c>
      <c r="J1304" s="19">
        <v>3</v>
      </c>
      <c r="K1304" s="22">
        <v>6</v>
      </c>
      <c r="L1304" s="21">
        <v>2.3076923076923079</v>
      </c>
      <c r="N1304" s="1"/>
    </row>
    <row r="1305" spans="1:14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65</v>
      </c>
      <c r="E1305" s="19">
        <v>64</v>
      </c>
      <c r="F1305" s="20">
        <v>129</v>
      </c>
      <c r="G1305" s="21">
        <v>11.548791405550581</v>
      </c>
      <c r="H1305" s="35">
        <v>443</v>
      </c>
      <c r="I1305" s="19">
        <v>18</v>
      </c>
      <c r="J1305" s="19">
        <v>12</v>
      </c>
      <c r="K1305" s="22">
        <v>30</v>
      </c>
      <c r="L1305" s="21">
        <v>6.772009029345373</v>
      </c>
      <c r="N1305" s="1"/>
    </row>
    <row r="1306" spans="1:14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63</v>
      </c>
      <c r="E1306" s="19">
        <v>62</v>
      </c>
      <c r="F1306" s="20">
        <v>125</v>
      </c>
      <c r="G1306" s="21">
        <v>23.277467411545626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  <c r="N1306" s="1"/>
    </row>
    <row r="1307" spans="1:14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75</v>
      </c>
      <c r="E1307" s="19">
        <v>72</v>
      </c>
      <c r="F1307" s="20">
        <v>147</v>
      </c>
      <c r="G1307" s="21">
        <v>16.065573770491802</v>
      </c>
      <c r="H1307" s="35">
        <v>616</v>
      </c>
      <c r="I1307" s="19">
        <v>1</v>
      </c>
      <c r="J1307" s="19">
        <v>1</v>
      </c>
      <c r="K1307" s="22">
        <v>2</v>
      </c>
      <c r="L1307" s="21">
        <v>0.32467532467532467</v>
      </c>
      <c r="N1307" s="1"/>
    </row>
    <row r="1308" spans="1:14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51</v>
      </c>
      <c r="E1308" s="19">
        <v>56</v>
      </c>
      <c r="F1308" s="20">
        <v>107</v>
      </c>
      <c r="G1308" s="21">
        <v>10.180780209324453</v>
      </c>
      <c r="H1308" s="35">
        <v>513</v>
      </c>
      <c r="I1308" s="19">
        <v>1</v>
      </c>
      <c r="J1308" s="19">
        <v>1</v>
      </c>
      <c r="K1308" s="22">
        <v>2</v>
      </c>
      <c r="L1308" s="21">
        <v>0.38986354775828458</v>
      </c>
      <c r="N1308" s="1"/>
    </row>
    <row r="1309" spans="1:14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42</v>
      </c>
      <c r="E1309" s="19">
        <v>37</v>
      </c>
      <c r="F1309" s="20">
        <v>79</v>
      </c>
      <c r="G1309" s="21">
        <v>11.651917404129794</v>
      </c>
      <c r="H1309" s="35">
        <v>307</v>
      </c>
      <c r="I1309" s="19">
        <v>6</v>
      </c>
      <c r="J1309" s="19">
        <v>3</v>
      </c>
      <c r="K1309" s="22">
        <v>9</v>
      </c>
      <c r="L1309" s="21">
        <v>2.9315960912052117</v>
      </c>
      <c r="N1309" s="1"/>
    </row>
    <row r="1310" spans="1:14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47</v>
      </c>
      <c r="E1310" s="19">
        <v>61</v>
      </c>
      <c r="F1310" s="20">
        <v>108</v>
      </c>
      <c r="G1310" s="21">
        <v>20.262664165103189</v>
      </c>
      <c r="H1310" s="35">
        <v>38</v>
      </c>
      <c r="I1310" s="19">
        <v>15</v>
      </c>
      <c r="J1310" s="19">
        <v>21</v>
      </c>
      <c r="K1310" s="22">
        <v>36</v>
      </c>
      <c r="L1310" s="21">
        <v>94.73684210526315</v>
      </c>
      <c r="N1310" s="1"/>
    </row>
    <row r="1311" spans="1:14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18</v>
      </c>
      <c r="E1311" s="19">
        <v>20</v>
      </c>
      <c r="F1311" s="20">
        <v>38</v>
      </c>
      <c r="G1311" s="21">
        <v>9.0692124105011924</v>
      </c>
      <c r="H1311" s="35">
        <v>249</v>
      </c>
      <c r="I1311" s="19">
        <v>14</v>
      </c>
      <c r="J1311" s="19">
        <v>10</v>
      </c>
      <c r="K1311" s="22">
        <v>24</v>
      </c>
      <c r="L1311" s="21">
        <v>9.6385542168674707</v>
      </c>
      <c r="N1311" s="1"/>
    </row>
    <row r="1312" spans="1:14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27</v>
      </c>
      <c r="E1312" s="19">
        <v>33</v>
      </c>
      <c r="F1312" s="20">
        <v>60</v>
      </c>
      <c r="G1312" s="21">
        <v>9.9009900990099009</v>
      </c>
      <c r="H1312" s="35">
        <v>347</v>
      </c>
      <c r="I1312" s="19">
        <v>11</v>
      </c>
      <c r="J1312" s="19">
        <v>7</v>
      </c>
      <c r="K1312" s="22">
        <v>18</v>
      </c>
      <c r="L1312" s="21">
        <v>5.1873198847262252</v>
      </c>
      <c r="N1312" s="1"/>
    </row>
    <row r="1313" spans="1:14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75</v>
      </c>
      <c r="E1313" s="19">
        <v>69</v>
      </c>
      <c r="F1313" s="20">
        <v>144</v>
      </c>
      <c r="G1313" s="21">
        <v>12.030075187969924</v>
      </c>
      <c r="H1313" s="35">
        <v>410</v>
      </c>
      <c r="I1313" s="19">
        <v>11</v>
      </c>
      <c r="J1313" s="19">
        <v>7</v>
      </c>
      <c r="K1313" s="22">
        <v>18</v>
      </c>
      <c r="L1313" s="21">
        <v>4.3902439024390238</v>
      </c>
      <c r="N1313" s="1"/>
    </row>
    <row r="1314" spans="1:14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21</v>
      </c>
      <c r="E1314" s="19">
        <v>16</v>
      </c>
      <c r="F1314" s="20">
        <v>37</v>
      </c>
      <c r="G1314" s="21">
        <v>4.842931937172775</v>
      </c>
      <c r="H1314" s="19">
        <v>655</v>
      </c>
      <c r="I1314" s="19">
        <v>2</v>
      </c>
      <c r="J1314" s="19">
        <v>11</v>
      </c>
      <c r="K1314" s="22">
        <v>13</v>
      </c>
      <c r="L1314" s="21">
        <v>1.9847328244274809</v>
      </c>
      <c r="N1314" s="1"/>
    </row>
    <row r="1315" spans="1:14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933</v>
      </c>
      <c r="E1315" s="38">
        <v>942</v>
      </c>
      <c r="F1315" s="38">
        <v>1875</v>
      </c>
      <c r="G1315" s="31">
        <v>14.014500336348007</v>
      </c>
      <c r="H1315" s="29">
        <v>4724</v>
      </c>
      <c r="I1315" s="38">
        <v>171</v>
      </c>
      <c r="J1315" s="38">
        <v>230</v>
      </c>
      <c r="K1315" s="39">
        <v>401</v>
      </c>
      <c r="L1315" s="31">
        <v>8.4885690093141406</v>
      </c>
      <c r="N1315" s="1"/>
    </row>
    <row r="1316" spans="1:14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60</v>
      </c>
      <c r="E1316" s="35">
        <v>53</v>
      </c>
      <c r="F1316" s="40">
        <v>113</v>
      </c>
      <c r="G1316" s="21">
        <v>23.155737704918032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  <c r="N1316" s="1"/>
    </row>
    <row r="1317" spans="1:14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34</v>
      </c>
      <c r="E1317" s="35">
        <v>25</v>
      </c>
      <c r="F1317" s="40">
        <v>59</v>
      </c>
      <c r="G1317" s="21">
        <v>15.051020408163266</v>
      </c>
      <c r="H1317" s="35">
        <v>182</v>
      </c>
      <c r="I1317" s="35">
        <v>0</v>
      </c>
      <c r="J1317" s="35">
        <v>0</v>
      </c>
      <c r="K1317" s="41">
        <v>0</v>
      </c>
      <c r="L1317" s="21">
        <v>0</v>
      </c>
      <c r="N1317" s="1"/>
    </row>
    <row r="1318" spans="1:14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34</v>
      </c>
      <c r="E1318" s="35">
        <v>52</v>
      </c>
      <c r="F1318" s="40">
        <v>86</v>
      </c>
      <c r="G1318" s="21">
        <v>10.177514792899409</v>
      </c>
      <c r="H1318" s="35">
        <v>388</v>
      </c>
      <c r="I1318" s="35">
        <v>12</v>
      </c>
      <c r="J1318" s="35">
        <v>10</v>
      </c>
      <c r="K1318" s="41">
        <v>22</v>
      </c>
      <c r="L1318" s="21">
        <v>5.6701030927835054</v>
      </c>
      <c r="N1318" s="1"/>
    </row>
    <row r="1319" spans="1:14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37</v>
      </c>
      <c r="E1319" s="35">
        <v>31</v>
      </c>
      <c r="F1319" s="40">
        <v>68</v>
      </c>
      <c r="G1319" s="21">
        <v>14.437367303609342</v>
      </c>
      <c r="H1319" s="35">
        <v>16</v>
      </c>
      <c r="I1319" s="35">
        <v>2</v>
      </c>
      <c r="J1319" s="35">
        <v>1</v>
      </c>
      <c r="K1319" s="41">
        <v>3</v>
      </c>
      <c r="L1319" s="21">
        <v>18.75</v>
      </c>
      <c r="N1319" s="1"/>
    </row>
    <row r="1320" spans="1:14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44</v>
      </c>
      <c r="E1320" s="35">
        <v>43</v>
      </c>
      <c r="F1320" s="40">
        <v>87</v>
      </c>
      <c r="G1320" s="21">
        <v>10.45673076923077</v>
      </c>
      <c r="H1320" s="35">
        <v>252</v>
      </c>
      <c r="I1320" s="35">
        <v>1</v>
      </c>
      <c r="J1320" s="35">
        <v>1</v>
      </c>
      <c r="K1320" s="41">
        <v>2</v>
      </c>
      <c r="L1320" s="21">
        <v>0.79365079365079361</v>
      </c>
      <c r="N1320" s="1"/>
    </row>
    <row r="1321" spans="1:14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1</v>
      </c>
      <c r="E1321" s="35">
        <v>4</v>
      </c>
      <c r="F1321" s="40">
        <v>5</v>
      </c>
      <c r="G1321" s="21">
        <v>2.7322404371584699</v>
      </c>
      <c r="H1321" s="35">
        <v>132</v>
      </c>
      <c r="I1321" s="35">
        <v>2</v>
      </c>
      <c r="J1321" s="35">
        <v>3</v>
      </c>
      <c r="K1321" s="41">
        <v>5</v>
      </c>
      <c r="L1321" s="21">
        <v>3.7878787878787881</v>
      </c>
      <c r="N1321" s="1"/>
    </row>
    <row r="1322" spans="1:14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47</v>
      </c>
      <c r="E1322" s="35">
        <v>46</v>
      </c>
      <c r="F1322" s="40">
        <v>93</v>
      </c>
      <c r="G1322" s="21">
        <v>16.970802919708028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  <c r="N1322" s="1"/>
    </row>
    <row r="1323" spans="1:14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49</v>
      </c>
      <c r="E1323" s="35">
        <v>40</v>
      </c>
      <c r="F1323" s="40">
        <v>89</v>
      </c>
      <c r="G1323" s="21">
        <v>17.315175097276263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  <c r="N1323" s="1"/>
    </row>
    <row r="1324" spans="1:14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177</v>
      </c>
      <c r="E1324" s="35">
        <v>171</v>
      </c>
      <c r="F1324" s="40">
        <v>348</v>
      </c>
      <c r="G1324" s="21">
        <v>23.819301848049282</v>
      </c>
      <c r="H1324" s="19">
        <v>493</v>
      </c>
      <c r="I1324" s="35">
        <v>10</v>
      </c>
      <c r="J1324" s="35">
        <v>24</v>
      </c>
      <c r="K1324" s="41">
        <v>34</v>
      </c>
      <c r="L1324" s="21">
        <v>6.8965517241379306</v>
      </c>
      <c r="N1324" s="1"/>
    </row>
    <row r="1325" spans="1:14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155</v>
      </c>
      <c r="E1325" s="35">
        <v>154</v>
      </c>
      <c r="F1325" s="40">
        <v>309</v>
      </c>
      <c r="G1325" s="21">
        <v>9.2681463707258551</v>
      </c>
      <c r="H1325" s="19">
        <v>1452</v>
      </c>
      <c r="I1325" s="35">
        <v>11</v>
      </c>
      <c r="J1325" s="35">
        <v>20</v>
      </c>
      <c r="K1325" s="41">
        <v>31</v>
      </c>
      <c r="L1325" s="21">
        <v>2.1349862258953167</v>
      </c>
      <c r="N1325" s="1"/>
    </row>
    <row r="1326" spans="1:14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11</v>
      </c>
      <c r="E1326" s="35">
        <v>7</v>
      </c>
      <c r="F1326" s="40">
        <v>18</v>
      </c>
      <c r="G1326" s="21">
        <v>10.112359550561797</v>
      </c>
      <c r="H1326" s="35">
        <v>105</v>
      </c>
      <c r="I1326" s="35">
        <v>4</v>
      </c>
      <c r="J1326" s="35">
        <v>7</v>
      </c>
      <c r="K1326" s="41">
        <v>11</v>
      </c>
      <c r="L1326" s="21">
        <v>10.476190476190476</v>
      </c>
      <c r="N1326" s="1"/>
    </row>
    <row r="1327" spans="1:14" ht="15" customHeight="1" outlineLevel="1" x14ac:dyDescent="0.2">
      <c r="A1327" s="42" t="s">
        <v>2327</v>
      </c>
      <c r="B1327" s="43" t="s">
        <v>622</v>
      </c>
      <c r="C1327" s="44">
        <v>748</v>
      </c>
      <c r="D1327" s="44">
        <v>53</v>
      </c>
      <c r="E1327" s="44">
        <v>64</v>
      </c>
      <c r="F1327" s="45">
        <v>117</v>
      </c>
      <c r="G1327" s="46">
        <v>15.641711229946523</v>
      </c>
      <c r="H1327" s="44">
        <v>70</v>
      </c>
      <c r="I1327" s="44">
        <v>77</v>
      </c>
      <c r="J1327" s="44">
        <v>88</v>
      </c>
      <c r="K1327" s="48">
        <v>165</v>
      </c>
      <c r="L1327" s="46">
        <v>235.71428571428572</v>
      </c>
      <c r="N1327" s="1"/>
    </row>
    <row r="1328" spans="1:14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50</v>
      </c>
      <c r="E1328" s="35">
        <v>57</v>
      </c>
      <c r="F1328" s="40">
        <v>107</v>
      </c>
      <c r="G1328" s="21">
        <v>24.485125858123567</v>
      </c>
      <c r="H1328" s="35">
        <v>261</v>
      </c>
      <c r="I1328" s="35">
        <v>6</v>
      </c>
      <c r="J1328" s="35">
        <v>13</v>
      </c>
      <c r="K1328" s="41">
        <v>19</v>
      </c>
      <c r="L1328" s="21">
        <v>7.2796934865900385</v>
      </c>
      <c r="N1328" s="1"/>
    </row>
    <row r="1329" spans="1:14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43</v>
      </c>
      <c r="E1329" s="35">
        <v>39</v>
      </c>
      <c r="F1329" s="40">
        <v>82</v>
      </c>
      <c r="G1329" s="21">
        <v>19.902912621359224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  <c r="N1329" s="1"/>
    </row>
    <row r="1330" spans="1:14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95</v>
      </c>
      <c r="E1330" s="35">
        <v>104</v>
      </c>
      <c r="F1330" s="40">
        <v>199</v>
      </c>
      <c r="G1330" s="21">
        <v>11.78909952606635</v>
      </c>
      <c r="H1330" s="35">
        <v>800</v>
      </c>
      <c r="I1330" s="35">
        <v>20</v>
      </c>
      <c r="J1330" s="35">
        <v>32</v>
      </c>
      <c r="K1330" s="41">
        <v>52</v>
      </c>
      <c r="L1330" s="21">
        <v>6.5</v>
      </c>
      <c r="N1330" s="1"/>
    </row>
    <row r="1331" spans="1:14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22</v>
      </c>
      <c r="E1331" s="35">
        <v>27</v>
      </c>
      <c r="F1331" s="40">
        <v>49</v>
      </c>
      <c r="G1331" s="21">
        <v>8.7033747779751334</v>
      </c>
      <c r="H1331" s="35">
        <v>225</v>
      </c>
      <c r="I1331" s="35">
        <v>20</v>
      </c>
      <c r="J1331" s="35">
        <v>25</v>
      </c>
      <c r="K1331" s="41">
        <v>45</v>
      </c>
      <c r="L1331" s="21">
        <v>20</v>
      </c>
      <c r="N1331" s="1"/>
    </row>
    <row r="1332" spans="1:14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21</v>
      </c>
      <c r="E1332" s="35">
        <v>25</v>
      </c>
      <c r="F1332" s="40">
        <v>46</v>
      </c>
      <c r="G1332" s="21">
        <v>16.140350877192983</v>
      </c>
      <c r="H1332" s="19">
        <v>66</v>
      </c>
      <c r="I1332" s="35">
        <v>6</v>
      </c>
      <c r="J1332" s="35">
        <v>6</v>
      </c>
      <c r="K1332" s="41">
        <v>12</v>
      </c>
      <c r="L1332" s="21">
        <v>18.181818181818183</v>
      </c>
      <c r="N1332" s="1"/>
    </row>
    <row r="1333" spans="1:14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1533</v>
      </c>
      <c r="E1333" s="38">
        <v>1512</v>
      </c>
      <c r="F1333" s="38">
        <v>3045</v>
      </c>
      <c r="G1333" s="31">
        <v>12.673242602072667</v>
      </c>
      <c r="H1333" s="29">
        <v>10265</v>
      </c>
      <c r="I1333" s="38">
        <v>296</v>
      </c>
      <c r="J1333" s="38">
        <v>310</v>
      </c>
      <c r="K1333" s="39">
        <v>606</v>
      </c>
      <c r="L1333" s="31">
        <v>5.9035557720409155</v>
      </c>
      <c r="N1333" s="1"/>
    </row>
    <row r="1334" spans="1:14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48</v>
      </c>
      <c r="E1334" s="35">
        <v>49</v>
      </c>
      <c r="F1334" s="40">
        <v>97</v>
      </c>
      <c r="G1334" s="21">
        <v>13.642756680731363</v>
      </c>
      <c r="H1334" s="19">
        <v>294</v>
      </c>
      <c r="I1334" s="35">
        <v>1</v>
      </c>
      <c r="J1334" s="35">
        <v>2</v>
      </c>
      <c r="K1334" s="41">
        <v>3</v>
      </c>
      <c r="L1334" s="21">
        <v>1.0204081632653061</v>
      </c>
      <c r="N1334" s="1"/>
    </row>
    <row r="1335" spans="1:14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139</v>
      </c>
      <c r="E1335" s="35">
        <v>120</v>
      </c>
      <c r="F1335" s="40">
        <v>259</v>
      </c>
      <c r="G1335" s="21">
        <v>12.911266201395813</v>
      </c>
      <c r="H1335" s="19">
        <v>1081</v>
      </c>
      <c r="I1335" s="35">
        <v>17</v>
      </c>
      <c r="J1335" s="35">
        <v>12</v>
      </c>
      <c r="K1335" s="41">
        <v>29</v>
      </c>
      <c r="L1335" s="21">
        <v>2.6827012025901942</v>
      </c>
      <c r="N1335" s="1"/>
    </row>
    <row r="1336" spans="1:14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12</v>
      </c>
      <c r="E1336" s="35">
        <v>15</v>
      </c>
      <c r="F1336" s="40">
        <v>27</v>
      </c>
      <c r="G1336" s="21">
        <v>10.074626865671641</v>
      </c>
      <c r="H1336" s="35">
        <v>121</v>
      </c>
      <c r="I1336" s="35">
        <v>6</v>
      </c>
      <c r="J1336" s="35">
        <v>4</v>
      </c>
      <c r="K1336" s="41">
        <v>10</v>
      </c>
      <c r="L1336" s="21">
        <v>8.2644628099173563</v>
      </c>
      <c r="N1336" s="1"/>
    </row>
    <row r="1337" spans="1:14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2</v>
      </c>
      <c r="E1337" s="35">
        <v>4</v>
      </c>
      <c r="F1337" s="40">
        <v>6</v>
      </c>
      <c r="G1337" s="21">
        <v>4.3165467625899279</v>
      </c>
      <c r="H1337" s="35">
        <v>67</v>
      </c>
      <c r="I1337" s="35">
        <v>3</v>
      </c>
      <c r="J1337" s="35">
        <v>3</v>
      </c>
      <c r="K1337" s="41">
        <v>6</v>
      </c>
      <c r="L1337" s="21">
        <v>8.9552238805970141</v>
      </c>
      <c r="N1337" s="1"/>
    </row>
    <row r="1338" spans="1:14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78</v>
      </c>
      <c r="E1338" s="35">
        <v>78</v>
      </c>
      <c r="F1338" s="40">
        <v>156</v>
      </c>
      <c r="G1338" s="21">
        <v>10.955056179775282</v>
      </c>
      <c r="H1338" s="35">
        <v>816</v>
      </c>
      <c r="I1338" s="35">
        <v>20</v>
      </c>
      <c r="J1338" s="35">
        <v>25</v>
      </c>
      <c r="K1338" s="41">
        <v>45</v>
      </c>
      <c r="L1338" s="21">
        <v>5.5147058823529411</v>
      </c>
      <c r="N1338" s="1"/>
    </row>
    <row r="1339" spans="1:14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93</v>
      </c>
      <c r="E1339" s="35">
        <v>74</v>
      </c>
      <c r="F1339" s="40">
        <v>167</v>
      </c>
      <c r="G1339" s="21">
        <v>10.958005249343831</v>
      </c>
      <c r="H1339" s="19">
        <v>765</v>
      </c>
      <c r="I1339" s="35">
        <v>14</v>
      </c>
      <c r="J1339" s="35">
        <v>16</v>
      </c>
      <c r="K1339" s="41">
        <v>30</v>
      </c>
      <c r="L1339" s="21">
        <v>3.9215686274509802</v>
      </c>
      <c r="N1339" s="1"/>
    </row>
    <row r="1340" spans="1:14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215</v>
      </c>
      <c r="E1340" s="35">
        <v>240</v>
      </c>
      <c r="F1340" s="40">
        <v>455</v>
      </c>
      <c r="G1340" s="21">
        <v>12.667037861915368</v>
      </c>
      <c r="H1340" s="19">
        <v>1529</v>
      </c>
      <c r="I1340" s="35">
        <v>19</v>
      </c>
      <c r="J1340" s="35">
        <v>33</v>
      </c>
      <c r="K1340" s="41">
        <v>52</v>
      </c>
      <c r="L1340" s="21">
        <v>3.4009156311314586</v>
      </c>
      <c r="N1340" s="1"/>
    </row>
    <row r="1341" spans="1:14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19</v>
      </c>
      <c r="E1341" s="35">
        <v>21</v>
      </c>
      <c r="F1341" s="40">
        <v>40</v>
      </c>
      <c r="G1341" s="21">
        <v>9.9502487562189064</v>
      </c>
      <c r="H1341" s="35">
        <v>208</v>
      </c>
      <c r="I1341" s="35">
        <v>25</v>
      </c>
      <c r="J1341" s="35">
        <v>13</v>
      </c>
      <c r="K1341" s="41">
        <v>38</v>
      </c>
      <c r="L1341" s="21">
        <v>18.269230769230766</v>
      </c>
      <c r="N1341" s="1"/>
    </row>
    <row r="1342" spans="1:14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54</v>
      </c>
      <c r="E1342" s="35">
        <v>48</v>
      </c>
      <c r="F1342" s="40">
        <v>102</v>
      </c>
      <c r="G1342" s="21">
        <v>14.488636363636365</v>
      </c>
      <c r="H1342" s="35">
        <v>232</v>
      </c>
      <c r="I1342" s="35">
        <v>28</v>
      </c>
      <c r="J1342" s="35">
        <v>24</v>
      </c>
      <c r="K1342" s="41">
        <v>52</v>
      </c>
      <c r="L1342" s="21">
        <v>22.413793103448278</v>
      </c>
      <c r="N1342" s="1"/>
    </row>
    <row r="1343" spans="1:14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65</v>
      </c>
      <c r="E1343" s="35">
        <v>86</v>
      </c>
      <c r="F1343" s="40">
        <v>151</v>
      </c>
      <c r="G1343" s="21">
        <v>11.319340329835082</v>
      </c>
      <c r="H1343" s="35">
        <v>556</v>
      </c>
      <c r="I1343" s="35">
        <v>13</v>
      </c>
      <c r="J1343" s="35">
        <v>23</v>
      </c>
      <c r="K1343" s="41">
        <v>36</v>
      </c>
      <c r="L1343" s="21">
        <v>6.4748201438848918</v>
      </c>
      <c r="N1343" s="1"/>
    </row>
    <row r="1344" spans="1:14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23</v>
      </c>
      <c r="E1344" s="35">
        <v>24</v>
      </c>
      <c r="F1344" s="40">
        <v>47</v>
      </c>
      <c r="G1344" s="21">
        <v>13.390313390313391</v>
      </c>
      <c r="H1344" s="35">
        <v>167</v>
      </c>
      <c r="I1344" s="35">
        <v>9</v>
      </c>
      <c r="J1344" s="35">
        <v>14</v>
      </c>
      <c r="K1344" s="41">
        <v>23</v>
      </c>
      <c r="L1344" s="21">
        <v>13.77245508982036</v>
      </c>
      <c r="N1344" s="1"/>
    </row>
    <row r="1345" spans="1:14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32</v>
      </c>
      <c r="E1345" s="35">
        <v>36</v>
      </c>
      <c r="F1345" s="40">
        <v>68</v>
      </c>
      <c r="G1345" s="21">
        <v>9.9125364431486886</v>
      </c>
      <c r="H1345" s="35">
        <v>378</v>
      </c>
      <c r="I1345" s="35">
        <v>10</v>
      </c>
      <c r="J1345" s="35">
        <v>14</v>
      </c>
      <c r="K1345" s="41">
        <v>24</v>
      </c>
      <c r="L1345" s="21">
        <v>6.3492063492063489</v>
      </c>
      <c r="N1345" s="1"/>
    </row>
    <row r="1346" spans="1:14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65</v>
      </c>
      <c r="E1346" s="35">
        <v>54</v>
      </c>
      <c r="F1346" s="40">
        <v>119</v>
      </c>
      <c r="G1346" s="21">
        <v>19.833333333333332</v>
      </c>
      <c r="H1346" s="35">
        <v>216</v>
      </c>
      <c r="I1346" s="35">
        <v>6</v>
      </c>
      <c r="J1346" s="35">
        <v>3</v>
      </c>
      <c r="K1346" s="41">
        <v>9</v>
      </c>
      <c r="L1346" s="21">
        <v>4.1666666666666661</v>
      </c>
      <c r="N1346" s="1"/>
    </row>
    <row r="1347" spans="1:14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12</v>
      </c>
      <c r="E1347" s="35">
        <v>7</v>
      </c>
      <c r="F1347" s="40">
        <v>19</v>
      </c>
      <c r="G1347" s="21">
        <v>6.4406779661016946</v>
      </c>
      <c r="H1347" s="35">
        <v>188</v>
      </c>
      <c r="I1347" s="35">
        <v>9</v>
      </c>
      <c r="J1347" s="35">
        <v>7</v>
      </c>
      <c r="K1347" s="41">
        <v>16</v>
      </c>
      <c r="L1347" s="21">
        <v>8.5106382978723403</v>
      </c>
      <c r="N1347" s="1"/>
    </row>
    <row r="1348" spans="1:14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28</v>
      </c>
      <c r="E1348" s="35">
        <v>23</v>
      </c>
      <c r="F1348" s="40">
        <v>51</v>
      </c>
      <c r="G1348" s="21">
        <v>11.086956521739131</v>
      </c>
      <c r="H1348" s="35">
        <v>236</v>
      </c>
      <c r="I1348" s="35">
        <v>9</v>
      </c>
      <c r="J1348" s="35">
        <v>5</v>
      </c>
      <c r="K1348" s="41">
        <v>14</v>
      </c>
      <c r="L1348" s="21">
        <v>5.9322033898305087</v>
      </c>
      <c r="N1348" s="1"/>
    </row>
    <row r="1349" spans="1:14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17</v>
      </c>
      <c r="E1349" s="35">
        <v>30</v>
      </c>
      <c r="F1349" s="40">
        <v>47</v>
      </c>
      <c r="G1349" s="21">
        <v>4.6214355948869228</v>
      </c>
      <c r="H1349" s="35">
        <v>588</v>
      </c>
      <c r="I1349" s="35">
        <v>20</v>
      </c>
      <c r="J1349" s="35">
        <v>26</v>
      </c>
      <c r="K1349" s="41">
        <v>46</v>
      </c>
      <c r="L1349" s="21">
        <v>7.8231292517006805</v>
      </c>
      <c r="N1349" s="1"/>
    </row>
    <row r="1350" spans="1:14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32</v>
      </c>
      <c r="E1350" s="35">
        <v>33</v>
      </c>
      <c r="F1350" s="40">
        <v>65</v>
      </c>
      <c r="G1350" s="21">
        <v>8.8315217391304355</v>
      </c>
      <c r="H1350" s="35">
        <v>365</v>
      </c>
      <c r="I1350" s="35">
        <v>14</v>
      </c>
      <c r="J1350" s="35">
        <v>18</v>
      </c>
      <c r="K1350" s="41">
        <v>32</v>
      </c>
      <c r="L1350" s="21">
        <v>8.7671232876712324</v>
      </c>
      <c r="N1350" s="1"/>
    </row>
    <row r="1351" spans="1:14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49</v>
      </c>
      <c r="E1351" s="35">
        <v>34</v>
      </c>
      <c r="F1351" s="40">
        <v>83</v>
      </c>
      <c r="G1351" s="21">
        <v>9.7076023391812871</v>
      </c>
      <c r="H1351" s="35">
        <v>491</v>
      </c>
      <c r="I1351" s="35">
        <v>34</v>
      </c>
      <c r="J1351" s="35">
        <v>35</v>
      </c>
      <c r="K1351" s="41">
        <v>69</v>
      </c>
      <c r="L1351" s="21">
        <v>14.052953156822811</v>
      </c>
      <c r="N1351" s="1"/>
    </row>
    <row r="1352" spans="1:14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44</v>
      </c>
      <c r="E1352" s="35">
        <v>35</v>
      </c>
      <c r="F1352" s="40">
        <v>79</v>
      </c>
      <c r="G1352" s="21">
        <v>17.136659436008678</v>
      </c>
      <c r="H1352" s="35">
        <v>212</v>
      </c>
      <c r="I1352" s="35">
        <v>4</v>
      </c>
      <c r="J1352" s="35">
        <v>6</v>
      </c>
      <c r="K1352" s="41">
        <v>10</v>
      </c>
      <c r="L1352" s="21">
        <v>4.716981132075472</v>
      </c>
      <c r="N1352" s="1"/>
    </row>
    <row r="1353" spans="1:14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144</v>
      </c>
      <c r="E1353" s="35">
        <v>159</v>
      </c>
      <c r="F1353" s="40">
        <v>303</v>
      </c>
      <c r="G1353" s="21">
        <v>18.003565062388592</v>
      </c>
      <c r="H1353" s="35">
        <v>658</v>
      </c>
      <c r="I1353" s="35">
        <v>0</v>
      </c>
      <c r="J1353" s="35">
        <v>0</v>
      </c>
      <c r="K1353" s="41">
        <v>0</v>
      </c>
      <c r="L1353" s="21">
        <v>0</v>
      </c>
      <c r="N1353" s="1"/>
    </row>
    <row r="1354" spans="1:14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46</v>
      </c>
      <c r="E1354" s="35">
        <v>46</v>
      </c>
      <c r="F1354" s="40">
        <v>92</v>
      </c>
      <c r="G1354" s="21">
        <v>12.976022566995768</v>
      </c>
      <c r="H1354" s="35">
        <v>223</v>
      </c>
      <c r="I1354" s="35">
        <v>1</v>
      </c>
      <c r="J1354" s="35">
        <v>0</v>
      </c>
      <c r="K1354" s="41">
        <v>1</v>
      </c>
      <c r="L1354" s="21">
        <v>0.44843049327354262</v>
      </c>
      <c r="N1354" s="1"/>
    </row>
    <row r="1355" spans="1:14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5</v>
      </c>
      <c r="E1355" s="35">
        <v>9</v>
      </c>
      <c r="F1355" s="40">
        <v>14</v>
      </c>
      <c r="G1355" s="21">
        <v>5.7142857142857144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  <c r="N1355" s="1"/>
    </row>
    <row r="1356" spans="1:14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179</v>
      </c>
      <c r="E1356" s="35">
        <v>162</v>
      </c>
      <c r="F1356" s="40">
        <v>341</v>
      </c>
      <c r="G1356" s="21">
        <v>16.402116402116402</v>
      </c>
      <c r="H1356" s="35">
        <v>321</v>
      </c>
      <c r="I1356" s="35">
        <v>21</v>
      </c>
      <c r="J1356" s="35">
        <v>24</v>
      </c>
      <c r="K1356" s="41">
        <v>45</v>
      </c>
      <c r="L1356" s="21">
        <v>14.018691588785046</v>
      </c>
      <c r="N1356" s="1"/>
    </row>
    <row r="1357" spans="1:14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43</v>
      </c>
      <c r="E1357" s="35">
        <v>36</v>
      </c>
      <c r="F1357" s="40">
        <v>79</v>
      </c>
      <c r="G1357" s="21">
        <v>11.861861861861863</v>
      </c>
      <c r="H1357" s="35">
        <v>360</v>
      </c>
      <c r="I1357" s="35">
        <v>13</v>
      </c>
      <c r="J1357" s="35">
        <v>3</v>
      </c>
      <c r="K1357" s="41">
        <v>16</v>
      </c>
      <c r="L1357" s="21">
        <v>4.4444444444444446</v>
      </c>
      <c r="N1357" s="1"/>
    </row>
    <row r="1358" spans="1:14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89</v>
      </c>
      <c r="E1358" s="35">
        <v>89</v>
      </c>
      <c r="F1358" s="40">
        <v>178</v>
      </c>
      <c r="G1358" s="21">
        <v>16.481481481481481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  <c r="N1358" s="1"/>
    </row>
    <row r="1359" spans="1:14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1615</v>
      </c>
      <c r="E1359" s="38">
        <v>1656</v>
      </c>
      <c r="F1359" s="38">
        <v>3271</v>
      </c>
      <c r="G1359" s="31">
        <v>20.801271860095387</v>
      </c>
      <c r="H1359" s="29">
        <v>2855</v>
      </c>
      <c r="I1359" s="38">
        <v>89</v>
      </c>
      <c r="J1359" s="38">
        <v>81</v>
      </c>
      <c r="K1359" s="39">
        <v>170</v>
      </c>
      <c r="L1359" s="31">
        <v>5.9544658493870406</v>
      </c>
      <c r="N1359" s="1"/>
    </row>
    <row r="1360" spans="1:14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614</v>
      </c>
      <c r="E1360" s="38">
        <v>649</v>
      </c>
      <c r="F1360" s="38">
        <v>1263</v>
      </c>
      <c r="G1360" s="31">
        <v>15.033924532793716</v>
      </c>
      <c r="H1360" s="29">
        <v>3367</v>
      </c>
      <c r="I1360" s="38">
        <v>112</v>
      </c>
      <c r="J1360" s="38">
        <v>117</v>
      </c>
      <c r="K1360" s="39">
        <v>229</v>
      </c>
      <c r="L1360" s="31">
        <v>6.8013068013068017</v>
      </c>
      <c r="N1360" s="1"/>
    </row>
    <row r="1361" spans="1:14" ht="15" customHeight="1" x14ac:dyDescent="0.2">
      <c r="A1361" s="14" t="s">
        <v>2389</v>
      </c>
      <c r="B1361" s="8" t="s">
        <v>2390</v>
      </c>
      <c r="C1361" s="9">
        <v>117243</v>
      </c>
      <c r="D1361" s="9">
        <v>8266</v>
      </c>
      <c r="E1361" s="9">
        <v>7884</v>
      </c>
      <c r="F1361" s="9">
        <v>16150</v>
      </c>
      <c r="G1361" s="25">
        <v>13.77480958351458</v>
      </c>
      <c r="H1361" s="9">
        <v>45964</v>
      </c>
      <c r="I1361" s="9">
        <v>1026</v>
      </c>
      <c r="J1361" s="9">
        <v>977</v>
      </c>
      <c r="K1361" s="16">
        <v>2003</v>
      </c>
      <c r="L1361" s="25">
        <v>4.3577582455834998</v>
      </c>
      <c r="N1361" s="1"/>
    </row>
    <row r="1362" spans="1:14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1937</v>
      </c>
      <c r="E1362" s="29">
        <v>1878</v>
      </c>
      <c r="F1362" s="29">
        <v>3815</v>
      </c>
      <c r="G1362" s="31">
        <v>14.848402288561086</v>
      </c>
      <c r="H1362" s="29">
        <v>9326</v>
      </c>
      <c r="I1362" s="29">
        <v>74</v>
      </c>
      <c r="J1362" s="29">
        <v>62</v>
      </c>
      <c r="K1362" s="36">
        <v>136</v>
      </c>
      <c r="L1362" s="31">
        <v>1.458288655372078</v>
      </c>
      <c r="N1362" s="1"/>
    </row>
    <row r="1363" spans="1:14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90</v>
      </c>
      <c r="E1363" s="19">
        <v>109</v>
      </c>
      <c r="F1363" s="20">
        <v>199</v>
      </c>
      <c r="G1363" s="21">
        <v>13.509843856076035</v>
      </c>
      <c r="H1363" s="35">
        <v>659</v>
      </c>
      <c r="I1363" s="19">
        <v>2</v>
      </c>
      <c r="J1363" s="19">
        <v>1</v>
      </c>
      <c r="K1363" s="22">
        <v>3</v>
      </c>
      <c r="L1363" s="21">
        <v>0.45523520485584218</v>
      </c>
      <c r="N1363" s="1"/>
    </row>
    <row r="1364" spans="1:14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133</v>
      </c>
      <c r="E1364" s="19">
        <v>121</v>
      </c>
      <c r="F1364" s="20">
        <v>254</v>
      </c>
      <c r="G1364" s="21">
        <v>12.738214643931794</v>
      </c>
      <c r="H1364" s="35">
        <v>842</v>
      </c>
      <c r="I1364" s="19">
        <v>20</v>
      </c>
      <c r="J1364" s="19">
        <v>8</v>
      </c>
      <c r="K1364" s="22">
        <v>28</v>
      </c>
      <c r="L1364" s="21">
        <v>3.3254156769596199</v>
      </c>
      <c r="N1364" s="1"/>
    </row>
    <row r="1365" spans="1:14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127</v>
      </c>
      <c r="E1365" s="19">
        <v>114</v>
      </c>
      <c r="F1365" s="20">
        <v>241</v>
      </c>
      <c r="G1365" s="21">
        <v>11.636890391115404</v>
      </c>
      <c r="H1365" s="35">
        <v>963</v>
      </c>
      <c r="I1365" s="19">
        <v>5</v>
      </c>
      <c r="J1365" s="19">
        <v>7</v>
      </c>
      <c r="K1365" s="22">
        <v>12</v>
      </c>
      <c r="L1365" s="21">
        <v>1.2461059190031152</v>
      </c>
      <c r="N1365" s="1"/>
    </row>
    <row r="1366" spans="1:14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105</v>
      </c>
      <c r="E1366" s="19">
        <v>88</v>
      </c>
      <c r="F1366" s="20">
        <v>193</v>
      </c>
      <c r="G1366" s="21">
        <v>15.665584415584416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  <c r="N1366" s="1"/>
    </row>
    <row r="1367" spans="1:14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324</v>
      </c>
      <c r="E1367" s="19">
        <v>356</v>
      </c>
      <c r="F1367" s="20">
        <v>680</v>
      </c>
      <c r="G1367" s="21">
        <v>14.520606448857571</v>
      </c>
      <c r="H1367" s="19">
        <v>1633</v>
      </c>
      <c r="I1367" s="19">
        <v>5</v>
      </c>
      <c r="J1367" s="19">
        <v>11</v>
      </c>
      <c r="K1367" s="22">
        <v>16</v>
      </c>
      <c r="L1367" s="21">
        <v>0.9797917942437232</v>
      </c>
      <c r="N1367" s="1"/>
    </row>
    <row r="1368" spans="1:14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230</v>
      </c>
      <c r="E1368" s="19">
        <v>210</v>
      </c>
      <c r="F1368" s="20">
        <v>440</v>
      </c>
      <c r="G1368" s="21">
        <v>16.851780926847951</v>
      </c>
      <c r="H1368" s="19">
        <v>777</v>
      </c>
      <c r="I1368" s="19">
        <v>3</v>
      </c>
      <c r="J1368" s="19">
        <v>2</v>
      </c>
      <c r="K1368" s="22">
        <v>5</v>
      </c>
      <c r="L1368" s="21">
        <v>0.64350064350064351</v>
      </c>
      <c r="N1368" s="1"/>
    </row>
    <row r="1369" spans="1:14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199</v>
      </c>
      <c r="E1369" s="19">
        <v>216</v>
      </c>
      <c r="F1369" s="20">
        <v>415</v>
      </c>
      <c r="G1369" s="21">
        <v>13.954270342972427</v>
      </c>
      <c r="H1369" s="19">
        <v>1270</v>
      </c>
      <c r="I1369" s="19">
        <v>5</v>
      </c>
      <c r="J1369" s="19">
        <v>2</v>
      </c>
      <c r="K1369" s="22">
        <v>7</v>
      </c>
      <c r="L1369" s="21">
        <v>0.55118110236220474</v>
      </c>
      <c r="N1369" s="1"/>
    </row>
    <row r="1370" spans="1:14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591</v>
      </c>
      <c r="E1370" s="19">
        <v>536</v>
      </c>
      <c r="F1370" s="20">
        <v>1127</v>
      </c>
      <c r="G1370" s="21">
        <v>16.795827123695975</v>
      </c>
      <c r="H1370" s="19">
        <v>1788</v>
      </c>
      <c r="I1370" s="19">
        <v>5</v>
      </c>
      <c r="J1370" s="19">
        <v>5</v>
      </c>
      <c r="K1370" s="22">
        <v>10</v>
      </c>
      <c r="L1370" s="21">
        <v>0.5592841163310962</v>
      </c>
      <c r="N1370" s="1"/>
    </row>
    <row r="1371" spans="1:14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49</v>
      </c>
      <c r="E1371" s="19">
        <v>46</v>
      </c>
      <c r="F1371" s="20">
        <v>95</v>
      </c>
      <c r="G1371" s="21">
        <v>11.432009626955475</v>
      </c>
      <c r="H1371" s="35">
        <v>453</v>
      </c>
      <c r="I1371" s="19">
        <v>20</v>
      </c>
      <c r="J1371" s="19">
        <v>17</v>
      </c>
      <c r="K1371" s="22">
        <v>37</v>
      </c>
      <c r="L1371" s="21">
        <v>8.1677704194260485</v>
      </c>
      <c r="N1371" s="1"/>
    </row>
    <row r="1372" spans="1:14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50</v>
      </c>
      <c r="E1372" s="19">
        <v>40</v>
      </c>
      <c r="F1372" s="20">
        <v>90</v>
      </c>
      <c r="G1372" s="21">
        <v>14.802631578947366</v>
      </c>
      <c r="H1372" s="35">
        <v>365</v>
      </c>
      <c r="I1372" s="19">
        <v>8</v>
      </c>
      <c r="J1372" s="19">
        <v>4</v>
      </c>
      <c r="K1372" s="22">
        <v>12</v>
      </c>
      <c r="L1372" s="21">
        <v>3.2876712328767121</v>
      </c>
      <c r="N1372" s="1"/>
    </row>
    <row r="1373" spans="1:14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39</v>
      </c>
      <c r="E1373" s="19">
        <v>42</v>
      </c>
      <c r="F1373" s="20">
        <v>81</v>
      </c>
      <c r="G1373" s="21">
        <v>16.007905138339922</v>
      </c>
      <c r="H1373" s="19">
        <v>136</v>
      </c>
      <c r="I1373" s="19">
        <v>1</v>
      </c>
      <c r="J1373" s="19">
        <v>5</v>
      </c>
      <c r="K1373" s="22">
        <v>6</v>
      </c>
      <c r="L1373" s="21">
        <v>4.4117647058823533</v>
      </c>
      <c r="N1373" s="1"/>
    </row>
    <row r="1374" spans="1:14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974</v>
      </c>
      <c r="E1374" s="29">
        <v>942</v>
      </c>
      <c r="F1374" s="29">
        <v>1916</v>
      </c>
      <c r="G1374" s="31">
        <v>13.322208315950492</v>
      </c>
      <c r="H1374" s="29">
        <v>6270</v>
      </c>
      <c r="I1374" s="29">
        <v>154</v>
      </c>
      <c r="J1374" s="29">
        <v>166</v>
      </c>
      <c r="K1374" s="36">
        <v>320</v>
      </c>
      <c r="L1374" s="31">
        <v>5.1036682615629987</v>
      </c>
      <c r="N1374" s="1"/>
    </row>
    <row r="1375" spans="1:14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90</v>
      </c>
      <c r="E1375" s="19">
        <v>83</v>
      </c>
      <c r="F1375" s="20">
        <v>173</v>
      </c>
      <c r="G1375" s="21">
        <v>14.008097165991904</v>
      </c>
      <c r="H1375" s="19">
        <v>599</v>
      </c>
      <c r="I1375" s="19">
        <v>6</v>
      </c>
      <c r="J1375" s="19">
        <v>16</v>
      </c>
      <c r="K1375" s="22">
        <v>22</v>
      </c>
      <c r="L1375" s="21">
        <v>3.672787979966611</v>
      </c>
      <c r="N1375" s="1"/>
    </row>
    <row r="1376" spans="1:14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262</v>
      </c>
      <c r="E1376" s="19">
        <v>253</v>
      </c>
      <c r="F1376" s="20">
        <v>515</v>
      </c>
      <c r="G1376" s="21">
        <v>13.044579533941237</v>
      </c>
      <c r="H1376" s="19">
        <v>1667</v>
      </c>
      <c r="I1376" s="19">
        <v>69</v>
      </c>
      <c r="J1376" s="19">
        <v>72</v>
      </c>
      <c r="K1376" s="22">
        <v>141</v>
      </c>
      <c r="L1376" s="21">
        <v>8.4583083383323334</v>
      </c>
      <c r="N1376" s="1"/>
    </row>
    <row r="1377" spans="1:14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76</v>
      </c>
      <c r="E1377" s="19">
        <v>64</v>
      </c>
      <c r="F1377" s="20">
        <v>140</v>
      </c>
      <c r="G1377" s="21">
        <v>12.048192771084338</v>
      </c>
      <c r="H1377" s="35">
        <v>447</v>
      </c>
      <c r="I1377" s="19">
        <v>7</v>
      </c>
      <c r="J1377" s="19">
        <v>4</v>
      </c>
      <c r="K1377" s="22">
        <v>11</v>
      </c>
      <c r="L1377" s="21">
        <v>2.4608501118568231</v>
      </c>
      <c r="N1377" s="1"/>
    </row>
    <row r="1378" spans="1:14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76</v>
      </c>
      <c r="E1378" s="19">
        <v>70</v>
      </c>
      <c r="F1378" s="20">
        <v>146</v>
      </c>
      <c r="G1378" s="21">
        <v>14.762386248736098</v>
      </c>
      <c r="H1378" s="35">
        <v>344</v>
      </c>
      <c r="I1378" s="19">
        <v>0</v>
      </c>
      <c r="J1378" s="19">
        <v>1</v>
      </c>
      <c r="K1378" s="22">
        <v>1</v>
      </c>
      <c r="L1378" s="21">
        <v>0.29069767441860467</v>
      </c>
      <c r="N1378" s="1"/>
    </row>
    <row r="1379" spans="1:14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68</v>
      </c>
      <c r="E1379" s="19">
        <v>76</v>
      </c>
      <c r="F1379" s="20">
        <v>144</v>
      </c>
      <c r="G1379" s="21">
        <v>12.030075187969924</v>
      </c>
      <c r="H1379" s="35">
        <v>497</v>
      </c>
      <c r="I1379" s="19">
        <v>14</v>
      </c>
      <c r="J1379" s="19">
        <v>12</v>
      </c>
      <c r="K1379" s="22">
        <v>26</v>
      </c>
      <c r="L1379" s="21">
        <v>5.2313883299798798</v>
      </c>
      <c r="N1379" s="1"/>
    </row>
    <row r="1380" spans="1:14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72</v>
      </c>
      <c r="E1380" s="19">
        <v>62</v>
      </c>
      <c r="F1380" s="20">
        <v>134</v>
      </c>
      <c r="G1380" s="21">
        <v>14.362272240085744</v>
      </c>
      <c r="H1380" s="35">
        <v>331</v>
      </c>
      <c r="I1380" s="19">
        <v>0</v>
      </c>
      <c r="J1380" s="19">
        <v>0</v>
      </c>
      <c r="K1380" s="22">
        <v>0</v>
      </c>
      <c r="L1380" s="21">
        <v>0</v>
      </c>
      <c r="N1380" s="1"/>
    </row>
    <row r="1381" spans="1:14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93</v>
      </c>
      <c r="E1381" s="19">
        <v>101</v>
      </c>
      <c r="F1381" s="20">
        <v>194</v>
      </c>
      <c r="G1381" s="21">
        <v>15.062111801242237</v>
      </c>
      <c r="H1381" s="35">
        <v>588</v>
      </c>
      <c r="I1381" s="19">
        <v>9</v>
      </c>
      <c r="J1381" s="19">
        <v>11</v>
      </c>
      <c r="K1381" s="22">
        <v>20</v>
      </c>
      <c r="L1381" s="21">
        <v>3.4013605442176873</v>
      </c>
      <c r="N1381" s="1"/>
    </row>
    <row r="1382" spans="1:14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35</v>
      </c>
      <c r="E1382" s="19">
        <v>33</v>
      </c>
      <c r="F1382" s="20">
        <v>68</v>
      </c>
      <c r="G1382" s="21">
        <v>12.386156648451731</v>
      </c>
      <c r="H1382" s="19">
        <v>179</v>
      </c>
      <c r="I1382" s="19">
        <v>4</v>
      </c>
      <c r="J1382" s="19">
        <v>0</v>
      </c>
      <c r="K1382" s="22">
        <v>4</v>
      </c>
      <c r="L1382" s="21">
        <v>2.2346368715083798</v>
      </c>
      <c r="N1382" s="1"/>
    </row>
    <row r="1383" spans="1:14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156</v>
      </c>
      <c r="E1383" s="19">
        <v>149</v>
      </c>
      <c r="F1383" s="20">
        <v>305</v>
      </c>
      <c r="G1383" s="21">
        <v>12.592898431048722</v>
      </c>
      <c r="H1383" s="19">
        <v>1339</v>
      </c>
      <c r="I1383" s="19">
        <v>42</v>
      </c>
      <c r="J1383" s="19">
        <v>47</v>
      </c>
      <c r="K1383" s="22">
        <v>89</v>
      </c>
      <c r="L1383" s="21">
        <v>6.6467513069454824</v>
      </c>
      <c r="N1383" s="1"/>
    </row>
    <row r="1384" spans="1:14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46</v>
      </c>
      <c r="E1384" s="19">
        <v>51</v>
      </c>
      <c r="F1384" s="20">
        <v>97</v>
      </c>
      <c r="G1384" s="21">
        <v>14.719271623672231</v>
      </c>
      <c r="H1384" s="19">
        <v>279</v>
      </c>
      <c r="I1384" s="19">
        <v>3</v>
      </c>
      <c r="J1384" s="19">
        <v>3</v>
      </c>
      <c r="K1384" s="22">
        <v>6</v>
      </c>
      <c r="L1384" s="21">
        <v>2.1505376344086025</v>
      </c>
      <c r="N1384" s="1"/>
    </row>
    <row r="1385" spans="1:14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1104</v>
      </c>
      <c r="E1385" s="29">
        <v>1032</v>
      </c>
      <c r="F1385" s="29">
        <v>2136</v>
      </c>
      <c r="G1385" s="31">
        <v>16.409310901129292</v>
      </c>
      <c r="H1385" s="29">
        <v>4033</v>
      </c>
      <c r="I1385" s="29">
        <v>37</v>
      </c>
      <c r="J1385" s="29">
        <v>34</v>
      </c>
      <c r="K1385" s="36">
        <v>71</v>
      </c>
      <c r="L1385" s="31">
        <v>1.760476072402678</v>
      </c>
      <c r="N1385" s="1"/>
    </row>
    <row r="1386" spans="1:14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107</v>
      </c>
      <c r="E1386" s="19">
        <v>99</v>
      </c>
      <c r="F1386" s="20">
        <v>206</v>
      </c>
      <c r="G1386" s="21">
        <v>15.236686390532544</v>
      </c>
      <c r="H1386" s="35">
        <v>479</v>
      </c>
      <c r="I1386" s="19">
        <v>2</v>
      </c>
      <c r="J1386" s="19">
        <v>5</v>
      </c>
      <c r="K1386" s="22">
        <v>7</v>
      </c>
      <c r="L1386" s="21">
        <v>1.4613778705636742</v>
      </c>
      <c r="N1386" s="1"/>
    </row>
    <row r="1387" spans="1:14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72</v>
      </c>
      <c r="E1387" s="19">
        <v>61</v>
      </c>
      <c r="F1387" s="20">
        <v>133</v>
      </c>
      <c r="G1387" s="21">
        <v>14.044350580781414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  <c r="N1387" s="1"/>
    </row>
    <row r="1388" spans="1:14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21</v>
      </c>
      <c r="E1388" s="19">
        <v>23</v>
      </c>
      <c r="F1388" s="20">
        <v>44</v>
      </c>
      <c r="G1388" s="21">
        <v>12.5</v>
      </c>
      <c r="H1388" s="35">
        <v>128</v>
      </c>
      <c r="I1388" s="19">
        <v>1</v>
      </c>
      <c r="J1388" s="19">
        <v>0</v>
      </c>
      <c r="K1388" s="22">
        <v>1</v>
      </c>
      <c r="L1388" s="21">
        <v>0.78125</v>
      </c>
      <c r="N1388" s="1"/>
    </row>
    <row r="1389" spans="1:14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55</v>
      </c>
      <c r="E1389" s="19">
        <v>64</v>
      </c>
      <c r="F1389" s="20">
        <v>119</v>
      </c>
      <c r="G1389" s="21">
        <v>17.551622418879056</v>
      </c>
      <c r="H1389" s="35">
        <v>225</v>
      </c>
      <c r="I1389" s="19">
        <v>3</v>
      </c>
      <c r="J1389" s="19">
        <v>4</v>
      </c>
      <c r="K1389" s="22">
        <v>7</v>
      </c>
      <c r="L1389" s="21">
        <v>3.1111111111111112</v>
      </c>
      <c r="N1389" s="1"/>
    </row>
    <row r="1390" spans="1:14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90</v>
      </c>
      <c r="E1390" s="19">
        <v>68</v>
      </c>
      <c r="F1390" s="20">
        <v>158</v>
      </c>
      <c r="G1390" s="21">
        <v>15.265700483091788</v>
      </c>
      <c r="H1390" s="35">
        <v>310</v>
      </c>
      <c r="I1390" s="19">
        <v>5</v>
      </c>
      <c r="J1390" s="19">
        <v>5</v>
      </c>
      <c r="K1390" s="22">
        <v>10</v>
      </c>
      <c r="L1390" s="21">
        <v>3.225806451612903</v>
      </c>
      <c r="N1390" s="1"/>
    </row>
    <row r="1391" spans="1:14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129</v>
      </c>
      <c r="E1391" s="19">
        <v>125</v>
      </c>
      <c r="F1391" s="20">
        <v>254</v>
      </c>
      <c r="G1391" s="21">
        <v>18.621700879765395</v>
      </c>
      <c r="H1391" s="35">
        <v>417</v>
      </c>
      <c r="I1391" s="19">
        <v>4</v>
      </c>
      <c r="J1391" s="19">
        <v>2</v>
      </c>
      <c r="K1391" s="22">
        <v>6</v>
      </c>
      <c r="L1391" s="21">
        <v>1.4388489208633095</v>
      </c>
      <c r="N1391" s="1"/>
    </row>
    <row r="1392" spans="1:14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126</v>
      </c>
      <c r="E1392" s="19">
        <v>119</v>
      </c>
      <c r="F1392" s="20">
        <v>245</v>
      </c>
      <c r="G1392" s="21">
        <v>16.542876434841322</v>
      </c>
      <c r="H1392" s="35">
        <v>493</v>
      </c>
      <c r="I1392" s="19">
        <v>5</v>
      </c>
      <c r="J1392" s="19">
        <v>2</v>
      </c>
      <c r="K1392" s="22">
        <v>7</v>
      </c>
      <c r="L1392" s="21">
        <v>1.4198782961460445</v>
      </c>
      <c r="N1392" s="1"/>
    </row>
    <row r="1393" spans="1:14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67</v>
      </c>
      <c r="E1393" s="19">
        <v>69</v>
      </c>
      <c r="F1393" s="20">
        <v>136</v>
      </c>
      <c r="G1393" s="21">
        <v>16.444981862152357</v>
      </c>
      <c r="H1393" s="35">
        <v>309</v>
      </c>
      <c r="I1393" s="19">
        <v>2</v>
      </c>
      <c r="J1393" s="19">
        <v>2</v>
      </c>
      <c r="K1393" s="22">
        <v>4</v>
      </c>
      <c r="L1393" s="21">
        <v>1.2944983818770228</v>
      </c>
      <c r="N1393" s="1"/>
    </row>
    <row r="1394" spans="1:14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325</v>
      </c>
      <c r="E1394" s="19">
        <v>299</v>
      </c>
      <c r="F1394" s="20">
        <v>624</v>
      </c>
      <c r="G1394" s="21">
        <v>17.415573541724811</v>
      </c>
      <c r="H1394" s="35">
        <v>953</v>
      </c>
      <c r="I1394" s="19">
        <v>15</v>
      </c>
      <c r="J1394" s="19">
        <v>12</v>
      </c>
      <c r="K1394" s="22">
        <v>27</v>
      </c>
      <c r="L1394" s="21">
        <v>2.8331584470094437</v>
      </c>
      <c r="N1394" s="1"/>
    </row>
    <row r="1395" spans="1:14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67</v>
      </c>
      <c r="E1395" s="19">
        <v>51</v>
      </c>
      <c r="F1395" s="20">
        <v>118</v>
      </c>
      <c r="G1395" s="21">
        <v>14.955640050697086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  <c r="N1395" s="1"/>
    </row>
    <row r="1396" spans="1:14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45</v>
      </c>
      <c r="E1396" s="19">
        <v>54</v>
      </c>
      <c r="F1396" s="20">
        <v>99</v>
      </c>
      <c r="G1396" s="21">
        <v>16.256157635467979</v>
      </c>
      <c r="H1396" s="19">
        <v>216</v>
      </c>
      <c r="I1396" s="19">
        <v>0</v>
      </c>
      <c r="J1396" s="19">
        <v>2</v>
      </c>
      <c r="K1396" s="22">
        <v>2</v>
      </c>
      <c r="L1396" s="21">
        <v>0.92592592592592582</v>
      </c>
      <c r="N1396" s="1"/>
    </row>
    <row r="1397" spans="1:14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1228</v>
      </c>
      <c r="E1397" s="29">
        <v>1083</v>
      </c>
      <c r="F1397" s="29">
        <v>2311</v>
      </c>
      <c r="G1397" s="31">
        <v>13.790428452082587</v>
      </c>
      <c r="H1397" s="29">
        <v>6241</v>
      </c>
      <c r="I1397" s="29">
        <v>60</v>
      </c>
      <c r="J1397" s="29">
        <v>69</v>
      </c>
      <c r="K1397" s="36">
        <v>129</v>
      </c>
      <c r="L1397" s="31">
        <v>2.0669764460823585</v>
      </c>
      <c r="N1397" s="1"/>
    </row>
    <row r="1398" spans="1:14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129</v>
      </c>
      <c r="E1398" s="19">
        <v>116</v>
      </c>
      <c r="F1398" s="20">
        <v>245</v>
      </c>
      <c r="G1398" s="21">
        <v>12.760416666666666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  <c r="N1398" s="1"/>
    </row>
    <row r="1399" spans="1:14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112</v>
      </c>
      <c r="E1399" s="19">
        <v>113</v>
      </c>
      <c r="F1399" s="20">
        <v>225</v>
      </c>
      <c r="G1399" s="21">
        <v>11.949017525225704</v>
      </c>
      <c r="H1399" s="35">
        <v>827</v>
      </c>
      <c r="I1399" s="19">
        <v>4</v>
      </c>
      <c r="J1399" s="19">
        <v>3</v>
      </c>
      <c r="K1399" s="22">
        <v>7</v>
      </c>
      <c r="L1399" s="21">
        <v>0.84643288996372434</v>
      </c>
      <c r="N1399" s="1"/>
    </row>
    <row r="1400" spans="1:14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62</v>
      </c>
      <c r="E1400" s="19">
        <v>60</v>
      </c>
      <c r="F1400" s="20">
        <v>122</v>
      </c>
      <c r="G1400" s="21">
        <v>12.28600201409869</v>
      </c>
      <c r="H1400" s="35">
        <v>306</v>
      </c>
      <c r="I1400" s="19">
        <v>0</v>
      </c>
      <c r="J1400" s="19">
        <v>1</v>
      </c>
      <c r="K1400" s="22">
        <v>1</v>
      </c>
      <c r="L1400" s="21">
        <v>0.32679738562091504</v>
      </c>
      <c r="N1400" s="1"/>
    </row>
    <row r="1401" spans="1:14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177</v>
      </c>
      <c r="E1401" s="19">
        <v>138</v>
      </c>
      <c r="F1401" s="20">
        <v>315</v>
      </c>
      <c r="G1401" s="21">
        <v>17.696629213483146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  <c r="N1401" s="1"/>
    </row>
    <row r="1402" spans="1:14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117</v>
      </c>
      <c r="E1402" s="19">
        <v>107</v>
      </c>
      <c r="F1402" s="20">
        <v>224</v>
      </c>
      <c r="G1402" s="21">
        <v>16.057347670250895</v>
      </c>
      <c r="H1402" s="35">
        <v>552</v>
      </c>
      <c r="I1402" s="19">
        <v>5</v>
      </c>
      <c r="J1402" s="19">
        <v>6</v>
      </c>
      <c r="K1402" s="22">
        <v>11</v>
      </c>
      <c r="L1402" s="21">
        <v>1.9927536231884055</v>
      </c>
      <c r="N1402" s="1"/>
    </row>
    <row r="1403" spans="1:14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57</v>
      </c>
      <c r="E1403" s="19">
        <v>62</v>
      </c>
      <c r="F1403" s="20">
        <v>119</v>
      </c>
      <c r="G1403" s="21">
        <v>14.23444976076555</v>
      </c>
      <c r="H1403" s="35">
        <v>313</v>
      </c>
      <c r="I1403" s="19">
        <v>3</v>
      </c>
      <c r="J1403" s="19">
        <v>1</v>
      </c>
      <c r="K1403" s="22">
        <v>4</v>
      </c>
      <c r="L1403" s="21">
        <v>1.2779552715654952</v>
      </c>
      <c r="N1403" s="1"/>
    </row>
    <row r="1404" spans="1:14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160</v>
      </c>
      <c r="E1404" s="19">
        <v>158</v>
      </c>
      <c r="F1404" s="20">
        <v>318</v>
      </c>
      <c r="G1404" s="21">
        <v>15.672745194677182</v>
      </c>
      <c r="H1404" s="35">
        <v>535</v>
      </c>
      <c r="I1404" s="19">
        <v>0</v>
      </c>
      <c r="J1404" s="19">
        <v>2</v>
      </c>
      <c r="K1404" s="22">
        <v>2</v>
      </c>
      <c r="L1404" s="21">
        <v>0.37383177570093462</v>
      </c>
      <c r="N1404" s="1"/>
    </row>
    <row r="1405" spans="1:14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81</v>
      </c>
      <c r="E1405" s="19">
        <v>53</v>
      </c>
      <c r="F1405" s="20">
        <v>134</v>
      </c>
      <c r="G1405" s="21">
        <v>14.905450500556173</v>
      </c>
      <c r="H1405" s="35">
        <v>394</v>
      </c>
      <c r="I1405" s="19">
        <v>0</v>
      </c>
      <c r="J1405" s="19">
        <v>1</v>
      </c>
      <c r="K1405" s="22">
        <v>1</v>
      </c>
      <c r="L1405" s="21">
        <v>0.25380710659898476</v>
      </c>
      <c r="N1405" s="1"/>
    </row>
    <row r="1406" spans="1:14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143</v>
      </c>
      <c r="E1406" s="19">
        <v>107</v>
      </c>
      <c r="F1406" s="20">
        <v>250</v>
      </c>
      <c r="G1406" s="21">
        <v>13.661202185792352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  <c r="N1406" s="1"/>
    </row>
    <row r="1407" spans="1:14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66</v>
      </c>
      <c r="E1407" s="19">
        <v>63</v>
      </c>
      <c r="F1407" s="20">
        <v>129</v>
      </c>
      <c r="G1407" s="21">
        <v>12.487899322362052</v>
      </c>
      <c r="H1407" s="19">
        <v>400</v>
      </c>
      <c r="I1407" s="19">
        <v>0</v>
      </c>
      <c r="J1407" s="19">
        <v>1</v>
      </c>
      <c r="K1407" s="22">
        <v>1</v>
      </c>
      <c r="L1407" s="21">
        <v>0.25</v>
      </c>
      <c r="N1407" s="1"/>
    </row>
    <row r="1408" spans="1:14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124</v>
      </c>
      <c r="E1408" s="19">
        <v>106</v>
      </c>
      <c r="F1408" s="20">
        <v>230</v>
      </c>
      <c r="G1408" s="21">
        <v>10.648148148148149</v>
      </c>
      <c r="H1408" s="19">
        <v>1143</v>
      </c>
      <c r="I1408" s="19">
        <v>48</v>
      </c>
      <c r="J1408" s="19">
        <v>54</v>
      </c>
      <c r="K1408" s="22">
        <v>102</v>
      </c>
      <c r="L1408" s="21">
        <v>8.9238845144356951</v>
      </c>
      <c r="N1408" s="1"/>
    </row>
    <row r="1409" spans="1:14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511</v>
      </c>
      <c r="E1409" s="38">
        <v>461</v>
      </c>
      <c r="F1409" s="38">
        <v>972</v>
      </c>
      <c r="G1409" s="31">
        <v>13.455149501661129</v>
      </c>
      <c r="H1409" s="29">
        <v>3210</v>
      </c>
      <c r="I1409" s="38">
        <v>62</v>
      </c>
      <c r="J1409" s="38">
        <v>56</v>
      </c>
      <c r="K1409" s="39">
        <v>118</v>
      </c>
      <c r="L1409" s="31">
        <v>3.67601246105919</v>
      </c>
      <c r="N1409" s="1"/>
    </row>
    <row r="1410" spans="1:14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79</v>
      </c>
      <c r="E1410" s="35">
        <v>60</v>
      </c>
      <c r="F1410" s="40">
        <v>139</v>
      </c>
      <c r="G1410" s="21">
        <v>13.803376365441908</v>
      </c>
      <c r="H1410" s="35">
        <v>453</v>
      </c>
      <c r="I1410" s="35">
        <v>7</v>
      </c>
      <c r="J1410" s="35">
        <v>5</v>
      </c>
      <c r="K1410" s="41">
        <v>12</v>
      </c>
      <c r="L1410" s="21">
        <v>2.6490066225165565</v>
      </c>
      <c r="N1410" s="1"/>
    </row>
    <row r="1411" spans="1:14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129</v>
      </c>
      <c r="E1411" s="35">
        <v>125</v>
      </c>
      <c r="F1411" s="40">
        <v>254</v>
      </c>
      <c r="G1411" s="21">
        <v>14.317925591882751</v>
      </c>
      <c r="H1411" s="19">
        <v>809</v>
      </c>
      <c r="I1411" s="35">
        <v>22</v>
      </c>
      <c r="J1411" s="35">
        <v>13</v>
      </c>
      <c r="K1411" s="41">
        <v>35</v>
      </c>
      <c r="L1411" s="21">
        <v>4.3263288009888754</v>
      </c>
      <c r="N1411" s="1"/>
    </row>
    <row r="1412" spans="1:14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211</v>
      </c>
      <c r="E1412" s="35">
        <v>169</v>
      </c>
      <c r="F1412" s="40">
        <v>380</v>
      </c>
      <c r="G1412" s="21">
        <v>14.253563390847713</v>
      </c>
      <c r="H1412" s="19">
        <v>1106</v>
      </c>
      <c r="I1412" s="35">
        <v>15</v>
      </c>
      <c r="J1412" s="35">
        <v>15</v>
      </c>
      <c r="K1412" s="41">
        <v>30</v>
      </c>
      <c r="L1412" s="21">
        <v>2.7124773960216997</v>
      </c>
      <c r="N1412" s="1"/>
    </row>
    <row r="1413" spans="1:14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71</v>
      </c>
      <c r="E1413" s="35">
        <v>76</v>
      </c>
      <c r="F1413" s="40">
        <v>147</v>
      </c>
      <c r="G1413" s="21">
        <v>11.629746835443038</v>
      </c>
      <c r="H1413" s="35">
        <v>588</v>
      </c>
      <c r="I1413" s="35">
        <v>13</v>
      </c>
      <c r="J1413" s="35">
        <v>12</v>
      </c>
      <c r="K1413" s="41">
        <v>25</v>
      </c>
      <c r="L1413" s="21">
        <v>4.2517006802721085</v>
      </c>
      <c r="N1413" s="1"/>
    </row>
    <row r="1414" spans="1:14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21</v>
      </c>
      <c r="E1414" s="35">
        <v>31</v>
      </c>
      <c r="F1414" s="40">
        <v>52</v>
      </c>
      <c r="G1414" s="21">
        <v>10.1364522417154</v>
      </c>
      <c r="H1414" s="19">
        <v>254</v>
      </c>
      <c r="I1414" s="35">
        <v>5</v>
      </c>
      <c r="J1414" s="35">
        <v>11</v>
      </c>
      <c r="K1414" s="41">
        <v>16</v>
      </c>
      <c r="L1414" s="21">
        <v>6.2992125984251963</v>
      </c>
      <c r="N1414" s="1"/>
    </row>
    <row r="1415" spans="1:14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2512</v>
      </c>
      <c r="E1415" s="38">
        <v>2488</v>
      </c>
      <c r="F1415" s="38">
        <v>5000</v>
      </c>
      <c r="G1415" s="31">
        <v>12.447409694042671</v>
      </c>
      <c r="H1415" s="29">
        <v>16884</v>
      </c>
      <c r="I1415" s="38">
        <v>639</v>
      </c>
      <c r="J1415" s="38">
        <v>590</v>
      </c>
      <c r="K1415" s="39">
        <v>1229</v>
      </c>
      <c r="L1415" s="31">
        <v>7.2790807865434735</v>
      </c>
      <c r="N1415" s="1"/>
    </row>
    <row r="1416" spans="1:14" ht="15" customHeight="1" x14ac:dyDescent="0.2">
      <c r="A1416" s="14" t="s">
        <v>2489</v>
      </c>
      <c r="B1416" s="8" t="s">
        <v>2490</v>
      </c>
      <c r="C1416" s="9">
        <v>103515</v>
      </c>
      <c r="D1416" s="9">
        <v>7804</v>
      </c>
      <c r="E1416" s="9">
        <v>7364</v>
      </c>
      <c r="F1416" s="9">
        <v>15168</v>
      </c>
      <c r="G1416" s="25">
        <v>14.652948847993045</v>
      </c>
      <c r="H1416" s="9">
        <v>36948</v>
      </c>
      <c r="I1416" s="9">
        <v>498</v>
      </c>
      <c r="J1416" s="9">
        <v>491</v>
      </c>
      <c r="K1416" s="16">
        <v>989</v>
      </c>
      <c r="L1416" s="25">
        <v>2.6767348706289922</v>
      </c>
      <c r="N1416" s="1"/>
    </row>
    <row r="1417" spans="1:14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2258</v>
      </c>
      <c r="E1417" s="29">
        <v>2154</v>
      </c>
      <c r="F1417" s="29">
        <v>4412</v>
      </c>
      <c r="G1417" s="31">
        <v>15.740839844446821</v>
      </c>
      <c r="H1417" s="29">
        <v>9181</v>
      </c>
      <c r="I1417" s="29">
        <v>133</v>
      </c>
      <c r="J1417" s="29">
        <v>95</v>
      </c>
      <c r="K1417" s="36">
        <v>228</v>
      </c>
      <c r="L1417" s="31">
        <v>2.4833896089750573</v>
      </c>
      <c r="N1417" s="1"/>
    </row>
    <row r="1418" spans="1:14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184</v>
      </c>
      <c r="E1418" s="19">
        <v>149</v>
      </c>
      <c r="F1418" s="20">
        <v>333</v>
      </c>
      <c r="G1418" s="21">
        <v>18.771138669673054</v>
      </c>
      <c r="H1418" s="35">
        <v>615</v>
      </c>
      <c r="I1418" s="19">
        <v>17</v>
      </c>
      <c r="J1418" s="19">
        <v>7</v>
      </c>
      <c r="K1418" s="22">
        <v>24</v>
      </c>
      <c r="L1418" s="21">
        <v>3.9024390243902438</v>
      </c>
      <c r="N1418" s="1"/>
    </row>
    <row r="1419" spans="1:14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182</v>
      </c>
      <c r="E1419" s="19">
        <v>155</v>
      </c>
      <c r="F1419" s="20">
        <v>337</v>
      </c>
      <c r="G1419" s="21">
        <v>16.951710261569417</v>
      </c>
      <c r="H1419" s="35">
        <v>595</v>
      </c>
      <c r="I1419" s="19">
        <v>3</v>
      </c>
      <c r="J1419" s="19">
        <v>2</v>
      </c>
      <c r="K1419" s="22">
        <v>5</v>
      </c>
      <c r="L1419" s="21">
        <v>0.84033613445378152</v>
      </c>
      <c r="N1419" s="1"/>
    </row>
    <row r="1420" spans="1:14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122</v>
      </c>
      <c r="E1420" s="19">
        <v>107</v>
      </c>
      <c r="F1420" s="20">
        <v>229</v>
      </c>
      <c r="G1420" s="21">
        <v>12.513661202185791</v>
      </c>
      <c r="H1420" s="19">
        <v>707</v>
      </c>
      <c r="I1420" s="19">
        <v>27</v>
      </c>
      <c r="J1420" s="19">
        <v>12</v>
      </c>
      <c r="K1420" s="22">
        <v>39</v>
      </c>
      <c r="L1420" s="21">
        <v>5.5162659123055162</v>
      </c>
      <c r="N1420" s="1"/>
    </row>
    <row r="1421" spans="1:14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250</v>
      </c>
      <c r="E1421" s="19">
        <v>267</v>
      </c>
      <c r="F1421" s="20">
        <v>517</v>
      </c>
      <c r="G1421" s="21">
        <v>14.641744548286603</v>
      </c>
      <c r="H1421" s="19">
        <v>1148</v>
      </c>
      <c r="I1421" s="19">
        <v>5</v>
      </c>
      <c r="J1421" s="19">
        <v>3</v>
      </c>
      <c r="K1421" s="22">
        <v>8</v>
      </c>
      <c r="L1421" s="21">
        <v>0.69686411149825789</v>
      </c>
      <c r="N1421" s="1"/>
    </row>
    <row r="1422" spans="1:14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84</v>
      </c>
      <c r="E1422" s="19">
        <v>93</v>
      </c>
      <c r="F1422" s="20">
        <v>177</v>
      </c>
      <c r="G1422" s="21">
        <v>15.499124343257442</v>
      </c>
      <c r="H1422" s="35">
        <v>372</v>
      </c>
      <c r="I1422" s="19">
        <v>2</v>
      </c>
      <c r="J1422" s="19">
        <v>1</v>
      </c>
      <c r="K1422" s="22">
        <v>3</v>
      </c>
      <c r="L1422" s="21">
        <v>0.80645161290322576</v>
      </c>
      <c r="N1422" s="1"/>
    </row>
    <row r="1423" spans="1:14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101</v>
      </c>
      <c r="E1423" s="19">
        <v>94</v>
      </c>
      <c r="F1423" s="20">
        <v>195</v>
      </c>
      <c r="G1423" s="21">
        <v>17.317939609236234</v>
      </c>
      <c r="H1423" s="35">
        <v>382</v>
      </c>
      <c r="I1423" s="19">
        <v>9</v>
      </c>
      <c r="J1423" s="19">
        <v>9</v>
      </c>
      <c r="K1423" s="22">
        <v>18</v>
      </c>
      <c r="L1423" s="21">
        <v>4.7120418848167542</v>
      </c>
      <c r="N1423" s="1"/>
    </row>
    <row r="1424" spans="1:14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141</v>
      </c>
      <c r="E1424" s="19">
        <v>137</v>
      </c>
      <c r="F1424" s="20">
        <v>278</v>
      </c>
      <c r="G1424" s="21">
        <v>14.866310160427807</v>
      </c>
      <c r="H1424" s="35">
        <v>471</v>
      </c>
      <c r="I1424" s="19">
        <v>2</v>
      </c>
      <c r="J1424" s="19">
        <v>1</v>
      </c>
      <c r="K1424" s="22">
        <v>3</v>
      </c>
      <c r="L1424" s="21">
        <v>0.63694267515923575</v>
      </c>
      <c r="N1424" s="1"/>
    </row>
    <row r="1425" spans="1:14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142</v>
      </c>
      <c r="E1425" s="19">
        <v>134</v>
      </c>
      <c r="F1425" s="20">
        <v>276</v>
      </c>
      <c r="G1425" s="21">
        <v>16.235294117647058</v>
      </c>
      <c r="H1425" s="35">
        <v>500</v>
      </c>
      <c r="I1425" s="19">
        <v>3</v>
      </c>
      <c r="J1425" s="19">
        <v>3</v>
      </c>
      <c r="K1425" s="22">
        <v>6</v>
      </c>
      <c r="L1425" s="21">
        <v>1.2</v>
      </c>
      <c r="N1425" s="1"/>
    </row>
    <row r="1426" spans="1:14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164</v>
      </c>
      <c r="E1426" s="19">
        <v>158</v>
      </c>
      <c r="F1426" s="20">
        <v>322</v>
      </c>
      <c r="G1426" s="21">
        <v>14.349376114081997</v>
      </c>
      <c r="H1426" s="35">
        <v>852</v>
      </c>
      <c r="I1426" s="19">
        <v>18</v>
      </c>
      <c r="J1426" s="19">
        <v>12</v>
      </c>
      <c r="K1426" s="22">
        <v>30</v>
      </c>
      <c r="L1426" s="21">
        <v>3.5211267605633805</v>
      </c>
      <c r="N1426" s="1"/>
    </row>
    <row r="1427" spans="1:14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163</v>
      </c>
      <c r="E1427" s="19">
        <v>155</v>
      </c>
      <c r="F1427" s="20">
        <v>318</v>
      </c>
      <c r="G1427" s="21">
        <v>16.719242902208201</v>
      </c>
      <c r="H1427" s="35">
        <v>666</v>
      </c>
      <c r="I1427" s="19">
        <v>10</v>
      </c>
      <c r="J1427" s="19">
        <v>11</v>
      </c>
      <c r="K1427" s="22">
        <v>21</v>
      </c>
      <c r="L1427" s="21">
        <v>3.1531531531531529</v>
      </c>
      <c r="N1427" s="1"/>
    </row>
    <row r="1428" spans="1:14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70</v>
      </c>
      <c r="E1428" s="19">
        <v>84</v>
      </c>
      <c r="F1428" s="20">
        <v>154</v>
      </c>
      <c r="G1428" s="21">
        <v>14.365671641791044</v>
      </c>
      <c r="H1428" s="35">
        <v>315</v>
      </c>
      <c r="I1428" s="19">
        <v>8</v>
      </c>
      <c r="J1428" s="19">
        <v>6</v>
      </c>
      <c r="K1428" s="22">
        <v>14</v>
      </c>
      <c r="L1428" s="21">
        <v>4.4444444444444446</v>
      </c>
      <c r="N1428" s="1"/>
    </row>
    <row r="1429" spans="1:14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100</v>
      </c>
      <c r="E1429" s="19">
        <v>125</v>
      </c>
      <c r="F1429" s="20">
        <v>225</v>
      </c>
      <c r="G1429" s="21">
        <v>12.569832402234638</v>
      </c>
      <c r="H1429" s="35">
        <v>849</v>
      </c>
      <c r="I1429" s="19">
        <v>9</v>
      </c>
      <c r="J1429" s="19">
        <v>14</v>
      </c>
      <c r="K1429" s="22">
        <v>23</v>
      </c>
      <c r="L1429" s="21">
        <v>2.7090694935217905</v>
      </c>
      <c r="N1429" s="1"/>
    </row>
    <row r="1430" spans="1:14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93</v>
      </c>
      <c r="E1430" s="19">
        <v>97</v>
      </c>
      <c r="F1430" s="20">
        <v>190</v>
      </c>
      <c r="G1430" s="21">
        <v>18.518518518518519</v>
      </c>
      <c r="H1430" s="35">
        <v>281</v>
      </c>
      <c r="I1430" s="19">
        <v>6</v>
      </c>
      <c r="J1430" s="19">
        <v>2</v>
      </c>
      <c r="K1430" s="22">
        <v>8</v>
      </c>
      <c r="L1430" s="21">
        <v>2.8469750889679712</v>
      </c>
      <c r="N1430" s="1"/>
    </row>
    <row r="1431" spans="1:14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121</v>
      </c>
      <c r="E1431" s="19">
        <v>119</v>
      </c>
      <c r="F1431" s="20">
        <v>240</v>
      </c>
      <c r="G1431" s="21">
        <v>16.818500350385424</v>
      </c>
      <c r="H1431" s="35">
        <v>281</v>
      </c>
      <c r="I1431" s="19">
        <v>0</v>
      </c>
      <c r="J1431" s="19">
        <v>0</v>
      </c>
      <c r="K1431" s="22">
        <v>0</v>
      </c>
      <c r="L1431" s="21">
        <v>0</v>
      </c>
      <c r="N1431" s="1"/>
    </row>
    <row r="1432" spans="1:14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59</v>
      </c>
      <c r="E1432" s="19">
        <v>44</v>
      </c>
      <c r="F1432" s="20">
        <v>103</v>
      </c>
      <c r="G1432" s="21">
        <v>20.80808080808081</v>
      </c>
      <c r="H1432" s="35">
        <v>145</v>
      </c>
      <c r="I1432" s="19">
        <v>6</v>
      </c>
      <c r="J1432" s="19">
        <v>2</v>
      </c>
      <c r="K1432" s="22">
        <v>8</v>
      </c>
      <c r="L1432" s="21">
        <v>5.5172413793103452</v>
      </c>
      <c r="N1432" s="1"/>
    </row>
    <row r="1433" spans="1:14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95</v>
      </c>
      <c r="E1433" s="19">
        <v>86</v>
      </c>
      <c r="F1433" s="20">
        <v>181</v>
      </c>
      <c r="G1433" s="21">
        <v>15.095913261050875</v>
      </c>
      <c r="H1433" s="35">
        <v>408</v>
      </c>
      <c r="I1433" s="19">
        <v>1</v>
      </c>
      <c r="J1433" s="19">
        <v>1</v>
      </c>
      <c r="K1433" s="22">
        <v>2</v>
      </c>
      <c r="L1433" s="21">
        <v>0.49019607843137253</v>
      </c>
      <c r="N1433" s="1"/>
    </row>
    <row r="1434" spans="1:14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71</v>
      </c>
      <c r="E1434" s="19">
        <v>60</v>
      </c>
      <c r="F1434" s="20">
        <v>131</v>
      </c>
      <c r="G1434" s="21">
        <v>15.411764705882353</v>
      </c>
      <c r="H1434" s="35">
        <v>319</v>
      </c>
      <c r="I1434" s="19">
        <v>3</v>
      </c>
      <c r="J1434" s="19">
        <v>7</v>
      </c>
      <c r="K1434" s="22">
        <v>10</v>
      </c>
      <c r="L1434" s="21">
        <v>3.1347962382445136</v>
      </c>
      <c r="N1434" s="1"/>
    </row>
    <row r="1435" spans="1:14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116</v>
      </c>
      <c r="E1435" s="19">
        <v>90</v>
      </c>
      <c r="F1435" s="20">
        <v>206</v>
      </c>
      <c r="G1435" s="21">
        <v>19.379115710253998</v>
      </c>
      <c r="H1435" s="19">
        <v>275</v>
      </c>
      <c r="I1435" s="19">
        <v>4</v>
      </c>
      <c r="J1435" s="19">
        <v>2</v>
      </c>
      <c r="K1435" s="22">
        <v>6</v>
      </c>
      <c r="L1435" s="21">
        <v>2.1818181818181821</v>
      </c>
      <c r="N1435" s="1"/>
    </row>
    <row r="1436" spans="1:14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1696</v>
      </c>
      <c r="E1436" s="29">
        <v>1519</v>
      </c>
      <c r="F1436" s="29">
        <v>3215</v>
      </c>
      <c r="G1436" s="31">
        <v>13.549964175833439</v>
      </c>
      <c r="H1436" s="29">
        <v>8665</v>
      </c>
      <c r="I1436" s="29">
        <v>116</v>
      </c>
      <c r="J1436" s="29">
        <v>146</v>
      </c>
      <c r="K1436" s="36">
        <v>262</v>
      </c>
      <c r="L1436" s="31">
        <v>3.0236583958453549</v>
      </c>
      <c r="N1436" s="1"/>
    </row>
    <row r="1437" spans="1:14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140</v>
      </c>
      <c r="E1437" s="19">
        <v>123</v>
      </c>
      <c r="F1437" s="20">
        <v>263</v>
      </c>
      <c r="G1437" s="21">
        <v>12.955665024630541</v>
      </c>
      <c r="H1437" s="19">
        <v>705</v>
      </c>
      <c r="I1437" s="19">
        <v>7</v>
      </c>
      <c r="J1437" s="19">
        <v>1</v>
      </c>
      <c r="K1437" s="22">
        <v>8</v>
      </c>
      <c r="L1437" s="21">
        <v>1.1347517730496455</v>
      </c>
      <c r="N1437" s="1"/>
    </row>
    <row r="1438" spans="1:14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293</v>
      </c>
      <c r="E1438" s="19">
        <v>281</v>
      </c>
      <c r="F1438" s="20">
        <v>574</v>
      </c>
      <c r="G1438" s="21">
        <v>13.271676300578033</v>
      </c>
      <c r="H1438" s="19">
        <v>1640</v>
      </c>
      <c r="I1438" s="19">
        <v>12</v>
      </c>
      <c r="J1438" s="19">
        <v>18</v>
      </c>
      <c r="K1438" s="22">
        <v>30</v>
      </c>
      <c r="L1438" s="21">
        <v>1.8292682926829267</v>
      </c>
      <c r="N1438" s="1"/>
    </row>
    <row r="1439" spans="1:14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106</v>
      </c>
      <c r="E1439" s="19">
        <v>119</v>
      </c>
      <c r="F1439" s="20">
        <v>225</v>
      </c>
      <c r="G1439" s="21">
        <v>22.842639593908629</v>
      </c>
      <c r="H1439" s="19">
        <v>-51</v>
      </c>
      <c r="I1439" s="19">
        <v>1</v>
      </c>
      <c r="J1439" s="19">
        <v>7</v>
      </c>
      <c r="K1439" s="22">
        <v>8</v>
      </c>
      <c r="L1439" s="21">
        <v>-15.686274509803921</v>
      </c>
      <c r="N1439" s="1"/>
    </row>
    <row r="1440" spans="1:14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310</v>
      </c>
      <c r="E1440" s="19">
        <v>237</v>
      </c>
      <c r="F1440" s="20">
        <v>547</v>
      </c>
      <c r="G1440" s="21">
        <v>13.43320235756385</v>
      </c>
      <c r="H1440" s="19">
        <v>1671</v>
      </c>
      <c r="I1440" s="19">
        <v>30</v>
      </c>
      <c r="J1440" s="19">
        <v>45</v>
      </c>
      <c r="K1440" s="22">
        <v>75</v>
      </c>
      <c r="L1440" s="21">
        <v>4.4883303411131061</v>
      </c>
      <c r="N1440" s="1"/>
    </row>
    <row r="1441" spans="1:14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153</v>
      </c>
      <c r="E1441" s="19">
        <v>131</v>
      </c>
      <c r="F1441" s="20">
        <v>284</v>
      </c>
      <c r="G1441" s="21">
        <v>13.601532567049809</v>
      </c>
      <c r="H1441" s="35">
        <v>445</v>
      </c>
      <c r="I1441" s="19">
        <v>0</v>
      </c>
      <c r="J1441" s="19">
        <v>0</v>
      </c>
      <c r="K1441" s="22">
        <v>0</v>
      </c>
      <c r="L1441" s="21">
        <v>0</v>
      </c>
      <c r="N1441" s="1"/>
    </row>
    <row r="1442" spans="1:14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84</v>
      </c>
      <c r="E1442" s="19">
        <v>56</v>
      </c>
      <c r="F1442" s="20">
        <v>140</v>
      </c>
      <c r="G1442" s="21">
        <v>14.112903225806454</v>
      </c>
      <c r="H1442" s="35">
        <v>385</v>
      </c>
      <c r="I1442" s="19">
        <v>1</v>
      </c>
      <c r="J1442" s="19">
        <v>6</v>
      </c>
      <c r="K1442" s="22">
        <v>7</v>
      </c>
      <c r="L1442" s="21">
        <v>1.8181818181818181</v>
      </c>
      <c r="N1442" s="1"/>
    </row>
    <row r="1443" spans="1:14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89</v>
      </c>
      <c r="E1443" s="19">
        <v>79</v>
      </c>
      <c r="F1443" s="20">
        <v>168</v>
      </c>
      <c r="G1443" s="21">
        <v>14.698162729658792</v>
      </c>
      <c r="H1443" s="19">
        <v>422</v>
      </c>
      <c r="I1443" s="19">
        <v>1</v>
      </c>
      <c r="J1443" s="19">
        <v>2</v>
      </c>
      <c r="K1443" s="22">
        <v>3</v>
      </c>
      <c r="L1443" s="21">
        <v>0.7109004739336493</v>
      </c>
      <c r="N1443" s="1"/>
    </row>
    <row r="1444" spans="1:14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199</v>
      </c>
      <c r="E1444" s="19">
        <v>182</v>
      </c>
      <c r="F1444" s="20">
        <v>381</v>
      </c>
      <c r="G1444" s="21">
        <v>12.342079689018465</v>
      </c>
      <c r="H1444" s="19">
        <v>1347</v>
      </c>
      <c r="I1444" s="19">
        <v>6</v>
      </c>
      <c r="J1444" s="19">
        <v>6</v>
      </c>
      <c r="K1444" s="22">
        <v>12</v>
      </c>
      <c r="L1444" s="21">
        <v>0.89086859688195985</v>
      </c>
      <c r="N1444" s="1"/>
    </row>
    <row r="1445" spans="1:14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124</v>
      </c>
      <c r="E1445" s="19">
        <v>123</v>
      </c>
      <c r="F1445" s="20">
        <v>247</v>
      </c>
      <c r="G1445" s="21">
        <v>14.066059225512529</v>
      </c>
      <c r="H1445" s="35">
        <v>631</v>
      </c>
      <c r="I1445" s="19">
        <v>36</v>
      </c>
      <c r="J1445" s="19">
        <v>43</v>
      </c>
      <c r="K1445" s="22">
        <v>79</v>
      </c>
      <c r="L1445" s="21">
        <v>12.519809825673534</v>
      </c>
      <c r="N1445" s="1"/>
    </row>
    <row r="1446" spans="1:14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58</v>
      </c>
      <c r="E1446" s="19">
        <v>63</v>
      </c>
      <c r="F1446" s="20">
        <v>121</v>
      </c>
      <c r="G1446" s="21">
        <v>13.797035347776509</v>
      </c>
      <c r="H1446" s="19">
        <v>283</v>
      </c>
      <c r="I1446" s="19">
        <v>0</v>
      </c>
      <c r="J1446" s="19">
        <v>1</v>
      </c>
      <c r="K1446" s="22">
        <v>1</v>
      </c>
      <c r="L1446" s="21">
        <v>0.35335689045936397</v>
      </c>
      <c r="N1446" s="1"/>
    </row>
    <row r="1447" spans="1:14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140</v>
      </c>
      <c r="E1447" s="19">
        <v>125</v>
      </c>
      <c r="F1447" s="20">
        <v>265</v>
      </c>
      <c r="G1447" s="21">
        <v>11.172006745362562</v>
      </c>
      <c r="H1447" s="19">
        <v>1187</v>
      </c>
      <c r="I1447" s="19">
        <v>22</v>
      </c>
      <c r="J1447" s="19">
        <v>17</v>
      </c>
      <c r="K1447" s="22">
        <v>39</v>
      </c>
      <c r="L1447" s="21">
        <v>3.2855939342881211</v>
      </c>
      <c r="N1447" s="1"/>
    </row>
    <row r="1448" spans="1:14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1719</v>
      </c>
      <c r="E1448" s="29">
        <v>1645</v>
      </c>
      <c r="F1448" s="29">
        <v>3364</v>
      </c>
      <c r="G1448" s="31">
        <v>15.794168740316447</v>
      </c>
      <c r="H1448" s="29">
        <v>6723</v>
      </c>
      <c r="I1448" s="29">
        <v>31</v>
      </c>
      <c r="J1448" s="29">
        <v>38</v>
      </c>
      <c r="K1448" s="36">
        <v>69</v>
      </c>
      <c r="L1448" s="31">
        <v>1.0263275323516288</v>
      </c>
      <c r="N1448" s="1"/>
    </row>
    <row r="1449" spans="1:14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179</v>
      </c>
      <c r="E1449" s="19">
        <v>144</v>
      </c>
      <c r="F1449" s="20">
        <v>323</v>
      </c>
      <c r="G1449" s="21">
        <v>18.004459308807135</v>
      </c>
      <c r="H1449" s="35">
        <v>390</v>
      </c>
      <c r="I1449" s="19">
        <v>1</v>
      </c>
      <c r="J1449" s="19">
        <v>0</v>
      </c>
      <c r="K1449" s="22">
        <v>1</v>
      </c>
      <c r="L1449" s="21">
        <v>0.25641025641025639</v>
      </c>
      <c r="N1449" s="1"/>
    </row>
    <row r="1450" spans="1:14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85</v>
      </c>
      <c r="E1450" s="19">
        <v>77</v>
      </c>
      <c r="F1450" s="20">
        <v>162</v>
      </c>
      <c r="G1450" s="21">
        <v>17.142857142857142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  <c r="N1450" s="1"/>
    </row>
    <row r="1451" spans="1:14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123</v>
      </c>
      <c r="E1451" s="19">
        <v>107</v>
      </c>
      <c r="F1451" s="20">
        <v>230</v>
      </c>
      <c r="G1451" s="21">
        <v>14.171287738755392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  <c r="N1451" s="1"/>
    </row>
    <row r="1452" spans="1:14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214</v>
      </c>
      <c r="E1452" s="19">
        <v>175</v>
      </c>
      <c r="F1452" s="20">
        <v>389</v>
      </c>
      <c r="G1452" s="21">
        <v>16.652397260273975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  <c r="N1452" s="1"/>
    </row>
    <row r="1453" spans="1:14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96</v>
      </c>
      <c r="E1453" s="19">
        <v>103</v>
      </c>
      <c r="F1453" s="20">
        <v>199</v>
      </c>
      <c r="G1453" s="21">
        <v>15.632364493322859</v>
      </c>
      <c r="H1453" s="35">
        <v>398</v>
      </c>
      <c r="I1453" s="19">
        <v>4</v>
      </c>
      <c r="J1453" s="19">
        <v>4</v>
      </c>
      <c r="K1453" s="22">
        <v>8</v>
      </c>
      <c r="L1453" s="21">
        <v>2.0100502512562812</v>
      </c>
      <c r="N1453" s="1"/>
    </row>
    <row r="1454" spans="1:14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146</v>
      </c>
      <c r="E1454" s="19">
        <v>161</v>
      </c>
      <c r="F1454" s="20">
        <v>307</v>
      </c>
      <c r="G1454" s="21">
        <v>14.419915453264442</v>
      </c>
      <c r="H1454" s="35">
        <v>753</v>
      </c>
      <c r="I1454" s="19">
        <v>7</v>
      </c>
      <c r="J1454" s="19">
        <v>6</v>
      </c>
      <c r="K1454" s="22">
        <v>13</v>
      </c>
      <c r="L1454" s="21">
        <v>1.7264276228419653</v>
      </c>
      <c r="N1454" s="1"/>
    </row>
    <row r="1455" spans="1:14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160</v>
      </c>
      <c r="E1455" s="19">
        <v>149</v>
      </c>
      <c r="F1455" s="20">
        <v>309</v>
      </c>
      <c r="G1455" s="21">
        <v>18.761384335154826</v>
      </c>
      <c r="H1455" s="35">
        <v>304</v>
      </c>
      <c r="I1455" s="19">
        <v>1</v>
      </c>
      <c r="J1455" s="19">
        <v>3</v>
      </c>
      <c r="K1455" s="22">
        <v>4</v>
      </c>
      <c r="L1455" s="21">
        <v>1.3157894736842104</v>
      </c>
      <c r="N1455" s="1"/>
    </row>
    <row r="1456" spans="1:14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177</v>
      </c>
      <c r="E1456" s="19">
        <v>179</v>
      </c>
      <c r="F1456" s="20">
        <v>356</v>
      </c>
      <c r="G1456" s="21">
        <v>16.248288452761297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  <c r="N1456" s="1"/>
    </row>
    <row r="1457" spans="1:14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141</v>
      </c>
      <c r="E1457" s="19">
        <v>146</v>
      </c>
      <c r="F1457" s="20">
        <v>287</v>
      </c>
      <c r="G1457" s="21">
        <v>10.206258890469416</v>
      </c>
      <c r="H1457" s="19">
        <v>1432</v>
      </c>
      <c r="I1457" s="19">
        <v>8</v>
      </c>
      <c r="J1457" s="19">
        <v>22</v>
      </c>
      <c r="K1457" s="22">
        <v>30</v>
      </c>
      <c r="L1457" s="21">
        <v>2.0949720670391061</v>
      </c>
      <c r="N1457" s="1"/>
    </row>
    <row r="1458" spans="1:14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116</v>
      </c>
      <c r="E1458" s="19">
        <v>142</v>
      </c>
      <c r="F1458" s="20">
        <v>258</v>
      </c>
      <c r="G1458" s="21">
        <v>24.316682375117811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  <c r="N1458" s="1"/>
    </row>
    <row r="1459" spans="1:14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172</v>
      </c>
      <c r="E1459" s="19">
        <v>178</v>
      </c>
      <c r="F1459" s="20">
        <v>350</v>
      </c>
      <c r="G1459" s="21">
        <v>14.9508756941478</v>
      </c>
      <c r="H1459" s="35">
        <v>772</v>
      </c>
      <c r="I1459" s="19">
        <v>2</v>
      </c>
      <c r="J1459" s="19">
        <v>3</v>
      </c>
      <c r="K1459" s="22">
        <v>5</v>
      </c>
      <c r="L1459" s="21">
        <v>0.64766839378238339</v>
      </c>
      <c r="N1459" s="1"/>
    </row>
    <row r="1460" spans="1:14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110</v>
      </c>
      <c r="E1460" s="19">
        <v>84</v>
      </c>
      <c r="F1460" s="20">
        <v>194</v>
      </c>
      <c r="G1460" s="21">
        <v>16.913687881429816</v>
      </c>
      <c r="H1460" s="19">
        <v>400</v>
      </c>
      <c r="I1460" s="19">
        <v>8</v>
      </c>
      <c r="J1460" s="19">
        <v>0</v>
      </c>
      <c r="K1460" s="22">
        <v>8</v>
      </c>
      <c r="L1460" s="21">
        <v>2</v>
      </c>
      <c r="N1460" s="1"/>
    </row>
    <row r="1461" spans="1:14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1178</v>
      </c>
      <c r="E1461" s="38">
        <v>1130</v>
      </c>
      <c r="F1461" s="38">
        <v>2308</v>
      </c>
      <c r="G1461" s="31">
        <v>15.80930200698678</v>
      </c>
      <c r="H1461" s="29">
        <v>4328</v>
      </c>
      <c r="I1461" s="38">
        <v>47</v>
      </c>
      <c r="J1461" s="38">
        <v>44</v>
      </c>
      <c r="K1461" s="39">
        <v>91</v>
      </c>
      <c r="L1461" s="31">
        <v>2.1025878003696858</v>
      </c>
      <c r="N1461" s="1"/>
    </row>
    <row r="1462" spans="1:14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175</v>
      </c>
      <c r="E1462" s="35">
        <v>170</v>
      </c>
      <c r="F1462" s="40">
        <v>345</v>
      </c>
      <c r="G1462" s="21">
        <v>16.039051603905161</v>
      </c>
      <c r="H1462" s="35">
        <v>754</v>
      </c>
      <c r="I1462" s="35">
        <v>12</v>
      </c>
      <c r="J1462" s="35">
        <v>22</v>
      </c>
      <c r="K1462" s="41">
        <v>34</v>
      </c>
      <c r="L1462" s="21">
        <v>4.5092838196286467</v>
      </c>
      <c r="N1462" s="1"/>
    </row>
    <row r="1463" spans="1:14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209</v>
      </c>
      <c r="E1463" s="35">
        <v>188</v>
      </c>
      <c r="F1463" s="40">
        <v>397</v>
      </c>
      <c r="G1463" s="21">
        <v>13.895694784739238</v>
      </c>
      <c r="H1463" s="35">
        <v>790</v>
      </c>
      <c r="I1463" s="35">
        <v>2</v>
      </c>
      <c r="J1463" s="35">
        <v>0</v>
      </c>
      <c r="K1463" s="41">
        <v>2</v>
      </c>
      <c r="L1463" s="21">
        <v>0.25316455696202533</v>
      </c>
      <c r="N1463" s="1"/>
    </row>
    <row r="1464" spans="1:14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115</v>
      </c>
      <c r="E1464" s="35">
        <v>151</v>
      </c>
      <c r="F1464" s="40">
        <v>266</v>
      </c>
      <c r="G1464" s="21">
        <v>14.927048260381593</v>
      </c>
      <c r="H1464" s="35">
        <v>620</v>
      </c>
      <c r="I1464" s="35">
        <v>5</v>
      </c>
      <c r="J1464" s="35">
        <v>3</v>
      </c>
      <c r="K1464" s="41">
        <v>8</v>
      </c>
      <c r="L1464" s="21">
        <v>1.2903225806451613</v>
      </c>
      <c r="N1464" s="1"/>
    </row>
    <row r="1465" spans="1:14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158</v>
      </c>
      <c r="E1465" s="35">
        <v>137</v>
      </c>
      <c r="F1465" s="40">
        <v>295</v>
      </c>
      <c r="G1465" s="21">
        <v>16.498881431767337</v>
      </c>
      <c r="H1465" s="35">
        <v>382</v>
      </c>
      <c r="I1465" s="35">
        <v>0</v>
      </c>
      <c r="J1465" s="35">
        <v>1</v>
      </c>
      <c r="K1465" s="41">
        <v>1</v>
      </c>
      <c r="L1465" s="21">
        <v>0.26178010471204188</v>
      </c>
      <c r="N1465" s="1"/>
    </row>
    <row r="1466" spans="1:14" ht="15" customHeight="1" outlineLevel="1" x14ac:dyDescent="0.2">
      <c r="A1466" s="42" t="s">
        <v>2583</v>
      </c>
      <c r="B1466" s="43" t="s">
        <v>2584</v>
      </c>
      <c r="C1466" s="47">
        <v>1210</v>
      </c>
      <c r="D1466" s="44">
        <v>90</v>
      </c>
      <c r="E1466" s="44">
        <v>103</v>
      </c>
      <c r="F1466" s="45">
        <v>193</v>
      </c>
      <c r="G1466" s="46">
        <v>15.950413223140497</v>
      </c>
      <c r="H1466" s="44">
        <v>318</v>
      </c>
      <c r="I1466" s="44">
        <v>0</v>
      </c>
      <c r="J1466" s="44">
        <v>0</v>
      </c>
      <c r="K1466" s="48">
        <v>0</v>
      </c>
      <c r="L1466" s="46">
        <v>0</v>
      </c>
      <c r="N1466" s="1"/>
    </row>
    <row r="1467" spans="1:14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210</v>
      </c>
      <c r="E1467" s="35">
        <v>188</v>
      </c>
      <c r="F1467" s="40">
        <v>398</v>
      </c>
      <c r="G1467" s="21">
        <v>19.015766841853797</v>
      </c>
      <c r="H1467" s="19">
        <v>381</v>
      </c>
      <c r="I1467" s="35">
        <v>18</v>
      </c>
      <c r="J1467" s="35">
        <v>11</v>
      </c>
      <c r="K1467" s="41">
        <v>29</v>
      </c>
      <c r="L1467" s="21">
        <v>7.6115485564304457</v>
      </c>
      <c r="N1467" s="1"/>
    </row>
    <row r="1468" spans="1:14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221</v>
      </c>
      <c r="E1468" s="35">
        <v>193</v>
      </c>
      <c r="F1468" s="40">
        <v>414</v>
      </c>
      <c r="G1468" s="21">
        <v>15.231788079470199</v>
      </c>
      <c r="H1468" s="19">
        <v>1083</v>
      </c>
      <c r="I1468" s="35">
        <v>10</v>
      </c>
      <c r="J1468" s="35">
        <v>7</v>
      </c>
      <c r="K1468" s="41">
        <v>17</v>
      </c>
      <c r="L1468" s="21">
        <v>1.5697137580794089</v>
      </c>
      <c r="N1468" s="1"/>
    </row>
    <row r="1469" spans="1:14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953</v>
      </c>
      <c r="E1469" s="38">
        <v>916</v>
      </c>
      <c r="F1469" s="38">
        <v>1869</v>
      </c>
      <c r="G1469" s="31">
        <v>11.783620200491772</v>
      </c>
      <c r="H1469" s="29">
        <v>8051</v>
      </c>
      <c r="I1469" s="38">
        <v>171</v>
      </c>
      <c r="J1469" s="38">
        <v>168</v>
      </c>
      <c r="K1469" s="39">
        <v>339</v>
      </c>
      <c r="L1469" s="31">
        <v>4.2106570612346292</v>
      </c>
      <c r="N1469" s="1"/>
    </row>
    <row r="1470" spans="1:14" ht="15" customHeight="1" x14ac:dyDescent="0.2">
      <c r="A1470" s="14" t="s">
        <v>2591</v>
      </c>
      <c r="B1470" s="8" t="s">
        <v>2440</v>
      </c>
      <c r="C1470" s="9">
        <v>60237</v>
      </c>
      <c r="D1470" s="9">
        <v>5270</v>
      </c>
      <c r="E1470" s="9">
        <v>4948</v>
      </c>
      <c r="F1470" s="9">
        <v>10218</v>
      </c>
      <c r="G1470" s="25">
        <v>16.962996165147668</v>
      </c>
      <c r="H1470" s="9">
        <v>12098</v>
      </c>
      <c r="I1470" s="9">
        <v>306</v>
      </c>
      <c r="J1470" s="9">
        <v>241</v>
      </c>
      <c r="K1470" s="16">
        <v>547</v>
      </c>
      <c r="L1470" s="25">
        <v>4.5214084972722768</v>
      </c>
      <c r="N1470" s="1"/>
    </row>
    <row r="1471" spans="1:14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897</v>
      </c>
      <c r="E1471" s="29">
        <v>809</v>
      </c>
      <c r="F1471" s="29">
        <v>1706</v>
      </c>
      <c r="G1471" s="31">
        <v>21.381125454317583</v>
      </c>
      <c r="H1471" s="38">
        <v>734</v>
      </c>
      <c r="I1471" s="29">
        <v>28</v>
      </c>
      <c r="J1471" s="29">
        <v>15</v>
      </c>
      <c r="K1471" s="36">
        <v>43</v>
      </c>
      <c r="L1471" s="31">
        <v>5.8583106267029974</v>
      </c>
      <c r="N1471" s="1"/>
    </row>
    <row r="1472" spans="1:14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184</v>
      </c>
      <c r="E1472" s="19">
        <v>163</v>
      </c>
      <c r="F1472" s="20">
        <v>347</v>
      </c>
      <c r="G1472" s="21">
        <v>24.928160919540229</v>
      </c>
      <c r="H1472" s="35">
        <v>-30</v>
      </c>
      <c r="I1472" s="19">
        <v>1</v>
      </c>
      <c r="J1472" s="19">
        <v>3</v>
      </c>
      <c r="K1472" s="22">
        <v>4</v>
      </c>
      <c r="L1472" s="21">
        <v>-13.333333333333334</v>
      </c>
      <c r="N1472" s="1"/>
    </row>
    <row r="1473" spans="1:14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151</v>
      </c>
      <c r="E1473" s="19">
        <v>130</v>
      </c>
      <c r="F1473" s="20">
        <v>281</v>
      </c>
      <c r="G1473" s="21">
        <v>18.18770226537217</v>
      </c>
      <c r="H1473" s="35">
        <v>386</v>
      </c>
      <c r="I1473" s="19">
        <v>9</v>
      </c>
      <c r="J1473" s="19">
        <v>2</v>
      </c>
      <c r="K1473" s="22">
        <v>11</v>
      </c>
      <c r="L1473" s="21">
        <v>2.849740932642487</v>
      </c>
      <c r="N1473" s="1"/>
    </row>
    <row r="1474" spans="1:14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66</v>
      </c>
      <c r="E1474" s="19">
        <v>39</v>
      </c>
      <c r="F1474" s="20">
        <v>105</v>
      </c>
      <c r="G1474" s="21">
        <v>21.472392638036812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  <c r="N1474" s="1"/>
    </row>
    <row r="1475" spans="1:14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60</v>
      </c>
      <c r="E1475" s="19">
        <v>59</v>
      </c>
      <c r="F1475" s="20">
        <v>119</v>
      </c>
      <c r="G1475" s="21">
        <v>22.972972972972975</v>
      </c>
      <c r="H1475" s="35">
        <v>92</v>
      </c>
      <c r="I1475" s="19">
        <v>3</v>
      </c>
      <c r="J1475" s="19">
        <v>0</v>
      </c>
      <c r="K1475" s="22">
        <v>3</v>
      </c>
      <c r="L1475" s="21">
        <v>3.2608695652173911</v>
      </c>
      <c r="N1475" s="1"/>
    </row>
    <row r="1476" spans="1:14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55</v>
      </c>
      <c r="E1476" s="19">
        <v>43</v>
      </c>
      <c r="F1476" s="20">
        <v>98</v>
      </c>
      <c r="G1476" s="21">
        <v>22.222222222222221</v>
      </c>
      <c r="H1476" s="35">
        <v>22</v>
      </c>
      <c r="I1476" s="19">
        <v>2</v>
      </c>
      <c r="J1476" s="19">
        <v>3</v>
      </c>
      <c r="K1476" s="22">
        <v>5</v>
      </c>
      <c r="L1476" s="21">
        <v>22.727272727272727</v>
      </c>
      <c r="N1476" s="1"/>
    </row>
    <row r="1477" spans="1:14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69</v>
      </c>
      <c r="E1477" s="19">
        <v>79</v>
      </c>
      <c r="F1477" s="20">
        <v>148</v>
      </c>
      <c r="G1477" s="21">
        <v>21.861152141802069</v>
      </c>
      <c r="H1477" s="35">
        <v>19</v>
      </c>
      <c r="I1477" s="19">
        <v>4</v>
      </c>
      <c r="J1477" s="19">
        <v>4</v>
      </c>
      <c r="K1477" s="22">
        <v>8</v>
      </c>
      <c r="L1477" s="21">
        <v>42.105263157894733</v>
      </c>
      <c r="N1477" s="1"/>
    </row>
    <row r="1478" spans="1:14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34</v>
      </c>
      <c r="E1478" s="19">
        <v>26</v>
      </c>
      <c r="F1478" s="20">
        <v>60</v>
      </c>
      <c r="G1478" s="21">
        <v>13.921113689095128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  <c r="N1478" s="1"/>
    </row>
    <row r="1479" spans="1:14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94</v>
      </c>
      <c r="E1479" s="19">
        <v>89</v>
      </c>
      <c r="F1479" s="20">
        <v>183</v>
      </c>
      <c r="G1479" s="21">
        <v>22.536945812807883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  <c r="N1479" s="1"/>
    </row>
    <row r="1480" spans="1:14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91</v>
      </c>
      <c r="E1480" s="19">
        <v>85</v>
      </c>
      <c r="F1480" s="20">
        <v>176</v>
      </c>
      <c r="G1480" s="21">
        <v>24.47844228094576</v>
      </c>
      <c r="H1480" s="35">
        <v>35</v>
      </c>
      <c r="I1480" s="19">
        <v>8</v>
      </c>
      <c r="J1480" s="19">
        <v>2</v>
      </c>
      <c r="K1480" s="22">
        <v>10</v>
      </c>
      <c r="L1480" s="21">
        <v>28.571428571428569</v>
      </c>
      <c r="N1480" s="1"/>
    </row>
    <row r="1481" spans="1:14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69</v>
      </c>
      <c r="E1481" s="19">
        <v>64</v>
      </c>
      <c r="F1481" s="20">
        <v>133</v>
      </c>
      <c r="G1481" s="21">
        <v>21.59090909090909</v>
      </c>
      <c r="H1481" s="35">
        <v>81</v>
      </c>
      <c r="I1481" s="19">
        <v>1</v>
      </c>
      <c r="J1481" s="19">
        <v>1</v>
      </c>
      <c r="K1481" s="22">
        <v>2</v>
      </c>
      <c r="L1481" s="21">
        <v>2.4691358024691357</v>
      </c>
      <c r="N1481" s="1"/>
    </row>
    <row r="1482" spans="1:14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24</v>
      </c>
      <c r="E1482" s="19">
        <v>32</v>
      </c>
      <c r="F1482" s="20">
        <v>56</v>
      </c>
      <c r="G1482" s="21">
        <v>16.519174041297934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  <c r="N1482" s="1"/>
    </row>
    <row r="1483" spans="1:14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1404</v>
      </c>
      <c r="E1483" s="29">
        <v>1379</v>
      </c>
      <c r="F1483" s="29">
        <v>2783</v>
      </c>
      <c r="G1483" s="31">
        <v>15.845812218869213</v>
      </c>
      <c r="H1483" s="29">
        <v>3229</v>
      </c>
      <c r="I1483" s="29">
        <v>35</v>
      </c>
      <c r="J1483" s="29">
        <v>45</v>
      </c>
      <c r="K1483" s="36">
        <v>80</v>
      </c>
      <c r="L1483" s="31">
        <v>2.4775472282440383</v>
      </c>
      <c r="N1483" s="1"/>
    </row>
    <row r="1484" spans="1:14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183</v>
      </c>
      <c r="E1484" s="19">
        <v>190</v>
      </c>
      <c r="F1484" s="20">
        <v>373</v>
      </c>
      <c r="G1484" s="21">
        <v>15.249386753883892</v>
      </c>
      <c r="H1484" s="35">
        <v>578</v>
      </c>
      <c r="I1484" s="19">
        <v>5</v>
      </c>
      <c r="J1484" s="19">
        <v>7</v>
      </c>
      <c r="K1484" s="22">
        <v>12</v>
      </c>
      <c r="L1484" s="21">
        <v>2.0761245674740483</v>
      </c>
      <c r="N1484" s="1"/>
    </row>
    <row r="1485" spans="1:14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86</v>
      </c>
      <c r="E1485" s="19">
        <v>73</v>
      </c>
      <c r="F1485" s="20">
        <v>159</v>
      </c>
      <c r="G1485" s="21">
        <v>14.722222222222223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  <c r="N1485" s="1"/>
    </row>
    <row r="1486" spans="1:14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109</v>
      </c>
      <c r="E1486" s="19">
        <v>118</v>
      </c>
      <c r="F1486" s="20">
        <v>227</v>
      </c>
      <c r="G1486" s="21">
        <v>14.560615779345735</v>
      </c>
      <c r="H1486" s="35">
        <v>581</v>
      </c>
      <c r="I1486" s="19">
        <v>0</v>
      </c>
      <c r="J1486" s="19">
        <v>1</v>
      </c>
      <c r="K1486" s="22">
        <v>1</v>
      </c>
      <c r="L1486" s="21">
        <v>0.17211703958691912</v>
      </c>
      <c r="N1486" s="1"/>
    </row>
    <row r="1487" spans="1:14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64</v>
      </c>
      <c r="E1487" s="19">
        <v>62</v>
      </c>
      <c r="F1487" s="20">
        <v>126</v>
      </c>
      <c r="G1487" s="21">
        <v>13.23529411764706</v>
      </c>
      <c r="H1487" s="35">
        <v>169</v>
      </c>
      <c r="I1487" s="19">
        <v>1</v>
      </c>
      <c r="J1487" s="19">
        <v>1</v>
      </c>
      <c r="K1487" s="22">
        <v>2</v>
      </c>
      <c r="L1487" s="21">
        <v>1.1834319526627219</v>
      </c>
      <c r="N1487" s="1"/>
    </row>
    <row r="1488" spans="1:14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84</v>
      </c>
      <c r="E1488" s="19">
        <v>79</v>
      </c>
      <c r="F1488" s="20">
        <v>163</v>
      </c>
      <c r="G1488" s="21">
        <v>14.764492753623188</v>
      </c>
      <c r="H1488" s="35">
        <v>127</v>
      </c>
      <c r="I1488" s="19">
        <v>13</v>
      </c>
      <c r="J1488" s="19">
        <v>10</v>
      </c>
      <c r="K1488" s="22">
        <v>23</v>
      </c>
      <c r="L1488" s="21">
        <v>18.110236220472441</v>
      </c>
      <c r="N1488" s="1"/>
    </row>
    <row r="1489" spans="1:14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183</v>
      </c>
      <c r="E1489" s="19">
        <v>152</v>
      </c>
      <c r="F1489" s="20">
        <v>335</v>
      </c>
      <c r="G1489" s="21">
        <v>16.683266932270914</v>
      </c>
      <c r="H1489" s="35">
        <v>300</v>
      </c>
      <c r="I1489" s="19">
        <v>0</v>
      </c>
      <c r="J1489" s="19">
        <v>0</v>
      </c>
      <c r="K1489" s="22">
        <v>0</v>
      </c>
      <c r="L1489" s="21">
        <v>0</v>
      </c>
      <c r="N1489" s="1"/>
    </row>
    <row r="1490" spans="1:14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81</v>
      </c>
      <c r="E1490" s="19">
        <v>80</v>
      </c>
      <c r="F1490" s="20">
        <v>161</v>
      </c>
      <c r="G1490" s="21">
        <v>13.164349959116924</v>
      </c>
      <c r="H1490" s="35">
        <v>295</v>
      </c>
      <c r="I1490" s="19">
        <v>11</v>
      </c>
      <c r="J1490" s="19">
        <v>12</v>
      </c>
      <c r="K1490" s="22">
        <v>23</v>
      </c>
      <c r="L1490" s="21">
        <v>7.796610169491526</v>
      </c>
      <c r="N1490" s="1"/>
    </row>
    <row r="1491" spans="1:14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158</v>
      </c>
      <c r="E1491" s="19">
        <v>160</v>
      </c>
      <c r="F1491" s="20">
        <v>318</v>
      </c>
      <c r="G1491" s="21">
        <v>17.078410311493016</v>
      </c>
      <c r="H1491" s="35">
        <v>248</v>
      </c>
      <c r="I1491" s="19">
        <v>3</v>
      </c>
      <c r="J1491" s="19">
        <v>3</v>
      </c>
      <c r="K1491" s="22">
        <v>6</v>
      </c>
      <c r="L1491" s="21">
        <v>2.4193548387096775</v>
      </c>
      <c r="N1491" s="1"/>
    </row>
    <row r="1492" spans="1:14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69</v>
      </c>
      <c r="E1492" s="19">
        <v>79</v>
      </c>
      <c r="F1492" s="20">
        <v>148</v>
      </c>
      <c r="G1492" s="21">
        <v>15.74468085106383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  <c r="N1492" s="1"/>
    </row>
    <row r="1493" spans="1:14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64</v>
      </c>
      <c r="E1493" s="19">
        <v>60</v>
      </c>
      <c r="F1493" s="20">
        <v>124</v>
      </c>
      <c r="G1493" s="21">
        <v>21.869488536155202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  <c r="N1493" s="1"/>
    </row>
    <row r="1494" spans="1:14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60</v>
      </c>
      <c r="E1494" s="19">
        <v>69</v>
      </c>
      <c r="F1494" s="20">
        <v>129</v>
      </c>
      <c r="G1494" s="21">
        <v>12.415784408084697</v>
      </c>
      <c r="H1494" s="35">
        <v>342</v>
      </c>
      <c r="I1494" s="19">
        <v>2</v>
      </c>
      <c r="J1494" s="19">
        <v>5</v>
      </c>
      <c r="K1494" s="22">
        <v>7</v>
      </c>
      <c r="L1494" s="21">
        <v>2.0467836257309941</v>
      </c>
      <c r="N1494" s="1"/>
    </row>
    <row r="1495" spans="1:14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112</v>
      </c>
      <c r="E1495" s="19">
        <v>101</v>
      </c>
      <c r="F1495" s="20">
        <v>213</v>
      </c>
      <c r="G1495" s="21">
        <v>19.051878354203936</v>
      </c>
      <c r="H1495" s="35">
        <v>137</v>
      </c>
      <c r="I1495" s="19">
        <v>0</v>
      </c>
      <c r="J1495" s="19">
        <v>1</v>
      </c>
      <c r="K1495" s="22">
        <v>1</v>
      </c>
      <c r="L1495" s="21">
        <v>0.72992700729927007</v>
      </c>
      <c r="N1495" s="1"/>
    </row>
    <row r="1496" spans="1:14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75</v>
      </c>
      <c r="E1496" s="19">
        <v>91</v>
      </c>
      <c r="F1496" s="20">
        <v>166</v>
      </c>
      <c r="G1496" s="21">
        <v>18.023887079261673</v>
      </c>
      <c r="H1496" s="35">
        <v>19</v>
      </c>
      <c r="I1496" s="19">
        <v>0</v>
      </c>
      <c r="J1496" s="19">
        <v>1</v>
      </c>
      <c r="K1496" s="22">
        <v>1</v>
      </c>
      <c r="L1496" s="21">
        <v>5.2631578947368416</v>
      </c>
      <c r="N1496" s="1"/>
    </row>
    <row r="1497" spans="1:14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76</v>
      </c>
      <c r="E1497" s="19">
        <v>65</v>
      </c>
      <c r="F1497" s="20">
        <v>141</v>
      </c>
      <c r="G1497" s="21">
        <v>18.951612903225808</v>
      </c>
      <c r="H1497" s="19">
        <v>142</v>
      </c>
      <c r="I1497" s="19">
        <v>0</v>
      </c>
      <c r="J1497" s="19">
        <v>4</v>
      </c>
      <c r="K1497" s="22">
        <v>4</v>
      </c>
      <c r="L1497" s="21">
        <v>2.8169014084507045</v>
      </c>
      <c r="N1497" s="1"/>
    </row>
    <row r="1498" spans="1:14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1027</v>
      </c>
      <c r="E1498" s="29">
        <v>857</v>
      </c>
      <c r="F1498" s="29">
        <v>1884</v>
      </c>
      <c r="G1498" s="31">
        <v>17.015895953757227</v>
      </c>
      <c r="H1498" s="29">
        <v>2553</v>
      </c>
      <c r="I1498" s="29">
        <v>68</v>
      </c>
      <c r="J1498" s="29">
        <v>37</v>
      </c>
      <c r="K1498" s="36">
        <v>105</v>
      </c>
      <c r="L1498" s="31">
        <v>4.1128084606345476</v>
      </c>
      <c r="N1498" s="1"/>
    </row>
    <row r="1499" spans="1:14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36</v>
      </c>
      <c r="E1499" s="19">
        <v>30</v>
      </c>
      <c r="F1499" s="20">
        <v>66</v>
      </c>
      <c r="G1499" s="21">
        <v>20.245398773006134</v>
      </c>
      <c r="H1499" s="35">
        <v>7</v>
      </c>
      <c r="I1499" s="19">
        <v>5</v>
      </c>
      <c r="J1499" s="19">
        <v>1</v>
      </c>
      <c r="K1499" s="22">
        <v>6</v>
      </c>
      <c r="L1499" s="21">
        <v>85.714285714285708</v>
      </c>
      <c r="N1499" s="1"/>
    </row>
    <row r="1500" spans="1:14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21</v>
      </c>
      <c r="E1500" s="19">
        <v>15</v>
      </c>
      <c r="F1500" s="20">
        <v>36</v>
      </c>
      <c r="G1500" s="21">
        <v>13.48314606741573</v>
      </c>
      <c r="H1500" s="35">
        <v>57</v>
      </c>
      <c r="I1500" s="19">
        <v>1</v>
      </c>
      <c r="J1500" s="19">
        <v>0</v>
      </c>
      <c r="K1500" s="22">
        <v>1</v>
      </c>
      <c r="L1500" s="21">
        <v>1.7543859649122806</v>
      </c>
      <c r="N1500" s="1"/>
    </row>
    <row r="1501" spans="1:14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6</v>
      </c>
      <c r="E1501" s="19">
        <v>9</v>
      </c>
      <c r="F1501" s="20">
        <v>15</v>
      </c>
      <c r="G1501" s="21">
        <v>15.957446808510639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  <c r="N1501" s="1"/>
    </row>
    <row r="1502" spans="1:14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92</v>
      </c>
      <c r="E1502" s="19">
        <v>75</v>
      </c>
      <c r="F1502" s="20">
        <v>167</v>
      </c>
      <c r="G1502" s="21">
        <v>20.668316831683168</v>
      </c>
      <c r="H1502" s="35">
        <v>134</v>
      </c>
      <c r="I1502" s="19">
        <v>7</v>
      </c>
      <c r="J1502" s="19">
        <v>0</v>
      </c>
      <c r="K1502" s="22">
        <v>7</v>
      </c>
      <c r="L1502" s="21">
        <v>5.2238805970149249</v>
      </c>
      <c r="N1502" s="1"/>
    </row>
    <row r="1503" spans="1:14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72</v>
      </c>
      <c r="E1503" s="19">
        <v>54</v>
      </c>
      <c r="F1503" s="20">
        <v>126</v>
      </c>
      <c r="G1503" s="21">
        <v>21.465076660988075</v>
      </c>
      <c r="H1503" s="35">
        <v>48</v>
      </c>
      <c r="I1503" s="19">
        <v>5</v>
      </c>
      <c r="J1503" s="19">
        <v>4</v>
      </c>
      <c r="K1503" s="22">
        <v>9</v>
      </c>
      <c r="L1503" s="21">
        <v>18.75</v>
      </c>
      <c r="N1503" s="1"/>
    </row>
    <row r="1504" spans="1:14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44</v>
      </c>
      <c r="E1504" s="19">
        <v>29</v>
      </c>
      <c r="F1504" s="20">
        <v>73</v>
      </c>
      <c r="G1504" s="21">
        <v>16.043956043956044</v>
      </c>
      <c r="H1504" s="35">
        <v>188</v>
      </c>
      <c r="I1504" s="19">
        <v>1</v>
      </c>
      <c r="J1504" s="19">
        <v>5</v>
      </c>
      <c r="K1504" s="22">
        <v>6</v>
      </c>
      <c r="L1504" s="21">
        <v>3.1914893617021276</v>
      </c>
      <c r="N1504" s="1"/>
    </row>
    <row r="1505" spans="1:14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38</v>
      </c>
      <c r="E1505" s="19">
        <v>27</v>
      </c>
      <c r="F1505" s="20">
        <v>65</v>
      </c>
      <c r="G1505" s="21">
        <v>12.645914396887159</v>
      </c>
      <c r="H1505" s="35">
        <v>225</v>
      </c>
      <c r="I1505" s="19">
        <v>21</v>
      </c>
      <c r="J1505" s="19">
        <v>9</v>
      </c>
      <c r="K1505" s="22">
        <v>30</v>
      </c>
      <c r="L1505" s="21">
        <v>13.333333333333334</v>
      </c>
      <c r="N1505" s="1"/>
    </row>
    <row r="1506" spans="1:14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41</v>
      </c>
      <c r="E1506" s="19">
        <v>12</v>
      </c>
      <c r="F1506" s="20">
        <v>53</v>
      </c>
      <c r="G1506" s="21">
        <v>12.529550827423167</v>
      </c>
      <c r="H1506" s="35">
        <v>83</v>
      </c>
      <c r="I1506" s="19">
        <v>3</v>
      </c>
      <c r="J1506" s="19">
        <v>2</v>
      </c>
      <c r="K1506" s="22">
        <v>5</v>
      </c>
      <c r="L1506" s="21">
        <v>6.024096385542169</v>
      </c>
      <c r="N1506" s="1"/>
    </row>
    <row r="1507" spans="1:14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55</v>
      </c>
      <c r="E1507" s="19">
        <v>56</v>
      </c>
      <c r="F1507" s="20">
        <v>111</v>
      </c>
      <c r="G1507" s="21">
        <v>18.686868686868689</v>
      </c>
      <c r="H1507" s="35">
        <v>79</v>
      </c>
      <c r="I1507" s="19">
        <v>2</v>
      </c>
      <c r="J1507" s="19">
        <v>0</v>
      </c>
      <c r="K1507" s="22">
        <v>2</v>
      </c>
      <c r="L1507" s="21">
        <v>2.5316455696202533</v>
      </c>
      <c r="N1507" s="1"/>
    </row>
    <row r="1508" spans="1:14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24</v>
      </c>
      <c r="E1508" s="19">
        <v>29</v>
      </c>
      <c r="F1508" s="20">
        <v>53</v>
      </c>
      <c r="G1508" s="21">
        <v>17.549668874172188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  <c r="N1508" s="1"/>
    </row>
    <row r="1509" spans="1:14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7</v>
      </c>
      <c r="E1509" s="19">
        <v>26</v>
      </c>
      <c r="F1509" s="20">
        <v>33</v>
      </c>
      <c r="G1509" s="21">
        <v>14.163090128755366</v>
      </c>
      <c r="H1509" s="35">
        <v>90</v>
      </c>
      <c r="I1509" s="19">
        <v>2</v>
      </c>
      <c r="J1509" s="19">
        <v>1</v>
      </c>
      <c r="K1509" s="22">
        <v>3</v>
      </c>
      <c r="L1509" s="21">
        <v>3.3333333333333335</v>
      </c>
      <c r="N1509" s="1"/>
    </row>
    <row r="1510" spans="1:14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57</v>
      </c>
      <c r="E1510" s="19">
        <v>50</v>
      </c>
      <c r="F1510" s="20">
        <v>107</v>
      </c>
      <c r="G1510" s="21">
        <v>17.774086378737543</v>
      </c>
      <c r="H1510" s="35">
        <v>153</v>
      </c>
      <c r="I1510" s="19">
        <v>1</v>
      </c>
      <c r="J1510" s="19">
        <v>0</v>
      </c>
      <c r="K1510" s="22">
        <v>1</v>
      </c>
      <c r="L1510" s="21">
        <v>0.65359477124183007</v>
      </c>
      <c r="N1510" s="1"/>
    </row>
    <row r="1511" spans="1:14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8</v>
      </c>
      <c r="E1511" s="19">
        <v>9</v>
      </c>
      <c r="F1511" s="20">
        <v>17</v>
      </c>
      <c r="G1511" s="21">
        <v>14.166666666666666</v>
      </c>
      <c r="H1511" s="35">
        <v>21</v>
      </c>
      <c r="I1511" s="19">
        <v>1</v>
      </c>
      <c r="J1511" s="19">
        <v>0</v>
      </c>
      <c r="K1511" s="22">
        <v>1</v>
      </c>
      <c r="L1511" s="21">
        <v>4.7619047619047619</v>
      </c>
      <c r="N1511" s="1"/>
    </row>
    <row r="1512" spans="1:14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24</v>
      </c>
      <c r="E1512" s="19">
        <v>17</v>
      </c>
      <c r="F1512" s="20">
        <v>41</v>
      </c>
      <c r="G1512" s="21">
        <v>16.269841269841269</v>
      </c>
      <c r="H1512" s="35">
        <v>37</v>
      </c>
      <c r="I1512" s="19">
        <v>3</v>
      </c>
      <c r="J1512" s="19">
        <v>2</v>
      </c>
      <c r="K1512" s="22">
        <v>5</v>
      </c>
      <c r="L1512" s="21">
        <v>13.513513513513514</v>
      </c>
      <c r="N1512" s="1"/>
    </row>
    <row r="1513" spans="1:14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7</v>
      </c>
      <c r="E1513" s="19">
        <v>9</v>
      </c>
      <c r="F1513" s="20">
        <v>16</v>
      </c>
      <c r="G1513" s="21">
        <v>8.8397790055248606</v>
      </c>
      <c r="H1513" s="35">
        <v>93</v>
      </c>
      <c r="I1513" s="19">
        <v>1</v>
      </c>
      <c r="J1513" s="19">
        <v>1</v>
      </c>
      <c r="K1513" s="22">
        <v>2</v>
      </c>
      <c r="L1513" s="21">
        <v>2.1505376344086025</v>
      </c>
      <c r="N1513" s="1"/>
    </row>
    <row r="1514" spans="1:14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21</v>
      </c>
      <c r="E1514" s="19">
        <v>16</v>
      </c>
      <c r="F1514" s="20">
        <v>37</v>
      </c>
      <c r="G1514" s="21">
        <v>19.786096256684495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  <c r="N1514" s="1"/>
    </row>
    <row r="1515" spans="1:14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26</v>
      </c>
      <c r="E1515" s="19">
        <v>24</v>
      </c>
      <c r="F1515" s="20">
        <v>50</v>
      </c>
      <c r="G1515" s="21">
        <v>17.543859649122805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  <c r="N1515" s="1"/>
    </row>
    <row r="1516" spans="1:14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71</v>
      </c>
      <c r="E1516" s="19">
        <v>58</v>
      </c>
      <c r="F1516" s="20">
        <v>129</v>
      </c>
      <c r="G1516" s="21">
        <v>15.320665083135394</v>
      </c>
      <c r="H1516" s="35">
        <v>405</v>
      </c>
      <c r="I1516" s="19">
        <v>4</v>
      </c>
      <c r="J1516" s="19">
        <v>3</v>
      </c>
      <c r="K1516" s="22">
        <v>7</v>
      </c>
      <c r="L1516" s="21">
        <v>1.728395061728395</v>
      </c>
      <c r="N1516" s="1"/>
    </row>
    <row r="1517" spans="1:14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311</v>
      </c>
      <c r="E1517" s="19">
        <v>262</v>
      </c>
      <c r="F1517" s="20">
        <v>573</v>
      </c>
      <c r="G1517" s="21">
        <v>16.783831282952548</v>
      </c>
      <c r="H1517" s="35">
        <v>703</v>
      </c>
      <c r="I1517" s="19">
        <v>11</v>
      </c>
      <c r="J1517" s="19">
        <v>8</v>
      </c>
      <c r="K1517" s="22">
        <v>19</v>
      </c>
      <c r="L1517" s="21">
        <v>2.7027027027027026</v>
      </c>
      <c r="N1517" s="1"/>
    </row>
    <row r="1518" spans="1:14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32</v>
      </c>
      <c r="E1518" s="19">
        <v>23</v>
      </c>
      <c r="F1518" s="20">
        <v>55</v>
      </c>
      <c r="G1518" s="21">
        <v>16.717325227963524</v>
      </c>
      <c r="H1518" s="35">
        <v>55</v>
      </c>
      <c r="I1518" s="19">
        <v>0</v>
      </c>
      <c r="J1518" s="19">
        <v>1</v>
      </c>
      <c r="K1518" s="22">
        <v>1</v>
      </c>
      <c r="L1518" s="21">
        <v>1.8181818181818181</v>
      </c>
      <c r="N1518" s="1"/>
    </row>
    <row r="1519" spans="1:14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34</v>
      </c>
      <c r="E1519" s="19">
        <v>27</v>
      </c>
      <c r="F1519" s="20">
        <v>61</v>
      </c>
      <c r="G1519" s="21">
        <v>23.735408560311281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  <c r="N1519" s="1"/>
    </row>
    <row r="1520" spans="1:14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958</v>
      </c>
      <c r="E1520" s="29">
        <v>938</v>
      </c>
      <c r="F1520" s="29">
        <v>1896</v>
      </c>
      <c r="G1520" s="31">
        <v>13.554475264512439</v>
      </c>
      <c r="H1520" s="29">
        <v>4975</v>
      </c>
      <c r="I1520" s="29">
        <v>134</v>
      </c>
      <c r="J1520" s="29">
        <v>111</v>
      </c>
      <c r="K1520" s="36">
        <v>245</v>
      </c>
      <c r="L1520" s="31">
        <v>4.924623115577889</v>
      </c>
      <c r="N1520" s="1"/>
    </row>
    <row r="1521" spans="1:14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80</v>
      </c>
      <c r="E1521" s="19">
        <v>79</v>
      </c>
      <c r="F1521" s="20">
        <v>159</v>
      </c>
      <c r="G1521" s="21">
        <v>14.095744680851062</v>
      </c>
      <c r="H1521" s="35">
        <v>185</v>
      </c>
      <c r="I1521" s="19">
        <v>10</v>
      </c>
      <c r="J1521" s="19">
        <v>10</v>
      </c>
      <c r="K1521" s="22">
        <v>20</v>
      </c>
      <c r="L1521" s="21">
        <v>10.810810810810811</v>
      </c>
      <c r="N1521" s="1"/>
    </row>
    <row r="1522" spans="1:14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13</v>
      </c>
      <c r="E1522" s="19">
        <v>13</v>
      </c>
      <c r="F1522" s="20">
        <v>26</v>
      </c>
      <c r="G1522" s="21">
        <v>13.471502590673575</v>
      </c>
      <c r="H1522" s="35">
        <v>67</v>
      </c>
      <c r="I1522" s="19">
        <v>0</v>
      </c>
      <c r="J1522" s="19">
        <v>1</v>
      </c>
      <c r="K1522" s="22">
        <v>1</v>
      </c>
      <c r="L1522" s="21">
        <v>1.4925373134328357</v>
      </c>
      <c r="N1522" s="1"/>
    </row>
    <row r="1523" spans="1:14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191</v>
      </c>
      <c r="E1523" s="19">
        <v>154</v>
      </c>
      <c r="F1523" s="20">
        <v>345</v>
      </c>
      <c r="G1523" s="21">
        <v>16.578567996155694</v>
      </c>
      <c r="H1523" s="35">
        <v>677</v>
      </c>
      <c r="I1523" s="19">
        <v>3</v>
      </c>
      <c r="J1523" s="19">
        <v>3</v>
      </c>
      <c r="K1523" s="22">
        <v>6</v>
      </c>
      <c r="L1523" s="21">
        <v>0.88626292466765144</v>
      </c>
      <c r="N1523" s="1"/>
    </row>
    <row r="1524" spans="1:14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20</v>
      </c>
      <c r="E1524" s="19">
        <v>16</v>
      </c>
      <c r="F1524" s="20">
        <v>36</v>
      </c>
      <c r="G1524" s="21">
        <v>7.5471698113207548</v>
      </c>
      <c r="H1524" s="35">
        <v>219</v>
      </c>
      <c r="I1524" s="19">
        <v>8</v>
      </c>
      <c r="J1524" s="19">
        <v>4</v>
      </c>
      <c r="K1524" s="22">
        <v>12</v>
      </c>
      <c r="L1524" s="21">
        <v>5.4794520547945202</v>
      </c>
      <c r="N1524" s="1"/>
    </row>
    <row r="1525" spans="1:14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70</v>
      </c>
      <c r="E1525" s="19">
        <v>62</v>
      </c>
      <c r="F1525" s="20">
        <v>132</v>
      </c>
      <c r="G1525" s="21">
        <v>20.37037037037037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  <c r="N1525" s="1"/>
    </row>
    <row r="1526" spans="1:14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14</v>
      </c>
      <c r="E1526" s="19">
        <v>10</v>
      </c>
      <c r="F1526" s="20">
        <v>24</v>
      </c>
      <c r="G1526" s="21">
        <v>10.762331838565023</v>
      </c>
      <c r="H1526" s="35">
        <v>82</v>
      </c>
      <c r="I1526" s="19">
        <v>4</v>
      </c>
      <c r="J1526" s="19">
        <v>2</v>
      </c>
      <c r="K1526" s="22">
        <v>6</v>
      </c>
      <c r="L1526" s="21">
        <v>7.3170731707317067</v>
      </c>
      <c r="N1526" s="1"/>
    </row>
    <row r="1527" spans="1:14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36</v>
      </c>
      <c r="E1527" s="19">
        <v>45</v>
      </c>
      <c r="F1527" s="20">
        <v>81</v>
      </c>
      <c r="G1527" s="21">
        <v>15.606936416184972</v>
      </c>
      <c r="H1527" s="35">
        <v>158</v>
      </c>
      <c r="I1527" s="19">
        <v>12</v>
      </c>
      <c r="J1527" s="19">
        <v>8</v>
      </c>
      <c r="K1527" s="22">
        <v>20</v>
      </c>
      <c r="L1527" s="21">
        <v>12.658227848101266</v>
      </c>
      <c r="N1527" s="1"/>
    </row>
    <row r="1528" spans="1:14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22</v>
      </c>
      <c r="E1528" s="19">
        <v>26</v>
      </c>
      <c r="F1528" s="20">
        <v>48</v>
      </c>
      <c r="G1528" s="21">
        <v>13.521126760563378</v>
      </c>
      <c r="H1528" s="35">
        <v>130</v>
      </c>
      <c r="I1528" s="19">
        <v>0</v>
      </c>
      <c r="J1528" s="19">
        <v>2</v>
      </c>
      <c r="K1528" s="22">
        <v>2</v>
      </c>
      <c r="L1528" s="21">
        <v>1.5384615384615385</v>
      </c>
      <c r="N1528" s="1"/>
    </row>
    <row r="1529" spans="1:14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58</v>
      </c>
      <c r="E1529" s="19">
        <v>70</v>
      </c>
      <c r="F1529" s="20">
        <v>128</v>
      </c>
      <c r="G1529" s="21">
        <v>13.375130616509928</v>
      </c>
      <c r="H1529" s="35">
        <v>388</v>
      </c>
      <c r="I1529" s="19">
        <v>3</v>
      </c>
      <c r="J1529" s="19">
        <v>6</v>
      </c>
      <c r="K1529" s="22">
        <v>9</v>
      </c>
      <c r="L1529" s="21">
        <v>2.3195876288659796</v>
      </c>
      <c r="N1529" s="1"/>
    </row>
    <row r="1530" spans="1:14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23</v>
      </c>
      <c r="E1530" s="19">
        <v>20</v>
      </c>
      <c r="F1530" s="20">
        <v>43</v>
      </c>
      <c r="G1530" s="21">
        <v>12.912912912912914</v>
      </c>
      <c r="H1530" s="35">
        <v>159</v>
      </c>
      <c r="I1530" s="19">
        <v>4</v>
      </c>
      <c r="J1530" s="19">
        <v>1</v>
      </c>
      <c r="K1530" s="22">
        <v>5</v>
      </c>
      <c r="L1530" s="21">
        <v>3.1446540880503147</v>
      </c>
      <c r="N1530" s="1"/>
    </row>
    <row r="1531" spans="1:14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40</v>
      </c>
      <c r="E1531" s="19">
        <v>42</v>
      </c>
      <c r="F1531" s="20">
        <v>82</v>
      </c>
      <c r="G1531" s="21">
        <v>10.860927152317881</v>
      </c>
      <c r="H1531" s="35">
        <v>339</v>
      </c>
      <c r="I1531" s="19">
        <v>14</v>
      </c>
      <c r="J1531" s="19">
        <v>11</v>
      </c>
      <c r="K1531" s="22">
        <v>25</v>
      </c>
      <c r="L1531" s="21">
        <v>7.3746312684365778</v>
      </c>
      <c r="N1531" s="1"/>
    </row>
    <row r="1532" spans="1:14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43</v>
      </c>
      <c r="E1532" s="19">
        <v>68</v>
      </c>
      <c r="F1532" s="20">
        <v>111</v>
      </c>
      <c r="G1532" s="21">
        <v>13.805970149253731</v>
      </c>
      <c r="H1532" s="35">
        <v>242</v>
      </c>
      <c r="I1532" s="19">
        <v>10</v>
      </c>
      <c r="J1532" s="19">
        <v>8</v>
      </c>
      <c r="K1532" s="22">
        <v>18</v>
      </c>
      <c r="L1532" s="21">
        <v>7.4380165289256199</v>
      </c>
      <c r="N1532" s="1"/>
    </row>
    <row r="1533" spans="1:14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23</v>
      </c>
      <c r="E1533" s="19">
        <v>33</v>
      </c>
      <c r="F1533" s="20">
        <v>56</v>
      </c>
      <c r="G1533" s="21">
        <v>17.665615141955836</v>
      </c>
      <c r="H1533" s="35">
        <v>123</v>
      </c>
      <c r="I1533" s="19">
        <v>1</v>
      </c>
      <c r="J1533" s="19">
        <v>1</v>
      </c>
      <c r="K1533" s="22">
        <v>2</v>
      </c>
      <c r="L1533" s="21">
        <v>1.6260162601626018</v>
      </c>
      <c r="N1533" s="1"/>
    </row>
    <row r="1534" spans="1:14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25</v>
      </c>
      <c r="E1534" s="19">
        <v>26</v>
      </c>
      <c r="F1534" s="20">
        <v>51</v>
      </c>
      <c r="G1534" s="21">
        <v>10.782241014799155</v>
      </c>
      <c r="H1534" s="35">
        <v>206</v>
      </c>
      <c r="I1534" s="19">
        <v>5</v>
      </c>
      <c r="J1534" s="19">
        <v>1</v>
      </c>
      <c r="K1534" s="22">
        <v>6</v>
      </c>
      <c r="L1534" s="21">
        <v>2.912621359223301</v>
      </c>
      <c r="N1534" s="1"/>
    </row>
    <row r="1535" spans="1:14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35</v>
      </c>
      <c r="E1535" s="19">
        <v>25</v>
      </c>
      <c r="F1535" s="20">
        <v>60</v>
      </c>
      <c r="G1535" s="21">
        <v>12.396694214876034</v>
      </c>
      <c r="H1535" s="35">
        <v>277</v>
      </c>
      <c r="I1535" s="19">
        <v>4</v>
      </c>
      <c r="J1535" s="19">
        <v>9</v>
      </c>
      <c r="K1535" s="22">
        <v>13</v>
      </c>
      <c r="L1535" s="21">
        <v>4.6931407942238268</v>
      </c>
      <c r="N1535" s="1"/>
    </row>
    <row r="1536" spans="1:14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56</v>
      </c>
      <c r="E1536" s="19">
        <v>53</v>
      </c>
      <c r="F1536" s="20">
        <v>109</v>
      </c>
      <c r="G1536" s="21">
        <v>9.945255474452555</v>
      </c>
      <c r="H1536" s="35">
        <v>486</v>
      </c>
      <c r="I1536" s="19">
        <v>7</v>
      </c>
      <c r="J1536" s="19">
        <v>7</v>
      </c>
      <c r="K1536" s="22">
        <v>14</v>
      </c>
      <c r="L1536" s="21">
        <v>2.880658436213992</v>
      </c>
      <c r="N1536" s="1"/>
    </row>
    <row r="1537" spans="1:14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53</v>
      </c>
      <c r="E1537" s="19">
        <v>50</v>
      </c>
      <c r="F1537" s="20">
        <v>103</v>
      </c>
      <c r="G1537" s="21">
        <v>11.207834602829161</v>
      </c>
      <c r="H1537" s="35">
        <v>395</v>
      </c>
      <c r="I1537" s="19">
        <v>3</v>
      </c>
      <c r="J1537" s="19">
        <v>5</v>
      </c>
      <c r="K1537" s="22">
        <v>8</v>
      </c>
      <c r="L1537" s="21">
        <v>2.0253164556962027</v>
      </c>
      <c r="N1537" s="1"/>
    </row>
    <row r="1538" spans="1:14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69</v>
      </c>
      <c r="E1538" s="19">
        <v>59</v>
      </c>
      <c r="F1538" s="20">
        <v>128</v>
      </c>
      <c r="G1538" s="21">
        <v>15.130023640661939</v>
      </c>
      <c r="H1538" s="35">
        <v>362</v>
      </c>
      <c r="I1538" s="19">
        <v>13</v>
      </c>
      <c r="J1538" s="19">
        <v>8</v>
      </c>
      <c r="K1538" s="22">
        <v>21</v>
      </c>
      <c r="L1538" s="21">
        <v>5.8011049723756907</v>
      </c>
      <c r="N1538" s="1"/>
    </row>
    <row r="1539" spans="1:14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87</v>
      </c>
      <c r="E1539" s="19">
        <v>87</v>
      </c>
      <c r="F1539" s="20">
        <v>174</v>
      </c>
      <c r="G1539" s="21">
        <v>12.608695652173912</v>
      </c>
      <c r="H1539" s="35">
        <v>385</v>
      </c>
      <c r="I1539" s="19">
        <v>33</v>
      </c>
      <c r="J1539" s="19">
        <v>24</v>
      </c>
      <c r="K1539" s="22">
        <v>57</v>
      </c>
      <c r="L1539" s="21">
        <v>14.805194805194805</v>
      </c>
      <c r="N1539" s="1"/>
    </row>
    <row r="1540" spans="1:14" ht="15" customHeight="1" outlineLevel="1" x14ac:dyDescent="0.2">
      <c r="A1540" s="27" t="s">
        <v>2708</v>
      </c>
      <c r="B1540" s="28" t="s">
        <v>2709</v>
      </c>
      <c r="C1540" s="29">
        <v>2322</v>
      </c>
      <c r="D1540" s="38">
        <v>164</v>
      </c>
      <c r="E1540" s="38">
        <v>162</v>
      </c>
      <c r="F1540" s="38">
        <v>326</v>
      </c>
      <c r="G1540" s="31">
        <v>14.039621016365203</v>
      </c>
      <c r="H1540" s="38">
        <v>677</v>
      </c>
      <c r="I1540" s="38">
        <v>39</v>
      </c>
      <c r="J1540" s="38">
        <v>28</v>
      </c>
      <c r="K1540" s="39">
        <v>67</v>
      </c>
      <c r="L1540" s="31">
        <v>9.8966026587887743</v>
      </c>
      <c r="N1540" s="1"/>
    </row>
    <row r="1541" spans="1:14" ht="15" customHeight="1" outlineLevel="1" x14ac:dyDescent="0.2">
      <c r="A1541" s="17" t="s">
        <v>2710</v>
      </c>
      <c r="B1541" s="23" t="s">
        <v>2711</v>
      </c>
      <c r="C1541" s="35">
        <v>682</v>
      </c>
      <c r="D1541" s="35">
        <v>16</v>
      </c>
      <c r="E1541" s="35">
        <v>21</v>
      </c>
      <c r="F1541" s="40">
        <v>37</v>
      </c>
      <c r="G1541" s="21">
        <v>5.4252199413489732</v>
      </c>
      <c r="H1541" s="35">
        <v>433</v>
      </c>
      <c r="I1541" s="35">
        <v>17</v>
      </c>
      <c r="J1541" s="35">
        <v>13</v>
      </c>
      <c r="K1541" s="41">
        <v>30</v>
      </c>
      <c r="L1541" s="21">
        <v>6.9284064665127012</v>
      </c>
      <c r="N1541" s="1"/>
    </row>
    <row r="1542" spans="1:14" ht="15" customHeight="1" outlineLevel="1" x14ac:dyDescent="0.2">
      <c r="A1542" s="17" t="s">
        <v>2712</v>
      </c>
      <c r="B1542" s="23" t="s">
        <v>2713</v>
      </c>
      <c r="C1542" s="35">
        <v>330</v>
      </c>
      <c r="D1542" s="35">
        <v>30</v>
      </c>
      <c r="E1542" s="35">
        <v>27</v>
      </c>
      <c r="F1542" s="40">
        <v>57</v>
      </c>
      <c r="G1542" s="21">
        <v>17.272727272727273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  <c r="N1542" s="1"/>
    </row>
    <row r="1543" spans="1:14" ht="15" customHeight="1" outlineLevel="1" x14ac:dyDescent="0.2">
      <c r="A1543" s="17">
        <v>1608503000</v>
      </c>
      <c r="B1543" s="23" t="s">
        <v>2714</v>
      </c>
      <c r="C1543" s="35">
        <v>222</v>
      </c>
      <c r="D1543" s="35">
        <v>22</v>
      </c>
      <c r="E1543" s="35">
        <v>22</v>
      </c>
      <c r="F1543" s="40">
        <v>44</v>
      </c>
      <c r="G1543" s="21">
        <v>19.81981981981982</v>
      </c>
      <c r="H1543" s="35">
        <v>43</v>
      </c>
      <c r="I1543" s="35">
        <v>2</v>
      </c>
      <c r="J1543" s="35">
        <v>2</v>
      </c>
      <c r="K1543" s="41">
        <v>4</v>
      </c>
      <c r="L1543" s="21">
        <v>9.3023255813953494</v>
      </c>
      <c r="N1543" s="1"/>
    </row>
    <row r="1544" spans="1:14" ht="15" customHeight="1" outlineLevel="1" x14ac:dyDescent="0.2">
      <c r="A1544" s="17">
        <v>1608504000</v>
      </c>
      <c r="B1544" s="23" t="s">
        <v>2715</v>
      </c>
      <c r="C1544" s="35">
        <v>308</v>
      </c>
      <c r="D1544" s="35">
        <v>37</v>
      </c>
      <c r="E1544" s="35">
        <v>37</v>
      </c>
      <c r="F1544" s="40">
        <v>74</v>
      </c>
      <c r="G1544" s="21">
        <v>24.025974025974026</v>
      </c>
      <c r="H1544" s="35">
        <v>-29</v>
      </c>
      <c r="I1544" s="35">
        <v>3</v>
      </c>
      <c r="J1544" s="35">
        <v>0</v>
      </c>
      <c r="K1544" s="41">
        <v>3</v>
      </c>
      <c r="L1544" s="21">
        <v>-10.344827586206897</v>
      </c>
      <c r="N1544" s="1"/>
    </row>
    <row r="1545" spans="1:14" ht="15" customHeight="1" outlineLevel="1" x14ac:dyDescent="0.2">
      <c r="A1545" s="17">
        <v>1608505000</v>
      </c>
      <c r="B1545" s="23" t="s">
        <v>2621</v>
      </c>
      <c r="C1545" s="35">
        <v>149</v>
      </c>
      <c r="D1545" s="35">
        <v>23</v>
      </c>
      <c r="E1545" s="35">
        <v>14</v>
      </c>
      <c r="F1545" s="40">
        <v>37</v>
      </c>
      <c r="G1545" s="21">
        <v>24.832214765100673</v>
      </c>
      <c r="H1545" s="35">
        <v>4</v>
      </c>
      <c r="I1545" s="35">
        <v>0</v>
      </c>
      <c r="J1545" s="35">
        <v>1</v>
      </c>
      <c r="K1545" s="41">
        <v>1</v>
      </c>
      <c r="L1545" s="21">
        <v>25</v>
      </c>
      <c r="N1545" s="1"/>
    </row>
    <row r="1546" spans="1:14" ht="15" customHeight="1" outlineLevel="1" x14ac:dyDescent="0.2">
      <c r="A1546" s="17">
        <v>1608506000</v>
      </c>
      <c r="B1546" s="23" t="s">
        <v>1448</v>
      </c>
      <c r="C1546" s="35">
        <v>480</v>
      </c>
      <c r="D1546" s="35">
        <v>27</v>
      </c>
      <c r="E1546" s="35">
        <v>35</v>
      </c>
      <c r="F1546" s="40">
        <v>62</v>
      </c>
      <c r="G1546" s="21">
        <v>12.916666666666668</v>
      </c>
      <c r="H1546" s="35">
        <v>184</v>
      </c>
      <c r="I1546" s="35">
        <v>13</v>
      </c>
      <c r="J1546" s="35">
        <v>10</v>
      </c>
      <c r="K1546" s="41">
        <v>23</v>
      </c>
      <c r="L1546" s="21">
        <v>12.5</v>
      </c>
      <c r="N1546" s="1"/>
    </row>
    <row r="1547" spans="1:14" ht="15" customHeight="1" outlineLevel="1" x14ac:dyDescent="0.2">
      <c r="A1547" s="42" t="s">
        <v>2716</v>
      </c>
      <c r="B1547" s="43" t="s">
        <v>2717</v>
      </c>
      <c r="C1547" s="44">
        <v>151</v>
      </c>
      <c r="D1547" s="44">
        <v>9</v>
      </c>
      <c r="E1547" s="44">
        <v>6</v>
      </c>
      <c r="F1547" s="45">
        <v>15</v>
      </c>
      <c r="G1547" s="46">
        <v>9.9337748344370862</v>
      </c>
      <c r="H1547" s="44">
        <v>45</v>
      </c>
      <c r="I1547" s="44">
        <v>4</v>
      </c>
      <c r="J1547" s="44">
        <v>2</v>
      </c>
      <c r="K1547" s="48">
        <v>6</v>
      </c>
      <c r="L1547" s="46">
        <v>13.333333333333334</v>
      </c>
      <c r="N1547" s="1"/>
    </row>
    <row r="1548" spans="1:14" ht="15" customHeight="1" outlineLevel="1" x14ac:dyDescent="0.2">
      <c r="A1548" s="27">
        <v>1630400000</v>
      </c>
      <c r="B1548" s="28" t="s">
        <v>2718</v>
      </c>
      <c r="C1548" s="29">
        <v>7313</v>
      </c>
      <c r="D1548" s="38">
        <v>820</v>
      </c>
      <c r="E1548" s="38">
        <v>803</v>
      </c>
      <c r="F1548" s="38">
        <v>1623</v>
      </c>
      <c r="G1548" s="31">
        <v>22.193354300560646</v>
      </c>
      <c r="H1548" s="29">
        <v>-70</v>
      </c>
      <c r="I1548" s="38">
        <v>2</v>
      </c>
      <c r="J1548" s="38">
        <v>5</v>
      </c>
      <c r="K1548" s="39">
        <v>7</v>
      </c>
      <c r="L1548" s="31">
        <v>-10</v>
      </c>
      <c r="N1548" s="1"/>
    </row>
    <row r="1549" spans="1:14" ht="15" customHeight="1" x14ac:dyDescent="0.2">
      <c r="A1549" s="51" t="s">
        <v>2719</v>
      </c>
      <c r="B1549" s="8" t="s">
        <v>2720</v>
      </c>
      <c r="C1549" s="9">
        <v>147247</v>
      </c>
      <c r="D1549" s="9">
        <v>10261</v>
      </c>
      <c r="E1549" s="9">
        <v>10436</v>
      </c>
      <c r="F1549" s="9">
        <v>20697</v>
      </c>
      <c r="G1549" s="25">
        <v>14.055973975700695</v>
      </c>
      <c r="H1549" s="9">
        <v>71146</v>
      </c>
      <c r="I1549" s="9">
        <v>672</v>
      </c>
      <c r="J1549" s="9">
        <v>711</v>
      </c>
      <c r="K1549" s="16">
        <v>1383</v>
      </c>
      <c r="L1549" s="25">
        <v>1.9438900289545442</v>
      </c>
      <c r="N1549" s="1"/>
    </row>
    <row r="1550" spans="1:14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428</v>
      </c>
      <c r="E1550" s="29">
        <v>465</v>
      </c>
      <c r="F1550" s="29">
        <v>893</v>
      </c>
      <c r="G1550" s="31">
        <v>7.0055699380246335</v>
      </c>
      <c r="H1550" s="29">
        <v>8794</v>
      </c>
      <c r="I1550" s="29">
        <v>78</v>
      </c>
      <c r="J1550" s="29">
        <v>101</v>
      </c>
      <c r="K1550" s="36">
        <v>179</v>
      </c>
      <c r="L1550" s="31">
        <v>2.0354787355014783</v>
      </c>
      <c r="N1550" s="1"/>
    </row>
    <row r="1551" spans="1:14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159</v>
      </c>
      <c r="E1551" s="19">
        <v>135</v>
      </c>
      <c r="F1551" s="20">
        <v>294</v>
      </c>
      <c r="G1551" s="21">
        <v>10.258199581297976</v>
      </c>
      <c r="H1551" s="19">
        <v>1793</v>
      </c>
      <c r="I1551" s="19">
        <v>16</v>
      </c>
      <c r="J1551" s="19">
        <v>23</v>
      </c>
      <c r="K1551" s="22">
        <v>39</v>
      </c>
      <c r="L1551" s="21">
        <v>2.1751254880089235</v>
      </c>
      <c r="N1551" s="1"/>
    </row>
    <row r="1552" spans="1:14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28</v>
      </c>
      <c r="E1552" s="19">
        <v>36</v>
      </c>
      <c r="F1552" s="20">
        <v>64</v>
      </c>
      <c r="G1552" s="21">
        <v>6.5439672801636002</v>
      </c>
      <c r="H1552" s="35">
        <v>718</v>
      </c>
      <c r="I1552" s="19">
        <v>0</v>
      </c>
      <c r="J1552" s="19">
        <v>5</v>
      </c>
      <c r="K1552" s="22">
        <v>5</v>
      </c>
      <c r="L1552" s="21">
        <v>0.69637883008356549</v>
      </c>
      <c r="N1552" s="1"/>
    </row>
    <row r="1553" spans="1:14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41</v>
      </c>
      <c r="E1553" s="19">
        <v>54</v>
      </c>
      <c r="F1553" s="20">
        <v>95</v>
      </c>
      <c r="G1553" s="21">
        <v>7.180650037792895</v>
      </c>
      <c r="H1553" s="35">
        <v>836</v>
      </c>
      <c r="I1553" s="19">
        <v>14</v>
      </c>
      <c r="J1553" s="19">
        <v>19</v>
      </c>
      <c r="K1553" s="22">
        <v>33</v>
      </c>
      <c r="L1553" s="21">
        <v>3.9473684210526314</v>
      </c>
      <c r="N1553" s="1"/>
    </row>
    <row r="1554" spans="1:14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38</v>
      </c>
      <c r="E1554" s="19">
        <v>60</v>
      </c>
      <c r="F1554" s="20">
        <v>98</v>
      </c>
      <c r="G1554" s="21">
        <v>6.3471502590673579</v>
      </c>
      <c r="H1554" s="35">
        <v>966</v>
      </c>
      <c r="I1554" s="19">
        <v>10</v>
      </c>
      <c r="J1554" s="19">
        <v>14</v>
      </c>
      <c r="K1554" s="22">
        <v>24</v>
      </c>
      <c r="L1554" s="21">
        <v>2.4844720496894408</v>
      </c>
      <c r="N1554" s="1"/>
    </row>
    <row r="1555" spans="1:14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30</v>
      </c>
      <c r="E1555" s="19">
        <v>35</v>
      </c>
      <c r="F1555" s="20">
        <v>65</v>
      </c>
      <c r="G1555" s="21">
        <v>9.1164095371669003</v>
      </c>
      <c r="H1555" s="35">
        <v>493</v>
      </c>
      <c r="I1555" s="19">
        <v>5</v>
      </c>
      <c r="J1555" s="19">
        <v>2</v>
      </c>
      <c r="K1555" s="22">
        <v>7</v>
      </c>
      <c r="L1555" s="21">
        <v>1.4198782961460445</v>
      </c>
      <c r="N1555" s="1"/>
    </row>
    <row r="1556" spans="1:14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56</v>
      </c>
      <c r="E1556" s="19">
        <v>68</v>
      </c>
      <c r="F1556" s="20">
        <v>124</v>
      </c>
      <c r="G1556" s="21">
        <v>15.442092154420923</v>
      </c>
      <c r="H1556" s="35">
        <v>363</v>
      </c>
      <c r="I1556" s="19">
        <v>2</v>
      </c>
      <c r="J1556" s="19">
        <v>0</v>
      </c>
      <c r="K1556" s="22">
        <v>2</v>
      </c>
      <c r="L1556" s="21">
        <v>0.55096418732782371</v>
      </c>
      <c r="N1556" s="1"/>
    </row>
    <row r="1557" spans="1:14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3</v>
      </c>
      <c r="E1557" s="19">
        <v>4</v>
      </c>
      <c r="F1557" s="20">
        <v>7</v>
      </c>
      <c r="G1557" s="21">
        <v>1.2987012987012987</v>
      </c>
      <c r="H1557" s="35">
        <v>505</v>
      </c>
      <c r="I1557" s="19">
        <v>0</v>
      </c>
      <c r="J1557" s="19">
        <v>5</v>
      </c>
      <c r="K1557" s="22">
        <v>5</v>
      </c>
      <c r="L1557" s="21">
        <v>0.99009900990099009</v>
      </c>
      <c r="N1557" s="1"/>
    </row>
    <row r="1558" spans="1:14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25</v>
      </c>
      <c r="E1558" s="19">
        <v>15</v>
      </c>
      <c r="F1558" s="20">
        <v>40</v>
      </c>
      <c r="G1558" s="21">
        <v>4.756242568370987</v>
      </c>
      <c r="H1558" s="35">
        <v>673</v>
      </c>
      <c r="I1558" s="19">
        <v>2</v>
      </c>
      <c r="J1558" s="19">
        <v>3</v>
      </c>
      <c r="K1558" s="22">
        <v>5</v>
      </c>
      <c r="L1558" s="21">
        <v>0.74294205052005935</v>
      </c>
      <c r="N1558" s="1"/>
    </row>
    <row r="1559" spans="1:14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10</v>
      </c>
      <c r="E1559" s="19">
        <v>12</v>
      </c>
      <c r="F1559" s="20">
        <v>22</v>
      </c>
      <c r="G1559" s="21">
        <v>2.6097271648873073</v>
      </c>
      <c r="H1559" s="35">
        <v>761</v>
      </c>
      <c r="I1559" s="19">
        <v>18</v>
      </c>
      <c r="J1559" s="19">
        <v>14</v>
      </c>
      <c r="K1559" s="22">
        <v>32</v>
      </c>
      <c r="L1559" s="21">
        <v>4.2049934296977662</v>
      </c>
      <c r="N1559" s="1"/>
    </row>
    <row r="1560" spans="1:14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7</v>
      </c>
      <c r="E1560" s="19">
        <v>10</v>
      </c>
      <c r="F1560" s="20">
        <v>17</v>
      </c>
      <c r="G1560" s="21">
        <v>1.7745302713987474</v>
      </c>
      <c r="H1560" s="35">
        <v>760</v>
      </c>
      <c r="I1560" s="19">
        <v>5</v>
      </c>
      <c r="J1560" s="19">
        <v>3</v>
      </c>
      <c r="K1560" s="22">
        <v>8</v>
      </c>
      <c r="L1560" s="21">
        <v>1.0526315789473684</v>
      </c>
      <c r="N1560" s="1"/>
    </row>
    <row r="1561" spans="1:14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10</v>
      </c>
      <c r="E1561" s="19">
        <v>13</v>
      </c>
      <c r="F1561" s="20">
        <v>23</v>
      </c>
      <c r="G1561" s="21">
        <v>2.9870129870129869</v>
      </c>
      <c r="H1561" s="35">
        <v>596</v>
      </c>
      <c r="I1561" s="19">
        <v>3</v>
      </c>
      <c r="J1561" s="19">
        <v>8</v>
      </c>
      <c r="K1561" s="22">
        <v>11</v>
      </c>
      <c r="L1561" s="21">
        <v>1.8456375838926176</v>
      </c>
      <c r="N1561" s="1"/>
    </row>
    <row r="1562" spans="1:14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21</v>
      </c>
      <c r="E1562" s="19">
        <v>23</v>
      </c>
      <c r="F1562" s="20">
        <v>44</v>
      </c>
      <c r="G1562" s="21">
        <v>7.7328646748681891</v>
      </c>
      <c r="H1562" s="19">
        <v>330</v>
      </c>
      <c r="I1562" s="19">
        <v>3</v>
      </c>
      <c r="J1562" s="19">
        <v>5</v>
      </c>
      <c r="K1562" s="22">
        <v>8</v>
      </c>
      <c r="L1562" s="21">
        <v>2.4242424242424243</v>
      </c>
      <c r="N1562" s="1"/>
    </row>
    <row r="1563" spans="1:14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2659</v>
      </c>
      <c r="E1563" s="29">
        <v>2638</v>
      </c>
      <c r="F1563" s="29">
        <v>5297</v>
      </c>
      <c r="G1563" s="31">
        <v>14.498426166689477</v>
      </c>
      <c r="H1563" s="29">
        <v>16023</v>
      </c>
      <c r="I1563" s="29">
        <v>148</v>
      </c>
      <c r="J1563" s="29">
        <v>157</v>
      </c>
      <c r="K1563" s="36">
        <v>305</v>
      </c>
      <c r="L1563" s="31">
        <v>1.9035136990576045</v>
      </c>
      <c r="N1563" s="1"/>
    </row>
    <row r="1564" spans="1:14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49</v>
      </c>
      <c r="E1564" s="19">
        <v>22</v>
      </c>
      <c r="F1564" s="20">
        <v>71</v>
      </c>
      <c r="G1564" s="21">
        <v>10.990712074303406</v>
      </c>
      <c r="H1564" s="35">
        <v>298</v>
      </c>
      <c r="I1564" s="19">
        <v>1</v>
      </c>
      <c r="J1564" s="19">
        <v>2</v>
      </c>
      <c r="K1564" s="22">
        <v>3</v>
      </c>
      <c r="L1564" s="21">
        <v>1.006711409395973</v>
      </c>
      <c r="N1564" s="1"/>
    </row>
    <row r="1565" spans="1:14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55</v>
      </c>
      <c r="E1565" s="19">
        <v>62</v>
      </c>
      <c r="F1565" s="20">
        <v>117</v>
      </c>
      <c r="G1565" s="21">
        <v>13.912009512485138</v>
      </c>
      <c r="H1565" s="35">
        <v>573</v>
      </c>
      <c r="I1565" s="19">
        <v>6</v>
      </c>
      <c r="J1565" s="19">
        <v>0</v>
      </c>
      <c r="K1565" s="22">
        <v>6</v>
      </c>
      <c r="L1565" s="21">
        <v>1.0471204188481675</v>
      </c>
      <c r="N1565" s="1"/>
    </row>
    <row r="1566" spans="1:14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107</v>
      </c>
      <c r="E1566" s="19">
        <v>88</v>
      </c>
      <c r="F1566" s="20">
        <v>195</v>
      </c>
      <c r="G1566" s="21">
        <v>22.15909090909091</v>
      </c>
      <c r="H1566" s="35">
        <v>144</v>
      </c>
      <c r="I1566" s="19">
        <v>2</v>
      </c>
      <c r="J1566" s="19">
        <v>3</v>
      </c>
      <c r="K1566" s="22">
        <v>5</v>
      </c>
      <c r="L1566" s="21">
        <v>3.4722222222222223</v>
      </c>
      <c r="N1566" s="1"/>
    </row>
    <row r="1567" spans="1:14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29</v>
      </c>
      <c r="E1567" s="19">
        <v>21</v>
      </c>
      <c r="F1567" s="20">
        <v>50</v>
      </c>
      <c r="G1567" s="21">
        <v>12.755102040816327</v>
      </c>
      <c r="H1567" s="35">
        <v>226</v>
      </c>
      <c r="I1567" s="19">
        <v>4</v>
      </c>
      <c r="J1567" s="19">
        <v>4</v>
      </c>
      <c r="K1567" s="22">
        <v>8</v>
      </c>
      <c r="L1567" s="21">
        <v>3.5398230088495577</v>
      </c>
      <c r="N1567" s="1"/>
    </row>
    <row r="1568" spans="1:14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34</v>
      </c>
      <c r="E1568" s="19">
        <v>30</v>
      </c>
      <c r="F1568" s="20">
        <v>64</v>
      </c>
      <c r="G1568" s="21">
        <v>7.9207920792079207</v>
      </c>
      <c r="H1568" s="35">
        <v>525</v>
      </c>
      <c r="I1568" s="19">
        <v>3</v>
      </c>
      <c r="J1568" s="19">
        <v>3</v>
      </c>
      <c r="K1568" s="22">
        <v>6</v>
      </c>
      <c r="L1568" s="21">
        <v>1.1428571428571428</v>
      </c>
      <c r="N1568" s="1"/>
    </row>
    <row r="1569" spans="1:14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28</v>
      </c>
      <c r="E1569" s="19">
        <v>34</v>
      </c>
      <c r="F1569" s="20">
        <v>62</v>
      </c>
      <c r="G1569" s="21">
        <v>7.7889447236180906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  <c r="N1569" s="1"/>
    </row>
    <row r="1570" spans="1:14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64</v>
      </c>
      <c r="E1570" s="19">
        <v>87</v>
      </c>
      <c r="F1570" s="20">
        <v>151</v>
      </c>
      <c r="G1570" s="21">
        <v>17.681498829039814</v>
      </c>
      <c r="H1570" s="35">
        <v>612</v>
      </c>
      <c r="I1570" s="19">
        <v>3</v>
      </c>
      <c r="J1570" s="19">
        <v>8</v>
      </c>
      <c r="K1570" s="22">
        <v>11</v>
      </c>
      <c r="L1570" s="21">
        <v>1.7973856209150325</v>
      </c>
      <c r="N1570" s="1"/>
    </row>
    <row r="1571" spans="1:14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22</v>
      </c>
      <c r="E1571" s="19">
        <v>19</v>
      </c>
      <c r="F1571" s="20">
        <v>41</v>
      </c>
      <c r="G1571" s="21">
        <v>6.3565891472868215</v>
      </c>
      <c r="H1571" s="35">
        <v>387</v>
      </c>
      <c r="I1571" s="19">
        <v>2</v>
      </c>
      <c r="J1571" s="19">
        <v>5</v>
      </c>
      <c r="K1571" s="22">
        <v>7</v>
      </c>
      <c r="L1571" s="21">
        <v>1.8087855297157622</v>
      </c>
      <c r="N1571" s="1"/>
    </row>
    <row r="1572" spans="1:14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49</v>
      </c>
      <c r="E1572" s="19">
        <v>51</v>
      </c>
      <c r="F1572" s="20">
        <v>100</v>
      </c>
      <c r="G1572" s="21">
        <v>17.730496453900709</v>
      </c>
      <c r="H1572" s="35">
        <v>331</v>
      </c>
      <c r="I1572" s="19">
        <v>2</v>
      </c>
      <c r="J1572" s="19">
        <v>2</v>
      </c>
      <c r="K1572" s="22">
        <v>4</v>
      </c>
      <c r="L1572" s="21">
        <v>1.2084592145015105</v>
      </c>
      <c r="N1572" s="1"/>
    </row>
    <row r="1573" spans="1:14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109</v>
      </c>
      <c r="E1573" s="19">
        <v>107</v>
      </c>
      <c r="F1573" s="20">
        <v>216</v>
      </c>
      <c r="G1573" s="21">
        <v>21.052631578947366</v>
      </c>
      <c r="H1573" s="35">
        <v>301</v>
      </c>
      <c r="I1573" s="19">
        <v>0</v>
      </c>
      <c r="J1573" s="19">
        <v>1</v>
      </c>
      <c r="K1573" s="22">
        <v>1</v>
      </c>
      <c r="L1573" s="21">
        <v>0.33222591362126247</v>
      </c>
      <c r="N1573" s="1"/>
    </row>
    <row r="1574" spans="1:14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28</v>
      </c>
      <c r="E1574" s="19">
        <v>28</v>
      </c>
      <c r="F1574" s="20">
        <v>56</v>
      </c>
      <c r="G1574" s="21">
        <v>7.8984485190409028</v>
      </c>
      <c r="H1574" s="35">
        <v>504</v>
      </c>
      <c r="I1574" s="19">
        <v>3</v>
      </c>
      <c r="J1574" s="19">
        <v>4</v>
      </c>
      <c r="K1574" s="22">
        <v>7</v>
      </c>
      <c r="L1574" s="21">
        <v>1.3888888888888888</v>
      </c>
      <c r="N1574" s="1"/>
    </row>
    <row r="1575" spans="1:14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73</v>
      </c>
      <c r="E1575" s="19">
        <v>52</v>
      </c>
      <c r="F1575" s="20">
        <v>125</v>
      </c>
      <c r="G1575" s="21">
        <v>15.299877600979192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  <c r="N1575" s="1"/>
    </row>
    <row r="1576" spans="1:14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60</v>
      </c>
      <c r="E1576" s="19">
        <v>76</v>
      </c>
      <c r="F1576" s="20">
        <v>136</v>
      </c>
      <c r="G1576" s="21">
        <v>18.8626907073509</v>
      </c>
      <c r="H1576" s="35">
        <v>272</v>
      </c>
      <c r="I1576" s="19">
        <v>3</v>
      </c>
      <c r="J1576" s="19">
        <v>2</v>
      </c>
      <c r="K1576" s="22">
        <v>5</v>
      </c>
      <c r="L1576" s="21">
        <v>1.8382352941176472</v>
      </c>
      <c r="N1576" s="1"/>
    </row>
    <row r="1577" spans="1:14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120</v>
      </c>
      <c r="E1577" s="19">
        <v>122</v>
      </c>
      <c r="F1577" s="20">
        <v>242</v>
      </c>
      <c r="G1577" s="21">
        <v>16.575342465753426</v>
      </c>
      <c r="H1577" s="35">
        <v>453</v>
      </c>
      <c r="I1577" s="19">
        <v>8</v>
      </c>
      <c r="J1577" s="19">
        <v>8</v>
      </c>
      <c r="K1577" s="22">
        <v>16</v>
      </c>
      <c r="L1577" s="21">
        <v>3.5320088300220749</v>
      </c>
      <c r="N1577" s="1"/>
    </row>
    <row r="1578" spans="1:14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107</v>
      </c>
      <c r="E1578" s="19">
        <v>82</v>
      </c>
      <c r="F1578" s="20">
        <v>189</v>
      </c>
      <c r="G1578" s="21">
        <v>15.254237288135593</v>
      </c>
      <c r="H1578" s="35">
        <v>602</v>
      </c>
      <c r="I1578" s="19">
        <v>6</v>
      </c>
      <c r="J1578" s="19">
        <v>8</v>
      </c>
      <c r="K1578" s="22">
        <v>14</v>
      </c>
      <c r="L1578" s="21">
        <v>2.3255813953488373</v>
      </c>
      <c r="N1578" s="1"/>
    </row>
    <row r="1579" spans="1:14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620</v>
      </c>
      <c r="E1579" s="19">
        <v>650</v>
      </c>
      <c r="F1579" s="20">
        <v>1270</v>
      </c>
      <c r="G1579" s="21">
        <v>18.537439789811707</v>
      </c>
      <c r="H1579" s="35">
        <v>348</v>
      </c>
      <c r="I1579" s="19">
        <v>8</v>
      </c>
      <c r="J1579" s="19">
        <v>10</v>
      </c>
      <c r="K1579" s="22">
        <v>18</v>
      </c>
      <c r="L1579" s="21">
        <v>5.1724137931034484</v>
      </c>
      <c r="N1579" s="1"/>
    </row>
    <row r="1580" spans="1:14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39</v>
      </c>
      <c r="E1580" s="19">
        <v>36</v>
      </c>
      <c r="F1580" s="20">
        <v>75</v>
      </c>
      <c r="G1580" s="21">
        <v>7.1496663489037173</v>
      </c>
      <c r="H1580" s="35">
        <v>993</v>
      </c>
      <c r="I1580" s="19">
        <v>10</v>
      </c>
      <c r="J1580" s="19">
        <v>3</v>
      </c>
      <c r="K1580" s="22">
        <v>13</v>
      </c>
      <c r="L1580" s="21">
        <v>1.3091641490433032</v>
      </c>
      <c r="N1580" s="1"/>
    </row>
    <row r="1581" spans="1:14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39</v>
      </c>
      <c r="E1581" s="19">
        <v>42</v>
      </c>
      <c r="F1581" s="20">
        <v>81</v>
      </c>
      <c r="G1581" s="21">
        <v>10.279187817258883</v>
      </c>
      <c r="H1581" s="35">
        <v>472</v>
      </c>
      <c r="I1581" s="19">
        <v>0</v>
      </c>
      <c r="J1581" s="19">
        <v>2</v>
      </c>
      <c r="K1581" s="22">
        <v>2</v>
      </c>
      <c r="L1581" s="21">
        <v>0.42372881355932202</v>
      </c>
      <c r="N1581" s="1"/>
    </row>
    <row r="1582" spans="1:14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4</v>
      </c>
      <c r="E1582" s="19">
        <v>6</v>
      </c>
      <c r="F1582" s="20">
        <v>10</v>
      </c>
      <c r="G1582" s="21">
        <v>1.8726591760299627</v>
      </c>
      <c r="H1582" s="35">
        <v>477</v>
      </c>
      <c r="I1582" s="19">
        <v>3</v>
      </c>
      <c r="J1582" s="19">
        <v>2</v>
      </c>
      <c r="K1582" s="22">
        <v>5</v>
      </c>
      <c r="L1582" s="21">
        <v>1.0482180293501049</v>
      </c>
      <c r="N1582" s="1"/>
    </row>
    <row r="1583" spans="1:14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119</v>
      </c>
      <c r="E1583" s="19">
        <v>102</v>
      </c>
      <c r="F1583" s="20">
        <v>221</v>
      </c>
      <c r="G1583" s="21">
        <v>20.809792843691149</v>
      </c>
      <c r="H1583" s="35">
        <v>124</v>
      </c>
      <c r="I1583" s="19">
        <v>5</v>
      </c>
      <c r="J1583" s="19">
        <v>6</v>
      </c>
      <c r="K1583" s="22">
        <v>11</v>
      </c>
      <c r="L1583" s="21">
        <v>8.870967741935484</v>
      </c>
      <c r="N1583" s="1"/>
    </row>
    <row r="1584" spans="1:14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62</v>
      </c>
      <c r="E1584" s="19">
        <v>76</v>
      </c>
      <c r="F1584" s="20">
        <v>138</v>
      </c>
      <c r="G1584" s="21">
        <v>12.094653812445223</v>
      </c>
      <c r="H1584" s="35">
        <v>609</v>
      </c>
      <c r="I1584" s="19">
        <v>16</v>
      </c>
      <c r="J1584" s="19">
        <v>19</v>
      </c>
      <c r="K1584" s="22">
        <v>35</v>
      </c>
      <c r="L1584" s="21">
        <v>5.7471264367816088</v>
      </c>
      <c r="N1584" s="1"/>
    </row>
    <row r="1585" spans="1:14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37</v>
      </c>
      <c r="E1585" s="19">
        <v>35</v>
      </c>
      <c r="F1585" s="20">
        <v>72</v>
      </c>
      <c r="G1585" s="21">
        <v>14.545454545454545</v>
      </c>
      <c r="H1585" s="35">
        <v>265</v>
      </c>
      <c r="I1585" s="19">
        <v>0</v>
      </c>
      <c r="J1585" s="19">
        <v>1</v>
      </c>
      <c r="K1585" s="22">
        <v>1</v>
      </c>
      <c r="L1585" s="21">
        <v>0.37735849056603776</v>
      </c>
      <c r="N1585" s="1"/>
    </row>
    <row r="1586" spans="1:14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23</v>
      </c>
      <c r="E1586" s="19">
        <v>36</v>
      </c>
      <c r="F1586" s="20">
        <v>59</v>
      </c>
      <c r="G1586" s="21">
        <v>7.7023498694516963</v>
      </c>
      <c r="H1586" s="35">
        <v>528</v>
      </c>
      <c r="I1586" s="19">
        <v>0</v>
      </c>
      <c r="J1586" s="19">
        <v>0</v>
      </c>
      <c r="K1586" s="22">
        <v>0</v>
      </c>
      <c r="L1586" s="21">
        <v>0</v>
      </c>
      <c r="N1586" s="1"/>
    </row>
    <row r="1587" spans="1:14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58</v>
      </c>
      <c r="E1587" s="19">
        <v>59</v>
      </c>
      <c r="F1587" s="20">
        <v>117</v>
      </c>
      <c r="G1587" s="21">
        <v>13.448275862068964</v>
      </c>
      <c r="H1587" s="35">
        <v>532</v>
      </c>
      <c r="I1587" s="19">
        <v>7</v>
      </c>
      <c r="J1587" s="19">
        <v>9</v>
      </c>
      <c r="K1587" s="22">
        <v>16</v>
      </c>
      <c r="L1587" s="21">
        <v>3.007518796992481</v>
      </c>
      <c r="N1587" s="1"/>
    </row>
    <row r="1588" spans="1:14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63</v>
      </c>
      <c r="E1588" s="19">
        <v>70</v>
      </c>
      <c r="F1588" s="20">
        <v>133</v>
      </c>
      <c r="G1588" s="21">
        <v>15.079365079365079</v>
      </c>
      <c r="H1588" s="35">
        <v>323</v>
      </c>
      <c r="I1588" s="19">
        <v>9</v>
      </c>
      <c r="J1588" s="19">
        <v>2</v>
      </c>
      <c r="K1588" s="22">
        <v>11</v>
      </c>
      <c r="L1588" s="21">
        <v>3.4055727554179565</v>
      </c>
      <c r="N1588" s="1"/>
    </row>
    <row r="1589" spans="1:14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49</v>
      </c>
      <c r="E1589" s="19">
        <v>46</v>
      </c>
      <c r="F1589" s="20">
        <v>95</v>
      </c>
      <c r="G1589" s="21">
        <v>15.833333333333332</v>
      </c>
      <c r="H1589" s="35">
        <v>250</v>
      </c>
      <c r="I1589" s="19">
        <v>0</v>
      </c>
      <c r="J1589" s="19">
        <v>3</v>
      </c>
      <c r="K1589" s="22">
        <v>3</v>
      </c>
      <c r="L1589" s="21">
        <v>1.2</v>
      </c>
      <c r="N1589" s="1"/>
    </row>
    <row r="1590" spans="1:14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29</v>
      </c>
      <c r="E1590" s="19">
        <v>25</v>
      </c>
      <c r="F1590" s="20">
        <v>54</v>
      </c>
      <c r="G1590" s="21">
        <v>10.821643286573146</v>
      </c>
      <c r="H1590" s="35">
        <v>350</v>
      </c>
      <c r="I1590" s="19">
        <v>1</v>
      </c>
      <c r="J1590" s="19">
        <v>5</v>
      </c>
      <c r="K1590" s="22">
        <v>6</v>
      </c>
      <c r="L1590" s="21">
        <v>1.7142857142857144</v>
      </c>
      <c r="N1590" s="1"/>
    </row>
    <row r="1591" spans="1:14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36</v>
      </c>
      <c r="E1591" s="19">
        <v>39</v>
      </c>
      <c r="F1591" s="20">
        <v>75</v>
      </c>
      <c r="G1591" s="21">
        <v>10.431154381084839</v>
      </c>
      <c r="H1591" s="35">
        <v>441</v>
      </c>
      <c r="I1591" s="19">
        <v>4</v>
      </c>
      <c r="J1591" s="19">
        <v>6</v>
      </c>
      <c r="K1591" s="22">
        <v>10</v>
      </c>
      <c r="L1591" s="21">
        <v>2.2675736961451247</v>
      </c>
      <c r="N1591" s="1"/>
    </row>
    <row r="1592" spans="1:14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103</v>
      </c>
      <c r="E1592" s="19">
        <v>102</v>
      </c>
      <c r="F1592" s="20">
        <v>205</v>
      </c>
      <c r="G1592" s="21">
        <v>15.720858895705522</v>
      </c>
      <c r="H1592" s="19">
        <v>457</v>
      </c>
      <c r="I1592" s="19">
        <v>2</v>
      </c>
      <c r="J1592" s="19">
        <v>0</v>
      </c>
      <c r="K1592" s="22">
        <v>2</v>
      </c>
      <c r="L1592" s="21">
        <v>0.43763676148796499</v>
      </c>
      <c r="N1592" s="1"/>
    </row>
    <row r="1593" spans="1:14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37</v>
      </c>
      <c r="E1593" s="19">
        <v>21</v>
      </c>
      <c r="F1593" s="20">
        <v>58</v>
      </c>
      <c r="G1593" s="21">
        <v>4.7815333882934876</v>
      </c>
      <c r="H1593" s="19">
        <v>1056</v>
      </c>
      <c r="I1593" s="19">
        <v>10</v>
      </c>
      <c r="J1593" s="19">
        <v>5</v>
      </c>
      <c r="K1593" s="22">
        <v>15</v>
      </c>
      <c r="L1593" s="21">
        <v>1.4204545454545454</v>
      </c>
      <c r="N1593" s="1"/>
    </row>
    <row r="1594" spans="1:14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64</v>
      </c>
      <c r="E1594" s="19">
        <v>59</v>
      </c>
      <c r="F1594" s="20">
        <v>123</v>
      </c>
      <c r="G1594" s="21">
        <v>23.699421965317917</v>
      </c>
      <c r="H1594" s="35">
        <v>180</v>
      </c>
      <c r="I1594" s="19">
        <v>2</v>
      </c>
      <c r="J1594" s="19">
        <v>2</v>
      </c>
      <c r="K1594" s="22">
        <v>4</v>
      </c>
      <c r="L1594" s="21">
        <v>2.2222222222222223</v>
      </c>
      <c r="N1594" s="1"/>
    </row>
    <row r="1595" spans="1:14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63</v>
      </c>
      <c r="E1595" s="19">
        <v>47</v>
      </c>
      <c r="F1595" s="20">
        <v>110</v>
      </c>
      <c r="G1595" s="21">
        <v>24.608501118568231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  <c r="N1595" s="1"/>
    </row>
    <row r="1596" spans="1:14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21</v>
      </c>
      <c r="E1596" s="19">
        <v>29</v>
      </c>
      <c r="F1596" s="20">
        <v>50</v>
      </c>
      <c r="G1596" s="21">
        <v>4.8543689320388346</v>
      </c>
      <c r="H1596" s="35">
        <v>921</v>
      </c>
      <c r="I1596" s="19">
        <v>7</v>
      </c>
      <c r="J1596" s="19">
        <v>9</v>
      </c>
      <c r="K1596" s="22">
        <v>16</v>
      </c>
      <c r="L1596" s="21">
        <v>1.7372421281216071</v>
      </c>
      <c r="N1596" s="1"/>
    </row>
    <row r="1597" spans="1:14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27</v>
      </c>
      <c r="E1597" s="19">
        <v>24</v>
      </c>
      <c r="F1597" s="20">
        <v>51</v>
      </c>
      <c r="G1597" s="21">
        <v>11.971830985915492</v>
      </c>
      <c r="H1597" s="35">
        <v>217</v>
      </c>
      <c r="I1597" s="19">
        <v>7</v>
      </c>
      <c r="J1597" s="19">
        <v>8</v>
      </c>
      <c r="K1597" s="22">
        <v>15</v>
      </c>
      <c r="L1597" s="21">
        <v>6.9124423963133648</v>
      </c>
      <c r="N1597" s="1"/>
    </row>
    <row r="1598" spans="1:14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43</v>
      </c>
      <c r="E1598" s="19">
        <v>57</v>
      </c>
      <c r="F1598" s="20">
        <v>100</v>
      </c>
      <c r="G1598" s="21">
        <v>14.084507042253522</v>
      </c>
      <c r="H1598" s="35">
        <v>510</v>
      </c>
      <c r="I1598" s="19">
        <v>5</v>
      </c>
      <c r="J1598" s="19">
        <v>4</v>
      </c>
      <c r="K1598" s="22">
        <v>9</v>
      </c>
      <c r="L1598" s="21">
        <v>1.7647058823529411</v>
      </c>
      <c r="N1598" s="1"/>
    </row>
    <row r="1599" spans="1:14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51</v>
      </c>
      <c r="E1599" s="19">
        <v>57</v>
      </c>
      <c r="F1599" s="20">
        <v>108</v>
      </c>
      <c r="G1599" s="21">
        <v>23.580786026200872</v>
      </c>
      <c r="H1599" s="35">
        <v>62</v>
      </c>
      <c r="I1599" s="19">
        <v>0</v>
      </c>
      <c r="J1599" s="19">
        <v>2</v>
      </c>
      <c r="K1599" s="22">
        <v>2</v>
      </c>
      <c r="L1599" s="21">
        <v>3.225806451612903</v>
      </c>
      <c r="N1599" s="1"/>
    </row>
    <row r="1600" spans="1:14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27</v>
      </c>
      <c r="E1600" s="19">
        <v>22</v>
      </c>
      <c r="F1600" s="20">
        <v>49</v>
      </c>
      <c r="G1600" s="21">
        <v>18.702290076335878</v>
      </c>
      <c r="H1600" s="35">
        <v>81</v>
      </c>
      <c r="I1600" s="19">
        <v>4</v>
      </c>
      <c r="J1600" s="19">
        <v>5</v>
      </c>
      <c r="K1600" s="22">
        <v>9</v>
      </c>
      <c r="L1600" s="21">
        <v>11.111111111111111</v>
      </c>
      <c r="N1600" s="1"/>
    </row>
    <row r="1601" spans="1:14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79</v>
      </c>
      <c r="E1601" s="19">
        <v>64</v>
      </c>
      <c r="F1601" s="20">
        <v>143</v>
      </c>
      <c r="G1601" s="21">
        <v>19.724137931034484</v>
      </c>
      <c r="H1601" s="35">
        <v>231</v>
      </c>
      <c r="I1601" s="19">
        <v>2</v>
      </c>
      <c r="J1601" s="19">
        <v>2</v>
      </c>
      <c r="K1601" s="22">
        <v>4</v>
      </c>
      <c r="L1601" s="21">
        <v>1.7316017316017316</v>
      </c>
      <c r="N1601" s="1"/>
    </row>
    <row r="1602" spans="1:14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22</v>
      </c>
      <c r="E1602" s="19">
        <v>29</v>
      </c>
      <c r="F1602" s="20">
        <v>51</v>
      </c>
      <c r="G1602" s="21">
        <v>10.691823899371069</v>
      </c>
      <c r="H1602" s="35">
        <v>163</v>
      </c>
      <c r="I1602" s="19">
        <v>3</v>
      </c>
      <c r="J1602" s="19">
        <v>2</v>
      </c>
      <c r="K1602" s="22">
        <v>5</v>
      </c>
      <c r="L1602" s="21">
        <v>3.0674846625766872</v>
      </c>
      <c r="N1602" s="1"/>
    </row>
    <row r="1603" spans="1:14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10</v>
      </c>
      <c r="E1603" s="19">
        <v>24</v>
      </c>
      <c r="F1603" s="20">
        <v>34</v>
      </c>
      <c r="G1603" s="21">
        <v>10.967741935483872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  <c r="N1603" s="1"/>
    </row>
    <row r="1604" spans="1:14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1482</v>
      </c>
      <c r="E1604" s="29">
        <v>1523</v>
      </c>
      <c r="F1604" s="29">
        <v>3005</v>
      </c>
      <c r="G1604" s="31">
        <v>12.76171062131057</v>
      </c>
      <c r="H1604" s="29">
        <v>13123</v>
      </c>
      <c r="I1604" s="29">
        <v>101</v>
      </c>
      <c r="J1604" s="29">
        <v>94</v>
      </c>
      <c r="K1604" s="36">
        <v>195</v>
      </c>
      <c r="L1604" s="31">
        <v>1.485940714775585</v>
      </c>
      <c r="N1604" s="1"/>
    </row>
    <row r="1605" spans="1:14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173</v>
      </c>
      <c r="E1605" s="19">
        <v>158</v>
      </c>
      <c r="F1605" s="20">
        <v>331</v>
      </c>
      <c r="G1605" s="21">
        <v>13.27717609306057</v>
      </c>
      <c r="H1605" s="19">
        <v>1194</v>
      </c>
      <c r="I1605" s="19">
        <v>11</v>
      </c>
      <c r="J1605" s="19">
        <v>14</v>
      </c>
      <c r="K1605" s="22">
        <v>25</v>
      </c>
      <c r="L1605" s="21">
        <v>2.0938023450586267</v>
      </c>
      <c r="N1605" s="1"/>
    </row>
    <row r="1606" spans="1:14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235</v>
      </c>
      <c r="E1606" s="19">
        <v>212</v>
      </c>
      <c r="F1606" s="20">
        <v>447</v>
      </c>
      <c r="G1606" s="21">
        <v>14.447317388493857</v>
      </c>
      <c r="H1606" s="19">
        <v>1511</v>
      </c>
      <c r="I1606" s="19">
        <v>40</v>
      </c>
      <c r="J1606" s="19">
        <v>39</v>
      </c>
      <c r="K1606" s="22">
        <v>79</v>
      </c>
      <c r="L1606" s="21">
        <v>5.2283256121773665</v>
      </c>
      <c r="N1606" s="1"/>
    </row>
    <row r="1607" spans="1:14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86</v>
      </c>
      <c r="E1607" s="19">
        <v>71</v>
      </c>
      <c r="F1607" s="20">
        <v>157</v>
      </c>
      <c r="G1607" s="21">
        <v>22.786647314949203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  <c r="N1607" s="1"/>
    </row>
    <row r="1608" spans="1:14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60</v>
      </c>
      <c r="E1608" s="19">
        <v>58</v>
      </c>
      <c r="F1608" s="20">
        <v>118</v>
      </c>
      <c r="G1608" s="21">
        <v>14.658385093167702</v>
      </c>
      <c r="H1608" s="19">
        <v>448</v>
      </c>
      <c r="I1608" s="19">
        <v>3</v>
      </c>
      <c r="J1608" s="19">
        <v>3</v>
      </c>
      <c r="K1608" s="22">
        <v>6</v>
      </c>
      <c r="L1608" s="21">
        <v>1.3392857142857142</v>
      </c>
      <c r="N1608" s="1"/>
    </row>
    <row r="1609" spans="1:14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110</v>
      </c>
      <c r="E1609" s="19">
        <v>80</v>
      </c>
      <c r="F1609" s="20">
        <v>190</v>
      </c>
      <c r="G1609" s="21">
        <v>11.808576755748913</v>
      </c>
      <c r="H1609" s="19">
        <v>1027</v>
      </c>
      <c r="I1609" s="19">
        <v>4</v>
      </c>
      <c r="J1609" s="19">
        <v>0</v>
      </c>
      <c r="K1609" s="22">
        <v>4</v>
      </c>
      <c r="L1609" s="21">
        <v>0.38948393378773127</v>
      </c>
      <c r="N1609" s="1"/>
    </row>
    <row r="1610" spans="1:14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6</v>
      </c>
      <c r="E1610" s="19">
        <v>14</v>
      </c>
      <c r="F1610" s="20">
        <v>20</v>
      </c>
      <c r="G1610" s="21">
        <v>7.2202166064981945</v>
      </c>
      <c r="H1610" s="35">
        <v>205</v>
      </c>
      <c r="I1610" s="19">
        <v>1</v>
      </c>
      <c r="J1610" s="19">
        <v>2</v>
      </c>
      <c r="K1610" s="22">
        <v>3</v>
      </c>
      <c r="L1610" s="21">
        <v>1.4634146341463417</v>
      </c>
      <c r="N1610" s="1"/>
    </row>
    <row r="1611" spans="1:14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45</v>
      </c>
      <c r="E1611" s="19">
        <v>56</v>
      </c>
      <c r="F1611" s="20">
        <v>101</v>
      </c>
      <c r="G1611" s="21">
        <v>11.234705228031146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  <c r="N1611" s="1"/>
    </row>
    <row r="1612" spans="1:14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34</v>
      </c>
      <c r="E1612" s="19">
        <v>28</v>
      </c>
      <c r="F1612" s="20">
        <v>62</v>
      </c>
      <c r="G1612" s="21">
        <v>4.9245432883240667</v>
      </c>
      <c r="H1612" s="35">
        <v>965</v>
      </c>
      <c r="I1612" s="19">
        <v>5</v>
      </c>
      <c r="J1612" s="19">
        <v>5</v>
      </c>
      <c r="K1612" s="22">
        <v>10</v>
      </c>
      <c r="L1612" s="21">
        <v>1.0362694300518136</v>
      </c>
      <c r="N1612" s="1"/>
    </row>
    <row r="1613" spans="1:14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110</v>
      </c>
      <c r="E1613" s="19">
        <v>121</v>
      </c>
      <c r="F1613" s="20">
        <v>231</v>
      </c>
      <c r="G1613" s="21">
        <v>14.500941619585687</v>
      </c>
      <c r="H1613" s="35">
        <v>669</v>
      </c>
      <c r="I1613" s="19">
        <v>1</v>
      </c>
      <c r="J1613" s="19">
        <v>0</v>
      </c>
      <c r="K1613" s="22">
        <v>1</v>
      </c>
      <c r="L1613" s="21">
        <v>0.14947683109118087</v>
      </c>
      <c r="N1613" s="1"/>
    </row>
    <row r="1614" spans="1:14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17</v>
      </c>
      <c r="E1614" s="19">
        <v>22</v>
      </c>
      <c r="F1614" s="20">
        <v>39</v>
      </c>
      <c r="G1614" s="21">
        <v>7.0780399274047179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  <c r="N1614" s="1"/>
    </row>
    <row r="1615" spans="1:14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81</v>
      </c>
      <c r="E1615" s="19">
        <v>118</v>
      </c>
      <c r="F1615" s="20">
        <v>199</v>
      </c>
      <c r="G1615" s="21">
        <v>11.364934323243862</v>
      </c>
      <c r="H1615" s="19">
        <v>1109</v>
      </c>
      <c r="I1615" s="19">
        <v>13</v>
      </c>
      <c r="J1615" s="19">
        <v>6</v>
      </c>
      <c r="K1615" s="22">
        <v>19</v>
      </c>
      <c r="L1615" s="21">
        <v>1.7132551848512172</v>
      </c>
      <c r="N1615" s="1"/>
    </row>
    <row r="1616" spans="1:14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94</v>
      </c>
      <c r="E1616" s="19">
        <v>109</v>
      </c>
      <c r="F1616" s="20">
        <v>203</v>
      </c>
      <c r="G1616" s="21">
        <v>13.259307642064011</v>
      </c>
      <c r="H1616" s="19">
        <v>882</v>
      </c>
      <c r="I1616" s="19">
        <v>0</v>
      </c>
      <c r="J1616" s="19">
        <v>1</v>
      </c>
      <c r="K1616" s="22">
        <v>1</v>
      </c>
      <c r="L1616" s="21">
        <v>0.11337868480725624</v>
      </c>
      <c r="N1616" s="1"/>
    </row>
    <row r="1617" spans="1:14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133</v>
      </c>
      <c r="E1617" s="19">
        <v>149</v>
      </c>
      <c r="F1617" s="20">
        <v>282</v>
      </c>
      <c r="G1617" s="21">
        <v>13.073713490959666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  <c r="N1617" s="1"/>
    </row>
    <row r="1618" spans="1:14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34</v>
      </c>
      <c r="E1618" s="19">
        <v>49</v>
      </c>
      <c r="F1618" s="20">
        <v>83</v>
      </c>
      <c r="G1618" s="21">
        <v>17.735042735042736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  <c r="N1618" s="1"/>
    </row>
    <row r="1619" spans="1:14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29</v>
      </c>
      <c r="E1619" s="19">
        <v>38</v>
      </c>
      <c r="F1619" s="20">
        <v>67</v>
      </c>
      <c r="G1619" s="21">
        <v>5.1301684532924963</v>
      </c>
      <c r="H1619" s="19">
        <v>1144</v>
      </c>
      <c r="I1619" s="19">
        <v>15</v>
      </c>
      <c r="J1619" s="19">
        <v>13</v>
      </c>
      <c r="K1619" s="22">
        <v>28</v>
      </c>
      <c r="L1619" s="21">
        <v>2.4475524475524475</v>
      </c>
      <c r="N1619" s="1"/>
    </row>
    <row r="1620" spans="1:14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63</v>
      </c>
      <c r="E1620" s="19">
        <v>72</v>
      </c>
      <c r="F1620" s="20">
        <v>135</v>
      </c>
      <c r="G1620" s="21">
        <v>17.555266579973992</v>
      </c>
      <c r="H1620" s="35">
        <v>291</v>
      </c>
      <c r="I1620" s="19">
        <v>3</v>
      </c>
      <c r="J1620" s="19">
        <v>3</v>
      </c>
      <c r="K1620" s="22">
        <v>6</v>
      </c>
      <c r="L1620" s="21">
        <v>2.0618556701030926</v>
      </c>
      <c r="N1620" s="1"/>
    </row>
    <row r="1621" spans="1:14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34</v>
      </c>
      <c r="E1621" s="19">
        <v>36</v>
      </c>
      <c r="F1621" s="20">
        <v>70</v>
      </c>
      <c r="G1621" s="21">
        <v>8.8161209068010074</v>
      </c>
      <c r="H1621" s="35">
        <v>611</v>
      </c>
      <c r="I1621" s="19">
        <v>3</v>
      </c>
      <c r="J1621" s="19">
        <v>4</v>
      </c>
      <c r="K1621" s="22">
        <v>7</v>
      </c>
      <c r="L1621" s="21">
        <v>1.1456628477905073</v>
      </c>
      <c r="N1621" s="1"/>
    </row>
    <row r="1622" spans="1:14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88</v>
      </c>
      <c r="E1622" s="19">
        <v>79</v>
      </c>
      <c r="F1622" s="20">
        <v>167</v>
      </c>
      <c r="G1622" s="21">
        <v>19.463869463869461</v>
      </c>
      <c r="H1622" s="35">
        <v>343</v>
      </c>
      <c r="I1622" s="19">
        <v>2</v>
      </c>
      <c r="J1622" s="19">
        <v>2</v>
      </c>
      <c r="K1622" s="22">
        <v>4</v>
      </c>
      <c r="L1622" s="21">
        <v>1.1661807580174928</v>
      </c>
      <c r="N1622" s="1"/>
    </row>
    <row r="1623" spans="1:14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50</v>
      </c>
      <c r="E1623" s="19">
        <v>53</v>
      </c>
      <c r="F1623" s="20">
        <v>103</v>
      </c>
      <c r="G1623" s="21">
        <v>15.993788819875776</v>
      </c>
      <c r="H1623" s="19">
        <v>162</v>
      </c>
      <c r="I1623" s="19">
        <v>0</v>
      </c>
      <c r="J1623" s="19">
        <v>2</v>
      </c>
      <c r="K1623" s="22">
        <v>2</v>
      </c>
      <c r="L1623" s="21">
        <v>1.2345679012345678</v>
      </c>
      <c r="N1623" s="1"/>
    </row>
    <row r="1624" spans="1:14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632</v>
      </c>
      <c r="E1624" s="29">
        <v>686</v>
      </c>
      <c r="F1624" s="29">
        <v>1318</v>
      </c>
      <c r="G1624" s="31">
        <v>9.5583436072231489</v>
      </c>
      <c r="H1624" s="29">
        <v>8306</v>
      </c>
      <c r="I1624" s="29">
        <v>46</v>
      </c>
      <c r="J1624" s="29">
        <v>50</v>
      </c>
      <c r="K1624" s="36">
        <v>96</v>
      </c>
      <c r="L1624" s="31">
        <v>1.155790994461835</v>
      </c>
      <c r="N1624" s="1"/>
    </row>
    <row r="1625" spans="1:14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32</v>
      </c>
      <c r="E1625" s="19">
        <v>34</v>
      </c>
      <c r="F1625" s="20">
        <v>66</v>
      </c>
      <c r="G1625" s="21">
        <v>4.277381723914452</v>
      </c>
      <c r="H1625" s="19">
        <v>1282</v>
      </c>
      <c r="I1625" s="19">
        <v>18</v>
      </c>
      <c r="J1625" s="19">
        <v>30</v>
      </c>
      <c r="K1625" s="22">
        <v>48</v>
      </c>
      <c r="L1625" s="21">
        <v>3.74414976599064</v>
      </c>
      <c r="N1625" s="1"/>
    </row>
    <row r="1626" spans="1:14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231</v>
      </c>
      <c r="E1626" s="19">
        <v>243</v>
      </c>
      <c r="F1626" s="20">
        <v>474</v>
      </c>
      <c r="G1626" s="21">
        <v>12.431156569630213</v>
      </c>
      <c r="H1626" s="19">
        <v>2149</v>
      </c>
      <c r="I1626" s="19">
        <v>2</v>
      </c>
      <c r="J1626" s="19">
        <v>1</v>
      </c>
      <c r="K1626" s="22">
        <v>3</v>
      </c>
      <c r="L1626" s="21">
        <v>0.13959981386691486</v>
      </c>
      <c r="N1626" s="1"/>
    </row>
    <row r="1627" spans="1:14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52</v>
      </c>
      <c r="E1627" s="19">
        <v>50</v>
      </c>
      <c r="F1627" s="20">
        <v>102</v>
      </c>
      <c r="G1627" s="21">
        <v>13.438735177865613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  <c r="N1627" s="1"/>
    </row>
    <row r="1628" spans="1:14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33</v>
      </c>
      <c r="E1628" s="19">
        <v>49</v>
      </c>
      <c r="F1628" s="20">
        <v>82</v>
      </c>
      <c r="G1628" s="21">
        <v>9.8086124401913874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  <c r="N1628" s="1"/>
    </row>
    <row r="1629" spans="1:14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80</v>
      </c>
      <c r="E1629" s="19">
        <v>100</v>
      </c>
      <c r="F1629" s="20">
        <v>180</v>
      </c>
      <c r="G1629" s="21">
        <v>17.175572519083971</v>
      </c>
      <c r="H1629" s="35">
        <v>363</v>
      </c>
      <c r="I1629" s="19">
        <v>1</v>
      </c>
      <c r="J1629" s="19">
        <v>4</v>
      </c>
      <c r="K1629" s="22">
        <v>5</v>
      </c>
      <c r="L1629" s="21">
        <v>1.3774104683195594</v>
      </c>
      <c r="N1629" s="1"/>
    </row>
    <row r="1630" spans="1:14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39</v>
      </c>
      <c r="E1630" s="19">
        <v>39</v>
      </c>
      <c r="F1630" s="20">
        <v>78</v>
      </c>
      <c r="G1630" s="21">
        <v>10.714285714285714</v>
      </c>
      <c r="H1630" s="35">
        <v>407</v>
      </c>
      <c r="I1630" s="19">
        <v>5</v>
      </c>
      <c r="J1630" s="19">
        <v>3</v>
      </c>
      <c r="K1630" s="22">
        <v>8</v>
      </c>
      <c r="L1630" s="21">
        <v>1.9656019656019657</v>
      </c>
      <c r="N1630" s="1"/>
    </row>
    <row r="1631" spans="1:14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48</v>
      </c>
      <c r="E1631" s="19">
        <v>54</v>
      </c>
      <c r="F1631" s="20">
        <v>102</v>
      </c>
      <c r="G1631" s="21">
        <v>11.538461538461538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  <c r="N1631" s="1"/>
    </row>
    <row r="1632" spans="1:14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11</v>
      </c>
      <c r="E1632" s="19">
        <v>12</v>
      </c>
      <c r="F1632" s="20">
        <v>23</v>
      </c>
      <c r="G1632" s="21">
        <v>14.64968152866242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  <c r="N1632" s="1"/>
    </row>
    <row r="1633" spans="1:14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21</v>
      </c>
      <c r="E1633" s="19">
        <v>14</v>
      </c>
      <c r="F1633" s="20">
        <v>35</v>
      </c>
      <c r="G1633" s="21">
        <v>2.2040302267002518</v>
      </c>
      <c r="H1633" s="19">
        <v>1395</v>
      </c>
      <c r="I1633" s="19">
        <v>19</v>
      </c>
      <c r="J1633" s="19">
        <v>10</v>
      </c>
      <c r="K1633" s="22">
        <v>29</v>
      </c>
      <c r="L1633" s="21">
        <v>2.0788530465949822</v>
      </c>
      <c r="N1633" s="1"/>
    </row>
    <row r="1634" spans="1:14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47</v>
      </c>
      <c r="E1634" s="19">
        <v>34</v>
      </c>
      <c r="F1634" s="20">
        <v>81</v>
      </c>
      <c r="G1634" s="21">
        <v>5.7981388690050109</v>
      </c>
      <c r="H1634" s="35">
        <v>983</v>
      </c>
      <c r="I1634" s="19">
        <v>1</v>
      </c>
      <c r="J1634" s="19">
        <v>2</v>
      </c>
      <c r="K1634" s="22">
        <v>3</v>
      </c>
      <c r="L1634" s="21">
        <v>0.3051881993896236</v>
      </c>
      <c r="N1634" s="1"/>
    </row>
    <row r="1635" spans="1:14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38</v>
      </c>
      <c r="E1635" s="19">
        <v>57</v>
      </c>
      <c r="F1635" s="20">
        <v>95</v>
      </c>
      <c r="G1635" s="21">
        <v>9.1698841698841704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  <c r="N1635" s="1"/>
    </row>
    <row r="1636" spans="1:14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1952</v>
      </c>
      <c r="E1636" s="38">
        <v>2059</v>
      </c>
      <c r="F1636" s="38">
        <v>4011</v>
      </c>
      <c r="G1636" s="31">
        <v>19.4642597175717</v>
      </c>
      <c r="H1636" s="29">
        <v>6159</v>
      </c>
      <c r="I1636" s="38">
        <v>70</v>
      </c>
      <c r="J1636" s="38">
        <v>65</v>
      </c>
      <c r="K1636" s="39">
        <v>135</v>
      </c>
      <c r="L1636" s="31">
        <v>2.1919142717973696</v>
      </c>
      <c r="N1636" s="1"/>
    </row>
    <row r="1637" spans="1:14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108</v>
      </c>
      <c r="E1637" s="35">
        <v>145</v>
      </c>
      <c r="F1637" s="40">
        <v>253</v>
      </c>
      <c r="G1637" s="21">
        <v>21.885813148788927</v>
      </c>
      <c r="H1637" s="35">
        <v>338</v>
      </c>
      <c r="I1637" s="35">
        <v>3</v>
      </c>
      <c r="J1637" s="35">
        <v>1</v>
      </c>
      <c r="K1637" s="41">
        <v>4</v>
      </c>
      <c r="L1637" s="21">
        <v>1.1834319526627219</v>
      </c>
      <c r="N1637" s="1"/>
    </row>
    <row r="1638" spans="1:14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155</v>
      </c>
      <c r="E1638" s="35">
        <v>142</v>
      </c>
      <c r="F1638" s="40">
        <v>297</v>
      </c>
      <c r="G1638" s="21">
        <v>19.27319922128488</v>
      </c>
      <c r="H1638" s="35">
        <v>240</v>
      </c>
      <c r="I1638" s="35">
        <v>10</v>
      </c>
      <c r="J1638" s="35">
        <v>13</v>
      </c>
      <c r="K1638" s="41">
        <v>23</v>
      </c>
      <c r="L1638" s="21">
        <v>9.5833333333333339</v>
      </c>
      <c r="N1638" s="1"/>
    </row>
    <row r="1639" spans="1:14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65</v>
      </c>
      <c r="E1639" s="35">
        <v>60</v>
      </c>
      <c r="F1639" s="40">
        <v>125</v>
      </c>
      <c r="G1639" s="21">
        <v>13.736263736263737</v>
      </c>
      <c r="H1639" s="19">
        <v>378</v>
      </c>
      <c r="I1639" s="35">
        <v>2</v>
      </c>
      <c r="J1639" s="35">
        <v>1</v>
      </c>
      <c r="K1639" s="41">
        <v>3</v>
      </c>
      <c r="L1639" s="21">
        <v>0.79365079365079361</v>
      </c>
      <c r="N1639" s="1"/>
    </row>
    <row r="1640" spans="1:14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383</v>
      </c>
      <c r="E1640" s="35">
        <v>350</v>
      </c>
      <c r="F1640" s="40">
        <v>733</v>
      </c>
      <c r="G1640" s="21">
        <v>18.718079673135854</v>
      </c>
      <c r="H1640" s="19">
        <v>1514</v>
      </c>
      <c r="I1640" s="35">
        <v>25</v>
      </c>
      <c r="J1640" s="35">
        <v>22</v>
      </c>
      <c r="K1640" s="41">
        <v>47</v>
      </c>
      <c r="L1640" s="21">
        <v>3.1043593130779392</v>
      </c>
      <c r="N1640" s="1"/>
    </row>
    <row r="1641" spans="1:14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66</v>
      </c>
      <c r="E1641" s="35">
        <v>86</v>
      </c>
      <c r="F1641" s="40">
        <v>152</v>
      </c>
      <c r="G1641" s="21">
        <v>17.214043035107586</v>
      </c>
      <c r="H1641" s="35">
        <v>154</v>
      </c>
      <c r="I1641" s="35">
        <v>1</v>
      </c>
      <c r="J1641" s="35">
        <v>0</v>
      </c>
      <c r="K1641" s="41">
        <v>1</v>
      </c>
      <c r="L1641" s="21">
        <v>0.64935064935064934</v>
      </c>
      <c r="N1641" s="1"/>
    </row>
    <row r="1642" spans="1:14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120</v>
      </c>
      <c r="E1642" s="35">
        <v>117</v>
      </c>
      <c r="F1642" s="40">
        <v>237</v>
      </c>
      <c r="G1642" s="21">
        <v>16.469770674079221</v>
      </c>
      <c r="H1642" s="35">
        <v>649</v>
      </c>
      <c r="I1642" s="35">
        <v>2</v>
      </c>
      <c r="J1642" s="35">
        <v>5</v>
      </c>
      <c r="K1642" s="41">
        <v>7</v>
      </c>
      <c r="L1642" s="21">
        <v>1.078582434514638</v>
      </c>
      <c r="N1642" s="1"/>
    </row>
    <row r="1643" spans="1:14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77</v>
      </c>
      <c r="E1643" s="35">
        <v>85</v>
      </c>
      <c r="F1643" s="40">
        <v>162</v>
      </c>
      <c r="G1643" s="21">
        <v>28.471001757469246</v>
      </c>
      <c r="H1643" s="19">
        <v>50</v>
      </c>
      <c r="I1643" s="35">
        <v>0</v>
      </c>
      <c r="J1643" s="35">
        <v>1</v>
      </c>
      <c r="K1643" s="41">
        <v>1</v>
      </c>
      <c r="L1643" s="21">
        <v>2</v>
      </c>
      <c r="N1643" s="1"/>
    </row>
    <row r="1644" spans="1:14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299</v>
      </c>
      <c r="E1644" s="35">
        <v>342</v>
      </c>
      <c r="F1644" s="40">
        <v>641</v>
      </c>
      <c r="G1644" s="21">
        <v>20.208070617906685</v>
      </c>
      <c r="H1644" s="19">
        <v>1378</v>
      </c>
      <c r="I1644" s="35">
        <v>11</v>
      </c>
      <c r="J1644" s="35">
        <v>8</v>
      </c>
      <c r="K1644" s="41">
        <v>19</v>
      </c>
      <c r="L1644" s="21">
        <v>1.3788098693759072</v>
      </c>
      <c r="N1644" s="1"/>
    </row>
    <row r="1645" spans="1:14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425</v>
      </c>
      <c r="E1645" s="35">
        <v>402</v>
      </c>
      <c r="F1645" s="40">
        <v>827</v>
      </c>
      <c r="G1645" s="21">
        <v>23.441043083900226</v>
      </c>
      <c r="H1645" s="35">
        <v>209</v>
      </c>
      <c r="I1645" s="35">
        <v>5</v>
      </c>
      <c r="J1645" s="35">
        <v>3</v>
      </c>
      <c r="K1645" s="41">
        <v>8</v>
      </c>
      <c r="L1645" s="21">
        <v>3.8277511961722488</v>
      </c>
      <c r="N1645" s="1"/>
    </row>
    <row r="1646" spans="1:14" ht="15" customHeight="1" outlineLevel="1" x14ac:dyDescent="0.2">
      <c r="A1646" s="42" t="s">
        <v>2828</v>
      </c>
      <c r="B1646" s="43" t="s">
        <v>2829</v>
      </c>
      <c r="C1646" s="47">
        <v>1002</v>
      </c>
      <c r="D1646" s="44">
        <v>86</v>
      </c>
      <c r="E1646" s="44">
        <v>92</v>
      </c>
      <c r="F1646" s="45">
        <v>178</v>
      </c>
      <c r="G1646" s="46">
        <v>17.764471057884233</v>
      </c>
      <c r="H1646" s="44">
        <v>340</v>
      </c>
      <c r="I1646" s="44">
        <v>3</v>
      </c>
      <c r="J1646" s="44">
        <v>2</v>
      </c>
      <c r="K1646" s="48">
        <v>5</v>
      </c>
      <c r="L1646" s="46">
        <v>1.4705882352941175</v>
      </c>
      <c r="N1646" s="1"/>
    </row>
    <row r="1647" spans="1:14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49</v>
      </c>
      <c r="E1647" s="35">
        <v>64</v>
      </c>
      <c r="F1647" s="40">
        <v>113</v>
      </c>
      <c r="G1647" s="21">
        <v>24.565217391304348</v>
      </c>
      <c r="H1647" s="35">
        <v>21</v>
      </c>
      <c r="I1647" s="35">
        <v>0</v>
      </c>
      <c r="J1647" s="35">
        <v>2</v>
      </c>
      <c r="K1647" s="41">
        <v>2</v>
      </c>
      <c r="L1647" s="21">
        <v>9.5238095238095237</v>
      </c>
      <c r="N1647" s="1"/>
    </row>
    <row r="1648" spans="1:14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119</v>
      </c>
      <c r="E1648" s="35">
        <v>174</v>
      </c>
      <c r="F1648" s="40">
        <v>293</v>
      </c>
      <c r="G1648" s="21">
        <v>14.426390940423437</v>
      </c>
      <c r="H1648" s="19">
        <v>888</v>
      </c>
      <c r="I1648" s="35">
        <v>8</v>
      </c>
      <c r="J1648" s="35">
        <v>7</v>
      </c>
      <c r="K1648" s="41">
        <v>15</v>
      </c>
      <c r="L1648" s="21">
        <v>1.6891891891891893</v>
      </c>
      <c r="N1648" s="1"/>
    </row>
    <row r="1649" spans="1:14" ht="15" customHeight="1" outlineLevel="1" x14ac:dyDescent="0.2">
      <c r="A1649" s="53" t="s">
        <v>2832</v>
      </c>
      <c r="B1649" s="54" t="s">
        <v>2833</v>
      </c>
      <c r="C1649" s="55">
        <v>25329</v>
      </c>
      <c r="D1649" s="45">
        <v>2112</v>
      </c>
      <c r="E1649" s="45">
        <v>2063</v>
      </c>
      <c r="F1649" s="45">
        <v>4175</v>
      </c>
      <c r="G1649" s="46">
        <v>16.483082632555568</v>
      </c>
      <c r="H1649" s="55">
        <v>10539</v>
      </c>
      <c r="I1649" s="45">
        <v>178</v>
      </c>
      <c r="J1649" s="45">
        <v>196</v>
      </c>
      <c r="K1649" s="48">
        <v>374</v>
      </c>
      <c r="L1649" s="46">
        <v>3.5487237878356579</v>
      </c>
      <c r="N1649" s="1"/>
    </row>
    <row r="1650" spans="1:14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78</v>
      </c>
      <c r="E1650" s="35">
        <v>66</v>
      </c>
      <c r="F1650" s="40">
        <v>144</v>
      </c>
      <c r="G1650" s="21">
        <v>16.685979142526072</v>
      </c>
      <c r="H1650" s="19">
        <v>302</v>
      </c>
      <c r="I1650" s="35">
        <v>8</v>
      </c>
      <c r="J1650" s="35">
        <v>6</v>
      </c>
      <c r="K1650" s="41">
        <v>14</v>
      </c>
      <c r="L1650" s="21">
        <v>4.6357615894039732</v>
      </c>
      <c r="N1650" s="1"/>
    </row>
    <row r="1651" spans="1:14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105</v>
      </c>
      <c r="E1651" s="35">
        <v>121</v>
      </c>
      <c r="F1651" s="40">
        <v>226</v>
      </c>
      <c r="G1651" s="21">
        <v>12.732394366197184</v>
      </c>
      <c r="H1651" s="19">
        <v>1293</v>
      </c>
      <c r="I1651" s="35">
        <v>42</v>
      </c>
      <c r="J1651" s="35">
        <v>50</v>
      </c>
      <c r="K1651" s="41">
        <v>92</v>
      </c>
      <c r="L1651" s="21">
        <v>7.1152358855375102</v>
      </c>
      <c r="N1651" s="1"/>
    </row>
    <row r="1652" spans="1:14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55</v>
      </c>
      <c r="E1652" s="35">
        <v>55</v>
      </c>
      <c r="F1652" s="40">
        <v>110</v>
      </c>
      <c r="G1652" s="21">
        <v>9.7087378640776691</v>
      </c>
      <c r="H1652" s="35">
        <v>699</v>
      </c>
      <c r="I1652" s="35">
        <v>18</v>
      </c>
      <c r="J1652" s="35">
        <v>25</v>
      </c>
      <c r="K1652" s="41">
        <v>43</v>
      </c>
      <c r="L1652" s="21">
        <v>6.1516452074391994</v>
      </c>
      <c r="N1652" s="1"/>
    </row>
    <row r="1653" spans="1:14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68</v>
      </c>
      <c r="E1653" s="35">
        <v>73</v>
      </c>
      <c r="F1653" s="40">
        <v>141</v>
      </c>
      <c r="G1653" s="21">
        <v>15.376226826608505</v>
      </c>
      <c r="H1653" s="35">
        <v>504</v>
      </c>
      <c r="I1653" s="35">
        <v>3</v>
      </c>
      <c r="J1653" s="35">
        <v>2</v>
      </c>
      <c r="K1653" s="41">
        <v>5</v>
      </c>
      <c r="L1653" s="21">
        <v>0.99206349206349198</v>
      </c>
      <c r="N1653" s="1"/>
    </row>
    <row r="1654" spans="1:14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35</v>
      </c>
      <c r="E1654" s="35">
        <v>49</v>
      </c>
      <c r="F1654" s="40">
        <v>84</v>
      </c>
      <c r="G1654" s="21">
        <v>10.047846889952153</v>
      </c>
      <c r="H1654" s="35">
        <v>474</v>
      </c>
      <c r="I1654" s="35">
        <v>9</v>
      </c>
      <c r="J1654" s="35">
        <v>8</v>
      </c>
      <c r="K1654" s="41">
        <v>17</v>
      </c>
      <c r="L1654" s="21">
        <v>3.5864978902953584</v>
      </c>
      <c r="N1654" s="1"/>
    </row>
    <row r="1655" spans="1:14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118</v>
      </c>
      <c r="E1655" s="35">
        <v>91</v>
      </c>
      <c r="F1655" s="40">
        <v>209</v>
      </c>
      <c r="G1655" s="21">
        <v>17.344398340248961</v>
      </c>
      <c r="H1655" s="35">
        <v>138</v>
      </c>
      <c r="I1655" s="35">
        <v>0</v>
      </c>
      <c r="J1655" s="35">
        <v>1</v>
      </c>
      <c r="K1655" s="41">
        <v>1</v>
      </c>
      <c r="L1655" s="21">
        <v>0.72463768115942029</v>
      </c>
      <c r="N1655" s="1"/>
    </row>
    <row r="1656" spans="1:14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88</v>
      </c>
      <c r="E1656" s="35">
        <v>92</v>
      </c>
      <c r="F1656" s="40">
        <v>180</v>
      </c>
      <c r="G1656" s="21">
        <v>23.316062176165804</v>
      </c>
      <c r="H1656" s="35">
        <v>101</v>
      </c>
      <c r="I1656" s="35">
        <v>1</v>
      </c>
      <c r="J1656" s="35">
        <v>0</v>
      </c>
      <c r="K1656" s="41">
        <v>1</v>
      </c>
      <c r="L1656" s="21">
        <v>0.99009900990099009</v>
      </c>
      <c r="N1656" s="1"/>
    </row>
    <row r="1657" spans="1:14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59</v>
      </c>
      <c r="E1657" s="35">
        <v>64</v>
      </c>
      <c r="F1657" s="40">
        <v>123</v>
      </c>
      <c r="G1657" s="21">
        <v>14.695340501792115</v>
      </c>
      <c r="H1657" s="35">
        <v>365</v>
      </c>
      <c r="I1657" s="35">
        <v>3</v>
      </c>
      <c r="J1657" s="35">
        <v>2</v>
      </c>
      <c r="K1657" s="41">
        <v>5</v>
      </c>
      <c r="L1657" s="21">
        <v>1.3698630136986301</v>
      </c>
      <c r="N1657" s="1"/>
    </row>
    <row r="1658" spans="1:14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95</v>
      </c>
      <c r="E1658" s="35">
        <v>81</v>
      </c>
      <c r="F1658" s="40">
        <v>176</v>
      </c>
      <c r="G1658" s="21">
        <v>17.904374364191249</v>
      </c>
      <c r="H1658" s="35">
        <v>509</v>
      </c>
      <c r="I1658" s="35">
        <v>12</v>
      </c>
      <c r="J1658" s="35">
        <v>17</v>
      </c>
      <c r="K1658" s="41">
        <v>29</v>
      </c>
      <c r="L1658" s="21">
        <v>5.6974459724950881</v>
      </c>
      <c r="N1658" s="1"/>
    </row>
    <row r="1659" spans="1:14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41</v>
      </c>
      <c r="E1659" s="35">
        <v>35</v>
      </c>
      <c r="F1659" s="40">
        <v>76</v>
      </c>
      <c r="G1659" s="21">
        <v>24.595469255663431</v>
      </c>
      <c r="H1659" s="35">
        <v>48</v>
      </c>
      <c r="I1659" s="35">
        <v>5</v>
      </c>
      <c r="J1659" s="35">
        <v>5</v>
      </c>
      <c r="K1659" s="41">
        <v>10</v>
      </c>
      <c r="L1659" s="21">
        <v>20.833333333333336</v>
      </c>
      <c r="N1659" s="1"/>
    </row>
    <row r="1660" spans="1:14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109</v>
      </c>
      <c r="E1660" s="35">
        <v>97</v>
      </c>
      <c r="F1660" s="40">
        <v>206</v>
      </c>
      <c r="G1660" s="21">
        <v>16.506410256410255</v>
      </c>
      <c r="H1660" s="35">
        <v>565</v>
      </c>
      <c r="I1660" s="35">
        <v>12</v>
      </c>
      <c r="J1660" s="35">
        <v>7</v>
      </c>
      <c r="K1660" s="41">
        <v>19</v>
      </c>
      <c r="L1660" s="21">
        <v>3.3628318584070795</v>
      </c>
      <c r="N1660" s="1"/>
    </row>
    <row r="1661" spans="1:14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94</v>
      </c>
      <c r="E1661" s="35">
        <v>93</v>
      </c>
      <c r="F1661" s="40">
        <v>187</v>
      </c>
      <c r="G1661" s="21">
        <v>22.104018912529551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  <c r="N1661" s="1"/>
    </row>
    <row r="1662" spans="1:14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81</v>
      </c>
      <c r="E1662" s="35">
        <v>85</v>
      </c>
      <c r="F1662" s="40">
        <v>166</v>
      </c>
      <c r="G1662" s="21">
        <v>17.436974789915965</v>
      </c>
      <c r="H1662" s="35">
        <v>317</v>
      </c>
      <c r="I1662" s="35">
        <v>7</v>
      </c>
      <c r="J1662" s="35">
        <v>2</v>
      </c>
      <c r="K1662" s="41">
        <v>9</v>
      </c>
      <c r="L1662" s="21">
        <v>2.8391167192429023</v>
      </c>
      <c r="N1662" s="1"/>
    </row>
    <row r="1663" spans="1:14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68</v>
      </c>
      <c r="E1663" s="35">
        <v>72</v>
      </c>
      <c r="F1663" s="40">
        <v>140</v>
      </c>
      <c r="G1663" s="21">
        <v>12.488849241748438</v>
      </c>
      <c r="H1663" s="35">
        <v>672</v>
      </c>
      <c r="I1663" s="35">
        <v>3</v>
      </c>
      <c r="J1663" s="35">
        <v>4</v>
      </c>
      <c r="K1663" s="41">
        <v>7</v>
      </c>
      <c r="L1663" s="21">
        <v>1.0416666666666665</v>
      </c>
      <c r="N1663" s="1"/>
    </row>
    <row r="1664" spans="1:14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122</v>
      </c>
      <c r="E1664" s="35">
        <v>129</v>
      </c>
      <c r="F1664" s="40">
        <v>251</v>
      </c>
      <c r="G1664" s="21">
        <v>21.452991452991451</v>
      </c>
      <c r="H1664" s="35">
        <v>288</v>
      </c>
      <c r="I1664" s="35">
        <v>10</v>
      </c>
      <c r="J1664" s="35">
        <v>4</v>
      </c>
      <c r="K1664" s="41">
        <v>14</v>
      </c>
      <c r="L1664" s="21">
        <v>4.8611111111111116</v>
      </c>
      <c r="N1664" s="1"/>
    </row>
    <row r="1665" spans="1:14" ht="15" customHeight="1" outlineLevel="1" x14ac:dyDescent="0.2">
      <c r="A1665" s="42" t="s">
        <v>2849</v>
      </c>
      <c r="B1665" s="43" t="s">
        <v>2850</v>
      </c>
      <c r="C1665" s="47">
        <v>1644</v>
      </c>
      <c r="D1665" s="44">
        <v>172</v>
      </c>
      <c r="E1665" s="44">
        <v>152</v>
      </c>
      <c r="F1665" s="45">
        <v>324</v>
      </c>
      <c r="G1665" s="46">
        <v>19.708029197080293</v>
      </c>
      <c r="H1665" s="44">
        <v>436</v>
      </c>
      <c r="I1665" s="44">
        <v>8</v>
      </c>
      <c r="J1665" s="44">
        <v>14</v>
      </c>
      <c r="K1665" s="48">
        <v>22</v>
      </c>
      <c r="L1665" s="46">
        <v>5.0458715596330279</v>
      </c>
      <c r="N1665" s="1"/>
    </row>
    <row r="1666" spans="1:14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48</v>
      </c>
      <c r="E1666" s="35">
        <v>49</v>
      </c>
      <c r="F1666" s="40">
        <v>97</v>
      </c>
      <c r="G1666" s="21">
        <v>12.548512289780078</v>
      </c>
      <c r="H1666" s="35">
        <v>469</v>
      </c>
      <c r="I1666" s="35">
        <v>4</v>
      </c>
      <c r="J1666" s="35">
        <v>2</v>
      </c>
      <c r="K1666" s="41">
        <v>6</v>
      </c>
      <c r="L1666" s="21">
        <v>1.279317697228145</v>
      </c>
      <c r="N1666" s="1"/>
    </row>
    <row r="1667" spans="1:14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69</v>
      </c>
      <c r="E1667" s="35">
        <v>59</v>
      </c>
      <c r="F1667" s="40">
        <v>128</v>
      </c>
      <c r="G1667" s="21">
        <v>10.174880763116057</v>
      </c>
      <c r="H1667" s="35">
        <v>750</v>
      </c>
      <c r="I1667" s="35">
        <v>2</v>
      </c>
      <c r="J1667" s="35">
        <v>2</v>
      </c>
      <c r="K1667" s="41">
        <v>4</v>
      </c>
      <c r="L1667" s="21">
        <v>0.53333333333333333</v>
      </c>
      <c r="N1667" s="1"/>
    </row>
    <row r="1668" spans="1:14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117</v>
      </c>
      <c r="E1668" s="35">
        <v>114</v>
      </c>
      <c r="F1668" s="40">
        <v>231</v>
      </c>
      <c r="G1668" s="21">
        <v>16.714905933429812</v>
      </c>
      <c r="H1668" s="35">
        <v>589</v>
      </c>
      <c r="I1668" s="35">
        <v>0</v>
      </c>
      <c r="J1668" s="35">
        <v>2</v>
      </c>
      <c r="K1668" s="41">
        <v>2</v>
      </c>
      <c r="L1668" s="21">
        <v>0.3395585738539898</v>
      </c>
      <c r="N1668" s="1"/>
    </row>
    <row r="1669" spans="1:14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121</v>
      </c>
      <c r="E1669" s="35">
        <v>112</v>
      </c>
      <c r="F1669" s="40">
        <v>233</v>
      </c>
      <c r="G1669" s="21">
        <v>18.65492393915132</v>
      </c>
      <c r="H1669" s="35">
        <v>625</v>
      </c>
      <c r="I1669" s="35">
        <v>12</v>
      </c>
      <c r="J1669" s="35">
        <v>20</v>
      </c>
      <c r="K1669" s="41">
        <v>32</v>
      </c>
      <c r="L1669" s="21">
        <v>5.12</v>
      </c>
      <c r="N1669" s="1"/>
    </row>
    <row r="1670" spans="1:14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71</v>
      </c>
      <c r="E1670" s="35">
        <v>86</v>
      </c>
      <c r="F1670" s="40">
        <v>157</v>
      </c>
      <c r="G1670" s="21">
        <v>18.938480096501809</v>
      </c>
      <c r="H1670" s="35">
        <v>352</v>
      </c>
      <c r="I1670" s="35">
        <v>5</v>
      </c>
      <c r="J1670" s="35">
        <v>3</v>
      </c>
      <c r="K1670" s="41">
        <v>8</v>
      </c>
      <c r="L1670" s="21">
        <v>2.2727272727272729</v>
      </c>
      <c r="N1670" s="1"/>
    </row>
    <row r="1671" spans="1:14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149</v>
      </c>
      <c r="E1671" s="35">
        <v>137</v>
      </c>
      <c r="F1671" s="40">
        <v>286</v>
      </c>
      <c r="G1671" s="21">
        <v>18.717277486910994</v>
      </c>
      <c r="H1671" s="35">
        <v>318</v>
      </c>
      <c r="I1671" s="35">
        <v>4</v>
      </c>
      <c r="J1671" s="35">
        <v>4</v>
      </c>
      <c r="K1671" s="41">
        <v>8</v>
      </c>
      <c r="L1671" s="21">
        <v>2.5157232704402519</v>
      </c>
      <c r="N1671" s="1"/>
    </row>
    <row r="1672" spans="1:14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71</v>
      </c>
      <c r="E1672" s="35">
        <v>60</v>
      </c>
      <c r="F1672" s="40">
        <v>131</v>
      </c>
      <c r="G1672" s="21">
        <v>14.57174638487208</v>
      </c>
      <c r="H1672" s="35">
        <v>459</v>
      </c>
      <c r="I1672" s="35">
        <v>5</v>
      </c>
      <c r="J1672" s="35">
        <v>9</v>
      </c>
      <c r="K1672" s="41">
        <v>14</v>
      </c>
      <c r="L1672" s="21">
        <v>3.0501089324618738</v>
      </c>
      <c r="N1672" s="1"/>
    </row>
    <row r="1673" spans="1:14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78</v>
      </c>
      <c r="E1673" s="35">
        <v>91</v>
      </c>
      <c r="F1673" s="40">
        <v>169</v>
      </c>
      <c r="G1673" s="21">
        <v>21.125</v>
      </c>
      <c r="H1673" s="19">
        <v>60</v>
      </c>
      <c r="I1673" s="35">
        <v>5</v>
      </c>
      <c r="J1673" s="35">
        <v>7</v>
      </c>
      <c r="K1673" s="41">
        <v>12</v>
      </c>
      <c r="L1673" s="21">
        <v>20</v>
      </c>
      <c r="N1673" s="1"/>
    </row>
    <row r="1674" spans="1:14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410</v>
      </c>
      <c r="E1674" s="38">
        <v>393</v>
      </c>
      <c r="F1674" s="38">
        <v>803</v>
      </c>
      <c r="G1674" s="31">
        <v>11.656263608651473</v>
      </c>
      <c r="H1674" s="29">
        <v>4701</v>
      </c>
      <c r="I1674" s="38">
        <v>50</v>
      </c>
      <c r="J1674" s="38">
        <v>47</v>
      </c>
      <c r="K1674" s="39">
        <v>97</v>
      </c>
      <c r="L1674" s="31">
        <v>2.0633907679217192</v>
      </c>
      <c r="N1674" s="1"/>
    </row>
    <row r="1675" spans="1:14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48</v>
      </c>
      <c r="E1675" s="35">
        <v>46</v>
      </c>
      <c r="F1675" s="40">
        <v>94</v>
      </c>
      <c r="G1675" s="21">
        <v>8.8180112570356481</v>
      </c>
      <c r="H1675" s="35">
        <v>721</v>
      </c>
      <c r="I1675" s="35">
        <v>4</v>
      </c>
      <c r="J1675" s="35">
        <v>3</v>
      </c>
      <c r="K1675" s="41">
        <v>7</v>
      </c>
      <c r="L1675" s="21">
        <v>0.97087378640776689</v>
      </c>
      <c r="N1675" s="1"/>
    </row>
    <row r="1676" spans="1:14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27</v>
      </c>
      <c r="E1676" s="35">
        <v>27</v>
      </c>
      <c r="F1676" s="40">
        <v>54</v>
      </c>
      <c r="G1676" s="21">
        <v>10.588235294117647</v>
      </c>
      <c r="H1676" s="35">
        <v>350</v>
      </c>
      <c r="I1676" s="35">
        <v>2</v>
      </c>
      <c r="J1676" s="35">
        <v>5</v>
      </c>
      <c r="K1676" s="41">
        <v>7</v>
      </c>
      <c r="L1676" s="21">
        <v>2</v>
      </c>
      <c r="N1676" s="1"/>
    </row>
    <row r="1677" spans="1:14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34</v>
      </c>
      <c r="E1677" s="35">
        <v>21</v>
      </c>
      <c r="F1677" s="40">
        <v>55</v>
      </c>
      <c r="G1677" s="21">
        <v>6.0175054704595183</v>
      </c>
      <c r="H1677" s="35">
        <v>739</v>
      </c>
      <c r="I1677" s="35">
        <v>5</v>
      </c>
      <c r="J1677" s="35">
        <v>3</v>
      </c>
      <c r="K1677" s="41">
        <v>8</v>
      </c>
      <c r="L1677" s="21">
        <v>1.0825439783491204</v>
      </c>
      <c r="N1677" s="1"/>
    </row>
    <row r="1678" spans="1:14" ht="15" customHeight="1" outlineLevel="1" x14ac:dyDescent="0.2">
      <c r="A1678" s="42" t="s">
        <v>2864</v>
      </c>
      <c r="B1678" s="43" t="s">
        <v>2865</v>
      </c>
      <c r="C1678" s="44">
        <v>852</v>
      </c>
      <c r="D1678" s="44">
        <v>67</v>
      </c>
      <c r="E1678" s="44">
        <v>57</v>
      </c>
      <c r="F1678" s="45">
        <v>124</v>
      </c>
      <c r="G1678" s="46">
        <v>14.553990610328638</v>
      </c>
      <c r="H1678" s="44">
        <v>655</v>
      </c>
      <c r="I1678" s="44">
        <v>9</v>
      </c>
      <c r="J1678" s="44">
        <v>4</v>
      </c>
      <c r="K1678" s="48">
        <v>13</v>
      </c>
      <c r="L1678" s="46">
        <v>1.9847328244274809</v>
      </c>
      <c r="N1678" s="1"/>
    </row>
    <row r="1679" spans="1:14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50</v>
      </c>
      <c r="E1679" s="35">
        <v>48</v>
      </c>
      <c r="F1679" s="40">
        <v>98</v>
      </c>
      <c r="G1679" s="21">
        <v>15.986949429037519</v>
      </c>
      <c r="H1679" s="35">
        <v>326</v>
      </c>
      <c r="I1679" s="35">
        <v>12</v>
      </c>
      <c r="J1679" s="35">
        <v>15</v>
      </c>
      <c r="K1679" s="41">
        <v>27</v>
      </c>
      <c r="L1679" s="21">
        <v>8.2822085889570545</v>
      </c>
      <c r="N1679" s="1"/>
    </row>
    <row r="1680" spans="1:14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74</v>
      </c>
      <c r="E1680" s="35">
        <v>75</v>
      </c>
      <c r="F1680" s="40">
        <v>149</v>
      </c>
      <c r="G1680" s="21">
        <v>13.279857397504458</v>
      </c>
      <c r="H1680" s="35">
        <v>775</v>
      </c>
      <c r="I1680" s="35">
        <v>10</v>
      </c>
      <c r="J1680" s="35">
        <v>6</v>
      </c>
      <c r="K1680" s="41">
        <v>16</v>
      </c>
      <c r="L1680" s="21">
        <v>2.064516129032258</v>
      </c>
      <c r="N1680" s="1"/>
    </row>
    <row r="1681" spans="1:14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62</v>
      </c>
      <c r="E1681" s="35">
        <v>60</v>
      </c>
      <c r="F1681" s="40">
        <v>122</v>
      </c>
      <c r="G1681" s="21">
        <v>12.748171368861025</v>
      </c>
      <c r="H1681" s="35">
        <v>582</v>
      </c>
      <c r="I1681" s="35">
        <v>2</v>
      </c>
      <c r="J1681" s="35">
        <v>2</v>
      </c>
      <c r="K1681" s="41">
        <v>4</v>
      </c>
      <c r="L1681" s="21">
        <v>0.6872852233676976</v>
      </c>
      <c r="N1681" s="1"/>
    </row>
    <row r="1682" spans="1:14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48</v>
      </c>
      <c r="E1682" s="35">
        <v>59</v>
      </c>
      <c r="F1682" s="40">
        <v>107</v>
      </c>
      <c r="G1682" s="21">
        <v>12.514619883040936</v>
      </c>
      <c r="H1682" s="19">
        <v>553</v>
      </c>
      <c r="I1682" s="35">
        <v>6</v>
      </c>
      <c r="J1682" s="35">
        <v>9</v>
      </c>
      <c r="K1682" s="41">
        <v>15</v>
      </c>
      <c r="L1682" s="21">
        <v>2.7124773960216997</v>
      </c>
      <c r="N1682" s="1"/>
    </row>
    <row r="1683" spans="1:14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586</v>
      </c>
      <c r="E1683" s="57">
        <v>609</v>
      </c>
      <c r="F1683" s="38">
        <v>1195</v>
      </c>
      <c r="G1683" s="31">
        <v>15.312660174269604</v>
      </c>
      <c r="H1683" s="33">
        <v>3501</v>
      </c>
      <c r="I1683" s="57">
        <v>1</v>
      </c>
      <c r="J1683" s="57">
        <v>1</v>
      </c>
      <c r="K1683" s="39">
        <v>2</v>
      </c>
      <c r="L1683" s="31">
        <v>5.7126535275635534E-2</v>
      </c>
      <c r="N1683" s="1"/>
    </row>
    <row r="1684" spans="1:14" ht="15" customHeight="1" x14ac:dyDescent="0.2">
      <c r="A1684" s="14" t="s">
        <v>2871</v>
      </c>
      <c r="B1684" s="8" t="s">
        <v>2872</v>
      </c>
      <c r="C1684" s="9">
        <v>101625</v>
      </c>
      <c r="D1684" s="49">
        <v>7400</v>
      </c>
      <c r="E1684" s="49">
        <v>7123</v>
      </c>
      <c r="F1684" s="49">
        <v>14523</v>
      </c>
      <c r="G1684" s="25">
        <v>14.290774907749077</v>
      </c>
      <c r="H1684" s="9">
        <v>41070</v>
      </c>
      <c r="I1684" s="49">
        <v>1082</v>
      </c>
      <c r="J1684" s="49">
        <v>1028</v>
      </c>
      <c r="K1684" s="50">
        <v>2110</v>
      </c>
      <c r="L1684" s="25">
        <v>5.1375700024348676</v>
      </c>
      <c r="N1684" s="1"/>
    </row>
    <row r="1685" spans="1:14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4313</v>
      </c>
      <c r="E1685" s="38">
        <v>4212</v>
      </c>
      <c r="F1685" s="38">
        <v>8525</v>
      </c>
      <c r="G1685" s="31">
        <v>14.925242480479008</v>
      </c>
      <c r="H1685" s="29">
        <v>20348</v>
      </c>
      <c r="I1685" s="38">
        <v>377</v>
      </c>
      <c r="J1685" s="38">
        <v>338</v>
      </c>
      <c r="K1685" s="39">
        <v>715</v>
      </c>
      <c r="L1685" s="31">
        <v>3.5138588559072148</v>
      </c>
      <c r="N1685" s="1"/>
    </row>
    <row r="1686" spans="1:14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377</v>
      </c>
      <c r="E1686" s="35">
        <v>360</v>
      </c>
      <c r="F1686" s="40">
        <v>737</v>
      </c>
      <c r="G1686" s="21">
        <v>18.365312733615749</v>
      </c>
      <c r="H1686" s="35">
        <v>763</v>
      </c>
      <c r="I1686" s="35">
        <v>5</v>
      </c>
      <c r="J1686" s="35">
        <v>8</v>
      </c>
      <c r="K1686" s="41">
        <v>13</v>
      </c>
      <c r="L1686" s="21">
        <v>1.7038007863695939</v>
      </c>
      <c r="N1686" s="1"/>
    </row>
    <row r="1687" spans="1:14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110</v>
      </c>
      <c r="E1687" s="35">
        <v>80</v>
      </c>
      <c r="F1687" s="40">
        <v>190</v>
      </c>
      <c r="G1687" s="21">
        <v>13.013698630136986</v>
      </c>
      <c r="H1687" s="19">
        <v>616</v>
      </c>
      <c r="I1687" s="35">
        <v>28</v>
      </c>
      <c r="J1687" s="35">
        <v>17</v>
      </c>
      <c r="K1687" s="41">
        <v>45</v>
      </c>
      <c r="L1687" s="21">
        <v>7.3051948051948052</v>
      </c>
      <c r="N1687" s="1"/>
    </row>
    <row r="1688" spans="1:14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250</v>
      </c>
      <c r="E1688" s="35">
        <v>251</v>
      </c>
      <c r="F1688" s="40">
        <v>501</v>
      </c>
      <c r="G1688" s="21">
        <v>14.318376679051156</v>
      </c>
      <c r="H1688" s="19">
        <v>1216</v>
      </c>
      <c r="I1688" s="35">
        <v>22</v>
      </c>
      <c r="J1688" s="35">
        <v>21</v>
      </c>
      <c r="K1688" s="41">
        <v>43</v>
      </c>
      <c r="L1688" s="21">
        <v>3.5361842105263155</v>
      </c>
      <c r="N1688" s="1"/>
    </row>
    <row r="1689" spans="1:14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106</v>
      </c>
      <c r="E1689" s="35">
        <v>106</v>
      </c>
      <c r="F1689" s="40">
        <v>212</v>
      </c>
      <c r="G1689" s="21">
        <v>11.930219471018571</v>
      </c>
      <c r="H1689" s="35">
        <v>823</v>
      </c>
      <c r="I1689" s="35">
        <v>25</v>
      </c>
      <c r="J1689" s="35">
        <v>26</v>
      </c>
      <c r="K1689" s="41">
        <v>51</v>
      </c>
      <c r="L1689" s="21">
        <v>6.1968408262454435</v>
      </c>
      <c r="N1689" s="1"/>
    </row>
    <row r="1690" spans="1:14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43</v>
      </c>
      <c r="E1690" s="35">
        <v>31</v>
      </c>
      <c r="F1690" s="40">
        <v>74</v>
      </c>
      <c r="G1690" s="21">
        <v>13.805970149253731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  <c r="N1690" s="1"/>
    </row>
    <row r="1691" spans="1:14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160</v>
      </c>
      <c r="E1691" s="35">
        <v>184</v>
      </c>
      <c r="F1691" s="40">
        <v>344</v>
      </c>
      <c r="G1691" s="21">
        <v>12.609970674486803</v>
      </c>
      <c r="H1691" s="19">
        <v>1468</v>
      </c>
      <c r="I1691" s="35">
        <v>15</v>
      </c>
      <c r="J1691" s="35">
        <v>15</v>
      </c>
      <c r="K1691" s="41">
        <v>30</v>
      </c>
      <c r="L1691" s="21">
        <v>2.0435967302452318</v>
      </c>
      <c r="N1691" s="1"/>
    </row>
    <row r="1692" spans="1:14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81</v>
      </c>
      <c r="E1692" s="35">
        <v>84</v>
      </c>
      <c r="F1692" s="40">
        <v>165</v>
      </c>
      <c r="G1692" s="21">
        <v>11.965192168237854</v>
      </c>
      <c r="H1692" s="35">
        <v>593</v>
      </c>
      <c r="I1692" s="35">
        <v>0</v>
      </c>
      <c r="J1692" s="35">
        <v>1</v>
      </c>
      <c r="K1692" s="41">
        <v>1</v>
      </c>
      <c r="L1692" s="21">
        <v>0.16863406408094433</v>
      </c>
      <c r="N1692" s="1"/>
    </row>
    <row r="1693" spans="1:14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167</v>
      </c>
      <c r="E1693" s="35">
        <v>175</v>
      </c>
      <c r="F1693" s="40">
        <v>342</v>
      </c>
      <c r="G1693" s="21">
        <v>14.747736093143596</v>
      </c>
      <c r="H1693" s="35">
        <v>676</v>
      </c>
      <c r="I1693" s="35">
        <v>3</v>
      </c>
      <c r="J1693" s="35">
        <v>6</v>
      </c>
      <c r="K1693" s="41">
        <v>9</v>
      </c>
      <c r="L1693" s="21">
        <v>1.3313609467455623</v>
      </c>
      <c r="N1693" s="1"/>
    </row>
    <row r="1694" spans="1:14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253</v>
      </c>
      <c r="E1694" s="35">
        <v>252</v>
      </c>
      <c r="F1694" s="40">
        <v>505</v>
      </c>
      <c r="G1694" s="21">
        <v>19.642162582652663</v>
      </c>
      <c r="H1694" s="35">
        <v>651</v>
      </c>
      <c r="I1694" s="35">
        <v>1</v>
      </c>
      <c r="J1694" s="35">
        <v>0</v>
      </c>
      <c r="K1694" s="41">
        <v>1</v>
      </c>
      <c r="L1694" s="21">
        <v>0.15360983102918588</v>
      </c>
      <c r="N1694" s="1"/>
    </row>
    <row r="1695" spans="1:14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124</v>
      </c>
      <c r="E1695" s="35">
        <v>129</v>
      </c>
      <c r="F1695" s="40">
        <v>253</v>
      </c>
      <c r="G1695" s="21">
        <v>13.65353480841878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  <c r="N1695" s="1"/>
    </row>
    <row r="1696" spans="1:14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114</v>
      </c>
      <c r="E1696" s="35">
        <v>108</v>
      </c>
      <c r="F1696" s="40">
        <v>222</v>
      </c>
      <c r="G1696" s="21">
        <v>14.663143989431967</v>
      </c>
      <c r="H1696" s="35">
        <v>665</v>
      </c>
      <c r="I1696" s="35">
        <v>16</v>
      </c>
      <c r="J1696" s="35">
        <v>12</v>
      </c>
      <c r="K1696" s="41">
        <v>28</v>
      </c>
      <c r="L1696" s="21">
        <v>4.2105263157894735</v>
      </c>
      <c r="N1696" s="1"/>
    </row>
    <row r="1697" spans="1:14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108</v>
      </c>
      <c r="E1697" s="35">
        <v>91</v>
      </c>
      <c r="F1697" s="40">
        <v>199</v>
      </c>
      <c r="G1697" s="21">
        <v>14.67551622418879</v>
      </c>
      <c r="H1697" s="35">
        <v>427</v>
      </c>
      <c r="I1697" s="35">
        <v>0</v>
      </c>
      <c r="J1697" s="35">
        <v>1</v>
      </c>
      <c r="K1697" s="41">
        <v>1</v>
      </c>
      <c r="L1697" s="21">
        <v>0.23419203747072601</v>
      </c>
      <c r="N1697" s="1"/>
    </row>
    <row r="1698" spans="1:14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79</v>
      </c>
      <c r="E1698" s="35">
        <v>77</v>
      </c>
      <c r="F1698" s="40">
        <v>156</v>
      </c>
      <c r="G1698" s="21">
        <v>11.328976034858387</v>
      </c>
      <c r="H1698" s="19">
        <v>608</v>
      </c>
      <c r="I1698" s="35">
        <v>16</v>
      </c>
      <c r="J1698" s="35">
        <v>15</v>
      </c>
      <c r="K1698" s="41">
        <v>31</v>
      </c>
      <c r="L1698" s="21">
        <v>5.0986842105263159</v>
      </c>
      <c r="N1698" s="1"/>
    </row>
    <row r="1699" spans="1:14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329</v>
      </c>
      <c r="E1699" s="35">
        <v>314</v>
      </c>
      <c r="F1699" s="40">
        <v>643</v>
      </c>
      <c r="G1699" s="21">
        <v>13.899697362732383</v>
      </c>
      <c r="H1699" s="19">
        <v>1829</v>
      </c>
      <c r="I1699" s="35">
        <v>42</v>
      </c>
      <c r="J1699" s="35">
        <v>29</v>
      </c>
      <c r="K1699" s="41">
        <v>71</v>
      </c>
      <c r="L1699" s="21">
        <v>3.8819026790595954</v>
      </c>
      <c r="N1699" s="1"/>
    </row>
    <row r="1700" spans="1:14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127</v>
      </c>
      <c r="E1700" s="35">
        <v>121</v>
      </c>
      <c r="F1700" s="40">
        <v>248</v>
      </c>
      <c r="G1700" s="21">
        <v>18.275607958732497</v>
      </c>
      <c r="H1700" s="35">
        <v>428</v>
      </c>
      <c r="I1700" s="35">
        <v>0</v>
      </c>
      <c r="J1700" s="35">
        <v>1</v>
      </c>
      <c r="K1700" s="41">
        <v>1</v>
      </c>
      <c r="L1700" s="21">
        <v>0.23364485981308408</v>
      </c>
      <c r="N1700" s="1"/>
    </row>
    <row r="1701" spans="1:14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148</v>
      </c>
      <c r="E1701" s="35">
        <v>143</v>
      </c>
      <c r="F1701" s="40">
        <v>291</v>
      </c>
      <c r="G1701" s="21">
        <v>15.187891440501044</v>
      </c>
      <c r="H1701" s="35">
        <v>892</v>
      </c>
      <c r="I1701" s="35">
        <v>13</v>
      </c>
      <c r="J1701" s="35">
        <v>8</v>
      </c>
      <c r="K1701" s="41">
        <v>21</v>
      </c>
      <c r="L1701" s="21">
        <v>2.3542600896860986</v>
      </c>
      <c r="N1701" s="1"/>
    </row>
    <row r="1702" spans="1:14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85</v>
      </c>
      <c r="E1702" s="35">
        <v>77</v>
      </c>
      <c r="F1702" s="40">
        <v>162</v>
      </c>
      <c r="G1702" s="21">
        <v>13.57921207041073</v>
      </c>
      <c r="H1702" s="35">
        <v>556</v>
      </c>
      <c r="I1702" s="35">
        <v>11</v>
      </c>
      <c r="J1702" s="35">
        <v>9</v>
      </c>
      <c r="K1702" s="41">
        <v>20</v>
      </c>
      <c r="L1702" s="21">
        <v>3.5971223021582732</v>
      </c>
      <c r="N1702" s="1"/>
    </row>
    <row r="1703" spans="1:14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67</v>
      </c>
      <c r="E1703" s="35">
        <v>61</v>
      </c>
      <c r="F1703" s="40">
        <v>128</v>
      </c>
      <c r="G1703" s="21">
        <v>12.403100775193799</v>
      </c>
      <c r="H1703" s="35">
        <v>430</v>
      </c>
      <c r="I1703" s="35">
        <v>12</v>
      </c>
      <c r="J1703" s="35">
        <v>7</v>
      </c>
      <c r="K1703" s="41">
        <v>19</v>
      </c>
      <c r="L1703" s="21">
        <v>4.4186046511627906</v>
      </c>
      <c r="N1703" s="1"/>
    </row>
    <row r="1704" spans="1:14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126</v>
      </c>
      <c r="E1704" s="35">
        <v>131</v>
      </c>
      <c r="F1704" s="40">
        <v>257</v>
      </c>
      <c r="G1704" s="21">
        <v>13.18624935864546</v>
      </c>
      <c r="H1704" s="35">
        <v>724</v>
      </c>
      <c r="I1704" s="35">
        <v>32</v>
      </c>
      <c r="J1704" s="35">
        <v>25</v>
      </c>
      <c r="K1704" s="41">
        <v>57</v>
      </c>
      <c r="L1704" s="21">
        <v>7.872928176795579</v>
      </c>
      <c r="N1704" s="1"/>
    </row>
    <row r="1705" spans="1:14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81</v>
      </c>
      <c r="E1705" s="35">
        <v>71</v>
      </c>
      <c r="F1705" s="40">
        <v>152</v>
      </c>
      <c r="G1705" s="21">
        <v>14.545454545454545</v>
      </c>
      <c r="H1705" s="35">
        <v>433</v>
      </c>
      <c r="I1705" s="35">
        <v>3</v>
      </c>
      <c r="J1705" s="35">
        <v>8</v>
      </c>
      <c r="K1705" s="41">
        <v>11</v>
      </c>
      <c r="L1705" s="21">
        <v>2.5404157043879905</v>
      </c>
      <c r="N1705" s="1"/>
    </row>
    <row r="1706" spans="1:14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38</v>
      </c>
      <c r="E1706" s="35">
        <v>37</v>
      </c>
      <c r="F1706" s="40">
        <v>75</v>
      </c>
      <c r="G1706" s="21">
        <v>15.120967741935484</v>
      </c>
      <c r="H1706" s="19">
        <v>204</v>
      </c>
      <c r="I1706" s="35">
        <v>2</v>
      </c>
      <c r="J1706" s="35">
        <v>7</v>
      </c>
      <c r="K1706" s="41">
        <v>9</v>
      </c>
      <c r="L1706" s="21">
        <v>4.4117647058823533</v>
      </c>
      <c r="N1706" s="1"/>
    </row>
    <row r="1707" spans="1:14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265</v>
      </c>
      <c r="E1707" s="35">
        <v>296</v>
      </c>
      <c r="F1707" s="40">
        <v>561</v>
      </c>
      <c r="G1707" s="21">
        <v>16.691460874739661</v>
      </c>
      <c r="H1707" s="19">
        <v>1112</v>
      </c>
      <c r="I1707" s="35">
        <v>12</v>
      </c>
      <c r="J1707" s="35">
        <v>8</v>
      </c>
      <c r="K1707" s="41">
        <v>20</v>
      </c>
      <c r="L1707" s="21">
        <v>1.7985611510791366</v>
      </c>
      <c r="N1707" s="1"/>
    </row>
    <row r="1708" spans="1:14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189</v>
      </c>
      <c r="E1708" s="35">
        <v>171</v>
      </c>
      <c r="F1708" s="40">
        <v>360</v>
      </c>
      <c r="G1708" s="21">
        <v>12.788632326820604</v>
      </c>
      <c r="H1708" s="19">
        <v>1253</v>
      </c>
      <c r="I1708" s="35">
        <v>60</v>
      </c>
      <c r="J1708" s="35">
        <v>59</v>
      </c>
      <c r="K1708" s="41">
        <v>119</v>
      </c>
      <c r="L1708" s="21">
        <v>9.4972067039106136</v>
      </c>
      <c r="N1708" s="1"/>
    </row>
    <row r="1709" spans="1:14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27</v>
      </c>
      <c r="E1709" s="35">
        <v>25</v>
      </c>
      <c r="F1709" s="40">
        <v>52</v>
      </c>
      <c r="G1709" s="21">
        <v>12.037037037037036</v>
      </c>
      <c r="H1709" s="35">
        <v>250</v>
      </c>
      <c r="I1709" s="35">
        <v>8</v>
      </c>
      <c r="J1709" s="35">
        <v>8</v>
      </c>
      <c r="K1709" s="41">
        <v>16</v>
      </c>
      <c r="L1709" s="21">
        <v>6.4</v>
      </c>
      <c r="N1709" s="1"/>
    </row>
    <row r="1710" spans="1:14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266</v>
      </c>
      <c r="E1710" s="35">
        <v>244</v>
      </c>
      <c r="F1710" s="40">
        <v>510</v>
      </c>
      <c r="G1710" s="21">
        <v>20.399999999999999</v>
      </c>
      <c r="H1710" s="35">
        <v>338</v>
      </c>
      <c r="I1710" s="35">
        <v>13</v>
      </c>
      <c r="J1710" s="35">
        <v>15</v>
      </c>
      <c r="K1710" s="41">
        <v>28</v>
      </c>
      <c r="L1710" s="21">
        <v>8.2840236686390547</v>
      </c>
      <c r="N1710" s="1"/>
    </row>
    <row r="1711" spans="1:14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137</v>
      </c>
      <c r="E1711" s="35">
        <v>148</v>
      </c>
      <c r="F1711" s="40">
        <v>285</v>
      </c>
      <c r="G1711" s="21">
        <v>16.454965357967669</v>
      </c>
      <c r="H1711" s="35">
        <v>461</v>
      </c>
      <c r="I1711" s="35">
        <v>1</v>
      </c>
      <c r="J1711" s="35">
        <v>3</v>
      </c>
      <c r="K1711" s="41">
        <v>4</v>
      </c>
      <c r="L1711" s="21">
        <v>0.86767895878524948</v>
      </c>
      <c r="N1711" s="1"/>
    </row>
    <row r="1712" spans="1:14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148</v>
      </c>
      <c r="E1712" s="35">
        <v>146</v>
      </c>
      <c r="F1712" s="40">
        <v>294</v>
      </c>
      <c r="G1712" s="21">
        <v>13.809300140911226</v>
      </c>
      <c r="H1712" s="35">
        <v>425</v>
      </c>
      <c r="I1712" s="35">
        <v>4</v>
      </c>
      <c r="J1712" s="35">
        <v>5</v>
      </c>
      <c r="K1712" s="41">
        <v>9</v>
      </c>
      <c r="L1712" s="21">
        <v>2.1176470588235294</v>
      </c>
      <c r="N1712" s="1"/>
    </row>
    <row r="1713" spans="1:14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82</v>
      </c>
      <c r="E1713" s="35">
        <v>65</v>
      </c>
      <c r="F1713" s="40">
        <v>147</v>
      </c>
      <c r="G1713" s="21">
        <v>16.315205327413985</v>
      </c>
      <c r="H1713" s="35">
        <v>336</v>
      </c>
      <c r="I1713" s="35">
        <v>8</v>
      </c>
      <c r="J1713" s="35">
        <v>3</v>
      </c>
      <c r="K1713" s="41">
        <v>11</v>
      </c>
      <c r="L1713" s="21">
        <v>3.2738095238095242</v>
      </c>
      <c r="N1713" s="1"/>
    </row>
    <row r="1714" spans="1:14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56</v>
      </c>
      <c r="E1714" s="35">
        <v>48</v>
      </c>
      <c r="F1714" s="40">
        <v>104</v>
      </c>
      <c r="G1714" s="21">
        <v>13.147914032869783</v>
      </c>
      <c r="H1714" s="35">
        <v>347</v>
      </c>
      <c r="I1714" s="35">
        <v>3</v>
      </c>
      <c r="J1714" s="35">
        <v>2</v>
      </c>
      <c r="K1714" s="41">
        <v>5</v>
      </c>
      <c r="L1714" s="21">
        <v>1.4409221902017291</v>
      </c>
      <c r="N1714" s="1"/>
    </row>
    <row r="1715" spans="1:14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114</v>
      </c>
      <c r="E1715" s="35">
        <v>129</v>
      </c>
      <c r="F1715" s="40">
        <v>243</v>
      </c>
      <c r="G1715" s="21">
        <v>13.492504164353136</v>
      </c>
      <c r="H1715" s="35">
        <v>662</v>
      </c>
      <c r="I1715" s="35">
        <v>13</v>
      </c>
      <c r="J1715" s="35">
        <v>10</v>
      </c>
      <c r="K1715" s="41">
        <v>23</v>
      </c>
      <c r="L1715" s="21">
        <v>3.4743202416918431</v>
      </c>
      <c r="N1715" s="1"/>
    </row>
    <row r="1716" spans="1:14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56</v>
      </c>
      <c r="E1716" s="35">
        <v>57</v>
      </c>
      <c r="F1716" s="40">
        <v>113</v>
      </c>
      <c r="G1716" s="21">
        <v>17.121212121212121</v>
      </c>
      <c r="H1716" s="19">
        <v>268</v>
      </c>
      <c r="I1716" s="35">
        <v>9</v>
      </c>
      <c r="J1716" s="35">
        <v>9</v>
      </c>
      <c r="K1716" s="41">
        <v>18</v>
      </c>
      <c r="L1716" s="21">
        <v>6.7164179104477615</v>
      </c>
      <c r="N1716" s="1"/>
    </row>
    <row r="1717" spans="1:14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2233</v>
      </c>
      <c r="E1717" s="38">
        <v>2105</v>
      </c>
      <c r="F1717" s="38">
        <v>4338</v>
      </c>
      <c r="G1717" s="31">
        <v>13.793761327864159</v>
      </c>
      <c r="H1717" s="29">
        <v>13996</v>
      </c>
      <c r="I1717" s="38">
        <v>444</v>
      </c>
      <c r="J1717" s="38">
        <v>480</v>
      </c>
      <c r="K1717" s="39">
        <v>924</v>
      </c>
      <c r="L1717" s="31">
        <v>6.6018862532152038</v>
      </c>
      <c r="N1717" s="1"/>
    </row>
    <row r="1718" spans="1:14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27</v>
      </c>
      <c r="E1718" s="35">
        <v>34</v>
      </c>
      <c r="F1718" s="40">
        <v>61</v>
      </c>
      <c r="G1718" s="21">
        <v>11.798839458413926</v>
      </c>
      <c r="H1718" s="35">
        <v>240</v>
      </c>
      <c r="I1718" s="35">
        <v>9</v>
      </c>
      <c r="J1718" s="35">
        <v>4</v>
      </c>
      <c r="K1718" s="41">
        <v>13</v>
      </c>
      <c r="L1718" s="21">
        <v>5.416666666666667</v>
      </c>
      <c r="N1718" s="1"/>
    </row>
    <row r="1719" spans="1:14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88</v>
      </c>
      <c r="E1719" s="35">
        <v>85</v>
      </c>
      <c r="F1719" s="40">
        <v>173</v>
      </c>
      <c r="G1719" s="21">
        <v>16.018518518518519</v>
      </c>
      <c r="H1719" s="35">
        <v>433</v>
      </c>
      <c r="I1719" s="35">
        <v>6</v>
      </c>
      <c r="J1719" s="35">
        <v>10</v>
      </c>
      <c r="K1719" s="41">
        <v>16</v>
      </c>
      <c r="L1719" s="21">
        <v>3.695150115473441</v>
      </c>
      <c r="N1719" s="1"/>
    </row>
    <row r="1720" spans="1:14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58</v>
      </c>
      <c r="E1720" s="35">
        <v>60</v>
      </c>
      <c r="F1720" s="40">
        <v>118</v>
      </c>
      <c r="G1720" s="21">
        <v>13.273340832395949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  <c r="N1720" s="1"/>
    </row>
    <row r="1721" spans="1:14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97</v>
      </c>
      <c r="E1721" s="35">
        <v>86</v>
      </c>
      <c r="F1721" s="40">
        <v>183</v>
      </c>
      <c r="G1721" s="21">
        <v>9.5163806552262091</v>
      </c>
      <c r="H1721" s="19">
        <v>1341</v>
      </c>
      <c r="I1721" s="35">
        <v>79</v>
      </c>
      <c r="J1721" s="35">
        <v>101</v>
      </c>
      <c r="K1721" s="41">
        <v>180</v>
      </c>
      <c r="L1721" s="21">
        <v>13.422818791946309</v>
      </c>
      <c r="N1721" s="1"/>
    </row>
    <row r="1722" spans="1:14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65</v>
      </c>
      <c r="E1722" s="35">
        <v>74</v>
      </c>
      <c r="F1722" s="40">
        <v>139</v>
      </c>
      <c r="G1722" s="21">
        <v>18.459495351925632</v>
      </c>
      <c r="H1722" s="19">
        <v>381</v>
      </c>
      <c r="I1722" s="35">
        <v>5</v>
      </c>
      <c r="J1722" s="35">
        <v>12</v>
      </c>
      <c r="K1722" s="41">
        <v>17</v>
      </c>
      <c r="L1722" s="21">
        <v>4.4619422572178475</v>
      </c>
      <c r="N1722" s="1"/>
    </row>
    <row r="1723" spans="1:14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227</v>
      </c>
      <c r="E1723" s="35">
        <v>242</v>
      </c>
      <c r="F1723" s="40">
        <v>469</v>
      </c>
      <c r="G1723" s="21">
        <v>16.502463054187192</v>
      </c>
      <c r="H1723" s="19">
        <v>1099</v>
      </c>
      <c r="I1723" s="35">
        <v>48</v>
      </c>
      <c r="J1723" s="35">
        <v>59</v>
      </c>
      <c r="K1723" s="41">
        <v>107</v>
      </c>
      <c r="L1723" s="21">
        <v>9.7361237488626013</v>
      </c>
      <c r="N1723" s="1"/>
    </row>
    <row r="1724" spans="1:14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89</v>
      </c>
      <c r="E1724" s="35">
        <v>56</v>
      </c>
      <c r="F1724" s="40">
        <v>145</v>
      </c>
      <c r="G1724" s="21">
        <v>15.409139213602552</v>
      </c>
      <c r="H1724" s="35">
        <v>288</v>
      </c>
      <c r="I1724" s="35">
        <v>6</v>
      </c>
      <c r="J1724" s="35">
        <v>2</v>
      </c>
      <c r="K1724" s="41">
        <v>8</v>
      </c>
      <c r="L1724" s="21">
        <v>2.7777777777777777</v>
      </c>
      <c r="N1724" s="1"/>
    </row>
    <row r="1725" spans="1:14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122</v>
      </c>
      <c r="E1725" s="35">
        <v>84</v>
      </c>
      <c r="F1725" s="40">
        <v>206</v>
      </c>
      <c r="G1725" s="21">
        <v>14.960058097313</v>
      </c>
      <c r="H1725" s="35">
        <v>487</v>
      </c>
      <c r="I1725" s="35">
        <v>6</v>
      </c>
      <c r="J1725" s="35">
        <v>16</v>
      </c>
      <c r="K1725" s="41">
        <v>22</v>
      </c>
      <c r="L1725" s="21">
        <v>4.517453798767967</v>
      </c>
      <c r="N1725" s="1"/>
    </row>
    <row r="1726" spans="1:14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59</v>
      </c>
      <c r="E1726" s="35">
        <v>46</v>
      </c>
      <c r="F1726" s="40">
        <v>105</v>
      </c>
      <c r="G1726" s="21">
        <v>20.114942528735632</v>
      </c>
      <c r="H1726" s="35">
        <v>100</v>
      </c>
      <c r="I1726" s="35">
        <v>3</v>
      </c>
      <c r="J1726" s="35">
        <v>0</v>
      </c>
      <c r="K1726" s="41">
        <v>3</v>
      </c>
      <c r="L1726" s="21">
        <v>3</v>
      </c>
      <c r="N1726" s="1"/>
    </row>
    <row r="1727" spans="1:14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218</v>
      </c>
      <c r="E1727" s="35">
        <v>209</v>
      </c>
      <c r="F1727" s="40">
        <v>427</v>
      </c>
      <c r="G1727" s="21">
        <v>18.255664814023088</v>
      </c>
      <c r="H1727" s="19">
        <v>569</v>
      </c>
      <c r="I1727" s="35">
        <v>20</v>
      </c>
      <c r="J1727" s="35">
        <v>21</v>
      </c>
      <c r="K1727" s="41">
        <v>41</v>
      </c>
      <c r="L1727" s="21">
        <v>7.2056239015817214</v>
      </c>
      <c r="N1727" s="1"/>
    </row>
    <row r="1728" spans="1:14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122</v>
      </c>
      <c r="E1728" s="35">
        <v>122</v>
      </c>
      <c r="F1728" s="40">
        <v>244</v>
      </c>
      <c r="G1728" s="21">
        <v>9.5836606441476828</v>
      </c>
      <c r="H1728" s="19">
        <v>1559</v>
      </c>
      <c r="I1728" s="35">
        <v>47</v>
      </c>
      <c r="J1728" s="35">
        <v>45</v>
      </c>
      <c r="K1728" s="41">
        <v>92</v>
      </c>
      <c r="L1728" s="21">
        <v>5.9012187299551</v>
      </c>
      <c r="N1728" s="1"/>
    </row>
    <row r="1729" spans="1:14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42</v>
      </c>
      <c r="E1729" s="35">
        <v>35</v>
      </c>
      <c r="F1729" s="40">
        <v>77</v>
      </c>
      <c r="G1729" s="21">
        <v>9.1557669441141485</v>
      </c>
      <c r="H1729" s="35">
        <v>496</v>
      </c>
      <c r="I1729" s="35">
        <v>1</v>
      </c>
      <c r="J1729" s="35">
        <v>3</v>
      </c>
      <c r="K1729" s="41">
        <v>4</v>
      </c>
      <c r="L1729" s="21">
        <v>0.80645161290322576</v>
      </c>
      <c r="N1729" s="1"/>
    </row>
    <row r="1730" spans="1:14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66</v>
      </c>
      <c r="E1730" s="35">
        <v>46</v>
      </c>
      <c r="F1730" s="40">
        <v>112</v>
      </c>
      <c r="G1730" s="21">
        <v>11.582213029989658</v>
      </c>
      <c r="H1730" s="35">
        <v>448</v>
      </c>
      <c r="I1730" s="35">
        <v>15</v>
      </c>
      <c r="J1730" s="35">
        <v>9</v>
      </c>
      <c r="K1730" s="41">
        <v>24</v>
      </c>
      <c r="L1730" s="21">
        <v>5.3571428571428568</v>
      </c>
      <c r="N1730" s="1"/>
    </row>
    <row r="1731" spans="1:14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136</v>
      </c>
      <c r="E1731" s="35">
        <v>139</v>
      </c>
      <c r="F1731" s="40">
        <v>275</v>
      </c>
      <c r="G1731" s="21">
        <v>13.427734375</v>
      </c>
      <c r="H1731" s="35">
        <v>662</v>
      </c>
      <c r="I1731" s="35">
        <v>28</v>
      </c>
      <c r="J1731" s="35">
        <v>29</v>
      </c>
      <c r="K1731" s="41">
        <v>57</v>
      </c>
      <c r="L1731" s="21">
        <v>8.6102719033232624</v>
      </c>
      <c r="N1731" s="1"/>
    </row>
    <row r="1732" spans="1:14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50</v>
      </c>
      <c r="E1732" s="35">
        <v>51</v>
      </c>
      <c r="F1732" s="40">
        <v>101</v>
      </c>
      <c r="G1732" s="21">
        <v>10.531803962460897</v>
      </c>
      <c r="H1732" s="35">
        <v>566</v>
      </c>
      <c r="I1732" s="35">
        <v>25</v>
      </c>
      <c r="J1732" s="35">
        <v>17</v>
      </c>
      <c r="K1732" s="41">
        <v>42</v>
      </c>
      <c r="L1732" s="21">
        <v>7.4204946996466434</v>
      </c>
      <c r="N1732" s="1"/>
    </row>
    <row r="1733" spans="1:14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67</v>
      </c>
      <c r="E1733" s="35">
        <v>67</v>
      </c>
      <c r="F1733" s="40">
        <v>134</v>
      </c>
      <c r="G1733" s="21">
        <v>16.321559074299635</v>
      </c>
      <c r="H1733" s="35">
        <v>335</v>
      </c>
      <c r="I1733" s="35">
        <v>15</v>
      </c>
      <c r="J1733" s="35">
        <v>15</v>
      </c>
      <c r="K1733" s="41">
        <v>30</v>
      </c>
      <c r="L1733" s="21">
        <v>8.9552238805970141</v>
      </c>
      <c r="N1733" s="1"/>
    </row>
    <row r="1734" spans="1:14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32</v>
      </c>
      <c r="E1734" s="35">
        <v>35</v>
      </c>
      <c r="F1734" s="40">
        <v>67</v>
      </c>
      <c r="G1734" s="21">
        <v>13.987473903966595</v>
      </c>
      <c r="H1734" s="35">
        <v>236</v>
      </c>
      <c r="I1734" s="35">
        <v>4</v>
      </c>
      <c r="J1734" s="35">
        <v>0</v>
      </c>
      <c r="K1734" s="41">
        <v>4</v>
      </c>
      <c r="L1734" s="21">
        <v>1.6949152542372881</v>
      </c>
      <c r="N1734" s="1"/>
    </row>
    <row r="1735" spans="1:14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113</v>
      </c>
      <c r="E1735" s="35">
        <v>104</v>
      </c>
      <c r="F1735" s="40">
        <v>217</v>
      </c>
      <c r="G1735" s="21">
        <v>11.780673181324646</v>
      </c>
      <c r="H1735" s="35">
        <v>896</v>
      </c>
      <c r="I1735" s="35">
        <v>23</v>
      </c>
      <c r="J1735" s="35">
        <v>32</v>
      </c>
      <c r="K1735" s="41">
        <v>55</v>
      </c>
      <c r="L1735" s="21">
        <v>6.1383928571428568</v>
      </c>
      <c r="N1735" s="1"/>
    </row>
    <row r="1736" spans="1:14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130</v>
      </c>
      <c r="E1736" s="35">
        <v>130</v>
      </c>
      <c r="F1736" s="40">
        <v>260</v>
      </c>
      <c r="G1736" s="21">
        <v>13.771186440677965</v>
      </c>
      <c r="H1736" s="35">
        <v>883</v>
      </c>
      <c r="I1736" s="35">
        <v>26</v>
      </c>
      <c r="J1736" s="35">
        <v>27</v>
      </c>
      <c r="K1736" s="41">
        <v>53</v>
      </c>
      <c r="L1736" s="21">
        <v>6.0022650056625135</v>
      </c>
      <c r="N1736" s="1"/>
    </row>
    <row r="1737" spans="1:14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87</v>
      </c>
      <c r="E1737" s="35">
        <v>97</v>
      </c>
      <c r="F1737" s="40">
        <v>184</v>
      </c>
      <c r="G1737" s="21">
        <v>14.910858995137763</v>
      </c>
      <c r="H1737" s="35">
        <v>484</v>
      </c>
      <c r="I1737" s="35">
        <v>19</v>
      </c>
      <c r="J1737" s="35">
        <v>20</v>
      </c>
      <c r="K1737" s="41">
        <v>39</v>
      </c>
      <c r="L1737" s="21">
        <v>8.0578512396694215</v>
      </c>
      <c r="N1737" s="1"/>
    </row>
    <row r="1738" spans="1:14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113</v>
      </c>
      <c r="E1738" s="35">
        <v>112</v>
      </c>
      <c r="F1738" s="40">
        <v>225</v>
      </c>
      <c r="G1738" s="21">
        <v>14.195583596214512</v>
      </c>
      <c r="H1738" s="35">
        <v>701</v>
      </c>
      <c r="I1738" s="35">
        <v>22</v>
      </c>
      <c r="J1738" s="35">
        <v>25</v>
      </c>
      <c r="K1738" s="41">
        <v>47</v>
      </c>
      <c r="L1738" s="21">
        <v>6.7047075606276749</v>
      </c>
      <c r="N1738" s="1"/>
    </row>
    <row r="1739" spans="1:14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64</v>
      </c>
      <c r="E1739" s="35">
        <v>58</v>
      </c>
      <c r="F1739" s="40">
        <v>122</v>
      </c>
      <c r="G1739" s="21">
        <v>14.420803782505912</v>
      </c>
      <c r="H1739" s="35">
        <v>372</v>
      </c>
      <c r="I1739" s="35">
        <v>9</v>
      </c>
      <c r="J1739" s="35">
        <v>15</v>
      </c>
      <c r="K1739" s="41">
        <v>24</v>
      </c>
      <c r="L1739" s="21">
        <v>6.4516129032258061</v>
      </c>
      <c r="N1739" s="1"/>
    </row>
    <row r="1740" spans="1:14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64</v>
      </c>
      <c r="E1740" s="35">
        <v>43</v>
      </c>
      <c r="F1740" s="40">
        <v>107</v>
      </c>
      <c r="G1740" s="21">
        <v>15.62043795620438</v>
      </c>
      <c r="H1740" s="35">
        <v>182</v>
      </c>
      <c r="I1740" s="35">
        <v>3</v>
      </c>
      <c r="J1740" s="35">
        <v>4</v>
      </c>
      <c r="K1740" s="41">
        <v>7</v>
      </c>
      <c r="L1740" s="21">
        <v>3.8461538461538463</v>
      </c>
      <c r="N1740" s="1"/>
    </row>
    <row r="1741" spans="1:14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52</v>
      </c>
      <c r="E1741" s="35">
        <v>48</v>
      </c>
      <c r="F1741" s="40">
        <v>100</v>
      </c>
      <c r="G1741" s="21">
        <v>11.198208286674133</v>
      </c>
      <c r="H1741" s="35">
        <v>485</v>
      </c>
      <c r="I1741" s="35">
        <v>22</v>
      </c>
      <c r="J1741" s="35">
        <v>11</v>
      </c>
      <c r="K1741" s="41">
        <v>33</v>
      </c>
      <c r="L1741" s="21">
        <v>6.804123711340206</v>
      </c>
      <c r="N1741" s="1"/>
    </row>
    <row r="1742" spans="1:14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45</v>
      </c>
      <c r="E1742" s="35">
        <v>42</v>
      </c>
      <c r="F1742" s="40">
        <v>87</v>
      </c>
      <c r="G1742" s="21">
        <v>13.765822784810128</v>
      </c>
      <c r="H1742" s="35">
        <v>314</v>
      </c>
      <c r="I1742" s="35">
        <v>3</v>
      </c>
      <c r="J1742" s="35">
        <v>3</v>
      </c>
      <c r="K1742" s="41">
        <v>6</v>
      </c>
      <c r="L1742" s="21">
        <v>1.910828025477707</v>
      </c>
      <c r="N1742" s="1"/>
    </row>
    <row r="1743" spans="1:14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135</v>
      </c>
      <c r="E1743" s="38">
        <v>134</v>
      </c>
      <c r="F1743" s="38">
        <v>269</v>
      </c>
      <c r="G1743" s="31">
        <v>15.129358830146231</v>
      </c>
      <c r="H1743" s="38">
        <v>714</v>
      </c>
      <c r="I1743" s="38">
        <v>0</v>
      </c>
      <c r="J1743" s="38">
        <v>0</v>
      </c>
      <c r="K1743" s="39">
        <v>0</v>
      </c>
      <c r="L1743" s="31">
        <v>0</v>
      </c>
      <c r="N1743" s="1"/>
    </row>
    <row r="1744" spans="1:14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12</v>
      </c>
      <c r="E1744" s="35">
        <v>9</v>
      </c>
      <c r="F1744" s="40">
        <v>21</v>
      </c>
      <c r="G1744" s="21">
        <v>18.918918918918919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  <c r="N1744" s="1"/>
    </row>
    <row r="1745" spans="1:14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17</v>
      </c>
      <c r="E1745" s="35">
        <v>22</v>
      </c>
      <c r="F1745" s="40">
        <v>39</v>
      </c>
      <c r="G1745" s="21">
        <v>17.333333333333336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  <c r="N1745" s="1"/>
    </row>
    <row r="1746" spans="1:14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28</v>
      </c>
      <c r="E1746" s="35">
        <v>33</v>
      </c>
      <c r="F1746" s="40">
        <v>61</v>
      </c>
      <c r="G1746" s="21">
        <v>15.404040404040403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  <c r="N1746" s="1"/>
    </row>
    <row r="1747" spans="1:14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24</v>
      </c>
      <c r="E1747" s="35">
        <v>16</v>
      </c>
      <c r="F1747" s="40">
        <v>40</v>
      </c>
      <c r="G1747" s="21">
        <v>15.325670498084291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  <c r="N1747" s="1"/>
    </row>
    <row r="1748" spans="1:14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17</v>
      </c>
      <c r="E1748" s="35">
        <v>23</v>
      </c>
      <c r="F1748" s="40">
        <v>40</v>
      </c>
      <c r="G1748" s="21">
        <v>15.209125475285171</v>
      </c>
      <c r="H1748" s="35">
        <v>98</v>
      </c>
      <c r="I1748" s="35">
        <v>0</v>
      </c>
      <c r="J1748" s="35">
        <v>0</v>
      </c>
      <c r="K1748" s="41">
        <v>0</v>
      </c>
      <c r="L1748" s="21">
        <v>0</v>
      </c>
      <c r="N1748" s="1"/>
    </row>
    <row r="1749" spans="1:14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37</v>
      </c>
      <c r="E1749" s="35">
        <v>31</v>
      </c>
      <c r="F1749" s="40">
        <v>68</v>
      </c>
      <c r="G1749" s="21">
        <v>13.026819923371647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  <c r="N1749" s="1"/>
    </row>
    <row r="1750" spans="1:14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719</v>
      </c>
      <c r="E1750" s="61">
        <v>672</v>
      </c>
      <c r="F1750" s="61">
        <v>1391</v>
      </c>
      <c r="G1750" s="62">
        <v>12.331560283687944</v>
      </c>
      <c r="H1750" s="63">
        <v>6012</v>
      </c>
      <c r="I1750" s="61">
        <v>261</v>
      </c>
      <c r="J1750" s="61">
        <v>210</v>
      </c>
      <c r="K1750" s="64">
        <v>471</v>
      </c>
      <c r="L1750" s="62">
        <v>7.8343313373253496</v>
      </c>
      <c r="N1750" s="1"/>
    </row>
    <row r="1751" spans="1:14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N1751" s="1"/>
    </row>
    <row r="1752" spans="1:14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N1752" s="1"/>
    </row>
    <row r="1753" spans="1:14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N1753" s="1"/>
    </row>
    <row r="1754" spans="1:14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N1754" s="1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27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2F3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2996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63436</v>
      </c>
      <c r="E7" s="10">
        <v>61065</v>
      </c>
      <c r="F7" s="10">
        <v>124501</v>
      </c>
      <c r="G7" s="11">
        <v>5.2040384686121675</v>
      </c>
      <c r="H7" s="9">
        <v>840855</v>
      </c>
      <c r="I7" s="12">
        <v>7033</v>
      </c>
      <c r="J7" s="12">
        <v>6619</v>
      </c>
      <c r="K7" s="13">
        <v>13652</v>
      </c>
      <c r="L7" s="11">
        <v>1.6235855171224527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8516</v>
      </c>
      <c r="E8" s="9">
        <v>8360</v>
      </c>
      <c r="F8" s="9">
        <v>16876</v>
      </c>
      <c r="G8" s="11">
        <v>5.9048698731271738</v>
      </c>
      <c r="H8" s="9">
        <v>60578</v>
      </c>
      <c r="I8" s="9">
        <v>842</v>
      </c>
      <c r="J8" s="9">
        <v>792</v>
      </c>
      <c r="K8" s="16">
        <v>1634</v>
      </c>
      <c r="L8" s="11">
        <v>2.6973488725279804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892</v>
      </c>
      <c r="E9" s="19">
        <v>958</v>
      </c>
      <c r="F9" s="20">
        <v>1850</v>
      </c>
      <c r="G9" s="21">
        <v>5.0701600526200394</v>
      </c>
      <c r="H9" s="19">
        <v>10459</v>
      </c>
      <c r="I9" s="19">
        <v>53</v>
      </c>
      <c r="J9" s="19">
        <v>38</v>
      </c>
      <c r="K9" s="22">
        <v>91</v>
      </c>
      <c r="L9" s="21">
        <v>0.87006405966153555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366</v>
      </c>
      <c r="E10" s="19">
        <v>345</v>
      </c>
      <c r="F10" s="20">
        <v>711</v>
      </c>
      <c r="G10" s="21">
        <v>5.7880169325952462</v>
      </c>
      <c r="H10" s="19">
        <v>2457</v>
      </c>
      <c r="I10" s="19">
        <v>39</v>
      </c>
      <c r="J10" s="19">
        <v>34</v>
      </c>
      <c r="K10" s="22">
        <v>73</v>
      </c>
      <c r="L10" s="21">
        <v>2.9711029711029711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195</v>
      </c>
      <c r="E11" s="19">
        <v>157</v>
      </c>
      <c r="F11" s="20">
        <v>352</v>
      </c>
      <c r="G11" s="21">
        <v>7.6855895196506552</v>
      </c>
      <c r="H11" s="19">
        <v>269</v>
      </c>
      <c r="I11" s="19">
        <v>7</v>
      </c>
      <c r="J11" s="19">
        <v>4</v>
      </c>
      <c r="K11" s="22">
        <v>11</v>
      </c>
      <c r="L11" s="21">
        <v>4.0892193308550189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202</v>
      </c>
      <c r="E12" s="19">
        <v>202</v>
      </c>
      <c r="F12" s="20">
        <v>404</v>
      </c>
      <c r="G12" s="21">
        <v>5.0061957868649314</v>
      </c>
      <c r="H12" s="19">
        <v>1806</v>
      </c>
      <c r="I12" s="19">
        <v>60</v>
      </c>
      <c r="J12" s="19">
        <v>53</v>
      </c>
      <c r="K12" s="22">
        <v>113</v>
      </c>
      <c r="L12" s="21">
        <v>6.2569213732004432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232</v>
      </c>
      <c r="E13" s="19">
        <v>256</v>
      </c>
      <c r="F13" s="20">
        <v>488</v>
      </c>
      <c r="G13" s="21">
        <v>5.6273062730627306</v>
      </c>
      <c r="H13" s="19">
        <v>318</v>
      </c>
      <c r="I13" s="19">
        <v>10</v>
      </c>
      <c r="J13" s="19">
        <v>4</v>
      </c>
      <c r="K13" s="22">
        <v>14</v>
      </c>
      <c r="L13" s="21">
        <v>4.4025157232704402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1053</v>
      </c>
      <c r="E14" s="19">
        <v>956</v>
      </c>
      <c r="F14" s="20">
        <v>2009</v>
      </c>
      <c r="G14" s="21">
        <v>5.3877923192447978</v>
      </c>
      <c r="H14" s="19">
        <v>1758</v>
      </c>
      <c r="I14" s="19">
        <v>3</v>
      </c>
      <c r="J14" s="19">
        <v>27</v>
      </c>
      <c r="K14" s="22">
        <v>30</v>
      </c>
      <c r="L14" s="21">
        <v>1.7064846416382253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132</v>
      </c>
      <c r="E15" s="19">
        <v>122</v>
      </c>
      <c r="F15" s="20">
        <v>254</v>
      </c>
      <c r="G15" s="21">
        <v>2.7805145046524355</v>
      </c>
      <c r="H15" s="19">
        <v>5810</v>
      </c>
      <c r="I15" s="19">
        <v>27</v>
      </c>
      <c r="J15" s="19">
        <v>25</v>
      </c>
      <c r="K15" s="22">
        <v>52</v>
      </c>
      <c r="L15" s="21">
        <v>0.89500860585197928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160</v>
      </c>
      <c r="E16" s="19">
        <v>184</v>
      </c>
      <c r="F16" s="20">
        <v>344</v>
      </c>
      <c r="G16" s="21">
        <v>3.1887282165368931</v>
      </c>
      <c r="H16" s="19">
        <v>4892</v>
      </c>
      <c r="I16" s="19">
        <v>45</v>
      </c>
      <c r="J16" s="19">
        <v>56</v>
      </c>
      <c r="K16" s="22">
        <v>101</v>
      </c>
      <c r="L16" s="21">
        <v>2.064595257563369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192</v>
      </c>
      <c r="E17" s="19">
        <v>198</v>
      </c>
      <c r="F17" s="20">
        <v>390</v>
      </c>
      <c r="G17" s="21">
        <v>6.8205666316894025</v>
      </c>
      <c r="H17" s="19">
        <v>276</v>
      </c>
      <c r="I17" s="19">
        <v>7</v>
      </c>
      <c r="J17" s="19">
        <v>5</v>
      </c>
      <c r="K17" s="22">
        <v>12</v>
      </c>
      <c r="L17" s="21">
        <v>4.3478260869565215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389</v>
      </c>
      <c r="E18" s="19">
        <v>371</v>
      </c>
      <c r="F18" s="20">
        <v>760</v>
      </c>
      <c r="G18" s="21">
        <v>5.2352414410690908</v>
      </c>
      <c r="H18" s="19">
        <v>2053</v>
      </c>
      <c r="I18" s="19">
        <v>31</v>
      </c>
      <c r="J18" s="19">
        <v>27</v>
      </c>
      <c r="K18" s="22">
        <v>58</v>
      </c>
      <c r="L18" s="21">
        <v>2.82513395031661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278</v>
      </c>
      <c r="E19" s="19">
        <v>211</v>
      </c>
      <c r="F19" s="20">
        <v>489</v>
      </c>
      <c r="G19" s="21">
        <v>6.3638729828214471</v>
      </c>
      <c r="H19" s="19">
        <v>1507</v>
      </c>
      <c r="I19" s="19">
        <v>20</v>
      </c>
      <c r="J19" s="19">
        <v>16</v>
      </c>
      <c r="K19" s="22">
        <v>36</v>
      </c>
      <c r="L19" s="21">
        <v>2.3888520238885205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844</v>
      </c>
      <c r="E20" s="19">
        <v>850</v>
      </c>
      <c r="F20" s="20">
        <v>1694</v>
      </c>
      <c r="G20" s="21">
        <v>8.7931481962107458</v>
      </c>
      <c r="H20" s="19">
        <v>2803</v>
      </c>
      <c r="I20" s="19">
        <v>24</v>
      </c>
      <c r="J20" s="19">
        <v>20</v>
      </c>
      <c r="K20" s="22">
        <v>44</v>
      </c>
      <c r="L20" s="21">
        <v>1.5697466999643239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2589</v>
      </c>
      <c r="E21" s="19">
        <v>2634</v>
      </c>
      <c r="F21" s="20">
        <v>5223</v>
      </c>
      <c r="G21" s="21">
        <v>8.0680291023680439</v>
      </c>
      <c r="H21" s="19">
        <v>-868</v>
      </c>
      <c r="I21" s="19">
        <v>256</v>
      </c>
      <c r="J21" s="19">
        <v>243</v>
      </c>
      <c r="K21" s="22">
        <v>499</v>
      </c>
      <c r="L21" s="21">
        <v>-57.488479262672811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42</v>
      </c>
      <c r="E22" s="19">
        <v>31</v>
      </c>
      <c r="F22" s="20">
        <v>73</v>
      </c>
      <c r="G22" s="21">
        <v>3.0892932712653405</v>
      </c>
      <c r="H22" s="19">
        <v>1266</v>
      </c>
      <c r="I22" s="19">
        <v>12</v>
      </c>
      <c r="J22" s="19">
        <v>13</v>
      </c>
      <c r="K22" s="22">
        <v>25</v>
      </c>
      <c r="L22" s="21">
        <v>1.9747235387045814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492</v>
      </c>
      <c r="E23" s="19">
        <v>465</v>
      </c>
      <c r="F23" s="20">
        <v>957</v>
      </c>
      <c r="G23" s="21">
        <v>3.3966282165039927</v>
      </c>
      <c r="H23" s="19">
        <v>17945</v>
      </c>
      <c r="I23" s="19">
        <v>214</v>
      </c>
      <c r="J23" s="19">
        <v>197</v>
      </c>
      <c r="K23" s="22">
        <v>411</v>
      </c>
      <c r="L23" s="21">
        <v>2.2903315686820842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428</v>
      </c>
      <c r="E24" s="19">
        <v>400</v>
      </c>
      <c r="F24" s="20">
        <v>828</v>
      </c>
      <c r="G24" s="21">
        <v>5.5896847363802067</v>
      </c>
      <c r="H24" s="19">
        <v>7459</v>
      </c>
      <c r="I24" s="19">
        <v>33</v>
      </c>
      <c r="J24" s="19">
        <v>30</v>
      </c>
      <c r="K24" s="22">
        <v>63</v>
      </c>
      <c r="L24" s="21">
        <v>0.84461724091701296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30</v>
      </c>
      <c r="E25" s="19">
        <v>20</v>
      </c>
      <c r="F25" s="20">
        <v>50</v>
      </c>
      <c r="G25" s="21">
        <v>4.0950040950040947</v>
      </c>
      <c r="H25" s="24">
        <v>368</v>
      </c>
      <c r="I25" s="19">
        <v>1</v>
      </c>
      <c r="J25" s="19">
        <v>0</v>
      </c>
      <c r="K25" s="22">
        <v>1</v>
      </c>
      <c r="L25" s="21">
        <v>0.27173913043478259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987</v>
      </c>
      <c r="E26" s="9">
        <v>856</v>
      </c>
      <c r="F26" s="10">
        <v>1843</v>
      </c>
      <c r="G26" s="25">
        <v>5.3890464633468822</v>
      </c>
      <c r="H26" s="9">
        <v>11531</v>
      </c>
      <c r="I26" s="9">
        <v>78</v>
      </c>
      <c r="J26" s="9">
        <v>72</v>
      </c>
      <c r="K26" s="26">
        <v>150</v>
      </c>
      <c r="L26" s="25">
        <v>1.3008412106495533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156</v>
      </c>
      <c r="E27" s="29">
        <v>150</v>
      </c>
      <c r="F27" s="30">
        <v>306</v>
      </c>
      <c r="G27" s="31">
        <v>7.7448747152619593</v>
      </c>
      <c r="H27" s="29">
        <v>758</v>
      </c>
      <c r="I27" s="29">
        <v>0</v>
      </c>
      <c r="J27" s="29">
        <v>2</v>
      </c>
      <c r="K27" s="32">
        <v>2</v>
      </c>
      <c r="L27" s="31">
        <v>0.26385224274406333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32</v>
      </c>
      <c r="E28" s="19">
        <v>38</v>
      </c>
      <c r="F28" s="20">
        <v>70</v>
      </c>
      <c r="G28" s="21">
        <v>8.6633663366336631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6</v>
      </c>
      <c r="E29" s="19">
        <v>2</v>
      </c>
      <c r="F29" s="20">
        <v>8</v>
      </c>
      <c r="G29" s="21">
        <v>10.126582278481013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11</v>
      </c>
      <c r="E30" s="19">
        <v>11</v>
      </c>
      <c r="F30" s="20">
        <v>22</v>
      </c>
      <c r="G30" s="21">
        <v>7.8853046594982077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2</v>
      </c>
      <c r="E31" s="19">
        <v>1</v>
      </c>
      <c r="F31" s="20">
        <v>3</v>
      </c>
      <c r="G31" s="21">
        <v>10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1</v>
      </c>
      <c r="F32" s="20">
        <v>1</v>
      </c>
      <c r="G32" s="21">
        <v>2.9411764705882351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6</v>
      </c>
      <c r="E33" s="19">
        <v>2</v>
      </c>
      <c r="F33" s="20">
        <v>8</v>
      </c>
      <c r="G33" s="21">
        <v>13.333333333333334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9</v>
      </c>
      <c r="E34" s="19">
        <v>4</v>
      </c>
      <c r="F34" s="20">
        <v>13</v>
      </c>
      <c r="G34" s="21">
        <v>6.7357512953367875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7</v>
      </c>
      <c r="E35" s="19">
        <v>9</v>
      </c>
      <c r="F35" s="20">
        <v>16</v>
      </c>
      <c r="G35" s="21">
        <v>5.9701492537313428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1</v>
      </c>
      <c r="E36" s="19">
        <v>3</v>
      </c>
      <c r="F36" s="20">
        <v>4</v>
      </c>
      <c r="G36" s="21">
        <v>5.9701492537313428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9</v>
      </c>
      <c r="E37" s="19">
        <v>10</v>
      </c>
      <c r="F37" s="20">
        <v>19</v>
      </c>
      <c r="G37" s="21">
        <v>7.8189300411522638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3</v>
      </c>
      <c r="E38" s="19">
        <v>4</v>
      </c>
      <c r="F38" s="20">
        <v>7</v>
      </c>
      <c r="G38" s="21">
        <v>10.9375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2</v>
      </c>
      <c r="E39" s="19">
        <v>1</v>
      </c>
      <c r="F39" s="20">
        <v>3</v>
      </c>
      <c r="G39" s="21">
        <v>5.1724137931034484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0</v>
      </c>
      <c r="E40" s="19">
        <v>8</v>
      </c>
      <c r="F40" s="20">
        <v>8</v>
      </c>
      <c r="G40" s="21">
        <v>16.326530612244898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0</v>
      </c>
      <c r="E41" s="19">
        <v>2</v>
      </c>
      <c r="F41" s="20">
        <v>2</v>
      </c>
      <c r="G41" s="21">
        <v>2.083333333333333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2</v>
      </c>
      <c r="E42" s="19">
        <v>1</v>
      </c>
      <c r="F42" s="20">
        <v>3</v>
      </c>
      <c r="G42" s="21">
        <v>4.7619047619047619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7</v>
      </c>
      <c r="E43" s="19">
        <v>3</v>
      </c>
      <c r="F43" s="20">
        <v>10</v>
      </c>
      <c r="G43" s="21">
        <v>5.1813471502590671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9</v>
      </c>
      <c r="E44" s="19">
        <v>7</v>
      </c>
      <c r="F44" s="20">
        <v>16</v>
      </c>
      <c r="G44" s="21">
        <v>14.953271028037381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7</v>
      </c>
      <c r="E45" s="19">
        <v>5</v>
      </c>
      <c r="F45" s="20">
        <v>12</v>
      </c>
      <c r="G45" s="21">
        <v>6.4864864864864868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12</v>
      </c>
      <c r="E46" s="19">
        <v>5</v>
      </c>
      <c r="F46" s="20">
        <v>17</v>
      </c>
      <c r="G46" s="21">
        <v>13.076923076923078</v>
      </c>
      <c r="H46" s="24">
        <v>26</v>
      </c>
      <c r="I46" s="19">
        <v>0</v>
      </c>
      <c r="J46" s="19">
        <v>2</v>
      </c>
      <c r="K46" s="22">
        <v>2</v>
      </c>
      <c r="L46" s="21">
        <v>7.6923076923076925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4</v>
      </c>
      <c r="E47" s="19">
        <v>6</v>
      </c>
      <c r="F47" s="20">
        <v>10</v>
      </c>
      <c r="G47" s="21">
        <v>10.204081632653061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3</v>
      </c>
      <c r="E48" s="19">
        <v>4</v>
      </c>
      <c r="F48" s="20">
        <v>7</v>
      </c>
      <c r="G48" s="21">
        <v>11.666666666666666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3</v>
      </c>
      <c r="E49" s="19">
        <v>5</v>
      </c>
      <c r="F49" s="20">
        <v>8</v>
      </c>
      <c r="G49" s="21">
        <v>3.9800995024875623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5</v>
      </c>
      <c r="E50" s="19">
        <v>4</v>
      </c>
      <c r="F50" s="20">
        <v>9</v>
      </c>
      <c r="G50" s="21">
        <v>9.375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11</v>
      </c>
      <c r="E51" s="19">
        <v>8</v>
      </c>
      <c r="F51" s="20">
        <v>19</v>
      </c>
      <c r="G51" s="21">
        <v>8.0168776371308024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0</v>
      </c>
      <c r="E52" s="19">
        <v>3</v>
      </c>
      <c r="F52" s="20">
        <v>3</v>
      </c>
      <c r="G52" s="21">
        <v>3.125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2</v>
      </c>
      <c r="E53" s="19">
        <v>1</v>
      </c>
      <c r="F53" s="20">
        <v>3</v>
      </c>
      <c r="G53" s="21">
        <v>4.5454545454545459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3</v>
      </c>
      <c r="E54" s="19">
        <v>2</v>
      </c>
      <c r="F54" s="20">
        <v>5</v>
      </c>
      <c r="G54" s="21">
        <v>5.4945054945054945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184</v>
      </c>
      <c r="E55" s="29">
        <v>150</v>
      </c>
      <c r="F55" s="30">
        <v>334</v>
      </c>
      <c r="G55" s="31">
        <v>3.4554107179805502</v>
      </c>
      <c r="H55" s="29">
        <v>4686</v>
      </c>
      <c r="I55" s="29">
        <v>20</v>
      </c>
      <c r="J55" s="29">
        <v>16</v>
      </c>
      <c r="K55" s="32">
        <v>36</v>
      </c>
      <c r="L55" s="31">
        <v>0.76824583866837381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7</v>
      </c>
      <c r="E56" s="19">
        <v>8</v>
      </c>
      <c r="F56" s="20">
        <v>15</v>
      </c>
      <c r="G56" s="21">
        <v>4.1208791208791204</v>
      </c>
      <c r="H56" s="24">
        <v>174</v>
      </c>
      <c r="I56" s="19">
        <v>0</v>
      </c>
      <c r="J56" s="19">
        <v>0</v>
      </c>
      <c r="K56" s="22">
        <v>0</v>
      </c>
      <c r="L56" s="21">
        <v>0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6</v>
      </c>
      <c r="E57" s="19">
        <v>4</v>
      </c>
      <c r="F57" s="20">
        <v>10</v>
      </c>
      <c r="G57" s="21">
        <v>3.0674846625766872</v>
      </c>
      <c r="H57" s="19">
        <v>169</v>
      </c>
      <c r="I57" s="19">
        <v>1</v>
      </c>
      <c r="J57" s="19">
        <v>1</v>
      </c>
      <c r="K57" s="22">
        <v>2</v>
      </c>
      <c r="L57" s="21">
        <v>1.1834319526627219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0</v>
      </c>
      <c r="E58" s="19">
        <v>0</v>
      </c>
      <c r="F58" s="20">
        <v>0</v>
      </c>
      <c r="G58" s="21">
        <v>0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16</v>
      </c>
      <c r="E59" s="19">
        <v>14</v>
      </c>
      <c r="F59" s="20">
        <v>30</v>
      </c>
      <c r="G59" s="21">
        <v>2.8708133971291865</v>
      </c>
      <c r="H59" s="19">
        <v>477</v>
      </c>
      <c r="I59" s="19">
        <v>0</v>
      </c>
      <c r="J59" s="19">
        <v>1</v>
      </c>
      <c r="K59" s="22">
        <v>1</v>
      </c>
      <c r="L59" s="21">
        <v>0.20964360587002098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24</v>
      </c>
      <c r="E60" s="19">
        <v>21</v>
      </c>
      <c r="F60" s="20">
        <v>45</v>
      </c>
      <c r="G60" s="21">
        <v>3.7251655629139075</v>
      </c>
      <c r="H60" s="19">
        <v>746</v>
      </c>
      <c r="I60" s="19">
        <v>0</v>
      </c>
      <c r="J60" s="19">
        <v>1</v>
      </c>
      <c r="K60" s="22">
        <v>1</v>
      </c>
      <c r="L60" s="21">
        <v>0.13404825737265416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12</v>
      </c>
      <c r="E61" s="19">
        <v>14</v>
      </c>
      <c r="F61" s="20">
        <v>26</v>
      </c>
      <c r="G61" s="21">
        <v>7.6470588235294121</v>
      </c>
      <c r="H61" s="19">
        <v>132</v>
      </c>
      <c r="I61" s="19">
        <v>0</v>
      </c>
      <c r="J61" s="19">
        <v>0</v>
      </c>
      <c r="K61" s="22">
        <v>0</v>
      </c>
      <c r="L61" s="21">
        <v>0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7</v>
      </c>
      <c r="E62" s="19">
        <v>8</v>
      </c>
      <c r="F62" s="20">
        <v>15</v>
      </c>
      <c r="G62" s="21">
        <v>5.1020408163265305</v>
      </c>
      <c r="H62" s="19">
        <v>117</v>
      </c>
      <c r="I62" s="19">
        <v>1</v>
      </c>
      <c r="J62" s="19">
        <v>0</v>
      </c>
      <c r="K62" s="22">
        <v>1</v>
      </c>
      <c r="L62" s="21">
        <v>0.85470085470085477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11</v>
      </c>
      <c r="E63" s="19">
        <v>3</v>
      </c>
      <c r="F63" s="20">
        <v>14</v>
      </c>
      <c r="G63" s="21">
        <v>3.4063260340632602</v>
      </c>
      <c r="H63" s="24">
        <v>207</v>
      </c>
      <c r="I63" s="19">
        <v>3</v>
      </c>
      <c r="J63" s="19">
        <v>2</v>
      </c>
      <c r="K63" s="22">
        <v>5</v>
      </c>
      <c r="L63" s="21">
        <v>2.4154589371980677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46</v>
      </c>
      <c r="E64" s="19">
        <v>35</v>
      </c>
      <c r="F64" s="20">
        <v>81</v>
      </c>
      <c r="G64" s="21">
        <v>2.7607361963190185</v>
      </c>
      <c r="H64" s="19">
        <v>1465</v>
      </c>
      <c r="I64" s="19">
        <v>7</v>
      </c>
      <c r="J64" s="19">
        <v>5</v>
      </c>
      <c r="K64" s="22">
        <v>12</v>
      </c>
      <c r="L64" s="21">
        <v>0.8191126279863481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19</v>
      </c>
      <c r="E65" s="19">
        <v>16</v>
      </c>
      <c r="F65" s="20">
        <v>35</v>
      </c>
      <c r="G65" s="21">
        <v>3.7393162393162394</v>
      </c>
      <c r="H65" s="19">
        <v>427</v>
      </c>
      <c r="I65" s="19">
        <v>2</v>
      </c>
      <c r="J65" s="19">
        <v>0</v>
      </c>
      <c r="K65" s="22">
        <v>2</v>
      </c>
      <c r="L65" s="21">
        <v>0.46838407494145201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3</v>
      </c>
      <c r="E66" s="19">
        <v>2</v>
      </c>
      <c r="F66" s="20">
        <v>5</v>
      </c>
      <c r="G66" s="21">
        <v>2.7472527472527473</v>
      </c>
      <c r="H66" s="19">
        <v>63</v>
      </c>
      <c r="I66" s="19">
        <v>1</v>
      </c>
      <c r="J66" s="19">
        <v>0</v>
      </c>
      <c r="K66" s="22">
        <v>1</v>
      </c>
      <c r="L66" s="21">
        <v>1.5873015873015872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14</v>
      </c>
      <c r="E67" s="19">
        <v>12</v>
      </c>
      <c r="F67" s="20">
        <v>26</v>
      </c>
      <c r="G67" s="21">
        <v>2.8540065861690453</v>
      </c>
      <c r="H67" s="19">
        <v>532</v>
      </c>
      <c r="I67" s="19">
        <v>5</v>
      </c>
      <c r="J67" s="19">
        <v>6</v>
      </c>
      <c r="K67" s="22">
        <v>11</v>
      </c>
      <c r="L67" s="21">
        <v>2.0676691729323307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19</v>
      </c>
      <c r="E68" s="19">
        <v>13</v>
      </c>
      <c r="F68" s="20">
        <v>32</v>
      </c>
      <c r="G68" s="21">
        <v>8.0402010050251249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117</v>
      </c>
      <c r="E69" s="29">
        <v>119</v>
      </c>
      <c r="F69" s="30">
        <v>236</v>
      </c>
      <c r="G69" s="31">
        <v>5.2421146157263436</v>
      </c>
      <c r="H69" s="29">
        <v>1516</v>
      </c>
      <c r="I69" s="29">
        <v>15</v>
      </c>
      <c r="J69" s="29">
        <v>18</v>
      </c>
      <c r="K69" s="32">
        <v>33</v>
      </c>
      <c r="L69" s="31">
        <v>2.1767810026385224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6</v>
      </c>
      <c r="E70" s="19">
        <v>10</v>
      </c>
      <c r="F70" s="20">
        <v>16</v>
      </c>
      <c r="G70" s="21">
        <v>4.3478260869565215</v>
      </c>
      <c r="H70" s="24">
        <v>145</v>
      </c>
      <c r="I70" s="19">
        <v>2</v>
      </c>
      <c r="J70" s="19">
        <v>0</v>
      </c>
      <c r="K70" s="22">
        <v>2</v>
      </c>
      <c r="L70" s="21">
        <v>1.3793103448275863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8</v>
      </c>
      <c r="E71" s="19">
        <v>4</v>
      </c>
      <c r="F71" s="20">
        <v>12</v>
      </c>
      <c r="G71" s="21">
        <v>6.4171122994652414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5</v>
      </c>
      <c r="E72" s="19">
        <v>6</v>
      </c>
      <c r="F72" s="20">
        <v>11</v>
      </c>
      <c r="G72" s="21">
        <v>3.2738095238095242</v>
      </c>
      <c r="H72" s="19">
        <v>102</v>
      </c>
      <c r="I72" s="19">
        <v>1</v>
      </c>
      <c r="J72" s="19">
        <v>0</v>
      </c>
      <c r="K72" s="22">
        <v>1</v>
      </c>
      <c r="L72" s="21">
        <v>0.98039215686274506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8</v>
      </c>
      <c r="E73" s="19">
        <v>7</v>
      </c>
      <c r="F73" s="20">
        <v>15</v>
      </c>
      <c r="G73" s="21">
        <v>4.0214477211796247</v>
      </c>
      <c r="H73" s="19">
        <v>124</v>
      </c>
      <c r="I73" s="19">
        <v>1</v>
      </c>
      <c r="J73" s="19">
        <v>1</v>
      </c>
      <c r="K73" s="22">
        <v>2</v>
      </c>
      <c r="L73" s="21">
        <v>1.6129032258064515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11</v>
      </c>
      <c r="E74" s="19">
        <v>17</v>
      </c>
      <c r="F74" s="20">
        <v>28</v>
      </c>
      <c r="G74" s="21">
        <v>5.2730696798493408</v>
      </c>
      <c r="H74" s="19">
        <v>152</v>
      </c>
      <c r="I74" s="19">
        <v>11</v>
      </c>
      <c r="J74" s="19">
        <v>17</v>
      </c>
      <c r="K74" s="22">
        <v>28</v>
      </c>
      <c r="L74" s="21">
        <v>18.421052631578945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2</v>
      </c>
      <c r="E75" s="19">
        <v>7</v>
      </c>
      <c r="F75" s="20">
        <v>9</v>
      </c>
      <c r="G75" s="21">
        <v>2.8125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24</v>
      </c>
      <c r="E76" s="19">
        <v>27</v>
      </c>
      <c r="F76" s="20">
        <v>51</v>
      </c>
      <c r="G76" s="21">
        <v>7.2340425531914887</v>
      </c>
      <c r="H76" s="19">
        <v>117</v>
      </c>
      <c r="I76" s="19">
        <v>0</v>
      </c>
      <c r="J76" s="19">
        <v>0</v>
      </c>
      <c r="K76" s="22">
        <v>0</v>
      </c>
      <c r="L76" s="21">
        <v>0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22</v>
      </c>
      <c r="E77" s="19">
        <v>14</v>
      </c>
      <c r="F77" s="20">
        <v>36</v>
      </c>
      <c r="G77" s="21">
        <v>6.4748201438848918</v>
      </c>
      <c r="H77" s="19">
        <v>193</v>
      </c>
      <c r="I77" s="19">
        <v>0</v>
      </c>
      <c r="J77" s="19">
        <v>0</v>
      </c>
      <c r="K77" s="22">
        <v>0</v>
      </c>
      <c r="L77" s="21">
        <v>0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3</v>
      </c>
      <c r="E78" s="19">
        <v>4</v>
      </c>
      <c r="F78" s="20">
        <v>7</v>
      </c>
      <c r="G78" s="21">
        <v>4.0229885057471266</v>
      </c>
      <c r="H78" s="24">
        <v>68</v>
      </c>
      <c r="I78" s="19">
        <v>0</v>
      </c>
      <c r="J78" s="19">
        <v>0</v>
      </c>
      <c r="K78" s="22">
        <v>0</v>
      </c>
      <c r="L78" s="21">
        <v>0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16</v>
      </c>
      <c r="E79" s="19">
        <v>13</v>
      </c>
      <c r="F79" s="20">
        <v>29</v>
      </c>
      <c r="G79" s="21">
        <v>5.9917355371900829</v>
      </c>
      <c r="H79" s="19">
        <v>132</v>
      </c>
      <c r="I79" s="19">
        <v>0</v>
      </c>
      <c r="J79" s="19">
        <v>0</v>
      </c>
      <c r="K79" s="22">
        <v>0</v>
      </c>
      <c r="L79" s="21">
        <v>0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12</v>
      </c>
      <c r="E80" s="19">
        <v>10</v>
      </c>
      <c r="F80" s="20">
        <v>22</v>
      </c>
      <c r="G80" s="21">
        <v>4.700854700854701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201</v>
      </c>
      <c r="E81" s="29">
        <v>150</v>
      </c>
      <c r="F81" s="30">
        <v>351</v>
      </c>
      <c r="G81" s="31">
        <v>7.0496083550913839</v>
      </c>
      <c r="H81" s="29">
        <v>906</v>
      </c>
      <c r="I81" s="29">
        <v>0</v>
      </c>
      <c r="J81" s="29">
        <v>0</v>
      </c>
      <c r="K81" s="32">
        <v>0</v>
      </c>
      <c r="L81" s="31">
        <v>0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7</v>
      </c>
      <c r="E82" s="19">
        <v>9</v>
      </c>
      <c r="F82" s="20">
        <v>16</v>
      </c>
      <c r="G82" s="21">
        <v>8.0808080808080813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9</v>
      </c>
      <c r="E83" s="19">
        <v>5</v>
      </c>
      <c r="F83" s="20">
        <v>14</v>
      </c>
      <c r="G83" s="21">
        <v>7.7348066298342539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4</v>
      </c>
      <c r="E84" s="19">
        <v>6</v>
      </c>
      <c r="F84" s="20">
        <v>10</v>
      </c>
      <c r="G84" s="21">
        <v>4.8309178743961354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25</v>
      </c>
      <c r="E85" s="19">
        <v>13</v>
      </c>
      <c r="F85" s="20">
        <v>38</v>
      </c>
      <c r="G85" s="21">
        <v>5.1420838971583223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19</v>
      </c>
      <c r="E86" s="19">
        <v>11</v>
      </c>
      <c r="F86" s="20">
        <v>30</v>
      </c>
      <c r="G86" s="21">
        <v>7.1599045346062056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125</v>
      </c>
      <c r="E87" s="19">
        <v>96</v>
      </c>
      <c r="F87" s="20">
        <v>221</v>
      </c>
      <c r="G87" s="21">
        <v>7.8675685297258813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6</v>
      </c>
      <c r="E88" s="19">
        <v>5</v>
      </c>
      <c r="F88" s="20">
        <v>11</v>
      </c>
      <c r="G88" s="21">
        <v>7.2847682119205297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6</v>
      </c>
      <c r="E89" s="19">
        <v>5</v>
      </c>
      <c r="F89" s="20">
        <v>11</v>
      </c>
      <c r="G89" s="21">
        <v>4</v>
      </c>
      <c r="H89" s="19">
        <v>122</v>
      </c>
      <c r="I89" s="19">
        <v>0</v>
      </c>
      <c r="J89" s="19">
        <v>0</v>
      </c>
      <c r="K89" s="22">
        <v>0</v>
      </c>
      <c r="L89" s="21">
        <v>0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85</v>
      </c>
      <c r="E90" s="29">
        <v>77</v>
      </c>
      <c r="F90" s="30">
        <v>162</v>
      </c>
      <c r="G90" s="31">
        <v>5.7082452431289639</v>
      </c>
      <c r="H90" s="29">
        <v>820</v>
      </c>
      <c r="I90" s="29">
        <v>4</v>
      </c>
      <c r="J90" s="29">
        <v>0</v>
      </c>
      <c r="K90" s="32">
        <v>4</v>
      </c>
      <c r="L90" s="31">
        <v>0.48780487804878048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2</v>
      </c>
      <c r="E91" s="19">
        <v>2</v>
      </c>
      <c r="F91" s="20">
        <v>4</v>
      </c>
      <c r="G91" s="21">
        <v>4.9382716049382713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26</v>
      </c>
      <c r="E92" s="19">
        <v>17</v>
      </c>
      <c r="F92" s="20">
        <v>43</v>
      </c>
      <c r="G92" s="21">
        <v>7.1074380165289259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6</v>
      </c>
      <c r="E93" s="19">
        <v>5</v>
      </c>
      <c r="F93" s="20">
        <v>11</v>
      </c>
      <c r="G93" s="21">
        <v>8.870967741935484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6</v>
      </c>
      <c r="E94" s="19">
        <v>10</v>
      </c>
      <c r="F94" s="20">
        <v>16</v>
      </c>
      <c r="G94" s="21">
        <v>3.9506172839506171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7</v>
      </c>
      <c r="E95" s="19">
        <v>5</v>
      </c>
      <c r="F95" s="20">
        <v>12</v>
      </c>
      <c r="G95" s="21">
        <v>6.557377049180328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21</v>
      </c>
      <c r="E96" s="19">
        <v>20</v>
      </c>
      <c r="F96" s="20">
        <v>41</v>
      </c>
      <c r="G96" s="21">
        <v>5.7584269662921352</v>
      </c>
      <c r="H96" s="19">
        <v>298</v>
      </c>
      <c r="I96" s="19">
        <v>4</v>
      </c>
      <c r="J96" s="19">
        <v>0</v>
      </c>
      <c r="K96" s="22">
        <v>4</v>
      </c>
      <c r="L96" s="21">
        <v>1.3422818791946309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5</v>
      </c>
      <c r="E97" s="19">
        <v>5</v>
      </c>
      <c r="F97" s="20">
        <v>10</v>
      </c>
      <c r="G97" s="21">
        <v>6.25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5</v>
      </c>
      <c r="E98" s="19">
        <v>3</v>
      </c>
      <c r="F98" s="20">
        <v>8</v>
      </c>
      <c r="G98" s="21">
        <v>6.4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4</v>
      </c>
      <c r="E99" s="19">
        <v>3</v>
      </c>
      <c r="F99" s="20">
        <v>7</v>
      </c>
      <c r="G99" s="21">
        <v>4.1666666666666661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3</v>
      </c>
      <c r="E100" s="19">
        <v>7</v>
      </c>
      <c r="F100" s="20">
        <v>10</v>
      </c>
      <c r="G100" s="21">
        <v>3.6363636363636362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69</v>
      </c>
      <c r="E101" s="29">
        <v>64</v>
      </c>
      <c r="F101" s="30">
        <v>133</v>
      </c>
      <c r="G101" s="31">
        <v>5.5049668874172184</v>
      </c>
      <c r="H101" s="29">
        <v>689</v>
      </c>
      <c r="I101" s="29">
        <v>2</v>
      </c>
      <c r="J101" s="29">
        <v>3</v>
      </c>
      <c r="K101" s="32">
        <v>5</v>
      </c>
      <c r="L101" s="31">
        <v>0.72568940493468792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6</v>
      </c>
      <c r="E102" s="19">
        <v>3</v>
      </c>
      <c r="F102" s="20">
        <v>9</v>
      </c>
      <c r="G102" s="21">
        <v>4.1860465116279073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14</v>
      </c>
      <c r="E103" s="19">
        <v>19</v>
      </c>
      <c r="F103" s="20">
        <v>33</v>
      </c>
      <c r="G103" s="21">
        <v>5.3140096618357484</v>
      </c>
      <c r="H103" s="19">
        <v>229</v>
      </c>
      <c r="I103" s="19">
        <v>0</v>
      </c>
      <c r="J103" s="19">
        <v>0</v>
      </c>
      <c r="K103" s="22">
        <v>0</v>
      </c>
      <c r="L103" s="21">
        <v>0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12</v>
      </c>
      <c r="E104" s="19">
        <v>10</v>
      </c>
      <c r="F104" s="20">
        <v>22</v>
      </c>
      <c r="G104" s="21">
        <v>6.267806267806268</v>
      </c>
      <c r="H104" s="19">
        <v>146</v>
      </c>
      <c r="I104" s="19">
        <v>1</v>
      </c>
      <c r="J104" s="19">
        <v>0</v>
      </c>
      <c r="K104" s="22">
        <v>1</v>
      </c>
      <c r="L104" s="21">
        <v>0.68493150684931503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9</v>
      </c>
      <c r="E105" s="19">
        <v>11</v>
      </c>
      <c r="F105" s="20">
        <v>20</v>
      </c>
      <c r="G105" s="21">
        <v>6.8728522336769764</v>
      </c>
      <c r="H105" s="19">
        <v>39</v>
      </c>
      <c r="I105" s="19">
        <v>1</v>
      </c>
      <c r="J105" s="19">
        <v>3</v>
      </c>
      <c r="K105" s="22">
        <v>4</v>
      </c>
      <c r="L105" s="21">
        <v>10.256410256410255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12</v>
      </c>
      <c r="E106" s="19">
        <v>9</v>
      </c>
      <c r="F106" s="20">
        <v>21</v>
      </c>
      <c r="G106" s="21">
        <v>4.7727272727272734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5</v>
      </c>
      <c r="E107" s="19">
        <v>6</v>
      </c>
      <c r="F107" s="20">
        <v>11</v>
      </c>
      <c r="G107" s="21">
        <v>4.1353383458646613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11</v>
      </c>
      <c r="E108" s="19">
        <v>6</v>
      </c>
      <c r="F108" s="20">
        <v>17</v>
      </c>
      <c r="G108" s="21">
        <v>7.3275862068965507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175</v>
      </c>
      <c r="E109" s="33">
        <v>146</v>
      </c>
      <c r="F109" s="30">
        <v>321</v>
      </c>
      <c r="G109" s="31">
        <v>5.4899948691636737</v>
      </c>
      <c r="H109" s="29">
        <v>2156</v>
      </c>
      <c r="I109" s="33">
        <v>37</v>
      </c>
      <c r="J109" s="33">
        <v>33</v>
      </c>
      <c r="K109" s="32">
        <v>70</v>
      </c>
      <c r="L109" s="31">
        <v>3.2467532467532463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3255</v>
      </c>
      <c r="E110" s="9">
        <v>3236</v>
      </c>
      <c r="F110" s="10">
        <v>6491</v>
      </c>
      <c r="G110" s="25">
        <v>6.2245279581131747</v>
      </c>
      <c r="H110" s="9">
        <v>25963</v>
      </c>
      <c r="I110" s="9">
        <v>66</v>
      </c>
      <c r="J110" s="9">
        <v>49</v>
      </c>
      <c r="K110" s="26">
        <v>115</v>
      </c>
      <c r="L110" s="25">
        <v>0.44293802719254322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365</v>
      </c>
      <c r="E111" s="29">
        <v>373</v>
      </c>
      <c r="F111" s="30">
        <v>738</v>
      </c>
      <c r="G111" s="31">
        <v>7.6955161626694473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0</v>
      </c>
      <c r="E112" s="19">
        <v>0</v>
      </c>
      <c r="F112" s="20">
        <v>0</v>
      </c>
      <c r="G112" s="21">
        <v>0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17</v>
      </c>
      <c r="E113" s="19">
        <v>19</v>
      </c>
      <c r="F113" s="20">
        <v>36</v>
      </c>
      <c r="G113" s="21">
        <v>7.6271186440677967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22</v>
      </c>
      <c r="E114" s="19">
        <v>21</v>
      </c>
      <c r="F114" s="20">
        <v>43</v>
      </c>
      <c r="G114" s="21">
        <v>9.2077087794432551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10</v>
      </c>
      <c r="E115" s="19">
        <v>11</v>
      </c>
      <c r="F115" s="20">
        <v>21</v>
      </c>
      <c r="G115" s="21">
        <v>11.111111111111111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26</v>
      </c>
      <c r="E116" s="19">
        <v>27</v>
      </c>
      <c r="F116" s="20">
        <v>53</v>
      </c>
      <c r="G116" s="21">
        <v>6.0640732265446227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2</v>
      </c>
      <c r="E117" s="19">
        <v>9</v>
      </c>
      <c r="F117" s="20">
        <v>11</v>
      </c>
      <c r="G117" s="21">
        <v>7.5342465753424657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1</v>
      </c>
      <c r="E118" s="19">
        <v>1</v>
      </c>
      <c r="F118" s="20">
        <v>2</v>
      </c>
      <c r="G118" s="21">
        <v>6.4516129032258061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6</v>
      </c>
      <c r="E119" s="19">
        <v>3</v>
      </c>
      <c r="F119" s="20">
        <v>9</v>
      </c>
      <c r="G119" s="21">
        <v>5.027932960893855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33</v>
      </c>
      <c r="E120" s="19">
        <v>23</v>
      </c>
      <c r="F120" s="20">
        <v>56</v>
      </c>
      <c r="G120" s="21">
        <v>8.3958020989505258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1</v>
      </c>
      <c r="E121" s="19">
        <v>1</v>
      </c>
      <c r="F121" s="20">
        <v>2</v>
      </c>
      <c r="G121" s="21">
        <v>3.5714285714285712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13</v>
      </c>
      <c r="E122" s="19">
        <v>9</v>
      </c>
      <c r="F122" s="20">
        <v>22</v>
      </c>
      <c r="G122" s="21">
        <v>8.5603112840466924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74</v>
      </c>
      <c r="E123" s="19">
        <v>79</v>
      </c>
      <c r="F123" s="20">
        <v>153</v>
      </c>
      <c r="G123" s="21">
        <v>7.7862595419847329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14</v>
      </c>
      <c r="E124" s="19">
        <v>9</v>
      </c>
      <c r="F124" s="20">
        <v>23</v>
      </c>
      <c r="G124" s="21">
        <v>7.419354838709677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10</v>
      </c>
      <c r="E125" s="19">
        <v>8</v>
      </c>
      <c r="F125" s="20">
        <v>18</v>
      </c>
      <c r="G125" s="21">
        <v>7.2874493927125501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11</v>
      </c>
      <c r="E126" s="19">
        <v>18</v>
      </c>
      <c r="F126" s="20">
        <v>29</v>
      </c>
      <c r="G126" s="21">
        <v>6.7441860465116283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13</v>
      </c>
      <c r="E127" s="19">
        <v>7</v>
      </c>
      <c r="F127" s="20">
        <v>20</v>
      </c>
      <c r="G127" s="21">
        <v>5.8479532163742682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34</v>
      </c>
      <c r="E128" s="19">
        <v>32</v>
      </c>
      <c r="F128" s="20">
        <v>66</v>
      </c>
      <c r="G128" s="21">
        <v>15.137614678899084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10</v>
      </c>
      <c r="E129" s="19">
        <v>15</v>
      </c>
      <c r="F129" s="20">
        <v>25</v>
      </c>
      <c r="G129" s="21">
        <v>6.2034739454094296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7</v>
      </c>
      <c r="E130" s="19">
        <v>11</v>
      </c>
      <c r="F130" s="20">
        <v>18</v>
      </c>
      <c r="G130" s="21">
        <v>7.4688796680497926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22</v>
      </c>
      <c r="E131" s="19">
        <v>25</v>
      </c>
      <c r="F131" s="20">
        <v>47</v>
      </c>
      <c r="G131" s="21">
        <v>7.3552425665101726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17</v>
      </c>
      <c r="E132" s="19">
        <v>15</v>
      </c>
      <c r="F132" s="20">
        <v>32</v>
      </c>
      <c r="G132" s="21">
        <v>9.4395280235988199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7</v>
      </c>
      <c r="E133" s="19">
        <v>11</v>
      </c>
      <c r="F133" s="20">
        <v>18</v>
      </c>
      <c r="G133" s="21">
        <v>4.986149584487535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15</v>
      </c>
      <c r="E134" s="19">
        <v>19</v>
      </c>
      <c r="F134" s="20">
        <v>34</v>
      </c>
      <c r="G134" s="21">
        <v>7.083333333333333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446</v>
      </c>
      <c r="E135" s="29">
        <v>416</v>
      </c>
      <c r="F135" s="30">
        <v>862</v>
      </c>
      <c r="G135" s="31">
        <v>8.0893393393393396</v>
      </c>
      <c r="H135" s="29">
        <v>-229</v>
      </c>
      <c r="I135" s="29">
        <v>0</v>
      </c>
      <c r="J135" s="29">
        <v>1</v>
      </c>
      <c r="K135" s="32">
        <v>1</v>
      </c>
      <c r="L135" s="31">
        <v>-0.43668122270742354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2</v>
      </c>
      <c r="E136" s="19">
        <v>3</v>
      </c>
      <c r="F136" s="20">
        <v>5</v>
      </c>
      <c r="G136" s="21">
        <v>5.2631578947368416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5</v>
      </c>
      <c r="E137" s="19">
        <v>4</v>
      </c>
      <c r="F137" s="20">
        <v>9</v>
      </c>
      <c r="G137" s="21">
        <v>7.0866141732283463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31</v>
      </c>
      <c r="E138" s="19">
        <v>31</v>
      </c>
      <c r="F138" s="20">
        <v>62</v>
      </c>
      <c r="G138" s="21">
        <v>10.281923714759536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6</v>
      </c>
      <c r="E139" s="19">
        <v>7</v>
      </c>
      <c r="F139" s="20">
        <v>13</v>
      </c>
      <c r="G139" s="21">
        <v>7.1038251366120218</v>
      </c>
      <c r="H139" s="19">
        <v>7</v>
      </c>
      <c r="I139" s="19">
        <v>0</v>
      </c>
      <c r="J139" s="19">
        <v>0</v>
      </c>
      <c r="K139" s="22">
        <v>0</v>
      </c>
      <c r="L139" s="21">
        <v>0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25</v>
      </c>
      <c r="E140" s="19">
        <v>17</v>
      </c>
      <c r="F140" s="20">
        <v>42</v>
      </c>
      <c r="G140" s="21">
        <v>6.5727699530516439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37</v>
      </c>
      <c r="E141" s="19">
        <v>34</v>
      </c>
      <c r="F141" s="20">
        <v>71</v>
      </c>
      <c r="G141" s="21">
        <v>6.5257352941176476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13</v>
      </c>
      <c r="E142" s="19">
        <v>11</v>
      </c>
      <c r="F142" s="20">
        <v>24</v>
      </c>
      <c r="G142" s="21">
        <v>7.8431372549019605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12</v>
      </c>
      <c r="E143" s="19">
        <v>13</v>
      </c>
      <c r="F143" s="20">
        <v>25</v>
      </c>
      <c r="G143" s="21">
        <v>7.3964497041420119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4</v>
      </c>
      <c r="E144" s="19">
        <v>2</v>
      </c>
      <c r="F144" s="20">
        <v>6</v>
      </c>
      <c r="G144" s="21">
        <v>5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1</v>
      </c>
      <c r="E145" s="19">
        <v>0</v>
      </c>
      <c r="F145" s="20">
        <v>1</v>
      </c>
      <c r="G145" s="21">
        <v>1.5151515151515151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4</v>
      </c>
      <c r="E146" s="19">
        <v>3</v>
      </c>
      <c r="F146" s="20">
        <v>7</v>
      </c>
      <c r="G146" s="21">
        <v>11.864406779661017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11</v>
      </c>
      <c r="E147" s="19">
        <v>14</v>
      </c>
      <c r="F147" s="20">
        <v>25</v>
      </c>
      <c r="G147" s="21">
        <v>5.1440329218106999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5</v>
      </c>
      <c r="E148" s="19">
        <v>5</v>
      </c>
      <c r="F148" s="20">
        <v>10</v>
      </c>
      <c r="G148" s="21">
        <v>12.987012987012985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31</v>
      </c>
      <c r="E149" s="19">
        <v>15</v>
      </c>
      <c r="F149" s="20">
        <v>46</v>
      </c>
      <c r="G149" s="21">
        <v>6.3623789764868599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5</v>
      </c>
      <c r="E150" s="19">
        <v>7</v>
      </c>
      <c r="F150" s="20">
        <v>12</v>
      </c>
      <c r="G150" s="21">
        <v>9.9173553719008272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7</v>
      </c>
      <c r="E151" s="19">
        <v>3</v>
      </c>
      <c r="F151" s="20">
        <v>10</v>
      </c>
      <c r="G151" s="21">
        <v>8.5470085470085468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3</v>
      </c>
      <c r="E152" s="19">
        <v>8</v>
      </c>
      <c r="F152" s="20">
        <v>11</v>
      </c>
      <c r="G152" s="21">
        <v>13.414634146341465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1</v>
      </c>
      <c r="E153" s="19">
        <v>7</v>
      </c>
      <c r="F153" s="20">
        <v>8</v>
      </c>
      <c r="G153" s="21">
        <v>7.2727272727272725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6</v>
      </c>
      <c r="E154" s="19">
        <v>8</v>
      </c>
      <c r="F154" s="20">
        <v>14</v>
      </c>
      <c r="G154" s="21">
        <v>11.200000000000001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13</v>
      </c>
      <c r="E155" s="19">
        <v>11</v>
      </c>
      <c r="F155" s="20">
        <v>24</v>
      </c>
      <c r="G155" s="21">
        <v>6.7415730337078648</v>
      </c>
      <c r="H155" s="35">
        <v>18</v>
      </c>
      <c r="I155" s="19">
        <v>0</v>
      </c>
      <c r="J155" s="19">
        <v>0</v>
      </c>
      <c r="K155" s="22">
        <v>0</v>
      </c>
      <c r="L155" s="21">
        <v>0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10</v>
      </c>
      <c r="E156" s="19">
        <v>10</v>
      </c>
      <c r="F156" s="20">
        <v>20</v>
      </c>
      <c r="G156" s="21">
        <v>8.9285714285714288</v>
      </c>
      <c r="H156" s="35">
        <v>38</v>
      </c>
      <c r="I156" s="19">
        <v>0</v>
      </c>
      <c r="J156" s="19">
        <v>1</v>
      </c>
      <c r="K156" s="22">
        <v>1</v>
      </c>
      <c r="L156" s="21">
        <v>2.6315789473684208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6</v>
      </c>
      <c r="E157" s="19">
        <v>5</v>
      </c>
      <c r="F157" s="20">
        <v>11</v>
      </c>
      <c r="G157" s="21">
        <v>5.7291666666666661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13</v>
      </c>
      <c r="E158" s="19">
        <v>8</v>
      </c>
      <c r="F158" s="20">
        <v>21</v>
      </c>
      <c r="G158" s="21">
        <v>8.9361702127659584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24</v>
      </c>
      <c r="E159" s="19">
        <v>19</v>
      </c>
      <c r="F159" s="20">
        <v>43</v>
      </c>
      <c r="G159" s="21">
        <v>7.226890756302522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32</v>
      </c>
      <c r="E160" s="19">
        <v>38</v>
      </c>
      <c r="F160" s="20">
        <v>70</v>
      </c>
      <c r="G160" s="21">
        <v>18.181818181818183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15</v>
      </c>
      <c r="E161" s="19">
        <v>19</v>
      </c>
      <c r="F161" s="20">
        <v>34</v>
      </c>
      <c r="G161" s="21">
        <v>8.3129584352078236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7</v>
      </c>
      <c r="E162" s="19">
        <v>6</v>
      </c>
      <c r="F162" s="20">
        <v>13</v>
      </c>
      <c r="G162" s="21">
        <v>5.8035714285714288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30</v>
      </c>
      <c r="E163" s="19">
        <v>19</v>
      </c>
      <c r="F163" s="20">
        <v>49</v>
      </c>
      <c r="G163" s="21">
        <v>13.764044943820226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1</v>
      </c>
      <c r="E164" s="19">
        <v>0</v>
      </c>
      <c r="F164" s="20">
        <v>1</v>
      </c>
      <c r="G164" s="21">
        <v>2.8571428571428572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25</v>
      </c>
      <c r="E165" s="19">
        <v>18</v>
      </c>
      <c r="F165" s="20">
        <v>43</v>
      </c>
      <c r="G165" s="21">
        <v>13.149847094801222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3</v>
      </c>
      <c r="E166" s="19">
        <v>2</v>
      </c>
      <c r="F166" s="20">
        <v>5</v>
      </c>
      <c r="G166" s="21">
        <v>6.024096385542169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4</v>
      </c>
      <c r="E167" s="19">
        <v>7</v>
      </c>
      <c r="F167" s="20">
        <v>11</v>
      </c>
      <c r="G167" s="21">
        <v>7.4324324324324325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23</v>
      </c>
      <c r="E168" s="19">
        <v>20</v>
      </c>
      <c r="F168" s="20">
        <v>43</v>
      </c>
      <c r="G168" s="21">
        <v>5.8186738836265226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31</v>
      </c>
      <c r="E169" s="19">
        <v>42</v>
      </c>
      <c r="F169" s="20">
        <v>73</v>
      </c>
      <c r="G169" s="21">
        <v>8.2672706681766712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439</v>
      </c>
      <c r="E170" s="29">
        <v>417</v>
      </c>
      <c r="F170" s="29">
        <v>856</v>
      </c>
      <c r="G170" s="31">
        <v>5.8678365780093227</v>
      </c>
      <c r="H170" s="29">
        <v>4737</v>
      </c>
      <c r="I170" s="29">
        <v>3</v>
      </c>
      <c r="J170" s="29">
        <v>4</v>
      </c>
      <c r="K170" s="36">
        <v>7</v>
      </c>
      <c r="L170" s="31">
        <v>0.1477728520160439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21</v>
      </c>
      <c r="E171" s="19">
        <v>15</v>
      </c>
      <c r="F171" s="20">
        <v>36</v>
      </c>
      <c r="G171" s="21">
        <v>2.8526148969889067</v>
      </c>
      <c r="H171" s="35">
        <v>536</v>
      </c>
      <c r="I171" s="19">
        <v>3</v>
      </c>
      <c r="J171" s="19">
        <v>2</v>
      </c>
      <c r="K171" s="22">
        <v>5</v>
      </c>
      <c r="L171" s="21">
        <v>0.93283582089552231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41</v>
      </c>
      <c r="E172" s="19">
        <v>28</v>
      </c>
      <c r="F172" s="20">
        <v>69</v>
      </c>
      <c r="G172" s="21">
        <v>7.5907590759075907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19</v>
      </c>
      <c r="E173" s="19">
        <v>22</v>
      </c>
      <c r="F173" s="20">
        <v>41</v>
      </c>
      <c r="G173" s="21">
        <v>5.4448871181938907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7</v>
      </c>
      <c r="E174" s="19">
        <v>9</v>
      </c>
      <c r="F174" s="20">
        <v>16</v>
      </c>
      <c r="G174" s="21">
        <v>5.4794520547945202</v>
      </c>
      <c r="H174" s="35">
        <v>122</v>
      </c>
      <c r="I174" s="19">
        <v>0</v>
      </c>
      <c r="J174" s="19">
        <v>1</v>
      </c>
      <c r="K174" s="22">
        <v>1</v>
      </c>
      <c r="L174" s="21">
        <v>0.81967213114754101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18</v>
      </c>
      <c r="E175" s="19">
        <v>21</v>
      </c>
      <c r="F175" s="20">
        <v>39</v>
      </c>
      <c r="G175" s="21">
        <v>6.5767284991568298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17</v>
      </c>
      <c r="E176" s="19">
        <v>25</v>
      </c>
      <c r="F176" s="20">
        <v>42</v>
      </c>
      <c r="G176" s="21">
        <v>7.0351758793969852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41</v>
      </c>
      <c r="E177" s="19">
        <v>39</v>
      </c>
      <c r="F177" s="20">
        <v>80</v>
      </c>
      <c r="G177" s="21">
        <v>5.4090601757944556</v>
      </c>
      <c r="H177" s="35">
        <v>549</v>
      </c>
      <c r="I177" s="19">
        <v>0</v>
      </c>
      <c r="J177" s="19">
        <v>0</v>
      </c>
      <c r="K177" s="22">
        <v>0</v>
      </c>
      <c r="L177" s="21">
        <v>0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0</v>
      </c>
      <c r="E178" s="19">
        <v>5</v>
      </c>
      <c r="F178" s="20">
        <v>5</v>
      </c>
      <c r="G178" s="21">
        <v>3.1847133757961785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12</v>
      </c>
      <c r="E179" s="19">
        <v>7</v>
      </c>
      <c r="F179" s="20">
        <v>19</v>
      </c>
      <c r="G179" s="21">
        <v>4.7619047619047619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19</v>
      </c>
      <c r="E180" s="19">
        <v>19</v>
      </c>
      <c r="F180" s="20">
        <v>38</v>
      </c>
      <c r="G180" s="21">
        <v>6.6086956521739122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33</v>
      </c>
      <c r="E181" s="19">
        <v>26</v>
      </c>
      <c r="F181" s="20">
        <v>59</v>
      </c>
      <c r="G181" s="21">
        <v>6.5921787709497206</v>
      </c>
      <c r="H181" s="35">
        <v>218</v>
      </c>
      <c r="I181" s="19">
        <v>0</v>
      </c>
      <c r="J181" s="19">
        <v>1</v>
      </c>
      <c r="K181" s="22">
        <v>1</v>
      </c>
      <c r="L181" s="21">
        <v>0.45871559633027525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9</v>
      </c>
      <c r="E182" s="19">
        <v>11</v>
      </c>
      <c r="F182" s="20">
        <v>20</v>
      </c>
      <c r="G182" s="21">
        <v>5.5248618784530388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32</v>
      </c>
      <c r="E183" s="19">
        <v>41</v>
      </c>
      <c r="F183" s="20">
        <v>73</v>
      </c>
      <c r="G183" s="21">
        <v>6.2985332182916309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75</v>
      </c>
      <c r="E184" s="19">
        <v>71</v>
      </c>
      <c r="F184" s="20">
        <v>146</v>
      </c>
      <c r="G184" s="21">
        <v>6.2473256311510479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15</v>
      </c>
      <c r="E185" s="19">
        <v>7</v>
      </c>
      <c r="F185" s="20">
        <v>22</v>
      </c>
      <c r="G185" s="21">
        <v>6.3218390804597711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23</v>
      </c>
      <c r="E186" s="19">
        <v>19</v>
      </c>
      <c r="F186" s="20">
        <v>42</v>
      </c>
      <c r="G186" s="21">
        <v>5.9659090909090908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16</v>
      </c>
      <c r="E187" s="19">
        <v>22</v>
      </c>
      <c r="F187" s="20">
        <v>38</v>
      </c>
      <c r="G187" s="21">
        <v>5.046480743691899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8</v>
      </c>
      <c r="E188" s="19">
        <v>7</v>
      </c>
      <c r="F188" s="20">
        <v>15</v>
      </c>
      <c r="G188" s="21">
        <v>6.1224489795918364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12</v>
      </c>
      <c r="E189" s="19">
        <v>7</v>
      </c>
      <c r="F189" s="20">
        <v>19</v>
      </c>
      <c r="G189" s="21">
        <v>8.1896551724137936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21</v>
      </c>
      <c r="E190" s="19">
        <v>16</v>
      </c>
      <c r="F190" s="20">
        <v>37</v>
      </c>
      <c r="G190" s="21">
        <v>6.8901303538175043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1983</v>
      </c>
      <c r="E191" s="29">
        <v>2009</v>
      </c>
      <c r="F191" s="29">
        <v>3992</v>
      </c>
      <c r="G191" s="31">
        <v>6.0667771006519651</v>
      </c>
      <c r="H191" s="29">
        <v>18770</v>
      </c>
      <c r="I191" s="29">
        <v>63</v>
      </c>
      <c r="J191" s="29">
        <v>44</v>
      </c>
      <c r="K191" s="36">
        <v>107</v>
      </c>
      <c r="L191" s="31">
        <v>0.57005860415556742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22</v>
      </c>
      <c r="E192" s="19">
        <v>13</v>
      </c>
      <c r="F192" s="20">
        <v>35</v>
      </c>
      <c r="G192" s="21">
        <v>5.3598774885145479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25</v>
      </c>
      <c r="E193" s="19">
        <v>17</v>
      </c>
      <c r="F193" s="20">
        <v>42</v>
      </c>
      <c r="G193" s="21">
        <v>3.8961038961038961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74</v>
      </c>
      <c r="E194" s="19">
        <v>54</v>
      </c>
      <c r="F194" s="20">
        <v>128</v>
      </c>
      <c r="G194" s="21">
        <v>5.8688674919761574</v>
      </c>
      <c r="H194" s="35">
        <v>846</v>
      </c>
      <c r="I194" s="19">
        <v>1</v>
      </c>
      <c r="J194" s="19">
        <v>0</v>
      </c>
      <c r="K194" s="22">
        <v>1</v>
      </c>
      <c r="L194" s="21">
        <v>0.1182033096926714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23</v>
      </c>
      <c r="E195" s="19">
        <v>17</v>
      </c>
      <c r="F195" s="20">
        <v>40</v>
      </c>
      <c r="G195" s="21">
        <v>3.8277511961722488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47</v>
      </c>
      <c r="E196" s="19">
        <v>35</v>
      </c>
      <c r="F196" s="20">
        <v>82</v>
      </c>
      <c r="G196" s="21">
        <v>9.4036697247706424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45</v>
      </c>
      <c r="E197" s="19">
        <v>36</v>
      </c>
      <c r="F197" s="20">
        <v>81</v>
      </c>
      <c r="G197" s="21">
        <v>7.3369565217391308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17</v>
      </c>
      <c r="E198" s="19">
        <v>13</v>
      </c>
      <c r="F198" s="20">
        <v>30</v>
      </c>
      <c r="G198" s="21">
        <v>4.9751243781094532</v>
      </c>
      <c r="H198" s="35">
        <v>171</v>
      </c>
      <c r="I198" s="19">
        <v>2</v>
      </c>
      <c r="J198" s="19">
        <v>0</v>
      </c>
      <c r="K198" s="22">
        <v>2</v>
      </c>
      <c r="L198" s="21">
        <v>1.1695906432748537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47</v>
      </c>
      <c r="E199" s="19">
        <v>48</v>
      </c>
      <c r="F199" s="20">
        <v>95</v>
      </c>
      <c r="G199" s="21">
        <v>8.5740072202166058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28</v>
      </c>
      <c r="E200" s="19">
        <v>29</v>
      </c>
      <c r="F200" s="20">
        <v>57</v>
      </c>
      <c r="G200" s="21">
        <v>6.4261555806087927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27</v>
      </c>
      <c r="E201" s="19">
        <v>18</v>
      </c>
      <c r="F201" s="20">
        <v>45</v>
      </c>
      <c r="G201" s="21">
        <v>4.9126637554585146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48</v>
      </c>
      <c r="E202" s="19">
        <v>42</v>
      </c>
      <c r="F202" s="20">
        <v>90</v>
      </c>
      <c r="G202" s="21">
        <v>3.0477480528276328</v>
      </c>
      <c r="H202" s="35">
        <v>888</v>
      </c>
      <c r="I202" s="19">
        <v>4</v>
      </c>
      <c r="J202" s="19">
        <v>3</v>
      </c>
      <c r="K202" s="22">
        <v>7</v>
      </c>
      <c r="L202" s="21">
        <v>0.78828828828828823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33</v>
      </c>
      <c r="E203" s="19">
        <v>38</v>
      </c>
      <c r="F203" s="20">
        <v>71</v>
      </c>
      <c r="G203" s="21">
        <v>6.9813176007866264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57</v>
      </c>
      <c r="E204" s="19">
        <v>57</v>
      </c>
      <c r="F204" s="20">
        <v>114</v>
      </c>
      <c r="G204" s="21">
        <v>5.6129985228951256</v>
      </c>
      <c r="H204" s="35">
        <v>815</v>
      </c>
      <c r="I204" s="19">
        <v>1</v>
      </c>
      <c r="J204" s="19">
        <v>1</v>
      </c>
      <c r="K204" s="22">
        <v>2</v>
      </c>
      <c r="L204" s="21">
        <v>0.245398773006135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35</v>
      </c>
      <c r="E205" s="19">
        <v>40</v>
      </c>
      <c r="F205" s="20">
        <v>75</v>
      </c>
      <c r="G205" s="21">
        <v>3.8819875776397512</v>
      </c>
      <c r="H205" s="35">
        <v>704</v>
      </c>
      <c r="I205" s="19">
        <v>5</v>
      </c>
      <c r="J205" s="19">
        <v>5</v>
      </c>
      <c r="K205" s="22">
        <v>10</v>
      </c>
      <c r="L205" s="21">
        <v>1.4204545454545454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37</v>
      </c>
      <c r="E206" s="19">
        <v>57</v>
      </c>
      <c r="F206" s="20">
        <v>94</v>
      </c>
      <c r="G206" s="21">
        <v>5.0592034445640479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17</v>
      </c>
      <c r="E207" s="19">
        <v>22</v>
      </c>
      <c r="F207" s="20">
        <v>39</v>
      </c>
      <c r="G207" s="21">
        <v>8.6092715231788084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64</v>
      </c>
      <c r="E208" s="19">
        <v>68</v>
      </c>
      <c r="F208" s="20">
        <v>132</v>
      </c>
      <c r="G208" s="21">
        <v>6.1942749882684192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57</v>
      </c>
      <c r="E209" s="19">
        <v>69</v>
      </c>
      <c r="F209" s="20">
        <v>126</v>
      </c>
      <c r="G209" s="21">
        <v>18.805970149253731</v>
      </c>
      <c r="H209" s="35">
        <v>87</v>
      </c>
      <c r="I209" s="19">
        <v>18</v>
      </c>
      <c r="J209" s="19">
        <v>9</v>
      </c>
      <c r="K209" s="22">
        <v>27</v>
      </c>
      <c r="L209" s="21">
        <v>31.03448275862069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17</v>
      </c>
      <c r="E210" s="19">
        <v>22</v>
      </c>
      <c r="F210" s="20">
        <v>39</v>
      </c>
      <c r="G210" s="21">
        <v>6.3311688311688306</v>
      </c>
      <c r="H210" s="19">
        <v>118</v>
      </c>
      <c r="I210" s="19">
        <v>1</v>
      </c>
      <c r="J210" s="19">
        <v>1</v>
      </c>
      <c r="K210" s="22">
        <v>2</v>
      </c>
      <c r="L210" s="21">
        <v>1.6949152542372881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26</v>
      </c>
      <c r="E211" s="19">
        <v>26</v>
      </c>
      <c r="F211" s="20">
        <v>52</v>
      </c>
      <c r="G211" s="21">
        <v>8.8135593220338979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3</v>
      </c>
      <c r="E212" s="19">
        <v>10</v>
      </c>
      <c r="F212" s="20">
        <v>13</v>
      </c>
      <c r="G212" s="21">
        <v>0.56793359545653122</v>
      </c>
      <c r="H212" s="19">
        <v>475</v>
      </c>
      <c r="I212" s="19">
        <v>2</v>
      </c>
      <c r="J212" s="19">
        <v>1</v>
      </c>
      <c r="K212" s="22">
        <v>3</v>
      </c>
      <c r="L212" s="21">
        <v>0.63157894736842102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70</v>
      </c>
      <c r="E213" s="19">
        <v>60</v>
      </c>
      <c r="F213" s="20">
        <v>130</v>
      </c>
      <c r="G213" s="21">
        <v>25.540275049115913</v>
      </c>
      <c r="H213" s="19">
        <v>-58</v>
      </c>
      <c r="I213" s="19">
        <v>1</v>
      </c>
      <c r="J213" s="19">
        <v>1</v>
      </c>
      <c r="K213" s="22">
        <v>2</v>
      </c>
      <c r="L213" s="21">
        <v>-3.4482758620689653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32</v>
      </c>
      <c r="E214" s="19">
        <v>21</v>
      </c>
      <c r="F214" s="20">
        <v>53</v>
      </c>
      <c r="G214" s="21">
        <v>1.6267648864333948</v>
      </c>
      <c r="H214" s="19">
        <v>1131</v>
      </c>
      <c r="I214" s="19">
        <v>0</v>
      </c>
      <c r="J214" s="19">
        <v>0</v>
      </c>
      <c r="K214" s="22">
        <v>0</v>
      </c>
      <c r="L214" s="21">
        <v>0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137</v>
      </c>
      <c r="E215" s="19">
        <v>188</v>
      </c>
      <c r="F215" s="20">
        <v>325</v>
      </c>
      <c r="G215" s="21">
        <v>19.287833827893174</v>
      </c>
      <c r="H215" s="19">
        <v>237</v>
      </c>
      <c r="I215" s="19">
        <v>13</v>
      </c>
      <c r="J215" s="19">
        <v>10</v>
      </c>
      <c r="K215" s="22">
        <v>23</v>
      </c>
      <c r="L215" s="21">
        <v>9.7046413502109701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51</v>
      </c>
      <c r="E216" s="19">
        <v>70</v>
      </c>
      <c r="F216" s="20">
        <v>121</v>
      </c>
      <c r="G216" s="21">
        <v>4.4403669724770642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87</v>
      </c>
      <c r="E217" s="19">
        <v>86</v>
      </c>
      <c r="F217" s="20">
        <v>173</v>
      </c>
      <c r="G217" s="21">
        <v>10.484848484848484</v>
      </c>
      <c r="H217" s="19">
        <v>661</v>
      </c>
      <c r="I217" s="19">
        <v>0</v>
      </c>
      <c r="J217" s="19">
        <v>0</v>
      </c>
      <c r="K217" s="22">
        <v>0</v>
      </c>
      <c r="L217" s="21">
        <v>0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36</v>
      </c>
      <c r="E218" s="19">
        <v>57</v>
      </c>
      <c r="F218" s="20">
        <v>93</v>
      </c>
      <c r="G218" s="21">
        <v>10.496613995485328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15</v>
      </c>
      <c r="E219" s="19">
        <v>14</v>
      </c>
      <c r="F219" s="20">
        <v>29</v>
      </c>
      <c r="G219" s="21">
        <v>5.811623246492986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18</v>
      </c>
      <c r="E220" s="19">
        <v>10</v>
      </c>
      <c r="F220" s="20">
        <v>28</v>
      </c>
      <c r="G220" s="21">
        <v>1.7358958462492251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49</v>
      </c>
      <c r="E221" s="19">
        <v>45</v>
      </c>
      <c r="F221" s="20">
        <v>94</v>
      </c>
      <c r="G221" s="21">
        <v>6.7480258435032301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40</v>
      </c>
      <c r="E222" s="19">
        <v>36</v>
      </c>
      <c r="F222" s="20">
        <v>76</v>
      </c>
      <c r="G222" s="21">
        <v>1.5820149875104081</v>
      </c>
      <c r="H222" s="19">
        <v>1681</v>
      </c>
      <c r="I222" s="19">
        <v>0</v>
      </c>
      <c r="J222" s="19">
        <v>0</v>
      </c>
      <c r="K222" s="22">
        <v>0</v>
      </c>
      <c r="L222" s="21">
        <v>0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143</v>
      </c>
      <c r="E223" s="19">
        <v>136</v>
      </c>
      <c r="F223" s="20">
        <v>279</v>
      </c>
      <c r="G223" s="21">
        <v>13.716814159292035</v>
      </c>
      <c r="H223" s="19">
        <v>649</v>
      </c>
      <c r="I223" s="19">
        <v>2</v>
      </c>
      <c r="J223" s="19">
        <v>2</v>
      </c>
      <c r="K223" s="22">
        <v>4</v>
      </c>
      <c r="L223" s="21">
        <v>0.6163328197226503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50</v>
      </c>
      <c r="E224" s="19">
        <v>71</v>
      </c>
      <c r="F224" s="20">
        <v>121</v>
      </c>
      <c r="G224" s="21">
        <v>11.932938856015779</v>
      </c>
      <c r="H224" s="35">
        <v>534</v>
      </c>
      <c r="I224" s="19">
        <v>2</v>
      </c>
      <c r="J224" s="19">
        <v>7</v>
      </c>
      <c r="K224" s="22">
        <v>9</v>
      </c>
      <c r="L224" s="21">
        <v>1.6853932584269662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26</v>
      </c>
      <c r="E225" s="19">
        <v>27</v>
      </c>
      <c r="F225" s="20">
        <v>53</v>
      </c>
      <c r="G225" s="21">
        <v>4.5887445887445883</v>
      </c>
      <c r="H225" s="35">
        <v>279</v>
      </c>
      <c r="I225" s="19">
        <v>2</v>
      </c>
      <c r="J225" s="19">
        <v>0</v>
      </c>
      <c r="K225" s="22">
        <v>2</v>
      </c>
      <c r="L225" s="21">
        <v>0.71684587813620071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28</v>
      </c>
      <c r="E226" s="19">
        <v>39</v>
      </c>
      <c r="F226" s="20">
        <v>67</v>
      </c>
      <c r="G226" s="21">
        <v>9.1906721536351164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25</v>
      </c>
      <c r="E227" s="19">
        <v>22</v>
      </c>
      <c r="F227" s="20">
        <v>47</v>
      </c>
      <c r="G227" s="21">
        <v>6.3945578231292517</v>
      </c>
      <c r="H227" s="19">
        <v>215</v>
      </c>
      <c r="I227" s="19">
        <v>1</v>
      </c>
      <c r="J227" s="19">
        <v>1</v>
      </c>
      <c r="K227" s="22">
        <v>2</v>
      </c>
      <c r="L227" s="21">
        <v>0.93023255813953487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20</v>
      </c>
      <c r="E228" s="19">
        <v>17</v>
      </c>
      <c r="F228" s="20">
        <v>37</v>
      </c>
      <c r="G228" s="21">
        <v>1.7909002904162634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79</v>
      </c>
      <c r="E229" s="19">
        <v>69</v>
      </c>
      <c r="F229" s="20">
        <v>148</v>
      </c>
      <c r="G229" s="21">
        <v>22.804314329738059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35</v>
      </c>
      <c r="E230" s="19">
        <v>37</v>
      </c>
      <c r="F230" s="20">
        <v>72</v>
      </c>
      <c r="G230" s="21">
        <v>30.638297872340424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5</v>
      </c>
      <c r="E231" s="19">
        <v>1</v>
      </c>
      <c r="F231" s="20">
        <v>6</v>
      </c>
      <c r="G231" s="21">
        <v>0.55607043558850788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36</v>
      </c>
      <c r="E232" s="19">
        <v>27</v>
      </c>
      <c r="F232" s="20">
        <v>63</v>
      </c>
      <c r="G232" s="21">
        <v>6.9844789356984478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24</v>
      </c>
      <c r="E233" s="19">
        <v>24</v>
      </c>
      <c r="F233" s="20">
        <v>48</v>
      </c>
      <c r="G233" s="21">
        <v>4.6920821114369504</v>
      </c>
      <c r="H233" s="35">
        <v>553</v>
      </c>
      <c r="I233" s="19">
        <v>4</v>
      </c>
      <c r="J233" s="19">
        <v>0</v>
      </c>
      <c r="K233" s="22">
        <v>4</v>
      </c>
      <c r="L233" s="21">
        <v>0.72332730560578662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32</v>
      </c>
      <c r="E234" s="19">
        <v>28</v>
      </c>
      <c r="F234" s="20">
        <v>60</v>
      </c>
      <c r="G234" s="21">
        <v>3.75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31</v>
      </c>
      <c r="E235" s="19">
        <v>48</v>
      </c>
      <c r="F235" s="20">
        <v>79</v>
      </c>
      <c r="G235" s="21">
        <v>5.5399719495091162</v>
      </c>
      <c r="H235" s="19">
        <v>26</v>
      </c>
      <c r="I235" s="19">
        <v>4</v>
      </c>
      <c r="J235" s="19">
        <v>2</v>
      </c>
      <c r="K235" s="22">
        <v>6</v>
      </c>
      <c r="L235" s="21">
        <v>23.076923076923077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50</v>
      </c>
      <c r="E236" s="19">
        <v>33</v>
      </c>
      <c r="F236" s="20">
        <v>83</v>
      </c>
      <c r="G236" s="21">
        <v>2.6224328593996837</v>
      </c>
      <c r="H236" s="19">
        <v>1184</v>
      </c>
      <c r="I236" s="19">
        <v>0</v>
      </c>
      <c r="J236" s="19">
        <v>1</v>
      </c>
      <c r="K236" s="22">
        <v>1</v>
      </c>
      <c r="L236" s="21">
        <v>8.4459459459459457E-2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79</v>
      </c>
      <c r="E237" s="19">
        <v>72</v>
      </c>
      <c r="F237" s="20">
        <v>151</v>
      </c>
      <c r="G237" s="21">
        <v>11.379050489826676</v>
      </c>
      <c r="H237" s="19">
        <v>623</v>
      </c>
      <c r="I237" s="19">
        <v>0</v>
      </c>
      <c r="J237" s="19">
        <v>0</v>
      </c>
      <c r="K237" s="22">
        <v>0</v>
      </c>
      <c r="L237" s="21">
        <v>0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36</v>
      </c>
      <c r="E238" s="19">
        <v>40</v>
      </c>
      <c r="F238" s="20">
        <v>76</v>
      </c>
      <c r="G238" s="21">
        <v>11.638591117917304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22</v>
      </c>
      <c r="E239" s="29">
        <v>21</v>
      </c>
      <c r="F239" s="29">
        <v>43</v>
      </c>
      <c r="G239" s="31">
        <v>1.17937465715853</v>
      </c>
      <c r="H239" s="38">
        <v>1815</v>
      </c>
      <c r="I239" s="29">
        <v>0</v>
      </c>
      <c r="J239" s="29">
        <v>0</v>
      </c>
      <c r="K239" s="36">
        <v>0</v>
      </c>
      <c r="L239" s="31">
        <v>0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2117</v>
      </c>
      <c r="E240" s="9">
        <v>2054</v>
      </c>
      <c r="F240" s="9">
        <v>4171</v>
      </c>
      <c r="G240" s="25">
        <v>5.9873105190629303</v>
      </c>
      <c r="H240" s="9">
        <v>20601</v>
      </c>
      <c r="I240" s="9">
        <v>46</v>
      </c>
      <c r="J240" s="9">
        <v>50</v>
      </c>
      <c r="K240" s="16">
        <v>96</v>
      </c>
      <c r="L240" s="25">
        <v>0.46599679627202562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11</v>
      </c>
      <c r="E241" s="29">
        <v>7</v>
      </c>
      <c r="F241" s="29">
        <v>18</v>
      </c>
      <c r="G241" s="31">
        <v>6.9498069498069501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4</v>
      </c>
      <c r="E242" s="19">
        <v>4</v>
      </c>
      <c r="F242" s="20">
        <v>8</v>
      </c>
      <c r="G242" s="21">
        <v>5.0314465408805038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1</v>
      </c>
      <c r="E243" s="19">
        <v>1</v>
      </c>
      <c r="F243" s="20">
        <v>2</v>
      </c>
      <c r="G243" s="21">
        <v>5.5555555555555554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2</v>
      </c>
      <c r="E244" s="19">
        <v>0</v>
      </c>
      <c r="F244" s="20">
        <v>2</v>
      </c>
      <c r="G244" s="21">
        <v>13.333333333333334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1</v>
      </c>
      <c r="E245" s="19">
        <v>0</v>
      </c>
      <c r="F245" s="20">
        <v>1</v>
      </c>
      <c r="G245" s="21">
        <v>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3</v>
      </c>
      <c r="E246" s="19">
        <v>0</v>
      </c>
      <c r="F246" s="20">
        <v>3</v>
      </c>
      <c r="G246" s="21">
        <v>18.75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2</v>
      </c>
      <c r="F247" s="20">
        <v>2</v>
      </c>
      <c r="G247" s="21">
        <v>15.384615384615385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668</v>
      </c>
      <c r="E248" s="29">
        <v>595</v>
      </c>
      <c r="F248" s="29">
        <v>1263</v>
      </c>
      <c r="G248" s="31">
        <v>5.5927024753132892</v>
      </c>
      <c r="H248" s="29">
        <v>7921</v>
      </c>
      <c r="I248" s="29">
        <v>35</v>
      </c>
      <c r="J248" s="29">
        <v>29</v>
      </c>
      <c r="K248" s="36">
        <v>64</v>
      </c>
      <c r="L248" s="31">
        <v>0.80797879055674782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17</v>
      </c>
      <c r="E249" s="19">
        <v>8</v>
      </c>
      <c r="F249" s="20">
        <v>25</v>
      </c>
      <c r="G249" s="21">
        <v>3.7425149700598799</v>
      </c>
      <c r="H249" s="35">
        <v>384</v>
      </c>
      <c r="I249" s="19">
        <v>5</v>
      </c>
      <c r="J249" s="19">
        <v>4</v>
      </c>
      <c r="K249" s="22">
        <v>9</v>
      </c>
      <c r="L249" s="21">
        <v>2.34375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15</v>
      </c>
      <c r="E250" s="19">
        <v>12</v>
      </c>
      <c r="F250" s="20">
        <v>27</v>
      </c>
      <c r="G250" s="21">
        <v>4.21875</v>
      </c>
      <c r="H250" s="35">
        <v>269</v>
      </c>
      <c r="I250" s="19">
        <v>1</v>
      </c>
      <c r="J250" s="19">
        <v>1</v>
      </c>
      <c r="K250" s="22">
        <v>2</v>
      </c>
      <c r="L250" s="21">
        <v>0.74349442379182151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17</v>
      </c>
      <c r="E251" s="19">
        <v>16</v>
      </c>
      <c r="F251" s="20">
        <v>33</v>
      </c>
      <c r="G251" s="21">
        <v>5.2132701421800949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32</v>
      </c>
      <c r="E252" s="19">
        <v>29</v>
      </c>
      <c r="F252" s="20">
        <v>61</v>
      </c>
      <c r="G252" s="21">
        <v>6.3212435233160624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29</v>
      </c>
      <c r="E253" s="19">
        <v>33</v>
      </c>
      <c r="F253" s="20">
        <v>62</v>
      </c>
      <c r="G253" s="21">
        <v>4.8286604361370715</v>
      </c>
      <c r="H253" s="35">
        <v>557</v>
      </c>
      <c r="I253" s="19">
        <v>3</v>
      </c>
      <c r="J253" s="19">
        <v>2</v>
      </c>
      <c r="K253" s="22">
        <v>5</v>
      </c>
      <c r="L253" s="21">
        <v>0.89766606822262118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58</v>
      </c>
      <c r="E254" s="19">
        <v>41</v>
      </c>
      <c r="F254" s="20">
        <v>99</v>
      </c>
      <c r="G254" s="21">
        <v>6.5174456879526002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14</v>
      </c>
      <c r="E255" s="19">
        <v>23</v>
      </c>
      <c r="F255" s="20">
        <v>37</v>
      </c>
      <c r="G255" s="21">
        <v>5.1034482758620694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13</v>
      </c>
      <c r="E256" s="19">
        <v>10</v>
      </c>
      <c r="F256" s="20">
        <v>23</v>
      </c>
      <c r="G256" s="21">
        <v>4.5098039215686274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8</v>
      </c>
      <c r="E257" s="19">
        <v>6</v>
      </c>
      <c r="F257" s="20">
        <v>14</v>
      </c>
      <c r="G257" s="21">
        <v>4.5307443365695796</v>
      </c>
      <c r="H257" s="35">
        <v>119</v>
      </c>
      <c r="I257" s="19">
        <v>4</v>
      </c>
      <c r="J257" s="19">
        <v>4</v>
      </c>
      <c r="K257" s="22">
        <v>8</v>
      </c>
      <c r="L257" s="21">
        <v>6.7226890756302522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15</v>
      </c>
      <c r="E258" s="19">
        <v>15</v>
      </c>
      <c r="F258" s="20">
        <v>30</v>
      </c>
      <c r="G258" s="21">
        <v>7.5376884422110546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16</v>
      </c>
      <c r="E259" s="19">
        <v>13</v>
      </c>
      <c r="F259" s="20">
        <v>29</v>
      </c>
      <c r="G259" s="21">
        <v>6.1181434599156121</v>
      </c>
      <c r="H259" s="35">
        <v>223</v>
      </c>
      <c r="I259" s="19">
        <v>2</v>
      </c>
      <c r="J259" s="19">
        <v>0</v>
      </c>
      <c r="K259" s="22">
        <v>2</v>
      </c>
      <c r="L259" s="21">
        <v>0.89686098654708524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33</v>
      </c>
      <c r="E260" s="19">
        <v>25</v>
      </c>
      <c r="F260" s="20">
        <v>58</v>
      </c>
      <c r="G260" s="21">
        <v>9.4926350245499176</v>
      </c>
      <c r="H260" s="35">
        <v>138</v>
      </c>
      <c r="I260" s="19">
        <v>1</v>
      </c>
      <c r="J260" s="19">
        <v>0</v>
      </c>
      <c r="K260" s="22">
        <v>1</v>
      </c>
      <c r="L260" s="21">
        <v>0.72463768115942029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35</v>
      </c>
      <c r="E261" s="19">
        <v>19</v>
      </c>
      <c r="F261" s="20">
        <v>54</v>
      </c>
      <c r="G261" s="21">
        <v>5.070422535211268</v>
      </c>
      <c r="H261" s="35">
        <v>368</v>
      </c>
      <c r="I261" s="19">
        <v>0</v>
      </c>
      <c r="J261" s="19">
        <v>1</v>
      </c>
      <c r="K261" s="22">
        <v>1</v>
      </c>
      <c r="L261" s="21">
        <v>0.27173913043478259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28</v>
      </c>
      <c r="E262" s="19">
        <v>15</v>
      </c>
      <c r="F262" s="20">
        <v>43</v>
      </c>
      <c r="G262" s="21">
        <v>5.3217821782178216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10</v>
      </c>
      <c r="E263" s="19">
        <v>10</v>
      </c>
      <c r="F263" s="20">
        <v>20</v>
      </c>
      <c r="G263" s="21">
        <v>3.4904013961605584</v>
      </c>
      <c r="H263" s="35">
        <v>227</v>
      </c>
      <c r="I263" s="19">
        <v>2</v>
      </c>
      <c r="J263" s="19">
        <v>2</v>
      </c>
      <c r="K263" s="22">
        <v>4</v>
      </c>
      <c r="L263" s="21">
        <v>1.7621145374449341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22</v>
      </c>
      <c r="E264" s="19">
        <v>21</v>
      </c>
      <c r="F264" s="20">
        <v>43</v>
      </c>
      <c r="G264" s="21">
        <v>4.7045951859956237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11</v>
      </c>
      <c r="E265" s="19">
        <v>26</v>
      </c>
      <c r="F265" s="20">
        <v>37</v>
      </c>
      <c r="G265" s="21">
        <v>5.006765899864682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12</v>
      </c>
      <c r="E266" s="19">
        <v>16</v>
      </c>
      <c r="F266" s="20">
        <v>28</v>
      </c>
      <c r="G266" s="21">
        <v>6.3781321184510258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43</v>
      </c>
      <c r="E267" s="19">
        <v>39</v>
      </c>
      <c r="F267" s="20">
        <v>82</v>
      </c>
      <c r="G267" s="21">
        <v>8.3844580777096116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13</v>
      </c>
      <c r="E268" s="19">
        <v>13</v>
      </c>
      <c r="F268" s="20">
        <v>26</v>
      </c>
      <c r="G268" s="21">
        <v>6.1465721040189125</v>
      </c>
      <c r="H268" s="35">
        <v>175</v>
      </c>
      <c r="I268" s="19">
        <v>1</v>
      </c>
      <c r="J268" s="19">
        <v>0</v>
      </c>
      <c r="K268" s="22">
        <v>1</v>
      </c>
      <c r="L268" s="21">
        <v>0.5714285714285714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7</v>
      </c>
      <c r="E269" s="19">
        <v>7</v>
      </c>
      <c r="F269" s="20">
        <v>14</v>
      </c>
      <c r="G269" s="21">
        <v>4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8</v>
      </c>
      <c r="E270" s="19">
        <v>9</v>
      </c>
      <c r="F270" s="20">
        <v>17</v>
      </c>
      <c r="G270" s="21">
        <v>4.1362530413625302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31</v>
      </c>
      <c r="E271" s="19">
        <v>26</v>
      </c>
      <c r="F271" s="20">
        <v>57</v>
      </c>
      <c r="G271" s="21">
        <v>7.1518193224592226</v>
      </c>
      <c r="H271" s="35">
        <v>295</v>
      </c>
      <c r="I271" s="19">
        <v>4</v>
      </c>
      <c r="J271" s="19">
        <v>3</v>
      </c>
      <c r="K271" s="22">
        <v>7</v>
      </c>
      <c r="L271" s="21">
        <v>2.3728813559322033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2</v>
      </c>
      <c r="E272" s="19">
        <v>0</v>
      </c>
      <c r="F272" s="20">
        <v>2</v>
      </c>
      <c r="G272" s="21">
        <v>3.278688524590164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4</v>
      </c>
      <c r="E273" s="19">
        <v>11</v>
      </c>
      <c r="F273" s="20">
        <v>15</v>
      </c>
      <c r="G273" s="21">
        <v>4.4247787610619467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15</v>
      </c>
      <c r="E274" s="19">
        <v>19</v>
      </c>
      <c r="F274" s="20">
        <v>34</v>
      </c>
      <c r="G274" s="21">
        <v>6.5891472868217065</v>
      </c>
      <c r="H274" s="35">
        <v>169</v>
      </c>
      <c r="I274" s="19">
        <v>3</v>
      </c>
      <c r="J274" s="19">
        <v>1</v>
      </c>
      <c r="K274" s="22">
        <v>4</v>
      </c>
      <c r="L274" s="21">
        <v>2.3668639053254439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34</v>
      </c>
      <c r="E275" s="19">
        <v>38</v>
      </c>
      <c r="F275" s="20">
        <v>72</v>
      </c>
      <c r="G275" s="21">
        <v>4.4389642416769419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38</v>
      </c>
      <c r="E276" s="19">
        <v>38</v>
      </c>
      <c r="F276" s="20">
        <v>76</v>
      </c>
      <c r="G276" s="21">
        <v>7.3217726396917149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88</v>
      </c>
      <c r="E277" s="19">
        <v>57</v>
      </c>
      <c r="F277" s="20">
        <v>145</v>
      </c>
      <c r="G277" s="21">
        <v>5.2271088680605624</v>
      </c>
      <c r="H277" s="19">
        <v>1086</v>
      </c>
      <c r="I277" s="19">
        <v>9</v>
      </c>
      <c r="J277" s="19">
        <v>11</v>
      </c>
      <c r="K277" s="22">
        <v>20</v>
      </c>
      <c r="L277" s="21">
        <v>1.8416206261510131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947</v>
      </c>
      <c r="E278" s="38">
        <v>931</v>
      </c>
      <c r="F278" s="38">
        <v>1878</v>
      </c>
      <c r="G278" s="31">
        <v>6.307304785894206</v>
      </c>
      <c r="H278" s="29">
        <v>7978</v>
      </c>
      <c r="I278" s="38">
        <v>7</v>
      </c>
      <c r="J278" s="38">
        <v>10</v>
      </c>
      <c r="K278" s="39">
        <v>17</v>
      </c>
      <c r="L278" s="31">
        <v>0.21308598646277263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53</v>
      </c>
      <c r="E279" s="35">
        <v>56</v>
      </c>
      <c r="F279" s="40">
        <v>109</v>
      </c>
      <c r="G279" s="21">
        <v>8.5894405043341209</v>
      </c>
      <c r="H279" s="35">
        <v>254</v>
      </c>
      <c r="I279" s="35">
        <v>0</v>
      </c>
      <c r="J279" s="35">
        <v>3</v>
      </c>
      <c r="K279" s="41">
        <v>3</v>
      </c>
      <c r="L279" s="21">
        <v>1.1811023622047243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33</v>
      </c>
      <c r="E280" s="35">
        <v>33</v>
      </c>
      <c r="F280" s="40">
        <v>66</v>
      </c>
      <c r="G280" s="21">
        <v>8.3650190114068437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48</v>
      </c>
      <c r="E281" s="35">
        <v>39</v>
      </c>
      <c r="F281" s="40">
        <v>87</v>
      </c>
      <c r="G281" s="21">
        <v>14.123376623376624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16</v>
      </c>
      <c r="E282" s="35">
        <v>14</v>
      </c>
      <c r="F282" s="40">
        <v>30</v>
      </c>
      <c r="G282" s="21">
        <v>5.5452865064695009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3</v>
      </c>
      <c r="E283" s="35">
        <v>11</v>
      </c>
      <c r="F283" s="40">
        <v>14</v>
      </c>
      <c r="G283" s="21">
        <v>2.8571428571428572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36</v>
      </c>
      <c r="E284" s="35">
        <v>34</v>
      </c>
      <c r="F284" s="40">
        <v>70</v>
      </c>
      <c r="G284" s="21">
        <v>6.7632850241545892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17" t="s">
        <v>462</v>
      </c>
      <c r="B285" s="23" t="s">
        <v>463</v>
      </c>
      <c r="C285" s="35">
        <v>686</v>
      </c>
      <c r="D285" s="35">
        <v>18</v>
      </c>
      <c r="E285" s="35">
        <v>17</v>
      </c>
      <c r="F285" s="40">
        <v>35</v>
      </c>
      <c r="G285" s="21">
        <v>5.1020408163265305</v>
      </c>
      <c r="H285" s="19">
        <v>154</v>
      </c>
      <c r="I285" s="35">
        <v>0</v>
      </c>
      <c r="J285" s="35">
        <v>0</v>
      </c>
      <c r="K285" s="41">
        <v>0</v>
      </c>
      <c r="L285" s="21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85</v>
      </c>
      <c r="E286" s="35">
        <v>60</v>
      </c>
      <c r="F286" s="40">
        <v>145</v>
      </c>
      <c r="G286" s="21">
        <v>5.0173010380622838</v>
      </c>
      <c r="H286" s="19">
        <v>1097</v>
      </c>
      <c r="I286" s="35">
        <v>3</v>
      </c>
      <c r="J286" s="35">
        <v>4</v>
      </c>
      <c r="K286" s="41">
        <v>7</v>
      </c>
      <c r="L286" s="21">
        <v>0.6381039197812215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30</v>
      </c>
      <c r="E287" s="35">
        <v>33</v>
      </c>
      <c r="F287" s="40">
        <v>63</v>
      </c>
      <c r="G287" s="21">
        <v>6.4285714285714279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7</v>
      </c>
      <c r="E288" s="35">
        <v>7</v>
      </c>
      <c r="F288" s="40">
        <v>14</v>
      </c>
      <c r="G288" s="21">
        <v>9.8591549295774641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2</v>
      </c>
      <c r="E289" s="35">
        <v>2</v>
      </c>
      <c r="F289" s="40">
        <v>4</v>
      </c>
      <c r="G289" s="21">
        <v>3.6036036036036037</v>
      </c>
      <c r="H289" s="35">
        <v>59</v>
      </c>
      <c r="I289" s="35">
        <v>1</v>
      </c>
      <c r="J289" s="35">
        <v>0</v>
      </c>
      <c r="K289" s="41">
        <v>1</v>
      </c>
      <c r="L289" s="21">
        <v>1.6949152542372881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69</v>
      </c>
      <c r="E290" s="35">
        <v>53</v>
      </c>
      <c r="F290" s="40">
        <v>122</v>
      </c>
      <c r="G290" s="21">
        <v>6.4516129032258061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16</v>
      </c>
      <c r="E291" s="35">
        <v>19</v>
      </c>
      <c r="F291" s="40">
        <v>35</v>
      </c>
      <c r="G291" s="21">
        <v>6.5298507462686564</v>
      </c>
      <c r="H291" s="35">
        <v>160</v>
      </c>
      <c r="I291" s="35">
        <v>0</v>
      </c>
      <c r="J291" s="35">
        <v>0</v>
      </c>
      <c r="K291" s="41">
        <v>0</v>
      </c>
      <c r="L291" s="21">
        <v>0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91</v>
      </c>
      <c r="E292" s="35">
        <v>90</v>
      </c>
      <c r="F292" s="40">
        <v>181</v>
      </c>
      <c r="G292" s="21">
        <v>5.9150326797385615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17</v>
      </c>
      <c r="E293" s="35">
        <v>27</v>
      </c>
      <c r="F293" s="40">
        <v>44</v>
      </c>
      <c r="G293" s="21">
        <v>5.7818659658344282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9</v>
      </c>
      <c r="E294" s="35">
        <v>10</v>
      </c>
      <c r="F294" s="40">
        <v>19</v>
      </c>
      <c r="G294" s="21">
        <v>5.0531914893617014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1</v>
      </c>
      <c r="E295" s="35">
        <v>3</v>
      </c>
      <c r="F295" s="40">
        <v>4</v>
      </c>
      <c r="G295" s="21">
        <v>4.9382716049382713</v>
      </c>
      <c r="H295" s="35">
        <v>35</v>
      </c>
      <c r="I295" s="35">
        <v>0</v>
      </c>
      <c r="J295" s="35">
        <v>2</v>
      </c>
      <c r="K295" s="41">
        <v>2</v>
      </c>
      <c r="L295" s="21">
        <v>5.7142857142857144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15</v>
      </c>
      <c r="E296" s="35">
        <v>13</v>
      </c>
      <c r="F296" s="40">
        <v>28</v>
      </c>
      <c r="G296" s="21">
        <v>5.5666003976143141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16</v>
      </c>
      <c r="E297" s="35">
        <v>17</v>
      </c>
      <c r="F297" s="40">
        <v>33</v>
      </c>
      <c r="G297" s="21">
        <v>5.2132701421800949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15</v>
      </c>
      <c r="E298" s="35">
        <v>17</v>
      </c>
      <c r="F298" s="40">
        <v>32</v>
      </c>
      <c r="G298" s="21">
        <v>6.1068702290076331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11</v>
      </c>
      <c r="E299" s="35">
        <v>9</v>
      </c>
      <c r="F299" s="40">
        <v>20</v>
      </c>
      <c r="G299" s="21">
        <v>6.1349693251533743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15</v>
      </c>
      <c r="E300" s="35">
        <v>18</v>
      </c>
      <c r="F300" s="40">
        <v>33</v>
      </c>
      <c r="G300" s="21">
        <v>6.5606361829025852</v>
      </c>
      <c r="H300" s="35">
        <v>159</v>
      </c>
      <c r="I300" s="35">
        <v>2</v>
      </c>
      <c r="J300" s="35">
        <v>0</v>
      </c>
      <c r="K300" s="41">
        <v>2</v>
      </c>
      <c r="L300" s="21">
        <v>1.257861635220126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6</v>
      </c>
      <c r="E301" s="35">
        <v>7</v>
      </c>
      <c r="F301" s="40">
        <v>13</v>
      </c>
      <c r="G301" s="21">
        <v>3.0232558139534884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38</v>
      </c>
      <c r="E302" s="35">
        <v>42</v>
      </c>
      <c r="F302" s="40">
        <v>80</v>
      </c>
      <c r="G302" s="21">
        <v>6.5252854812398038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11</v>
      </c>
      <c r="E303" s="35">
        <v>15</v>
      </c>
      <c r="F303" s="40">
        <v>26</v>
      </c>
      <c r="G303" s="21">
        <v>4.8964218455743875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36</v>
      </c>
      <c r="E304" s="35">
        <v>37</v>
      </c>
      <c r="F304" s="40">
        <v>73</v>
      </c>
      <c r="G304" s="21">
        <v>5.5177626606198036</v>
      </c>
      <c r="H304" s="35">
        <v>455</v>
      </c>
      <c r="I304" s="35">
        <v>1</v>
      </c>
      <c r="J304" s="35">
        <v>1</v>
      </c>
      <c r="K304" s="41">
        <v>2</v>
      </c>
      <c r="L304" s="21">
        <v>0.43956043956043955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17</v>
      </c>
      <c r="E305" s="35">
        <v>12</v>
      </c>
      <c r="F305" s="40">
        <v>29</v>
      </c>
      <c r="G305" s="21">
        <v>8.9230769230769234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16</v>
      </c>
      <c r="E306" s="35">
        <v>17</v>
      </c>
      <c r="F306" s="40">
        <v>33</v>
      </c>
      <c r="G306" s="21">
        <v>7.8014184397163122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11</v>
      </c>
      <c r="E307" s="35">
        <v>20</v>
      </c>
      <c r="F307" s="40">
        <v>31</v>
      </c>
      <c r="G307" s="21">
        <v>5.973025048169557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18</v>
      </c>
      <c r="E308" s="35">
        <v>16</v>
      </c>
      <c r="F308" s="40">
        <v>34</v>
      </c>
      <c r="G308" s="21">
        <v>5.1829268292682924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39</v>
      </c>
      <c r="E309" s="35">
        <v>49</v>
      </c>
      <c r="F309" s="40">
        <v>88</v>
      </c>
      <c r="G309" s="21">
        <v>7.0910556003223215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47</v>
      </c>
      <c r="E310" s="35">
        <v>32</v>
      </c>
      <c r="F310" s="40">
        <v>79</v>
      </c>
      <c r="G310" s="21">
        <v>6.6835871404399327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17</v>
      </c>
      <c r="E311" s="35">
        <v>24</v>
      </c>
      <c r="F311" s="40">
        <v>41</v>
      </c>
      <c r="G311" s="21">
        <v>7.7212806026365346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15</v>
      </c>
      <c r="E312" s="35">
        <v>9</v>
      </c>
      <c r="F312" s="40">
        <v>24</v>
      </c>
      <c r="G312" s="21">
        <v>4.2477876106194685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9</v>
      </c>
      <c r="E313" s="35">
        <v>11</v>
      </c>
      <c r="F313" s="40">
        <v>20</v>
      </c>
      <c r="G313" s="21">
        <v>4.1928721174004195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61</v>
      </c>
      <c r="E314" s="35">
        <v>58</v>
      </c>
      <c r="F314" s="40">
        <v>119</v>
      </c>
      <c r="G314" s="21">
        <v>7.4235807860262017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278</v>
      </c>
      <c r="E315" s="38">
        <v>275</v>
      </c>
      <c r="F315" s="38">
        <v>553</v>
      </c>
      <c r="G315" s="31">
        <v>5.7240451299037369</v>
      </c>
      <c r="H315" s="29">
        <v>3637</v>
      </c>
      <c r="I315" s="38">
        <v>3</v>
      </c>
      <c r="J315" s="38">
        <v>10</v>
      </c>
      <c r="K315" s="39">
        <v>13</v>
      </c>
      <c r="L315" s="31">
        <v>0.35743744844652187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11</v>
      </c>
      <c r="E316" s="35">
        <v>8</v>
      </c>
      <c r="F316" s="40">
        <v>19</v>
      </c>
      <c r="G316" s="21">
        <v>4.6454767726161368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31</v>
      </c>
      <c r="E317" s="35">
        <v>24</v>
      </c>
      <c r="F317" s="40">
        <v>55</v>
      </c>
      <c r="G317" s="21">
        <v>6.9269521410579351</v>
      </c>
      <c r="H317" s="35">
        <v>250</v>
      </c>
      <c r="I317" s="35">
        <v>0</v>
      </c>
      <c r="J317" s="35">
        <v>0</v>
      </c>
      <c r="K317" s="41">
        <v>0</v>
      </c>
      <c r="L317" s="21">
        <v>0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17</v>
      </c>
      <c r="E318" s="35">
        <v>30</v>
      </c>
      <c r="F318" s="40">
        <v>47</v>
      </c>
      <c r="G318" s="21">
        <v>7.2419106317411401</v>
      </c>
      <c r="H318" s="35">
        <v>266</v>
      </c>
      <c r="I318" s="35">
        <v>0</v>
      </c>
      <c r="J318" s="35">
        <v>0</v>
      </c>
      <c r="K318" s="41">
        <v>0</v>
      </c>
      <c r="L318" s="21">
        <v>0</v>
      </c>
    </row>
    <row r="319" spans="1:12" ht="14.25" customHeight="1" outlineLevel="1" x14ac:dyDescent="0.2">
      <c r="A319" s="17" t="s">
        <v>523</v>
      </c>
      <c r="B319" s="23" t="s">
        <v>524</v>
      </c>
      <c r="C319" s="19">
        <v>1002</v>
      </c>
      <c r="D319" s="35">
        <v>48</v>
      </c>
      <c r="E319" s="35">
        <v>26</v>
      </c>
      <c r="F319" s="40">
        <v>74</v>
      </c>
      <c r="G319" s="21">
        <v>7.3852295409181634</v>
      </c>
      <c r="H319" s="35">
        <v>225</v>
      </c>
      <c r="I319" s="35">
        <v>0</v>
      </c>
      <c r="J319" s="35">
        <v>0</v>
      </c>
      <c r="K319" s="41">
        <v>0</v>
      </c>
      <c r="L319" s="21">
        <v>0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41</v>
      </c>
      <c r="E320" s="35">
        <v>36</v>
      </c>
      <c r="F320" s="40">
        <v>77</v>
      </c>
      <c r="G320" s="21">
        <v>6.1501597444089455</v>
      </c>
      <c r="H320" s="35">
        <v>408</v>
      </c>
      <c r="I320" s="35">
        <v>0</v>
      </c>
      <c r="J320" s="35">
        <v>0</v>
      </c>
      <c r="K320" s="41">
        <v>0</v>
      </c>
      <c r="L320" s="21">
        <v>0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14</v>
      </c>
      <c r="E321" s="35">
        <v>17</v>
      </c>
      <c r="F321" s="40">
        <v>31</v>
      </c>
      <c r="G321" s="21">
        <v>8.2666666666666657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8</v>
      </c>
      <c r="E322" s="35">
        <v>14</v>
      </c>
      <c r="F322" s="40">
        <v>22</v>
      </c>
      <c r="G322" s="21">
        <v>3.6065573770491808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17" t="s">
        <v>531</v>
      </c>
      <c r="B323" s="23" t="s">
        <v>532</v>
      </c>
      <c r="C323" s="35">
        <v>415</v>
      </c>
      <c r="D323" s="35">
        <v>11</v>
      </c>
      <c r="E323" s="35">
        <v>17</v>
      </c>
      <c r="F323" s="40">
        <v>28</v>
      </c>
      <c r="G323" s="21">
        <v>6.7469879518072293</v>
      </c>
      <c r="H323" s="35">
        <v>187</v>
      </c>
      <c r="I323" s="35">
        <v>0</v>
      </c>
      <c r="J323" s="35">
        <v>0</v>
      </c>
      <c r="K323" s="41">
        <v>0</v>
      </c>
      <c r="L323" s="21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20</v>
      </c>
      <c r="E324" s="35">
        <v>19</v>
      </c>
      <c r="F324" s="40">
        <v>39</v>
      </c>
      <c r="G324" s="21">
        <v>3.8613861386138613</v>
      </c>
      <c r="H324" s="35">
        <v>551</v>
      </c>
      <c r="I324" s="35">
        <v>1</v>
      </c>
      <c r="J324" s="35">
        <v>1</v>
      </c>
      <c r="K324" s="41">
        <v>2</v>
      </c>
      <c r="L324" s="21">
        <v>0.36297640653357532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17</v>
      </c>
      <c r="E325" s="35">
        <v>23</v>
      </c>
      <c r="F325" s="40">
        <v>40</v>
      </c>
      <c r="G325" s="21">
        <v>6.4412238325281796</v>
      </c>
      <c r="H325" s="35">
        <v>331</v>
      </c>
      <c r="I325" s="35">
        <v>0</v>
      </c>
      <c r="J325" s="35">
        <v>1</v>
      </c>
      <c r="K325" s="41">
        <v>1</v>
      </c>
      <c r="L325" s="21">
        <v>0.30211480362537763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4</v>
      </c>
      <c r="E326" s="35">
        <v>2</v>
      </c>
      <c r="F326" s="40">
        <v>6</v>
      </c>
      <c r="G326" s="21">
        <v>1.1952191235059761</v>
      </c>
      <c r="H326" s="35">
        <v>117</v>
      </c>
      <c r="I326" s="35">
        <v>0</v>
      </c>
      <c r="J326" s="35">
        <v>0</v>
      </c>
      <c r="K326" s="41">
        <v>0</v>
      </c>
      <c r="L326" s="21">
        <v>0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8</v>
      </c>
      <c r="E327" s="35">
        <v>10</v>
      </c>
      <c r="F327" s="40">
        <v>18</v>
      </c>
      <c r="G327" s="21">
        <v>5.2173913043478262</v>
      </c>
      <c r="H327" s="35">
        <v>113</v>
      </c>
      <c r="I327" s="35">
        <v>0</v>
      </c>
      <c r="J327" s="35">
        <v>0</v>
      </c>
      <c r="K327" s="41">
        <v>0</v>
      </c>
      <c r="L327" s="21">
        <v>0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37</v>
      </c>
      <c r="E328" s="35">
        <v>31</v>
      </c>
      <c r="F328" s="40">
        <v>68</v>
      </c>
      <c r="G328" s="21">
        <v>6.0822898032200357</v>
      </c>
      <c r="H328" s="35">
        <v>433</v>
      </c>
      <c r="I328" s="35">
        <v>2</v>
      </c>
      <c r="J328" s="35">
        <v>8</v>
      </c>
      <c r="K328" s="41">
        <v>10</v>
      </c>
      <c r="L328" s="21">
        <v>2.3094688221709005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6</v>
      </c>
      <c r="E329" s="35">
        <v>12</v>
      </c>
      <c r="F329" s="40">
        <v>18</v>
      </c>
      <c r="G329" s="21">
        <v>4.5340050377833752</v>
      </c>
      <c r="H329" s="35">
        <v>131</v>
      </c>
      <c r="I329" s="35">
        <v>0</v>
      </c>
      <c r="J329" s="35">
        <v>0</v>
      </c>
      <c r="K329" s="41">
        <v>0</v>
      </c>
      <c r="L329" s="21">
        <v>0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5</v>
      </c>
      <c r="E330" s="35">
        <v>6</v>
      </c>
      <c r="F330" s="40">
        <v>11</v>
      </c>
      <c r="G330" s="21">
        <v>6.7901234567901234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121</v>
      </c>
      <c r="E331" s="38">
        <v>138</v>
      </c>
      <c r="F331" s="38">
        <v>259</v>
      </c>
      <c r="G331" s="31">
        <v>6.1872909698996654</v>
      </c>
      <c r="H331" s="38">
        <v>938</v>
      </c>
      <c r="I331" s="38">
        <v>1</v>
      </c>
      <c r="J331" s="38">
        <v>1</v>
      </c>
      <c r="K331" s="39">
        <v>2</v>
      </c>
      <c r="L331" s="31">
        <v>0.21321961620469082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12</v>
      </c>
      <c r="E332" s="35">
        <v>13</v>
      </c>
      <c r="F332" s="40">
        <v>25</v>
      </c>
      <c r="G332" s="21">
        <v>4.0584415584415581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19</v>
      </c>
      <c r="E333" s="35">
        <v>15</v>
      </c>
      <c r="F333" s="40">
        <v>34</v>
      </c>
      <c r="G333" s="21">
        <v>5.2631578947368416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41</v>
      </c>
      <c r="E334" s="35">
        <v>57</v>
      </c>
      <c r="F334" s="40">
        <v>98</v>
      </c>
      <c r="G334" s="21">
        <v>8.0724876441515647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23</v>
      </c>
      <c r="E335" s="35">
        <v>30</v>
      </c>
      <c r="F335" s="40">
        <v>53</v>
      </c>
      <c r="G335" s="21">
        <v>6.4950980392156872</v>
      </c>
      <c r="H335" s="35">
        <v>292</v>
      </c>
      <c r="I335" s="35">
        <v>1</v>
      </c>
      <c r="J335" s="35">
        <v>1</v>
      </c>
      <c r="K335" s="41">
        <v>2</v>
      </c>
      <c r="L335" s="21">
        <v>0.68493150684931503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12</v>
      </c>
      <c r="E336" s="35">
        <v>12</v>
      </c>
      <c r="F336" s="40">
        <v>24</v>
      </c>
      <c r="G336" s="21">
        <v>7.59493670886076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14</v>
      </c>
      <c r="E337" s="35">
        <v>11</v>
      </c>
      <c r="F337" s="40">
        <v>25</v>
      </c>
      <c r="G337" s="21">
        <v>4.3252595155709344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92</v>
      </c>
      <c r="E338" s="38">
        <v>108</v>
      </c>
      <c r="F338" s="38">
        <v>200</v>
      </c>
      <c r="G338" s="31">
        <v>6.25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8166</v>
      </c>
      <c r="E339" s="49">
        <v>7871</v>
      </c>
      <c r="F339" s="49">
        <v>16037</v>
      </c>
      <c r="G339" s="25">
        <v>6.2641839608454317</v>
      </c>
      <c r="H339" s="9">
        <v>61332</v>
      </c>
      <c r="I339" s="49">
        <v>311</v>
      </c>
      <c r="J339" s="49">
        <v>255</v>
      </c>
      <c r="K339" s="50">
        <v>566</v>
      </c>
      <c r="L339" s="25">
        <v>0.92284614882932237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498</v>
      </c>
      <c r="E340" s="38">
        <v>510</v>
      </c>
      <c r="F340" s="38">
        <v>1008</v>
      </c>
      <c r="G340" s="31">
        <v>5.2938396092642188</v>
      </c>
      <c r="H340" s="29">
        <v>6986</v>
      </c>
      <c r="I340" s="38">
        <v>44</v>
      </c>
      <c r="J340" s="38">
        <v>28</v>
      </c>
      <c r="K340" s="39">
        <v>72</v>
      </c>
      <c r="L340" s="31">
        <v>1.0306326939593471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17</v>
      </c>
      <c r="E341" s="35">
        <v>29</v>
      </c>
      <c r="F341" s="40">
        <v>46</v>
      </c>
      <c r="G341" s="21">
        <v>4.9515608180839612</v>
      </c>
      <c r="H341" s="35">
        <v>303</v>
      </c>
      <c r="I341" s="35">
        <v>5</v>
      </c>
      <c r="J341" s="35">
        <v>1</v>
      </c>
      <c r="K341" s="41">
        <v>6</v>
      </c>
      <c r="L341" s="21">
        <v>1.9801980198019802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26</v>
      </c>
      <c r="E342" s="35">
        <v>21</v>
      </c>
      <c r="F342" s="40">
        <v>47</v>
      </c>
      <c r="G342" s="21">
        <v>6.7723342939481261</v>
      </c>
      <c r="H342" s="35">
        <v>251</v>
      </c>
      <c r="I342" s="35">
        <v>2</v>
      </c>
      <c r="J342" s="35">
        <v>2</v>
      </c>
      <c r="K342" s="41">
        <v>4</v>
      </c>
      <c r="L342" s="21">
        <v>1.593625498007968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56</v>
      </c>
      <c r="E343" s="35">
        <v>68</v>
      </c>
      <c r="F343" s="40">
        <v>124</v>
      </c>
      <c r="G343" s="21">
        <v>5.4988913525498893</v>
      </c>
      <c r="H343" s="35">
        <v>907</v>
      </c>
      <c r="I343" s="35">
        <v>7</v>
      </c>
      <c r="J343" s="35">
        <v>6</v>
      </c>
      <c r="K343" s="41">
        <v>13</v>
      </c>
      <c r="L343" s="21">
        <v>1.4332965821389196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86</v>
      </c>
      <c r="E344" s="35">
        <v>81</v>
      </c>
      <c r="F344" s="40">
        <v>167</v>
      </c>
      <c r="G344" s="21">
        <v>6.3643292682926829</v>
      </c>
      <c r="H344" s="35">
        <v>744</v>
      </c>
      <c r="I344" s="35">
        <v>0</v>
      </c>
      <c r="J344" s="35">
        <v>0</v>
      </c>
      <c r="K344" s="41">
        <v>0</v>
      </c>
      <c r="L344" s="21">
        <v>0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41</v>
      </c>
      <c r="E345" s="35">
        <v>46</v>
      </c>
      <c r="F345" s="40">
        <v>87</v>
      </c>
      <c r="G345" s="21">
        <v>4.8414023372287147</v>
      </c>
      <c r="H345" s="35">
        <v>622</v>
      </c>
      <c r="I345" s="35">
        <v>0</v>
      </c>
      <c r="J345" s="35">
        <v>0</v>
      </c>
      <c r="K345" s="41">
        <v>0</v>
      </c>
      <c r="L345" s="21">
        <v>0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42</v>
      </c>
      <c r="E346" s="35">
        <v>39</v>
      </c>
      <c r="F346" s="40">
        <v>81</v>
      </c>
      <c r="G346" s="21">
        <v>4.1242362525458249</v>
      </c>
      <c r="H346" s="19">
        <v>872</v>
      </c>
      <c r="I346" s="35">
        <v>0</v>
      </c>
      <c r="J346" s="35">
        <v>0</v>
      </c>
      <c r="K346" s="41">
        <v>0</v>
      </c>
      <c r="L346" s="21">
        <v>0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82</v>
      </c>
      <c r="E347" s="35">
        <v>66</v>
      </c>
      <c r="F347" s="40">
        <v>148</v>
      </c>
      <c r="G347" s="21">
        <v>4.6424090338770387</v>
      </c>
      <c r="H347" s="19">
        <v>1102</v>
      </c>
      <c r="I347" s="35">
        <v>11</v>
      </c>
      <c r="J347" s="35">
        <v>5</v>
      </c>
      <c r="K347" s="41">
        <v>16</v>
      </c>
      <c r="L347" s="21">
        <v>1.4519056261343013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17</v>
      </c>
      <c r="E348" s="35">
        <v>23</v>
      </c>
      <c r="F348" s="40">
        <v>40</v>
      </c>
      <c r="G348" s="21">
        <v>4.7904191616766472</v>
      </c>
      <c r="H348" s="35">
        <v>319</v>
      </c>
      <c r="I348" s="35">
        <v>3</v>
      </c>
      <c r="J348" s="35">
        <v>3</v>
      </c>
      <c r="K348" s="41">
        <v>6</v>
      </c>
      <c r="L348" s="21">
        <v>1.8808777429467085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39</v>
      </c>
      <c r="E349" s="35">
        <v>46</v>
      </c>
      <c r="F349" s="40">
        <v>85</v>
      </c>
      <c r="G349" s="21">
        <v>5.3968253968253972</v>
      </c>
      <c r="H349" s="35">
        <v>641</v>
      </c>
      <c r="I349" s="35">
        <v>12</v>
      </c>
      <c r="J349" s="35">
        <v>9</v>
      </c>
      <c r="K349" s="41">
        <v>21</v>
      </c>
      <c r="L349" s="21">
        <v>3.2761310452418098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35</v>
      </c>
      <c r="E350" s="35">
        <v>32</v>
      </c>
      <c r="F350" s="40">
        <v>67</v>
      </c>
      <c r="G350" s="21">
        <v>4.9012435991221652</v>
      </c>
      <c r="H350" s="35">
        <v>605</v>
      </c>
      <c r="I350" s="35">
        <v>4</v>
      </c>
      <c r="J350" s="35">
        <v>2</v>
      </c>
      <c r="K350" s="41">
        <v>6</v>
      </c>
      <c r="L350" s="21">
        <v>0.99173553719008267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25</v>
      </c>
      <c r="E351" s="35">
        <v>37</v>
      </c>
      <c r="F351" s="40">
        <v>62</v>
      </c>
      <c r="G351" s="21">
        <v>6.1143984220907299</v>
      </c>
      <c r="H351" s="35">
        <v>444</v>
      </c>
      <c r="I351" s="35">
        <v>0</v>
      </c>
      <c r="J351" s="35">
        <v>0</v>
      </c>
      <c r="K351" s="41">
        <v>0</v>
      </c>
      <c r="L351" s="21">
        <v>0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32</v>
      </c>
      <c r="E352" s="35">
        <v>22</v>
      </c>
      <c r="F352" s="40">
        <v>54</v>
      </c>
      <c r="G352" s="21">
        <v>6.7584480600750938</v>
      </c>
      <c r="H352" s="19">
        <v>176</v>
      </c>
      <c r="I352" s="35">
        <v>0</v>
      </c>
      <c r="J352" s="35">
        <v>0</v>
      </c>
      <c r="K352" s="41">
        <v>0</v>
      </c>
      <c r="L352" s="21">
        <v>0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2518</v>
      </c>
      <c r="E353" s="38">
        <v>2395</v>
      </c>
      <c r="F353" s="38">
        <v>4913</v>
      </c>
      <c r="G353" s="31">
        <v>6.6220077636402852</v>
      </c>
      <c r="H353" s="29">
        <v>12162</v>
      </c>
      <c r="I353" s="38">
        <v>101</v>
      </c>
      <c r="J353" s="38">
        <v>100</v>
      </c>
      <c r="K353" s="39">
        <v>201</v>
      </c>
      <c r="L353" s="31">
        <v>1.6526887025160337</v>
      </c>
    </row>
    <row r="354" spans="1:12" ht="14.25" customHeight="1" outlineLevel="1" x14ac:dyDescent="0.2">
      <c r="A354" s="17" t="s">
        <v>590</v>
      </c>
      <c r="B354" s="23" t="s">
        <v>591</v>
      </c>
      <c r="C354" s="19">
        <v>1281</v>
      </c>
      <c r="D354" s="35">
        <v>40</v>
      </c>
      <c r="E354" s="35">
        <v>51</v>
      </c>
      <c r="F354" s="40">
        <v>91</v>
      </c>
      <c r="G354" s="21">
        <v>7.1038251366120218</v>
      </c>
      <c r="H354" s="35">
        <v>17</v>
      </c>
      <c r="I354" s="35">
        <v>0</v>
      </c>
      <c r="J354" s="35">
        <v>0</v>
      </c>
      <c r="K354" s="41">
        <v>0</v>
      </c>
      <c r="L354" s="21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57</v>
      </c>
      <c r="E355" s="35">
        <v>41</v>
      </c>
      <c r="F355" s="40">
        <v>98</v>
      </c>
      <c r="G355" s="21">
        <v>6.8387997208653166</v>
      </c>
      <c r="H355" s="35">
        <v>203</v>
      </c>
      <c r="I355" s="35">
        <v>2</v>
      </c>
      <c r="J355" s="35">
        <v>0</v>
      </c>
      <c r="K355" s="41">
        <v>2</v>
      </c>
      <c r="L355" s="21">
        <v>0.98522167487684731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146</v>
      </c>
      <c r="E356" s="35">
        <v>125</v>
      </c>
      <c r="F356" s="40">
        <v>271</v>
      </c>
      <c r="G356" s="21">
        <v>7.751716247139588</v>
      </c>
      <c r="H356" s="19">
        <v>100</v>
      </c>
      <c r="I356" s="35">
        <v>0</v>
      </c>
      <c r="J356" s="35">
        <v>0</v>
      </c>
      <c r="K356" s="41">
        <v>0</v>
      </c>
      <c r="L356" s="21">
        <v>0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43</v>
      </c>
      <c r="E357" s="35">
        <v>28</v>
      </c>
      <c r="F357" s="40">
        <v>71</v>
      </c>
      <c r="G357" s="21">
        <v>2.3179888997714659</v>
      </c>
      <c r="H357" s="19">
        <v>1330</v>
      </c>
      <c r="I357" s="35">
        <v>6</v>
      </c>
      <c r="J357" s="35">
        <v>5</v>
      </c>
      <c r="K357" s="41">
        <v>11</v>
      </c>
      <c r="L357" s="21">
        <v>0.82706766917293228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58</v>
      </c>
      <c r="E358" s="35">
        <v>64</v>
      </c>
      <c r="F358" s="40">
        <v>122</v>
      </c>
      <c r="G358" s="21">
        <v>8.597603946441156</v>
      </c>
      <c r="H358" s="35">
        <v>116</v>
      </c>
      <c r="I358" s="35">
        <v>1</v>
      </c>
      <c r="J358" s="35">
        <v>0</v>
      </c>
      <c r="K358" s="41">
        <v>1</v>
      </c>
      <c r="L358" s="21">
        <v>0.86206896551724133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43</v>
      </c>
      <c r="E359" s="35">
        <v>53</v>
      </c>
      <c r="F359" s="40">
        <v>96</v>
      </c>
      <c r="G359" s="21">
        <v>6.6528066528066532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67</v>
      </c>
      <c r="E360" s="35">
        <v>59</v>
      </c>
      <c r="F360" s="40">
        <v>126</v>
      </c>
      <c r="G360" s="21">
        <v>5.2325581395348841</v>
      </c>
      <c r="H360" s="35">
        <v>521</v>
      </c>
      <c r="I360" s="35">
        <v>3</v>
      </c>
      <c r="J360" s="35">
        <v>0</v>
      </c>
      <c r="K360" s="41">
        <v>3</v>
      </c>
      <c r="L360" s="21">
        <v>0.57581573896353166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69</v>
      </c>
      <c r="E361" s="35">
        <v>51</v>
      </c>
      <c r="F361" s="40">
        <v>120</v>
      </c>
      <c r="G361" s="21">
        <v>5.563282336578582</v>
      </c>
      <c r="H361" s="35">
        <v>95</v>
      </c>
      <c r="I361" s="35">
        <v>0</v>
      </c>
      <c r="J361" s="35">
        <v>0</v>
      </c>
      <c r="K361" s="41">
        <v>0</v>
      </c>
      <c r="L361" s="21">
        <v>0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120</v>
      </c>
      <c r="E362" s="35">
        <v>128</v>
      </c>
      <c r="F362" s="40">
        <v>248</v>
      </c>
      <c r="G362" s="21">
        <v>8.9920232052211748</v>
      </c>
      <c r="H362" s="19">
        <v>43</v>
      </c>
      <c r="I362" s="35">
        <v>0</v>
      </c>
      <c r="J362" s="35">
        <v>0</v>
      </c>
      <c r="K362" s="41">
        <v>0</v>
      </c>
      <c r="L362" s="21">
        <v>0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149</v>
      </c>
      <c r="E363" s="35">
        <v>137</v>
      </c>
      <c r="F363" s="40">
        <v>286</v>
      </c>
      <c r="G363" s="21">
        <v>6.655806376541773</v>
      </c>
      <c r="H363" s="19">
        <v>1210</v>
      </c>
      <c r="I363" s="35">
        <v>7</v>
      </c>
      <c r="J363" s="35">
        <v>5</v>
      </c>
      <c r="K363" s="41">
        <v>12</v>
      </c>
      <c r="L363" s="21">
        <v>0.99173553719008267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135</v>
      </c>
      <c r="E364" s="35">
        <v>161</v>
      </c>
      <c r="F364" s="40">
        <v>296</v>
      </c>
      <c r="G364" s="21">
        <v>5.4542104293348075</v>
      </c>
      <c r="H364" s="19">
        <v>1616</v>
      </c>
      <c r="I364" s="35">
        <v>8</v>
      </c>
      <c r="J364" s="35">
        <v>6</v>
      </c>
      <c r="K364" s="41">
        <v>14</v>
      </c>
      <c r="L364" s="21">
        <v>0.86633663366336644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147</v>
      </c>
      <c r="E365" s="35">
        <v>137</v>
      </c>
      <c r="F365" s="40">
        <v>284</v>
      </c>
      <c r="G365" s="21">
        <v>5.7664974619289344</v>
      </c>
      <c r="H365" s="19">
        <v>1135</v>
      </c>
      <c r="I365" s="35">
        <v>23</v>
      </c>
      <c r="J365" s="35">
        <v>22</v>
      </c>
      <c r="K365" s="41">
        <v>45</v>
      </c>
      <c r="L365" s="21">
        <v>3.9647577092511015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113</v>
      </c>
      <c r="E366" s="35">
        <v>93</v>
      </c>
      <c r="F366" s="40">
        <v>206</v>
      </c>
      <c r="G366" s="21">
        <v>6.9712351945854483</v>
      </c>
      <c r="H366" s="35">
        <v>824</v>
      </c>
      <c r="I366" s="35">
        <v>1</v>
      </c>
      <c r="J366" s="35">
        <v>5</v>
      </c>
      <c r="K366" s="41">
        <v>6</v>
      </c>
      <c r="L366" s="21">
        <v>0.72815533980582525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48</v>
      </c>
      <c r="E367" s="35">
        <v>44</v>
      </c>
      <c r="F367" s="40">
        <v>92</v>
      </c>
      <c r="G367" s="21">
        <v>9.0640394088669947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92</v>
      </c>
      <c r="E368" s="35">
        <v>81</v>
      </c>
      <c r="F368" s="40">
        <v>173</v>
      </c>
      <c r="G368" s="21">
        <v>4.8015542603386061</v>
      </c>
      <c r="H368" s="19">
        <v>1551</v>
      </c>
      <c r="I368" s="35">
        <v>1</v>
      </c>
      <c r="J368" s="35">
        <v>2</v>
      </c>
      <c r="K368" s="41">
        <v>3</v>
      </c>
      <c r="L368" s="21">
        <v>0.19342359767891684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12</v>
      </c>
      <c r="E369" s="35">
        <v>9</v>
      </c>
      <c r="F369" s="40">
        <v>21</v>
      </c>
      <c r="G369" s="21">
        <v>2.0348837209302326</v>
      </c>
      <c r="H369" s="35">
        <v>377</v>
      </c>
      <c r="I369" s="35">
        <v>1</v>
      </c>
      <c r="J369" s="35">
        <v>2</v>
      </c>
      <c r="K369" s="41">
        <v>3</v>
      </c>
      <c r="L369" s="21">
        <v>0.79575596816976124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89</v>
      </c>
      <c r="E370" s="35">
        <v>75</v>
      </c>
      <c r="F370" s="40">
        <v>164</v>
      </c>
      <c r="G370" s="21">
        <v>8.3248730964466997</v>
      </c>
      <c r="H370" s="35">
        <v>0</v>
      </c>
      <c r="I370" s="35">
        <v>1</v>
      </c>
      <c r="J370" s="35">
        <v>0</v>
      </c>
      <c r="K370" s="41">
        <v>1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71</v>
      </c>
      <c r="E371" s="35">
        <v>79</v>
      </c>
      <c r="F371" s="40">
        <v>150</v>
      </c>
      <c r="G371" s="21">
        <v>7.1804691239827676</v>
      </c>
      <c r="H371" s="35">
        <v>-36</v>
      </c>
      <c r="I371" s="35">
        <v>1</v>
      </c>
      <c r="J371" s="35">
        <v>1</v>
      </c>
      <c r="K371" s="41">
        <v>2</v>
      </c>
      <c r="L371" s="21">
        <v>-5.5555555555555554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78</v>
      </c>
      <c r="E372" s="35">
        <v>81</v>
      </c>
      <c r="F372" s="40">
        <v>159</v>
      </c>
      <c r="G372" s="21">
        <v>6.5567010309278349</v>
      </c>
      <c r="H372" s="35">
        <v>674</v>
      </c>
      <c r="I372" s="35">
        <v>3</v>
      </c>
      <c r="J372" s="35">
        <v>4</v>
      </c>
      <c r="K372" s="41">
        <v>7</v>
      </c>
      <c r="L372" s="21">
        <v>1.0385756676557862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553</v>
      </c>
      <c r="E373" s="35">
        <v>506</v>
      </c>
      <c r="F373" s="40">
        <v>1059</v>
      </c>
      <c r="G373" s="21">
        <v>8.1801328595705236</v>
      </c>
      <c r="H373" s="35">
        <v>560</v>
      </c>
      <c r="I373" s="35">
        <v>27</v>
      </c>
      <c r="J373" s="35">
        <v>30</v>
      </c>
      <c r="K373" s="41">
        <v>57</v>
      </c>
      <c r="L373" s="21">
        <v>10.178571428571429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113</v>
      </c>
      <c r="E374" s="35">
        <v>101</v>
      </c>
      <c r="F374" s="40">
        <v>214</v>
      </c>
      <c r="G374" s="21">
        <v>5.9826670394185069</v>
      </c>
      <c r="H374" s="35">
        <v>939</v>
      </c>
      <c r="I374" s="35">
        <v>5</v>
      </c>
      <c r="J374" s="35">
        <v>4</v>
      </c>
      <c r="K374" s="41">
        <v>9</v>
      </c>
      <c r="L374" s="21">
        <v>0.95846645367412142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45</v>
      </c>
      <c r="E375" s="35">
        <v>55</v>
      </c>
      <c r="F375" s="40">
        <v>100</v>
      </c>
      <c r="G375" s="21">
        <v>5.2029136316337148</v>
      </c>
      <c r="H375" s="35">
        <v>605</v>
      </c>
      <c r="I375" s="35">
        <v>8</v>
      </c>
      <c r="J375" s="35">
        <v>12</v>
      </c>
      <c r="K375" s="41">
        <v>20</v>
      </c>
      <c r="L375" s="21">
        <v>3.3057851239669422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196</v>
      </c>
      <c r="E376" s="35">
        <v>208</v>
      </c>
      <c r="F376" s="40">
        <v>404</v>
      </c>
      <c r="G376" s="21">
        <v>7.0604683677036002</v>
      </c>
      <c r="H376" s="35">
        <v>-123</v>
      </c>
      <c r="I376" s="35">
        <v>3</v>
      </c>
      <c r="J376" s="35">
        <v>2</v>
      </c>
      <c r="K376" s="41">
        <v>5</v>
      </c>
      <c r="L376" s="21">
        <v>-4.0650406504065035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34</v>
      </c>
      <c r="E377" s="35">
        <v>28</v>
      </c>
      <c r="F377" s="40">
        <v>62</v>
      </c>
      <c r="G377" s="21">
        <v>7.4788902291917978</v>
      </c>
      <c r="H377" s="19">
        <v>173</v>
      </c>
      <c r="I377" s="35">
        <v>0</v>
      </c>
      <c r="J377" s="35">
        <v>0</v>
      </c>
      <c r="K377" s="41">
        <v>0</v>
      </c>
      <c r="L377" s="21">
        <v>0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1401</v>
      </c>
      <c r="E378" s="38">
        <v>1301</v>
      </c>
      <c r="F378" s="38">
        <v>2702</v>
      </c>
      <c r="G378" s="31">
        <v>5.6915364199351224</v>
      </c>
      <c r="H378" s="29">
        <v>15529</v>
      </c>
      <c r="I378" s="38">
        <v>30</v>
      </c>
      <c r="J378" s="38">
        <v>27</v>
      </c>
      <c r="K378" s="39">
        <v>57</v>
      </c>
      <c r="L378" s="31">
        <v>0.36705518706935414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42</v>
      </c>
      <c r="E379" s="35">
        <v>39</v>
      </c>
      <c r="F379" s="40">
        <v>81</v>
      </c>
      <c r="G379" s="21">
        <v>5.6722689075630255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28</v>
      </c>
      <c r="E380" s="35">
        <v>40</v>
      </c>
      <c r="F380" s="40">
        <v>68</v>
      </c>
      <c r="G380" s="21">
        <v>4.7452896022330782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181</v>
      </c>
      <c r="E381" s="35">
        <v>160</v>
      </c>
      <c r="F381" s="40">
        <v>341</v>
      </c>
      <c r="G381" s="21">
        <v>5.1425124415623591</v>
      </c>
      <c r="H381" s="19">
        <v>2567</v>
      </c>
      <c r="I381" s="35">
        <v>14</v>
      </c>
      <c r="J381" s="35">
        <v>19</v>
      </c>
      <c r="K381" s="41">
        <v>33</v>
      </c>
      <c r="L381" s="21">
        <v>1.2855473315153876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78</v>
      </c>
      <c r="E382" s="35">
        <v>67</v>
      </c>
      <c r="F382" s="40">
        <v>145</v>
      </c>
      <c r="G382" s="21">
        <v>8.0600333518621454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18</v>
      </c>
      <c r="E383" s="35">
        <v>22</v>
      </c>
      <c r="F383" s="40">
        <v>40</v>
      </c>
      <c r="G383" s="21">
        <v>4.3620501635768809</v>
      </c>
      <c r="H383" s="35">
        <v>320</v>
      </c>
      <c r="I383" s="35">
        <v>0</v>
      </c>
      <c r="J383" s="35">
        <v>0</v>
      </c>
      <c r="K383" s="41">
        <v>0</v>
      </c>
      <c r="L383" s="21">
        <v>0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36</v>
      </c>
      <c r="E384" s="35">
        <v>35</v>
      </c>
      <c r="F384" s="40">
        <v>71</v>
      </c>
      <c r="G384" s="21">
        <v>5.5642633228840124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30</v>
      </c>
      <c r="E385" s="35">
        <v>23</v>
      </c>
      <c r="F385" s="40">
        <v>53</v>
      </c>
      <c r="G385" s="21">
        <v>5.698924731182796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98</v>
      </c>
      <c r="E386" s="35">
        <v>85</v>
      </c>
      <c r="F386" s="40">
        <v>183</v>
      </c>
      <c r="G386" s="21">
        <v>7.3582629674306403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32</v>
      </c>
      <c r="E387" s="35">
        <v>16</v>
      </c>
      <c r="F387" s="40">
        <v>48</v>
      </c>
      <c r="G387" s="21">
        <v>4.8192771084337354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37</v>
      </c>
      <c r="E388" s="35">
        <v>21</v>
      </c>
      <c r="F388" s="40">
        <v>58</v>
      </c>
      <c r="G388" s="21">
        <v>4.7269763651181744</v>
      </c>
      <c r="H388" s="35">
        <v>452</v>
      </c>
      <c r="I388" s="35">
        <v>4</v>
      </c>
      <c r="J388" s="35">
        <v>0</v>
      </c>
      <c r="K388" s="41">
        <v>4</v>
      </c>
      <c r="L388" s="21">
        <v>0.88495575221238942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82</v>
      </c>
      <c r="E389" s="35">
        <v>65</v>
      </c>
      <c r="F389" s="40">
        <v>147</v>
      </c>
      <c r="G389" s="21">
        <v>5.7534246575342465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39</v>
      </c>
      <c r="E390" s="35">
        <v>41</v>
      </c>
      <c r="F390" s="40">
        <v>80</v>
      </c>
      <c r="G390" s="21">
        <v>4.9230769230769234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25</v>
      </c>
      <c r="E391" s="35">
        <v>23</v>
      </c>
      <c r="F391" s="40">
        <v>48</v>
      </c>
      <c r="G391" s="21">
        <v>6.3157894736842106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16</v>
      </c>
      <c r="E392" s="35">
        <v>19</v>
      </c>
      <c r="F392" s="40">
        <v>35</v>
      </c>
      <c r="G392" s="21">
        <v>6.3868613138686134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30</v>
      </c>
      <c r="E393" s="35">
        <v>29</v>
      </c>
      <c r="F393" s="40">
        <v>59</v>
      </c>
      <c r="G393" s="21">
        <v>6.4130434782608701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23</v>
      </c>
      <c r="E394" s="35">
        <v>20</v>
      </c>
      <c r="F394" s="40">
        <v>43</v>
      </c>
      <c r="G394" s="21">
        <v>4.7252747252747254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51</v>
      </c>
      <c r="E395" s="35">
        <v>37</v>
      </c>
      <c r="F395" s="40">
        <v>88</v>
      </c>
      <c r="G395" s="21">
        <v>5.4455445544554459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4</v>
      </c>
      <c r="E396" s="35">
        <v>4</v>
      </c>
      <c r="F396" s="40">
        <v>8</v>
      </c>
      <c r="G396" s="21">
        <v>2.8985507246376812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28</v>
      </c>
      <c r="E397" s="35">
        <v>40</v>
      </c>
      <c r="F397" s="40">
        <v>68</v>
      </c>
      <c r="G397" s="21">
        <v>5.7578323454699403</v>
      </c>
      <c r="H397" s="35">
        <v>508</v>
      </c>
      <c r="I397" s="35">
        <v>2</v>
      </c>
      <c r="J397" s="35">
        <v>0</v>
      </c>
      <c r="K397" s="41">
        <v>2</v>
      </c>
      <c r="L397" s="21">
        <v>0.39370078740157477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12</v>
      </c>
      <c r="E398" s="35">
        <v>16</v>
      </c>
      <c r="F398" s="40">
        <v>28</v>
      </c>
      <c r="G398" s="21">
        <v>4.361370716510903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20</v>
      </c>
      <c r="E399" s="35">
        <v>20</v>
      </c>
      <c r="F399" s="40">
        <v>40</v>
      </c>
      <c r="G399" s="21">
        <v>6.5466448445171856</v>
      </c>
      <c r="H399" s="35">
        <v>159</v>
      </c>
      <c r="I399" s="35">
        <v>0</v>
      </c>
      <c r="J399" s="35">
        <v>1</v>
      </c>
      <c r="K399" s="41">
        <v>1</v>
      </c>
      <c r="L399" s="21">
        <v>0.62893081761006298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32</v>
      </c>
      <c r="E400" s="35">
        <v>16</v>
      </c>
      <c r="F400" s="40">
        <v>48</v>
      </c>
      <c r="G400" s="21">
        <v>5.9332509270704579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44</v>
      </c>
      <c r="E401" s="35">
        <v>42</v>
      </c>
      <c r="F401" s="40">
        <v>86</v>
      </c>
      <c r="G401" s="21">
        <v>6.3003663003663002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53</v>
      </c>
      <c r="E402" s="35">
        <v>45</v>
      </c>
      <c r="F402" s="40">
        <v>98</v>
      </c>
      <c r="G402" s="21">
        <v>5.8965102286401931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32</v>
      </c>
      <c r="E403" s="35">
        <v>30</v>
      </c>
      <c r="F403" s="40">
        <v>62</v>
      </c>
      <c r="G403" s="21">
        <v>5.5505819158460161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107</v>
      </c>
      <c r="E404" s="35">
        <v>104</v>
      </c>
      <c r="F404" s="40">
        <v>211</v>
      </c>
      <c r="G404" s="21">
        <v>6.2407571724341908</v>
      </c>
      <c r="H404" s="35">
        <v>891</v>
      </c>
      <c r="I404" s="35">
        <v>5</v>
      </c>
      <c r="J404" s="35">
        <v>4</v>
      </c>
      <c r="K404" s="41">
        <v>9</v>
      </c>
      <c r="L404" s="21">
        <v>1.0101010101010102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28</v>
      </c>
      <c r="E405" s="35">
        <v>48</v>
      </c>
      <c r="F405" s="40">
        <v>76</v>
      </c>
      <c r="G405" s="21">
        <v>5.3977272727272725</v>
      </c>
      <c r="H405" s="35">
        <v>530</v>
      </c>
      <c r="I405" s="35">
        <v>3</v>
      </c>
      <c r="J405" s="35">
        <v>1</v>
      </c>
      <c r="K405" s="41">
        <v>4</v>
      </c>
      <c r="L405" s="21">
        <v>0.75471698113207553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49</v>
      </c>
      <c r="E406" s="35">
        <v>39</v>
      </c>
      <c r="F406" s="40">
        <v>88</v>
      </c>
      <c r="G406" s="21">
        <v>5.7818659658344282</v>
      </c>
      <c r="H406" s="35">
        <v>599</v>
      </c>
      <c r="I406" s="35">
        <v>2</v>
      </c>
      <c r="J406" s="35">
        <v>2</v>
      </c>
      <c r="K406" s="41">
        <v>4</v>
      </c>
      <c r="L406" s="21">
        <v>0.667779632721202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34</v>
      </c>
      <c r="E407" s="35">
        <v>36</v>
      </c>
      <c r="F407" s="40">
        <v>70</v>
      </c>
      <c r="G407" s="21">
        <v>6.0553633217993079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78</v>
      </c>
      <c r="E408" s="35">
        <v>91</v>
      </c>
      <c r="F408" s="40">
        <v>169</v>
      </c>
      <c r="G408" s="21">
        <v>6.1499272197962158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8</v>
      </c>
      <c r="E409" s="35">
        <v>8</v>
      </c>
      <c r="F409" s="40">
        <v>16</v>
      </c>
      <c r="G409" s="21">
        <v>3.4934497816593884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26</v>
      </c>
      <c r="E410" s="35">
        <v>20</v>
      </c>
      <c r="F410" s="40">
        <v>46</v>
      </c>
      <c r="G410" s="21">
        <v>4.2592592592592595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1606</v>
      </c>
      <c r="E411" s="38">
        <v>1565</v>
      </c>
      <c r="F411" s="38">
        <v>3171</v>
      </c>
      <c r="G411" s="31">
        <v>6.3098199184160775</v>
      </c>
      <c r="H411" s="29">
        <v>14685</v>
      </c>
      <c r="I411" s="38">
        <v>98</v>
      </c>
      <c r="J411" s="38">
        <v>74</v>
      </c>
      <c r="K411" s="39">
        <v>172</v>
      </c>
      <c r="L411" s="31">
        <v>1.1712631937351039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80</v>
      </c>
      <c r="E412" s="35">
        <v>88</v>
      </c>
      <c r="F412" s="40">
        <v>168</v>
      </c>
      <c r="G412" s="21">
        <v>7.2195960464116888</v>
      </c>
      <c r="H412" s="19">
        <v>709</v>
      </c>
      <c r="I412" s="35">
        <v>0</v>
      </c>
      <c r="J412" s="35">
        <v>3</v>
      </c>
      <c r="K412" s="41">
        <v>3</v>
      </c>
      <c r="L412" s="21">
        <v>0.42313117066290551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113</v>
      </c>
      <c r="E413" s="35">
        <v>86</v>
      </c>
      <c r="F413" s="40">
        <v>199</v>
      </c>
      <c r="G413" s="21">
        <v>6.1042944785276072</v>
      </c>
      <c r="H413" s="19">
        <v>1160</v>
      </c>
      <c r="I413" s="35">
        <v>0</v>
      </c>
      <c r="J413" s="35">
        <v>0</v>
      </c>
      <c r="K413" s="41">
        <v>0</v>
      </c>
      <c r="L413" s="21">
        <v>0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17</v>
      </c>
      <c r="E414" s="35">
        <v>17</v>
      </c>
      <c r="F414" s="40">
        <v>34</v>
      </c>
      <c r="G414" s="21">
        <v>3.7077426390403492</v>
      </c>
      <c r="H414" s="35">
        <v>492</v>
      </c>
      <c r="I414" s="35">
        <v>6</v>
      </c>
      <c r="J414" s="35">
        <v>3</v>
      </c>
      <c r="K414" s="41">
        <v>9</v>
      </c>
      <c r="L414" s="21">
        <v>1.8292682926829267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84</v>
      </c>
      <c r="E415" s="35">
        <v>69</v>
      </c>
      <c r="F415" s="40">
        <v>153</v>
      </c>
      <c r="G415" s="21">
        <v>6.2859490550534094</v>
      </c>
      <c r="H415" s="35">
        <v>847</v>
      </c>
      <c r="I415" s="35">
        <v>3</v>
      </c>
      <c r="J415" s="35">
        <v>1</v>
      </c>
      <c r="K415" s="41">
        <v>4</v>
      </c>
      <c r="L415" s="21">
        <v>0.47225501770956313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89</v>
      </c>
      <c r="E416" s="35">
        <v>73</v>
      </c>
      <c r="F416" s="40">
        <v>162</v>
      </c>
      <c r="G416" s="21">
        <v>5.7022175290390704</v>
      </c>
      <c r="H416" s="35">
        <v>710</v>
      </c>
      <c r="I416" s="35">
        <v>6</v>
      </c>
      <c r="J416" s="35">
        <v>5</v>
      </c>
      <c r="K416" s="41">
        <v>11</v>
      </c>
      <c r="L416" s="21">
        <v>1.5492957746478873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102</v>
      </c>
      <c r="E417" s="35">
        <v>98</v>
      </c>
      <c r="F417" s="40">
        <v>200</v>
      </c>
      <c r="G417" s="21">
        <v>8.2474226804123703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125</v>
      </c>
      <c r="E418" s="35">
        <v>124</v>
      </c>
      <c r="F418" s="40">
        <v>249</v>
      </c>
      <c r="G418" s="21">
        <v>6.4424320827943085</v>
      </c>
      <c r="H418" s="19">
        <v>1055</v>
      </c>
      <c r="I418" s="35">
        <v>3</v>
      </c>
      <c r="J418" s="35">
        <v>2</v>
      </c>
      <c r="K418" s="41">
        <v>5</v>
      </c>
      <c r="L418" s="21">
        <v>0.47393364928909953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183</v>
      </c>
      <c r="E419" s="35">
        <v>183</v>
      </c>
      <c r="F419" s="40">
        <v>366</v>
      </c>
      <c r="G419" s="21">
        <v>6.217088500084933</v>
      </c>
      <c r="H419" s="19">
        <v>1764</v>
      </c>
      <c r="I419" s="35">
        <v>21</v>
      </c>
      <c r="J419" s="35">
        <v>12</v>
      </c>
      <c r="K419" s="41">
        <v>33</v>
      </c>
      <c r="L419" s="21">
        <v>1.870748299319728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36</v>
      </c>
      <c r="E420" s="35">
        <v>41</v>
      </c>
      <c r="F420" s="40">
        <v>77</v>
      </c>
      <c r="G420" s="21">
        <v>4.5806067816775728</v>
      </c>
      <c r="H420" s="19">
        <v>802</v>
      </c>
      <c r="I420" s="35">
        <v>1</v>
      </c>
      <c r="J420" s="35">
        <v>2</v>
      </c>
      <c r="K420" s="41">
        <v>3</v>
      </c>
      <c r="L420" s="21">
        <v>0.37406483790523692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57</v>
      </c>
      <c r="E421" s="35">
        <v>53</v>
      </c>
      <c r="F421" s="40">
        <v>110</v>
      </c>
      <c r="G421" s="21">
        <v>4.2097206276310759</v>
      </c>
      <c r="H421" s="19">
        <v>1110</v>
      </c>
      <c r="I421" s="35">
        <v>8</v>
      </c>
      <c r="J421" s="35">
        <v>6</v>
      </c>
      <c r="K421" s="41">
        <v>14</v>
      </c>
      <c r="L421" s="21">
        <v>1.2612612612612613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30</v>
      </c>
      <c r="E422" s="35">
        <v>35</v>
      </c>
      <c r="F422" s="40">
        <v>65</v>
      </c>
      <c r="G422" s="21">
        <v>4.7410649161196208</v>
      </c>
      <c r="H422" s="19">
        <v>729</v>
      </c>
      <c r="I422" s="35">
        <v>4</v>
      </c>
      <c r="J422" s="35">
        <v>3</v>
      </c>
      <c r="K422" s="41">
        <v>7</v>
      </c>
      <c r="L422" s="21">
        <v>0.96021947873799729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105</v>
      </c>
      <c r="E423" s="35">
        <v>120</v>
      </c>
      <c r="F423" s="40">
        <v>225</v>
      </c>
      <c r="G423" s="21">
        <v>6.3685253325785451</v>
      </c>
      <c r="H423" s="19">
        <v>1207</v>
      </c>
      <c r="I423" s="35">
        <v>5</v>
      </c>
      <c r="J423" s="35">
        <v>7</v>
      </c>
      <c r="K423" s="41">
        <v>12</v>
      </c>
      <c r="L423" s="21">
        <v>0.9942004971002486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30</v>
      </c>
      <c r="E424" s="35">
        <v>29</v>
      </c>
      <c r="F424" s="40">
        <v>59</v>
      </c>
      <c r="G424" s="21">
        <v>5.2166224580017682</v>
      </c>
      <c r="H424" s="35">
        <v>456</v>
      </c>
      <c r="I424" s="35">
        <v>1</v>
      </c>
      <c r="J424" s="35">
        <v>0</v>
      </c>
      <c r="K424" s="41">
        <v>1</v>
      </c>
      <c r="L424" s="21">
        <v>0.21929824561403508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91</v>
      </c>
      <c r="E425" s="35">
        <v>89</v>
      </c>
      <c r="F425" s="40">
        <v>180</v>
      </c>
      <c r="G425" s="21">
        <v>5.8977719528178243</v>
      </c>
      <c r="H425" s="19">
        <v>929</v>
      </c>
      <c r="I425" s="35">
        <v>6</v>
      </c>
      <c r="J425" s="35">
        <v>9</v>
      </c>
      <c r="K425" s="41">
        <v>15</v>
      </c>
      <c r="L425" s="21">
        <v>1.6146393972012916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248</v>
      </c>
      <c r="E426" s="35">
        <v>268</v>
      </c>
      <c r="F426" s="40">
        <v>516</v>
      </c>
      <c r="G426" s="21">
        <v>7.2370266479663394</v>
      </c>
      <c r="H426" s="19">
        <v>1147</v>
      </c>
      <c r="I426" s="35">
        <v>14</v>
      </c>
      <c r="J426" s="35">
        <v>15</v>
      </c>
      <c r="K426" s="41">
        <v>29</v>
      </c>
      <c r="L426" s="21">
        <v>2.5283347863993022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34</v>
      </c>
      <c r="E427" s="35">
        <v>31</v>
      </c>
      <c r="F427" s="40">
        <v>65</v>
      </c>
      <c r="G427" s="21">
        <v>6.4548162859980138</v>
      </c>
      <c r="H427" s="35">
        <v>74</v>
      </c>
      <c r="I427" s="35">
        <v>1</v>
      </c>
      <c r="J427" s="35">
        <v>0</v>
      </c>
      <c r="K427" s="41">
        <v>1</v>
      </c>
      <c r="L427" s="21">
        <v>1.3513513513513513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57</v>
      </c>
      <c r="E428" s="35">
        <v>38</v>
      </c>
      <c r="F428" s="40">
        <v>95</v>
      </c>
      <c r="G428" s="21">
        <v>7.3189522342064715</v>
      </c>
      <c r="H428" s="35">
        <v>419</v>
      </c>
      <c r="I428" s="35">
        <v>7</v>
      </c>
      <c r="J428" s="35">
        <v>2</v>
      </c>
      <c r="K428" s="41">
        <v>9</v>
      </c>
      <c r="L428" s="21">
        <v>2.1479713603818613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37</v>
      </c>
      <c r="E429" s="35">
        <v>46</v>
      </c>
      <c r="F429" s="40">
        <v>83</v>
      </c>
      <c r="G429" s="21">
        <v>7.0638297872340425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36</v>
      </c>
      <c r="E430" s="35">
        <v>24</v>
      </c>
      <c r="F430" s="40">
        <v>60</v>
      </c>
      <c r="G430" s="21">
        <v>6.4171122994652414</v>
      </c>
      <c r="H430" s="35">
        <v>273</v>
      </c>
      <c r="I430" s="35">
        <v>8</v>
      </c>
      <c r="J430" s="35">
        <v>3</v>
      </c>
      <c r="K430" s="41">
        <v>11</v>
      </c>
      <c r="L430" s="21">
        <v>4.0293040293040292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27</v>
      </c>
      <c r="E431" s="35">
        <v>30</v>
      </c>
      <c r="F431" s="40">
        <v>57</v>
      </c>
      <c r="G431" s="21">
        <v>7.0631970260223049</v>
      </c>
      <c r="H431" s="35">
        <v>264</v>
      </c>
      <c r="I431" s="35">
        <v>4</v>
      </c>
      <c r="J431" s="35">
        <v>1</v>
      </c>
      <c r="K431" s="41">
        <v>5</v>
      </c>
      <c r="L431" s="21">
        <v>1.893939393939394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25</v>
      </c>
      <c r="E432" s="35">
        <v>23</v>
      </c>
      <c r="F432" s="40">
        <v>48</v>
      </c>
      <c r="G432" s="21">
        <v>8.4805653710247348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1171</v>
      </c>
      <c r="E433" s="29">
        <v>1148</v>
      </c>
      <c r="F433" s="29">
        <v>2319</v>
      </c>
      <c r="G433" s="31">
        <v>7.213736896133387</v>
      </c>
      <c r="H433" s="29">
        <v>2933</v>
      </c>
      <c r="I433" s="29">
        <v>20</v>
      </c>
      <c r="J433" s="29">
        <v>17</v>
      </c>
      <c r="K433" s="36">
        <v>37</v>
      </c>
      <c r="L433" s="31">
        <v>1.261506989430617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6</v>
      </c>
      <c r="E434" s="19">
        <v>8</v>
      </c>
      <c r="F434" s="20">
        <v>14</v>
      </c>
      <c r="G434" s="21">
        <v>9.0322580645161281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51</v>
      </c>
      <c r="E435" s="19">
        <v>44</v>
      </c>
      <c r="F435" s="20">
        <v>95</v>
      </c>
      <c r="G435" s="21">
        <v>5.3551296505073278</v>
      </c>
      <c r="H435" s="35">
        <v>332</v>
      </c>
      <c r="I435" s="19">
        <v>2</v>
      </c>
      <c r="J435" s="19">
        <v>0</v>
      </c>
      <c r="K435" s="22">
        <v>2</v>
      </c>
      <c r="L435" s="21">
        <v>0.60240963855421692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33</v>
      </c>
      <c r="E436" s="19">
        <v>33</v>
      </c>
      <c r="F436" s="20">
        <v>66</v>
      </c>
      <c r="G436" s="21">
        <v>4.2172523961661348</v>
      </c>
      <c r="H436" s="35">
        <v>153</v>
      </c>
      <c r="I436" s="19">
        <v>1</v>
      </c>
      <c r="J436" s="19">
        <v>3</v>
      </c>
      <c r="K436" s="22">
        <v>4</v>
      </c>
      <c r="L436" s="21">
        <v>2.6143790849673203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161</v>
      </c>
      <c r="E437" s="19">
        <v>166</v>
      </c>
      <c r="F437" s="20">
        <v>327</v>
      </c>
      <c r="G437" s="21">
        <v>8.7526766595289072</v>
      </c>
      <c r="H437" s="35">
        <v>3</v>
      </c>
      <c r="I437" s="19">
        <v>5</v>
      </c>
      <c r="J437" s="19">
        <v>2</v>
      </c>
      <c r="K437" s="22">
        <v>7</v>
      </c>
      <c r="L437" s="21">
        <v>233.33333333333334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183</v>
      </c>
      <c r="E438" s="19">
        <v>145</v>
      </c>
      <c r="F438" s="20">
        <v>328</v>
      </c>
      <c r="G438" s="21">
        <v>8.3143219264892263</v>
      </c>
      <c r="H438" s="35">
        <v>529</v>
      </c>
      <c r="I438" s="19">
        <v>0</v>
      </c>
      <c r="J438" s="19">
        <v>0</v>
      </c>
      <c r="K438" s="22">
        <v>0</v>
      </c>
      <c r="L438" s="21">
        <v>0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61</v>
      </c>
      <c r="E439" s="19">
        <v>42</v>
      </c>
      <c r="F439" s="20">
        <v>103</v>
      </c>
      <c r="G439" s="21">
        <v>5.7158712541620424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42</v>
      </c>
      <c r="E440" s="19">
        <v>63</v>
      </c>
      <c r="F440" s="20">
        <v>105</v>
      </c>
      <c r="G440" s="21">
        <v>7.1672354948805461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8</v>
      </c>
      <c r="E441" s="19">
        <v>10</v>
      </c>
      <c r="F441" s="20">
        <v>18</v>
      </c>
      <c r="G441" s="21">
        <v>3.3707865168539324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40</v>
      </c>
      <c r="E442" s="19">
        <v>51</v>
      </c>
      <c r="F442" s="20">
        <v>91</v>
      </c>
      <c r="G442" s="21">
        <v>7.7844311377245514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58</v>
      </c>
      <c r="E443" s="19">
        <v>60</v>
      </c>
      <c r="F443" s="20">
        <v>118</v>
      </c>
      <c r="G443" s="21">
        <v>5.8648111332007948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19</v>
      </c>
      <c r="E444" s="19">
        <v>11</v>
      </c>
      <c r="F444" s="20">
        <v>30</v>
      </c>
      <c r="G444" s="21">
        <v>7.1428571428571423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18</v>
      </c>
      <c r="E445" s="19">
        <v>9</v>
      </c>
      <c r="F445" s="20">
        <v>27</v>
      </c>
      <c r="G445" s="21">
        <v>5.8441558441558437</v>
      </c>
      <c r="H445" s="35">
        <v>76</v>
      </c>
      <c r="I445" s="19">
        <v>0</v>
      </c>
      <c r="J445" s="19">
        <v>0</v>
      </c>
      <c r="K445" s="22">
        <v>0</v>
      </c>
      <c r="L445" s="21">
        <v>0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4</v>
      </c>
      <c r="E446" s="19">
        <v>9</v>
      </c>
      <c r="F446" s="20">
        <v>13</v>
      </c>
      <c r="G446" s="21">
        <v>6.7357512953367875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24</v>
      </c>
      <c r="E447" s="19">
        <v>19</v>
      </c>
      <c r="F447" s="20">
        <v>43</v>
      </c>
      <c r="G447" s="21">
        <v>7.3129251700680271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45</v>
      </c>
      <c r="E448" s="19">
        <v>60</v>
      </c>
      <c r="F448" s="20">
        <v>105</v>
      </c>
      <c r="G448" s="21">
        <v>10.847107438016529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330</v>
      </c>
      <c r="E449" s="19">
        <v>334</v>
      </c>
      <c r="F449" s="20">
        <v>664</v>
      </c>
      <c r="G449" s="21">
        <v>7.4732695554305009</v>
      </c>
      <c r="H449" s="35">
        <v>765</v>
      </c>
      <c r="I449" s="19">
        <v>12</v>
      </c>
      <c r="J449" s="19">
        <v>12</v>
      </c>
      <c r="K449" s="22">
        <v>24</v>
      </c>
      <c r="L449" s="21">
        <v>3.1372549019607843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61</v>
      </c>
      <c r="E450" s="19">
        <v>49</v>
      </c>
      <c r="F450" s="20">
        <v>110</v>
      </c>
      <c r="G450" s="21">
        <v>7.5239398084815319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27</v>
      </c>
      <c r="E451" s="19">
        <v>35</v>
      </c>
      <c r="F451" s="20">
        <v>62</v>
      </c>
      <c r="G451" s="21">
        <v>6.1264822134387353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395</v>
      </c>
      <c r="E452" s="29">
        <v>369</v>
      </c>
      <c r="F452" s="29">
        <v>764</v>
      </c>
      <c r="G452" s="31">
        <v>5.9547934528448945</v>
      </c>
      <c r="H452" s="29">
        <v>3411</v>
      </c>
      <c r="I452" s="29">
        <v>8</v>
      </c>
      <c r="J452" s="29">
        <v>3</v>
      </c>
      <c r="K452" s="36">
        <v>11</v>
      </c>
      <c r="L452" s="31">
        <v>0.32248607446496624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44</v>
      </c>
      <c r="E453" s="19">
        <v>46</v>
      </c>
      <c r="F453" s="20">
        <v>90</v>
      </c>
      <c r="G453" s="21">
        <v>5.9445178335535003</v>
      </c>
      <c r="H453" s="35">
        <v>477</v>
      </c>
      <c r="I453" s="19">
        <v>0</v>
      </c>
      <c r="J453" s="19">
        <v>0</v>
      </c>
      <c r="K453" s="22">
        <v>0</v>
      </c>
      <c r="L453" s="21">
        <v>0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17</v>
      </c>
      <c r="E454" s="19">
        <v>14</v>
      </c>
      <c r="F454" s="20">
        <v>31</v>
      </c>
      <c r="G454" s="21">
        <v>5.081967213114754</v>
      </c>
      <c r="H454" s="35">
        <v>160</v>
      </c>
      <c r="I454" s="19">
        <v>2</v>
      </c>
      <c r="J454" s="19">
        <v>0</v>
      </c>
      <c r="K454" s="22">
        <v>2</v>
      </c>
      <c r="L454" s="21">
        <v>1.25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22</v>
      </c>
      <c r="E455" s="19">
        <v>21</v>
      </c>
      <c r="F455" s="20">
        <v>43</v>
      </c>
      <c r="G455" s="21">
        <v>6.8910256410256414</v>
      </c>
      <c r="H455" s="35">
        <v>167</v>
      </c>
      <c r="I455" s="19">
        <v>0</v>
      </c>
      <c r="J455" s="19">
        <v>0</v>
      </c>
      <c r="K455" s="22">
        <v>0</v>
      </c>
      <c r="L455" s="21">
        <v>0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30</v>
      </c>
      <c r="E456" s="19">
        <v>24</v>
      </c>
      <c r="F456" s="20">
        <v>54</v>
      </c>
      <c r="G456" s="21">
        <v>3.9387308533916849</v>
      </c>
      <c r="H456" s="35">
        <v>410</v>
      </c>
      <c r="I456" s="19">
        <v>0</v>
      </c>
      <c r="J456" s="19">
        <v>0</v>
      </c>
      <c r="K456" s="22">
        <v>0</v>
      </c>
      <c r="L456" s="21">
        <v>0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40</v>
      </c>
      <c r="E457" s="19">
        <v>38</v>
      </c>
      <c r="F457" s="20">
        <v>78</v>
      </c>
      <c r="G457" s="21">
        <v>7.3863636363636367</v>
      </c>
      <c r="H457" s="35">
        <v>173</v>
      </c>
      <c r="I457" s="19">
        <v>0</v>
      </c>
      <c r="J457" s="19">
        <v>0</v>
      </c>
      <c r="K457" s="22">
        <v>0</v>
      </c>
      <c r="L457" s="21">
        <v>0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43</v>
      </c>
      <c r="E458" s="19">
        <v>38</v>
      </c>
      <c r="F458" s="20">
        <v>81</v>
      </c>
      <c r="G458" s="21">
        <v>7.0742358078602612</v>
      </c>
      <c r="H458" s="35">
        <v>195</v>
      </c>
      <c r="I458" s="19">
        <v>2</v>
      </c>
      <c r="J458" s="19">
        <v>0</v>
      </c>
      <c r="K458" s="22">
        <v>2</v>
      </c>
      <c r="L458" s="21">
        <v>1.0256410256410255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21</v>
      </c>
      <c r="E459" s="19">
        <v>24</v>
      </c>
      <c r="F459" s="20">
        <v>45</v>
      </c>
      <c r="G459" s="21">
        <v>5.851755526657997</v>
      </c>
      <c r="H459" s="35">
        <v>217</v>
      </c>
      <c r="I459" s="19">
        <v>0</v>
      </c>
      <c r="J459" s="19">
        <v>0</v>
      </c>
      <c r="K459" s="22">
        <v>0</v>
      </c>
      <c r="L459" s="21">
        <v>0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22</v>
      </c>
      <c r="E460" s="19">
        <v>15</v>
      </c>
      <c r="F460" s="20">
        <v>37</v>
      </c>
      <c r="G460" s="21">
        <v>5.7275541795665639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21</v>
      </c>
      <c r="E461" s="19">
        <v>17</v>
      </c>
      <c r="F461" s="20">
        <v>38</v>
      </c>
      <c r="G461" s="21">
        <v>9.2233009708737868</v>
      </c>
      <c r="H461" s="35">
        <v>75</v>
      </c>
      <c r="I461" s="19">
        <v>0</v>
      </c>
      <c r="J461" s="19">
        <v>0</v>
      </c>
      <c r="K461" s="22">
        <v>0</v>
      </c>
      <c r="L461" s="21">
        <v>0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10</v>
      </c>
      <c r="E462" s="19">
        <v>10</v>
      </c>
      <c r="F462" s="20">
        <v>20</v>
      </c>
      <c r="G462" s="21">
        <v>3.0959752321981426</v>
      </c>
      <c r="H462" s="35">
        <v>128</v>
      </c>
      <c r="I462" s="19">
        <v>3</v>
      </c>
      <c r="J462" s="19">
        <v>0</v>
      </c>
      <c r="K462" s="22">
        <v>3</v>
      </c>
      <c r="L462" s="21">
        <v>2.34375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24</v>
      </c>
      <c r="E463" s="19">
        <v>19</v>
      </c>
      <c r="F463" s="20">
        <v>43</v>
      </c>
      <c r="G463" s="21">
        <v>9.5768374164810695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44</v>
      </c>
      <c r="E464" s="19">
        <v>50</v>
      </c>
      <c r="F464" s="20">
        <v>94</v>
      </c>
      <c r="G464" s="21">
        <v>7.6860179885527389</v>
      </c>
      <c r="H464" s="35">
        <v>261</v>
      </c>
      <c r="I464" s="19">
        <v>0</v>
      </c>
      <c r="J464" s="19">
        <v>0</v>
      </c>
      <c r="K464" s="22">
        <v>0</v>
      </c>
      <c r="L464" s="21">
        <v>0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57</v>
      </c>
      <c r="E465" s="19">
        <v>53</v>
      </c>
      <c r="F465" s="20">
        <v>110</v>
      </c>
      <c r="G465" s="21">
        <v>4.6511627906976747</v>
      </c>
      <c r="H465" s="35">
        <v>989</v>
      </c>
      <c r="I465" s="19">
        <v>1</v>
      </c>
      <c r="J465" s="19">
        <v>3</v>
      </c>
      <c r="K465" s="22">
        <v>4</v>
      </c>
      <c r="L465" s="21">
        <v>0.40444893832153694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169</v>
      </c>
      <c r="E466" s="38">
        <v>173</v>
      </c>
      <c r="F466" s="38">
        <v>342</v>
      </c>
      <c r="G466" s="31">
        <v>6.8716094032549728</v>
      </c>
      <c r="H466" s="38">
        <v>406</v>
      </c>
      <c r="I466" s="38">
        <v>1</v>
      </c>
      <c r="J466" s="38">
        <v>0</v>
      </c>
      <c r="K466" s="39">
        <v>1</v>
      </c>
      <c r="L466" s="31">
        <v>0.24630541871921183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49</v>
      </c>
      <c r="E467" s="35">
        <v>46</v>
      </c>
      <c r="F467" s="40">
        <v>95</v>
      </c>
      <c r="G467" s="21">
        <v>10.451045104510451</v>
      </c>
      <c r="H467" s="35">
        <v>7</v>
      </c>
      <c r="I467" s="35">
        <v>0</v>
      </c>
      <c r="J467" s="35">
        <v>0</v>
      </c>
      <c r="K467" s="41">
        <v>0</v>
      </c>
      <c r="L467" s="21">
        <v>0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6</v>
      </c>
      <c r="E468" s="35">
        <v>11</v>
      </c>
      <c r="F468" s="40">
        <v>17</v>
      </c>
      <c r="G468" s="21">
        <v>2.8764805414551606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15</v>
      </c>
      <c r="E469" s="35">
        <v>12</v>
      </c>
      <c r="F469" s="40">
        <v>27</v>
      </c>
      <c r="G469" s="21">
        <v>6.5533980582524274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8</v>
      </c>
      <c r="E470" s="35">
        <v>7</v>
      </c>
      <c r="F470" s="40">
        <v>15</v>
      </c>
      <c r="G470" s="21">
        <v>6.1728395061728394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17</v>
      </c>
      <c r="E471" s="35">
        <v>21</v>
      </c>
      <c r="F471" s="40">
        <v>38</v>
      </c>
      <c r="G471" s="21">
        <v>6.6783831282952555</v>
      </c>
      <c r="H471" s="35">
        <v>23</v>
      </c>
      <c r="I471" s="35">
        <v>0</v>
      </c>
      <c r="J471" s="35">
        <v>0</v>
      </c>
      <c r="K471" s="41">
        <v>0</v>
      </c>
      <c r="L471" s="21">
        <v>0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26</v>
      </c>
      <c r="E472" s="35">
        <v>29</v>
      </c>
      <c r="F472" s="40">
        <v>55</v>
      </c>
      <c r="G472" s="21">
        <v>7.096774193548387</v>
      </c>
      <c r="H472" s="35">
        <v>15</v>
      </c>
      <c r="I472" s="35">
        <v>0</v>
      </c>
      <c r="J472" s="35">
        <v>0</v>
      </c>
      <c r="K472" s="41">
        <v>0</v>
      </c>
      <c r="L472" s="21">
        <v>0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27</v>
      </c>
      <c r="E473" s="35">
        <v>20</v>
      </c>
      <c r="F473" s="40">
        <v>47</v>
      </c>
      <c r="G473" s="21">
        <v>4.8503611971104235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21</v>
      </c>
      <c r="E474" s="35">
        <v>27</v>
      </c>
      <c r="F474" s="40">
        <v>48</v>
      </c>
      <c r="G474" s="21">
        <v>9.4302554027504915</v>
      </c>
      <c r="H474" s="19">
        <v>-27</v>
      </c>
      <c r="I474" s="35">
        <v>1</v>
      </c>
      <c r="J474" s="35">
        <v>0</v>
      </c>
      <c r="K474" s="41">
        <v>1</v>
      </c>
      <c r="L474" s="21">
        <v>-3.7037037037037033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264</v>
      </c>
      <c r="E475" s="38">
        <v>266</v>
      </c>
      <c r="F475" s="38">
        <v>530</v>
      </c>
      <c r="G475" s="31">
        <v>5.2454473475851149</v>
      </c>
      <c r="H475" s="29">
        <v>3856</v>
      </c>
      <c r="I475" s="38">
        <v>8</v>
      </c>
      <c r="J475" s="38">
        <v>5</v>
      </c>
      <c r="K475" s="39">
        <v>13</v>
      </c>
      <c r="L475" s="31">
        <v>0.33713692946058094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144</v>
      </c>
      <c r="E476" s="38">
        <v>144</v>
      </c>
      <c r="F476" s="38">
        <v>288</v>
      </c>
      <c r="G476" s="31">
        <v>5.7703866960528956</v>
      </c>
      <c r="H476" s="29">
        <v>1364</v>
      </c>
      <c r="I476" s="38">
        <v>1</v>
      </c>
      <c r="J476" s="38">
        <v>1</v>
      </c>
      <c r="K476" s="39">
        <v>2</v>
      </c>
      <c r="L476" s="31">
        <v>0.1466275659824047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9315</v>
      </c>
      <c r="E477" s="9">
        <v>9001</v>
      </c>
      <c r="F477" s="9">
        <v>18316</v>
      </c>
      <c r="G477" s="25">
        <v>5.4320811905736361</v>
      </c>
      <c r="H477" s="9">
        <v>132730</v>
      </c>
      <c r="I477" s="9">
        <v>1543</v>
      </c>
      <c r="J477" s="9">
        <v>1485</v>
      </c>
      <c r="K477" s="16">
        <v>3028</v>
      </c>
      <c r="L477" s="25">
        <v>2.2813229865139757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1631</v>
      </c>
      <c r="E478" s="29">
        <v>1512</v>
      </c>
      <c r="F478" s="29">
        <v>3143</v>
      </c>
      <c r="G478" s="31">
        <v>5.3874766451259024</v>
      </c>
      <c r="H478" s="29">
        <v>23139</v>
      </c>
      <c r="I478" s="29">
        <v>320</v>
      </c>
      <c r="J478" s="29">
        <v>314</v>
      </c>
      <c r="K478" s="36">
        <v>634</v>
      </c>
      <c r="L478" s="31">
        <v>2.7399628333117247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17</v>
      </c>
      <c r="E479" s="19">
        <v>22</v>
      </c>
      <c r="F479" s="20">
        <v>39</v>
      </c>
      <c r="G479" s="21">
        <v>5.2917232021709637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11</v>
      </c>
      <c r="E480" s="19">
        <v>14</v>
      </c>
      <c r="F480" s="20">
        <v>25</v>
      </c>
      <c r="G480" s="21">
        <v>4.4404973357015987</v>
      </c>
      <c r="H480" s="19">
        <v>289</v>
      </c>
      <c r="I480" s="19">
        <v>1</v>
      </c>
      <c r="J480" s="19">
        <v>1</v>
      </c>
      <c r="K480" s="22">
        <v>2</v>
      </c>
      <c r="L480" s="21">
        <v>0.69204152249134954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18</v>
      </c>
      <c r="E481" s="19">
        <v>26</v>
      </c>
      <c r="F481" s="20">
        <v>44</v>
      </c>
      <c r="G481" s="21">
        <v>2.3965141612200433</v>
      </c>
      <c r="H481" s="19">
        <v>1175</v>
      </c>
      <c r="I481" s="19">
        <v>20</v>
      </c>
      <c r="J481" s="19">
        <v>25</v>
      </c>
      <c r="K481" s="22">
        <v>45</v>
      </c>
      <c r="L481" s="21">
        <v>3.8297872340425529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20</v>
      </c>
      <c r="E482" s="19">
        <v>12</v>
      </c>
      <c r="F482" s="20">
        <v>32</v>
      </c>
      <c r="G482" s="21">
        <v>5.6338028169014089</v>
      </c>
      <c r="H482" s="19">
        <v>327</v>
      </c>
      <c r="I482" s="19">
        <v>4</v>
      </c>
      <c r="J482" s="19">
        <v>3</v>
      </c>
      <c r="K482" s="22">
        <v>7</v>
      </c>
      <c r="L482" s="21">
        <v>2.1406727828746175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215</v>
      </c>
      <c r="E483" s="19">
        <v>177</v>
      </c>
      <c r="F483" s="20">
        <v>392</v>
      </c>
      <c r="G483" s="21">
        <v>5.8065471781958227</v>
      </c>
      <c r="H483" s="19">
        <v>2773</v>
      </c>
      <c r="I483" s="19">
        <v>0</v>
      </c>
      <c r="J483" s="19">
        <v>0</v>
      </c>
      <c r="K483" s="22">
        <v>0</v>
      </c>
      <c r="L483" s="21"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72</v>
      </c>
      <c r="E484" s="19">
        <v>46</v>
      </c>
      <c r="F484" s="20">
        <v>118</v>
      </c>
      <c r="G484" s="21">
        <v>7.7174623937213855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67</v>
      </c>
      <c r="E485" s="19">
        <v>73</v>
      </c>
      <c r="F485" s="20">
        <v>140</v>
      </c>
      <c r="G485" s="21">
        <v>7.6335877862595423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33</v>
      </c>
      <c r="E486" s="19">
        <v>34</v>
      </c>
      <c r="F486" s="20">
        <v>67</v>
      </c>
      <c r="G486" s="21">
        <v>5.7167235494880542</v>
      </c>
      <c r="H486" s="35">
        <v>542</v>
      </c>
      <c r="I486" s="19">
        <v>14</v>
      </c>
      <c r="J486" s="19">
        <v>11</v>
      </c>
      <c r="K486" s="22">
        <v>25</v>
      </c>
      <c r="L486" s="21">
        <v>4.6125461254612548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15</v>
      </c>
      <c r="E487" s="19">
        <v>17</v>
      </c>
      <c r="F487" s="20">
        <v>32</v>
      </c>
      <c r="G487" s="21">
        <v>4.4817927170868348</v>
      </c>
      <c r="H487" s="35">
        <v>355</v>
      </c>
      <c r="I487" s="19">
        <v>4</v>
      </c>
      <c r="J487" s="19">
        <v>3</v>
      </c>
      <c r="K487" s="22">
        <v>7</v>
      </c>
      <c r="L487" s="21">
        <v>1.971830985915493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18</v>
      </c>
      <c r="E488" s="19">
        <v>16</v>
      </c>
      <c r="F488" s="20">
        <v>34</v>
      </c>
      <c r="G488" s="21">
        <v>2.8262676641729012</v>
      </c>
      <c r="H488" s="35">
        <v>777</v>
      </c>
      <c r="I488" s="19">
        <v>21</v>
      </c>
      <c r="J488" s="19">
        <v>18</v>
      </c>
      <c r="K488" s="22">
        <v>39</v>
      </c>
      <c r="L488" s="21">
        <v>5.019305019305019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16</v>
      </c>
      <c r="E489" s="19">
        <v>8</v>
      </c>
      <c r="F489" s="20">
        <v>24</v>
      </c>
      <c r="G489" s="21">
        <v>2.5613660618996796</v>
      </c>
      <c r="H489" s="35">
        <v>603</v>
      </c>
      <c r="I489" s="19">
        <v>13</v>
      </c>
      <c r="J489" s="19">
        <v>17</v>
      </c>
      <c r="K489" s="22">
        <v>30</v>
      </c>
      <c r="L489" s="21">
        <v>4.9751243781094532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53</v>
      </c>
      <c r="E490" s="19">
        <v>56</v>
      </c>
      <c r="F490" s="20">
        <v>109</v>
      </c>
      <c r="G490" s="21">
        <v>6.1098654708520179</v>
      </c>
      <c r="H490" s="35">
        <v>769</v>
      </c>
      <c r="I490" s="19">
        <v>4</v>
      </c>
      <c r="J490" s="19">
        <v>5</v>
      </c>
      <c r="K490" s="22">
        <v>9</v>
      </c>
      <c r="L490" s="21">
        <v>1.1703511053315996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22</v>
      </c>
      <c r="E491" s="19">
        <v>32</v>
      </c>
      <c r="F491" s="20">
        <v>54</v>
      </c>
      <c r="G491" s="21">
        <v>4.6712802768166091</v>
      </c>
      <c r="H491" s="19">
        <v>845</v>
      </c>
      <c r="I491" s="19">
        <v>16</v>
      </c>
      <c r="J491" s="19">
        <v>12</v>
      </c>
      <c r="K491" s="22">
        <v>28</v>
      </c>
      <c r="L491" s="21">
        <v>3.3136094674556213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199</v>
      </c>
      <c r="E492" s="19">
        <v>224</v>
      </c>
      <c r="F492" s="20">
        <v>423</v>
      </c>
      <c r="G492" s="21">
        <v>5.3591790193842641</v>
      </c>
      <c r="H492" s="19">
        <v>3453</v>
      </c>
      <c r="I492" s="19">
        <v>38</v>
      </c>
      <c r="J492" s="19">
        <v>46</v>
      </c>
      <c r="K492" s="22">
        <v>84</v>
      </c>
      <c r="L492" s="21">
        <v>2.4326672458731537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29</v>
      </c>
      <c r="E493" s="19">
        <v>18</v>
      </c>
      <c r="F493" s="20">
        <v>47</v>
      </c>
      <c r="G493" s="21">
        <v>6.2583222370173104</v>
      </c>
      <c r="H493" s="35">
        <v>276</v>
      </c>
      <c r="I493" s="19">
        <v>3</v>
      </c>
      <c r="J493" s="19">
        <v>2</v>
      </c>
      <c r="K493" s="22">
        <v>5</v>
      </c>
      <c r="L493" s="21">
        <v>1.8115942028985508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24</v>
      </c>
      <c r="E494" s="19">
        <v>23</v>
      </c>
      <c r="F494" s="20">
        <v>47</v>
      </c>
      <c r="G494" s="21">
        <v>5.0592034445640479</v>
      </c>
      <c r="H494" s="35">
        <v>406</v>
      </c>
      <c r="I494" s="19">
        <v>3</v>
      </c>
      <c r="J494" s="19">
        <v>0</v>
      </c>
      <c r="K494" s="22">
        <v>3</v>
      </c>
      <c r="L494" s="21">
        <v>0.73891625615763545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40</v>
      </c>
      <c r="E495" s="19">
        <v>51</v>
      </c>
      <c r="F495" s="20">
        <v>91</v>
      </c>
      <c r="G495" s="21">
        <v>6.7557535263548631</v>
      </c>
      <c r="H495" s="35">
        <v>409</v>
      </c>
      <c r="I495" s="19">
        <v>13</v>
      </c>
      <c r="J495" s="19">
        <v>10</v>
      </c>
      <c r="K495" s="22">
        <v>23</v>
      </c>
      <c r="L495" s="21">
        <v>5.6234718826405867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21</v>
      </c>
      <c r="E496" s="19">
        <v>17</v>
      </c>
      <c r="F496" s="20">
        <v>38</v>
      </c>
      <c r="G496" s="21">
        <v>6.9216757741347905</v>
      </c>
      <c r="H496" s="19">
        <v>103</v>
      </c>
      <c r="I496" s="19">
        <v>4</v>
      </c>
      <c r="J496" s="19">
        <v>5</v>
      </c>
      <c r="K496" s="22">
        <v>9</v>
      </c>
      <c r="L496" s="21">
        <v>8.7378640776699026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78</v>
      </c>
      <c r="E497" s="19">
        <v>58</v>
      </c>
      <c r="F497" s="20">
        <v>136</v>
      </c>
      <c r="G497" s="21">
        <v>4.274041483343809</v>
      </c>
      <c r="H497" s="19">
        <v>1132</v>
      </c>
      <c r="I497" s="19">
        <v>3</v>
      </c>
      <c r="J497" s="19">
        <v>0</v>
      </c>
      <c r="K497" s="22">
        <v>3</v>
      </c>
      <c r="L497" s="21">
        <v>0.26501766784452296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36</v>
      </c>
      <c r="E498" s="19">
        <v>41</v>
      </c>
      <c r="F498" s="20">
        <v>77</v>
      </c>
      <c r="G498" s="21">
        <v>7.1694599627560516</v>
      </c>
      <c r="H498" s="19">
        <v>391</v>
      </c>
      <c r="I498" s="19">
        <v>0</v>
      </c>
      <c r="J498" s="19">
        <v>2</v>
      </c>
      <c r="K498" s="22">
        <v>2</v>
      </c>
      <c r="L498" s="21">
        <v>0.51150895140664965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60</v>
      </c>
      <c r="E499" s="19">
        <v>64</v>
      </c>
      <c r="F499" s="20">
        <v>124</v>
      </c>
      <c r="G499" s="21">
        <v>4.8361934477379096</v>
      </c>
      <c r="H499" s="19">
        <v>1087</v>
      </c>
      <c r="I499" s="19">
        <v>22</v>
      </c>
      <c r="J499" s="19">
        <v>21</v>
      </c>
      <c r="K499" s="22">
        <v>43</v>
      </c>
      <c r="L499" s="21">
        <v>3.9558417663293466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53</v>
      </c>
      <c r="E500" s="19">
        <v>46</v>
      </c>
      <c r="F500" s="20">
        <v>99</v>
      </c>
      <c r="G500" s="21">
        <v>6.3870967741935489</v>
      </c>
      <c r="H500" s="35">
        <v>163</v>
      </c>
      <c r="I500" s="19">
        <v>8</v>
      </c>
      <c r="J500" s="19">
        <v>10</v>
      </c>
      <c r="K500" s="22">
        <v>18</v>
      </c>
      <c r="L500" s="21">
        <v>11.042944785276074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67</v>
      </c>
      <c r="E501" s="19">
        <v>61</v>
      </c>
      <c r="F501" s="20">
        <v>128</v>
      </c>
      <c r="G501" s="21">
        <v>5.5172413793103452</v>
      </c>
      <c r="H501" s="35">
        <v>837</v>
      </c>
      <c r="I501" s="19">
        <v>19</v>
      </c>
      <c r="J501" s="19">
        <v>22</v>
      </c>
      <c r="K501" s="22">
        <v>41</v>
      </c>
      <c r="L501" s="21">
        <v>4.8984468339307048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27</v>
      </c>
      <c r="E502" s="19">
        <v>17</v>
      </c>
      <c r="F502" s="20">
        <v>44</v>
      </c>
      <c r="G502" s="21">
        <v>7.0287539936102235</v>
      </c>
      <c r="H502" s="35">
        <v>374</v>
      </c>
      <c r="I502" s="19">
        <v>15</v>
      </c>
      <c r="J502" s="19">
        <v>20</v>
      </c>
      <c r="K502" s="22">
        <v>35</v>
      </c>
      <c r="L502" s="21">
        <v>9.3582887700534751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22</v>
      </c>
      <c r="E503" s="19">
        <v>14</v>
      </c>
      <c r="F503" s="20">
        <v>36</v>
      </c>
      <c r="G503" s="21">
        <v>8.7804878048780477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31</v>
      </c>
      <c r="E504" s="19">
        <v>28</v>
      </c>
      <c r="F504" s="20">
        <v>59</v>
      </c>
      <c r="G504" s="21">
        <v>4.2660882140274765</v>
      </c>
      <c r="H504" s="35">
        <v>592</v>
      </c>
      <c r="I504" s="19">
        <v>15</v>
      </c>
      <c r="J504" s="19">
        <v>18</v>
      </c>
      <c r="K504" s="22">
        <v>33</v>
      </c>
      <c r="L504" s="21">
        <v>5.5743243243243246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8</v>
      </c>
      <c r="E505" s="19">
        <v>7</v>
      </c>
      <c r="F505" s="20">
        <v>15</v>
      </c>
      <c r="G505" s="21">
        <v>3.8961038961038961</v>
      </c>
      <c r="H505" s="19">
        <v>180</v>
      </c>
      <c r="I505" s="19">
        <v>0</v>
      </c>
      <c r="J505" s="19">
        <v>0</v>
      </c>
      <c r="K505" s="22">
        <v>0</v>
      </c>
      <c r="L505" s="21">
        <v>0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100</v>
      </c>
      <c r="E506" s="19">
        <v>97</v>
      </c>
      <c r="F506" s="20">
        <v>197</v>
      </c>
      <c r="G506" s="21">
        <v>4.2919389978213509</v>
      </c>
      <c r="H506" s="19">
        <v>2259</v>
      </c>
      <c r="I506" s="19">
        <v>22</v>
      </c>
      <c r="J506" s="19">
        <v>17</v>
      </c>
      <c r="K506" s="22">
        <v>39</v>
      </c>
      <c r="L506" s="21">
        <v>1.7264276228419653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45</v>
      </c>
      <c r="E507" s="19">
        <v>40</v>
      </c>
      <c r="F507" s="20">
        <v>85</v>
      </c>
      <c r="G507" s="21">
        <v>7.508833922261485</v>
      </c>
      <c r="H507" s="35">
        <v>165</v>
      </c>
      <c r="I507" s="19">
        <v>0</v>
      </c>
      <c r="J507" s="19">
        <v>1</v>
      </c>
      <c r="K507" s="22">
        <v>1</v>
      </c>
      <c r="L507" s="21">
        <v>0.60606060606060608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12</v>
      </c>
      <c r="E508" s="19">
        <v>17</v>
      </c>
      <c r="F508" s="20">
        <v>29</v>
      </c>
      <c r="G508" s="21">
        <v>3.1938325991189425</v>
      </c>
      <c r="H508" s="19">
        <v>573</v>
      </c>
      <c r="I508" s="19">
        <v>15</v>
      </c>
      <c r="J508" s="19">
        <v>16</v>
      </c>
      <c r="K508" s="22">
        <v>31</v>
      </c>
      <c r="L508" s="21">
        <v>5.4101221640488655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126</v>
      </c>
      <c r="E509" s="19">
        <v>107</v>
      </c>
      <c r="F509" s="20">
        <v>233</v>
      </c>
      <c r="G509" s="21">
        <v>5.9242308670226294</v>
      </c>
      <c r="H509" s="19">
        <v>1199</v>
      </c>
      <c r="I509" s="19">
        <v>37</v>
      </c>
      <c r="J509" s="19">
        <v>27</v>
      </c>
      <c r="K509" s="22">
        <v>64</v>
      </c>
      <c r="L509" s="21">
        <v>5.337781484570475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25</v>
      </c>
      <c r="E510" s="19">
        <v>17</v>
      </c>
      <c r="F510" s="20">
        <v>42</v>
      </c>
      <c r="G510" s="21">
        <v>5.5335968379446641</v>
      </c>
      <c r="H510" s="35">
        <v>126</v>
      </c>
      <c r="I510" s="19">
        <v>2</v>
      </c>
      <c r="J510" s="19">
        <v>0</v>
      </c>
      <c r="K510" s="22">
        <v>2</v>
      </c>
      <c r="L510" s="21">
        <v>1.5873015873015872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14</v>
      </c>
      <c r="E511" s="19">
        <v>7</v>
      </c>
      <c r="F511" s="20">
        <v>21</v>
      </c>
      <c r="G511" s="21">
        <v>5.833333333333333</v>
      </c>
      <c r="H511" s="35">
        <v>217</v>
      </c>
      <c r="I511" s="19">
        <v>1</v>
      </c>
      <c r="J511" s="19">
        <v>0</v>
      </c>
      <c r="K511" s="22">
        <v>1</v>
      </c>
      <c r="L511" s="21">
        <v>0.46082949308755761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37</v>
      </c>
      <c r="E512" s="19">
        <v>25</v>
      </c>
      <c r="F512" s="20">
        <v>62</v>
      </c>
      <c r="G512" s="21">
        <v>6.813186813186813</v>
      </c>
      <c r="H512" s="19">
        <v>485</v>
      </c>
      <c r="I512" s="19">
        <v>3</v>
      </c>
      <c r="J512" s="19">
        <v>2</v>
      </c>
      <c r="K512" s="22">
        <v>5</v>
      </c>
      <c r="L512" s="21">
        <v>1.0309278350515463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2602</v>
      </c>
      <c r="E513" s="29">
        <v>2495</v>
      </c>
      <c r="F513" s="29">
        <v>5097</v>
      </c>
      <c r="G513" s="31">
        <v>5.962031090992034</v>
      </c>
      <c r="H513" s="29">
        <v>31896</v>
      </c>
      <c r="I513" s="29">
        <v>328</v>
      </c>
      <c r="J513" s="29">
        <v>351</v>
      </c>
      <c r="K513" s="36">
        <v>679</v>
      </c>
      <c r="L513" s="31">
        <v>2.1287935791321799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32</v>
      </c>
      <c r="E514" s="19">
        <v>27</v>
      </c>
      <c r="F514" s="20">
        <v>59</v>
      </c>
      <c r="G514" s="21">
        <v>5.7956777996070725</v>
      </c>
      <c r="H514" s="35">
        <v>402</v>
      </c>
      <c r="I514" s="19">
        <v>2</v>
      </c>
      <c r="J514" s="19">
        <v>11</v>
      </c>
      <c r="K514" s="22">
        <v>13</v>
      </c>
      <c r="L514" s="21">
        <v>3.233830845771144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15</v>
      </c>
      <c r="E515" s="19">
        <v>19</v>
      </c>
      <c r="F515" s="20">
        <v>34</v>
      </c>
      <c r="G515" s="21">
        <v>4.6070460704607044</v>
      </c>
      <c r="H515" s="19">
        <v>298</v>
      </c>
      <c r="I515" s="19">
        <v>4</v>
      </c>
      <c r="J515" s="19">
        <v>0</v>
      </c>
      <c r="K515" s="22">
        <v>4</v>
      </c>
      <c r="L515" s="21">
        <v>1.3422818791946309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349</v>
      </c>
      <c r="E516" s="19">
        <v>316</v>
      </c>
      <c r="F516" s="20">
        <v>665</v>
      </c>
      <c r="G516" s="21">
        <v>5.1004755330572173</v>
      </c>
      <c r="H516" s="19">
        <v>7897</v>
      </c>
      <c r="I516" s="19">
        <v>66</v>
      </c>
      <c r="J516" s="19">
        <v>70</v>
      </c>
      <c r="K516" s="22">
        <v>136</v>
      </c>
      <c r="L516" s="21">
        <v>1.7221729770799037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97</v>
      </c>
      <c r="E517" s="19">
        <v>102</v>
      </c>
      <c r="F517" s="20">
        <v>199</v>
      </c>
      <c r="G517" s="21">
        <v>8.9801444043321297</v>
      </c>
      <c r="H517" s="35">
        <v>264</v>
      </c>
      <c r="I517" s="19">
        <v>4</v>
      </c>
      <c r="J517" s="19">
        <v>4</v>
      </c>
      <c r="K517" s="22">
        <v>8</v>
      </c>
      <c r="L517" s="21">
        <v>3.0303030303030303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31</v>
      </c>
      <c r="E518" s="19">
        <v>35</v>
      </c>
      <c r="F518" s="20">
        <v>66</v>
      </c>
      <c r="G518" s="21">
        <v>3.5617916891527255</v>
      </c>
      <c r="H518" s="19">
        <v>966</v>
      </c>
      <c r="I518" s="19">
        <v>1</v>
      </c>
      <c r="J518" s="19">
        <v>1</v>
      </c>
      <c r="K518" s="22">
        <v>2</v>
      </c>
      <c r="L518" s="21">
        <v>0.20703933747412009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462</v>
      </c>
      <c r="E519" s="19">
        <v>375</v>
      </c>
      <c r="F519" s="20">
        <v>837</v>
      </c>
      <c r="G519" s="21">
        <v>6.3635672470158902</v>
      </c>
      <c r="H519" s="19">
        <v>3210</v>
      </c>
      <c r="I519" s="19">
        <v>23</v>
      </c>
      <c r="J519" s="19">
        <v>29</v>
      </c>
      <c r="K519" s="22">
        <v>52</v>
      </c>
      <c r="L519" s="21">
        <v>1.61993769470405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11</v>
      </c>
      <c r="E520" s="19">
        <v>9</v>
      </c>
      <c r="F520" s="20">
        <v>20</v>
      </c>
      <c r="G520" s="21">
        <v>4.319654427645788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256</v>
      </c>
      <c r="E521" s="19">
        <v>324</v>
      </c>
      <c r="F521" s="20">
        <v>580</v>
      </c>
      <c r="G521" s="21">
        <v>6.379936200637994</v>
      </c>
      <c r="H521" s="19">
        <v>3570</v>
      </c>
      <c r="I521" s="19">
        <v>43</v>
      </c>
      <c r="J521" s="19">
        <v>50</v>
      </c>
      <c r="K521" s="22">
        <v>93</v>
      </c>
      <c r="L521" s="21">
        <v>2.6050420168067228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187</v>
      </c>
      <c r="E522" s="19">
        <v>184</v>
      </c>
      <c r="F522" s="20">
        <v>371</v>
      </c>
      <c r="G522" s="21">
        <v>4.4214038851150042</v>
      </c>
      <c r="H522" s="19">
        <v>4511</v>
      </c>
      <c r="I522" s="19">
        <v>30</v>
      </c>
      <c r="J522" s="19">
        <v>36</v>
      </c>
      <c r="K522" s="22">
        <v>66</v>
      </c>
      <c r="L522" s="21">
        <v>1.4630902238971404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39</v>
      </c>
      <c r="E523" s="19">
        <v>38</v>
      </c>
      <c r="F523" s="20">
        <v>77</v>
      </c>
      <c r="G523" s="21">
        <v>6.8566340160284955</v>
      </c>
      <c r="H523" s="19">
        <v>303</v>
      </c>
      <c r="I523" s="19">
        <v>4</v>
      </c>
      <c r="J523" s="19">
        <v>2</v>
      </c>
      <c r="K523" s="22">
        <v>6</v>
      </c>
      <c r="L523" s="21">
        <v>1.9801980198019802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55</v>
      </c>
      <c r="E524" s="19">
        <v>50</v>
      </c>
      <c r="F524" s="20">
        <v>105</v>
      </c>
      <c r="G524" s="21">
        <v>4.9065420560747661</v>
      </c>
      <c r="H524" s="19">
        <v>1026</v>
      </c>
      <c r="I524" s="19">
        <v>9</v>
      </c>
      <c r="J524" s="19">
        <v>14</v>
      </c>
      <c r="K524" s="22">
        <v>23</v>
      </c>
      <c r="L524" s="21">
        <v>2.2417153996101362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18</v>
      </c>
      <c r="E525" s="19">
        <v>12</v>
      </c>
      <c r="F525" s="20">
        <v>30</v>
      </c>
      <c r="G525" s="21">
        <v>5.9405940594059405</v>
      </c>
      <c r="H525" s="35">
        <v>209</v>
      </c>
      <c r="I525" s="19">
        <v>6</v>
      </c>
      <c r="J525" s="19">
        <v>2</v>
      </c>
      <c r="K525" s="22">
        <v>8</v>
      </c>
      <c r="L525" s="21">
        <v>3.8277511961722488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19</v>
      </c>
      <c r="E526" s="19">
        <v>25</v>
      </c>
      <c r="F526" s="20">
        <v>44</v>
      </c>
      <c r="G526" s="21">
        <v>5.0400916380297822</v>
      </c>
      <c r="H526" s="35">
        <v>197</v>
      </c>
      <c r="I526" s="19">
        <v>1</v>
      </c>
      <c r="J526" s="19">
        <v>0</v>
      </c>
      <c r="K526" s="22">
        <v>1</v>
      </c>
      <c r="L526" s="21">
        <v>0.50761421319796951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14</v>
      </c>
      <c r="E527" s="19">
        <v>11</v>
      </c>
      <c r="F527" s="20">
        <v>25</v>
      </c>
      <c r="G527" s="21">
        <v>3.8402457757296471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159</v>
      </c>
      <c r="E528" s="19">
        <v>173</v>
      </c>
      <c r="F528" s="20">
        <v>332</v>
      </c>
      <c r="G528" s="21">
        <v>9.7647058823529402</v>
      </c>
      <c r="H528" s="35">
        <v>713</v>
      </c>
      <c r="I528" s="19">
        <v>40</v>
      </c>
      <c r="J528" s="19">
        <v>39</v>
      </c>
      <c r="K528" s="22">
        <v>79</v>
      </c>
      <c r="L528" s="21">
        <v>11.079943899018232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30</v>
      </c>
      <c r="E529" s="19">
        <v>30</v>
      </c>
      <c r="F529" s="20">
        <v>60</v>
      </c>
      <c r="G529" s="21">
        <v>6.6006600660065997</v>
      </c>
      <c r="H529" s="35">
        <v>361</v>
      </c>
      <c r="I529" s="19">
        <v>2</v>
      </c>
      <c r="J529" s="19">
        <v>5</v>
      </c>
      <c r="K529" s="22">
        <v>7</v>
      </c>
      <c r="L529" s="21">
        <v>1.9390581717451523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74</v>
      </c>
      <c r="E530" s="19">
        <v>61</v>
      </c>
      <c r="F530" s="20">
        <v>135</v>
      </c>
      <c r="G530" s="21">
        <v>6.4748201438848918</v>
      </c>
      <c r="H530" s="19">
        <v>683</v>
      </c>
      <c r="I530" s="19">
        <v>12</v>
      </c>
      <c r="J530" s="19">
        <v>17</v>
      </c>
      <c r="K530" s="22">
        <v>29</v>
      </c>
      <c r="L530" s="21">
        <v>4.2459736456808201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184</v>
      </c>
      <c r="E531" s="19">
        <v>167</v>
      </c>
      <c r="F531" s="20">
        <v>351</v>
      </c>
      <c r="G531" s="21">
        <v>5.5909525326537111</v>
      </c>
      <c r="H531" s="19">
        <v>1256</v>
      </c>
      <c r="I531" s="19">
        <v>24</v>
      </c>
      <c r="J531" s="19">
        <v>24</v>
      </c>
      <c r="K531" s="22">
        <v>48</v>
      </c>
      <c r="L531" s="21">
        <v>3.8216560509554141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77</v>
      </c>
      <c r="E532" s="19">
        <v>69</v>
      </c>
      <c r="F532" s="20">
        <v>146</v>
      </c>
      <c r="G532" s="21">
        <v>8.4785133565621376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200</v>
      </c>
      <c r="E533" s="19">
        <v>170</v>
      </c>
      <c r="F533" s="20">
        <v>370</v>
      </c>
      <c r="G533" s="21">
        <v>5.4904288470099418</v>
      </c>
      <c r="H533" s="19">
        <v>2488</v>
      </c>
      <c r="I533" s="19">
        <v>24</v>
      </c>
      <c r="J533" s="19">
        <v>21</v>
      </c>
      <c r="K533" s="22">
        <v>45</v>
      </c>
      <c r="L533" s="21">
        <v>1.8086816720257235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16</v>
      </c>
      <c r="E534" s="19">
        <v>20</v>
      </c>
      <c r="F534" s="20">
        <v>36</v>
      </c>
      <c r="G534" s="21">
        <v>7.1999999999999993</v>
      </c>
      <c r="H534" s="19">
        <v>155</v>
      </c>
      <c r="I534" s="19">
        <v>7</v>
      </c>
      <c r="J534" s="19">
        <v>5</v>
      </c>
      <c r="K534" s="22">
        <v>12</v>
      </c>
      <c r="L534" s="21">
        <v>7.741935483870968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174</v>
      </c>
      <c r="E535" s="19">
        <v>167</v>
      </c>
      <c r="F535" s="20">
        <v>341</v>
      </c>
      <c r="G535" s="21">
        <v>7.1623608485612262</v>
      </c>
      <c r="H535" s="19">
        <v>1453</v>
      </c>
      <c r="I535" s="19">
        <v>18</v>
      </c>
      <c r="J535" s="19">
        <v>14</v>
      </c>
      <c r="K535" s="22">
        <v>32</v>
      </c>
      <c r="L535" s="21">
        <v>2.202339986235375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103</v>
      </c>
      <c r="E536" s="19">
        <v>111</v>
      </c>
      <c r="F536" s="20">
        <v>214</v>
      </c>
      <c r="G536" s="21">
        <v>5.5671175858480746</v>
      </c>
      <c r="H536" s="19">
        <v>1521</v>
      </c>
      <c r="I536" s="19">
        <v>8</v>
      </c>
      <c r="J536" s="19">
        <v>7</v>
      </c>
      <c r="K536" s="22">
        <v>15</v>
      </c>
      <c r="L536" s="21">
        <v>0.98619329388560162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2017</v>
      </c>
      <c r="E537" s="29">
        <v>1999</v>
      </c>
      <c r="F537" s="29">
        <v>4016</v>
      </c>
      <c r="G537" s="31">
        <v>5.9674878896846861</v>
      </c>
      <c r="H537" s="29">
        <v>20217</v>
      </c>
      <c r="I537" s="29">
        <v>387</v>
      </c>
      <c r="J537" s="29">
        <v>318</v>
      </c>
      <c r="K537" s="36">
        <v>705</v>
      </c>
      <c r="L537" s="31">
        <v>3.4871642676955035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28</v>
      </c>
      <c r="E538" s="19">
        <v>26</v>
      </c>
      <c r="F538" s="20">
        <v>54</v>
      </c>
      <c r="G538" s="21">
        <v>5.3201970443349751</v>
      </c>
      <c r="H538" s="19">
        <v>438</v>
      </c>
      <c r="I538" s="19">
        <v>9</v>
      </c>
      <c r="J538" s="19">
        <v>8</v>
      </c>
      <c r="K538" s="22">
        <v>17</v>
      </c>
      <c r="L538" s="21">
        <v>3.8812785388127851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18</v>
      </c>
      <c r="E539" s="19">
        <v>20</v>
      </c>
      <c r="F539" s="20">
        <v>38</v>
      </c>
      <c r="G539" s="21">
        <v>2.5606469002695418</v>
      </c>
      <c r="H539" s="19">
        <v>1022</v>
      </c>
      <c r="I539" s="19">
        <v>8</v>
      </c>
      <c r="J539" s="19">
        <v>18</v>
      </c>
      <c r="K539" s="22">
        <v>26</v>
      </c>
      <c r="L539" s="21">
        <v>2.5440313111545985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301</v>
      </c>
      <c r="E540" s="19">
        <v>286</v>
      </c>
      <c r="F540" s="20">
        <v>587</v>
      </c>
      <c r="G540" s="21">
        <v>8.3785326862689118</v>
      </c>
      <c r="H540" s="35">
        <v>285</v>
      </c>
      <c r="I540" s="19">
        <v>57</v>
      </c>
      <c r="J540" s="19">
        <v>28</v>
      </c>
      <c r="K540" s="22">
        <v>85</v>
      </c>
      <c r="L540" s="21">
        <v>29.82456140350877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234</v>
      </c>
      <c r="E541" s="19">
        <v>238</v>
      </c>
      <c r="F541" s="20">
        <v>472</v>
      </c>
      <c r="G541" s="21">
        <v>6.7786873474077263</v>
      </c>
      <c r="H541" s="19">
        <v>270</v>
      </c>
      <c r="I541" s="19">
        <v>73</v>
      </c>
      <c r="J541" s="19">
        <v>100</v>
      </c>
      <c r="K541" s="22">
        <v>173</v>
      </c>
      <c r="L541" s="21">
        <v>64.074074074074076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310</v>
      </c>
      <c r="E542" s="19">
        <v>312</v>
      </c>
      <c r="F542" s="20">
        <v>622</v>
      </c>
      <c r="G542" s="21">
        <v>5.6876371616678858</v>
      </c>
      <c r="H542" s="19">
        <v>2973</v>
      </c>
      <c r="I542" s="19">
        <v>72</v>
      </c>
      <c r="J542" s="19">
        <v>38</v>
      </c>
      <c r="K542" s="22">
        <v>110</v>
      </c>
      <c r="L542" s="21">
        <v>3.6999663639421461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76</v>
      </c>
      <c r="E543" s="19">
        <v>99</v>
      </c>
      <c r="F543" s="20">
        <v>175</v>
      </c>
      <c r="G543" s="21">
        <v>10.245901639344263</v>
      </c>
      <c r="H543" s="35">
        <v>388</v>
      </c>
      <c r="I543" s="19">
        <v>4</v>
      </c>
      <c r="J543" s="19">
        <v>5</v>
      </c>
      <c r="K543" s="22">
        <v>9</v>
      </c>
      <c r="L543" s="21">
        <v>2.3195876288659796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6</v>
      </c>
      <c r="E544" s="19">
        <v>5</v>
      </c>
      <c r="F544" s="20">
        <v>11</v>
      </c>
      <c r="G544" s="21">
        <v>2.4774774774774775</v>
      </c>
      <c r="H544" s="35">
        <v>220</v>
      </c>
      <c r="I544" s="19">
        <v>5</v>
      </c>
      <c r="J544" s="19">
        <v>3</v>
      </c>
      <c r="K544" s="22">
        <v>8</v>
      </c>
      <c r="L544" s="21">
        <v>3.6363636363636362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7</v>
      </c>
      <c r="E545" s="19">
        <v>9</v>
      </c>
      <c r="F545" s="20">
        <v>16</v>
      </c>
      <c r="G545" s="21">
        <v>3.8834951456310676</v>
      </c>
      <c r="H545" s="35">
        <v>198</v>
      </c>
      <c r="I545" s="19">
        <v>0</v>
      </c>
      <c r="J545" s="19">
        <v>0</v>
      </c>
      <c r="K545" s="22">
        <v>0</v>
      </c>
      <c r="L545" s="21">
        <v>0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15</v>
      </c>
      <c r="E546" s="19">
        <v>13</v>
      </c>
      <c r="F546" s="20">
        <v>28</v>
      </c>
      <c r="G546" s="21">
        <v>4.9557522123893802</v>
      </c>
      <c r="H546" s="35">
        <v>149</v>
      </c>
      <c r="I546" s="19">
        <v>0</v>
      </c>
      <c r="J546" s="19">
        <v>0</v>
      </c>
      <c r="K546" s="22">
        <v>0</v>
      </c>
      <c r="L546" s="21">
        <v>0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14</v>
      </c>
      <c r="E547" s="19">
        <v>22</v>
      </c>
      <c r="F547" s="20">
        <v>36</v>
      </c>
      <c r="G547" s="21">
        <v>5.2173913043478262</v>
      </c>
      <c r="H547" s="19">
        <v>264</v>
      </c>
      <c r="I547" s="19">
        <v>1</v>
      </c>
      <c r="J547" s="19">
        <v>2</v>
      </c>
      <c r="K547" s="22">
        <v>3</v>
      </c>
      <c r="L547" s="21">
        <v>1.1363636363636365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55</v>
      </c>
      <c r="E548" s="19">
        <v>60</v>
      </c>
      <c r="F548" s="20">
        <v>115</v>
      </c>
      <c r="G548" s="21">
        <v>5.4476551397441977</v>
      </c>
      <c r="H548" s="19">
        <v>1138</v>
      </c>
      <c r="I548" s="19">
        <v>15</v>
      </c>
      <c r="J548" s="19">
        <v>12</v>
      </c>
      <c r="K548" s="22">
        <v>27</v>
      </c>
      <c r="L548" s="21">
        <v>2.3725834797891037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10</v>
      </c>
      <c r="E549" s="19">
        <v>9</v>
      </c>
      <c r="F549" s="20">
        <v>19</v>
      </c>
      <c r="G549" s="21">
        <v>4.7029702970297027</v>
      </c>
      <c r="H549" s="35">
        <v>245</v>
      </c>
      <c r="I549" s="19">
        <v>6</v>
      </c>
      <c r="J549" s="19">
        <v>1</v>
      </c>
      <c r="K549" s="22">
        <v>7</v>
      </c>
      <c r="L549" s="21">
        <v>2.8571428571428572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17</v>
      </c>
      <c r="E550" s="19">
        <v>20</v>
      </c>
      <c r="F550" s="20">
        <v>37</v>
      </c>
      <c r="G550" s="21">
        <v>5.3935860058309038</v>
      </c>
      <c r="H550" s="35">
        <v>302</v>
      </c>
      <c r="I550" s="19">
        <v>2</v>
      </c>
      <c r="J550" s="19">
        <v>2</v>
      </c>
      <c r="K550" s="22">
        <v>4</v>
      </c>
      <c r="L550" s="21">
        <v>1.3245033112582782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18</v>
      </c>
      <c r="E551" s="19">
        <v>17</v>
      </c>
      <c r="F551" s="20">
        <v>35</v>
      </c>
      <c r="G551" s="21">
        <v>6.9169960474308301</v>
      </c>
      <c r="H551" s="35">
        <v>212</v>
      </c>
      <c r="I551" s="19">
        <v>1</v>
      </c>
      <c r="J551" s="19">
        <v>2</v>
      </c>
      <c r="K551" s="22">
        <v>3</v>
      </c>
      <c r="L551" s="21">
        <v>1.4150943396226416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12</v>
      </c>
      <c r="E552" s="19">
        <v>13</v>
      </c>
      <c r="F552" s="20">
        <v>25</v>
      </c>
      <c r="G552" s="21">
        <v>4.0257648953301128</v>
      </c>
      <c r="H552" s="35">
        <v>319</v>
      </c>
      <c r="I552" s="19">
        <v>4</v>
      </c>
      <c r="J552" s="19">
        <v>3</v>
      </c>
      <c r="K552" s="22">
        <v>7</v>
      </c>
      <c r="L552" s="21">
        <v>2.1943573667711598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13</v>
      </c>
      <c r="E553" s="19">
        <v>19</v>
      </c>
      <c r="F553" s="20">
        <v>32</v>
      </c>
      <c r="G553" s="21">
        <v>5.4421768707482991</v>
      </c>
      <c r="H553" s="35">
        <v>394</v>
      </c>
      <c r="I553" s="19">
        <v>4</v>
      </c>
      <c r="J553" s="19">
        <v>2</v>
      </c>
      <c r="K553" s="22">
        <v>6</v>
      </c>
      <c r="L553" s="21">
        <v>1.5228426395939088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38</v>
      </c>
      <c r="E554" s="19">
        <v>42</v>
      </c>
      <c r="F554" s="20">
        <v>80</v>
      </c>
      <c r="G554" s="21">
        <v>6.2111801242236027</v>
      </c>
      <c r="H554" s="35">
        <v>386</v>
      </c>
      <c r="I554" s="19">
        <v>1</v>
      </c>
      <c r="J554" s="19">
        <v>0</v>
      </c>
      <c r="K554" s="22">
        <v>1</v>
      </c>
      <c r="L554" s="21">
        <v>0.2590673575129534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14</v>
      </c>
      <c r="E555" s="19">
        <v>14</v>
      </c>
      <c r="F555" s="20">
        <v>28</v>
      </c>
      <c r="G555" s="21">
        <v>5.3231939163498092</v>
      </c>
      <c r="H555" s="35">
        <v>206</v>
      </c>
      <c r="I555" s="19">
        <v>4</v>
      </c>
      <c r="J555" s="19">
        <v>1</v>
      </c>
      <c r="K555" s="22">
        <v>5</v>
      </c>
      <c r="L555" s="21">
        <v>2.4271844660194173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22</v>
      </c>
      <c r="E556" s="19">
        <v>20</v>
      </c>
      <c r="F556" s="20">
        <v>42</v>
      </c>
      <c r="G556" s="21">
        <v>4.4350580781414992</v>
      </c>
      <c r="H556" s="35">
        <v>476</v>
      </c>
      <c r="I556" s="19">
        <v>1</v>
      </c>
      <c r="J556" s="19">
        <v>2</v>
      </c>
      <c r="K556" s="22">
        <v>3</v>
      </c>
      <c r="L556" s="21">
        <v>0.63025210084033612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8</v>
      </c>
      <c r="E557" s="19">
        <v>2</v>
      </c>
      <c r="F557" s="20">
        <v>10</v>
      </c>
      <c r="G557" s="21">
        <v>2.0120724346076457</v>
      </c>
      <c r="H557" s="35">
        <v>322</v>
      </c>
      <c r="I557" s="19">
        <v>2</v>
      </c>
      <c r="J557" s="19">
        <v>1</v>
      </c>
      <c r="K557" s="22">
        <v>3</v>
      </c>
      <c r="L557" s="21">
        <v>0.93167701863354035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21</v>
      </c>
      <c r="E558" s="19">
        <v>17</v>
      </c>
      <c r="F558" s="20">
        <v>38</v>
      </c>
      <c r="G558" s="21">
        <v>6.7375886524822697</v>
      </c>
      <c r="H558" s="35">
        <v>257</v>
      </c>
      <c r="I558" s="19">
        <v>1</v>
      </c>
      <c r="J558" s="19">
        <v>2</v>
      </c>
      <c r="K558" s="22">
        <v>3</v>
      </c>
      <c r="L558" s="21">
        <v>1.1673151750972763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33</v>
      </c>
      <c r="E559" s="19">
        <v>30</v>
      </c>
      <c r="F559" s="20">
        <v>63</v>
      </c>
      <c r="G559" s="21">
        <v>5.3164556962025316</v>
      </c>
      <c r="H559" s="35">
        <v>526</v>
      </c>
      <c r="I559" s="19">
        <v>3</v>
      </c>
      <c r="J559" s="19">
        <v>3</v>
      </c>
      <c r="K559" s="22">
        <v>6</v>
      </c>
      <c r="L559" s="21">
        <v>1.1406844106463878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8</v>
      </c>
      <c r="E560" s="19">
        <v>9</v>
      </c>
      <c r="F560" s="20">
        <v>17</v>
      </c>
      <c r="G560" s="21">
        <v>4.7619047619047619</v>
      </c>
      <c r="H560" s="19">
        <v>167</v>
      </c>
      <c r="I560" s="19">
        <v>1</v>
      </c>
      <c r="J560" s="19">
        <v>3</v>
      </c>
      <c r="K560" s="22">
        <v>4</v>
      </c>
      <c r="L560" s="21">
        <v>2.3952095808383236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150</v>
      </c>
      <c r="E561" s="19">
        <v>158</v>
      </c>
      <c r="F561" s="20">
        <v>308</v>
      </c>
      <c r="G561" s="21">
        <v>5.3075995174909529</v>
      </c>
      <c r="H561" s="19">
        <v>2347</v>
      </c>
      <c r="I561" s="19">
        <v>22</v>
      </c>
      <c r="J561" s="19">
        <v>14</v>
      </c>
      <c r="K561" s="22">
        <v>36</v>
      </c>
      <c r="L561" s="21">
        <v>1.5338730293992331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161</v>
      </c>
      <c r="E562" s="19">
        <v>166</v>
      </c>
      <c r="F562" s="20">
        <v>327</v>
      </c>
      <c r="G562" s="21">
        <v>5.1109721788058771</v>
      </c>
      <c r="H562" s="19">
        <v>2190</v>
      </c>
      <c r="I562" s="19">
        <v>43</v>
      </c>
      <c r="J562" s="19">
        <v>35</v>
      </c>
      <c r="K562" s="22">
        <v>78</v>
      </c>
      <c r="L562" s="21">
        <v>3.5616438356164384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38</v>
      </c>
      <c r="E563" s="19">
        <v>29</v>
      </c>
      <c r="F563" s="20">
        <v>67</v>
      </c>
      <c r="G563" s="21">
        <v>2.7269027269027268</v>
      </c>
      <c r="H563" s="19">
        <v>1715</v>
      </c>
      <c r="I563" s="19">
        <v>25</v>
      </c>
      <c r="J563" s="19">
        <v>15</v>
      </c>
      <c r="K563" s="22">
        <v>40</v>
      </c>
      <c r="L563" s="21">
        <v>2.3323615160349855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19</v>
      </c>
      <c r="E564" s="19">
        <v>12</v>
      </c>
      <c r="F564" s="20">
        <v>31</v>
      </c>
      <c r="G564" s="21">
        <v>4.4733044733044736</v>
      </c>
      <c r="H564" s="19">
        <v>371</v>
      </c>
      <c r="I564" s="19">
        <v>1</v>
      </c>
      <c r="J564" s="19">
        <v>3</v>
      </c>
      <c r="K564" s="22">
        <v>4</v>
      </c>
      <c r="L564" s="21">
        <v>1.0781671159029651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312</v>
      </c>
      <c r="E565" s="19">
        <v>293</v>
      </c>
      <c r="F565" s="20">
        <v>605</v>
      </c>
      <c r="G565" s="21">
        <v>7.1001056214059393</v>
      </c>
      <c r="H565" s="19">
        <v>1302</v>
      </c>
      <c r="I565" s="19">
        <v>5</v>
      </c>
      <c r="J565" s="19">
        <v>6</v>
      </c>
      <c r="K565" s="22">
        <v>11</v>
      </c>
      <c r="L565" s="21">
        <v>0.84485407066052232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26</v>
      </c>
      <c r="E566" s="19">
        <v>15</v>
      </c>
      <c r="F566" s="20">
        <v>41</v>
      </c>
      <c r="G566" s="21">
        <v>4.4372294372294379</v>
      </c>
      <c r="H566" s="35">
        <v>516</v>
      </c>
      <c r="I566" s="19">
        <v>3</v>
      </c>
      <c r="J566" s="19">
        <v>4</v>
      </c>
      <c r="K566" s="22">
        <v>7</v>
      </c>
      <c r="L566" s="21">
        <v>1.3565891472868217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33</v>
      </c>
      <c r="E567" s="19">
        <v>24</v>
      </c>
      <c r="F567" s="20">
        <v>57</v>
      </c>
      <c r="G567" s="21">
        <v>5.7057057057057055</v>
      </c>
      <c r="H567" s="19">
        <v>619</v>
      </c>
      <c r="I567" s="19">
        <v>14</v>
      </c>
      <c r="J567" s="19">
        <v>5</v>
      </c>
      <c r="K567" s="22">
        <v>19</v>
      </c>
      <c r="L567" s="21">
        <v>3.0694668820678515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1031</v>
      </c>
      <c r="E568" s="29">
        <v>998</v>
      </c>
      <c r="F568" s="29">
        <v>2029</v>
      </c>
      <c r="G568" s="31">
        <v>4.5579117620630782</v>
      </c>
      <c r="H568" s="29">
        <v>22750</v>
      </c>
      <c r="I568" s="29">
        <v>237</v>
      </c>
      <c r="J568" s="29">
        <v>225</v>
      </c>
      <c r="K568" s="36">
        <v>462</v>
      </c>
      <c r="L568" s="31">
        <v>2.0307692307692307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7</v>
      </c>
      <c r="E569" s="19">
        <v>6</v>
      </c>
      <c r="F569" s="20">
        <v>13</v>
      </c>
      <c r="G569" s="21">
        <v>4.3189368770764114</v>
      </c>
      <c r="H569" s="35">
        <v>183</v>
      </c>
      <c r="I569" s="19">
        <v>5</v>
      </c>
      <c r="J569" s="19">
        <v>0</v>
      </c>
      <c r="K569" s="22">
        <v>5</v>
      </c>
      <c r="L569" s="21">
        <v>2.7322404371584699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6</v>
      </c>
      <c r="E570" s="19">
        <v>6</v>
      </c>
      <c r="F570" s="20">
        <v>12</v>
      </c>
      <c r="G570" s="21">
        <v>5.4298642533936654</v>
      </c>
      <c r="H570" s="35">
        <v>50</v>
      </c>
      <c r="I570" s="19">
        <v>2</v>
      </c>
      <c r="J570" s="19">
        <v>0</v>
      </c>
      <c r="K570" s="22">
        <v>2</v>
      </c>
      <c r="L570" s="21">
        <v>4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36</v>
      </c>
      <c r="E571" s="19">
        <v>31</v>
      </c>
      <c r="F571" s="20">
        <v>67</v>
      </c>
      <c r="G571" s="21">
        <v>5.1223241590214066</v>
      </c>
      <c r="H571" s="35">
        <v>664</v>
      </c>
      <c r="I571" s="19">
        <v>3</v>
      </c>
      <c r="J571" s="19">
        <v>5</v>
      </c>
      <c r="K571" s="22">
        <v>8</v>
      </c>
      <c r="L571" s="21">
        <v>1.2048192771084338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16</v>
      </c>
      <c r="E572" s="19">
        <v>18</v>
      </c>
      <c r="F572" s="20">
        <v>34</v>
      </c>
      <c r="G572" s="21">
        <v>5.052005943536404</v>
      </c>
      <c r="H572" s="35">
        <v>227</v>
      </c>
      <c r="I572" s="19">
        <v>7</v>
      </c>
      <c r="J572" s="19">
        <v>2</v>
      </c>
      <c r="K572" s="22">
        <v>9</v>
      </c>
      <c r="L572" s="21">
        <v>3.9647577092511015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12</v>
      </c>
      <c r="E573" s="19">
        <v>7</v>
      </c>
      <c r="F573" s="20">
        <v>19</v>
      </c>
      <c r="G573" s="21">
        <v>3.2871972318339098</v>
      </c>
      <c r="H573" s="19">
        <v>355</v>
      </c>
      <c r="I573" s="19">
        <v>8</v>
      </c>
      <c r="J573" s="19">
        <v>6</v>
      </c>
      <c r="K573" s="22">
        <v>14</v>
      </c>
      <c r="L573" s="21">
        <v>3.943661971830986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36</v>
      </c>
      <c r="E574" s="19">
        <v>39</v>
      </c>
      <c r="F574" s="20">
        <v>75</v>
      </c>
      <c r="G574" s="21">
        <v>4.655493482309125</v>
      </c>
      <c r="H574" s="19">
        <v>1011</v>
      </c>
      <c r="I574" s="19">
        <v>11</v>
      </c>
      <c r="J574" s="19">
        <v>20</v>
      </c>
      <c r="K574" s="22">
        <v>31</v>
      </c>
      <c r="L574" s="21">
        <v>3.066271018793274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62</v>
      </c>
      <c r="E575" s="19">
        <v>58</v>
      </c>
      <c r="F575" s="20">
        <v>120</v>
      </c>
      <c r="G575" s="21">
        <v>3.8610038610038608</v>
      </c>
      <c r="H575" s="19">
        <v>1375</v>
      </c>
      <c r="I575" s="19">
        <v>7</v>
      </c>
      <c r="J575" s="19">
        <v>12</v>
      </c>
      <c r="K575" s="22">
        <v>19</v>
      </c>
      <c r="L575" s="21">
        <v>1.3818181818181818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48</v>
      </c>
      <c r="E576" s="19">
        <v>37</v>
      </c>
      <c r="F576" s="20">
        <v>85</v>
      </c>
      <c r="G576" s="21">
        <v>4.8322910744741332</v>
      </c>
      <c r="H576" s="19">
        <v>1058</v>
      </c>
      <c r="I576" s="19">
        <v>12</v>
      </c>
      <c r="J576" s="19">
        <v>10</v>
      </c>
      <c r="K576" s="22">
        <v>22</v>
      </c>
      <c r="L576" s="21">
        <v>2.0793950850661624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15</v>
      </c>
      <c r="E577" s="19">
        <v>16</v>
      </c>
      <c r="F577" s="20">
        <v>31</v>
      </c>
      <c r="G577" s="21">
        <v>4.6130952380952381</v>
      </c>
      <c r="H577" s="35">
        <v>297</v>
      </c>
      <c r="I577" s="19">
        <v>5</v>
      </c>
      <c r="J577" s="19">
        <v>8</v>
      </c>
      <c r="K577" s="22">
        <v>13</v>
      </c>
      <c r="L577" s="21">
        <v>4.3771043771043772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13</v>
      </c>
      <c r="E578" s="19">
        <v>11</v>
      </c>
      <c r="F578" s="20">
        <v>24</v>
      </c>
      <c r="G578" s="21">
        <v>4.2628774422735347</v>
      </c>
      <c r="H578" s="35">
        <v>287</v>
      </c>
      <c r="I578" s="19">
        <v>2</v>
      </c>
      <c r="J578" s="19">
        <v>2</v>
      </c>
      <c r="K578" s="22">
        <v>4</v>
      </c>
      <c r="L578" s="21">
        <v>1.3937282229965158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20</v>
      </c>
      <c r="E579" s="19">
        <v>9</v>
      </c>
      <c r="F579" s="20">
        <v>29</v>
      </c>
      <c r="G579" s="21">
        <v>2.8656126482213438</v>
      </c>
      <c r="H579" s="35">
        <v>506</v>
      </c>
      <c r="I579" s="19">
        <v>4</v>
      </c>
      <c r="J579" s="19">
        <v>3</v>
      </c>
      <c r="K579" s="22">
        <v>7</v>
      </c>
      <c r="L579" s="21">
        <v>1.383399209486166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19</v>
      </c>
      <c r="E580" s="19">
        <v>14</v>
      </c>
      <c r="F580" s="20">
        <v>33</v>
      </c>
      <c r="G580" s="21">
        <v>3.6830357142857144</v>
      </c>
      <c r="H580" s="35">
        <v>573</v>
      </c>
      <c r="I580" s="19">
        <v>4</v>
      </c>
      <c r="J580" s="19">
        <v>5</v>
      </c>
      <c r="K580" s="22">
        <v>9</v>
      </c>
      <c r="L580" s="21">
        <v>1.5706806282722512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49</v>
      </c>
      <c r="E581" s="19">
        <v>43</v>
      </c>
      <c r="F581" s="20">
        <v>92</v>
      </c>
      <c r="G581" s="21">
        <v>5.6269113149847092</v>
      </c>
      <c r="H581" s="19">
        <v>790</v>
      </c>
      <c r="I581" s="19">
        <v>1</v>
      </c>
      <c r="J581" s="19">
        <v>3</v>
      </c>
      <c r="K581" s="22">
        <v>4</v>
      </c>
      <c r="L581" s="21">
        <v>0.50632911392405067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38</v>
      </c>
      <c r="E582" s="19">
        <v>40</v>
      </c>
      <c r="F582" s="20">
        <v>78</v>
      </c>
      <c r="G582" s="21">
        <v>4.3381535038932144</v>
      </c>
      <c r="H582" s="19">
        <v>1026</v>
      </c>
      <c r="I582" s="19">
        <v>8</v>
      </c>
      <c r="J582" s="19">
        <v>5</v>
      </c>
      <c r="K582" s="22">
        <v>13</v>
      </c>
      <c r="L582" s="21">
        <v>1.267056530214425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2</v>
      </c>
      <c r="E583" s="19">
        <v>4</v>
      </c>
      <c r="F583" s="20">
        <v>6</v>
      </c>
      <c r="G583" s="21">
        <v>2.6200873362445414</v>
      </c>
      <c r="H583" s="35">
        <v>135</v>
      </c>
      <c r="I583" s="19">
        <v>2</v>
      </c>
      <c r="J583" s="19">
        <v>2</v>
      </c>
      <c r="K583" s="22">
        <v>4</v>
      </c>
      <c r="L583" s="21">
        <v>2.9629629629629632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55</v>
      </c>
      <c r="E584" s="19">
        <v>54</v>
      </c>
      <c r="F584" s="20">
        <v>109</v>
      </c>
      <c r="G584" s="21">
        <v>5.0253573075149838</v>
      </c>
      <c r="H584" s="35">
        <v>975</v>
      </c>
      <c r="I584" s="19">
        <v>6</v>
      </c>
      <c r="J584" s="19">
        <v>3</v>
      </c>
      <c r="K584" s="22">
        <v>9</v>
      </c>
      <c r="L584" s="21">
        <v>0.92307692307692313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28</v>
      </c>
      <c r="E585" s="19">
        <v>27</v>
      </c>
      <c r="F585" s="20">
        <v>55</v>
      </c>
      <c r="G585" s="21">
        <v>5.37109375</v>
      </c>
      <c r="H585" s="35">
        <v>474</v>
      </c>
      <c r="I585" s="19">
        <v>6</v>
      </c>
      <c r="J585" s="19">
        <v>3</v>
      </c>
      <c r="K585" s="22">
        <v>9</v>
      </c>
      <c r="L585" s="21">
        <v>1.89873417721519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17</v>
      </c>
      <c r="E586" s="19">
        <v>10</v>
      </c>
      <c r="F586" s="20">
        <v>27</v>
      </c>
      <c r="G586" s="21">
        <v>4.6075085324232079</v>
      </c>
      <c r="H586" s="35">
        <v>276</v>
      </c>
      <c r="I586" s="19">
        <v>5</v>
      </c>
      <c r="J586" s="19">
        <v>5</v>
      </c>
      <c r="K586" s="22">
        <v>10</v>
      </c>
      <c r="L586" s="21">
        <v>3.6231884057971016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41</v>
      </c>
      <c r="E587" s="19">
        <v>39</v>
      </c>
      <c r="F587" s="20">
        <v>80</v>
      </c>
      <c r="G587" s="21">
        <v>4.4150110375275942</v>
      </c>
      <c r="H587" s="35">
        <v>809</v>
      </c>
      <c r="I587" s="19">
        <v>5</v>
      </c>
      <c r="J587" s="19">
        <v>1</v>
      </c>
      <c r="K587" s="22">
        <v>6</v>
      </c>
      <c r="L587" s="21">
        <v>0.74165636588380723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28</v>
      </c>
      <c r="E588" s="19">
        <v>23</v>
      </c>
      <c r="F588" s="20">
        <v>51</v>
      </c>
      <c r="G588" s="21">
        <v>3.884234577303884</v>
      </c>
      <c r="H588" s="35">
        <v>728</v>
      </c>
      <c r="I588" s="19">
        <v>12</v>
      </c>
      <c r="J588" s="19">
        <v>8</v>
      </c>
      <c r="K588" s="22">
        <v>20</v>
      </c>
      <c r="L588" s="21">
        <v>2.7472527472527473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13</v>
      </c>
      <c r="E589" s="19">
        <v>8</v>
      </c>
      <c r="F589" s="20">
        <v>21</v>
      </c>
      <c r="G589" s="21">
        <v>4.666666666666667</v>
      </c>
      <c r="H589" s="35">
        <v>154</v>
      </c>
      <c r="I589" s="19">
        <v>0</v>
      </c>
      <c r="J589" s="19">
        <v>1</v>
      </c>
      <c r="K589" s="22">
        <v>1</v>
      </c>
      <c r="L589" s="21">
        <v>0.64935064935064934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35</v>
      </c>
      <c r="E590" s="19">
        <v>38</v>
      </c>
      <c r="F590" s="20">
        <v>73</v>
      </c>
      <c r="G590" s="21">
        <v>4.1809851088201597</v>
      </c>
      <c r="H590" s="35">
        <v>693</v>
      </c>
      <c r="I590" s="19">
        <v>10</v>
      </c>
      <c r="J590" s="19">
        <v>6</v>
      </c>
      <c r="K590" s="22">
        <v>16</v>
      </c>
      <c r="L590" s="21">
        <v>2.3088023088023086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1</v>
      </c>
      <c r="E591" s="19">
        <v>4</v>
      </c>
      <c r="F591" s="20">
        <v>5</v>
      </c>
      <c r="G591" s="21">
        <v>1.0845986984815619</v>
      </c>
      <c r="H591" s="35">
        <v>331</v>
      </c>
      <c r="I591" s="19">
        <v>1</v>
      </c>
      <c r="J591" s="19">
        <v>0</v>
      </c>
      <c r="K591" s="22">
        <v>1</v>
      </c>
      <c r="L591" s="21">
        <v>0.30211480362537763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10</v>
      </c>
      <c r="E592" s="19">
        <v>4</v>
      </c>
      <c r="F592" s="20">
        <v>14</v>
      </c>
      <c r="G592" s="21">
        <v>3.3096926713947989</v>
      </c>
      <c r="H592" s="35">
        <v>348</v>
      </c>
      <c r="I592" s="19">
        <v>9</v>
      </c>
      <c r="J592" s="19">
        <v>4</v>
      </c>
      <c r="K592" s="22">
        <v>13</v>
      </c>
      <c r="L592" s="21">
        <v>3.7356321839080464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12</v>
      </c>
      <c r="E593" s="19">
        <v>5</v>
      </c>
      <c r="F593" s="20">
        <v>17</v>
      </c>
      <c r="G593" s="21">
        <v>6.0931899641577063</v>
      </c>
      <c r="H593" s="35">
        <v>120</v>
      </c>
      <c r="I593" s="19">
        <v>1</v>
      </c>
      <c r="J593" s="19">
        <v>3</v>
      </c>
      <c r="K593" s="22">
        <v>4</v>
      </c>
      <c r="L593" s="21">
        <v>3.3333333333333335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16</v>
      </c>
      <c r="E594" s="19">
        <v>22</v>
      </c>
      <c r="F594" s="20">
        <v>38</v>
      </c>
      <c r="G594" s="21">
        <v>8.5585585585585591</v>
      </c>
      <c r="H594" s="35">
        <v>186</v>
      </c>
      <c r="I594" s="19">
        <v>1</v>
      </c>
      <c r="J594" s="19">
        <v>1</v>
      </c>
      <c r="K594" s="22">
        <v>2</v>
      </c>
      <c r="L594" s="21">
        <v>1.0752688172043012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8</v>
      </c>
      <c r="E595" s="19">
        <v>5</v>
      </c>
      <c r="F595" s="20">
        <v>13</v>
      </c>
      <c r="G595" s="21">
        <v>7.7844311377245514</v>
      </c>
      <c r="H595" s="35">
        <v>81</v>
      </c>
      <c r="I595" s="19">
        <v>1</v>
      </c>
      <c r="J595" s="19">
        <v>1</v>
      </c>
      <c r="K595" s="22">
        <v>2</v>
      </c>
      <c r="L595" s="21">
        <v>2.4691358024691357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25</v>
      </c>
      <c r="E596" s="19">
        <v>22</v>
      </c>
      <c r="F596" s="20">
        <v>47</v>
      </c>
      <c r="G596" s="21">
        <v>5.690072639225181</v>
      </c>
      <c r="H596" s="35">
        <v>385</v>
      </c>
      <c r="I596" s="19">
        <v>3</v>
      </c>
      <c r="J596" s="19">
        <v>5</v>
      </c>
      <c r="K596" s="22">
        <v>8</v>
      </c>
      <c r="L596" s="21">
        <v>2.0779220779220777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7</v>
      </c>
      <c r="E597" s="19">
        <v>8</v>
      </c>
      <c r="F597" s="20">
        <v>15</v>
      </c>
      <c r="G597" s="21">
        <v>4.9019607843137258</v>
      </c>
      <c r="H597" s="35">
        <v>120</v>
      </c>
      <c r="I597" s="19">
        <v>4</v>
      </c>
      <c r="J597" s="19">
        <v>1</v>
      </c>
      <c r="K597" s="22">
        <v>5</v>
      </c>
      <c r="L597" s="21">
        <v>4.1666666666666661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29</v>
      </c>
      <c r="E598" s="19">
        <v>33</v>
      </c>
      <c r="F598" s="20">
        <v>62</v>
      </c>
      <c r="G598" s="21">
        <v>6.485355648535565</v>
      </c>
      <c r="H598" s="35">
        <v>294</v>
      </c>
      <c r="I598" s="19">
        <v>3</v>
      </c>
      <c r="J598" s="19">
        <v>1</v>
      </c>
      <c r="K598" s="22">
        <v>4</v>
      </c>
      <c r="L598" s="21">
        <v>1.3605442176870748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9</v>
      </c>
      <c r="E599" s="19">
        <v>5</v>
      </c>
      <c r="F599" s="20">
        <v>14</v>
      </c>
      <c r="G599" s="21">
        <v>4.895104895104895</v>
      </c>
      <c r="H599" s="35">
        <v>149</v>
      </c>
      <c r="I599" s="19">
        <v>0</v>
      </c>
      <c r="J599" s="19">
        <v>1</v>
      </c>
      <c r="K599" s="22">
        <v>1</v>
      </c>
      <c r="L599" s="21">
        <v>0.67114093959731547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16</v>
      </c>
      <c r="E600" s="19">
        <v>26</v>
      </c>
      <c r="F600" s="20">
        <v>42</v>
      </c>
      <c r="G600" s="21">
        <v>4.4025157232704402</v>
      </c>
      <c r="H600" s="35">
        <v>534</v>
      </c>
      <c r="I600" s="19">
        <v>9</v>
      </c>
      <c r="J600" s="19">
        <v>4</v>
      </c>
      <c r="K600" s="22">
        <v>13</v>
      </c>
      <c r="L600" s="21">
        <v>2.4344569288389515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18</v>
      </c>
      <c r="E601" s="19">
        <v>13</v>
      </c>
      <c r="F601" s="20">
        <v>31</v>
      </c>
      <c r="G601" s="21">
        <v>3.9490445859872612</v>
      </c>
      <c r="H601" s="19">
        <v>300</v>
      </c>
      <c r="I601" s="19">
        <v>1</v>
      </c>
      <c r="J601" s="19">
        <v>1</v>
      </c>
      <c r="K601" s="22">
        <v>2</v>
      </c>
      <c r="L601" s="21">
        <v>0.66666666666666674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23</v>
      </c>
      <c r="E602" s="19">
        <v>26</v>
      </c>
      <c r="F602" s="20">
        <v>49</v>
      </c>
      <c r="G602" s="21">
        <v>2.9114676173499703</v>
      </c>
      <c r="H602" s="19">
        <v>1091</v>
      </c>
      <c r="I602" s="19">
        <v>12</v>
      </c>
      <c r="J602" s="19">
        <v>9</v>
      </c>
      <c r="K602" s="22">
        <v>21</v>
      </c>
      <c r="L602" s="21">
        <v>1.9248395967002749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22</v>
      </c>
      <c r="E603" s="19">
        <v>20</v>
      </c>
      <c r="F603" s="20">
        <v>42</v>
      </c>
      <c r="G603" s="21">
        <v>3.1698113207547167</v>
      </c>
      <c r="H603" s="19">
        <v>893</v>
      </c>
      <c r="I603" s="19">
        <v>12</v>
      </c>
      <c r="J603" s="19">
        <v>8</v>
      </c>
      <c r="K603" s="22">
        <v>20</v>
      </c>
      <c r="L603" s="21">
        <v>2.2396416573348263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113</v>
      </c>
      <c r="E604" s="19">
        <v>113</v>
      </c>
      <c r="F604" s="20">
        <v>226</v>
      </c>
      <c r="G604" s="21">
        <v>6.153008439967329</v>
      </c>
      <c r="H604" s="19">
        <v>1581</v>
      </c>
      <c r="I604" s="19">
        <v>9</v>
      </c>
      <c r="J604" s="19">
        <v>11</v>
      </c>
      <c r="K604" s="22">
        <v>20</v>
      </c>
      <c r="L604" s="21">
        <v>1.2650221378874129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20</v>
      </c>
      <c r="E605" s="19">
        <v>26</v>
      </c>
      <c r="F605" s="20">
        <v>46</v>
      </c>
      <c r="G605" s="21">
        <v>3.764320785597381</v>
      </c>
      <c r="H605" s="19">
        <v>803</v>
      </c>
      <c r="I605" s="19">
        <v>15</v>
      </c>
      <c r="J605" s="19">
        <v>11</v>
      </c>
      <c r="K605" s="22">
        <v>26</v>
      </c>
      <c r="L605" s="21">
        <v>3.2378580323785799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53</v>
      </c>
      <c r="E606" s="19">
        <v>61</v>
      </c>
      <c r="F606" s="20">
        <v>114</v>
      </c>
      <c r="G606" s="21">
        <v>4.7939444911690501</v>
      </c>
      <c r="H606" s="19">
        <v>1253</v>
      </c>
      <c r="I606" s="19">
        <v>13</v>
      </c>
      <c r="J606" s="19">
        <v>29</v>
      </c>
      <c r="K606" s="22">
        <v>42</v>
      </c>
      <c r="L606" s="21">
        <v>3.3519553072625698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40</v>
      </c>
      <c r="E607" s="19">
        <v>53</v>
      </c>
      <c r="F607" s="20">
        <v>93</v>
      </c>
      <c r="G607" s="21">
        <v>3.9323467230443976</v>
      </c>
      <c r="H607" s="19">
        <v>1403</v>
      </c>
      <c r="I607" s="19">
        <v>17</v>
      </c>
      <c r="J607" s="19">
        <v>23</v>
      </c>
      <c r="K607" s="22">
        <v>40</v>
      </c>
      <c r="L607" s="21">
        <v>2.8510334996436208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13</v>
      </c>
      <c r="E608" s="19">
        <v>14</v>
      </c>
      <c r="F608" s="20">
        <v>27</v>
      </c>
      <c r="G608" s="21">
        <v>5.202312138728324</v>
      </c>
      <c r="H608" s="19">
        <v>232</v>
      </c>
      <c r="I608" s="19">
        <v>1</v>
      </c>
      <c r="J608" s="19">
        <v>2</v>
      </c>
      <c r="K608" s="22">
        <v>3</v>
      </c>
      <c r="L608" s="21">
        <v>1.2931034482758621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1771</v>
      </c>
      <c r="E609" s="29">
        <v>1744</v>
      </c>
      <c r="F609" s="29">
        <v>3515</v>
      </c>
      <c r="G609" s="31">
        <v>4.7005175249735887</v>
      </c>
      <c r="H609" s="29">
        <v>32860</v>
      </c>
      <c r="I609" s="29">
        <v>264</v>
      </c>
      <c r="J609" s="29">
        <v>274</v>
      </c>
      <c r="K609" s="36">
        <v>538</v>
      </c>
      <c r="L609" s="31">
        <v>1.6372489348752282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90</v>
      </c>
      <c r="E610" s="19">
        <v>67</v>
      </c>
      <c r="F610" s="20">
        <v>157</v>
      </c>
      <c r="G610" s="21">
        <v>5.4722899965144647</v>
      </c>
      <c r="H610" s="19">
        <v>1071</v>
      </c>
      <c r="I610" s="19">
        <v>13</v>
      </c>
      <c r="J610" s="19">
        <v>9</v>
      </c>
      <c r="K610" s="22">
        <v>22</v>
      </c>
      <c r="L610" s="21">
        <v>2.0541549953314657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372</v>
      </c>
      <c r="E611" s="19">
        <v>354</v>
      </c>
      <c r="F611" s="20">
        <v>726</v>
      </c>
      <c r="G611" s="21">
        <v>3.4693682500238938</v>
      </c>
      <c r="H611" s="19">
        <v>10369</v>
      </c>
      <c r="I611" s="19">
        <v>73</v>
      </c>
      <c r="J611" s="19">
        <v>79</v>
      </c>
      <c r="K611" s="22">
        <v>152</v>
      </c>
      <c r="L611" s="21">
        <v>1.4659079949850515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64</v>
      </c>
      <c r="E612" s="19">
        <v>68</v>
      </c>
      <c r="F612" s="20">
        <v>132</v>
      </c>
      <c r="G612" s="21">
        <v>5.7667103538663174</v>
      </c>
      <c r="H612" s="19">
        <v>394</v>
      </c>
      <c r="I612" s="19">
        <v>1</v>
      </c>
      <c r="J612" s="19">
        <v>4</v>
      </c>
      <c r="K612" s="22">
        <v>5</v>
      </c>
      <c r="L612" s="21">
        <v>1.2690355329949239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156</v>
      </c>
      <c r="E613" s="19">
        <v>161</v>
      </c>
      <c r="F613" s="20">
        <v>317</v>
      </c>
      <c r="G613" s="21">
        <v>4.6446886446886442</v>
      </c>
      <c r="H613" s="19">
        <v>2890</v>
      </c>
      <c r="I613" s="19">
        <v>25</v>
      </c>
      <c r="J613" s="19">
        <v>28</v>
      </c>
      <c r="K613" s="22">
        <v>53</v>
      </c>
      <c r="L613" s="21">
        <v>1.833910034602076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214</v>
      </c>
      <c r="E614" s="19">
        <v>227</v>
      </c>
      <c r="F614" s="20">
        <v>441</v>
      </c>
      <c r="G614" s="21">
        <v>6.0485530105609655</v>
      </c>
      <c r="H614" s="19">
        <v>2936</v>
      </c>
      <c r="I614" s="19">
        <v>24</v>
      </c>
      <c r="J614" s="19">
        <v>27</v>
      </c>
      <c r="K614" s="22">
        <v>51</v>
      </c>
      <c r="L614" s="21">
        <v>1.7370572207084469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29</v>
      </c>
      <c r="E615" s="19">
        <v>32</v>
      </c>
      <c r="F615" s="20">
        <v>61</v>
      </c>
      <c r="G615" s="21">
        <v>5.550500454959054</v>
      </c>
      <c r="H615" s="35">
        <v>354</v>
      </c>
      <c r="I615" s="19">
        <v>4</v>
      </c>
      <c r="J615" s="19">
        <v>4</v>
      </c>
      <c r="K615" s="22">
        <v>8</v>
      </c>
      <c r="L615" s="21">
        <v>2.2598870056497176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16</v>
      </c>
      <c r="E616" s="19">
        <v>24</v>
      </c>
      <c r="F616" s="20">
        <v>40</v>
      </c>
      <c r="G616" s="21">
        <v>5.1282051282051277</v>
      </c>
      <c r="H616" s="19">
        <v>328</v>
      </c>
      <c r="I616" s="19">
        <v>1</v>
      </c>
      <c r="J616" s="19">
        <v>1</v>
      </c>
      <c r="K616" s="22">
        <v>2</v>
      </c>
      <c r="L616" s="21">
        <v>0.6097560975609756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253</v>
      </c>
      <c r="E617" s="19">
        <v>256</v>
      </c>
      <c r="F617" s="20">
        <v>509</v>
      </c>
      <c r="G617" s="21">
        <v>4.8885900883595852</v>
      </c>
      <c r="H617" s="19">
        <v>5967</v>
      </c>
      <c r="I617" s="19">
        <v>20</v>
      </c>
      <c r="J617" s="19">
        <v>30</v>
      </c>
      <c r="K617" s="22">
        <v>50</v>
      </c>
      <c r="L617" s="21">
        <v>0.83794201441260252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53</v>
      </c>
      <c r="E618" s="19">
        <v>62</v>
      </c>
      <c r="F618" s="20">
        <v>115</v>
      </c>
      <c r="G618" s="21">
        <v>8.0195258019525806</v>
      </c>
      <c r="H618" s="35">
        <v>379</v>
      </c>
      <c r="I618" s="19">
        <v>7</v>
      </c>
      <c r="J618" s="19">
        <v>1</v>
      </c>
      <c r="K618" s="22">
        <v>8</v>
      </c>
      <c r="L618" s="21">
        <v>2.1108179419525066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69</v>
      </c>
      <c r="E619" s="19">
        <v>50</v>
      </c>
      <c r="F619" s="20">
        <v>119</v>
      </c>
      <c r="G619" s="21">
        <v>6.8000000000000007</v>
      </c>
      <c r="H619" s="19">
        <v>586</v>
      </c>
      <c r="I619" s="19">
        <v>14</v>
      </c>
      <c r="J619" s="19">
        <v>8</v>
      </c>
      <c r="K619" s="22">
        <v>22</v>
      </c>
      <c r="L619" s="21">
        <v>3.7542662116040959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88</v>
      </c>
      <c r="E620" s="19">
        <v>90</v>
      </c>
      <c r="F620" s="20">
        <v>178</v>
      </c>
      <c r="G620" s="21">
        <v>3.1064572425828971</v>
      </c>
      <c r="H620" s="19">
        <v>3368</v>
      </c>
      <c r="I620" s="19">
        <v>33</v>
      </c>
      <c r="J620" s="19">
        <v>22</v>
      </c>
      <c r="K620" s="22">
        <v>55</v>
      </c>
      <c r="L620" s="21">
        <v>1.6330166270783848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81</v>
      </c>
      <c r="E621" s="19">
        <v>83</v>
      </c>
      <c r="F621" s="20">
        <v>164</v>
      </c>
      <c r="G621" s="21">
        <v>4.6630651123116289</v>
      </c>
      <c r="H621" s="19">
        <v>1442</v>
      </c>
      <c r="I621" s="19">
        <v>12</v>
      </c>
      <c r="J621" s="19">
        <v>15</v>
      </c>
      <c r="K621" s="22">
        <v>27</v>
      </c>
      <c r="L621" s="21">
        <v>1.872399445214979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240</v>
      </c>
      <c r="E622" s="19">
        <v>231</v>
      </c>
      <c r="F622" s="20">
        <v>471</v>
      </c>
      <c r="G622" s="21">
        <v>5.6044740599714418</v>
      </c>
      <c r="H622" s="19">
        <v>2444</v>
      </c>
      <c r="I622" s="19">
        <v>24</v>
      </c>
      <c r="J622" s="19">
        <v>42</v>
      </c>
      <c r="K622" s="22">
        <v>66</v>
      </c>
      <c r="L622" s="21">
        <v>2.7004909983633385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46</v>
      </c>
      <c r="E623" s="19">
        <v>39</v>
      </c>
      <c r="F623" s="20">
        <v>85</v>
      </c>
      <c r="G623" s="21">
        <v>5.8499655884377155</v>
      </c>
      <c r="H623" s="19">
        <v>332</v>
      </c>
      <c r="I623" s="19">
        <v>13</v>
      </c>
      <c r="J623" s="19">
        <v>4</v>
      </c>
      <c r="K623" s="22">
        <v>17</v>
      </c>
      <c r="L623" s="21">
        <v>5.1204819277108431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263</v>
      </c>
      <c r="E624" s="38">
        <v>253</v>
      </c>
      <c r="F624" s="38">
        <v>516</v>
      </c>
      <c r="G624" s="31">
        <v>7.6342654238792722</v>
      </c>
      <c r="H624" s="29">
        <v>1868</v>
      </c>
      <c r="I624" s="38">
        <v>7</v>
      </c>
      <c r="J624" s="38">
        <v>3</v>
      </c>
      <c r="K624" s="39">
        <v>10</v>
      </c>
      <c r="L624" s="31">
        <v>0.53533190578158452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1797</v>
      </c>
      <c r="E625" s="9">
        <v>1823</v>
      </c>
      <c r="F625" s="9">
        <v>3620</v>
      </c>
      <c r="G625" s="25">
        <v>5.013017227053675</v>
      </c>
      <c r="H625" s="9">
        <v>29700</v>
      </c>
      <c r="I625" s="9">
        <v>377</v>
      </c>
      <c r="J625" s="9">
        <v>328</v>
      </c>
      <c r="K625" s="16">
        <v>705</v>
      </c>
      <c r="L625" s="25">
        <v>2.3737373737373737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108</v>
      </c>
      <c r="E626" s="29">
        <v>224</v>
      </c>
      <c r="F626" s="29">
        <v>332</v>
      </c>
      <c r="G626" s="31">
        <v>7.3273008165967779</v>
      </c>
      <c r="H626" s="29">
        <v>1766</v>
      </c>
      <c r="I626" s="29">
        <v>6</v>
      </c>
      <c r="J626" s="29">
        <v>13</v>
      </c>
      <c r="K626" s="36">
        <v>19</v>
      </c>
      <c r="L626" s="31">
        <v>1.0758776896942241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24</v>
      </c>
      <c r="E627" s="19">
        <v>49</v>
      </c>
      <c r="F627" s="20">
        <v>73</v>
      </c>
      <c r="G627" s="21">
        <v>7.220573689416419</v>
      </c>
      <c r="H627" s="35">
        <v>450</v>
      </c>
      <c r="I627" s="19">
        <v>4</v>
      </c>
      <c r="J627" s="19">
        <v>10</v>
      </c>
      <c r="K627" s="22">
        <v>14</v>
      </c>
      <c r="L627" s="21">
        <v>3.1111111111111112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8</v>
      </c>
      <c r="E628" s="19">
        <v>21</v>
      </c>
      <c r="F628" s="20">
        <v>29</v>
      </c>
      <c r="G628" s="21">
        <v>5.6201550387596901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18</v>
      </c>
      <c r="E629" s="19">
        <v>46</v>
      </c>
      <c r="F629" s="20">
        <v>64</v>
      </c>
      <c r="G629" s="21">
        <v>9.261939218523878</v>
      </c>
      <c r="H629" s="35">
        <v>275</v>
      </c>
      <c r="I629" s="19">
        <v>1</v>
      </c>
      <c r="J629" s="19">
        <v>2</v>
      </c>
      <c r="K629" s="22">
        <v>3</v>
      </c>
      <c r="L629" s="21">
        <v>1.0909090909090911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18</v>
      </c>
      <c r="E630" s="19">
        <v>32</v>
      </c>
      <c r="F630" s="20">
        <v>50</v>
      </c>
      <c r="G630" s="21">
        <v>7.8616352201257858</v>
      </c>
      <c r="H630" s="35">
        <v>254</v>
      </c>
      <c r="I630" s="19">
        <v>0</v>
      </c>
      <c r="J630" s="19">
        <v>0</v>
      </c>
      <c r="K630" s="22">
        <v>0</v>
      </c>
      <c r="L630" s="21">
        <v>0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20</v>
      </c>
      <c r="E631" s="19">
        <v>43</v>
      </c>
      <c r="F631" s="20">
        <v>63</v>
      </c>
      <c r="G631" s="21">
        <v>6.318956870611836</v>
      </c>
      <c r="H631" s="35">
        <v>399</v>
      </c>
      <c r="I631" s="19">
        <v>0</v>
      </c>
      <c r="J631" s="19">
        <v>0</v>
      </c>
      <c r="K631" s="22">
        <v>0</v>
      </c>
      <c r="L631" s="21">
        <v>0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20</v>
      </c>
      <c r="E632" s="19">
        <v>33</v>
      </c>
      <c r="F632" s="20">
        <v>53</v>
      </c>
      <c r="G632" s="21">
        <v>7.7941176470588234</v>
      </c>
      <c r="H632" s="19">
        <v>265</v>
      </c>
      <c r="I632" s="19">
        <v>1</v>
      </c>
      <c r="J632" s="19">
        <v>1</v>
      </c>
      <c r="K632" s="22">
        <v>2</v>
      </c>
      <c r="L632" s="21">
        <v>0.75471698113207553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349</v>
      </c>
      <c r="E633" s="29">
        <v>326</v>
      </c>
      <c r="F633" s="29">
        <v>675</v>
      </c>
      <c r="G633" s="31">
        <v>5.2945329045415326</v>
      </c>
      <c r="H633" s="29">
        <v>4554</v>
      </c>
      <c r="I633" s="29">
        <v>55</v>
      </c>
      <c r="J633" s="29">
        <v>63</v>
      </c>
      <c r="K633" s="36">
        <v>118</v>
      </c>
      <c r="L633" s="31">
        <v>2.5911286780851999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17</v>
      </c>
      <c r="E634" s="19">
        <v>23</v>
      </c>
      <c r="F634" s="20">
        <v>40</v>
      </c>
      <c r="G634" s="21">
        <v>4.287245444801715</v>
      </c>
      <c r="H634" s="35">
        <v>558</v>
      </c>
      <c r="I634" s="19">
        <v>8</v>
      </c>
      <c r="J634" s="19">
        <v>8</v>
      </c>
      <c r="K634" s="22">
        <v>16</v>
      </c>
      <c r="L634" s="21">
        <v>2.8673835125448028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31</v>
      </c>
      <c r="E635" s="19">
        <v>23</v>
      </c>
      <c r="F635" s="20">
        <v>54</v>
      </c>
      <c r="G635" s="21">
        <v>8.1325301204819276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3</v>
      </c>
      <c r="E636" s="19">
        <v>8</v>
      </c>
      <c r="F636" s="20">
        <v>11</v>
      </c>
      <c r="G636" s="21">
        <v>7.5342465753424657</v>
      </c>
      <c r="H636" s="35">
        <v>67</v>
      </c>
      <c r="I636" s="19">
        <v>0</v>
      </c>
      <c r="J636" s="19">
        <v>1</v>
      </c>
      <c r="K636" s="22">
        <v>1</v>
      </c>
      <c r="L636" s="21">
        <v>1.4925373134328357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3</v>
      </c>
      <c r="E637" s="19">
        <v>3</v>
      </c>
      <c r="F637" s="20">
        <v>6</v>
      </c>
      <c r="G637" s="21">
        <v>2.3166023166023164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23</v>
      </c>
      <c r="E638" s="19">
        <v>15</v>
      </c>
      <c r="F638" s="20">
        <v>38</v>
      </c>
      <c r="G638" s="21">
        <v>3.525046382189239</v>
      </c>
      <c r="H638" s="35">
        <v>795</v>
      </c>
      <c r="I638" s="19">
        <v>11</v>
      </c>
      <c r="J638" s="19">
        <v>14</v>
      </c>
      <c r="K638" s="22">
        <v>25</v>
      </c>
      <c r="L638" s="21">
        <v>3.1446540880503147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37</v>
      </c>
      <c r="E639" s="19">
        <v>36</v>
      </c>
      <c r="F639" s="20">
        <v>73</v>
      </c>
      <c r="G639" s="21">
        <v>6.6605839416058394</v>
      </c>
      <c r="H639" s="35">
        <v>348</v>
      </c>
      <c r="I639" s="19">
        <v>2</v>
      </c>
      <c r="J639" s="19">
        <v>0</v>
      </c>
      <c r="K639" s="22">
        <v>2</v>
      </c>
      <c r="L639" s="21">
        <v>0.57471264367816088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16</v>
      </c>
      <c r="E640" s="19">
        <v>18</v>
      </c>
      <c r="F640" s="20">
        <v>34</v>
      </c>
      <c r="G640" s="21">
        <v>6.1151079136690649</v>
      </c>
      <c r="H640" s="35">
        <v>202</v>
      </c>
      <c r="I640" s="19">
        <v>1</v>
      </c>
      <c r="J640" s="19">
        <v>6</v>
      </c>
      <c r="K640" s="22">
        <v>7</v>
      </c>
      <c r="L640" s="21">
        <v>3.4653465346534658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20</v>
      </c>
      <c r="E641" s="19">
        <v>14</v>
      </c>
      <c r="F641" s="20">
        <v>34</v>
      </c>
      <c r="G641" s="21">
        <v>3.4343434343434343</v>
      </c>
      <c r="H641" s="35">
        <v>638</v>
      </c>
      <c r="I641" s="19">
        <v>6</v>
      </c>
      <c r="J641" s="19">
        <v>11</v>
      </c>
      <c r="K641" s="22">
        <v>17</v>
      </c>
      <c r="L641" s="21">
        <v>2.6645768025078369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73</v>
      </c>
      <c r="E642" s="19">
        <v>59</v>
      </c>
      <c r="F642" s="20">
        <v>132</v>
      </c>
      <c r="G642" s="21">
        <v>5.7768052516411377</v>
      </c>
      <c r="H642" s="19">
        <v>185</v>
      </c>
      <c r="I642" s="19">
        <v>0</v>
      </c>
      <c r="J642" s="19">
        <v>2</v>
      </c>
      <c r="K642" s="22">
        <v>2</v>
      </c>
      <c r="L642" s="21">
        <v>1.0810810810810811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96</v>
      </c>
      <c r="E643" s="19">
        <v>104</v>
      </c>
      <c r="F643" s="20">
        <v>200</v>
      </c>
      <c r="G643" s="21">
        <v>5.4229934924078096</v>
      </c>
      <c r="H643" s="19">
        <v>1003</v>
      </c>
      <c r="I643" s="19">
        <v>22</v>
      </c>
      <c r="J643" s="19">
        <v>16</v>
      </c>
      <c r="K643" s="22">
        <v>38</v>
      </c>
      <c r="L643" s="21">
        <v>3.7886340977068791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30</v>
      </c>
      <c r="E644" s="19">
        <v>23</v>
      </c>
      <c r="F644" s="20">
        <v>53</v>
      </c>
      <c r="G644" s="21">
        <v>5.0284629981024667</v>
      </c>
      <c r="H644" s="19">
        <v>518</v>
      </c>
      <c r="I644" s="19">
        <v>5</v>
      </c>
      <c r="J644" s="19">
        <v>5</v>
      </c>
      <c r="K644" s="22">
        <v>10</v>
      </c>
      <c r="L644" s="21">
        <v>1.9305019305019304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628</v>
      </c>
      <c r="E645" s="29">
        <v>537</v>
      </c>
      <c r="F645" s="29">
        <v>1165</v>
      </c>
      <c r="G645" s="31">
        <v>5.6536930990973504</v>
      </c>
      <c r="H645" s="29">
        <v>8034</v>
      </c>
      <c r="I645" s="29">
        <v>42</v>
      </c>
      <c r="J645" s="29">
        <v>45</v>
      </c>
      <c r="K645" s="36">
        <v>87</v>
      </c>
      <c r="L645" s="31">
        <v>1.0828976848394325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25</v>
      </c>
      <c r="E646" s="19">
        <v>23</v>
      </c>
      <c r="F646" s="20">
        <v>48</v>
      </c>
      <c r="G646" s="21">
        <v>5.5619930475086905</v>
      </c>
      <c r="H646" s="35">
        <v>277</v>
      </c>
      <c r="I646" s="19">
        <v>0</v>
      </c>
      <c r="J646" s="19">
        <v>1</v>
      </c>
      <c r="K646" s="22">
        <v>1</v>
      </c>
      <c r="L646" s="21">
        <v>0.36101083032490977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34</v>
      </c>
      <c r="E647" s="19">
        <v>28</v>
      </c>
      <c r="F647" s="20">
        <v>62</v>
      </c>
      <c r="G647" s="21">
        <v>6.3851699279093719</v>
      </c>
      <c r="H647" s="19">
        <v>358</v>
      </c>
      <c r="I647" s="19">
        <v>4</v>
      </c>
      <c r="J647" s="19">
        <v>5</v>
      </c>
      <c r="K647" s="22">
        <v>9</v>
      </c>
      <c r="L647" s="21">
        <v>2.5139664804469275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70</v>
      </c>
      <c r="E648" s="19">
        <v>64</v>
      </c>
      <c r="F648" s="20">
        <v>134</v>
      </c>
      <c r="G648" s="21">
        <v>6.4361191162343898</v>
      </c>
      <c r="H648" s="19">
        <v>1023</v>
      </c>
      <c r="I648" s="19">
        <v>1</v>
      </c>
      <c r="J648" s="19">
        <v>3</v>
      </c>
      <c r="K648" s="22">
        <v>4</v>
      </c>
      <c r="L648" s="21">
        <v>0.39100684261974583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42</v>
      </c>
      <c r="E649" s="19">
        <v>31</v>
      </c>
      <c r="F649" s="20">
        <v>73</v>
      </c>
      <c r="G649" s="21">
        <v>5.877616747181964</v>
      </c>
      <c r="H649" s="19">
        <v>425</v>
      </c>
      <c r="I649" s="19">
        <v>2</v>
      </c>
      <c r="J649" s="19">
        <v>1</v>
      </c>
      <c r="K649" s="22">
        <v>3</v>
      </c>
      <c r="L649" s="21">
        <v>0.70588235294117652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101</v>
      </c>
      <c r="E650" s="19">
        <v>79</v>
      </c>
      <c r="F650" s="20">
        <v>180</v>
      </c>
      <c r="G650" s="21">
        <v>6.0220809635329537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33</v>
      </c>
      <c r="E651" s="19">
        <v>28</v>
      </c>
      <c r="F651" s="20">
        <v>61</v>
      </c>
      <c r="G651" s="21">
        <v>5.3275109170305672</v>
      </c>
      <c r="H651" s="35">
        <v>510</v>
      </c>
      <c r="I651" s="19">
        <v>4</v>
      </c>
      <c r="J651" s="19">
        <v>2</v>
      </c>
      <c r="K651" s="22">
        <v>6</v>
      </c>
      <c r="L651" s="21">
        <v>1.1764705882352942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44</v>
      </c>
      <c r="E652" s="19">
        <v>40</v>
      </c>
      <c r="F652" s="20">
        <v>84</v>
      </c>
      <c r="G652" s="21">
        <v>5.1282051282051277</v>
      </c>
      <c r="H652" s="35">
        <v>810</v>
      </c>
      <c r="I652" s="19">
        <v>11</v>
      </c>
      <c r="J652" s="19">
        <v>12</v>
      </c>
      <c r="K652" s="22">
        <v>23</v>
      </c>
      <c r="L652" s="21">
        <v>2.8395061728395063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92</v>
      </c>
      <c r="E653" s="19">
        <v>60</v>
      </c>
      <c r="F653" s="20">
        <v>152</v>
      </c>
      <c r="G653" s="21">
        <v>6.4846416382252556</v>
      </c>
      <c r="H653" s="35">
        <v>891</v>
      </c>
      <c r="I653" s="19">
        <v>2</v>
      </c>
      <c r="J653" s="19">
        <v>2</v>
      </c>
      <c r="K653" s="22">
        <v>4</v>
      </c>
      <c r="L653" s="21">
        <v>0.44893378226711567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53</v>
      </c>
      <c r="E654" s="19">
        <v>46</v>
      </c>
      <c r="F654" s="20">
        <v>99</v>
      </c>
      <c r="G654" s="21">
        <v>5.4545454545454541</v>
      </c>
      <c r="H654" s="35">
        <v>762</v>
      </c>
      <c r="I654" s="19">
        <v>4</v>
      </c>
      <c r="J654" s="19">
        <v>5</v>
      </c>
      <c r="K654" s="22">
        <v>9</v>
      </c>
      <c r="L654" s="21">
        <v>1.1811023622047243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21</v>
      </c>
      <c r="E655" s="19">
        <v>27</v>
      </c>
      <c r="F655" s="20">
        <v>48</v>
      </c>
      <c r="G655" s="21">
        <v>7.4074074074074066</v>
      </c>
      <c r="H655" s="35">
        <v>260</v>
      </c>
      <c r="I655" s="19">
        <v>6</v>
      </c>
      <c r="J655" s="19">
        <v>11</v>
      </c>
      <c r="K655" s="22">
        <v>17</v>
      </c>
      <c r="L655" s="21">
        <v>6.5384615384615392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26</v>
      </c>
      <c r="E656" s="19">
        <v>25</v>
      </c>
      <c r="F656" s="20">
        <v>51</v>
      </c>
      <c r="G656" s="21">
        <v>5.2795031055900621</v>
      </c>
      <c r="H656" s="35">
        <v>443</v>
      </c>
      <c r="I656" s="19">
        <v>1</v>
      </c>
      <c r="J656" s="19">
        <v>0</v>
      </c>
      <c r="K656" s="22">
        <v>1</v>
      </c>
      <c r="L656" s="21">
        <v>0.22573363431151239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32</v>
      </c>
      <c r="E657" s="19">
        <v>42</v>
      </c>
      <c r="F657" s="20">
        <v>74</v>
      </c>
      <c r="G657" s="21">
        <v>5.1857042747021724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4</v>
      </c>
      <c r="E658" s="19">
        <v>5</v>
      </c>
      <c r="F658" s="20">
        <v>9</v>
      </c>
      <c r="G658" s="21">
        <v>2.083333333333333</v>
      </c>
      <c r="H658" s="35">
        <v>252</v>
      </c>
      <c r="I658" s="19">
        <v>0</v>
      </c>
      <c r="J658" s="19">
        <v>0</v>
      </c>
      <c r="K658" s="22">
        <v>0</v>
      </c>
      <c r="L658" s="21">
        <v>0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23</v>
      </c>
      <c r="E659" s="19">
        <v>13</v>
      </c>
      <c r="F659" s="20">
        <v>36</v>
      </c>
      <c r="G659" s="21">
        <v>4.0862656072644725</v>
      </c>
      <c r="H659" s="35">
        <v>440</v>
      </c>
      <c r="I659" s="19">
        <v>4</v>
      </c>
      <c r="J659" s="19">
        <v>1</v>
      </c>
      <c r="K659" s="22">
        <v>5</v>
      </c>
      <c r="L659" s="21">
        <v>1.1363636363636365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28</v>
      </c>
      <c r="E660" s="19">
        <v>26</v>
      </c>
      <c r="F660" s="20">
        <v>54</v>
      </c>
      <c r="G660" s="21">
        <v>4.6431642304385212</v>
      </c>
      <c r="H660" s="19">
        <v>414</v>
      </c>
      <c r="I660" s="19">
        <v>3</v>
      </c>
      <c r="J660" s="19">
        <v>2</v>
      </c>
      <c r="K660" s="22">
        <v>5</v>
      </c>
      <c r="L660" s="21">
        <v>1.2077294685990339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435</v>
      </c>
      <c r="E661" s="29">
        <v>427</v>
      </c>
      <c r="F661" s="29">
        <v>862</v>
      </c>
      <c r="G661" s="31">
        <v>3.8729388506986568</v>
      </c>
      <c r="H661" s="29">
        <v>10657</v>
      </c>
      <c r="I661" s="29">
        <v>191</v>
      </c>
      <c r="J661" s="29">
        <v>155</v>
      </c>
      <c r="K661" s="36">
        <v>346</v>
      </c>
      <c r="L661" s="31">
        <v>3.2466923149103879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18</v>
      </c>
      <c r="E662" s="19">
        <v>16</v>
      </c>
      <c r="F662" s="20">
        <v>34</v>
      </c>
      <c r="G662" s="21">
        <v>4.4098573281452662</v>
      </c>
      <c r="H662" s="35">
        <v>249</v>
      </c>
      <c r="I662" s="19">
        <v>2</v>
      </c>
      <c r="J662" s="19">
        <v>2</v>
      </c>
      <c r="K662" s="22">
        <v>4</v>
      </c>
      <c r="L662" s="21">
        <v>1.6064257028112447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6</v>
      </c>
      <c r="E663" s="19">
        <v>7</v>
      </c>
      <c r="F663" s="20">
        <v>13</v>
      </c>
      <c r="G663" s="21">
        <v>5.241935483870968</v>
      </c>
      <c r="H663" s="35">
        <v>147</v>
      </c>
      <c r="I663" s="19">
        <v>7</v>
      </c>
      <c r="J663" s="19">
        <v>5</v>
      </c>
      <c r="K663" s="22">
        <v>12</v>
      </c>
      <c r="L663" s="21">
        <v>8.1632653061224492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4</v>
      </c>
      <c r="E664" s="19">
        <v>6</v>
      </c>
      <c r="F664" s="20">
        <v>10</v>
      </c>
      <c r="G664" s="21">
        <v>2.9673590504451042</v>
      </c>
      <c r="H664" s="19">
        <v>159</v>
      </c>
      <c r="I664" s="19">
        <v>2</v>
      </c>
      <c r="J664" s="19">
        <v>0</v>
      </c>
      <c r="K664" s="22">
        <v>2</v>
      </c>
      <c r="L664" s="21">
        <v>1.257861635220126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13</v>
      </c>
      <c r="E665" s="19">
        <v>15</v>
      </c>
      <c r="F665" s="20">
        <v>28</v>
      </c>
      <c r="G665" s="21">
        <v>2.0408163265306123</v>
      </c>
      <c r="H665" s="19">
        <v>1171</v>
      </c>
      <c r="I665" s="19">
        <v>18</v>
      </c>
      <c r="J665" s="19">
        <v>26</v>
      </c>
      <c r="K665" s="22">
        <v>44</v>
      </c>
      <c r="L665" s="21">
        <v>3.7574722459436374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43</v>
      </c>
      <c r="E666" s="19">
        <v>51</v>
      </c>
      <c r="F666" s="20">
        <v>94</v>
      </c>
      <c r="G666" s="21">
        <v>4.2266187050359711</v>
      </c>
      <c r="H666" s="35">
        <v>785</v>
      </c>
      <c r="I666" s="19">
        <v>12</v>
      </c>
      <c r="J666" s="19">
        <v>7</v>
      </c>
      <c r="K666" s="22">
        <v>19</v>
      </c>
      <c r="L666" s="21">
        <v>2.4203821656050959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40</v>
      </c>
      <c r="E667" s="19">
        <v>42</v>
      </c>
      <c r="F667" s="20">
        <v>82</v>
      </c>
      <c r="G667" s="21">
        <v>5.290322580645161</v>
      </c>
      <c r="H667" s="35">
        <v>386</v>
      </c>
      <c r="I667" s="19">
        <v>24</v>
      </c>
      <c r="J667" s="19">
        <v>14</v>
      </c>
      <c r="K667" s="22">
        <v>38</v>
      </c>
      <c r="L667" s="21">
        <v>9.8445595854922274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10</v>
      </c>
      <c r="E668" s="19">
        <v>9</v>
      </c>
      <c r="F668" s="20">
        <v>19</v>
      </c>
      <c r="G668" s="21">
        <v>2.6206896551724137</v>
      </c>
      <c r="H668" s="35">
        <v>449</v>
      </c>
      <c r="I668" s="19">
        <v>3</v>
      </c>
      <c r="J668" s="19">
        <v>5</v>
      </c>
      <c r="K668" s="22">
        <v>8</v>
      </c>
      <c r="L668" s="21">
        <v>1.7817371937639197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6</v>
      </c>
      <c r="E669" s="19">
        <v>4</v>
      </c>
      <c r="F669" s="20">
        <v>10</v>
      </c>
      <c r="G669" s="21">
        <v>8.4033613445378155</v>
      </c>
      <c r="H669" s="35">
        <v>75</v>
      </c>
      <c r="I669" s="19">
        <v>0</v>
      </c>
      <c r="J669" s="19">
        <v>0</v>
      </c>
      <c r="K669" s="22">
        <v>0</v>
      </c>
      <c r="L669" s="21">
        <v>0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40</v>
      </c>
      <c r="E670" s="19">
        <v>48</v>
      </c>
      <c r="F670" s="20">
        <v>88</v>
      </c>
      <c r="G670" s="21">
        <v>4.8834628190899005</v>
      </c>
      <c r="H670" s="35">
        <v>442</v>
      </c>
      <c r="I670" s="19">
        <v>1</v>
      </c>
      <c r="J670" s="19">
        <v>2</v>
      </c>
      <c r="K670" s="22">
        <v>3</v>
      </c>
      <c r="L670" s="21">
        <v>0.67873303167420818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7</v>
      </c>
      <c r="E671" s="19">
        <v>3</v>
      </c>
      <c r="F671" s="20">
        <v>10</v>
      </c>
      <c r="G671" s="21">
        <v>2.0449897750511248</v>
      </c>
      <c r="H671" s="35">
        <v>247</v>
      </c>
      <c r="I671" s="19">
        <v>4</v>
      </c>
      <c r="J671" s="19">
        <v>9</v>
      </c>
      <c r="K671" s="22">
        <v>13</v>
      </c>
      <c r="L671" s="21">
        <v>5.2631578947368416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9</v>
      </c>
      <c r="E672" s="19">
        <v>8</v>
      </c>
      <c r="F672" s="20">
        <v>17</v>
      </c>
      <c r="G672" s="21">
        <v>3.2136105860113422</v>
      </c>
      <c r="H672" s="35">
        <v>242</v>
      </c>
      <c r="I672" s="19">
        <v>9</v>
      </c>
      <c r="J672" s="19">
        <v>5</v>
      </c>
      <c r="K672" s="22">
        <v>14</v>
      </c>
      <c r="L672" s="21">
        <v>5.785123966942149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36</v>
      </c>
      <c r="E673" s="19">
        <v>14</v>
      </c>
      <c r="F673" s="20">
        <v>50</v>
      </c>
      <c r="G673" s="21">
        <v>3.9872408293460926</v>
      </c>
      <c r="H673" s="35">
        <v>572</v>
      </c>
      <c r="I673" s="19">
        <v>10</v>
      </c>
      <c r="J673" s="19">
        <v>9</v>
      </c>
      <c r="K673" s="22">
        <v>19</v>
      </c>
      <c r="L673" s="21">
        <v>3.3216783216783217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7</v>
      </c>
      <c r="E674" s="19">
        <v>14</v>
      </c>
      <c r="F674" s="20">
        <v>21</v>
      </c>
      <c r="G674" s="21">
        <v>5.384615384615385</v>
      </c>
      <c r="H674" s="35">
        <v>179</v>
      </c>
      <c r="I674" s="19">
        <v>1</v>
      </c>
      <c r="J674" s="19">
        <v>0</v>
      </c>
      <c r="K674" s="22">
        <v>1</v>
      </c>
      <c r="L674" s="21">
        <v>0.55865921787709494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11</v>
      </c>
      <c r="E675" s="19">
        <v>10</v>
      </c>
      <c r="F675" s="20">
        <v>21</v>
      </c>
      <c r="G675" s="21">
        <v>9.9056603773584904</v>
      </c>
      <c r="H675" s="35">
        <v>60</v>
      </c>
      <c r="I675" s="19">
        <v>0</v>
      </c>
      <c r="J675" s="19">
        <v>1</v>
      </c>
      <c r="K675" s="22">
        <v>1</v>
      </c>
      <c r="L675" s="21">
        <v>1.6666666666666667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31</v>
      </c>
      <c r="E676" s="19">
        <v>23</v>
      </c>
      <c r="F676" s="20">
        <v>54</v>
      </c>
      <c r="G676" s="21">
        <v>3.4615384615384617</v>
      </c>
      <c r="H676" s="35">
        <v>768</v>
      </c>
      <c r="I676" s="19">
        <v>12</v>
      </c>
      <c r="J676" s="19">
        <v>16</v>
      </c>
      <c r="K676" s="22">
        <v>28</v>
      </c>
      <c r="L676" s="21">
        <v>3.6458333333333335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26</v>
      </c>
      <c r="E677" s="19">
        <v>25</v>
      </c>
      <c r="F677" s="20">
        <v>51</v>
      </c>
      <c r="G677" s="21">
        <v>3.1211750305997552</v>
      </c>
      <c r="H677" s="35">
        <v>989</v>
      </c>
      <c r="I677" s="19">
        <v>10</v>
      </c>
      <c r="J677" s="19">
        <v>2</v>
      </c>
      <c r="K677" s="22">
        <v>12</v>
      </c>
      <c r="L677" s="21">
        <v>1.2133468149646107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20</v>
      </c>
      <c r="E678" s="19">
        <v>20</v>
      </c>
      <c r="F678" s="20">
        <v>40</v>
      </c>
      <c r="G678" s="21">
        <v>2.6092628832354858</v>
      </c>
      <c r="H678" s="35">
        <v>931</v>
      </c>
      <c r="I678" s="19">
        <v>25</v>
      </c>
      <c r="J678" s="19">
        <v>14</v>
      </c>
      <c r="K678" s="22">
        <v>39</v>
      </c>
      <c r="L678" s="21">
        <v>4.1890440386680989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14</v>
      </c>
      <c r="E679" s="19">
        <v>21</v>
      </c>
      <c r="F679" s="20">
        <v>35</v>
      </c>
      <c r="G679" s="21">
        <v>4.5395590142671853</v>
      </c>
      <c r="H679" s="35">
        <v>291</v>
      </c>
      <c r="I679" s="19">
        <v>2</v>
      </c>
      <c r="J679" s="19">
        <v>1</v>
      </c>
      <c r="K679" s="22">
        <v>3</v>
      </c>
      <c r="L679" s="21">
        <v>1.0309278350515463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36</v>
      </c>
      <c r="E680" s="19">
        <v>39</v>
      </c>
      <c r="F680" s="20">
        <v>75</v>
      </c>
      <c r="G680" s="21">
        <v>4.1482300884955752</v>
      </c>
      <c r="H680" s="35">
        <v>836</v>
      </c>
      <c r="I680" s="19">
        <v>18</v>
      </c>
      <c r="J680" s="19">
        <v>12</v>
      </c>
      <c r="K680" s="22">
        <v>30</v>
      </c>
      <c r="L680" s="21">
        <v>3.5885167464114831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11</v>
      </c>
      <c r="E682" s="19">
        <v>8</v>
      </c>
      <c r="F682" s="20">
        <v>19</v>
      </c>
      <c r="G682" s="21">
        <v>3.3333333333333335</v>
      </c>
      <c r="H682" s="35">
        <v>455</v>
      </c>
      <c r="I682" s="19">
        <v>1</v>
      </c>
      <c r="J682" s="19">
        <v>3</v>
      </c>
      <c r="K682" s="22">
        <v>4</v>
      </c>
      <c r="L682" s="21">
        <v>0.87912087912087911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25</v>
      </c>
      <c r="E683" s="19">
        <v>31</v>
      </c>
      <c r="F683" s="20">
        <v>56</v>
      </c>
      <c r="G683" s="21">
        <v>3.7012557832121615</v>
      </c>
      <c r="H683" s="35">
        <v>908</v>
      </c>
      <c r="I683" s="19">
        <v>26</v>
      </c>
      <c r="J683" s="19">
        <v>20</v>
      </c>
      <c r="K683" s="22">
        <v>46</v>
      </c>
      <c r="L683" s="21">
        <v>5.0660792951541849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22</v>
      </c>
      <c r="E684" s="19">
        <v>13</v>
      </c>
      <c r="F684" s="20">
        <v>35</v>
      </c>
      <c r="G684" s="21">
        <v>4.1371158392434983</v>
      </c>
      <c r="H684" s="19">
        <v>319</v>
      </c>
      <c r="I684" s="19">
        <v>4</v>
      </c>
      <c r="J684" s="19">
        <v>2</v>
      </c>
      <c r="K684" s="22">
        <v>6</v>
      </c>
      <c r="L684" s="21">
        <v>1.8808777429467085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163</v>
      </c>
      <c r="E685" s="29">
        <v>197</v>
      </c>
      <c r="F685" s="29">
        <v>360</v>
      </c>
      <c r="G685" s="31">
        <v>6.0341937646664432</v>
      </c>
      <c r="H685" s="29">
        <v>1888</v>
      </c>
      <c r="I685" s="29">
        <v>9</v>
      </c>
      <c r="J685" s="29">
        <v>5</v>
      </c>
      <c r="K685" s="36">
        <v>14</v>
      </c>
      <c r="L685" s="31">
        <v>0.74152542372881358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6</v>
      </c>
      <c r="E686" s="19">
        <v>7</v>
      </c>
      <c r="F686" s="20">
        <v>13</v>
      </c>
      <c r="G686" s="21">
        <v>3.9039039039039038</v>
      </c>
      <c r="H686" s="35">
        <v>107</v>
      </c>
      <c r="I686" s="19">
        <v>1</v>
      </c>
      <c r="J686" s="19">
        <v>0</v>
      </c>
      <c r="K686" s="22">
        <v>1</v>
      </c>
      <c r="L686" s="21">
        <v>0.93457943925233633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2</v>
      </c>
      <c r="E687" s="19">
        <v>5</v>
      </c>
      <c r="F687" s="20">
        <v>7</v>
      </c>
      <c r="G687" s="21">
        <v>9.3333333333333339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10</v>
      </c>
      <c r="E688" s="19">
        <v>12</v>
      </c>
      <c r="F688" s="20">
        <v>22</v>
      </c>
      <c r="G688" s="21">
        <v>4.4444444444444446</v>
      </c>
      <c r="H688" s="35">
        <v>238</v>
      </c>
      <c r="I688" s="19">
        <v>3</v>
      </c>
      <c r="J688" s="19">
        <v>2</v>
      </c>
      <c r="K688" s="22">
        <v>5</v>
      </c>
      <c r="L688" s="21">
        <v>2.1008403361344539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13</v>
      </c>
      <c r="E689" s="19">
        <v>13</v>
      </c>
      <c r="F689" s="20">
        <v>26</v>
      </c>
      <c r="G689" s="21">
        <v>12.560386473429952</v>
      </c>
      <c r="H689" s="35">
        <v>73</v>
      </c>
      <c r="I689" s="19">
        <v>1</v>
      </c>
      <c r="J689" s="19">
        <v>1</v>
      </c>
      <c r="K689" s="22">
        <v>2</v>
      </c>
      <c r="L689" s="21">
        <v>2.7397260273972601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1</v>
      </c>
      <c r="E690" s="19">
        <v>2</v>
      </c>
      <c r="F690" s="20">
        <v>3</v>
      </c>
      <c r="G690" s="21">
        <v>6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1</v>
      </c>
      <c r="E691" s="19">
        <v>6</v>
      </c>
      <c r="F691" s="20">
        <v>7</v>
      </c>
      <c r="G691" s="21">
        <v>6.140350877192982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8</v>
      </c>
      <c r="E692" s="19">
        <v>20</v>
      </c>
      <c r="F692" s="20">
        <v>28</v>
      </c>
      <c r="G692" s="21">
        <v>7.2538860103626934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15</v>
      </c>
      <c r="E693" s="19">
        <v>9</v>
      </c>
      <c r="F693" s="20">
        <v>24</v>
      </c>
      <c r="G693" s="21">
        <v>7.3170731707317067</v>
      </c>
      <c r="H693" s="35">
        <v>123</v>
      </c>
      <c r="I693" s="19">
        <v>2</v>
      </c>
      <c r="J693" s="19">
        <v>1</v>
      </c>
      <c r="K693" s="22">
        <v>3</v>
      </c>
      <c r="L693" s="21">
        <v>2.4390243902439024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24</v>
      </c>
      <c r="E694" s="19">
        <v>37</v>
      </c>
      <c r="F694" s="20">
        <v>61</v>
      </c>
      <c r="G694" s="21">
        <v>7.1512309495896833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25</v>
      </c>
      <c r="E695" s="19">
        <v>21</v>
      </c>
      <c r="F695" s="20">
        <v>46</v>
      </c>
      <c r="G695" s="21">
        <v>5.5622732769044738</v>
      </c>
      <c r="H695" s="35">
        <v>280</v>
      </c>
      <c r="I695" s="19">
        <v>1</v>
      </c>
      <c r="J695" s="19">
        <v>0</v>
      </c>
      <c r="K695" s="22">
        <v>1</v>
      </c>
      <c r="L695" s="21">
        <v>0.35714285714285715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9</v>
      </c>
      <c r="E696" s="19">
        <v>10</v>
      </c>
      <c r="F696" s="20">
        <v>19</v>
      </c>
      <c r="G696" s="21">
        <v>4.0772532188841204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13</v>
      </c>
      <c r="E697" s="19">
        <v>12</v>
      </c>
      <c r="F697" s="20">
        <v>25</v>
      </c>
      <c r="G697" s="21">
        <v>6.7934782608695645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12</v>
      </c>
      <c r="E698" s="19">
        <v>10</v>
      </c>
      <c r="F698" s="20">
        <v>22</v>
      </c>
      <c r="G698" s="21">
        <v>4.5643153526970952</v>
      </c>
      <c r="H698" s="35">
        <v>106</v>
      </c>
      <c r="I698" s="19">
        <v>0</v>
      </c>
      <c r="J698" s="19">
        <v>0</v>
      </c>
      <c r="K698" s="22">
        <v>0</v>
      </c>
      <c r="L698" s="21">
        <v>0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5</v>
      </c>
      <c r="E699" s="19">
        <v>9</v>
      </c>
      <c r="F699" s="20">
        <v>14</v>
      </c>
      <c r="G699" s="21">
        <v>5.9071729957805905</v>
      </c>
      <c r="H699" s="35">
        <v>78</v>
      </c>
      <c r="I699" s="19">
        <v>0</v>
      </c>
      <c r="J699" s="19">
        <v>0</v>
      </c>
      <c r="K699" s="22">
        <v>0</v>
      </c>
      <c r="L699" s="21">
        <v>0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10</v>
      </c>
      <c r="E700" s="19">
        <v>14</v>
      </c>
      <c r="F700" s="20">
        <v>24</v>
      </c>
      <c r="G700" s="21">
        <v>6.5753424657534243</v>
      </c>
      <c r="H700" s="35">
        <v>151</v>
      </c>
      <c r="I700" s="19">
        <v>1</v>
      </c>
      <c r="J700" s="19">
        <v>0</v>
      </c>
      <c r="K700" s="22">
        <v>1</v>
      </c>
      <c r="L700" s="21">
        <v>0.66225165562913912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3</v>
      </c>
      <c r="E701" s="19">
        <v>5</v>
      </c>
      <c r="F701" s="20">
        <v>8</v>
      </c>
      <c r="G701" s="21">
        <v>4.2105263157894735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6</v>
      </c>
      <c r="E702" s="19">
        <v>5</v>
      </c>
      <c r="F702" s="20">
        <v>11</v>
      </c>
      <c r="G702" s="21">
        <v>5.7894736842105265</v>
      </c>
      <c r="H702" s="19">
        <v>69</v>
      </c>
      <c r="I702" s="19">
        <v>0</v>
      </c>
      <c r="J702" s="19">
        <v>1</v>
      </c>
      <c r="K702" s="22">
        <v>1</v>
      </c>
      <c r="L702" s="21">
        <v>1.4492753623188406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114</v>
      </c>
      <c r="E703" s="38">
        <v>112</v>
      </c>
      <c r="F703" s="38">
        <v>226</v>
      </c>
      <c r="G703" s="31">
        <v>3.7030968376208424</v>
      </c>
      <c r="H703" s="29">
        <v>2801</v>
      </c>
      <c r="I703" s="38">
        <v>74</v>
      </c>
      <c r="J703" s="38">
        <v>47</v>
      </c>
      <c r="K703" s="39">
        <v>121</v>
      </c>
      <c r="L703" s="31">
        <v>4.3198857550874683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2994</v>
      </c>
      <c r="E704" s="9">
        <v>2678</v>
      </c>
      <c r="F704" s="9">
        <v>5672</v>
      </c>
      <c r="G704" s="25">
        <v>3.8180116990555941</v>
      </c>
      <c r="H704" s="9">
        <v>77489</v>
      </c>
      <c r="I704" s="9">
        <v>988</v>
      </c>
      <c r="J704" s="9">
        <v>921</v>
      </c>
      <c r="K704" s="16">
        <v>1909</v>
      </c>
      <c r="L704" s="25">
        <v>2.4635754752287422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752</v>
      </c>
      <c r="E705" s="29">
        <v>687</v>
      </c>
      <c r="F705" s="29">
        <v>1439</v>
      </c>
      <c r="G705" s="31">
        <v>4.7713783613515037</v>
      </c>
      <c r="H705" s="29">
        <v>12949</v>
      </c>
      <c r="I705" s="29">
        <v>181</v>
      </c>
      <c r="J705" s="29">
        <v>166</v>
      </c>
      <c r="K705" s="36">
        <v>347</v>
      </c>
      <c r="L705" s="31">
        <v>2.6797436095451386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21</v>
      </c>
      <c r="E706" s="19">
        <v>34</v>
      </c>
      <c r="F706" s="20">
        <v>55</v>
      </c>
      <c r="G706" s="21">
        <v>3.3846153846153846</v>
      </c>
      <c r="H706" s="35">
        <v>915</v>
      </c>
      <c r="I706" s="19">
        <v>13</v>
      </c>
      <c r="J706" s="19">
        <v>10</v>
      </c>
      <c r="K706" s="22">
        <v>23</v>
      </c>
      <c r="L706" s="21">
        <v>2.5136612021857925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39</v>
      </c>
      <c r="E707" s="19">
        <v>46</v>
      </c>
      <c r="F707" s="20">
        <v>85</v>
      </c>
      <c r="G707" s="21">
        <v>5.5664702030124431</v>
      </c>
      <c r="H707" s="35">
        <v>384</v>
      </c>
      <c r="I707" s="19">
        <v>14</v>
      </c>
      <c r="J707" s="19">
        <v>18</v>
      </c>
      <c r="K707" s="22">
        <v>32</v>
      </c>
      <c r="L707" s="21">
        <v>8.3333333333333321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65</v>
      </c>
      <c r="E708" s="19">
        <v>65</v>
      </c>
      <c r="F708" s="20">
        <v>130</v>
      </c>
      <c r="G708" s="21">
        <v>4.7084389713871788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48</v>
      </c>
      <c r="E709" s="19">
        <v>9</v>
      </c>
      <c r="F709" s="20">
        <v>57</v>
      </c>
      <c r="G709" s="21">
        <v>3.0579399141630903</v>
      </c>
      <c r="H709" s="35">
        <v>658</v>
      </c>
      <c r="I709" s="19">
        <v>7</v>
      </c>
      <c r="J709" s="19">
        <v>6</v>
      </c>
      <c r="K709" s="22">
        <v>13</v>
      </c>
      <c r="L709" s="21">
        <v>1.9756838905775076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20</v>
      </c>
      <c r="E710" s="19">
        <v>15</v>
      </c>
      <c r="F710" s="20">
        <v>35</v>
      </c>
      <c r="G710" s="21">
        <v>10</v>
      </c>
      <c r="H710" s="19">
        <v>173</v>
      </c>
      <c r="I710" s="19">
        <v>5</v>
      </c>
      <c r="J710" s="19">
        <v>3</v>
      </c>
      <c r="K710" s="22">
        <v>8</v>
      </c>
      <c r="L710" s="21">
        <v>4.6242774566473983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120</v>
      </c>
      <c r="E711" s="19">
        <v>116</v>
      </c>
      <c r="F711" s="20">
        <v>236</v>
      </c>
      <c r="G711" s="21">
        <v>4.9166666666666661</v>
      </c>
      <c r="H711" s="19">
        <v>2101</v>
      </c>
      <c r="I711" s="19">
        <v>25</v>
      </c>
      <c r="J711" s="19">
        <v>18</v>
      </c>
      <c r="K711" s="22">
        <v>43</v>
      </c>
      <c r="L711" s="21">
        <v>2.0466444550214185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34</v>
      </c>
      <c r="E712" s="19">
        <v>30</v>
      </c>
      <c r="F712" s="20">
        <v>64</v>
      </c>
      <c r="G712" s="21">
        <v>3.6405005688282137</v>
      </c>
      <c r="H712" s="19">
        <v>1118</v>
      </c>
      <c r="I712" s="19">
        <v>16</v>
      </c>
      <c r="J712" s="19">
        <v>19</v>
      </c>
      <c r="K712" s="22">
        <v>35</v>
      </c>
      <c r="L712" s="21">
        <v>3.1305903398926653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100</v>
      </c>
      <c r="E713" s="19">
        <v>102</v>
      </c>
      <c r="F713" s="20">
        <v>202</v>
      </c>
      <c r="G713" s="21">
        <v>7.6660341555977229</v>
      </c>
      <c r="H713" s="35">
        <v>498</v>
      </c>
      <c r="I713" s="19">
        <v>0</v>
      </c>
      <c r="J713" s="19">
        <v>0</v>
      </c>
      <c r="K713" s="22">
        <v>0</v>
      </c>
      <c r="L713" s="21">
        <v>0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23</v>
      </c>
      <c r="E714" s="19">
        <v>27</v>
      </c>
      <c r="F714" s="20">
        <v>50</v>
      </c>
      <c r="G714" s="21">
        <v>5.4704595185995624</v>
      </c>
      <c r="H714" s="35">
        <v>446</v>
      </c>
      <c r="I714" s="19">
        <v>7</v>
      </c>
      <c r="J714" s="19">
        <v>7</v>
      </c>
      <c r="K714" s="22">
        <v>14</v>
      </c>
      <c r="L714" s="21">
        <v>3.1390134529147984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19</v>
      </c>
      <c r="E715" s="19">
        <v>25</v>
      </c>
      <c r="F715" s="20">
        <v>44</v>
      </c>
      <c r="G715" s="21">
        <v>4.2594385285575989</v>
      </c>
      <c r="H715" s="35">
        <v>666</v>
      </c>
      <c r="I715" s="19">
        <v>18</v>
      </c>
      <c r="J715" s="19">
        <v>14</v>
      </c>
      <c r="K715" s="22">
        <v>32</v>
      </c>
      <c r="L715" s="21">
        <v>4.8048048048048049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11</v>
      </c>
      <c r="E716" s="19">
        <v>12</v>
      </c>
      <c r="F716" s="20">
        <v>23</v>
      </c>
      <c r="G716" s="21">
        <v>3.5714285714285712</v>
      </c>
      <c r="H716" s="35">
        <v>379</v>
      </c>
      <c r="I716" s="19">
        <v>2</v>
      </c>
      <c r="J716" s="19">
        <v>1</v>
      </c>
      <c r="K716" s="22">
        <v>3</v>
      </c>
      <c r="L716" s="21">
        <v>0.79155672823219003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38</v>
      </c>
      <c r="E717" s="19">
        <v>31</v>
      </c>
      <c r="F717" s="20">
        <v>69</v>
      </c>
      <c r="G717" s="21">
        <v>5.0218340611353707</v>
      </c>
      <c r="H717" s="35">
        <v>648</v>
      </c>
      <c r="I717" s="19">
        <v>0</v>
      </c>
      <c r="J717" s="19">
        <v>0</v>
      </c>
      <c r="K717" s="22">
        <v>0</v>
      </c>
      <c r="L717" s="21">
        <v>0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16</v>
      </c>
      <c r="E718" s="19">
        <v>18</v>
      </c>
      <c r="F718" s="20">
        <v>34</v>
      </c>
      <c r="G718" s="21">
        <v>3.1135531135531136</v>
      </c>
      <c r="H718" s="35">
        <v>545</v>
      </c>
      <c r="I718" s="19">
        <v>12</v>
      </c>
      <c r="J718" s="19">
        <v>11</v>
      </c>
      <c r="K718" s="22">
        <v>23</v>
      </c>
      <c r="L718" s="21">
        <v>4.2201834862385326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38</v>
      </c>
      <c r="E719" s="19">
        <v>35</v>
      </c>
      <c r="F719" s="20">
        <v>73</v>
      </c>
      <c r="G719" s="21">
        <v>4.0804918949133597</v>
      </c>
      <c r="H719" s="35">
        <v>867</v>
      </c>
      <c r="I719" s="19">
        <v>28</v>
      </c>
      <c r="J719" s="19">
        <v>20</v>
      </c>
      <c r="K719" s="22">
        <v>48</v>
      </c>
      <c r="L719" s="21">
        <v>5.5363321799307963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16</v>
      </c>
      <c r="E720" s="19">
        <v>11</v>
      </c>
      <c r="F720" s="20">
        <v>27</v>
      </c>
      <c r="G720" s="21">
        <v>3.0646992054483539</v>
      </c>
      <c r="H720" s="35">
        <v>586</v>
      </c>
      <c r="I720" s="19">
        <v>4</v>
      </c>
      <c r="J720" s="19">
        <v>7</v>
      </c>
      <c r="K720" s="22">
        <v>11</v>
      </c>
      <c r="L720" s="21">
        <v>1.877133105802048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20</v>
      </c>
      <c r="E721" s="19">
        <v>13</v>
      </c>
      <c r="F721" s="20">
        <v>33</v>
      </c>
      <c r="G721" s="21">
        <v>4.6676096181046676</v>
      </c>
      <c r="H721" s="19">
        <v>198</v>
      </c>
      <c r="I721" s="19">
        <v>3</v>
      </c>
      <c r="J721" s="19">
        <v>5</v>
      </c>
      <c r="K721" s="22">
        <v>8</v>
      </c>
      <c r="L721" s="21">
        <v>4.0404040404040407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71</v>
      </c>
      <c r="E722" s="19">
        <v>63</v>
      </c>
      <c r="F722" s="20">
        <v>134</v>
      </c>
      <c r="G722" s="21">
        <v>4.2948717948717947</v>
      </c>
      <c r="H722" s="19">
        <v>1611</v>
      </c>
      <c r="I722" s="19">
        <v>22</v>
      </c>
      <c r="J722" s="19">
        <v>20</v>
      </c>
      <c r="K722" s="22">
        <v>42</v>
      </c>
      <c r="L722" s="21">
        <v>2.6070763500931098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53</v>
      </c>
      <c r="E723" s="19">
        <v>35</v>
      </c>
      <c r="F723" s="20">
        <v>88</v>
      </c>
      <c r="G723" s="21">
        <v>6.8482490272373546</v>
      </c>
      <c r="H723" s="19">
        <v>576</v>
      </c>
      <c r="I723" s="19">
        <v>5</v>
      </c>
      <c r="J723" s="19">
        <v>7</v>
      </c>
      <c r="K723" s="22">
        <v>12</v>
      </c>
      <c r="L723" s="21">
        <v>2.083333333333333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347</v>
      </c>
      <c r="E724" s="38">
        <v>328</v>
      </c>
      <c r="F724" s="38">
        <v>675</v>
      </c>
      <c r="G724" s="31">
        <v>4.176204912454371</v>
      </c>
      <c r="H724" s="29">
        <v>10071</v>
      </c>
      <c r="I724" s="38">
        <v>171</v>
      </c>
      <c r="J724" s="38">
        <v>141</v>
      </c>
      <c r="K724" s="39">
        <v>312</v>
      </c>
      <c r="L724" s="31">
        <v>3.0980041703902295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17</v>
      </c>
      <c r="E725" s="35">
        <v>15</v>
      </c>
      <c r="F725" s="40">
        <v>32</v>
      </c>
      <c r="G725" s="21">
        <v>2.8880866425992782</v>
      </c>
      <c r="H725" s="35">
        <v>474</v>
      </c>
      <c r="I725" s="35">
        <v>24</v>
      </c>
      <c r="J725" s="35">
        <v>17</v>
      </c>
      <c r="K725" s="41">
        <v>41</v>
      </c>
      <c r="L725" s="21">
        <v>8.6497890295358655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24</v>
      </c>
      <c r="E726" s="35">
        <v>12</v>
      </c>
      <c r="F726" s="40">
        <v>36</v>
      </c>
      <c r="G726" s="21">
        <v>4.2105263157894735</v>
      </c>
      <c r="H726" s="19">
        <v>645</v>
      </c>
      <c r="I726" s="35">
        <v>14</v>
      </c>
      <c r="J726" s="35">
        <v>4</v>
      </c>
      <c r="K726" s="41">
        <v>18</v>
      </c>
      <c r="L726" s="21">
        <v>2.7906976744186047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66</v>
      </c>
      <c r="E727" s="35">
        <v>79</v>
      </c>
      <c r="F727" s="40">
        <v>145</v>
      </c>
      <c r="G727" s="21">
        <v>6.0316139767054908</v>
      </c>
      <c r="H727" s="19">
        <v>1183</v>
      </c>
      <c r="I727" s="35">
        <v>15</v>
      </c>
      <c r="J727" s="35">
        <v>12</v>
      </c>
      <c r="K727" s="41">
        <v>27</v>
      </c>
      <c r="L727" s="21">
        <v>2.2823330515638207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5</v>
      </c>
      <c r="E728" s="35">
        <v>7</v>
      </c>
      <c r="F728" s="40">
        <v>12</v>
      </c>
      <c r="G728" s="21">
        <v>3.3333333333333335</v>
      </c>
      <c r="H728" s="19">
        <v>295</v>
      </c>
      <c r="I728" s="35">
        <v>7</v>
      </c>
      <c r="J728" s="35">
        <v>9</v>
      </c>
      <c r="K728" s="41">
        <v>16</v>
      </c>
      <c r="L728" s="21">
        <v>5.4237288135593218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42</v>
      </c>
      <c r="E729" s="35">
        <v>30</v>
      </c>
      <c r="F729" s="40">
        <v>72</v>
      </c>
      <c r="G729" s="21">
        <v>3.8564542046063202</v>
      </c>
      <c r="H729" s="19">
        <v>1386</v>
      </c>
      <c r="I729" s="35">
        <v>8</v>
      </c>
      <c r="J729" s="35">
        <v>14</v>
      </c>
      <c r="K729" s="41">
        <v>22</v>
      </c>
      <c r="L729" s="21">
        <v>1.5873015873015872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64</v>
      </c>
      <c r="E730" s="35">
        <v>55</v>
      </c>
      <c r="F730" s="40">
        <v>119</v>
      </c>
      <c r="G730" s="21">
        <v>4.1247833622183716</v>
      </c>
      <c r="H730" s="19">
        <v>1999</v>
      </c>
      <c r="I730" s="35">
        <v>35</v>
      </c>
      <c r="J730" s="35">
        <v>29</v>
      </c>
      <c r="K730" s="41">
        <v>64</v>
      </c>
      <c r="L730" s="21">
        <v>3.2016008004001999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28</v>
      </c>
      <c r="E731" s="35">
        <v>22</v>
      </c>
      <c r="F731" s="40">
        <v>50</v>
      </c>
      <c r="G731" s="21">
        <v>3.3090668431502315</v>
      </c>
      <c r="H731" s="19">
        <v>866</v>
      </c>
      <c r="I731" s="35">
        <v>25</v>
      </c>
      <c r="J731" s="35">
        <v>15</v>
      </c>
      <c r="K731" s="41">
        <v>40</v>
      </c>
      <c r="L731" s="21">
        <v>4.6189376443418011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33</v>
      </c>
      <c r="E732" s="35">
        <v>31</v>
      </c>
      <c r="F732" s="40">
        <v>64</v>
      </c>
      <c r="G732" s="21">
        <v>3.5714285714285712</v>
      </c>
      <c r="H732" s="19">
        <v>1100</v>
      </c>
      <c r="I732" s="35">
        <v>13</v>
      </c>
      <c r="J732" s="35">
        <v>14</v>
      </c>
      <c r="K732" s="41">
        <v>27</v>
      </c>
      <c r="L732" s="21">
        <v>2.4545454545454546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9</v>
      </c>
      <c r="E733" s="35">
        <v>7</v>
      </c>
      <c r="F733" s="40">
        <v>16</v>
      </c>
      <c r="G733" s="21">
        <v>5.7761732851985563</v>
      </c>
      <c r="H733" s="35">
        <v>129</v>
      </c>
      <c r="I733" s="35">
        <v>1</v>
      </c>
      <c r="J733" s="35">
        <v>3</v>
      </c>
      <c r="K733" s="41">
        <v>4</v>
      </c>
      <c r="L733" s="21">
        <v>3.1007751937984498</v>
      </c>
    </row>
    <row r="734" spans="1:12" ht="14.25" customHeight="1" outlineLevel="1" x14ac:dyDescent="0.2">
      <c r="A734" s="17" t="s">
        <v>1219</v>
      </c>
      <c r="B734" s="23" t="s">
        <v>1220</v>
      </c>
      <c r="C734" s="19">
        <v>1127</v>
      </c>
      <c r="D734" s="35">
        <v>22</v>
      </c>
      <c r="E734" s="35">
        <v>23</v>
      </c>
      <c r="F734" s="40">
        <v>45</v>
      </c>
      <c r="G734" s="21">
        <v>3.9929015084294592</v>
      </c>
      <c r="H734" s="35">
        <v>695</v>
      </c>
      <c r="I734" s="35">
        <v>15</v>
      </c>
      <c r="J734" s="35">
        <v>9</v>
      </c>
      <c r="K734" s="41">
        <v>24</v>
      </c>
      <c r="L734" s="21">
        <v>3.4532374100719423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15</v>
      </c>
      <c r="E735" s="35">
        <v>24</v>
      </c>
      <c r="F735" s="40">
        <v>39</v>
      </c>
      <c r="G735" s="21">
        <v>6.0185185185185182</v>
      </c>
      <c r="H735" s="35">
        <v>431</v>
      </c>
      <c r="I735" s="35">
        <v>3</v>
      </c>
      <c r="J735" s="35">
        <v>3</v>
      </c>
      <c r="K735" s="41">
        <v>6</v>
      </c>
      <c r="L735" s="21">
        <v>1.3921113689095126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22</v>
      </c>
      <c r="E736" s="35">
        <v>23</v>
      </c>
      <c r="F736" s="40">
        <v>45</v>
      </c>
      <c r="G736" s="21">
        <v>3.3860045146726865</v>
      </c>
      <c r="H736" s="19">
        <v>868</v>
      </c>
      <c r="I736" s="35">
        <v>11</v>
      </c>
      <c r="J736" s="35">
        <v>12</v>
      </c>
      <c r="K736" s="41">
        <v>23</v>
      </c>
      <c r="L736" s="21">
        <v>2.6497695852534564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752</v>
      </c>
      <c r="E737" s="29">
        <v>705</v>
      </c>
      <c r="F737" s="29">
        <v>1457</v>
      </c>
      <c r="G737" s="31">
        <v>3.0559808712796528</v>
      </c>
      <c r="H737" s="29">
        <v>28856</v>
      </c>
      <c r="I737" s="29">
        <v>390</v>
      </c>
      <c r="J737" s="29">
        <v>333</v>
      </c>
      <c r="K737" s="36">
        <v>723</v>
      </c>
      <c r="L737" s="31">
        <v>2.5055447740504575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14</v>
      </c>
      <c r="E738" s="19">
        <v>7</v>
      </c>
      <c r="F738" s="20">
        <v>21</v>
      </c>
      <c r="G738" s="21">
        <v>1.5957446808510638</v>
      </c>
      <c r="H738" s="35">
        <v>965</v>
      </c>
      <c r="I738" s="19">
        <v>15</v>
      </c>
      <c r="J738" s="19">
        <v>16</v>
      </c>
      <c r="K738" s="22">
        <v>31</v>
      </c>
      <c r="L738" s="21">
        <v>3.2124352331606216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9</v>
      </c>
      <c r="E739" s="19">
        <v>8</v>
      </c>
      <c r="F739" s="20">
        <v>17</v>
      </c>
      <c r="G739" s="21">
        <v>1.9340159271899888</v>
      </c>
      <c r="H739" s="19">
        <v>608</v>
      </c>
      <c r="I739" s="19">
        <v>8</v>
      </c>
      <c r="J739" s="19">
        <v>4</v>
      </c>
      <c r="K739" s="22">
        <v>12</v>
      </c>
      <c r="L739" s="21">
        <v>1.9736842105263157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8</v>
      </c>
      <c r="E740" s="19">
        <v>8</v>
      </c>
      <c r="F740" s="20">
        <v>16</v>
      </c>
      <c r="G740" s="21">
        <v>1.1611030478955007</v>
      </c>
      <c r="H740" s="19">
        <v>1179</v>
      </c>
      <c r="I740" s="19">
        <v>19</v>
      </c>
      <c r="J740" s="19">
        <v>18</v>
      </c>
      <c r="K740" s="22">
        <v>37</v>
      </c>
      <c r="L740" s="21">
        <v>3.1382527565733676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12</v>
      </c>
      <c r="E741" s="19">
        <v>7</v>
      </c>
      <c r="F741" s="20">
        <v>19</v>
      </c>
      <c r="G741" s="21">
        <v>4.3181818181818183</v>
      </c>
      <c r="H741" s="35">
        <v>181</v>
      </c>
      <c r="I741" s="19">
        <v>1</v>
      </c>
      <c r="J741" s="19">
        <v>0</v>
      </c>
      <c r="K741" s="22">
        <v>1</v>
      </c>
      <c r="L741" s="21">
        <v>0.55248618784530379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16</v>
      </c>
      <c r="E742" s="19">
        <v>18</v>
      </c>
      <c r="F742" s="20">
        <v>34</v>
      </c>
      <c r="G742" s="21">
        <v>1.6536964980544748</v>
      </c>
      <c r="H742" s="19">
        <v>991</v>
      </c>
      <c r="I742" s="19">
        <v>7</v>
      </c>
      <c r="J742" s="19">
        <v>15</v>
      </c>
      <c r="K742" s="22">
        <v>22</v>
      </c>
      <c r="L742" s="21">
        <v>2.2199798183652879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24</v>
      </c>
      <c r="E743" s="19">
        <v>20</v>
      </c>
      <c r="F743" s="20">
        <v>44</v>
      </c>
      <c r="G743" s="21">
        <v>2.2703818369453046</v>
      </c>
      <c r="H743" s="19">
        <v>1258</v>
      </c>
      <c r="I743" s="19">
        <v>6</v>
      </c>
      <c r="J743" s="19">
        <v>6</v>
      </c>
      <c r="K743" s="22">
        <v>12</v>
      </c>
      <c r="L743" s="21">
        <v>0.95389507154213027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10</v>
      </c>
      <c r="E744" s="19">
        <v>11</v>
      </c>
      <c r="F744" s="20">
        <v>21</v>
      </c>
      <c r="G744" s="21">
        <v>4.0935672514619883</v>
      </c>
      <c r="H744" s="19">
        <v>331</v>
      </c>
      <c r="I744" s="19">
        <v>1</v>
      </c>
      <c r="J744" s="19">
        <v>2</v>
      </c>
      <c r="K744" s="22">
        <v>3</v>
      </c>
      <c r="L744" s="21">
        <v>0.90634441087613304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59</v>
      </c>
      <c r="E745" s="19">
        <v>56</v>
      </c>
      <c r="F745" s="20">
        <v>115</v>
      </c>
      <c r="G745" s="21">
        <v>4.9292756108015432</v>
      </c>
      <c r="H745" s="19">
        <v>1267</v>
      </c>
      <c r="I745" s="19">
        <v>23</v>
      </c>
      <c r="J745" s="19">
        <v>13</v>
      </c>
      <c r="K745" s="22">
        <v>36</v>
      </c>
      <c r="L745" s="21">
        <v>2.8413575374901341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7</v>
      </c>
      <c r="E746" s="19">
        <v>16</v>
      </c>
      <c r="F746" s="20">
        <v>23</v>
      </c>
      <c r="G746" s="21">
        <v>4.1292639138240581</v>
      </c>
      <c r="H746" s="35">
        <v>270</v>
      </c>
      <c r="I746" s="19">
        <v>2</v>
      </c>
      <c r="J746" s="19">
        <v>4</v>
      </c>
      <c r="K746" s="22">
        <v>6</v>
      </c>
      <c r="L746" s="21">
        <v>2.2222222222222223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7</v>
      </c>
      <c r="E747" s="19">
        <v>10</v>
      </c>
      <c r="F747" s="20">
        <v>17</v>
      </c>
      <c r="G747" s="21">
        <v>2.213541666666667</v>
      </c>
      <c r="H747" s="19">
        <v>506</v>
      </c>
      <c r="I747" s="19">
        <v>9</v>
      </c>
      <c r="J747" s="19">
        <v>8</v>
      </c>
      <c r="K747" s="22">
        <v>17</v>
      </c>
      <c r="L747" s="21">
        <v>3.3596837944664033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19</v>
      </c>
      <c r="E748" s="19">
        <v>22</v>
      </c>
      <c r="F748" s="20">
        <v>41</v>
      </c>
      <c r="G748" s="21">
        <v>2.9202279202279202</v>
      </c>
      <c r="H748" s="19">
        <v>1014</v>
      </c>
      <c r="I748" s="19">
        <v>32</v>
      </c>
      <c r="J748" s="19">
        <v>37</v>
      </c>
      <c r="K748" s="22">
        <v>69</v>
      </c>
      <c r="L748" s="21">
        <v>6.8047337278106506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3</v>
      </c>
      <c r="E749" s="19">
        <v>4</v>
      </c>
      <c r="F749" s="20">
        <v>7</v>
      </c>
      <c r="G749" s="21">
        <v>1.0309278350515463</v>
      </c>
      <c r="H749" s="35">
        <v>462</v>
      </c>
      <c r="I749" s="19">
        <v>7</v>
      </c>
      <c r="J749" s="19">
        <v>8</v>
      </c>
      <c r="K749" s="22">
        <v>15</v>
      </c>
      <c r="L749" s="21">
        <v>3.2467532467532463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2</v>
      </c>
      <c r="E750" s="19">
        <v>5</v>
      </c>
      <c r="F750" s="20">
        <v>7</v>
      </c>
      <c r="G750" s="21">
        <v>2.3972602739726026</v>
      </c>
      <c r="H750" s="35">
        <v>175</v>
      </c>
      <c r="I750" s="19">
        <v>1</v>
      </c>
      <c r="J750" s="19">
        <v>1</v>
      </c>
      <c r="K750" s="22">
        <v>2</v>
      </c>
      <c r="L750" s="21">
        <v>1.1428571428571428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5</v>
      </c>
      <c r="E751" s="19">
        <v>6</v>
      </c>
      <c r="F751" s="20">
        <v>11</v>
      </c>
      <c r="G751" s="21">
        <v>1.346389228886169</v>
      </c>
      <c r="H751" s="35">
        <v>550</v>
      </c>
      <c r="I751" s="19">
        <v>12</v>
      </c>
      <c r="J751" s="19">
        <v>9</v>
      </c>
      <c r="K751" s="22">
        <v>21</v>
      </c>
      <c r="L751" s="21">
        <v>3.8181818181818183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57</v>
      </c>
      <c r="E752" s="19">
        <v>54</v>
      </c>
      <c r="F752" s="20">
        <v>111</v>
      </c>
      <c r="G752" s="21">
        <v>6.0130010834236183</v>
      </c>
      <c r="H752" s="19">
        <v>688</v>
      </c>
      <c r="I752" s="19">
        <v>2</v>
      </c>
      <c r="J752" s="19">
        <v>3</v>
      </c>
      <c r="K752" s="22">
        <v>5</v>
      </c>
      <c r="L752" s="21">
        <v>0.72674418604651159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21</v>
      </c>
      <c r="E753" s="19">
        <v>32</v>
      </c>
      <c r="F753" s="20">
        <v>53</v>
      </c>
      <c r="G753" s="21">
        <v>2.0510835913312695</v>
      </c>
      <c r="H753" s="19">
        <v>1382</v>
      </c>
      <c r="I753" s="19">
        <v>7</v>
      </c>
      <c r="J753" s="19">
        <v>5</v>
      </c>
      <c r="K753" s="22">
        <v>12</v>
      </c>
      <c r="L753" s="21">
        <v>0.86830680173661368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35</v>
      </c>
      <c r="E754" s="19">
        <v>30</v>
      </c>
      <c r="F754" s="20">
        <v>65</v>
      </c>
      <c r="G754" s="21">
        <v>4.1908446163765314</v>
      </c>
      <c r="H754" s="19">
        <v>837</v>
      </c>
      <c r="I754" s="19">
        <v>9</v>
      </c>
      <c r="J754" s="19">
        <v>5</v>
      </c>
      <c r="K754" s="22">
        <v>14</v>
      </c>
      <c r="L754" s="21">
        <v>1.6726403823178015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70</v>
      </c>
      <c r="E755" s="19">
        <v>74</v>
      </c>
      <c r="F755" s="20">
        <v>144</v>
      </c>
      <c r="G755" s="21">
        <v>5.1891891891891886</v>
      </c>
      <c r="H755" s="19">
        <v>1380</v>
      </c>
      <c r="I755" s="19">
        <v>9</v>
      </c>
      <c r="J755" s="19">
        <v>9</v>
      </c>
      <c r="K755" s="22">
        <v>18</v>
      </c>
      <c r="L755" s="21">
        <v>1.3043478260869565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10</v>
      </c>
      <c r="E756" s="19">
        <v>10</v>
      </c>
      <c r="F756" s="20">
        <v>20</v>
      </c>
      <c r="G756" s="21">
        <v>2.4125452352231602</v>
      </c>
      <c r="H756" s="35">
        <v>510</v>
      </c>
      <c r="I756" s="19">
        <v>3</v>
      </c>
      <c r="J756" s="19">
        <v>6</v>
      </c>
      <c r="K756" s="22">
        <v>9</v>
      </c>
      <c r="L756" s="21">
        <v>1.7647058823529411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8</v>
      </c>
      <c r="E757" s="19">
        <v>10</v>
      </c>
      <c r="F757" s="20">
        <v>18</v>
      </c>
      <c r="G757" s="21">
        <v>2.9605263157894735</v>
      </c>
      <c r="H757" s="35">
        <v>347</v>
      </c>
      <c r="I757" s="19">
        <v>6</v>
      </c>
      <c r="J757" s="19">
        <v>1</v>
      </c>
      <c r="K757" s="22">
        <v>7</v>
      </c>
      <c r="L757" s="21">
        <v>2.0172910662824206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9</v>
      </c>
      <c r="E758" s="19">
        <v>3</v>
      </c>
      <c r="F758" s="20">
        <v>12</v>
      </c>
      <c r="G758" s="21">
        <v>1.4084507042253522</v>
      </c>
      <c r="H758" s="35">
        <v>568</v>
      </c>
      <c r="I758" s="19">
        <v>12</v>
      </c>
      <c r="J758" s="19">
        <v>12</v>
      </c>
      <c r="K758" s="22">
        <v>24</v>
      </c>
      <c r="L758" s="21">
        <v>4.225352112676056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29</v>
      </c>
      <c r="E759" s="19">
        <v>17</v>
      </c>
      <c r="F759" s="20">
        <v>46</v>
      </c>
      <c r="G759" s="21">
        <v>3.4795763993948561</v>
      </c>
      <c r="H759" s="19">
        <v>772</v>
      </c>
      <c r="I759" s="19">
        <v>11</v>
      </c>
      <c r="J759" s="19">
        <v>12</v>
      </c>
      <c r="K759" s="22">
        <v>23</v>
      </c>
      <c r="L759" s="21">
        <v>2.9792746113989637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62</v>
      </c>
      <c r="E760" s="19">
        <v>47</v>
      </c>
      <c r="F760" s="20">
        <v>109</v>
      </c>
      <c r="G760" s="21">
        <v>5.3326810176125239</v>
      </c>
      <c r="H760" s="19">
        <v>1104</v>
      </c>
      <c r="I760" s="19">
        <v>16</v>
      </c>
      <c r="J760" s="19">
        <v>15</v>
      </c>
      <c r="K760" s="22">
        <v>31</v>
      </c>
      <c r="L760" s="21">
        <v>2.8079710144927534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14</v>
      </c>
      <c r="E761" s="19">
        <v>12</v>
      </c>
      <c r="F761" s="20">
        <v>26</v>
      </c>
      <c r="G761" s="21">
        <v>1.875901875901876</v>
      </c>
      <c r="H761" s="35">
        <v>970</v>
      </c>
      <c r="I761" s="19">
        <v>14</v>
      </c>
      <c r="J761" s="19">
        <v>13</v>
      </c>
      <c r="K761" s="22">
        <v>27</v>
      </c>
      <c r="L761" s="21">
        <v>2.7835051546391756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8</v>
      </c>
      <c r="E762" s="19">
        <v>8</v>
      </c>
      <c r="F762" s="20">
        <v>16</v>
      </c>
      <c r="G762" s="21">
        <v>1.5108593012275733</v>
      </c>
      <c r="H762" s="35">
        <v>777</v>
      </c>
      <c r="I762" s="19">
        <v>26</v>
      </c>
      <c r="J762" s="19">
        <v>15</v>
      </c>
      <c r="K762" s="22">
        <v>41</v>
      </c>
      <c r="L762" s="21">
        <v>5.2767052767052771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10</v>
      </c>
      <c r="E763" s="19">
        <v>21</v>
      </c>
      <c r="F763" s="20">
        <v>31</v>
      </c>
      <c r="G763" s="21">
        <v>2.2286125089863407</v>
      </c>
      <c r="H763" s="19">
        <v>914</v>
      </c>
      <c r="I763" s="19">
        <v>7</v>
      </c>
      <c r="J763" s="19">
        <v>8</v>
      </c>
      <c r="K763" s="22">
        <v>15</v>
      </c>
      <c r="L763" s="21">
        <v>1.6411378555798686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32</v>
      </c>
      <c r="E764" s="19">
        <v>39</v>
      </c>
      <c r="F764" s="20">
        <v>71</v>
      </c>
      <c r="G764" s="21">
        <v>2.7756059421422985</v>
      </c>
      <c r="H764" s="19">
        <v>1756</v>
      </c>
      <c r="I764" s="19">
        <v>33</v>
      </c>
      <c r="J764" s="19">
        <v>22</v>
      </c>
      <c r="K764" s="22">
        <v>55</v>
      </c>
      <c r="L764" s="21">
        <v>3.1321184510250575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12</v>
      </c>
      <c r="E765" s="19">
        <v>7</v>
      </c>
      <c r="F765" s="20">
        <v>19</v>
      </c>
      <c r="G765" s="21">
        <v>3.3101045296167246</v>
      </c>
      <c r="H765" s="35">
        <v>390</v>
      </c>
      <c r="I765" s="19">
        <v>8</v>
      </c>
      <c r="J765" s="19">
        <v>6</v>
      </c>
      <c r="K765" s="22">
        <v>14</v>
      </c>
      <c r="L765" s="21">
        <v>3.5897435897435894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41</v>
      </c>
      <c r="E766" s="19">
        <v>28</v>
      </c>
      <c r="F766" s="20">
        <v>69</v>
      </c>
      <c r="G766" s="21">
        <v>4.3921069382558882</v>
      </c>
      <c r="H766" s="35">
        <v>954</v>
      </c>
      <c r="I766" s="19">
        <v>15</v>
      </c>
      <c r="J766" s="19">
        <v>9</v>
      </c>
      <c r="K766" s="22">
        <v>24</v>
      </c>
      <c r="L766" s="21">
        <v>2.5157232704402519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20</v>
      </c>
      <c r="E767" s="19">
        <v>20</v>
      </c>
      <c r="F767" s="20">
        <v>40</v>
      </c>
      <c r="G767" s="21">
        <v>4.1666666666666661</v>
      </c>
      <c r="H767" s="35">
        <v>499</v>
      </c>
      <c r="I767" s="19">
        <v>9</v>
      </c>
      <c r="J767" s="19">
        <v>8</v>
      </c>
      <c r="K767" s="22">
        <v>17</v>
      </c>
      <c r="L767" s="21">
        <v>3.4068136272545089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13</v>
      </c>
      <c r="E768" s="19">
        <v>12</v>
      </c>
      <c r="F768" s="20">
        <v>25</v>
      </c>
      <c r="G768" s="21">
        <v>2.4582104228121926</v>
      </c>
      <c r="H768" s="35">
        <v>617</v>
      </c>
      <c r="I768" s="19">
        <v>2</v>
      </c>
      <c r="J768" s="19">
        <v>3</v>
      </c>
      <c r="K768" s="22">
        <v>5</v>
      </c>
      <c r="L768" s="21">
        <v>0.81037277147487841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23</v>
      </c>
      <c r="E769" s="19">
        <v>20</v>
      </c>
      <c r="F769" s="20">
        <v>43</v>
      </c>
      <c r="G769" s="21">
        <v>3.5803497085761866</v>
      </c>
      <c r="H769" s="35">
        <v>680</v>
      </c>
      <c r="I769" s="19">
        <v>9</v>
      </c>
      <c r="J769" s="19">
        <v>6</v>
      </c>
      <c r="K769" s="22">
        <v>15</v>
      </c>
      <c r="L769" s="21">
        <v>2.2058823529411766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44</v>
      </c>
      <c r="E770" s="19">
        <v>31</v>
      </c>
      <c r="F770" s="20">
        <v>75</v>
      </c>
      <c r="G770" s="21">
        <v>4.3153049482163404</v>
      </c>
      <c r="H770" s="35">
        <v>809</v>
      </c>
      <c r="I770" s="19">
        <v>6</v>
      </c>
      <c r="J770" s="19">
        <v>2</v>
      </c>
      <c r="K770" s="22">
        <v>8</v>
      </c>
      <c r="L770" s="21">
        <v>0.98887515451174279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4</v>
      </c>
      <c r="E771" s="19">
        <v>2</v>
      </c>
      <c r="F771" s="20">
        <v>6</v>
      </c>
      <c r="G771" s="21">
        <v>1.2269938650306749</v>
      </c>
      <c r="H771" s="19">
        <v>359</v>
      </c>
      <c r="I771" s="19">
        <v>7</v>
      </c>
      <c r="J771" s="19">
        <v>3</v>
      </c>
      <c r="K771" s="22">
        <v>10</v>
      </c>
      <c r="L771" s="21">
        <v>2.785515320334262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21</v>
      </c>
      <c r="E772" s="19">
        <v>23</v>
      </c>
      <c r="F772" s="20">
        <v>44</v>
      </c>
      <c r="G772" s="21">
        <v>2.5042686397268072</v>
      </c>
      <c r="H772" s="19">
        <v>1150</v>
      </c>
      <c r="I772" s="19">
        <v>17</v>
      </c>
      <c r="J772" s="19">
        <v>8</v>
      </c>
      <c r="K772" s="22">
        <v>25</v>
      </c>
      <c r="L772" s="21">
        <v>2.1739130434782608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14</v>
      </c>
      <c r="E773" s="19">
        <v>7</v>
      </c>
      <c r="F773" s="20">
        <v>21</v>
      </c>
      <c r="G773" s="21">
        <v>0.95671981776765369</v>
      </c>
      <c r="H773" s="19">
        <v>1636</v>
      </c>
      <c r="I773" s="19">
        <v>19</v>
      </c>
      <c r="J773" s="19">
        <v>21</v>
      </c>
      <c r="K773" s="22">
        <v>40</v>
      </c>
      <c r="L773" s="21">
        <v>2.4449877750611249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172</v>
      </c>
      <c r="E774" s="29">
        <v>132</v>
      </c>
      <c r="F774" s="29">
        <v>304</v>
      </c>
      <c r="G774" s="31">
        <v>5.164797825348284</v>
      </c>
      <c r="H774" s="29">
        <v>1965</v>
      </c>
      <c r="I774" s="29">
        <v>10</v>
      </c>
      <c r="J774" s="29">
        <v>14</v>
      </c>
      <c r="K774" s="36">
        <v>24</v>
      </c>
      <c r="L774" s="31">
        <v>1.2213740458015268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5</v>
      </c>
      <c r="E775" s="19">
        <v>10</v>
      </c>
      <c r="F775" s="20">
        <v>15</v>
      </c>
      <c r="G775" s="21">
        <v>6.1475409836065573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14</v>
      </c>
      <c r="E776" s="19">
        <v>4</v>
      </c>
      <c r="F776" s="20">
        <v>18</v>
      </c>
      <c r="G776" s="21">
        <v>6.7669172932330826</v>
      </c>
      <c r="H776" s="35">
        <v>65</v>
      </c>
      <c r="I776" s="19">
        <v>0</v>
      </c>
      <c r="J776" s="19">
        <v>0</v>
      </c>
      <c r="K776" s="22">
        <v>0</v>
      </c>
      <c r="L776" s="21">
        <v>0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11</v>
      </c>
      <c r="E777" s="19">
        <v>12</v>
      </c>
      <c r="F777" s="20">
        <v>23</v>
      </c>
      <c r="G777" s="21">
        <v>5.2995391705069128</v>
      </c>
      <c r="H777" s="35">
        <v>131</v>
      </c>
      <c r="I777" s="19">
        <v>0</v>
      </c>
      <c r="J777" s="19">
        <v>1</v>
      </c>
      <c r="K777" s="22">
        <v>1</v>
      </c>
      <c r="L777" s="21">
        <v>0.76335877862595414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24</v>
      </c>
      <c r="E778" s="19">
        <v>19</v>
      </c>
      <c r="F778" s="20">
        <v>43</v>
      </c>
      <c r="G778" s="21">
        <v>5.1620648259303721</v>
      </c>
      <c r="H778" s="35">
        <v>299</v>
      </c>
      <c r="I778" s="19">
        <v>0</v>
      </c>
      <c r="J778" s="19">
        <v>0</v>
      </c>
      <c r="K778" s="22">
        <v>0</v>
      </c>
      <c r="L778" s="21">
        <v>0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8</v>
      </c>
      <c r="E779" s="19">
        <v>6</v>
      </c>
      <c r="F779" s="20">
        <v>14</v>
      </c>
      <c r="G779" s="21">
        <v>7.7777777777777777</v>
      </c>
      <c r="H779" s="35">
        <v>70</v>
      </c>
      <c r="I779" s="19">
        <v>0</v>
      </c>
      <c r="J779" s="19">
        <v>0</v>
      </c>
      <c r="K779" s="22">
        <v>0</v>
      </c>
      <c r="L779" s="21">
        <v>0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12</v>
      </c>
      <c r="E780" s="19">
        <v>10</v>
      </c>
      <c r="F780" s="20">
        <v>22</v>
      </c>
      <c r="G780" s="21">
        <v>4.8565121412803531</v>
      </c>
      <c r="H780" s="35">
        <v>108</v>
      </c>
      <c r="I780" s="19">
        <v>1</v>
      </c>
      <c r="J780" s="19">
        <v>1</v>
      </c>
      <c r="K780" s="22">
        <v>2</v>
      </c>
      <c r="L780" s="21">
        <v>1.8518518518518516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15</v>
      </c>
      <c r="E781" s="19">
        <v>3</v>
      </c>
      <c r="F781" s="20">
        <v>18</v>
      </c>
      <c r="G781" s="21">
        <v>10.344827586206897</v>
      </c>
      <c r="H781" s="35">
        <v>62</v>
      </c>
      <c r="I781" s="19">
        <v>0</v>
      </c>
      <c r="J781" s="19">
        <v>1</v>
      </c>
      <c r="K781" s="22">
        <v>1</v>
      </c>
      <c r="L781" s="21">
        <v>1.6129032258064515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25</v>
      </c>
      <c r="E782" s="19">
        <v>28</v>
      </c>
      <c r="F782" s="20">
        <v>53</v>
      </c>
      <c r="G782" s="21">
        <v>6.2796208530805684</v>
      </c>
      <c r="H782" s="35">
        <v>347</v>
      </c>
      <c r="I782" s="19">
        <v>4</v>
      </c>
      <c r="J782" s="19">
        <v>7</v>
      </c>
      <c r="K782" s="22">
        <v>11</v>
      </c>
      <c r="L782" s="21">
        <v>3.1700288184438041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6</v>
      </c>
      <c r="E783" s="19">
        <v>11</v>
      </c>
      <c r="F783" s="20">
        <v>17</v>
      </c>
      <c r="G783" s="21">
        <v>5.29595015576324</v>
      </c>
      <c r="H783" s="35">
        <v>124</v>
      </c>
      <c r="I783" s="19">
        <v>0</v>
      </c>
      <c r="J783" s="19">
        <v>0</v>
      </c>
      <c r="K783" s="22">
        <v>0</v>
      </c>
      <c r="L783" s="21">
        <v>0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11</v>
      </c>
      <c r="E784" s="19">
        <v>6</v>
      </c>
      <c r="F784" s="20">
        <v>17</v>
      </c>
      <c r="G784" s="21">
        <v>3.3797216699801194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41</v>
      </c>
      <c r="E785" s="19">
        <v>23</v>
      </c>
      <c r="F785" s="20">
        <v>64</v>
      </c>
      <c r="G785" s="21">
        <v>3.9167686658506726</v>
      </c>
      <c r="H785" s="19">
        <v>522</v>
      </c>
      <c r="I785" s="19">
        <v>5</v>
      </c>
      <c r="J785" s="19">
        <v>4</v>
      </c>
      <c r="K785" s="22">
        <v>9</v>
      </c>
      <c r="L785" s="21">
        <v>1.7241379310344827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343</v>
      </c>
      <c r="E786" s="29">
        <v>267</v>
      </c>
      <c r="F786" s="29">
        <v>610</v>
      </c>
      <c r="G786" s="31">
        <v>2.4973389011708833</v>
      </c>
      <c r="H786" s="29">
        <v>12457</v>
      </c>
      <c r="I786" s="29">
        <v>128</v>
      </c>
      <c r="J786" s="29">
        <v>174</v>
      </c>
      <c r="K786" s="36">
        <v>302</v>
      </c>
      <c r="L786" s="31">
        <v>2.4243397286666131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43</v>
      </c>
      <c r="E787" s="19">
        <v>37</v>
      </c>
      <c r="F787" s="20">
        <v>80</v>
      </c>
      <c r="G787" s="21">
        <v>2.9197080291970803</v>
      </c>
      <c r="H787" s="19">
        <v>1627</v>
      </c>
      <c r="I787" s="19">
        <v>6</v>
      </c>
      <c r="J787" s="19">
        <v>24</v>
      </c>
      <c r="K787" s="22">
        <v>30</v>
      </c>
      <c r="L787" s="21">
        <v>1.843884449907806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13</v>
      </c>
      <c r="E788" s="19">
        <v>8</v>
      </c>
      <c r="F788" s="20">
        <v>21</v>
      </c>
      <c r="G788" s="21">
        <v>3.0172413793103448</v>
      </c>
      <c r="H788" s="35">
        <v>345</v>
      </c>
      <c r="I788" s="19">
        <v>6</v>
      </c>
      <c r="J788" s="19">
        <v>13</v>
      </c>
      <c r="K788" s="22">
        <v>19</v>
      </c>
      <c r="L788" s="21">
        <v>5.5072463768115938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10</v>
      </c>
      <c r="E789" s="19">
        <v>11</v>
      </c>
      <c r="F789" s="20">
        <v>21</v>
      </c>
      <c r="G789" s="21">
        <v>2.0771513353115725</v>
      </c>
      <c r="H789" s="35">
        <v>467</v>
      </c>
      <c r="I789" s="19">
        <v>0</v>
      </c>
      <c r="J789" s="19">
        <v>5</v>
      </c>
      <c r="K789" s="22">
        <v>5</v>
      </c>
      <c r="L789" s="21">
        <v>1.070663811563169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8</v>
      </c>
      <c r="E790" s="19">
        <v>6</v>
      </c>
      <c r="F790" s="20">
        <v>14</v>
      </c>
      <c r="G790" s="21">
        <v>3.9325842696629212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34</v>
      </c>
      <c r="E791" s="19">
        <v>23</v>
      </c>
      <c r="F791" s="20">
        <v>57</v>
      </c>
      <c r="G791" s="21">
        <v>4.4635865309318712</v>
      </c>
      <c r="H791" s="35">
        <v>641</v>
      </c>
      <c r="I791" s="19">
        <v>2</v>
      </c>
      <c r="J791" s="19">
        <v>1</v>
      </c>
      <c r="K791" s="22">
        <v>3</v>
      </c>
      <c r="L791" s="21">
        <v>0.46801872074883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21</v>
      </c>
      <c r="E792" s="19">
        <v>18</v>
      </c>
      <c r="F792" s="20">
        <v>39</v>
      </c>
      <c r="G792" s="21">
        <v>2.2439585730724971</v>
      </c>
      <c r="H792" s="35">
        <v>839</v>
      </c>
      <c r="I792" s="19">
        <v>14</v>
      </c>
      <c r="J792" s="19">
        <v>19</v>
      </c>
      <c r="K792" s="22">
        <v>33</v>
      </c>
      <c r="L792" s="21">
        <v>3.9332538736591176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23</v>
      </c>
      <c r="E793" s="19">
        <v>19</v>
      </c>
      <c r="F793" s="20">
        <v>42</v>
      </c>
      <c r="G793" s="21">
        <v>4.0345821325648412</v>
      </c>
      <c r="H793" s="35">
        <v>402</v>
      </c>
      <c r="I793" s="19">
        <v>5</v>
      </c>
      <c r="J793" s="19">
        <v>0</v>
      </c>
      <c r="K793" s="22">
        <v>5</v>
      </c>
      <c r="L793" s="21">
        <v>1.2437810945273633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0</v>
      </c>
      <c r="E794" s="19">
        <v>0</v>
      </c>
      <c r="F794" s="20">
        <v>0</v>
      </c>
      <c r="G794" s="21">
        <v>0</v>
      </c>
      <c r="H794" s="35">
        <v>364</v>
      </c>
      <c r="I794" s="19">
        <v>0</v>
      </c>
      <c r="J794" s="19">
        <v>0</v>
      </c>
      <c r="K794" s="22">
        <v>0</v>
      </c>
      <c r="L794" s="21">
        <v>0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0</v>
      </c>
      <c r="E795" s="19">
        <v>0</v>
      </c>
      <c r="F795" s="20">
        <v>0</v>
      </c>
      <c r="G795" s="21">
        <v>0</v>
      </c>
      <c r="H795" s="35">
        <v>250</v>
      </c>
      <c r="I795" s="19">
        <v>0</v>
      </c>
      <c r="J795" s="19">
        <v>0</v>
      </c>
      <c r="K795" s="22">
        <v>0</v>
      </c>
      <c r="L795" s="21">
        <v>0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46</v>
      </c>
      <c r="E796" s="19">
        <v>32</v>
      </c>
      <c r="F796" s="20">
        <v>78</v>
      </c>
      <c r="G796" s="21">
        <v>6.09375</v>
      </c>
      <c r="H796" s="19">
        <v>504</v>
      </c>
      <c r="I796" s="19">
        <v>11</v>
      </c>
      <c r="J796" s="19">
        <v>13</v>
      </c>
      <c r="K796" s="22">
        <v>24</v>
      </c>
      <c r="L796" s="21">
        <v>4.7619047619047619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0</v>
      </c>
      <c r="E797" s="19">
        <v>0</v>
      </c>
      <c r="F797" s="20">
        <v>0</v>
      </c>
      <c r="G797" s="21">
        <v>0</v>
      </c>
      <c r="H797" s="19">
        <v>1285</v>
      </c>
      <c r="I797" s="19">
        <v>0</v>
      </c>
      <c r="J797" s="19">
        <v>0</v>
      </c>
      <c r="K797" s="22">
        <v>0</v>
      </c>
      <c r="L797" s="21">
        <v>0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16</v>
      </c>
      <c r="E798" s="19">
        <v>14</v>
      </c>
      <c r="F798" s="20">
        <v>30</v>
      </c>
      <c r="G798" s="21">
        <v>1.78359096313912</v>
      </c>
      <c r="H798" s="35">
        <v>959</v>
      </c>
      <c r="I798" s="19">
        <v>10</v>
      </c>
      <c r="J798" s="19">
        <v>14</v>
      </c>
      <c r="K798" s="22">
        <v>24</v>
      </c>
      <c r="L798" s="21">
        <v>2.502606882168926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6</v>
      </c>
      <c r="E799" s="19">
        <v>4</v>
      </c>
      <c r="F799" s="20">
        <v>10</v>
      </c>
      <c r="G799" s="21">
        <v>0.9569377990430622</v>
      </c>
      <c r="H799" s="35">
        <v>714</v>
      </c>
      <c r="I799" s="19">
        <v>12</v>
      </c>
      <c r="J799" s="19">
        <v>8</v>
      </c>
      <c r="K799" s="22">
        <v>20</v>
      </c>
      <c r="L799" s="21">
        <v>2.801120448179272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16</v>
      </c>
      <c r="E800" s="19">
        <v>12</v>
      </c>
      <c r="F800" s="20">
        <v>28</v>
      </c>
      <c r="G800" s="21">
        <v>4.501607717041801</v>
      </c>
      <c r="H800" s="35">
        <v>272</v>
      </c>
      <c r="I800" s="19">
        <v>1</v>
      </c>
      <c r="J800" s="19">
        <v>2</v>
      </c>
      <c r="K800" s="22">
        <v>3</v>
      </c>
      <c r="L800" s="21">
        <v>1.1029411764705883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13</v>
      </c>
      <c r="E801" s="19">
        <v>18</v>
      </c>
      <c r="F801" s="20">
        <v>31</v>
      </c>
      <c r="G801" s="21">
        <v>4.8513302034428794</v>
      </c>
      <c r="H801" s="35">
        <v>299</v>
      </c>
      <c r="I801" s="19">
        <v>6</v>
      </c>
      <c r="J801" s="19">
        <v>6</v>
      </c>
      <c r="K801" s="22">
        <v>12</v>
      </c>
      <c r="L801" s="21">
        <v>4.0133779264214047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11</v>
      </c>
      <c r="E802" s="19">
        <v>9</v>
      </c>
      <c r="F802" s="20">
        <v>20</v>
      </c>
      <c r="G802" s="21">
        <v>3.6764705882352944</v>
      </c>
      <c r="H802" s="19">
        <v>326</v>
      </c>
      <c r="I802" s="19">
        <v>19</v>
      </c>
      <c r="J802" s="19">
        <v>21</v>
      </c>
      <c r="K802" s="22">
        <v>40</v>
      </c>
      <c r="L802" s="21">
        <v>12.269938650306749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22</v>
      </c>
      <c r="E803" s="19">
        <v>17</v>
      </c>
      <c r="F803" s="20">
        <v>39</v>
      </c>
      <c r="G803" s="21">
        <v>2.3824068417837507</v>
      </c>
      <c r="H803" s="19">
        <v>1035</v>
      </c>
      <c r="I803" s="19">
        <v>14</v>
      </c>
      <c r="J803" s="19">
        <v>14</v>
      </c>
      <c r="K803" s="22">
        <v>28</v>
      </c>
      <c r="L803" s="21">
        <v>2.7053140096618358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13</v>
      </c>
      <c r="E804" s="19">
        <v>10</v>
      </c>
      <c r="F804" s="20">
        <v>23</v>
      </c>
      <c r="G804" s="21">
        <v>5.239179954441914</v>
      </c>
      <c r="H804" s="35">
        <v>165</v>
      </c>
      <c r="I804" s="19">
        <v>2</v>
      </c>
      <c r="J804" s="19">
        <v>4</v>
      </c>
      <c r="K804" s="22">
        <v>6</v>
      </c>
      <c r="L804" s="21">
        <v>3.6363636363636362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17</v>
      </c>
      <c r="E805" s="19">
        <v>7</v>
      </c>
      <c r="F805" s="20">
        <v>24</v>
      </c>
      <c r="G805" s="21">
        <v>3.1454783748361725</v>
      </c>
      <c r="H805" s="35">
        <v>323</v>
      </c>
      <c r="I805" s="19">
        <v>0</v>
      </c>
      <c r="J805" s="19">
        <v>0</v>
      </c>
      <c r="K805" s="22">
        <v>0</v>
      </c>
      <c r="L805" s="21">
        <v>0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15</v>
      </c>
      <c r="E806" s="19">
        <v>8</v>
      </c>
      <c r="F806" s="20">
        <v>23</v>
      </c>
      <c r="G806" s="21">
        <v>1.9965277777777777</v>
      </c>
      <c r="H806" s="35">
        <v>526</v>
      </c>
      <c r="I806" s="19">
        <v>4</v>
      </c>
      <c r="J806" s="19">
        <v>9</v>
      </c>
      <c r="K806" s="22">
        <v>13</v>
      </c>
      <c r="L806" s="21">
        <v>2.4714828897338403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16</v>
      </c>
      <c r="E807" s="19">
        <v>14</v>
      </c>
      <c r="F807" s="20">
        <v>30</v>
      </c>
      <c r="G807" s="21">
        <v>1.8891687657430731</v>
      </c>
      <c r="H807" s="19">
        <v>994</v>
      </c>
      <c r="I807" s="19">
        <v>16</v>
      </c>
      <c r="J807" s="19">
        <v>21</v>
      </c>
      <c r="K807" s="22">
        <v>37</v>
      </c>
      <c r="L807" s="21">
        <v>3.722334004024145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537</v>
      </c>
      <c r="E808" s="29">
        <v>480</v>
      </c>
      <c r="F808" s="29">
        <v>1017</v>
      </c>
      <c r="G808" s="31">
        <v>5.1763628034814477</v>
      </c>
      <c r="H808" s="29">
        <v>8848</v>
      </c>
      <c r="I808" s="29">
        <v>86</v>
      </c>
      <c r="J808" s="29">
        <v>83</v>
      </c>
      <c r="K808" s="36">
        <v>169</v>
      </c>
      <c r="L808" s="31">
        <v>1.9100361663652803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15</v>
      </c>
      <c r="E809" s="19">
        <v>14</v>
      </c>
      <c r="F809" s="20">
        <v>29</v>
      </c>
      <c r="G809" s="21">
        <v>7.7127659574468082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81</v>
      </c>
      <c r="E810" s="19">
        <v>77</v>
      </c>
      <c r="F810" s="20">
        <v>158</v>
      </c>
      <c r="G810" s="21">
        <v>6.00988969189806</v>
      </c>
      <c r="H810" s="35">
        <v>921</v>
      </c>
      <c r="I810" s="19">
        <v>6</v>
      </c>
      <c r="J810" s="19">
        <v>4</v>
      </c>
      <c r="K810" s="22">
        <v>10</v>
      </c>
      <c r="L810" s="21">
        <v>1.0857763300760044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9</v>
      </c>
      <c r="E811" s="19">
        <v>19</v>
      </c>
      <c r="F811" s="20">
        <v>28</v>
      </c>
      <c r="G811" s="21">
        <v>5.785123966942149</v>
      </c>
      <c r="H811" s="35">
        <v>323</v>
      </c>
      <c r="I811" s="19">
        <v>4</v>
      </c>
      <c r="J811" s="19">
        <v>1</v>
      </c>
      <c r="K811" s="22">
        <v>5</v>
      </c>
      <c r="L811" s="21">
        <v>1.5479876160990713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26</v>
      </c>
      <c r="E812" s="19">
        <v>23</v>
      </c>
      <c r="F812" s="20">
        <v>49</v>
      </c>
      <c r="G812" s="21">
        <v>5.4024255788313127</v>
      </c>
      <c r="H812" s="35">
        <v>513</v>
      </c>
      <c r="I812" s="19">
        <v>13</v>
      </c>
      <c r="J812" s="19">
        <v>5</v>
      </c>
      <c r="K812" s="22">
        <v>18</v>
      </c>
      <c r="L812" s="21">
        <v>3.5087719298245612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35</v>
      </c>
      <c r="E813" s="19">
        <v>35</v>
      </c>
      <c r="F813" s="20">
        <v>70</v>
      </c>
      <c r="G813" s="21">
        <v>4.7716428084526248</v>
      </c>
      <c r="H813" s="35">
        <v>763</v>
      </c>
      <c r="I813" s="19">
        <v>4</v>
      </c>
      <c r="J813" s="19">
        <v>15</v>
      </c>
      <c r="K813" s="22">
        <v>19</v>
      </c>
      <c r="L813" s="21">
        <v>2.490170380078637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33</v>
      </c>
      <c r="E814" s="19">
        <v>28</v>
      </c>
      <c r="F814" s="20">
        <v>61</v>
      </c>
      <c r="G814" s="21">
        <v>4.6072507552870086</v>
      </c>
      <c r="H814" s="35">
        <v>474</v>
      </c>
      <c r="I814" s="19">
        <v>0</v>
      </c>
      <c r="J814" s="19">
        <v>1</v>
      </c>
      <c r="K814" s="22">
        <v>1</v>
      </c>
      <c r="L814" s="21">
        <v>0.21097046413502107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39</v>
      </c>
      <c r="E815" s="19">
        <v>33</v>
      </c>
      <c r="F815" s="20">
        <v>72</v>
      </c>
      <c r="G815" s="21">
        <v>6.0301507537688437</v>
      </c>
      <c r="H815" s="35">
        <v>486</v>
      </c>
      <c r="I815" s="19">
        <v>3</v>
      </c>
      <c r="J815" s="19">
        <v>2</v>
      </c>
      <c r="K815" s="22">
        <v>5</v>
      </c>
      <c r="L815" s="21">
        <v>1.0288065843621399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48</v>
      </c>
      <c r="E816" s="19">
        <v>40</v>
      </c>
      <c r="F816" s="20">
        <v>88</v>
      </c>
      <c r="G816" s="21">
        <v>5.67741935483871</v>
      </c>
      <c r="H816" s="35">
        <v>780</v>
      </c>
      <c r="I816" s="19">
        <v>9</v>
      </c>
      <c r="J816" s="19">
        <v>6</v>
      </c>
      <c r="K816" s="22">
        <v>15</v>
      </c>
      <c r="L816" s="21">
        <v>1.9230769230769231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14</v>
      </c>
      <c r="E817" s="19">
        <v>12</v>
      </c>
      <c r="F817" s="20">
        <v>26</v>
      </c>
      <c r="G817" s="21">
        <v>2.8077753779697625</v>
      </c>
      <c r="H817" s="35">
        <v>520</v>
      </c>
      <c r="I817" s="19">
        <v>3</v>
      </c>
      <c r="J817" s="19">
        <v>3</v>
      </c>
      <c r="K817" s="22">
        <v>6</v>
      </c>
      <c r="L817" s="21">
        <v>1.153846153846154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29</v>
      </c>
      <c r="E818" s="19">
        <v>28</v>
      </c>
      <c r="F818" s="20">
        <v>57</v>
      </c>
      <c r="G818" s="21">
        <v>6.0253699788583512</v>
      </c>
      <c r="H818" s="35">
        <v>321</v>
      </c>
      <c r="I818" s="19">
        <v>1</v>
      </c>
      <c r="J818" s="19">
        <v>2</v>
      </c>
      <c r="K818" s="22">
        <v>3</v>
      </c>
      <c r="L818" s="21">
        <v>0.93457943925233633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16</v>
      </c>
      <c r="E819" s="19">
        <v>17</v>
      </c>
      <c r="F819" s="20">
        <v>33</v>
      </c>
      <c r="G819" s="21">
        <v>3.3536585365853662</v>
      </c>
      <c r="H819" s="19">
        <v>418</v>
      </c>
      <c r="I819" s="19">
        <v>4</v>
      </c>
      <c r="J819" s="19">
        <v>8</v>
      </c>
      <c r="K819" s="22">
        <v>12</v>
      </c>
      <c r="L819" s="21">
        <v>2.8708133971291865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40</v>
      </c>
      <c r="E820" s="19">
        <v>28</v>
      </c>
      <c r="F820" s="20">
        <v>68</v>
      </c>
      <c r="G820" s="21">
        <v>3.8946162657502863</v>
      </c>
      <c r="H820" s="19">
        <v>1092</v>
      </c>
      <c r="I820" s="19">
        <v>17</v>
      </c>
      <c r="J820" s="19">
        <v>17</v>
      </c>
      <c r="K820" s="22">
        <v>34</v>
      </c>
      <c r="L820" s="21">
        <v>3.1135531135531136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6</v>
      </c>
      <c r="E821" s="19">
        <v>12</v>
      </c>
      <c r="F821" s="20">
        <v>18</v>
      </c>
      <c r="G821" s="21">
        <v>3.8461538461538463</v>
      </c>
      <c r="H821" s="35">
        <v>201</v>
      </c>
      <c r="I821" s="19">
        <v>2</v>
      </c>
      <c r="J821" s="19">
        <v>1</v>
      </c>
      <c r="K821" s="22">
        <v>3</v>
      </c>
      <c r="L821" s="21">
        <v>1.4925373134328357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11</v>
      </c>
      <c r="E822" s="19">
        <v>11</v>
      </c>
      <c r="F822" s="20">
        <v>22</v>
      </c>
      <c r="G822" s="21">
        <v>6.7073170731707323</v>
      </c>
      <c r="H822" s="19">
        <v>118</v>
      </c>
      <c r="I822" s="19">
        <v>2</v>
      </c>
      <c r="J822" s="19">
        <v>2</v>
      </c>
      <c r="K822" s="22">
        <v>4</v>
      </c>
      <c r="L822" s="21">
        <v>3.3898305084745761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135</v>
      </c>
      <c r="E823" s="19">
        <v>103</v>
      </c>
      <c r="F823" s="20">
        <v>238</v>
      </c>
      <c r="G823" s="21">
        <v>5.5118110236220472</v>
      </c>
      <c r="H823" s="19">
        <v>1820</v>
      </c>
      <c r="I823" s="19">
        <v>18</v>
      </c>
      <c r="J823" s="19">
        <v>16</v>
      </c>
      <c r="K823" s="22">
        <v>34</v>
      </c>
      <c r="L823" s="21">
        <v>1.8681318681318682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91</v>
      </c>
      <c r="E824" s="29">
        <v>79</v>
      </c>
      <c r="F824" s="29">
        <v>170</v>
      </c>
      <c r="G824" s="31">
        <v>3.6948489458813301</v>
      </c>
      <c r="H824" s="29">
        <v>2343</v>
      </c>
      <c r="I824" s="29">
        <v>22</v>
      </c>
      <c r="J824" s="29">
        <v>10</v>
      </c>
      <c r="K824" s="36">
        <v>32</v>
      </c>
      <c r="L824" s="31">
        <v>1.365770379854887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2741</v>
      </c>
      <c r="E825" s="49">
        <v>2538</v>
      </c>
      <c r="F825" s="49">
        <v>5279</v>
      </c>
      <c r="G825" s="25">
        <v>5.7070887252835165</v>
      </c>
      <c r="H825" s="9">
        <v>28634</v>
      </c>
      <c r="I825" s="49">
        <v>66</v>
      </c>
      <c r="J825" s="49">
        <v>65</v>
      </c>
      <c r="K825" s="50">
        <v>131</v>
      </c>
      <c r="L825" s="25">
        <v>0.45749807920653768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349</v>
      </c>
      <c r="E826" s="38">
        <v>289</v>
      </c>
      <c r="F826" s="38">
        <v>638</v>
      </c>
      <c r="G826" s="31">
        <v>5.2141222621771819</v>
      </c>
      <c r="H826" s="29">
        <v>4892</v>
      </c>
      <c r="I826" s="38">
        <v>35</v>
      </c>
      <c r="J826" s="38">
        <v>32</v>
      </c>
      <c r="K826" s="39">
        <v>67</v>
      </c>
      <c r="L826" s="31">
        <v>1.3695829926410465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16</v>
      </c>
      <c r="E827" s="35">
        <v>9</v>
      </c>
      <c r="F827" s="40">
        <v>25</v>
      </c>
      <c r="G827" s="21">
        <v>5.0100200400801604</v>
      </c>
      <c r="H827" s="35">
        <v>297</v>
      </c>
      <c r="I827" s="35">
        <v>2</v>
      </c>
      <c r="J827" s="35">
        <v>2</v>
      </c>
      <c r="K827" s="41">
        <v>4</v>
      </c>
      <c r="L827" s="21">
        <v>1.3468013468013467</v>
      </c>
    </row>
    <row r="828" spans="1:12" ht="14.25" customHeight="1" outlineLevel="1" x14ac:dyDescent="0.2">
      <c r="A828" s="17" t="s">
        <v>1392</v>
      </c>
      <c r="B828" s="23" t="s">
        <v>833</v>
      </c>
      <c r="C828" s="35">
        <v>539</v>
      </c>
      <c r="D828" s="35">
        <v>25</v>
      </c>
      <c r="E828" s="35">
        <v>19</v>
      </c>
      <c r="F828" s="40">
        <v>44</v>
      </c>
      <c r="G828" s="21">
        <v>8.1632653061224492</v>
      </c>
      <c r="H828" s="35">
        <v>200</v>
      </c>
      <c r="I828" s="35">
        <v>1</v>
      </c>
      <c r="J828" s="35">
        <v>3</v>
      </c>
      <c r="K828" s="41">
        <v>4</v>
      </c>
      <c r="L828" s="21">
        <v>2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13</v>
      </c>
      <c r="E829" s="35">
        <v>7</v>
      </c>
      <c r="F829" s="40">
        <v>20</v>
      </c>
      <c r="G829" s="21">
        <v>2.9455081001472752</v>
      </c>
      <c r="H829" s="35">
        <v>313</v>
      </c>
      <c r="I829" s="35">
        <v>2</v>
      </c>
      <c r="J829" s="35">
        <v>1</v>
      </c>
      <c r="K829" s="41">
        <v>3</v>
      </c>
      <c r="L829" s="21">
        <v>0.95846645367412142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12</v>
      </c>
      <c r="E830" s="35">
        <v>11</v>
      </c>
      <c r="F830" s="40">
        <v>23</v>
      </c>
      <c r="G830" s="21">
        <v>4.3560606060606064</v>
      </c>
      <c r="H830" s="35">
        <v>237</v>
      </c>
      <c r="I830" s="35">
        <v>7</v>
      </c>
      <c r="J830" s="35">
        <v>5</v>
      </c>
      <c r="K830" s="41">
        <v>12</v>
      </c>
      <c r="L830" s="21">
        <v>5.0632911392405067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11</v>
      </c>
      <c r="E831" s="35">
        <v>11</v>
      </c>
      <c r="F831" s="40">
        <v>22</v>
      </c>
      <c r="G831" s="21">
        <v>6.5281899109792292</v>
      </c>
      <c r="H831" s="35">
        <v>124</v>
      </c>
      <c r="I831" s="35">
        <v>0</v>
      </c>
      <c r="J831" s="35">
        <v>1</v>
      </c>
      <c r="K831" s="41">
        <v>1</v>
      </c>
      <c r="L831" s="21">
        <v>0.80645161290322576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24</v>
      </c>
      <c r="E832" s="35">
        <v>20</v>
      </c>
      <c r="F832" s="40">
        <v>44</v>
      </c>
      <c r="G832" s="21">
        <v>4.0366972477064227</v>
      </c>
      <c r="H832" s="35">
        <v>504</v>
      </c>
      <c r="I832" s="35">
        <v>4</v>
      </c>
      <c r="J832" s="35">
        <v>3</v>
      </c>
      <c r="K832" s="41">
        <v>7</v>
      </c>
      <c r="L832" s="21">
        <v>1.3888888888888888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44</v>
      </c>
      <c r="E833" s="35">
        <v>42</v>
      </c>
      <c r="F833" s="40">
        <v>86</v>
      </c>
      <c r="G833" s="21">
        <v>4.8587570621468927</v>
      </c>
      <c r="H833" s="35">
        <v>336</v>
      </c>
      <c r="I833" s="35">
        <v>3</v>
      </c>
      <c r="J833" s="35">
        <v>2</v>
      </c>
      <c r="K833" s="41">
        <v>5</v>
      </c>
      <c r="L833" s="21">
        <v>1.4880952380952379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4</v>
      </c>
      <c r="E834" s="35">
        <v>3</v>
      </c>
      <c r="F834" s="40">
        <v>7</v>
      </c>
      <c r="G834" s="21">
        <v>2.6415094339622645</v>
      </c>
      <c r="H834" s="35">
        <v>71</v>
      </c>
      <c r="I834" s="35">
        <v>2</v>
      </c>
      <c r="J834" s="35">
        <v>1</v>
      </c>
      <c r="K834" s="41">
        <v>3</v>
      </c>
      <c r="L834" s="21">
        <v>4.225352112676056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7</v>
      </c>
      <c r="E835" s="35">
        <v>7</v>
      </c>
      <c r="F835" s="40">
        <v>14</v>
      </c>
      <c r="G835" s="21">
        <v>2.348993288590604</v>
      </c>
      <c r="H835" s="35">
        <v>405</v>
      </c>
      <c r="I835" s="35">
        <v>1</v>
      </c>
      <c r="J835" s="35">
        <v>4</v>
      </c>
      <c r="K835" s="41">
        <v>5</v>
      </c>
      <c r="L835" s="21">
        <v>1.2345679012345678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18</v>
      </c>
      <c r="E836" s="35">
        <v>14</v>
      </c>
      <c r="F836" s="40">
        <v>32</v>
      </c>
      <c r="G836" s="21">
        <v>9.3567251461988299</v>
      </c>
      <c r="H836" s="35">
        <v>114</v>
      </c>
      <c r="I836" s="35">
        <v>0</v>
      </c>
      <c r="J836" s="35">
        <v>1</v>
      </c>
      <c r="K836" s="41">
        <v>1</v>
      </c>
      <c r="L836" s="21">
        <v>0.8771929824561403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31</v>
      </c>
      <c r="E837" s="35">
        <v>19</v>
      </c>
      <c r="F837" s="40">
        <v>50</v>
      </c>
      <c r="G837" s="21">
        <v>8.4033613445378155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40</v>
      </c>
      <c r="E838" s="35">
        <v>41</v>
      </c>
      <c r="F838" s="40">
        <v>81</v>
      </c>
      <c r="G838" s="21">
        <v>5.6133056133056138</v>
      </c>
      <c r="H838" s="35">
        <v>627</v>
      </c>
      <c r="I838" s="35">
        <v>7</v>
      </c>
      <c r="J838" s="35">
        <v>5</v>
      </c>
      <c r="K838" s="41">
        <v>12</v>
      </c>
      <c r="L838" s="21">
        <v>1.9138755980861244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8</v>
      </c>
      <c r="E839" s="35">
        <v>15</v>
      </c>
      <c r="F839" s="40">
        <v>23</v>
      </c>
      <c r="G839" s="21">
        <v>5.2272727272727266</v>
      </c>
      <c r="H839" s="35">
        <v>271</v>
      </c>
      <c r="I839" s="35">
        <v>5</v>
      </c>
      <c r="J839" s="35">
        <v>1</v>
      </c>
      <c r="K839" s="41">
        <v>6</v>
      </c>
      <c r="L839" s="21">
        <v>2.214022140221402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46</v>
      </c>
      <c r="E840" s="35">
        <v>17</v>
      </c>
      <c r="F840" s="40">
        <v>63</v>
      </c>
      <c r="G840" s="21">
        <v>6.4748201438848918</v>
      </c>
      <c r="H840" s="35">
        <v>368</v>
      </c>
      <c r="I840" s="35">
        <v>0</v>
      </c>
      <c r="J840" s="35">
        <v>0</v>
      </c>
      <c r="K840" s="41">
        <v>0</v>
      </c>
      <c r="L840" s="21">
        <v>0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31</v>
      </c>
      <c r="E841" s="35">
        <v>28</v>
      </c>
      <c r="F841" s="40">
        <v>59</v>
      </c>
      <c r="G841" s="21">
        <v>5.6949806949806945</v>
      </c>
      <c r="H841" s="35">
        <v>434</v>
      </c>
      <c r="I841" s="35">
        <v>0</v>
      </c>
      <c r="J841" s="35">
        <v>0</v>
      </c>
      <c r="K841" s="41">
        <v>0</v>
      </c>
      <c r="L841" s="21">
        <v>0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9</v>
      </c>
      <c r="E842" s="35">
        <v>13</v>
      </c>
      <c r="F842" s="40">
        <v>22</v>
      </c>
      <c r="G842" s="21">
        <v>3.3587786259541987</v>
      </c>
      <c r="H842" s="35">
        <v>327</v>
      </c>
      <c r="I842" s="35">
        <v>1</v>
      </c>
      <c r="J842" s="35">
        <v>2</v>
      </c>
      <c r="K842" s="41">
        <v>3</v>
      </c>
      <c r="L842" s="21">
        <v>0.91743119266055051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10</v>
      </c>
      <c r="E843" s="35">
        <v>13</v>
      </c>
      <c r="F843" s="40">
        <v>23</v>
      </c>
      <c r="G843" s="21">
        <v>5.1224944320712691</v>
      </c>
      <c r="H843" s="19">
        <v>167</v>
      </c>
      <c r="I843" s="35">
        <v>0</v>
      </c>
      <c r="J843" s="35">
        <v>1</v>
      </c>
      <c r="K843" s="41">
        <v>1</v>
      </c>
      <c r="L843" s="21">
        <v>0.5988023952095809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403</v>
      </c>
      <c r="E844" s="38">
        <v>368</v>
      </c>
      <c r="F844" s="38">
        <v>771</v>
      </c>
      <c r="G844" s="31">
        <v>5.9785980148883375</v>
      </c>
      <c r="H844" s="29">
        <v>4380</v>
      </c>
      <c r="I844" s="38">
        <v>14</v>
      </c>
      <c r="J844" s="38">
        <v>16</v>
      </c>
      <c r="K844" s="39">
        <v>30</v>
      </c>
      <c r="L844" s="31">
        <v>0.68493150684931503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13</v>
      </c>
      <c r="E845" s="35">
        <v>7</v>
      </c>
      <c r="F845" s="40">
        <v>20</v>
      </c>
      <c r="G845" s="21">
        <v>5.3475935828877006</v>
      </c>
      <c r="H845" s="35">
        <v>163</v>
      </c>
      <c r="I845" s="35">
        <v>2</v>
      </c>
      <c r="J845" s="35">
        <v>0</v>
      </c>
      <c r="K845" s="41">
        <v>2</v>
      </c>
      <c r="L845" s="21">
        <v>1.2269938650306749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14</v>
      </c>
      <c r="E846" s="35">
        <v>12</v>
      </c>
      <c r="F846" s="40">
        <v>26</v>
      </c>
      <c r="G846" s="21">
        <v>6.9333333333333327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4</v>
      </c>
      <c r="E847" s="35">
        <v>6</v>
      </c>
      <c r="F847" s="40">
        <v>10</v>
      </c>
      <c r="G847" s="21">
        <v>3.8910505836575875</v>
      </c>
      <c r="H847" s="35">
        <v>136</v>
      </c>
      <c r="I847" s="35">
        <v>0</v>
      </c>
      <c r="J847" s="35">
        <v>1</v>
      </c>
      <c r="K847" s="41">
        <v>1</v>
      </c>
      <c r="L847" s="21">
        <v>0.73529411764705876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18</v>
      </c>
      <c r="E848" s="35">
        <v>17</v>
      </c>
      <c r="F848" s="40">
        <v>35</v>
      </c>
      <c r="G848" s="21">
        <v>4.6174142480211078</v>
      </c>
      <c r="H848" s="35">
        <v>322</v>
      </c>
      <c r="I848" s="35">
        <v>0</v>
      </c>
      <c r="J848" s="35">
        <v>0</v>
      </c>
      <c r="K848" s="41">
        <v>0</v>
      </c>
      <c r="L848" s="21">
        <v>0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40</v>
      </c>
      <c r="E849" s="35">
        <v>36</v>
      </c>
      <c r="F849" s="40">
        <v>76</v>
      </c>
      <c r="G849" s="21">
        <v>6.4135021097046412</v>
      </c>
      <c r="H849" s="35">
        <v>326</v>
      </c>
      <c r="I849" s="35">
        <v>1</v>
      </c>
      <c r="J849" s="35">
        <v>1</v>
      </c>
      <c r="K849" s="41">
        <v>2</v>
      </c>
      <c r="L849" s="21">
        <v>0.61349693251533743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28</v>
      </c>
      <c r="E850" s="35">
        <v>20</v>
      </c>
      <c r="F850" s="40">
        <v>48</v>
      </c>
      <c r="G850" s="21">
        <v>4.9947970863683659</v>
      </c>
      <c r="H850" s="35">
        <v>316</v>
      </c>
      <c r="I850" s="35">
        <v>4</v>
      </c>
      <c r="J850" s="35">
        <v>1</v>
      </c>
      <c r="K850" s="41">
        <v>5</v>
      </c>
      <c r="L850" s="21">
        <v>1.5822784810126582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12</v>
      </c>
      <c r="E851" s="35">
        <v>13</v>
      </c>
      <c r="F851" s="40">
        <v>25</v>
      </c>
      <c r="G851" s="21">
        <v>3.9682539682539679</v>
      </c>
      <c r="H851" s="35">
        <v>322</v>
      </c>
      <c r="I851" s="35">
        <v>0</v>
      </c>
      <c r="J851" s="35">
        <v>0</v>
      </c>
      <c r="K851" s="41">
        <v>0</v>
      </c>
      <c r="L851" s="21">
        <v>0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31</v>
      </c>
      <c r="E852" s="35">
        <v>35</v>
      </c>
      <c r="F852" s="40">
        <v>66</v>
      </c>
      <c r="G852" s="21">
        <v>6.6465256797583088</v>
      </c>
      <c r="H852" s="35">
        <v>236</v>
      </c>
      <c r="I852" s="35">
        <v>1</v>
      </c>
      <c r="J852" s="35">
        <v>1</v>
      </c>
      <c r="K852" s="41">
        <v>2</v>
      </c>
      <c r="L852" s="21">
        <v>0.84745762711864403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14</v>
      </c>
      <c r="E853" s="35">
        <v>18</v>
      </c>
      <c r="F853" s="40">
        <v>32</v>
      </c>
      <c r="G853" s="21">
        <v>5.6338028169014089</v>
      </c>
      <c r="H853" s="35">
        <v>183</v>
      </c>
      <c r="I853" s="35">
        <v>0</v>
      </c>
      <c r="J853" s="35">
        <v>1</v>
      </c>
      <c r="K853" s="41">
        <v>1</v>
      </c>
      <c r="L853" s="21">
        <v>0.54644808743169404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10</v>
      </c>
      <c r="E854" s="35">
        <v>10</v>
      </c>
      <c r="F854" s="40">
        <v>20</v>
      </c>
      <c r="G854" s="21">
        <v>5.4495912806539506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21</v>
      </c>
      <c r="E855" s="35">
        <v>25</v>
      </c>
      <c r="F855" s="40">
        <v>46</v>
      </c>
      <c r="G855" s="21">
        <v>6.5620542082738949</v>
      </c>
      <c r="H855" s="35">
        <v>262</v>
      </c>
      <c r="I855" s="35">
        <v>4</v>
      </c>
      <c r="J855" s="35">
        <v>1</v>
      </c>
      <c r="K855" s="41">
        <v>5</v>
      </c>
      <c r="L855" s="21">
        <v>1.9083969465648856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28</v>
      </c>
      <c r="E856" s="35">
        <v>25</v>
      </c>
      <c r="F856" s="40">
        <v>53</v>
      </c>
      <c r="G856" s="21">
        <v>6.7258883248730958</v>
      </c>
      <c r="H856" s="35">
        <v>348</v>
      </c>
      <c r="I856" s="35">
        <v>0</v>
      </c>
      <c r="J856" s="35">
        <v>3</v>
      </c>
      <c r="K856" s="41">
        <v>3</v>
      </c>
      <c r="L856" s="21">
        <v>0.86206896551724133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30</v>
      </c>
      <c r="E857" s="35">
        <v>25</v>
      </c>
      <c r="F857" s="40">
        <v>55</v>
      </c>
      <c r="G857" s="21">
        <v>4.4679122664500408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40</v>
      </c>
      <c r="E858" s="35">
        <v>30</v>
      </c>
      <c r="F858" s="40">
        <v>70</v>
      </c>
      <c r="G858" s="21">
        <v>8.75</v>
      </c>
      <c r="H858" s="35">
        <v>155</v>
      </c>
      <c r="I858" s="35">
        <v>0</v>
      </c>
      <c r="J858" s="35">
        <v>0</v>
      </c>
      <c r="K858" s="41">
        <v>0</v>
      </c>
      <c r="L858" s="21">
        <v>0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14</v>
      </c>
      <c r="E859" s="35">
        <v>10</v>
      </c>
      <c r="F859" s="40">
        <v>24</v>
      </c>
      <c r="G859" s="21">
        <v>5.9405940594059405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53</v>
      </c>
      <c r="E860" s="35">
        <v>54</v>
      </c>
      <c r="F860" s="40">
        <v>107</v>
      </c>
      <c r="G860" s="21">
        <v>7.8388278388278385</v>
      </c>
      <c r="H860" s="35">
        <v>489</v>
      </c>
      <c r="I860" s="35">
        <v>2</v>
      </c>
      <c r="J860" s="35">
        <v>7</v>
      </c>
      <c r="K860" s="41">
        <v>9</v>
      </c>
      <c r="L860" s="21">
        <v>1.8404907975460123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14</v>
      </c>
      <c r="E861" s="35">
        <v>16</v>
      </c>
      <c r="F861" s="40">
        <v>30</v>
      </c>
      <c r="G861" s="21">
        <v>4.4910179640718564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19</v>
      </c>
      <c r="E862" s="35">
        <v>9</v>
      </c>
      <c r="F862" s="40">
        <v>28</v>
      </c>
      <c r="G862" s="21">
        <v>5.9447983014862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401</v>
      </c>
      <c r="E863" s="38">
        <v>433</v>
      </c>
      <c r="F863" s="38">
        <v>834</v>
      </c>
      <c r="G863" s="31">
        <v>5.5166027252282053</v>
      </c>
      <c r="H863" s="29">
        <v>5117</v>
      </c>
      <c r="I863" s="38">
        <v>11</v>
      </c>
      <c r="J863" s="38">
        <v>10</v>
      </c>
      <c r="K863" s="39">
        <v>21</v>
      </c>
      <c r="L863" s="31">
        <v>0.41039671682626538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19</v>
      </c>
      <c r="E864" s="35">
        <v>15</v>
      </c>
      <c r="F864" s="40">
        <v>34</v>
      </c>
      <c r="G864" s="21">
        <v>7.6404494382022472</v>
      </c>
      <c r="H864" s="35">
        <v>175</v>
      </c>
      <c r="I864" s="35">
        <v>0</v>
      </c>
      <c r="J864" s="35">
        <v>1</v>
      </c>
      <c r="K864" s="41">
        <v>1</v>
      </c>
      <c r="L864" s="21">
        <v>0.5714285714285714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21</v>
      </c>
      <c r="E865" s="35">
        <v>24</v>
      </c>
      <c r="F865" s="40">
        <v>45</v>
      </c>
      <c r="G865" s="21">
        <v>8.317929759704251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13</v>
      </c>
      <c r="E866" s="35">
        <v>10</v>
      </c>
      <c r="F866" s="40">
        <v>23</v>
      </c>
      <c r="G866" s="21">
        <v>4.2750929368029738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21</v>
      </c>
      <c r="E867" s="35">
        <v>24</v>
      </c>
      <c r="F867" s="40">
        <v>45</v>
      </c>
      <c r="G867" s="21">
        <v>5.0505050505050502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9</v>
      </c>
      <c r="E868" s="35">
        <v>16</v>
      </c>
      <c r="F868" s="40">
        <v>25</v>
      </c>
      <c r="G868" s="21">
        <v>4.230118443316413</v>
      </c>
      <c r="H868" s="35">
        <v>212</v>
      </c>
      <c r="I868" s="35">
        <v>3</v>
      </c>
      <c r="J868" s="35">
        <v>3</v>
      </c>
      <c r="K868" s="41">
        <v>6</v>
      </c>
      <c r="L868" s="21">
        <v>2.8301886792452833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16</v>
      </c>
      <c r="E869" s="35">
        <v>14</v>
      </c>
      <c r="F869" s="40">
        <v>30</v>
      </c>
      <c r="G869" s="21">
        <v>3.6674816625916873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29</v>
      </c>
      <c r="E870" s="35">
        <v>25</v>
      </c>
      <c r="F870" s="40">
        <v>54</v>
      </c>
      <c r="G870" s="21">
        <v>6.6584463625154129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16</v>
      </c>
      <c r="E871" s="35">
        <v>16</v>
      </c>
      <c r="F871" s="40">
        <v>32</v>
      </c>
      <c r="G871" s="21">
        <v>4.5261669024045261</v>
      </c>
      <c r="H871" s="35">
        <v>329</v>
      </c>
      <c r="I871" s="35">
        <v>0</v>
      </c>
      <c r="J871" s="35">
        <v>1</v>
      </c>
      <c r="K871" s="41">
        <v>1</v>
      </c>
      <c r="L871" s="21">
        <v>0.303951367781155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16</v>
      </c>
      <c r="E872" s="35">
        <v>26</v>
      </c>
      <c r="F872" s="40">
        <v>42</v>
      </c>
      <c r="G872" s="21">
        <v>5.0299401197604787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20</v>
      </c>
      <c r="E873" s="35">
        <v>28</v>
      </c>
      <c r="F873" s="40">
        <v>48</v>
      </c>
      <c r="G873" s="21">
        <v>6.6115702479338845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34</v>
      </c>
      <c r="E874" s="35">
        <v>31</v>
      </c>
      <c r="F874" s="40">
        <v>65</v>
      </c>
      <c r="G874" s="21">
        <v>6.1494796594134344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21</v>
      </c>
      <c r="E875" s="35">
        <v>31</v>
      </c>
      <c r="F875" s="40">
        <v>52</v>
      </c>
      <c r="G875" s="21">
        <v>5.2631578947368416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12</v>
      </c>
      <c r="E876" s="35">
        <v>21</v>
      </c>
      <c r="F876" s="40">
        <v>33</v>
      </c>
      <c r="G876" s="21">
        <v>5.0535987748851454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106</v>
      </c>
      <c r="E877" s="35">
        <v>93</v>
      </c>
      <c r="F877" s="40">
        <v>199</v>
      </c>
      <c r="G877" s="21">
        <v>5.8997924696116222</v>
      </c>
      <c r="H877" s="35">
        <v>896</v>
      </c>
      <c r="I877" s="35">
        <v>6</v>
      </c>
      <c r="J877" s="35">
        <v>4</v>
      </c>
      <c r="K877" s="41">
        <v>10</v>
      </c>
      <c r="L877" s="21">
        <v>1.1160714285714286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20</v>
      </c>
      <c r="E878" s="35">
        <v>10</v>
      </c>
      <c r="F878" s="40">
        <v>30</v>
      </c>
      <c r="G878" s="21">
        <v>5.6179775280898872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8</v>
      </c>
      <c r="E879" s="35">
        <v>13</v>
      </c>
      <c r="F879" s="40">
        <v>21</v>
      </c>
      <c r="G879" s="21">
        <v>3.9252336448598131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20</v>
      </c>
      <c r="E880" s="35">
        <v>36</v>
      </c>
      <c r="F880" s="40">
        <v>56</v>
      </c>
      <c r="G880" s="21">
        <v>5.2093023255813957</v>
      </c>
      <c r="H880" s="19">
        <v>414</v>
      </c>
      <c r="I880" s="35">
        <v>2</v>
      </c>
      <c r="J880" s="35">
        <v>1</v>
      </c>
      <c r="K880" s="41">
        <v>3</v>
      </c>
      <c r="L880" s="21">
        <v>0.72463768115942029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1213</v>
      </c>
      <c r="E881" s="38">
        <v>1080</v>
      </c>
      <c r="F881" s="38">
        <v>2293</v>
      </c>
      <c r="G881" s="31">
        <v>5.867901834838908</v>
      </c>
      <c r="H881" s="29">
        <v>10344</v>
      </c>
      <c r="I881" s="38">
        <v>4</v>
      </c>
      <c r="J881" s="38">
        <v>3</v>
      </c>
      <c r="K881" s="39">
        <v>7</v>
      </c>
      <c r="L881" s="31">
        <v>6.7672080433101314E-2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38</v>
      </c>
      <c r="E882" s="35">
        <v>22</v>
      </c>
      <c r="F882" s="40">
        <v>60</v>
      </c>
      <c r="G882" s="21">
        <v>5.1948051948051948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12</v>
      </c>
      <c r="E883" s="35">
        <v>16</v>
      </c>
      <c r="F883" s="40">
        <v>28</v>
      </c>
      <c r="G883" s="21">
        <v>3.8356164383561646</v>
      </c>
      <c r="H883" s="35">
        <v>385</v>
      </c>
      <c r="I883" s="35">
        <v>0</v>
      </c>
      <c r="J883" s="35">
        <v>0</v>
      </c>
      <c r="K883" s="41">
        <v>0</v>
      </c>
      <c r="L883" s="21">
        <v>0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13</v>
      </c>
      <c r="E884" s="35">
        <v>16</v>
      </c>
      <c r="F884" s="40">
        <v>29</v>
      </c>
      <c r="G884" s="21">
        <v>4.9657534246575343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10</v>
      </c>
      <c r="E885" s="35">
        <v>9</v>
      </c>
      <c r="F885" s="40">
        <v>19</v>
      </c>
      <c r="G885" s="21">
        <v>4.1036717062634986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20</v>
      </c>
      <c r="E886" s="35">
        <v>19</v>
      </c>
      <c r="F886" s="40">
        <v>39</v>
      </c>
      <c r="G886" s="21">
        <v>5.6603773584905666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15</v>
      </c>
      <c r="E887" s="35">
        <v>16</v>
      </c>
      <c r="F887" s="40">
        <v>31</v>
      </c>
      <c r="G887" s="21">
        <v>4.7913446676970635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43</v>
      </c>
      <c r="E888" s="35">
        <v>40</v>
      </c>
      <c r="F888" s="40">
        <v>83</v>
      </c>
      <c r="G888" s="21">
        <v>7.3777777777777773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17" t="s">
        <v>1510</v>
      </c>
      <c r="B889" s="23" t="s">
        <v>1511</v>
      </c>
      <c r="C889" s="19">
        <v>1058</v>
      </c>
      <c r="D889" s="35">
        <v>30</v>
      </c>
      <c r="E889" s="35">
        <v>34</v>
      </c>
      <c r="F889" s="40">
        <v>64</v>
      </c>
      <c r="G889" s="21">
        <v>6.0491493383742911</v>
      </c>
      <c r="H889" s="35">
        <v>348</v>
      </c>
      <c r="I889" s="35">
        <v>0</v>
      </c>
      <c r="J889" s="35">
        <v>0</v>
      </c>
      <c r="K889" s="41">
        <v>0</v>
      </c>
      <c r="L889" s="21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20</v>
      </c>
      <c r="E890" s="35">
        <v>10</v>
      </c>
      <c r="F890" s="40">
        <v>30</v>
      </c>
      <c r="G890" s="21">
        <v>8.310249307479225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5</v>
      </c>
      <c r="E891" s="35">
        <v>10</v>
      </c>
      <c r="F891" s="40">
        <v>15</v>
      </c>
      <c r="G891" s="21">
        <v>5.0847457627118651</v>
      </c>
      <c r="H891" s="35">
        <v>138</v>
      </c>
      <c r="I891" s="35">
        <v>0</v>
      </c>
      <c r="J891" s="35">
        <v>0</v>
      </c>
      <c r="K891" s="41">
        <v>0</v>
      </c>
      <c r="L891" s="21">
        <v>0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40</v>
      </c>
      <c r="E892" s="35">
        <v>41</v>
      </c>
      <c r="F892" s="40">
        <v>81</v>
      </c>
      <c r="G892" s="21">
        <v>7.7363896848137532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33</v>
      </c>
      <c r="E893" s="35">
        <v>41</v>
      </c>
      <c r="F893" s="40">
        <v>74</v>
      </c>
      <c r="G893" s="21">
        <v>6.0309698451507741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56</v>
      </c>
      <c r="E894" s="35">
        <v>40</v>
      </c>
      <c r="F894" s="40">
        <v>96</v>
      </c>
      <c r="G894" s="21">
        <v>5.8572300183038442</v>
      </c>
      <c r="H894" s="35">
        <v>446</v>
      </c>
      <c r="I894" s="35">
        <v>4</v>
      </c>
      <c r="J894" s="35">
        <v>2</v>
      </c>
      <c r="K894" s="41">
        <v>6</v>
      </c>
      <c r="L894" s="21">
        <v>1.3452914798206279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21</v>
      </c>
      <c r="E895" s="35">
        <v>17</v>
      </c>
      <c r="F895" s="40">
        <v>38</v>
      </c>
      <c r="G895" s="21">
        <v>3.913491246138002</v>
      </c>
      <c r="H895" s="35">
        <v>395</v>
      </c>
      <c r="I895" s="35">
        <v>0</v>
      </c>
      <c r="J895" s="35">
        <v>0</v>
      </c>
      <c r="K895" s="41">
        <v>0</v>
      </c>
      <c r="L895" s="21">
        <v>0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30</v>
      </c>
      <c r="E896" s="35">
        <v>19</v>
      </c>
      <c r="F896" s="40">
        <v>49</v>
      </c>
      <c r="G896" s="21">
        <v>6.6485753052917236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12</v>
      </c>
      <c r="E897" s="35">
        <v>11</v>
      </c>
      <c r="F897" s="40">
        <v>23</v>
      </c>
      <c r="G897" s="21">
        <v>4.3809523809523814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37</v>
      </c>
      <c r="E898" s="35">
        <v>33</v>
      </c>
      <c r="F898" s="40">
        <v>70</v>
      </c>
      <c r="G898" s="21">
        <v>5.2356020942408374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38</v>
      </c>
      <c r="E899" s="35">
        <v>33</v>
      </c>
      <c r="F899" s="40">
        <v>71</v>
      </c>
      <c r="G899" s="21">
        <v>5.9019118869492928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27</v>
      </c>
      <c r="E900" s="35">
        <v>14</v>
      </c>
      <c r="F900" s="40">
        <v>41</v>
      </c>
      <c r="G900" s="21">
        <v>7.3345259391771016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15</v>
      </c>
      <c r="E901" s="35">
        <v>12</v>
      </c>
      <c r="F901" s="40">
        <v>27</v>
      </c>
      <c r="G901" s="21">
        <v>5.3149606299212602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32</v>
      </c>
      <c r="E902" s="35">
        <v>27</v>
      </c>
      <c r="F902" s="40">
        <v>59</v>
      </c>
      <c r="G902" s="21">
        <v>4.5595054095826892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43</v>
      </c>
      <c r="E903" s="35">
        <v>47</v>
      </c>
      <c r="F903" s="40">
        <v>90</v>
      </c>
      <c r="G903" s="21">
        <v>5.4315027157513578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19</v>
      </c>
      <c r="E904" s="35">
        <v>21</v>
      </c>
      <c r="F904" s="40">
        <v>40</v>
      </c>
      <c r="G904" s="21">
        <v>6.2402496099843994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11</v>
      </c>
      <c r="E905" s="35">
        <v>11</v>
      </c>
      <c r="F905" s="40">
        <v>22</v>
      </c>
      <c r="G905" s="21">
        <v>3.6974789915966388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23</v>
      </c>
      <c r="E906" s="35">
        <v>42</v>
      </c>
      <c r="F906" s="40">
        <v>65</v>
      </c>
      <c r="G906" s="21">
        <v>7.5057736720554269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26</v>
      </c>
      <c r="E907" s="35">
        <v>22</v>
      </c>
      <c r="F907" s="40">
        <v>48</v>
      </c>
      <c r="G907" s="21">
        <v>5.8111380145278453</v>
      </c>
      <c r="H907" s="35">
        <v>350</v>
      </c>
      <c r="I907" s="35">
        <v>0</v>
      </c>
      <c r="J907" s="35">
        <v>0</v>
      </c>
      <c r="K907" s="41">
        <v>0</v>
      </c>
      <c r="L907" s="21">
        <v>0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53</v>
      </c>
      <c r="E908" s="35">
        <v>54</v>
      </c>
      <c r="F908" s="40">
        <v>107</v>
      </c>
      <c r="G908" s="21">
        <v>8.445146014206788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19</v>
      </c>
      <c r="E909" s="35">
        <v>8</v>
      </c>
      <c r="F909" s="40">
        <v>27</v>
      </c>
      <c r="G909" s="21">
        <v>7.2972972972972974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7</v>
      </c>
      <c r="E910" s="35">
        <v>4</v>
      </c>
      <c r="F910" s="40">
        <v>11</v>
      </c>
      <c r="G910" s="21">
        <v>2.8947368421052633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46</v>
      </c>
      <c r="E911" s="35">
        <v>36</v>
      </c>
      <c r="F911" s="40">
        <v>82</v>
      </c>
      <c r="G911" s="21">
        <v>4.6883933676386507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68</v>
      </c>
      <c r="E912" s="35">
        <v>53</v>
      </c>
      <c r="F912" s="40">
        <v>121</v>
      </c>
      <c r="G912" s="21">
        <v>6.4671298770710841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50</v>
      </c>
      <c r="E913" s="35">
        <v>40</v>
      </c>
      <c r="F913" s="40">
        <v>90</v>
      </c>
      <c r="G913" s="21">
        <v>7.1315372424722661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49</v>
      </c>
      <c r="E914" s="35">
        <v>46</v>
      </c>
      <c r="F914" s="40">
        <v>95</v>
      </c>
      <c r="G914" s="21">
        <v>6.5113091158327627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32</v>
      </c>
      <c r="E915" s="35">
        <v>22</v>
      </c>
      <c r="F915" s="40">
        <v>54</v>
      </c>
      <c r="G915" s="21">
        <v>6.2140391254315306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20</v>
      </c>
      <c r="E916" s="35">
        <v>22</v>
      </c>
      <c r="F916" s="40">
        <v>42</v>
      </c>
      <c r="G916" s="21">
        <v>5.3097345132743365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25</v>
      </c>
      <c r="E917" s="35">
        <v>18</v>
      </c>
      <c r="F917" s="40">
        <v>43</v>
      </c>
      <c r="G917" s="21">
        <v>5.2311435523114351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14</v>
      </c>
      <c r="E918" s="35">
        <v>9</v>
      </c>
      <c r="F918" s="40">
        <v>23</v>
      </c>
      <c r="G918" s="21">
        <v>4.3478260869565215</v>
      </c>
      <c r="H918" s="35">
        <v>216</v>
      </c>
      <c r="I918" s="35">
        <v>0</v>
      </c>
      <c r="J918" s="35">
        <v>0</v>
      </c>
      <c r="K918" s="41">
        <v>0</v>
      </c>
      <c r="L918" s="21">
        <v>0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17</v>
      </c>
      <c r="E919" s="35">
        <v>6</v>
      </c>
      <c r="F919" s="40">
        <v>23</v>
      </c>
      <c r="G919" s="21">
        <v>6.0686015831134563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43</v>
      </c>
      <c r="E920" s="35">
        <v>39</v>
      </c>
      <c r="F920" s="40">
        <v>82</v>
      </c>
      <c r="G920" s="21">
        <v>6.5652522017614094</v>
      </c>
      <c r="H920" s="35">
        <v>128</v>
      </c>
      <c r="I920" s="35">
        <v>0</v>
      </c>
      <c r="J920" s="35">
        <v>1</v>
      </c>
      <c r="K920" s="41">
        <v>1</v>
      </c>
      <c r="L920" s="21">
        <v>0.78125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35</v>
      </c>
      <c r="E921" s="35">
        <v>49</v>
      </c>
      <c r="F921" s="40">
        <v>84</v>
      </c>
      <c r="G921" s="21">
        <v>7.0886075949367093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45</v>
      </c>
      <c r="E922" s="35">
        <v>35</v>
      </c>
      <c r="F922" s="40">
        <v>80</v>
      </c>
      <c r="G922" s="21">
        <v>6.4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8</v>
      </c>
      <c r="E923" s="35">
        <v>9</v>
      </c>
      <c r="F923" s="40">
        <v>17</v>
      </c>
      <c r="G923" s="21">
        <v>4.1871921182266005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13</v>
      </c>
      <c r="E924" s="35">
        <v>7</v>
      </c>
      <c r="F924" s="40">
        <v>20</v>
      </c>
      <c r="G924" s="21">
        <v>4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108</v>
      </c>
      <c r="E925" s="38">
        <v>101</v>
      </c>
      <c r="F925" s="38">
        <v>209</v>
      </c>
      <c r="G925" s="31">
        <v>5.7057057057057055</v>
      </c>
      <c r="H925" s="29">
        <v>1190</v>
      </c>
      <c r="I925" s="38">
        <v>0</v>
      </c>
      <c r="J925" s="38">
        <v>2</v>
      </c>
      <c r="K925" s="39">
        <v>2</v>
      </c>
      <c r="L925" s="31">
        <v>0.16806722689075632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20</v>
      </c>
      <c r="E926" s="35">
        <v>17</v>
      </c>
      <c r="F926" s="40">
        <v>37</v>
      </c>
      <c r="G926" s="21">
        <v>4.6717171717171722</v>
      </c>
      <c r="H926" s="35">
        <v>194</v>
      </c>
      <c r="I926" s="35">
        <v>0</v>
      </c>
      <c r="J926" s="35">
        <v>0</v>
      </c>
      <c r="K926" s="41">
        <v>0</v>
      </c>
      <c r="L926" s="21">
        <v>0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23</v>
      </c>
      <c r="E927" s="35">
        <v>31</v>
      </c>
      <c r="F927" s="40">
        <v>54</v>
      </c>
      <c r="G927" s="21">
        <v>6.279069767441861</v>
      </c>
      <c r="H927" s="35">
        <v>301</v>
      </c>
      <c r="I927" s="35">
        <v>0</v>
      </c>
      <c r="J927" s="35">
        <v>0</v>
      </c>
      <c r="K927" s="41">
        <v>0</v>
      </c>
      <c r="L927" s="21">
        <v>0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25</v>
      </c>
      <c r="E928" s="35">
        <v>26</v>
      </c>
      <c r="F928" s="40">
        <v>51</v>
      </c>
      <c r="G928" s="21">
        <v>6.3989962358845673</v>
      </c>
      <c r="H928" s="35">
        <v>233</v>
      </c>
      <c r="I928" s="35">
        <v>0</v>
      </c>
      <c r="J928" s="35">
        <v>1</v>
      </c>
      <c r="K928" s="41">
        <v>1</v>
      </c>
      <c r="L928" s="21">
        <v>0.42918454935622319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20</v>
      </c>
      <c r="E929" s="35">
        <v>18</v>
      </c>
      <c r="F929" s="40">
        <v>38</v>
      </c>
      <c r="G929" s="21">
        <v>5.2054794520547949</v>
      </c>
      <c r="H929" s="35">
        <v>309</v>
      </c>
      <c r="I929" s="35">
        <v>0</v>
      </c>
      <c r="J929" s="35">
        <v>1</v>
      </c>
      <c r="K929" s="41">
        <v>1</v>
      </c>
      <c r="L929" s="21">
        <v>0.3236245954692557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20</v>
      </c>
      <c r="E930" s="35">
        <v>9</v>
      </c>
      <c r="F930" s="40">
        <v>29</v>
      </c>
      <c r="G930" s="21">
        <v>5.9917355371900829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267</v>
      </c>
      <c r="E931" s="38">
        <v>267</v>
      </c>
      <c r="F931" s="38">
        <v>534</v>
      </c>
      <c r="G931" s="31">
        <v>5.615732463981491</v>
      </c>
      <c r="H931" s="29">
        <v>2711</v>
      </c>
      <c r="I931" s="38">
        <v>2</v>
      </c>
      <c r="J931" s="38">
        <v>2</v>
      </c>
      <c r="K931" s="39">
        <v>4</v>
      </c>
      <c r="L931" s="31">
        <v>0.14754703061600885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4082</v>
      </c>
      <c r="E932" s="9">
        <v>3843</v>
      </c>
      <c r="F932" s="9">
        <v>7925</v>
      </c>
      <c r="G932" s="25">
        <v>5.3540423864503879</v>
      </c>
      <c r="H932" s="9">
        <v>54456</v>
      </c>
      <c r="I932" s="9">
        <v>475</v>
      </c>
      <c r="J932" s="9">
        <v>444</v>
      </c>
      <c r="K932" s="16">
        <v>919</v>
      </c>
      <c r="L932" s="25">
        <v>1.6876009989716469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648</v>
      </c>
      <c r="E933" s="29">
        <v>597</v>
      </c>
      <c r="F933" s="29">
        <v>1245</v>
      </c>
      <c r="G933" s="31">
        <v>4.3810261102118373</v>
      </c>
      <c r="H933" s="29">
        <v>13230</v>
      </c>
      <c r="I933" s="29">
        <v>123</v>
      </c>
      <c r="J933" s="29">
        <v>122</v>
      </c>
      <c r="K933" s="36">
        <v>245</v>
      </c>
      <c r="L933" s="31">
        <v>1.8518518518518516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2</v>
      </c>
      <c r="E934" s="19">
        <v>2</v>
      </c>
      <c r="F934" s="20">
        <v>4</v>
      </c>
      <c r="G934" s="21">
        <v>2.6315789473684208</v>
      </c>
      <c r="H934" s="35">
        <v>71</v>
      </c>
      <c r="I934" s="19">
        <v>1</v>
      </c>
      <c r="J934" s="19">
        <v>3</v>
      </c>
      <c r="K934" s="22">
        <v>4</v>
      </c>
      <c r="L934" s="21">
        <v>5.6338028169014089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10</v>
      </c>
      <c r="E935" s="19">
        <v>15</v>
      </c>
      <c r="F935" s="20">
        <v>25</v>
      </c>
      <c r="G935" s="21">
        <v>4.621072088724584</v>
      </c>
      <c r="H935" s="35">
        <v>266</v>
      </c>
      <c r="I935" s="19">
        <v>0</v>
      </c>
      <c r="J935" s="19">
        <v>0</v>
      </c>
      <c r="K935" s="22">
        <v>0</v>
      </c>
      <c r="L935" s="21">
        <v>0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14</v>
      </c>
      <c r="E936" s="19">
        <v>7</v>
      </c>
      <c r="F936" s="20">
        <v>21</v>
      </c>
      <c r="G936" s="21">
        <v>6.7961165048543686</v>
      </c>
      <c r="H936" s="35">
        <v>85</v>
      </c>
      <c r="I936" s="19">
        <v>0</v>
      </c>
      <c r="J936" s="19">
        <v>0</v>
      </c>
      <c r="K936" s="22">
        <v>0</v>
      </c>
      <c r="L936" s="21">
        <v>0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5</v>
      </c>
      <c r="E937" s="19">
        <v>2</v>
      </c>
      <c r="F937" s="20">
        <v>7</v>
      </c>
      <c r="G937" s="21">
        <v>2.8571428571428572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13</v>
      </c>
      <c r="E938" s="19">
        <v>11</v>
      </c>
      <c r="F938" s="20">
        <v>24</v>
      </c>
      <c r="G938" s="21">
        <v>5.7692307692307692</v>
      </c>
      <c r="H938" s="35">
        <v>228</v>
      </c>
      <c r="I938" s="19">
        <v>1</v>
      </c>
      <c r="J938" s="19">
        <v>2</v>
      </c>
      <c r="K938" s="22">
        <v>3</v>
      </c>
      <c r="L938" s="21">
        <v>1.3157894736842104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11</v>
      </c>
      <c r="E939" s="19">
        <v>9</v>
      </c>
      <c r="F939" s="20">
        <v>20</v>
      </c>
      <c r="G939" s="21">
        <v>6.0060060060060056</v>
      </c>
      <c r="H939" s="35">
        <v>149</v>
      </c>
      <c r="I939" s="19">
        <v>0</v>
      </c>
      <c r="J939" s="19">
        <v>2</v>
      </c>
      <c r="K939" s="22">
        <v>2</v>
      </c>
      <c r="L939" s="21">
        <v>1.3422818791946309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4</v>
      </c>
      <c r="E940" s="19">
        <v>9</v>
      </c>
      <c r="F940" s="20">
        <v>13</v>
      </c>
      <c r="G940" s="21">
        <v>4.8148148148148149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7</v>
      </c>
      <c r="E941" s="19">
        <v>5</v>
      </c>
      <c r="F941" s="20">
        <v>12</v>
      </c>
      <c r="G941" s="21">
        <v>3.3426183844011144</v>
      </c>
      <c r="H941" s="35">
        <v>185</v>
      </c>
      <c r="I941" s="19">
        <v>4</v>
      </c>
      <c r="J941" s="19">
        <v>4</v>
      </c>
      <c r="K941" s="22">
        <v>8</v>
      </c>
      <c r="L941" s="21">
        <v>4.3243243243243246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17</v>
      </c>
      <c r="E942" s="19">
        <v>14</v>
      </c>
      <c r="F942" s="20">
        <v>31</v>
      </c>
      <c r="G942" s="21">
        <v>4.675716440422323</v>
      </c>
      <c r="H942" s="35">
        <v>260</v>
      </c>
      <c r="I942" s="19">
        <v>0</v>
      </c>
      <c r="J942" s="19">
        <v>0</v>
      </c>
      <c r="K942" s="22">
        <v>0</v>
      </c>
      <c r="L942" s="21">
        <v>0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22</v>
      </c>
      <c r="E943" s="19">
        <v>23</v>
      </c>
      <c r="F943" s="20">
        <v>45</v>
      </c>
      <c r="G943" s="21">
        <v>7.009345794392523</v>
      </c>
      <c r="H943" s="35">
        <v>304</v>
      </c>
      <c r="I943" s="19">
        <v>2</v>
      </c>
      <c r="J943" s="19">
        <v>1</v>
      </c>
      <c r="K943" s="22">
        <v>3</v>
      </c>
      <c r="L943" s="21">
        <v>0.98684210526315785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19</v>
      </c>
      <c r="E944" s="19">
        <v>23</v>
      </c>
      <c r="F944" s="20">
        <v>42</v>
      </c>
      <c r="G944" s="21">
        <v>6.666666666666667</v>
      </c>
      <c r="H944" s="35">
        <v>293</v>
      </c>
      <c r="I944" s="19">
        <v>1</v>
      </c>
      <c r="J944" s="19">
        <v>3</v>
      </c>
      <c r="K944" s="22">
        <v>4</v>
      </c>
      <c r="L944" s="21">
        <v>1.3651877133105803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20</v>
      </c>
      <c r="E945" s="19">
        <v>12</v>
      </c>
      <c r="F945" s="20">
        <v>32</v>
      </c>
      <c r="G945" s="21">
        <v>2.8545941123996434</v>
      </c>
      <c r="H945" s="35">
        <v>601</v>
      </c>
      <c r="I945" s="19">
        <v>3</v>
      </c>
      <c r="J945" s="19">
        <v>9</v>
      </c>
      <c r="K945" s="22">
        <v>12</v>
      </c>
      <c r="L945" s="21">
        <v>1.9966722129783694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9</v>
      </c>
      <c r="E946" s="19">
        <v>12</v>
      </c>
      <c r="F946" s="20">
        <v>21</v>
      </c>
      <c r="G946" s="21">
        <v>4.3568464730290453</v>
      </c>
      <c r="H946" s="35">
        <v>267</v>
      </c>
      <c r="I946" s="19">
        <v>2</v>
      </c>
      <c r="J946" s="19">
        <v>4</v>
      </c>
      <c r="K946" s="22">
        <v>6</v>
      </c>
      <c r="L946" s="21">
        <v>2.2471910112359552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14</v>
      </c>
      <c r="E947" s="19">
        <v>9</v>
      </c>
      <c r="F947" s="20">
        <v>23</v>
      </c>
      <c r="G947" s="21">
        <v>5.75</v>
      </c>
      <c r="H947" s="35">
        <v>196</v>
      </c>
      <c r="I947" s="19">
        <v>9</v>
      </c>
      <c r="J947" s="19">
        <v>2</v>
      </c>
      <c r="K947" s="22">
        <v>11</v>
      </c>
      <c r="L947" s="21">
        <v>5.6122448979591839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4</v>
      </c>
      <c r="E948" s="19">
        <v>5</v>
      </c>
      <c r="F948" s="20">
        <v>9</v>
      </c>
      <c r="G948" s="21">
        <v>5.8441558441558437</v>
      </c>
      <c r="H948" s="35">
        <v>54</v>
      </c>
      <c r="I948" s="19">
        <v>0</v>
      </c>
      <c r="J948" s="19">
        <v>1</v>
      </c>
      <c r="K948" s="22">
        <v>1</v>
      </c>
      <c r="L948" s="21">
        <v>1.8518518518518516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4</v>
      </c>
      <c r="E949" s="19">
        <v>3</v>
      </c>
      <c r="F949" s="20">
        <v>7</v>
      </c>
      <c r="G949" s="21">
        <v>2.2082018927444795</v>
      </c>
      <c r="H949" s="35">
        <v>179</v>
      </c>
      <c r="I949" s="19">
        <v>1</v>
      </c>
      <c r="J949" s="19">
        <v>2</v>
      </c>
      <c r="K949" s="22">
        <v>3</v>
      </c>
      <c r="L949" s="21">
        <v>1.6759776536312849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12</v>
      </c>
      <c r="E950" s="19">
        <v>9</v>
      </c>
      <c r="F950" s="20">
        <v>21</v>
      </c>
      <c r="G950" s="21">
        <v>5.0119331742243434</v>
      </c>
      <c r="H950" s="35">
        <v>193</v>
      </c>
      <c r="I950" s="19">
        <v>2</v>
      </c>
      <c r="J950" s="19">
        <v>0</v>
      </c>
      <c r="K950" s="22">
        <v>2</v>
      </c>
      <c r="L950" s="21">
        <v>1.0362694300518136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12</v>
      </c>
      <c r="E951" s="19">
        <v>12</v>
      </c>
      <c r="F951" s="20">
        <v>24</v>
      </c>
      <c r="G951" s="21">
        <v>4.9896049896049899</v>
      </c>
      <c r="H951" s="35">
        <v>241</v>
      </c>
      <c r="I951" s="19">
        <v>0</v>
      </c>
      <c r="J951" s="19">
        <v>0</v>
      </c>
      <c r="K951" s="22">
        <v>0</v>
      </c>
      <c r="L951" s="21">
        <v>0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21</v>
      </c>
      <c r="E952" s="19">
        <v>31</v>
      </c>
      <c r="F952" s="20">
        <v>52</v>
      </c>
      <c r="G952" s="21">
        <v>4.9335863377609108</v>
      </c>
      <c r="H952" s="35">
        <v>450</v>
      </c>
      <c r="I952" s="19">
        <v>10</v>
      </c>
      <c r="J952" s="19">
        <v>2</v>
      </c>
      <c r="K952" s="22">
        <v>12</v>
      </c>
      <c r="L952" s="21">
        <v>2.666666666666667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4</v>
      </c>
      <c r="E953" s="19">
        <v>2</v>
      </c>
      <c r="F953" s="20">
        <v>6</v>
      </c>
      <c r="G953" s="21">
        <v>2.3622047244094486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8</v>
      </c>
      <c r="E954" s="19">
        <v>10</v>
      </c>
      <c r="F954" s="20">
        <v>18</v>
      </c>
      <c r="G954" s="21">
        <v>5.5727554179566559</v>
      </c>
      <c r="H954" s="35">
        <v>154</v>
      </c>
      <c r="I954" s="19">
        <v>2</v>
      </c>
      <c r="J954" s="19">
        <v>6</v>
      </c>
      <c r="K954" s="22">
        <v>8</v>
      </c>
      <c r="L954" s="21">
        <v>5.1948051948051948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8</v>
      </c>
      <c r="E955" s="19">
        <v>11</v>
      </c>
      <c r="F955" s="20">
        <v>19</v>
      </c>
      <c r="G955" s="21">
        <v>4.6568627450980395</v>
      </c>
      <c r="H955" s="35">
        <v>206</v>
      </c>
      <c r="I955" s="19">
        <v>0</v>
      </c>
      <c r="J955" s="19">
        <v>0</v>
      </c>
      <c r="K955" s="22">
        <v>0</v>
      </c>
      <c r="L955" s="21">
        <v>0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21</v>
      </c>
      <c r="E956" s="19">
        <v>15</v>
      </c>
      <c r="F956" s="20">
        <v>36</v>
      </c>
      <c r="G956" s="21">
        <v>5.3651266766020864</v>
      </c>
      <c r="H956" s="35">
        <v>341</v>
      </c>
      <c r="I956" s="19">
        <v>2</v>
      </c>
      <c r="J956" s="19">
        <v>1</v>
      </c>
      <c r="K956" s="22">
        <v>3</v>
      </c>
      <c r="L956" s="21">
        <v>0.87976539589442826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26</v>
      </c>
      <c r="E957" s="19">
        <v>13</v>
      </c>
      <c r="F957" s="20">
        <v>39</v>
      </c>
      <c r="G957" s="21">
        <v>3.939393939393939</v>
      </c>
      <c r="H957" s="35">
        <v>419</v>
      </c>
      <c r="I957" s="19">
        <v>1</v>
      </c>
      <c r="J957" s="19">
        <v>5</v>
      </c>
      <c r="K957" s="22">
        <v>6</v>
      </c>
      <c r="L957" s="21">
        <v>1.431980906921241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12</v>
      </c>
      <c r="E958" s="19">
        <v>10</v>
      </c>
      <c r="F958" s="20">
        <v>22</v>
      </c>
      <c r="G958" s="21">
        <v>3.4375000000000004</v>
      </c>
      <c r="H958" s="35">
        <v>300</v>
      </c>
      <c r="I958" s="19">
        <v>2</v>
      </c>
      <c r="J958" s="19">
        <v>1</v>
      </c>
      <c r="K958" s="22">
        <v>3</v>
      </c>
      <c r="L958" s="21">
        <v>1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11</v>
      </c>
      <c r="E959" s="19">
        <v>15</v>
      </c>
      <c r="F959" s="20">
        <v>26</v>
      </c>
      <c r="G959" s="21">
        <v>2.7777777777777777</v>
      </c>
      <c r="H959" s="35">
        <v>578</v>
      </c>
      <c r="I959" s="19">
        <v>3</v>
      </c>
      <c r="J959" s="19">
        <v>6</v>
      </c>
      <c r="K959" s="22">
        <v>9</v>
      </c>
      <c r="L959" s="21">
        <v>1.5570934256055362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2</v>
      </c>
      <c r="E960" s="19">
        <v>5</v>
      </c>
      <c r="F960" s="20">
        <v>7</v>
      </c>
      <c r="G960" s="21">
        <v>3.6269430051813467</v>
      </c>
      <c r="H960" s="35">
        <v>131</v>
      </c>
      <c r="I960" s="19">
        <v>0</v>
      </c>
      <c r="J960" s="19">
        <v>0</v>
      </c>
      <c r="K960" s="22">
        <v>0</v>
      </c>
      <c r="L960" s="21"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9</v>
      </c>
      <c r="E961" s="19">
        <v>3</v>
      </c>
      <c r="F961" s="20">
        <v>12</v>
      </c>
      <c r="G961" s="21">
        <v>4.1379310344827589</v>
      </c>
      <c r="H961" s="35">
        <v>132</v>
      </c>
      <c r="I961" s="19">
        <v>1</v>
      </c>
      <c r="J961" s="19">
        <v>1</v>
      </c>
      <c r="K961" s="22">
        <v>2</v>
      </c>
      <c r="L961" s="21">
        <v>1.5151515151515151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10</v>
      </c>
      <c r="E962" s="19">
        <v>3</v>
      </c>
      <c r="F962" s="20">
        <v>13</v>
      </c>
      <c r="G962" s="21">
        <v>4.4368600682593859</v>
      </c>
      <c r="H962" s="35">
        <v>120</v>
      </c>
      <c r="I962" s="19">
        <v>0</v>
      </c>
      <c r="J962" s="19">
        <v>1</v>
      </c>
      <c r="K962" s="22">
        <v>1</v>
      </c>
      <c r="L962" s="21">
        <v>0.83333333333333337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17</v>
      </c>
      <c r="E963" s="19">
        <v>9</v>
      </c>
      <c r="F963" s="20">
        <v>26</v>
      </c>
      <c r="G963" s="21">
        <v>3.5616438356164384</v>
      </c>
      <c r="H963" s="35">
        <v>291</v>
      </c>
      <c r="I963" s="19">
        <v>0</v>
      </c>
      <c r="J963" s="19">
        <v>0</v>
      </c>
      <c r="K963" s="22">
        <v>0</v>
      </c>
      <c r="L963" s="21">
        <v>0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17</v>
      </c>
      <c r="E964" s="19">
        <v>16</v>
      </c>
      <c r="F964" s="20">
        <v>33</v>
      </c>
      <c r="G964" s="21">
        <v>5.5</v>
      </c>
      <c r="H964" s="35">
        <v>275</v>
      </c>
      <c r="I964" s="19">
        <v>2</v>
      </c>
      <c r="J964" s="19">
        <v>0</v>
      </c>
      <c r="K964" s="22">
        <v>2</v>
      </c>
      <c r="L964" s="21">
        <v>0.72727272727272729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6</v>
      </c>
      <c r="E965" s="19">
        <v>13</v>
      </c>
      <c r="F965" s="20">
        <v>19</v>
      </c>
      <c r="G965" s="21">
        <v>5.0938337801608577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27</v>
      </c>
      <c r="E966" s="19">
        <v>16</v>
      </c>
      <c r="F966" s="20">
        <v>43</v>
      </c>
      <c r="G966" s="21">
        <v>4.8423423423423424</v>
      </c>
      <c r="H966" s="35">
        <v>489</v>
      </c>
      <c r="I966" s="19">
        <v>5</v>
      </c>
      <c r="J966" s="19">
        <v>5</v>
      </c>
      <c r="K966" s="22">
        <v>10</v>
      </c>
      <c r="L966" s="21">
        <v>2.0449897750511248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12</v>
      </c>
      <c r="E967" s="19">
        <v>20</v>
      </c>
      <c r="F967" s="20">
        <v>32</v>
      </c>
      <c r="G967" s="21">
        <v>5.342237061769616</v>
      </c>
      <c r="H967" s="35">
        <v>293</v>
      </c>
      <c r="I967" s="19">
        <v>6</v>
      </c>
      <c r="J967" s="19">
        <v>4</v>
      </c>
      <c r="K967" s="22">
        <v>10</v>
      </c>
      <c r="L967" s="21">
        <v>3.4129692832764507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10</v>
      </c>
      <c r="E968" s="19">
        <v>9</v>
      </c>
      <c r="F968" s="20">
        <v>19</v>
      </c>
      <c r="G968" s="21">
        <v>3.4926470588235294</v>
      </c>
      <c r="H968" s="35">
        <v>271</v>
      </c>
      <c r="I968" s="19">
        <v>5</v>
      </c>
      <c r="J968" s="19">
        <v>2</v>
      </c>
      <c r="K968" s="22">
        <v>7</v>
      </c>
      <c r="L968" s="21">
        <v>2.5830258302583027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5</v>
      </c>
      <c r="E969" s="19">
        <v>6</v>
      </c>
      <c r="F969" s="20">
        <v>11</v>
      </c>
      <c r="G969" s="21">
        <v>1.9963702359346642</v>
      </c>
      <c r="H969" s="35">
        <v>313</v>
      </c>
      <c r="I969" s="19">
        <v>1</v>
      </c>
      <c r="J969" s="19">
        <v>6</v>
      </c>
      <c r="K969" s="22">
        <v>7</v>
      </c>
      <c r="L969" s="21">
        <v>2.2364217252396164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3</v>
      </c>
      <c r="E970" s="19">
        <v>3</v>
      </c>
      <c r="F970" s="20">
        <v>6</v>
      </c>
      <c r="G970" s="21">
        <v>3.296703296703297</v>
      </c>
      <c r="H970" s="35">
        <v>92</v>
      </c>
      <c r="I970" s="19">
        <v>3</v>
      </c>
      <c r="J970" s="19">
        <v>1</v>
      </c>
      <c r="K970" s="22">
        <v>4</v>
      </c>
      <c r="L970" s="21">
        <v>4.3478260869565215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9</v>
      </c>
      <c r="E971" s="19">
        <v>4</v>
      </c>
      <c r="F971" s="20">
        <v>13</v>
      </c>
      <c r="G971" s="21">
        <v>2.1523178807947021</v>
      </c>
      <c r="H971" s="35">
        <v>336</v>
      </c>
      <c r="I971" s="19">
        <v>13</v>
      </c>
      <c r="J971" s="19">
        <v>6</v>
      </c>
      <c r="K971" s="22">
        <v>19</v>
      </c>
      <c r="L971" s="21">
        <v>5.6547619047619051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1</v>
      </c>
      <c r="E972" s="19">
        <v>5</v>
      </c>
      <c r="F972" s="20">
        <v>6</v>
      </c>
      <c r="G972" s="21">
        <v>3.1578947368421053</v>
      </c>
      <c r="H972" s="35">
        <v>89</v>
      </c>
      <c r="I972" s="19">
        <v>1</v>
      </c>
      <c r="J972" s="19">
        <v>0</v>
      </c>
      <c r="K972" s="22">
        <v>1</v>
      </c>
      <c r="L972" s="21">
        <v>1.1235955056179776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10</v>
      </c>
      <c r="E973" s="19">
        <v>10</v>
      </c>
      <c r="F973" s="20">
        <v>20</v>
      </c>
      <c r="G973" s="21">
        <v>3.6429872495446269</v>
      </c>
      <c r="H973" s="35">
        <v>253</v>
      </c>
      <c r="I973" s="19">
        <v>2</v>
      </c>
      <c r="J973" s="19">
        <v>3</v>
      </c>
      <c r="K973" s="22">
        <v>5</v>
      </c>
      <c r="L973" s="21">
        <v>1.9762845849802373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3</v>
      </c>
      <c r="E974" s="19">
        <v>1</v>
      </c>
      <c r="F974" s="20">
        <v>4</v>
      </c>
      <c r="G974" s="21">
        <v>4.7619047619047619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52</v>
      </c>
      <c r="E975" s="19">
        <v>69</v>
      </c>
      <c r="F975" s="20">
        <v>121</v>
      </c>
      <c r="G975" s="21">
        <v>6.4671298770710841</v>
      </c>
      <c r="H975" s="35">
        <v>325</v>
      </c>
      <c r="I975" s="19">
        <v>1</v>
      </c>
      <c r="J975" s="19">
        <v>0</v>
      </c>
      <c r="K975" s="22">
        <v>1</v>
      </c>
      <c r="L975" s="21">
        <v>0.30769230769230771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56</v>
      </c>
      <c r="E976" s="19">
        <v>38</v>
      </c>
      <c r="F976" s="20">
        <v>94</v>
      </c>
      <c r="G976" s="21">
        <v>5.399195864445721</v>
      </c>
      <c r="H976" s="35">
        <v>735</v>
      </c>
      <c r="I976" s="19">
        <v>4</v>
      </c>
      <c r="J976" s="19">
        <v>14</v>
      </c>
      <c r="K976" s="22">
        <v>18</v>
      </c>
      <c r="L976" s="21">
        <v>2.4489795918367347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17</v>
      </c>
      <c r="E977" s="19">
        <v>22</v>
      </c>
      <c r="F977" s="20">
        <v>39</v>
      </c>
      <c r="G977" s="21">
        <v>4.826732673267327</v>
      </c>
      <c r="H977" s="35">
        <v>404</v>
      </c>
      <c r="I977" s="19">
        <v>5</v>
      </c>
      <c r="J977" s="19">
        <v>2</v>
      </c>
      <c r="K977" s="22">
        <v>7</v>
      </c>
      <c r="L977" s="21">
        <v>1.7326732673267329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31</v>
      </c>
      <c r="E978" s="19">
        <v>22</v>
      </c>
      <c r="F978" s="20">
        <v>53</v>
      </c>
      <c r="G978" s="21">
        <v>5.8305830583058302</v>
      </c>
      <c r="H978" s="19">
        <v>276</v>
      </c>
      <c r="I978" s="19">
        <v>0</v>
      </c>
      <c r="J978" s="19">
        <v>2</v>
      </c>
      <c r="K978" s="22">
        <v>2</v>
      </c>
      <c r="L978" s="21">
        <v>0.72463768115942029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18</v>
      </c>
      <c r="E979" s="19">
        <v>19</v>
      </c>
      <c r="F979" s="20">
        <v>37</v>
      </c>
      <c r="G979" s="21">
        <v>1.7113783533765032</v>
      </c>
      <c r="H979" s="19">
        <v>1423</v>
      </c>
      <c r="I979" s="19">
        <v>27</v>
      </c>
      <c r="J979" s="19">
        <v>18</v>
      </c>
      <c r="K979" s="22">
        <v>45</v>
      </c>
      <c r="L979" s="21">
        <v>3.1623330990864367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12</v>
      </c>
      <c r="E980" s="19">
        <v>5</v>
      </c>
      <c r="F980" s="20">
        <v>17</v>
      </c>
      <c r="G980" s="21">
        <v>3.6324786324786329</v>
      </c>
      <c r="H980" s="35">
        <v>236</v>
      </c>
      <c r="I980" s="19">
        <v>1</v>
      </c>
      <c r="J980" s="19">
        <v>0</v>
      </c>
      <c r="K980" s="22">
        <v>1</v>
      </c>
      <c r="L980" s="21">
        <v>0.42372881355932202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11</v>
      </c>
      <c r="E981" s="19">
        <v>10</v>
      </c>
      <c r="F981" s="20">
        <v>21</v>
      </c>
      <c r="G981" s="21">
        <v>3.6269430051813467</v>
      </c>
      <c r="H981" s="19">
        <v>269</v>
      </c>
      <c r="I981" s="19">
        <v>0</v>
      </c>
      <c r="J981" s="19">
        <v>3</v>
      </c>
      <c r="K981" s="22">
        <v>3</v>
      </c>
      <c r="L981" s="21">
        <v>1.1152416356877324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2044</v>
      </c>
      <c r="E982" s="38">
        <v>1966</v>
      </c>
      <c r="F982" s="38">
        <v>4010</v>
      </c>
      <c r="G982" s="31">
        <v>5.0671620101848687</v>
      </c>
      <c r="H982" s="29">
        <v>31740</v>
      </c>
      <c r="I982" s="38">
        <v>298</v>
      </c>
      <c r="J982" s="38">
        <v>267</v>
      </c>
      <c r="K982" s="39">
        <v>565</v>
      </c>
      <c r="L982" s="31">
        <v>1.7800882167611844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5</v>
      </c>
      <c r="E983" s="35">
        <v>7</v>
      </c>
      <c r="F983" s="40">
        <v>12</v>
      </c>
      <c r="G983" s="21">
        <v>2.9556650246305418</v>
      </c>
      <c r="H983" s="35">
        <v>230</v>
      </c>
      <c r="I983" s="35">
        <v>0</v>
      </c>
      <c r="J983" s="35">
        <v>1</v>
      </c>
      <c r="K983" s="41">
        <v>1</v>
      </c>
      <c r="L983" s="21">
        <v>0.43478260869565216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8</v>
      </c>
      <c r="E984" s="35">
        <v>5</v>
      </c>
      <c r="F984" s="40">
        <v>13</v>
      </c>
      <c r="G984" s="21">
        <v>3.3163265306122449</v>
      </c>
      <c r="H984" s="35">
        <v>175</v>
      </c>
      <c r="I984" s="35">
        <v>0</v>
      </c>
      <c r="J984" s="35">
        <v>4</v>
      </c>
      <c r="K984" s="41">
        <v>4</v>
      </c>
      <c r="L984" s="21">
        <v>2.2857142857142856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18</v>
      </c>
      <c r="E985" s="35">
        <v>20</v>
      </c>
      <c r="F985" s="40">
        <v>38</v>
      </c>
      <c r="G985" s="21">
        <v>6.506849315068493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39</v>
      </c>
      <c r="E986" s="35">
        <v>33</v>
      </c>
      <c r="F986" s="40">
        <v>72</v>
      </c>
      <c r="G986" s="21">
        <v>8.7697929354445794</v>
      </c>
      <c r="H986" s="35">
        <v>281</v>
      </c>
      <c r="I986" s="35">
        <v>0</v>
      </c>
      <c r="J986" s="35">
        <v>3</v>
      </c>
      <c r="K986" s="41">
        <v>3</v>
      </c>
      <c r="L986" s="21">
        <v>1.0676156583629894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31</v>
      </c>
      <c r="E987" s="35">
        <v>41</v>
      </c>
      <c r="F987" s="40">
        <v>72</v>
      </c>
      <c r="G987" s="21">
        <v>4.4171779141104297</v>
      </c>
      <c r="H987" s="35">
        <v>765</v>
      </c>
      <c r="I987" s="35">
        <v>10</v>
      </c>
      <c r="J987" s="35">
        <v>15</v>
      </c>
      <c r="K987" s="41">
        <v>25</v>
      </c>
      <c r="L987" s="21">
        <v>3.2679738562091507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39</v>
      </c>
      <c r="E988" s="35">
        <v>34</v>
      </c>
      <c r="F988" s="40">
        <v>73</v>
      </c>
      <c r="G988" s="21">
        <v>5.5094339622641506</v>
      </c>
      <c r="H988" s="35">
        <v>568</v>
      </c>
      <c r="I988" s="35">
        <v>5</v>
      </c>
      <c r="J988" s="35">
        <v>3</v>
      </c>
      <c r="K988" s="41">
        <v>8</v>
      </c>
      <c r="L988" s="21">
        <v>1.4084507042253522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20</v>
      </c>
      <c r="E989" s="35">
        <v>23</v>
      </c>
      <c r="F989" s="40">
        <v>43</v>
      </c>
      <c r="G989" s="21">
        <v>4.0337711069418383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59</v>
      </c>
      <c r="E990" s="35">
        <v>60</v>
      </c>
      <c r="F990" s="40">
        <v>119</v>
      </c>
      <c r="G990" s="21">
        <v>5.2771618625277164</v>
      </c>
      <c r="H990" s="19">
        <v>1017</v>
      </c>
      <c r="I990" s="35">
        <v>13</v>
      </c>
      <c r="J990" s="35">
        <v>21</v>
      </c>
      <c r="K990" s="41">
        <v>34</v>
      </c>
      <c r="L990" s="21">
        <v>3.343166175024582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46</v>
      </c>
      <c r="E991" s="35">
        <v>41</v>
      </c>
      <c r="F991" s="40">
        <v>87</v>
      </c>
      <c r="G991" s="21">
        <v>4.9488054607508536</v>
      </c>
      <c r="H991" s="19">
        <v>690</v>
      </c>
      <c r="I991" s="35">
        <v>2</v>
      </c>
      <c r="J991" s="35">
        <v>2</v>
      </c>
      <c r="K991" s="41">
        <v>4</v>
      </c>
      <c r="L991" s="21">
        <v>0.57971014492753625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45</v>
      </c>
      <c r="E992" s="35">
        <v>39</v>
      </c>
      <c r="F992" s="40">
        <v>84</v>
      </c>
      <c r="G992" s="21">
        <v>4.4025157232704402</v>
      </c>
      <c r="H992" s="19">
        <v>1072</v>
      </c>
      <c r="I992" s="35">
        <v>18</v>
      </c>
      <c r="J992" s="35">
        <v>12</v>
      </c>
      <c r="K992" s="41">
        <v>30</v>
      </c>
      <c r="L992" s="21">
        <v>2.7985074626865671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64</v>
      </c>
      <c r="E993" s="35">
        <v>57</v>
      </c>
      <c r="F993" s="40">
        <v>121</v>
      </c>
      <c r="G993" s="21">
        <v>5.4701627486437614</v>
      </c>
      <c r="H993" s="35">
        <v>907</v>
      </c>
      <c r="I993" s="35">
        <v>13</v>
      </c>
      <c r="J993" s="35">
        <v>11</v>
      </c>
      <c r="K993" s="41">
        <v>24</v>
      </c>
      <c r="L993" s="21">
        <v>2.6460859977949283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7</v>
      </c>
      <c r="E994" s="35">
        <v>5</v>
      </c>
      <c r="F994" s="40">
        <v>12</v>
      </c>
      <c r="G994" s="21">
        <v>3.9473684210526314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10</v>
      </c>
      <c r="E995" s="35">
        <v>11</v>
      </c>
      <c r="F995" s="40">
        <v>21</v>
      </c>
      <c r="G995" s="21">
        <v>2.2388059701492535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81</v>
      </c>
      <c r="E996" s="35">
        <v>109</v>
      </c>
      <c r="F996" s="40">
        <v>190</v>
      </c>
      <c r="G996" s="21">
        <v>5.453501722158439</v>
      </c>
      <c r="H996" s="19">
        <v>1550</v>
      </c>
      <c r="I996" s="35">
        <v>28</v>
      </c>
      <c r="J996" s="35">
        <v>18</v>
      </c>
      <c r="K996" s="41">
        <v>46</v>
      </c>
      <c r="L996" s="21">
        <v>2.967741935483871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27</v>
      </c>
      <c r="E997" s="35">
        <v>27</v>
      </c>
      <c r="F997" s="40">
        <v>54</v>
      </c>
      <c r="G997" s="21">
        <v>3.6659877800407332</v>
      </c>
      <c r="H997" s="35">
        <v>577</v>
      </c>
      <c r="I997" s="35">
        <v>8</v>
      </c>
      <c r="J997" s="35">
        <v>7</v>
      </c>
      <c r="K997" s="41">
        <v>15</v>
      </c>
      <c r="L997" s="21">
        <v>2.5996533795493932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21</v>
      </c>
      <c r="E998" s="35">
        <v>17</v>
      </c>
      <c r="F998" s="40">
        <v>38</v>
      </c>
      <c r="G998" s="21">
        <v>4.9543676662320726</v>
      </c>
      <c r="H998" s="35">
        <v>362</v>
      </c>
      <c r="I998" s="35">
        <v>2</v>
      </c>
      <c r="J998" s="35">
        <v>1</v>
      </c>
      <c r="K998" s="41">
        <v>3</v>
      </c>
      <c r="L998" s="21">
        <v>0.82872928176795579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61</v>
      </c>
      <c r="E999" s="35">
        <v>50</v>
      </c>
      <c r="F999" s="40">
        <v>111</v>
      </c>
      <c r="G999" s="21">
        <v>8.1318681318681314</v>
      </c>
      <c r="H999" s="19">
        <v>59</v>
      </c>
      <c r="I999" s="35">
        <v>3</v>
      </c>
      <c r="J999" s="35">
        <v>3</v>
      </c>
      <c r="K999" s="41">
        <v>6</v>
      </c>
      <c r="L999" s="21">
        <v>10.16949152542373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70</v>
      </c>
      <c r="E1000" s="35">
        <v>80</v>
      </c>
      <c r="F1000" s="40">
        <v>150</v>
      </c>
      <c r="G1000" s="21">
        <v>3.9390756302521006</v>
      </c>
      <c r="H1000" s="19">
        <v>1938</v>
      </c>
      <c r="I1000" s="35">
        <v>27</v>
      </c>
      <c r="J1000" s="35">
        <v>17</v>
      </c>
      <c r="K1000" s="41">
        <v>44</v>
      </c>
      <c r="L1000" s="21">
        <v>2.2703818369453046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53</v>
      </c>
      <c r="E1001" s="35">
        <v>62</v>
      </c>
      <c r="F1001" s="40">
        <v>115</v>
      </c>
      <c r="G1001" s="21">
        <v>6.2841530054644812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66</v>
      </c>
      <c r="E1002" s="35">
        <v>62</v>
      </c>
      <c r="F1002" s="40">
        <v>128</v>
      </c>
      <c r="G1002" s="21">
        <v>6.1657032755298653</v>
      </c>
      <c r="H1002" s="35">
        <v>640</v>
      </c>
      <c r="I1002" s="35">
        <v>0</v>
      </c>
      <c r="J1002" s="35">
        <v>3</v>
      </c>
      <c r="K1002" s="41">
        <v>3</v>
      </c>
      <c r="L1002" s="21">
        <v>0.46875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29</v>
      </c>
      <c r="E1003" s="35">
        <v>34</v>
      </c>
      <c r="F1003" s="40">
        <v>63</v>
      </c>
      <c r="G1003" s="21">
        <v>4.2196918955123914</v>
      </c>
      <c r="H1003" s="19">
        <v>701</v>
      </c>
      <c r="I1003" s="35">
        <v>7</v>
      </c>
      <c r="J1003" s="35">
        <v>5</v>
      </c>
      <c r="K1003" s="41">
        <v>12</v>
      </c>
      <c r="L1003" s="21">
        <v>1.7118402282453637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120</v>
      </c>
      <c r="E1004" s="35">
        <v>80</v>
      </c>
      <c r="F1004" s="40">
        <v>200</v>
      </c>
      <c r="G1004" s="21">
        <v>4.9912652857499378</v>
      </c>
      <c r="H1004" s="19">
        <v>1536</v>
      </c>
      <c r="I1004" s="35">
        <v>12</v>
      </c>
      <c r="J1004" s="35">
        <v>8</v>
      </c>
      <c r="K1004" s="41">
        <v>20</v>
      </c>
      <c r="L1004" s="21">
        <v>1.3020833333333335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29</v>
      </c>
      <c r="E1005" s="35">
        <v>24</v>
      </c>
      <c r="F1005" s="40">
        <v>53</v>
      </c>
      <c r="G1005" s="21">
        <v>3.8856304985337244</v>
      </c>
      <c r="H1005" s="35">
        <v>694</v>
      </c>
      <c r="I1005" s="35">
        <v>4</v>
      </c>
      <c r="J1005" s="35">
        <v>6</v>
      </c>
      <c r="K1005" s="41">
        <v>10</v>
      </c>
      <c r="L1005" s="21">
        <v>1.4409221902017291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7</v>
      </c>
      <c r="E1006" s="35">
        <v>4</v>
      </c>
      <c r="F1006" s="40">
        <v>11</v>
      </c>
      <c r="G1006" s="21">
        <v>3.481012658227848</v>
      </c>
      <c r="H1006" s="19">
        <v>213</v>
      </c>
      <c r="I1006" s="35">
        <v>6</v>
      </c>
      <c r="J1006" s="35">
        <v>4</v>
      </c>
      <c r="K1006" s="41">
        <v>10</v>
      </c>
      <c r="L1006" s="21">
        <v>4.6948356807511731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76</v>
      </c>
      <c r="E1007" s="35">
        <v>92</v>
      </c>
      <c r="F1007" s="40">
        <v>168</v>
      </c>
      <c r="G1007" s="21">
        <v>4.8837209302325579</v>
      </c>
      <c r="H1007" s="19">
        <v>1761</v>
      </c>
      <c r="I1007" s="35">
        <v>31</v>
      </c>
      <c r="J1007" s="35">
        <v>19</v>
      </c>
      <c r="K1007" s="41">
        <v>50</v>
      </c>
      <c r="L1007" s="21">
        <v>2.8392958546280522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15</v>
      </c>
      <c r="E1008" s="35">
        <v>23</v>
      </c>
      <c r="F1008" s="40">
        <v>38</v>
      </c>
      <c r="G1008" s="21">
        <v>4.3478260869565215</v>
      </c>
      <c r="H1008" s="35">
        <v>422</v>
      </c>
      <c r="I1008" s="35">
        <v>8</v>
      </c>
      <c r="J1008" s="35">
        <v>9</v>
      </c>
      <c r="K1008" s="41">
        <v>17</v>
      </c>
      <c r="L1008" s="21">
        <v>4.028436018957346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19</v>
      </c>
      <c r="E1009" s="35">
        <v>14</v>
      </c>
      <c r="F1009" s="40">
        <v>33</v>
      </c>
      <c r="G1009" s="21">
        <v>8.6614173228346463</v>
      </c>
      <c r="H1009" s="35">
        <v>117</v>
      </c>
      <c r="I1009" s="35">
        <v>1</v>
      </c>
      <c r="J1009" s="35">
        <v>2</v>
      </c>
      <c r="K1009" s="41">
        <v>3</v>
      </c>
      <c r="L1009" s="21">
        <v>2.5641025641025639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43</v>
      </c>
      <c r="E1010" s="35">
        <v>40</v>
      </c>
      <c r="F1010" s="40">
        <v>83</v>
      </c>
      <c r="G1010" s="21">
        <v>5.5186170212765955</v>
      </c>
      <c r="H1010" s="35">
        <v>631</v>
      </c>
      <c r="I1010" s="35">
        <v>2</v>
      </c>
      <c r="J1010" s="35">
        <v>2</v>
      </c>
      <c r="K1010" s="41">
        <v>4</v>
      </c>
      <c r="L1010" s="21">
        <v>0.6339144215530903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111</v>
      </c>
      <c r="E1011" s="35">
        <v>103</v>
      </c>
      <c r="F1011" s="40">
        <v>214</v>
      </c>
      <c r="G1011" s="21">
        <v>6.4167916041979005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18</v>
      </c>
      <c r="E1012" s="35">
        <v>15</v>
      </c>
      <c r="F1012" s="40">
        <v>33</v>
      </c>
      <c r="G1012" s="21">
        <v>3.7120359955005622</v>
      </c>
      <c r="H1012" s="19">
        <v>486</v>
      </c>
      <c r="I1012" s="35">
        <v>3</v>
      </c>
      <c r="J1012" s="35">
        <v>4</v>
      </c>
      <c r="K1012" s="41">
        <v>7</v>
      </c>
      <c r="L1012" s="21">
        <v>1.440329218106996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86</v>
      </c>
      <c r="E1013" s="35">
        <v>97</v>
      </c>
      <c r="F1013" s="40">
        <v>183</v>
      </c>
      <c r="G1013" s="21">
        <v>5.1812004530011331</v>
      </c>
      <c r="H1013" s="19">
        <v>1674</v>
      </c>
      <c r="I1013" s="35">
        <v>19</v>
      </c>
      <c r="J1013" s="35">
        <v>17</v>
      </c>
      <c r="K1013" s="41">
        <v>36</v>
      </c>
      <c r="L1013" s="21">
        <v>2.1505376344086025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21</v>
      </c>
      <c r="E1014" s="35">
        <v>19</v>
      </c>
      <c r="F1014" s="40">
        <v>40</v>
      </c>
      <c r="G1014" s="21">
        <v>6.2794348508634217</v>
      </c>
      <c r="H1014" s="35">
        <v>329</v>
      </c>
      <c r="I1014" s="35">
        <v>0</v>
      </c>
      <c r="J1014" s="35">
        <v>0</v>
      </c>
      <c r="K1014" s="41">
        <v>0</v>
      </c>
      <c r="L1014" s="21">
        <v>0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3</v>
      </c>
      <c r="E1015" s="35">
        <v>3</v>
      </c>
      <c r="F1015" s="40">
        <v>6</v>
      </c>
      <c r="G1015" s="21">
        <v>3.0303030303030303</v>
      </c>
      <c r="H1015" s="35">
        <v>111</v>
      </c>
      <c r="I1015" s="35">
        <v>0</v>
      </c>
      <c r="J1015" s="35">
        <v>0</v>
      </c>
      <c r="K1015" s="41">
        <v>0</v>
      </c>
      <c r="L1015" s="21">
        <v>0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62</v>
      </c>
      <c r="E1016" s="35">
        <v>38</v>
      </c>
      <c r="F1016" s="40">
        <v>100</v>
      </c>
      <c r="G1016" s="21">
        <v>5.4585152838427948</v>
      </c>
      <c r="H1016" s="35">
        <v>647</v>
      </c>
      <c r="I1016" s="35">
        <v>2</v>
      </c>
      <c r="J1016" s="35">
        <v>6</v>
      </c>
      <c r="K1016" s="41">
        <v>8</v>
      </c>
      <c r="L1016" s="21">
        <v>1.2364760432766615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23</v>
      </c>
      <c r="E1017" s="35">
        <v>12</v>
      </c>
      <c r="F1017" s="40">
        <v>35</v>
      </c>
      <c r="G1017" s="21">
        <v>6.9860279441117763</v>
      </c>
      <c r="H1017" s="35">
        <v>178</v>
      </c>
      <c r="I1017" s="35">
        <v>2</v>
      </c>
      <c r="J1017" s="35">
        <v>1</v>
      </c>
      <c r="K1017" s="41">
        <v>3</v>
      </c>
      <c r="L1017" s="21">
        <v>1.6853932584269662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13</v>
      </c>
      <c r="E1018" s="35">
        <v>5</v>
      </c>
      <c r="F1018" s="40">
        <v>18</v>
      </c>
      <c r="G1018" s="21">
        <v>4.4665012406947886</v>
      </c>
      <c r="H1018" s="35">
        <v>199</v>
      </c>
      <c r="I1018" s="35">
        <v>0</v>
      </c>
      <c r="J1018" s="35">
        <v>1</v>
      </c>
      <c r="K1018" s="41">
        <v>1</v>
      </c>
      <c r="L1018" s="21">
        <v>0.50251256281407031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6</v>
      </c>
      <c r="E1019" s="35">
        <v>15</v>
      </c>
      <c r="F1019" s="40">
        <v>21</v>
      </c>
      <c r="G1019" s="21">
        <v>5.0602409638554215</v>
      </c>
      <c r="H1019" s="35">
        <v>260</v>
      </c>
      <c r="I1019" s="35">
        <v>3</v>
      </c>
      <c r="J1019" s="35">
        <v>4</v>
      </c>
      <c r="K1019" s="41">
        <v>7</v>
      </c>
      <c r="L1019" s="21">
        <v>2.6923076923076925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35</v>
      </c>
      <c r="E1020" s="35">
        <v>41</v>
      </c>
      <c r="F1020" s="40">
        <v>76</v>
      </c>
      <c r="G1020" s="21">
        <v>4.1942604856512142</v>
      </c>
      <c r="H1020" s="35">
        <v>822</v>
      </c>
      <c r="I1020" s="35">
        <v>6</v>
      </c>
      <c r="J1020" s="35">
        <v>5</v>
      </c>
      <c r="K1020" s="41">
        <v>11</v>
      </c>
      <c r="L1020" s="21">
        <v>1.3381995133819951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33</v>
      </c>
      <c r="E1021" s="35">
        <v>27</v>
      </c>
      <c r="F1021" s="40">
        <v>60</v>
      </c>
      <c r="G1021" s="21">
        <v>3.8535645472061653</v>
      </c>
      <c r="H1021" s="35">
        <v>924</v>
      </c>
      <c r="I1021" s="35">
        <v>6</v>
      </c>
      <c r="J1021" s="35">
        <v>9</v>
      </c>
      <c r="K1021" s="41">
        <v>15</v>
      </c>
      <c r="L1021" s="21">
        <v>1.6233766233766231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49</v>
      </c>
      <c r="E1022" s="35">
        <v>53</v>
      </c>
      <c r="F1022" s="40">
        <v>102</v>
      </c>
      <c r="G1022" s="21">
        <v>7.2857142857142856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21</v>
      </c>
      <c r="E1023" s="35">
        <v>18</v>
      </c>
      <c r="F1023" s="40">
        <v>39</v>
      </c>
      <c r="G1023" s="21">
        <v>4.6987951807228914</v>
      </c>
      <c r="H1023" s="35">
        <v>376</v>
      </c>
      <c r="I1023" s="35">
        <v>2</v>
      </c>
      <c r="J1023" s="35">
        <v>3</v>
      </c>
      <c r="K1023" s="41">
        <v>5</v>
      </c>
      <c r="L1023" s="21">
        <v>1.3297872340425532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10</v>
      </c>
      <c r="E1024" s="35">
        <v>4</v>
      </c>
      <c r="F1024" s="40">
        <v>14</v>
      </c>
      <c r="G1024" s="21">
        <v>3.278688524590164</v>
      </c>
      <c r="H1024" s="35">
        <v>212</v>
      </c>
      <c r="I1024" s="35">
        <v>0</v>
      </c>
      <c r="J1024" s="35">
        <v>1</v>
      </c>
      <c r="K1024" s="41">
        <v>1</v>
      </c>
      <c r="L1024" s="21">
        <v>0.47169811320754718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34</v>
      </c>
      <c r="E1025" s="35">
        <v>44</v>
      </c>
      <c r="F1025" s="40">
        <v>78</v>
      </c>
      <c r="G1025" s="21">
        <v>6.3621533442088101</v>
      </c>
      <c r="H1025" s="35">
        <v>368</v>
      </c>
      <c r="I1025" s="35">
        <v>0</v>
      </c>
      <c r="J1025" s="35">
        <v>1</v>
      </c>
      <c r="K1025" s="41">
        <v>1</v>
      </c>
      <c r="L1025" s="21">
        <v>0.27173913043478259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26</v>
      </c>
      <c r="E1026" s="35">
        <v>23</v>
      </c>
      <c r="F1026" s="40">
        <v>49</v>
      </c>
      <c r="G1026" s="21">
        <v>5.1094890510948909</v>
      </c>
      <c r="H1026" s="35">
        <v>429</v>
      </c>
      <c r="I1026" s="35">
        <v>0</v>
      </c>
      <c r="J1026" s="35">
        <v>1</v>
      </c>
      <c r="K1026" s="41">
        <v>1</v>
      </c>
      <c r="L1026" s="21">
        <v>0.23310023310023309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15</v>
      </c>
      <c r="E1027" s="35">
        <v>17</v>
      </c>
      <c r="F1027" s="40">
        <v>32</v>
      </c>
      <c r="G1027" s="21">
        <v>2.990654205607477</v>
      </c>
      <c r="H1027" s="35">
        <v>593</v>
      </c>
      <c r="I1027" s="35">
        <v>5</v>
      </c>
      <c r="J1027" s="35">
        <v>0</v>
      </c>
      <c r="K1027" s="41">
        <v>5</v>
      </c>
      <c r="L1027" s="21">
        <v>0.84317032040472173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22</v>
      </c>
      <c r="E1028" s="35">
        <v>26</v>
      </c>
      <c r="F1028" s="40">
        <v>48</v>
      </c>
      <c r="G1028" s="21">
        <v>7.0175438596491224</v>
      </c>
      <c r="H1028" s="19">
        <v>203</v>
      </c>
      <c r="I1028" s="35">
        <v>2</v>
      </c>
      <c r="J1028" s="35">
        <v>1</v>
      </c>
      <c r="K1028" s="41">
        <v>3</v>
      </c>
      <c r="L1028" s="21">
        <v>1.4778325123152709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203</v>
      </c>
      <c r="E1029" s="35">
        <v>188</v>
      </c>
      <c r="F1029" s="40">
        <v>391</v>
      </c>
      <c r="G1029" s="21">
        <v>6.4724383380235064</v>
      </c>
      <c r="H1029" s="19">
        <v>1009</v>
      </c>
      <c r="I1029" s="35">
        <v>25</v>
      </c>
      <c r="J1029" s="35">
        <v>23</v>
      </c>
      <c r="K1029" s="41">
        <v>48</v>
      </c>
      <c r="L1029" s="21">
        <v>4.7571853320118933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109</v>
      </c>
      <c r="E1030" s="35">
        <v>95</v>
      </c>
      <c r="F1030" s="40">
        <v>204</v>
      </c>
      <c r="G1030" s="21">
        <v>3.4967432293452179</v>
      </c>
      <c r="H1030" s="19">
        <v>3071</v>
      </c>
      <c r="I1030" s="35">
        <v>21</v>
      </c>
      <c r="J1030" s="35">
        <v>11</v>
      </c>
      <c r="K1030" s="41">
        <v>32</v>
      </c>
      <c r="L1030" s="21">
        <v>1.0420058612829697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34</v>
      </c>
      <c r="E1031" s="35">
        <v>26</v>
      </c>
      <c r="F1031" s="40">
        <v>60</v>
      </c>
      <c r="G1031" s="21">
        <v>3.8986354775828458</v>
      </c>
      <c r="H1031" s="35">
        <v>596</v>
      </c>
      <c r="I1031" s="35">
        <v>1</v>
      </c>
      <c r="J1031" s="35">
        <v>3</v>
      </c>
      <c r="K1031" s="41">
        <v>4</v>
      </c>
      <c r="L1031" s="21">
        <v>0.67114093959731547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2</v>
      </c>
      <c r="E1032" s="35">
        <v>3</v>
      </c>
      <c r="F1032" s="40">
        <v>5</v>
      </c>
      <c r="G1032" s="21">
        <v>2.1276595744680851</v>
      </c>
      <c r="H1032" s="19">
        <v>154</v>
      </c>
      <c r="I1032" s="35">
        <v>1</v>
      </c>
      <c r="J1032" s="35">
        <v>0</v>
      </c>
      <c r="K1032" s="41">
        <v>1</v>
      </c>
      <c r="L1032" s="21">
        <v>0.64935064935064934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606</v>
      </c>
      <c r="E1033" s="38">
        <v>559</v>
      </c>
      <c r="F1033" s="38">
        <v>1165</v>
      </c>
      <c r="G1033" s="31">
        <v>5.5048906109719802</v>
      </c>
      <c r="H1033" s="29">
        <v>7386</v>
      </c>
      <c r="I1033" s="38">
        <v>36</v>
      </c>
      <c r="J1033" s="38">
        <v>39</v>
      </c>
      <c r="K1033" s="39">
        <v>75</v>
      </c>
      <c r="L1033" s="31">
        <v>1.0154346060113728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471</v>
      </c>
      <c r="E1034" s="38">
        <v>437</v>
      </c>
      <c r="F1034" s="38">
        <v>908</v>
      </c>
      <c r="G1034" s="31">
        <v>7.7309493401447424</v>
      </c>
      <c r="H1034" s="29">
        <v>1599</v>
      </c>
      <c r="I1034" s="38">
        <v>12</v>
      </c>
      <c r="J1034" s="38">
        <v>9</v>
      </c>
      <c r="K1034" s="39">
        <v>21</v>
      </c>
      <c r="L1034" s="31">
        <v>1.3133208255159476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313</v>
      </c>
      <c r="E1035" s="38">
        <v>284</v>
      </c>
      <c r="F1035" s="38">
        <v>597</v>
      </c>
      <c r="G1035" s="31">
        <v>7.9010058231868712</v>
      </c>
      <c r="H1035" s="29">
        <v>501</v>
      </c>
      <c r="I1035" s="38">
        <v>6</v>
      </c>
      <c r="J1035" s="38">
        <v>7</v>
      </c>
      <c r="K1035" s="39">
        <v>13</v>
      </c>
      <c r="L1035" s="31">
        <v>2.5948103792415167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1843</v>
      </c>
      <c r="E1036" s="9">
        <v>1741</v>
      </c>
      <c r="F1036" s="9">
        <v>3584</v>
      </c>
      <c r="G1036" s="25">
        <v>3.5248529672102125</v>
      </c>
      <c r="H1036" s="9">
        <v>53013</v>
      </c>
      <c r="I1036" s="9">
        <v>582</v>
      </c>
      <c r="J1036" s="9">
        <v>523</v>
      </c>
      <c r="K1036" s="16">
        <v>1105</v>
      </c>
      <c r="L1036" s="25">
        <v>2.084394393827929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191</v>
      </c>
      <c r="E1037" s="29">
        <v>171</v>
      </c>
      <c r="F1037" s="29">
        <v>362</v>
      </c>
      <c r="G1037" s="31">
        <v>3.4928598996526437</v>
      </c>
      <c r="H1037" s="29">
        <v>5096</v>
      </c>
      <c r="I1037" s="29">
        <v>68</v>
      </c>
      <c r="J1037" s="29">
        <v>69</v>
      </c>
      <c r="K1037" s="36">
        <v>137</v>
      </c>
      <c r="L1037" s="31">
        <v>2.6883830455259026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10</v>
      </c>
      <c r="E1038" s="19">
        <v>5</v>
      </c>
      <c r="F1038" s="20">
        <v>15</v>
      </c>
      <c r="G1038" s="21">
        <v>4.4910179640718564</v>
      </c>
      <c r="H1038" s="35">
        <v>142</v>
      </c>
      <c r="I1038" s="19">
        <v>7</v>
      </c>
      <c r="J1038" s="19">
        <v>4</v>
      </c>
      <c r="K1038" s="22">
        <v>11</v>
      </c>
      <c r="L1038" s="21">
        <v>7.7464788732394361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6</v>
      </c>
      <c r="E1039" s="19">
        <v>5</v>
      </c>
      <c r="F1039" s="20">
        <v>11</v>
      </c>
      <c r="G1039" s="21">
        <v>3.5256410256410255</v>
      </c>
      <c r="H1039" s="35">
        <v>101</v>
      </c>
      <c r="I1039" s="19">
        <v>1</v>
      </c>
      <c r="J1039" s="19">
        <v>1</v>
      </c>
      <c r="K1039" s="22">
        <v>2</v>
      </c>
      <c r="L1039" s="21">
        <v>1.9801980198019802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3</v>
      </c>
      <c r="E1040" s="19">
        <v>8</v>
      </c>
      <c r="F1040" s="20">
        <v>11</v>
      </c>
      <c r="G1040" s="21">
        <v>5.1401869158878499</v>
      </c>
      <c r="H1040" s="35">
        <v>98</v>
      </c>
      <c r="I1040" s="19">
        <v>1</v>
      </c>
      <c r="J1040" s="19">
        <v>4</v>
      </c>
      <c r="K1040" s="22">
        <v>5</v>
      </c>
      <c r="L1040" s="21">
        <v>5.1020408163265305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26</v>
      </c>
      <c r="E1041" s="19">
        <v>30</v>
      </c>
      <c r="F1041" s="20">
        <v>56</v>
      </c>
      <c r="G1041" s="21">
        <v>3.7135278514588856</v>
      </c>
      <c r="H1041" s="35">
        <v>586</v>
      </c>
      <c r="I1041" s="19">
        <v>6</v>
      </c>
      <c r="J1041" s="19">
        <v>3</v>
      </c>
      <c r="K1041" s="22">
        <v>9</v>
      </c>
      <c r="L1041" s="21">
        <v>1.5358361774744027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10</v>
      </c>
      <c r="E1042" s="19">
        <v>9</v>
      </c>
      <c r="F1042" s="20">
        <v>19</v>
      </c>
      <c r="G1042" s="21">
        <v>3.374777975133215</v>
      </c>
      <c r="H1042" s="35">
        <v>262</v>
      </c>
      <c r="I1042" s="19">
        <v>7</v>
      </c>
      <c r="J1042" s="19">
        <v>15</v>
      </c>
      <c r="K1042" s="22">
        <v>22</v>
      </c>
      <c r="L1042" s="21">
        <v>8.3969465648854964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3</v>
      </c>
      <c r="E1043" s="19">
        <v>1</v>
      </c>
      <c r="F1043" s="20">
        <v>4</v>
      </c>
      <c r="G1043" s="21">
        <v>0.33250207813798838</v>
      </c>
      <c r="H1043" s="35">
        <v>709</v>
      </c>
      <c r="I1043" s="19">
        <v>1</v>
      </c>
      <c r="J1043" s="19">
        <v>0</v>
      </c>
      <c r="K1043" s="22">
        <v>1</v>
      </c>
      <c r="L1043" s="21">
        <v>0.14104372355430184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6</v>
      </c>
      <c r="E1044" s="19">
        <v>8</v>
      </c>
      <c r="F1044" s="20">
        <v>14</v>
      </c>
      <c r="G1044" s="21">
        <v>4.294478527607362</v>
      </c>
      <c r="H1044" s="35">
        <v>158</v>
      </c>
      <c r="I1044" s="19">
        <v>4</v>
      </c>
      <c r="J1044" s="19">
        <v>2</v>
      </c>
      <c r="K1044" s="22">
        <v>6</v>
      </c>
      <c r="L1044" s="21">
        <v>3.79746835443038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8</v>
      </c>
      <c r="E1045" s="19">
        <v>2</v>
      </c>
      <c r="F1045" s="20">
        <v>10</v>
      </c>
      <c r="G1045" s="21">
        <v>3.5971223021582732</v>
      </c>
      <c r="H1045" s="35">
        <v>165</v>
      </c>
      <c r="I1045" s="19">
        <v>2</v>
      </c>
      <c r="J1045" s="19">
        <v>0</v>
      </c>
      <c r="K1045" s="22">
        <v>2</v>
      </c>
      <c r="L1045" s="21">
        <v>1.2121212121212122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17</v>
      </c>
      <c r="E1046" s="19">
        <v>18</v>
      </c>
      <c r="F1046" s="20">
        <v>35</v>
      </c>
      <c r="G1046" s="21">
        <v>3.0647985989492121</v>
      </c>
      <c r="H1046" s="35">
        <v>551</v>
      </c>
      <c r="I1046" s="19">
        <v>10</v>
      </c>
      <c r="J1046" s="19">
        <v>6</v>
      </c>
      <c r="K1046" s="22">
        <v>16</v>
      </c>
      <c r="L1046" s="21">
        <v>2.9038112522686026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1</v>
      </c>
      <c r="E1047" s="19">
        <v>2</v>
      </c>
      <c r="F1047" s="20">
        <v>3</v>
      </c>
      <c r="G1047" s="21">
        <v>2.2727272727272729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2</v>
      </c>
      <c r="E1048" s="19">
        <v>2</v>
      </c>
      <c r="F1048" s="20">
        <v>4</v>
      </c>
      <c r="G1048" s="21">
        <v>1.9900497512437811</v>
      </c>
      <c r="H1048" s="35">
        <v>118</v>
      </c>
      <c r="I1048" s="19">
        <v>5</v>
      </c>
      <c r="J1048" s="19">
        <v>6</v>
      </c>
      <c r="K1048" s="22">
        <v>11</v>
      </c>
      <c r="L1048" s="21">
        <v>9.3220338983050848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6</v>
      </c>
      <c r="E1049" s="19">
        <v>10</v>
      </c>
      <c r="F1049" s="20">
        <v>16</v>
      </c>
      <c r="G1049" s="21">
        <v>5.7971014492753623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12</v>
      </c>
      <c r="E1050" s="19">
        <v>10</v>
      </c>
      <c r="F1050" s="20">
        <v>22</v>
      </c>
      <c r="G1050" s="21">
        <v>5.5415617128463479</v>
      </c>
      <c r="H1050" s="35">
        <v>231</v>
      </c>
      <c r="I1050" s="19">
        <v>1</v>
      </c>
      <c r="J1050" s="19">
        <v>1</v>
      </c>
      <c r="K1050" s="22">
        <v>2</v>
      </c>
      <c r="L1050" s="21">
        <v>0.86580086580086579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5</v>
      </c>
      <c r="E1051" s="19">
        <v>4</v>
      </c>
      <c r="F1051" s="20">
        <v>9</v>
      </c>
      <c r="G1051" s="21">
        <v>5.6603773584905666</v>
      </c>
      <c r="H1051" s="35">
        <v>80</v>
      </c>
      <c r="I1051" s="19">
        <v>1</v>
      </c>
      <c r="J1051" s="19">
        <v>0</v>
      </c>
      <c r="K1051" s="22">
        <v>1</v>
      </c>
      <c r="L1051" s="21">
        <v>1.25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10</v>
      </c>
      <c r="E1052" s="19">
        <v>8</v>
      </c>
      <c r="F1052" s="20">
        <v>18</v>
      </c>
      <c r="G1052" s="21">
        <v>4.774535809018567</v>
      </c>
      <c r="H1052" s="35">
        <v>260</v>
      </c>
      <c r="I1052" s="19">
        <v>5</v>
      </c>
      <c r="J1052" s="19">
        <v>6</v>
      </c>
      <c r="K1052" s="22">
        <v>11</v>
      </c>
      <c r="L1052" s="21">
        <v>4.2307692307692308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2</v>
      </c>
      <c r="E1053" s="19">
        <v>3</v>
      </c>
      <c r="F1053" s="20">
        <v>5</v>
      </c>
      <c r="G1053" s="21">
        <v>4.8076923076923084</v>
      </c>
      <c r="H1053" s="35">
        <v>41</v>
      </c>
      <c r="I1053" s="19">
        <v>2</v>
      </c>
      <c r="J1053" s="19">
        <v>3</v>
      </c>
      <c r="K1053" s="22">
        <v>5</v>
      </c>
      <c r="L1053" s="21">
        <v>12.195121951219512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12</v>
      </c>
      <c r="E1054" s="19">
        <v>11</v>
      </c>
      <c r="F1054" s="20">
        <v>23</v>
      </c>
      <c r="G1054" s="21">
        <v>2.8360049321824907</v>
      </c>
      <c r="H1054" s="35">
        <v>465</v>
      </c>
      <c r="I1054" s="19">
        <v>8</v>
      </c>
      <c r="J1054" s="19">
        <v>13</v>
      </c>
      <c r="K1054" s="22">
        <v>21</v>
      </c>
      <c r="L1054" s="21">
        <v>4.5161290322580641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10</v>
      </c>
      <c r="E1055" s="19">
        <v>7</v>
      </c>
      <c r="F1055" s="20">
        <v>17</v>
      </c>
      <c r="G1055" s="21">
        <v>6.2730627306273057</v>
      </c>
      <c r="H1055" s="35">
        <v>112</v>
      </c>
      <c r="I1055" s="19">
        <v>1</v>
      </c>
      <c r="J1055" s="19">
        <v>0</v>
      </c>
      <c r="K1055" s="22">
        <v>1</v>
      </c>
      <c r="L1055" s="21">
        <v>0.89285714285714279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11</v>
      </c>
      <c r="E1056" s="19">
        <v>8</v>
      </c>
      <c r="F1056" s="20">
        <v>19</v>
      </c>
      <c r="G1056" s="21">
        <v>4.7146401985111659</v>
      </c>
      <c r="H1056" s="35">
        <v>221</v>
      </c>
      <c r="I1056" s="19">
        <v>1</v>
      </c>
      <c r="J1056" s="19">
        <v>0</v>
      </c>
      <c r="K1056" s="22">
        <v>1</v>
      </c>
      <c r="L1056" s="21">
        <v>0.45248868778280549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6</v>
      </c>
      <c r="E1057" s="19">
        <v>6</v>
      </c>
      <c r="F1057" s="20">
        <v>12</v>
      </c>
      <c r="G1057" s="21">
        <v>4.3165467625899279</v>
      </c>
      <c r="H1057" s="35">
        <v>156</v>
      </c>
      <c r="I1057" s="19">
        <v>1</v>
      </c>
      <c r="J1057" s="19">
        <v>1</v>
      </c>
      <c r="K1057" s="22">
        <v>2</v>
      </c>
      <c r="L1057" s="21">
        <v>1.2820512820512819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15</v>
      </c>
      <c r="E1058" s="19">
        <v>6</v>
      </c>
      <c r="F1058" s="20">
        <v>21</v>
      </c>
      <c r="G1058" s="21">
        <v>6</v>
      </c>
      <c r="H1058" s="35">
        <v>188</v>
      </c>
      <c r="I1058" s="19">
        <v>3</v>
      </c>
      <c r="J1058" s="19">
        <v>3</v>
      </c>
      <c r="K1058" s="22">
        <v>6</v>
      </c>
      <c r="L1058" s="21">
        <v>3.1914893617021276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7</v>
      </c>
      <c r="E1059" s="19">
        <v>3</v>
      </c>
      <c r="F1059" s="20">
        <v>10</v>
      </c>
      <c r="G1059" s="21">
        <v>3.3557046979865772</v>
      </c>
      <c r="H1059" s="35">
        <v>116</v>
      </c>
      <c r="I1059" s="19">
        <v>1</v>
      </c>
      <c r="J1059" s="19">
        <v>0</v>
      </c>
      <c r="K1059" s="22">
        <v>1</v>
      </c>
      <c r="L1059" s="21">
        <v>0.86206896551724133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3</v>
      </c>
      <c r="E1060" s="19">
        <v>5</v>
      </c>
      <c r="F1060" s="20">
        <v>8</v>
      </c>
      <c r="G1060" s="21">
        <v>1.873536299765808</v>
      </c>
      <c r="H1060" s="19">
        <v>212</v>
      </c>
      <c r="I1060" s="19">
        <v>0</v>
      </c>
      <c r="J1060" s="19">
        <v>1</v>
      </c>
      <c r="K1060" s="22">
        <v>1</v>
      </c>
      <c r="L1060" s="21">
        <v>0.47169811320754718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557</v>
      </c>
      <c r="E1061" s="29">
        <v>597</v>
      </c>
      <c r="F1061" s="29">
        <v>1154</v>
      </c>
      <c r="G1061" s="31">
        <v>3.3578723775715074</v>
      </c>
      <c r="H1061" s="29">
        <v>18158</v>
      </c>
      <c r="I1061" s="29">
        <v>213</v>
      </c>
      <c r="J1061" s="29">
        <v>179</v>
      </c>
      <c r="K1061" s="36">
        <v>392</v>
      </c>
      <c r="L1061" s="31">
        <v>2.1588280647648417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20</v>
      </c>
      <c r="E1062" s="19">
        <v>21</v>
      </c>
      <c r="F1062" s="20">
        <v>41</v>
      </c>
      <c r="G1062" s="21">
        <v>3.2081377151799684</v>
      </c>
      <c r="H1062" s="35">
        <v>751</v>
      </c>
      <c r="I1062" s="19">
        <v>11</v>
      </c>
      <c r="J1062" s="19">
        <v>7</v>
      </c>
      <c r="K1062" s="22">
        <v>18</v>
      </c>
      <c r="L1062" s="21">
        <v>2.3968042609853528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23</v>
      </c>
      <c r="E1063" s="19">
        <v>26</v>
      </c>
      <c r="F1063" s="20">
        <v>49</v>
      </c>
      <c r="G1063" s="21">
        <v>3.7605525709900229</v>
      </c>
      <c r="H1063" s="35">
        <v>502</v>
      </c>
      <c r="I1063" s="19">
        <v>8</v>
      </c>
      <c r="J1063" s="19">
        <v>6</v>
      </c>
      <c r="K1063" s="22">
        <v>14</v>
      </c>
      <c r="L1063" s="21">
        <v>2.788844621513944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6</v>
      </c>
      <c r="E1064" s="19">
        <v>2</v>
      </c>
      <c r="F1064" s="20">
        <v>8</v>
      </c>
      <c r="G1064" s="21">
        <v>0.67854113655640369</v>
      </c>
      <c r="H1064" s="35">
        <v>586</v>
      </c>
      <c r="I1064" s="19">
        <v>4</v>
      </c>
      <c r="J1064" s="19">
        <v>4</v>
      </c>
      <c r="K1064" s="22">
        <v>8</v>
      </c>
      <c r="L1064" s="21">
        <v>1.3651877133105803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10</v>
      </c>
      <c r="E1065" s="19">
        <v>9</v>
      </c>
      <c r="F1065" s="20">
        <v>19</v>
      </c>
      <c r="G1065" s="21">
        <v>2.9503105590062111</v>
      </c>
      <c r="H1065" s="35">
        <v>379</v>
      </c>
      <c r="I1065" s="19">
        <v>8</v>
      </c>
      <c r="J1065" s="19">
        <v>4</v>
      </c>
      <c r="K1065" s="22">
        <v>12</v>
      </c>
      <c r="L1065" s="21">
        <v>3.1662269129287601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18</v>
      </c>
      <c r="E1066" s="19">
        <v>22</v>
      </c>
      <c r="F1066" s="20">
        <v>40</v>
      </c>
      <c r="G1066" s="21">
        <v>5.5248618784530388</v>
      </c>
      <c r="H1066" s="35">
        <v>280</v>
      </c>
      <c r="I1066" s="19">
        <v>6</v>
      </c>
      <c r="J1066" s="19">
        <v>5</v>
      </c>
      <c r="K1066" s="22">
        <v>11</v>
      </c>
      <c r="L1066" s="21">
        <v>3.9285714285714284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11</v>
      </c>
      <c r="E1067" s="19">
        <v>6</v>
      </c>
      <c r="F1067" s="20">
        <v>17</v>
      </c>
      <c r="G1067" s="21">
        <v>1.8358531317494602</v>
      </c>
      <c r="H1067" s="35">
        <v>668</v>
      </c>
      <c r="I1067" s="19">
        <v>10</v>
      </c>
      <c r="J1067" s="19">
        <v>11</v>
      </c>
      <c r="K1067" s="22">
        <v>21</v>
      </c>
      <c r="L1067" s="21">
        <v>3.1437125748502992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42</v>
      </c>
      <c r="E1068" s="19">
        <v>61</v>
      </c>
      <c r="F1068" s="20">
        <v>103</v>
      </c>
      <c r="G1068" s="21">
        <v>4.6333783175888437</v>
      </c>
      <c r="H1068" s="35">
        <v>927</v>
      </c>
      <c r="I1068" s="19">
        <v>6</v>
      </c>
      <c r="J1068" s="19">
        <v>3</v>
      </c>
      <c r="K1068" s="22">
        <v>9</v>
      </c>
      <c r="L1068" s="21">
        <v>0.97087378640776689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27</v>
      </c>
      <c r="E1069" s="19">
        <v>31</v>
      </c>
      <c r="F1069" s="20">
        <v>58</v>
      </c>
      <c r="G1069" s="21">
        <v>4.7424366312346686</v>
      </c>
      <c r="H1069" s="35">
        <v>604</v>
      </c>
      <c r="I1069" s="19">
        <v>8</v>
      </c>
      <c r="J1069" s="19">
        <v>5</v>
      </c>
      <c r="K1069" s="22">
        <v>13</v>
      </c>
      <c r="L1069" s="21">
        <v>2.1523178807947021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10</v>
      </c>
      <c r="E1070" s="19">
        <v>6</v>
      </c>
      <c r="F1070" s="20">
        <v>16</v>
      </c>
      <c r="G1070" s="21">
        <v>2.8725314183123878</v>
      </c>
      <c r="H1070" s="35">
        <v>242</v>
      </c>
      <c r="I1070" s="19">
        <v>5</v>
      </c>
      <c r="J1070" s="19">
        <v>0</v>
      </c>
      <c r="K1070" s="22">
        <v>5</v>
      </c>
      <c r="L1070" s="21">
        <v>2.0661157024793391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19</v>
      </c>
      <c r="E1071" s="19">
        <v>18</v>
      </c>
      <c r="F1071" s="20">
        <v>37</v>
      </c>
      <c r="G1071" s="21">
        <v>4.1202672605790642</v>
      </c>
      <c r="H1071" s="35">
        <v>520</v>
      </c>
      <c r="I1071" s="19">
        <v>3</v>
      </c>
      <c r="J1071" s="19">
        <v>7</v>
      </c>
      <c r="K1071" s="22">
        <v>10</v>
      </c>
      <c r="L1071" s="21">
        <v>1.9230769230769231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11</v>
      </c>
      <c r="E1072" s="19">
        <v>26</v>
      </c>
      <c r="F1072" s="20">
        <v>37</v>
      </c>
      <c r="G1072" s="21">
        <v>3.1382527565733676</v>
      </c>
      <c r="H1072" s="35">
        <v>506</v>
      </c>
      <c r="I1072" s="19">
        <v>0</v>
      </c>
      <c r="J1072" s="19">
        <v>2</v>
      </c>
      <c r="K1072" s="22">
        <v>2</v>
      </c>
      <c r="L1072" s="21">
        <v>0.39525691699604742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8</v>
      </c>
      <c r="E1073" s="19">
        <v>6</v>
      </c>
      <c r="F1073" s="20">
        <v>14</v>
      </c>
      <c r="G1073" s="21">
        <v>1.8181818181818181</v>
      </c>
      <c r="H1073" s="35">
        <v>489</v>
      </c>
      <c r="I1073" s="19">
        <v>8</v>
      </c>
      <c r="J1073" s="19">
        <v>2</v>
      </c>
      <c r="K1073" s="22">
        <v>10</v>
      </c>
      <c r="L1073" s="21">
        <v>2.0449897750511248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23</v>
      </c>
      <c r="E1074" s="19">
        <v>25</v>
      </c>
      <c r="F1074" s="20">
        <v>48</v>
      </c>
      <c r="G1074" s="21">
        <v>4.5155221072436502</v>
      </c>
      <c r="H1074" s="35">
        <v>522</v>
      </c>
      <c r="I1074" s="19">
        <v>4</v>
      </c>
      <c r="J1074" s="19">
        <v>2</v>
      </c>
      <c r="K1074" s="22">
        <v>6</v>
      </c>
      <c r="L1074" s="21">
        <v>1.1494252873563218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20</v>
      </c>
      <c r="E1075" s="19">
        <v>25</v>
      </c>
      <c r="F1075" s="20">
        <v>45</v>
      </c>
      <c r="G1075" s="21">
        <v>3.2074126870990733</v>
      </c>
      <c r="H1075" s="35">
        <v>759</v>
      </c>
      <c r="I1075" s="19">
        <v>7</v>
      </c>
      <c r="J1075" s="19">
        <v>4</v>
      </c>
      <c r="K1075" s="22">
        <v>11</v>
      </c>
      <c r="L1075" s="21">
        <v>1.4492753623188406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8</v>
      </c>
      <c r="E1076" s="19">
        <v>2</v>
      </c>
      <c r="F1076" s="20">
        <v>10</v>
      </c>
      <c r="G1076" s="21">
        <v>2.5773195876288657</v>
      </c>
      <c r="H1076" s="35">
        <v>156</v>
      </c>
      <c r="I1076" s="19">
        <v>0</v>
      </c>
      <c r="J1076" s="19">
        <v>1</v>
      </c>
      <c r="K1076" s="22">
        <v>1</v>
      </c>
      <c r="L1076" s="21">
        <v>0.64102564102564097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10</v>
      </c>
      <c r="E1077" s="19">
        <v>11</v>
      </c>
      <c r="F1077" s="20">
        <v>21</v>
      </c>
      <c r="G1077" s="21">
        <v>5.3164556962025316</v>
      </c>
      <c r="H1077" s="35">
        <v>205</v>
      </c>
      <c r="I1077" s="19">
        <v>3</v>
      </c>
      <c r="J1077" s="19">
        <v>3</v>
      </c>
      <c r="K1077" s="22">
        <v>6</v>
      </c>
      <c r="L1077" s="21">
        <v>2.9268292682926833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9</v>
      </c>
      <c r="E1078" s="19">
        <v>8</v>
      </c>
      <c r="F1078" s="20">
        <v>17</v>
      </c>
      <c r="G1078" s="21">
        <v>1.6346153846153848</v>
      </c>
      <c r="H1078" s="35">
        <v>555</v>
      </c>
      <c r="I1078" s="19">
        <v>3</v>
      </c>
      <c r="J1078" s="19">
        <v>1</v>
      </c>
      <c r="K1078" s="22">
        <v>4</v>
      </c>
      <c r="L1078" s="21">
        <v>0.72072072072072069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20</v>
      </c>
      <c r="E1079" s="19">
        <v>18</v>
      </c>
      <c r="F1079" s="20">
        <v>38</v>
      </c>
      <c r="G1079" s="21">
        <v>3.8114343029087263</v>
      </c>
      <c r="H1079" s="35">
        <v>431</v>
      </c>
      <c r="I1079" s="19">
        <v>4</v>
      </c>
      <c r="J1079" s="19">
        <v>2</v>
      </c>
      <c r="K1079" s="22">
        <v>6</v>
      </c>
      <c r="L1079" s="21">
        <v>1.3921113689095126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2</v>
      </c>
      <c r="E1080" s="19">
        <v>4</v>
      </c>
      <c r="F1080" s="20">
        <v>6</v>
      </c>
      <c r="G1080" s="21">
        <v>1.098901098901099</v>
      </c>
      <c r="H1080" s="35">
        <v>247</v>
      </c>
      <c r="I1080" s="19">
        <v>3</v>
      </c>
      <c r="J1080" s="19">
        <v>7</v>
      </c>
      <c r="K1080" s="22">
        <v>10</v>
      </c>
      <c r="L1080" s="21">
        <v>4.048582995951417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1</v>
      </c>
      <c r="E1081" s="19">
        <v>0</v>
      </c>
      <c r="F1081" s="20">
        <v>1</v>
      </c>
      <c r="G1081" s="21">
        <v>0.33670033670033667</v>
      </c>
      <c r="H1081" s="35">
        <v>163</v>
      </c>
      <c r="I1081" s="19">
        <v>7</v>
      </c>
      <c r="J1081" s="19">
        <v>4</v>
      </c>
      <c r="K1081" s="22">
        <v>11</v>
      </c>
      <c r="L1081" s="21">
        <v>6.7484662576687118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19</v>
      </c>
      <c r="E1082" s="19">
        <v>24</v>
      </c>
      <c r="F1082" s="20">
        <v>43</v>
      </c>
      <c r="G1082" s="21">
        <v>2.7511196417146513</v>
      </c>
      <c r="H1082" s="35">
        <v>975</v>
      </c>
      <c r="I1082" s="19">
        <v>15</v>
      </c>
      <c r="J1082" s="19">
        <v>10</v>
      </c>
      <c r="K1082" s="22">
        <v>25</v>
      </c>
      <c r="L1082" s="21">
        <v>2.5641025641025639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5</v>
      </c>
      <c r="E1083" s="19">
        <v>3</v>
      </c>
      <c r="F1083" s="20">
        <v>8</v>
      </c>
      <c r="G1083" s="21">
        <v>2.2792022792022792</v>
      </c>
      <c r="H1083" s="35">
        <v>200</v>
      </c>
      <c r="I1083" s="19">
        <v>3</v>
      </c>
      <c r="J1083" s="19">
        <v>2</v>
      </c>
      <c r="K1083" s="22">
        <v>5</v>
      </c>
      <c r="L1083" s="21">
        <v>2.5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20</v>
      </c>
      <c r="E1084" s="19">
        <v>18</v>
      </c>
      <c r="F1084" s="20">
        <v>38</v>
      </c>
      <c r="G1084" s="21">
        <v>3.6929057337220601</v>
      </c>
      <c r="H1084" s="35">
        <v>388</v>
      </c>
      <c r="I1084" s="19">
        <v>1</v>
      </c>
      <c r="J1084" s="19">
        <v>0</v>
      </c>
      <c r="K1084" s="22">
        <v>1</v>
      </c>
      <c r="L1084" s="21">
        <v>0.25773195876288657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13</v>
      </c>
      <c r="E1085" s="19">
        <v>13</v>
      </c>
      <c r="F1085" s="20">
        <v>26</v>
      </c>
      <c r="G1085" s="21">
        <v>5.7142857142857144</v>
      </c>
      <c r="H1085" s="35">
        <v>215</v>
      </c>
      <c r="I1085" s="19">
        <v>5</v>
      </c>
      <c r="J1085" s="19">
        <v>1</v>
      </c>
      <c r="K1085" s="22">
        <v>6</v>
      </c>
      <c r="L1085" s="21">
        <v>2.7906976744186047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10</v>
      </c>
      <c r="E1086" s="19">
        <v>13</v>
      </c>
      <c r="F1086" s="20">
        <v>23</v>
      </c>
      <c r="G1086" s="21">
        <v>3.9049235993208828</v>
      </c>
      <c r="H1086" s="35">
        <v>419</v>
      </c>
      <c r="I1086" s="19">
        <v>0</v>
      </c>
      <c r="J1086" s="19">
        <v>1</v>
      </c>
      <c r="K1086" s="22">
        <v>1</v>
      </c>
      <c r="L1086" s="21">
        <v>0.23866348448687352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10</v>
      </c>
      <c r="E1087" s="19">
        <v>12</v>
      </c>
      <c r="F1087" s="20">
        <v>22</v>
      </c>
      <c r="G1087" s="21">
        <v>5.8823529411764701</v>
      </c>
      <c r="H1087" s="35">
        <v>142</v>
      </c>
      <c r="I1087" s="19">
        <v>1</v>
      </c>
      <c r="J1087" s="19">
        <v>0</v>
      </c>
      <c r="K1087" s="22">
        <v>1</v>
      </c>
      <c r="L1087" s="21">
        <v>0.70422535211267612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16</v>
      </c>
      <c r="E1088" s="19">
        <v>22</v>
      </c>
      <c r="F1088" s="20">
        <v>38</v>
      </c>
      <c r="G1088" s="21">
        <v>6.0413354531001593</v>
      </c>
      <c r="H1088" s="35">
        <v>291</v>
      </c>
      <c r="I1088" s="19">
        <v>3</v>
      </c>
      <c r="J1088" s="19">
        <v>1</v>
      </c>
      <c r="K1088" s="22">
        <v>4</v>
      </c>
      <c r="L1088" s="21">
        <v>1.3745704467353952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12</v>
      </c>
      <c r="E1089" s="19">
        <v>9</v>
      </c>
      <c r="F1089" s="20">
        <v>21</v>
      </c>
      <c r="G1089" s="21">
        <v>4.8165137614678901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15</v>
      </c>
      <c r="E1090" s="19">
        <v>13</v>
      </c>
      <c r="F1090" s="20">
        <v>28</v>
      </c>
      <c r="G1090" s="21">
        <v>3.8997214484679668</v>
      </c>
      <c r="H1090" s="19">
        <v>511</v>
      </c>
      <c r="I1090" s="19">
        <v>4</v>
      </c>
      <c r="J1090" s="19">
        <v>1</v>
      </c>
      <c r="K1090" s="22">
        <v>5</v>
      </c>
      <c r="L1090" s="21">
        <v>0.97847358121330719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26</v>
      </c>
      <c r="E1091" s="19">
        <v>30</v>
      </c>
      <c r="F1091" s="20">
        <v>56</v>
      </c>
      <c r="G1091" s="21">
        <v>2.8762198253723676</v>
      </c>
      <c r="H1091" s="19">
        <v>1124</v>
      </c>
      <c r="I1091" s="19">
        <v>6</v>
      </c>
      <c r="J1091" s="19">
        <v>6</v>
      </c>
      <c r="K1091" s="22">
        <v>12</v>
      </c>
      <c r="L1091" s="21">
        <v>1.0676156583629894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15</v>
      </c>
      <c r="E1092" s="19">
        <v>7</v>
      </c>
      <c r="F1092" s="20">
        <v>22</v>
      </c>
      <c r="G1092" s="21">
        <v>1.9332161687170473</v>
      </c>
      <c r="H1092" s="35">
        <v>677</v>
      </c>
      <c r="I1092" s="19">
        <v>9</v>
      </c>
      <c r="J1092" s="19">
        <v>10</v>
      </c>
      <c r="K1092" s="22">
        <v>19</v>
      </c>
      <c r="L1092" s="21">
        <v>2.8064992614475628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2</v>
      </c>
      <c r="E1093" s="19">
        <v>14</v>
      </c>
      <c r="F1093" s="20">
        <v>16</v>
      </c>
      <c r="G1093" s="21">
        <v>3.9215686274509802</v>
      </c>
      <c r="H1093" s="35">
        <v>156</v>
      </c>
      <c r="I1093" s="19">
        <v>4</v>
      </c>
      <c r="J1093" s="19">
        <v>5</v>
      </c>
      <c r="K1093" s="22">
        <v>9</v>
      </c>
      <c r="L1093" s="21">
        <v>5.7692307692307692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6</v>
      </c>
      <c r="E1094" s="19">
        <v>15</v>
      </c>
      <c r="F1094" s="20">
        <v>21</v>
      </c>
      <c r="G1094" s="21">
        <v>2.904564315352697</v>
      </c>
      <c r="H1094" s="35">
        <v>491</v>
      </c>
      <c r="I1094" s="19">
        <v>7</v>
      </c>
      <c r="J1094" s="19">
        <v>3</v>
      </c>
      <c r="K1094" s="22">
        <v>10</v>
      </c>
      <c r="L1094" s="21">
        <v>2.0366598778004072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12</v>
      </c>
      <c r="E1095" s="19">
        <v>2</v>
      </c>
      <c r="F1095" s="20">
        <v>14</v>
      </c>
      <c r="G1095" s="21">
        <v>3.2332563510392611</v>
      </c>
      <c r="H1095" s="35">
        <v>265</v>
      </c>
      <c r="I1095" s="19">
        <v>7</v>
      </c>
      <c r="J1095" s="19">
        <v>6</v>
      </c>
      <c r="K1095" s="22">
        <v>13</v>
      </c>
      <c r="L1095" s="21">
        <v>4.9056603773584913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5</v>
      </c>
      <c r="E1096" s="19">
        <v>12</v>
      </c>
      <c r="F1096" s="20">
        <v>17</v>
      </c>
      <c r="G1096" s="21">
        <v>3.3009708737864081</v>
      </c>
      <c r="H1096" s="35">
        <v>318</v>
      </c>
      <c r="I1096" s="19">
        <v>1</v>
      </c>
      <c r="J1096" s="19">
        <v>3</v>
      </c>
      <c r="K1096" s="22">
        <v>4</v>
      </c>
      <c r="L1096" s="21">
        <v>1.257861635220126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11</v>
      </c>
      <c r="E1097" s="19">
        <v>7</v>
      </c>
      <c r="F1097" s="20">
        <v>18</v>
      </c>
      <c r="G1097" s="21">
        <v>2.3076923076923079</v>
      </c>
      <c r="H1097" s="35">
        <v>513</v>
      </c>
      <c r="I1097" s="19">
        <v>18</v>
      </c>
      <c r="J1097" s="19">
        <v>14</v>
      </c>
      <c r="K1097" s="22">
        <v>32</v>
      </c>
      <c r="L1097" s="21">
        <v>6.2378167641325533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10</v>
      </c>
      <c r="E1098" s="19">
        <v>4</v>
      </c>
      <c r="F1098" s="20">
        <v>14</v>
      </c>
      <c r="G1098" s="21">
        <v>5.46875</v>
      </c>
      <c r="H1098" s="35">
        <v>95</v>
      </c>
      <c r="I1098" s="19">
        <v>0</v>
      </c>
      <c r="J1098" s="19">
        <v>2</v>
      </c>
      <c r="K1098" s="22">
        <v>2</v>
      </c>
      <c r="L1098" s="21">
        <v>2.1052631578947367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27</v>
      </c>
      <c r="E1099" s="19">
        <v>28</v>
      </c>
      <c r="F1099" s="20">
        <v>55</v>
      </c>
      <c r="G1099" s="21">
        <v>4.0175310445580719</v>
      </c>
      <c r="H1099" s="35">
        <v>750</v>
      </c>
      <c r="I1099" s="19">
        <v>7</v>
      </c>
      <c r="J1099" s="19">
        <v>27</v>
      </c>
      <c r="K1099" s="22">
        <v>34</v>
      </c>
      <c r="L1099" s="21">
        <v>4.5333333333333332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6</v>
      </c>
      <c r="E1100" s="19">
        <v>2</v>
      </c>
      <c r="F1100" s="20">
        <v>8</v>
      </c>
      <c r="G1100" s="21">
        <v>1.520912547528517</v>
      </c>
      <c r="H1100" s="35">
        <v>328</v>
      </c>
      <c r="I1100" s="19">
        <v>4</v>
      </c>
      <c r="J1100" s="19">
        <v>4</v>
      </c>
      <c r="K1100" s="22">
        <v>8</v>
      </c>
      <c r="L1100" s="21">
        <v>2.4390243902439024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2</v>
      </c>
      <c r="E1101" s="19">
        <v>1</v>
      </c>
      <c r="F1101" s="20">
        <v>3</v>
      </c>
      <c r="G1101" s="21">
        <v>2.1428571428571428</v>
      </c>
      <c r="H1101" s="35">
        <v>48</v>
      </c>
      <c r="I1101" s="19">
        <v>2</v>
      </c>
      <c r="J1101" s="19">
        <v>0</v>
      </c>
      <c r="K1101" s="22">
        <v>2</v>
      </c>
      <c r="L1101" s="21">
        <v>4.1666666666666661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17</v>
      </c>
      <c r="E1102" s="19">
        <v>21</v>
      </c>
      <c r="F1102" s="20">
        <v>38</v>
      </c>
      <c r="G1102" s="21">
        <v>3.9790575916230364</v>
      </c>
      <c r="H1102" s="19">
        <v>576</v>
      </c>
      <c r="I1102" s="19">
        <v>8</v>
      </c>
      <c r="J1102" s="19">
        <v>3</v>
      </c>
      <c r="K1102" s="22">
        <v>11</v>
      </c>
      <c r="L1102" s="21">
        <v>1.9097222222222223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249</v>
      </c>
      <c r="E1103" s="38">
        <v>232</v>
      </c>
      <c r="F1103" s="38">
        <v>481</v>
      </c>
      <c r="G1103" s="31">
        <v>3.162185260666623</v>
      </c>
      <c r="H1103" s="29">
        <v>8570</v>
      </c>
      <c r="I1103" s="38">
        <v>98</v>
      </c>
      <c r="J1103" s="38">
        <v>101</v>
      </c>
      <c r="K1103" s="39">
        <v>199</v>
      </c>
      <c r="L1103" s="31">
        <v>2.3220536756126018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15</v>
      </c>
      <c r="E1104" s="35">
        <v>8</v>
      </c>
      <c r="F1104" s="40">
        <v>23</v>
      </c>
      <c r="G1104" s="21">
        <v>4.0492957746478879</v>
      </c>
      <c r="H1104" s="35">
        <v>249</v>
      </c>
      <c r="I1104" s="35">
        <v>4</v>
      </c>
      <c r="J1104" s="35">
        <v>6</v>
      </c>
      <c r="K1104" s="41">
        <v>10</v>
      </c>
      <c r="L1104" s="21">
        <v>4.0160642570281126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7</v>
      </c>
      <c r="E1105" s="35">
        <v>7</v>
      </c>
      <c r="F1105" s="40">
        <v>14</v>
      </c>
      <c r="G1105" s="21">
        <v>4.7138047138047137</v>
      </c>
      <c r="H1105" s="35">
        <v>144</v>
      </c>
      <c r="I1105" s="35">
        <v>0</v>
      </c>
      <c r="J1105" s="35">
        <v>0</v>
      </c>
      <c r="K1105" s="41">
        <v>0</v>
      </c>
      <c r="L1105" s="21">
        <v>0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22</v>
      </c>
      <c r="E1106" s="35">
        <v>17</v>
      </c>
      <c r="F1106" s="40">
        <v>39</v>
      </c>
      <c r="G1106" s="21">
        <v>6.3829787234042552</v>
      </c>
      <c r="H1106" s="35">
        <v>168</v>
      </c>
      <c r="I1106" s="35">
        <v>3</v>
      </c>
      <c r="J1106" s="35">
        <v>1</v>
      </c>
      <c r="K1106" s="41">
        <v>4</v>
      </c>
      <c r="L1106" s="21">
        <v>2.3809523809523809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7</v>
      </c>
      <c r="E1107" s="35">
        <v>4</v>
      </c>
      <c r="F1107" s="40">
        <v>11</v>
      </c>
      <c r="G1107" s="21">
        <v>4.1666666666666661</v>
      </c>
      <c r="H1107" s="19">
        <v>86</v>
      </c>
      <c r="I1107" s="35">
        <v>1</v>
      </c>
      <c r="J1107" s="35">
        <v>0</v>
      </c>
      <c r="K1107" s="41">
        <v>1</v>
      </c>
      <c r="L1107" s="21">
        <v>1.1627906976744187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17</v>
      </c>
      <c r="E1108" s="35">
        <v>9</v>
      </c>
      <c r="F1108" s="40">
        <v>26</v>
      </c>
      <c r="G1108" s="21">
        <v>1.0712814173877214</v>
      </c>
      <c r="H1108" s="19">
        <v>1749</v>
      </c>
      <c r="I1108" s="35">
        <v>25</v>
      </c>
      <c r="J1108" s="35">
        <v>29</v>
      </c>
      <c r="K1108" s="41">
        <v>54</v>
      </c>
      <c r="L1108" s="21">
        <v>3.0874785591766725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11</v>
      </c>
      <c r="E1109" s="35">
        <v>6</v>
      </c>
      <c r="F1109" s="40">
        <v>17</v>
      </c>
      <c r="G1109" s="21">
        <v>2.3977433004231314</v>
      </c>
      <c r="H1109" s="35">
        <v>464</v>
      </c>
      <c r="I1109" s="35">
        <v>9</v>
      </c>
      <c r="J1109" s="35">
        <v>5</v>
      </c>
      <c r="K1109" s="41">
        <v>14</v>
      </c>
      <c r="L1109" s="21">
        <v>3.0172413793103448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12</v>
      </c>
      <c r="E1110" s="35">
        <v>17</v>
      </c>
      <c r="F1110" s="40">
        <v>29</v>
      </c>
      <c r="G1110" s="21">
        <v>6.9879518072289164</v>
      </c>
      <c r="H1110" s="35">
        <v>174</v>
      </c>
      <c r="I1110" s="35">
        <v>3</v>
      </c>
      <c r="J1110" s="35">
        <v>6</v>
      </c>
      <c r="K1110" s="41">
        <v>9</v>
      </c>
      <c r="L1110" s="21">
        <v>5.1724137931034484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0</v>
      </c>
      <c r="E1111" s="35">
        <v>0</v>
      </c>
      <c r="F1111" s="40">
        <v>0</v>
      </c>
      <c r="G1111" s="21">
        <v>0</v>
      </c>
      <c r="H1111" s="35">
        <v>820</v>
      </c>
      <c r="I1111" s="35">
        <v>0</v>
      </c>
      <c r="J1111" s="35">
        <v>0</v>
      </c>
      <c r="K1111" s="41">
        <v>0</v>
      </c>
      <c r="L1111" s="21">
        <v>0</v>
      </c>
    </row>
    <row r="1112" spans="1:12" ht="15" customHeight="1" outlineLevel="1" x14ac:dyDescent="0.2">
      <c r="A1112" s="17" t="s">
        <v>1923</v>
      </c>
      <c r="B1112" s="23" t="s">
        <v>1924</v>
      </c>
      <c r="C1112" s="35">
        <v>330</v>
      </c>
      <c r="D1112" s="35">
        <v>5</v>
      </c>
      <c r="E1112" s="35">
        <v>4</v>
      </c>
      <c r="F1112" s="40">
        <v>9</v>
      </c>
      <c r="G1112" s="21">
        <v>2.7272727272727271</v>
      </c>
      <c r="H1112" s="35">
        <v>204</v>
      </c>
      <c r="I1112" s="35">
        <v>0</v>
      </c>
      <c r="J1112" s="35">
        <v>0</v>
      </c>
      <c r="K1112" s="41">
        <v>0</v>
      </c>
      <c r="L1112" s="21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10</v>
      </c>
      <c r="E1113" s="35">
        <v>7</v>
      </c>
      <c r="F1113" s="40">
        <v>17</v>
      </c>
      <c r="G1113" s="21">
        <v>1.7989417989417988</v>
      </c>
      <c r="H1113" s="35">
        <v>645</v>
      </c>
      <c r="I1113" s="35">
        <v>4</v>
      </c>
      <c r="J1113" s="35">
        <v>3</v>
      </c>
      <c r="K1113" s="41">
        <v>7</v>
      </c>
      <c r="L1113" s="21">
        <v>1.0852713178294573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10</v>
      </c>
      <c r="E1114" s="35">
        <v>20</v>
      </c>
      <c r="F1114" s="40">
        <v>30</v>
      </c>
      <c r="G1114" s="21">
        <v>4.4910179640718564</v>
      </c>
      <c r="H1114" s="35">
        <v>380</v>
      </c>
      <c r="I1114" s="35">
        <v>0</v>
      </c>
      <c r="J1114" s="35">
        <v>0</v>
      </c>
      <c r="K1114" s="41">
        <v>0</v>
      </c>
      <c r="L1114" s="21">
        <v>0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12</v>
      </c>
      <c r="E1115" s="35">
        <v>9</v>
      </c>
      <c r="F1115" s="40">
        <v>21</v>
      </c>
      <c r="G1115" s="21">
        <v>6.25</v>
      </c>
      <c r="H1115" s="35">
        <v>141</v>
      </c>
      <c r="I1115" s="35">
        <v>6</v>
      </c>
      <c r="J1115" s="35">
        <v>3</v>
      </c>
      <c r="K1115" s="41">
        <v>9</v>
      </c>
      <c r="L1115" s="21">
        <v>6.3829787234042552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24</v>
      </c>
      <c r="E1116" s="35">
        <v>21</v>
      </c>
      <c r="F1116" s="40">
        <v>45</v>
      </c>
      <c r="G1116" s="21">
        <v>4.102096627164995</v>
      </c>
      <c r="H1116" s="35">
        <v>430</v>
      </c>
      <c r="I1116" s="35">
        <v>4</v>
      </c>
      <c r="J1116" s="35">
        <v>5</v>
      </c>
      <c r="K1116" s="41">
        <v>9</v>
      </c>
      <c r="L1116" s="21">
        <v>2.0930232558139537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15</v>
      </c>
      <c r="E1117" s="35">
        <v>18</v>
      </c>
      <c r="F1117" s="40">
        <v>33</v>
      </c>
      <c r="G1117" s="21">
        <v>4.2199488491048589</v>
      </c>
      <c r="H1117" s="35">
        <v>426</v>
      </c>
      <c r="I1117" s="35">
        <v>0</v>
      </c>
      <c r="J1117" s="35">
        <v>4</v>
      </c>
      <c r="K1117" s="41">
        <v>4</v>
      </c>
      <c r="L1117" s="21">
        <v>0.93896713615023475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13</v>
      </c>
      <c r="E1118" s="35">
        <v>15</v>
      </c>
      <c r="F1118" s="40">
        <v>28</v>
      </c>
      <c r="G1118" s="21">
        <v>3.6601307189542487</v>
      </c>
      <c r="H1118" s="35">
        <v>482</v>
      </c>
      <c r="I1118" s="35">
        <v>15</v>
      </c>
      <c r="J1118" s="35">
        <v>10</v>
      </c>
      <c r="K1118" s="41">
        <v>25</v>
      </c>
      <c r="L1118" s="21">
        <v>5.186721991701245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5</v>
      </c>
      <c r="E1119" s="35">
        <v>5</v>
      </c>
      <c r="F1119" s="40">
        <v>10</v>
      </c>
      <c r="G1119" s="21">
        <v>3.5587188612099649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7</v>
      </c>
      <c r="E1120" s="35">
        <v>5</v>
      </c>
      <c r="F1120" s="40">
        <v>12</v>
      </c>
      <c r="G1120" s="21">
        <v>6.6298342541436464</v>
      </c>
      <c r="H1120" s="35">
        <v>69</v>
      </c>
      <c r="I1120" s="35">
        <v>0</v>
      </c>
      <c r="J1120" s="35">
        <v>0</v>
      </c>
      <c r="K1120" s="41">
        <v>0</v>
      </c>
      <c r="L1120" s="21">
        <v>0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18</v>
      </c>
      <c r="E1121" s="35">
        <v>20</v>
      </c>
      <c r="F1121" s="40">
        <v>38</v>
      </c>
      <c r="G1121" s="21">
        <v>5.5555555555555554</v>
      </c>
      <c r="H1121" s="35">
        <v>306</v>
      </c>
      <c r="I1121" s="35">
        <v>6</v>
      </c>
      <c r="J1121" s="35">
        <v>4</v>
      </c>
      <c r="K1121" s="41">
        <v>10</v>
      </c>
      <c r="L1121" s="21">
        <v>3.2679738562091507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10</v>
      </c>
      <c r="E1122" s="35">
        <v>12</v>
      </c>
      <c r="F1122" s="40">
        <v>22</v>
      </c>
      <c r="G1122" s="21">
        <v>5.0574712643678161</v>
      </c>
      <c r="H1122" s="35">
        <v>150</v>
      </c>
      <c r="I1122" s="35">
        <v>3</v>
      </c>
      <c r="J1122" s="35">
        <v>3</v>
      </c>
      <c r="K1122" s="41">
        <v>6</v>
      </c>
      <c r="L1122" s="21">
        <v>4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17</v>
      </c>
      <c r="E1123" s="35">
        <v>9</v>
      </c>
      <c r="F1123" s="40">
        <v>26</v>
      </c>
      <c r="G1123" s="21">
        <v>3.0162412993039442</v>
      </c>
      <c r="H1123" s="35">
        <v>625</v>
      </c>
      <c r="I1123" s="35">
        <v>8</v>
      </c>
      <c r="J1123" s="35">
        <v>12</v>
      </c>
      <c r="K1123" s="41">
        <v>20</v>
      </c>
      <c r="L1123" s="21">
        <v>3.2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0</v>
      </c>
      <c r="E1124" s="35">
        <v>1</v>
      </c>
      <c r="F1124" s="40">
        <v>1</v>
      </c>
      <c r="G1124" s="21">
        <v>0.67114093959731547</v>
      </c>
      <c r="H1124" s="35">
        <v>79</v>
      </c>
      <c r="I1124" s="35">
        <v>3</v>
      </c>
      <c r="J1124" s="35">
        <v>4</v>
      </c>
      <c r="K1124" s="41">
        <v>7</v>
      </c>
      <c r="L1124" s="21">
        <v>8.8607594936708853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0</v>
      </c>
      <c r="E1125" s="35">
        <v>0</v>
      </c>
      <c r="F1125" s="40">
        <v>0</v>
      </c>
      <c r="G1125" s="21">
        <v>0</v>
      </c>
      <c r="H1125" s="35">
        <v>202</v>
      </c>
      <c r="I1125" s="35">
        <v>0</v>
      </c>
      <c r="J1125" s="35">
        <v>0</v>
      </c>
      <c r="K1125" s="41">
        <v>0</v>
      </c>
      <c r="L1125" s="21">
        <v>0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5</v>
      </c>
      <c r="E1126" s="35">
        <v>11</v>
      </c>
      <c r="F1126" s="40">
        <v>16</v>
      </c>
      <c r="G1126" s="21">
        <v>4.7761194029850751</v>
      </c>
      <c r="H1126" s="35">
        <v>212</v>
      </c>
      <c r="I1126" s="35">
        <v>1</v>
      </c>
      <c r="J1126" s="35">
        <v>3</v>
      </c>
      <c r="K1126" s="41">
        <v>4</v>
      </c>
      <c r="L1126" s="21">
        <v>1.8867924528301887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7</v>
      </c>
      <c r="E1127" s="35">
        <v>7</v>
      </c>
      <c r="F1127" s="40">
        <v>14</v>
      </c>
      <c r="G1127" s="21">
        <v>3.674540682414698</v>
      </c>
      <c r="H1127" s="19">
        <v>228</v>
      </c>
      <c r="I1127" s="35">
        <v>3</v>
      </c>
      <c r="J1127" s="35">
        <v>3</v>
      </c>
      <c r="K1127" s="41">
        <v>6</v>
      </c>
      <c r="L1127" s="21">
        <v>2.6315789473684208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285</v>
      </c>
      <c r="E1128" s="38">
        <v>236</v>
      </c>
      <c r="F1128" s="38">
        <v>521</v>
      </c>
      <c r="G1128" s="31">
        <v>2.8491742316526305</v>
      </c>
      <c r="H1128" s="29">
        <v>11206</v>
      </c>
      <c r="I1128" s="38">
        <v>126</v>
      </c>
      <c r="J1128" s="38">
        <v>95</v>
      </c>
      <c r="K1128" s="39">
        <v>221</v>
      </c>
      <c r="L1128" s="31">
        <v>1.9721577726218096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0</v>
      </c>
      <c r="E1129" s="35">
        <v>2</v>
      </c>
      <c r="F1129" s="40">
        <v>2</v>
      </c>
      <c r="G1129" s="21">
        <v>1.3793103448275863</v>
      </c>
      <c r="H1129" s="35">
        <v>101</v>
      </c>
      <c r="I1129" s="35">
        <v>0</v>
      </c>
      <c r="J1129" s="35">
        <v>0</v>
      </c>
      <c r="K1129" s="41">
        <v>0</v>
      </c>
      <c r="L1129" s="21">
        <v>0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18</v>
      </c>
      <c r="E1130" s="35">
        <v>21</v>
      </c>
      <c r="F1130" s="40">
        <v>39</v>
      </c>
      <c r="G1130" s="21">
        <v>2.9816513761467891</v>
      </c>
      <c r="H1130" s="19">
        <v>838</v>
      </c>
      <c r="I1130" s="35">
        <v>23</v>
      </c>
      <c r="J1130" s="35">
        <v>11</v>
      </c>
      <c r="K1130" s="41">
        <v>34</v>
      </c>
      <c r="L1130" s="21">
        <v>4.0572792362768499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49</v>
      </c>
      <c r="E1131" s="35">
        <v>55</v>
      </c>
      <c r="F1131" s="40">
        <v>104</v>
      </c>
      <c r="G1131" s="21">
        <v>2.3261015432789085</v>
      </c>
      <c r="H1131" s="19">
        <v>2739</v>
      </c>
      <c r="I1131" s="35">
        <v>24</v>
      </c>
      <c r="J1131" s="35">
        <v>15</v>
      </c>
      <c r="K1131" s="41">
        <v>39</v>
      </c>
      <c r="L1131" s="21">
        <v>1.4238773274917853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18</v>
      </c>
      <c r="E1132" s="35">
        <v>7</v>
      </c>
      <c r="F1132" s="40">
        <v>25</v>
      </c>
      <c r="G1132" s="21">
        <v>5.040322580645161</v>
      </c>
      <c r="H1132" s="19">
        <v>273</v>
      </c>
      <c r="I1132" s="35">
        <v>6</v>
      </c>
      <c r="J1132" s="35">
        <v>4</v>
      </c>
      <c r="K1132" s="41">
        <v>10</v>
      </c>
      <c r="L1132" s="21">
        <v>3.6630036630036633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73</v>
      </c>
      <c r="E1133" s="35">
        <v>46</v>
      </c>
      <c r="F1133" s="40">
        <v>119</v>
      </c>
      <c r="G1133" s="21">
        <v>4.4854881266490763</v>
      </c>
      <c r="H1133" s="19">
        <v>1364</v>
      </c>
      <c r="I1133" s="35">
        <v>19</v>
      </c>
      <c r="J1133" s="35">
        <v>15</v>
      </c>
      <c r="K1133" s="41">
        <v>34</v>
      </c>
      <c r="L1133" s="21">
        <v>2.4926686217008798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1</v>
      </c>
      <c r="E1134" s="35">
        <v>0</v>
      </c>
      <c r="F1134" s="40">
        <v>1</v>
      </c>
      <c r="G1134" s="21">
        <v>0.1176470588235294</v>
      </c>
      <c r="H1134" s="35">
        <v>663</v>
      </c>
      <c r="I1134" s="35">
        <v>6</v>
      </c>
      <c r="J1134" s="35">
        <v>3</v>
      </c>
      <c r="K1134" s="41">
        <v>9</v>
      </c>
      <c r="L1134" s="21">
        <v>1.3574660633484164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5</v>
      </c>
      <c r="E1135" s="35">
        <v>7</v>
      </c>
      <c r="F1135" s="40">
        <v>12</v>
      </c>
      <c r="G1135" s="21">
        <v>1.4598540145985401</v>
      </c>
      <c r="H1135" s="35">
        <v>615</v>
      </c>
      <c r="I1135" s="35">
        <v>3</v>
      </c>
      <c r="J1135" s="35">
        <v>5</v>
      </c>
      <c r="K1135" s="41">
        <v>8</v>
      </c>
      <c r="L1135" s="21">
        <v>1.3008130081300813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3</v>
      </c>
      <c r="E1136" s="35">
        <v>2</v>
      </c>
      <c r="F1136" s="40">
        <v>5</v>
      </c>
      <c r="G1136" s="21">
        <v>1.984126984126984</v>
      </c>
      <c r="H1136" s="35">
        <v>142</v>
      </c>
      <c r="I1136" s="35">
        <v>0</v>
      </c>
      <c r="J1136" s="35">
        <v>0</v>
      </c>
      <c r="K1136" s="41">
        <v>0</v>
      </c>
      <c r="L1136" s="21">
        <v>0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4</v>
      </c>
      <c r="E1137" s="35">
        <v>7</v>
      </c>
      <c r="F1137" s="40">
        <v>11</v>
      </c>
      <c r="G1137" s="21">
        <v>2.3861171366594358</v>
      </c>
      <c r="H1137" s="35">
        <v>184</v>
      </c>
      <c r="I1137" s="35">
        <v>0</v>
      </c>
      <c r="J1137" s="35">
        <v>3</v>
      </c>
      <c r="K1137" s="41">
        <v>3</v>
      </c>
      <c r="L1137" s="21">
        <v>1.6304347826086956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3</v>
      </c>
      <c r="E1138" s="35">
        <v>0</v>
      </c>
      <c r="F1138" s="40">
        <v>3</v>
      </c>
      <c r="G1138" s="21">
        <v>0.78125</v>
      </c>
      <c r="H1138" s="35">
        <v>255</v>
      </c>
      <c r="I1138" s="35">
        <v>1</v>
      </c>
      <c r="J1138" s="35">
        <v>3</v>
      </c>
      <c r="K1138" s="41">
        <v>4</v>
      </c>
      <c r="L1138" s="21">
        <v>1.5686274509803921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3</v>
      </c>
      <c r="E1139" s="35">
        <v>6</v>
      </c>
      <c r="F1139" s="40">
        <v>9</v>
      </c>
      <c r="G1139" s="21">
        <v>4.7619047619047619</v>
      </c>
      <c r="H1139" s="35">
        <v>127</v>
      </c>
      <c r="I1139" s="35">
        <v>1</v>
      </c>
      <c r="J1139" s="35">
        <v>2</v>
      </c>
      <c r="K1139" s="41">
        <v>3</v>
      </c>
      <c r="L1139" s="21">
        <v>2.3622047244094486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5</v>
      </c>
      <c r="E1140" s="35">
        <v>5</v>
      </c>
      <c r="F1140" s="40">
        <v>10</v>
      </c>
      <c r="G1140" s="21">
        <v>2.8985507246376812</v>
      </c>
      <c r="H1140" s="35">
        <v>228</v>
      </c>
      <c r="I1140" s="35">
        <v>3</v>
      </c>
      <c r="J1140" s="35">
        <v>1</v>
      </c>
      <c r="K1140" s="41">
        <v>4</v>
      </c>
      <c r="L1140" s="21">
        <v>1.7543859649122806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9</v>
      </c>
      <c r="E1141" s="35">
        <v>8</v>
      </c>
      <c r="F1141" s="40">
        <v>17</v>
      </c>
      <c r="G1141" s="21">
        <v>4.6070460704607044</v>
      </c>
      <c r="H1141" s="35">
        <v>277</v>
      </c>
      <c r="I1141" s="35">
        <v>0</v>
      </c>
      <c r="J1141" s="35">
        <v>0</v>
      </c>
      <c r="K1141" s="41">
        <v>0</v>
      </c>
      <c r="L1141" s="21">
        <v>0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0</v>
      </c>
      <c r="E1142" s="35">
        <v>0</v>
      </c>
      <c r="F1142" s="40">
        <v>0</v>
      </c>
      <c r="G1142" s="21">
        <v>0</v>
      </c>
      <c r="H1142" s="35">
        <v>152</v>
      </c>
      <c r="I1142" s="35">
        <v>0</v>
      </c>
      <c r="J1142" s="35">
        <v>0</v>
      </c>
      <c r="K1142" s="41">
        <v>0</v>
      </c>
      <c r="L1142" s="21">
        <v>0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5</v>
      </c>
      <c r="E1143" s="35">
        <v>0</v>
      </c>
      <c r="F1143" s="40">
        <v>5</v>
      </c>
      <c r="G1143" s="21">
        <v>2.2421524663677128</v>
      </c>
      <c r="H1143" s="35">
        <v>149</v>
      </c>
      <c r="I1143" s="35">
        <v>0</v>
      </c>
      <c r="J1143" s="35">
        <v>1</v>
      </c>
      <c r="K1143" s="41">
        <v>1</v>
      </c>
      <c r="L1143" s="21">
        <v>0.67114093959731547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28</v>
      </c>
      <c r="E1144" s="35">
        <v>13</v>
      </c>
      <c r="F1144" s="40">
        <v>41</v>
      </c>
      <c r="G1144" s="21">
        <v>6.2691131498470938</v>
      </c>
      <c r="H1144" s="35">
        <v>328</v>
      </c>
      <c r="I1144" s="35">
        <v>6</v>
      </c>
      <c r="J1144" s="35">
        <v>2</v>
      </c>
      <c r="K1144" s="41">
        <v>8</v>
      </c>
      <c r="L1144" s="21">
        <v>2.4390243902439024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12</v>
      </c>
      <c r="E1145" s="35">
        <v>14</v>
      </c>
      <c r="F1145" s="40">
        <v>26</v>
      </c>
      <c r="G1145" s="21">
        <v>2.4051803885291396</v>
      </c>
      <c r="H1145" s="35">
        <v>558</v>
      </c>
      <c r="I1145" s="35">
        <v>7</v>
      </c>
      <c r="J1145" s="35">
        <v>2</v>
      </c>
      <c r="K1145" s="41">
        <v>9</v>
      </c>
      <c r="L1145" s="21">
        <v>1.6129032258064515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0</v>
      </c>
      <c r="E1146" s="35">
        <v>1</v>
      </c>
      <c r="F1146" s="40">
        <v>1</v>
      </c>
      <c r="G1146" s="21">
        <v>0.42016806722689076</v>
      </c>
      <c r="H1146" s="35">
        <v>154</v>
      </c>
      <c r="I1146" s="35">
        <v>1</v>
      </c>
      <c r="J1146" s="35">
        <v>0</v>
      </c>
      <c r="K1146" s="41">
        <v>1</v>
      </c>
      <c r="L1146" s="21">
        <v>0.64935064935064934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3</v>
      </c>
      <c r="E1147" s="35">
        <v>4</v>
      </c>
      <c r="F1147" s="40">
        <v>7</v>
      </c>
      <c r="G1147" s="21">
        <v>4.3209876543209873</v>
      </c>
      <c r="H1147" s="35">
        <v>92</v>
      </c>
      <c r="I1147" s="35">
        <v>0</v>
      </c>
      <c r="J1147" s="35">
        <v>1</v>
      </c>
      <c r="K1147" s="41">
        <v>1</v>
      </c>
      <c r="L1147" s="21">
        <v>1.0869565217391304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9</v>
      </c>
      <c r="E1148" s="35">
        <v>3</v>
      </c>
      <c r="F1148" s="40">
        <v>12</v>
      </c>
      <c r="G1148" s="21">
        <v>1.8633540372670807</v>
      </c>
      <c r="H1148" s="35">
        <v>476</v>
      </c>
      <c r="I1148" s="35">
        <v>6</v>
      </c>
      <c r="J1148" s="35">
        <v>6</v>
      </c>
      <c r="K1148" s="41">
        <v>12</v>
      </c>
      <c r="L1148" s="21">
        <v>2.5210084033613445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7</v>
      </c>
      <c r="E1149" s="35">
        <v>5</v>
      </c>
      <c r="F1149" s="40">
        <v>12</v>
      </c>
      <c r="G1149" s="21">
        <v>2.3575638506876229</v>
      </c>
      <c r="H1149" s="35">
        <v>268</v>
      </c>
      <c r="I1149" s="35">
        <v>7</v>
      </c>
      <c r="J1149" s="35">
        <v>6</v>
      </c>
      <c r="K1149" s="41">
        <v>13</v>
      </c>
      <c r="L1149" s="21">
        <v>4.8507462686567164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14</v>
      </c>
      <c r="E1150" s="35">
        <v>10</v>
      </c>
      <c r="F1150" s="40">
        <v>24</v>
      </c>
      <c r="G1150" s="21">
        <v>3.1620553359683794</v>
      </c>
      <c r="H1150" s="35">
        <v>481</v>
      </c>
      <c r="I1150" s="35">
        <v>6</v>
      </c>
      <c r="J1150" s="35">
        <v>5</v>
      </c>
      <c r="K1150" s="41">
        <v>11</v>
      </c>
      <c r="L1150" s="21">
        <v>2.2869022869022873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6</v>
      </c>
      <c r="E1151" s="35">
        <v>8</v>
      </c>
      <c r="F1151" s="40">
        <v>14</v>
      </c>
      <c r="G1151" s="21">
        <v>3.7433155080213902</v>
      </c>
      <c r="H1151" s="35">
        <v>273</v>
      </c>
      <c r="I1151" s="35">
        <v>4</v>
      </c>
      <c r="J1151" s="35">
        <v>8</v>
      </c>
      <c r="K1151" s="41">
        <v>12</v>
      </c>
      <c r="L1151" s="21">
        <v>4.395604395604396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2</v>
      </c>
      <c r="E1152" s="35">
        <v>7</v>
      </c>
      <c r="F1152" s="40">
        <v>9</v>
      </c>
      <c r="G1152" s="21">
        <v>5.9210526315789469</v>
      </c>
      <c r="H1152" s="35">
        <v>71</v>
      </c>
      <c r="I1152" s="35">
        <v>1</v>
      </c>
      <c r="J1152" s="35">
        <v>0</v>
      </c>
      <c r="K1152" s="41">
        <v>1</v>
      </c>
      <c r="L1152" s="21">
        <v>1.4084507042253522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5</v>
      </c>
      <c r="E1153" s="35">
        <v>3</v>
      </c>
      <c r="F1153" s="40">
        <v>8</v>
      </c>
      <c r="G1153" s="21">
        <v>2</v>
      </c>
      <c r="H1153" s="35">
        <v>323</v>
      </c>
      <c r="I1153" s="35">
        <v>2</v>
      </c>
      <c r="J1153" s="35">
        <v>1</v>
      </c>
      <c r="K1153" s="41">
        <v>3</v>
      </c>
      <c r="L1153" s="21">
        <v>0.92879256965944268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3</v>
      </c>
      <c r="E1154" s="35">
        <v>2</v>
      </c>
      <c r="F1154" s="40">
        <v>5</v>
      </c>
      <c r="G1154" s="21">
        <v>3.6496350364963499</v>
      </c>
      <c r="H1154" s="19">
        <v>75</v>
      </c>
      <c r="I1154" s="35">
        <v>0</v>
      </c>
      <c r="J1154" s="35">
        <v>1</v>
      </c>
      <c r="K1154" s="41">
        <v>1</v>
      </c>
      <c r="L1154" s="21">
        <v>1.3333333333333335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193</v>
      </c>
      <c r="E1155" s="38">
        <v>149</v>
      </c>
      <c r="F1155" s="38">
        <v>342</v>
      </c>
      <c r="G1155" s="31">
        <v>4.2622133599202394</v>
      </c>
      <c r="H1155" s="29">
        <v>3867</v>
      </c>
      <c r="I1155" s="38">
        <v>39</v>
      </c>
      <c r="J1155" s="38">
        <v>31</v>
      </c>
      <c r="K1155" s="39">
        <v>70</v>
      </c>
      <c r="L1155" s="31">
        <v>1.8101887768295837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6</v>
      </c>
      <c r="E1156" s="35">
        <v>0</v>
      </c>
      <c r="F1156" s="40">
        <v>6</v>
      </c>
      <c r="G1156" s="21">
        <v>4.3165467625899279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19</v>
      </c>
      <c r="E1157" s="35">
        <v>14</v>
      </c>
      <c r="F1157" s="40">
        <v>33</v>
      </c>
      <c r="G1157" s="21">
        <v>6.4327485380116958</v>
      </c>
      <c r="H1157" s="35">
        <v>152</v>
      </c>
      <c r="I1157" s="35">
        <v>0</v>
      </c>
      <c r="J1157" s="35">
        <v>3</v>
      </c>
      <c r="K1157" s="41">
        <v>3</v>
      </c>
      <c r="L1157" s="21">
        <v>1.9736842105263157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13</v>
      </c>
      <c r="E1158" s="35">
        <v>15</v>
      </c>
      <c r="F1158" s="40">
        <v>28</v>
      </c>
      <c r="G1158" s="21">
        <v>6.2639821029082778</v>
      </c>
      <c r="H1158" s="35">
        <v>118</v>
      </c>
      <c r="I1158" s="35">
        <v>3</v>
      </c>
      <c r="J1158" s="35">
        <v>2</v>
      </c>
      <c r="K1158" s="41">
        <v>5</v>
      </c>
      <c r="L1158" s="21">
        <v>4.2372881355932197</v>
      </c>
    </row>
    <row r="1159" spans="1:12" ht="15" customHeight="1" outlineLevel="1" x14ac:dyDescent="0.2">
      <c r="A1159" s="17" t="s">
        <v>2009</v>
      </c>
      <c r="B1159" s="23" t="s">
        <v>2010</v>
      </c>
      <c r="C1159" s="35">
        <v>197</v>
      </c>
      <c r="D1159" s="35">
        <v>5</v>
      </c>
      <c r="E1159" s="35">
        <v>2</v>
      </c>
      <c r="F1159" s="40">
        <v>7</v>
      </c>
      <c r="G1159" s="21">
        <v>3.5532994923857872</v>
      </c>
      <c r="H1159" s="35">
        <v>65</v>
      </c>
      <c r="I1159" s="35">
        <v>0</v>
      </c>
      <c r="J1159" s="35">
        <v>0</v>
      </c>
      <c r="K1159" s="41">
        <v>0</v>
      </c>
      <c r="L1159" s="21">
        <v>0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5</v>
      </c>
      <c r="E1160" s="35">
        <v>8</v>
      </c>
      <c r="F1160" s="40">
        <v>13</v>
      </c>
      <c r="G1160" s="21">
        <v>3.9039039039039038</v>
      </c>
      <c r="H1160" s="35">
        <v>175</v>
      </c>
      <c r="I1160" s="35">
        <v>2</v>
      </c>
      <c r="J1160" s="35">
        <v>2</v>
      </c>
      <c r="K1160" s="41">
        <v>4</v>
      </c>
      <c r="L1160" s="21">
        <v>2.2857142857142856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5</v>
      </c>
      <c r="E1161" s="35">
        <v>6</v>
      </c>
      <c r="F1161" s="40">
        <v>11</v>
      </c>
      <c r="G1161" s="21">
        <v>2.3965141612200433</v>
      </c>
      <c r="H1161" s="35">
        <v>219</v>
      </c>
      <c r="I1161" s="35">
        <v>1</v>
      </c>
      <c r="J1161" s="35">
        <v>3</v>
      </c>
      <c r="K1161" s="41">
        <v>4</v>
      </c>
      <c r="L1161" s="21">
        <v>1.8264840182648401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31</v>
      </c>
      <c r="E1162" s="35">
        <v>25</v>
      </c>
      <c r="F1162" s="40">
        <v>56</v>
      </c>
      <c r="G1162" s="21">
        <v>3.3573141486810552</v>
      </c>
      <c r="H1162" s="35">
        <v>917</v>
      </c>
      <c r="I1162" s="35">
        <v>8</v>
      </c>
      <c r="J1162" s="35">
        <v>6</v>
      </c>
      <c r="K1162" s="41">
        <v>14</v>
      </c>
      <c r="L1162" s="21">
        <v>1.5267175572519083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20</v>
      </c>
      <c r="E1163" s="35">
        <v>10</v>
      </c>
      <c r="F1163" s="40">
        <v>30</v>
      </c>
      <c r="G1163" s="21">
        <v>6.6371681415929213</v>
      </c>
      <c r="H1163" s="35">
        <v>219</v>
      </c>
      <c r="I1163" s="35">
        <v>4</v>
      </c>
      <c r="J1163" s="35">
        <v>0</v>
      </c>
      <c r="K1163" s="41">
        <v>4</v>
      </c>
      <c r="L1163" s="21">
        <v>1.8264840182648401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4</v>
      </c>
      <c r="E1164" s="35">
        <v>5</v>
      </c>
      <c r="F1164" s="40">
        <v>9</v>
      </c>
      <c r="G1164" s="21">
        <v>2</v>
      </c>
      <c r="H1164" s="35">
        <v>261</v>
      </c>
      <c r="I1164" s="35">
        <v>1</v>
      </c>
      <c r="J1164" s="35">
        <v>0</v>
      </c>
      <c r="K1164" s="41">
        <v>1</v>
      </c>
      <c r="L1164" s="21">
        <v>0.38314176245210724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1</v>
      </c>
      <c r="E1165" s="35">
        <v>2</v>
      </c>
      <c r="F1165" s="40">
        <v>3</v>
      </c>
      <c r="G1165" s="21">
        <v>1.5463917525773196</v>
      </c>
      <c r="H1165" s="35">
        <v>127</v>
      </c>
      <c r="I1165" s="35">
        <v>4</v>
      </c>
      <c r="J1165" s="35">
        <v>3</v>
      </c>
      <c r="K1165" s="41">
        <v>7</v>
      </c>
      <c r="L1165" s="21">
        <v>5.5118110236220472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4</v>
      </c>
      <c r="E1166" s="35">
        <v>3</v>
      </c>
      <c r="F1166" s="40">
        <v>7</v>
      </c>
      <c r="G1166" s="21">
        <v>4.4585987261146496</v>
      </c>
      <c r="H1166" s="35">
        <v>54</v>
      </c>
      <c r="I1166" s="35">
        <v>7</v>
      </c>
      <c r="J1166" s="35">
        <v>1</v>
      </c>
      <c r="K1166" s="41">
        <v>8</v>
      </c>
      <c r="L1166" s="21">
        <v>14.814814814814813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14</v>
      </c>
      <c r="E1167" s="35">
        <v>15</v>
      </c>
      <c r="F1167" s="40">
        <v>29</v>
      </c>
      <c r="G1167" s="21">
        <v>5.2823315118397085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4</v>
      </c>
      <c r="E1168" s="35">
        <v>2</v>
      </c>
      <c r="F1168" s="40">
        <v>6</v>
      </c>
      <c r="G1168" s="21">
        <v>2.4691358024691357</v>
      </c>
      <c r="H1168" s="35">
        <v>136</v>
      </c>
      <c r="I1168" s="35">
        <v>0</v>
      </c>
      <c r="J1168" s="35">
        <v>3</v>
      </c>
      <c r="K1168" s="41">
        <v>3</v>
      </c>
      <c r="L1168" s="21">
        <v>2.2058823529411766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11</v>
      </c>
      <c r="E1169" s="35">
        <v>5</v>
      </c>
      <c r="F1169" s="40">
        <v>16</v>
      </c>
      <c r="G1169" s="21">
        <v>6.1068702290076331</v>
      </c>
      <c r="H1169" s="35">
        <v>137</v>
      </c>
      <c r="I1169" s="35">
        <v>2</v>
      </c>
      <c r="J1169" s="35">
        <v>3</v>
      </c>
      <c r="K1169" s="41">
        <v>5</v>
      </c>
      <c r="L1169" s="21">
        <v>3.6496350364963499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4</v>
      </c>
      <c r="E1170" s="35">
        <v>2</v>
      </c>
      <c r="F1170" s="40">
        <v>6</v>
      </c>
      <c r="G1170" s="21">
        <v>2.8301886792452833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7</v>
      </c>
      <c r="E1171" s="35">
        <v>8</v>
      </c>
      <c r="F1171" s="40">
        <v>15</v>
      </c>
      <c r="G1171" s="21">
        <v>6.0728744939271255</v>
      </c>
      <c r="H1171" s="35">
        <v>27</v>
      </c>
      <c r="I1171" s="35">
        <v>3</v>
      </c>
      <c r="J1171" s="35">
        <v>4</v>
      </c>
      <c r="K1171" s="41">
        <v>7</v>
      </c>
      <c r="L1171" s="21">
        <v>25.925925925925924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28</v>
      </c>
      <c r="E1172" s="35">
        <v>22</v>
      </c>
      <c r="F1172" s="40">
        <v>50</v>
      </c>
      <c r="G1172" s="21">
        <v>4.9751243781094532</v>
      </c>
      <c r="H1172" s="35">
        <v>558</v>
      </c>
      <c r="I1172" s="35">
        <v>3</v>
      </c>
      <c r="J1172" s="35">
        <v>1</v>
      </c>
      <c r="K1172" s="41">
        <v>4</v>
      </c>
      <c r="L1172" s="21">
        <v>0.71684587813620071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10</v>
      </c>
      <c r="E1173" s="35">
        <v>4</v>
      </c>
      <c r="F1173" s="40">
        <v>14</v>
      </c>
      <c r="G1173" s="21">
        <v>3.5714285714285712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2</v>
      </c>
      <c r="E1174" s="35">
        <v>1</v>
      </c>
      <c r="F1174" s="40">
        <v>3</v>
      </c>
      <c r="G1174" s="21">
        <v>2.8571428571428572</v>
      </c>
      <c r="H1174" s="19">
        <v>46</v>
      </c>
      <c r="I1174" s="35">
        <v>1</v>
      </c>
      <c r="J1174" s="35">
        <v>0</v>
      </c>
      <c r="K1174" s="41">
        <v>1</v>
      </c>
      <c r="L1174" s="21">
        <v>2.1739130434782608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115</v>
      </c>
      <c r="E1175" s="38">
        <v>106</v>
      </c>
      <c r="F1175" s="38">
        <v>221</v>
      </c>
      <c r="G1175" s="31">
        <v>6.0070671378091873</v>
      </c>
      <c r="H1175" s="29">
        <v>1248</v>
      </c>
      <c r="I1175" s="38">
        <v>21</v>
      </c>
      <c r="J1175" s="38">
        <v>31</v>
      </c>
      <c r="K1175" s="39">
        <v>52</v>
      </c>
      <c r="L1175" s="31">
        <v>4.1666666666666661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10</v>
      </c>
      <c r="E1176" s="35">
        <v>11</v>
      </c>
      <c r="F1176" s="40">
        <v>21</v>
      </c>
      <c r="G1176" s="21">
        <v>6.6455696202531636</v>
      </c>
      <c r="H1176" s="35">
        <v>94</v>
      </c>
      <c r="I1176" s="35">
        <v>0</v>
      </c>
      <c r="J1176" s="35">
        <v>0</v>
      </c>
      <c r="K1176" s="41">
        <v>0</v>
      </c>
      <c r="L1176" s="21">
        <v>0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9</v>
      </c>
      <c r="E1177" s="35">
        <v>13</v>
      </c>
      <c r="F1177" s="40">
        <v>22</v>
      </c>
      <c r="G1177" s="21">
        <v>5.5</v>
      </c>
      <c r="H1177" s="35">
        <v>208</v>
      </c>
      <c r="I1177" s="35">
        <v>2</v>
      </c>
      <c r="J1177" s="35">
        <v>12</v>
      </c>
      <c r="K1177" s="41">
        <v>14</v>
      </c>
      <c r="L1177" s="21">
        <v>6.7307692307692308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9</v>
      </c>
      <c r="E1178" s="35">
        <v>18</v>
      </c>
      <c r="F1178" s="40">
        <v>27</v>
      </c>
      <c r="G1178" s="21">
        <v>5.7324840764331215</v>
      </c>
      <c r="H1178" s="35">
        <v>177</v>
      </c>
      <c r="I1178" s="35">
        <v>2</v>
      </c>
      <c r="J1178" s="35">
        <v>1</v>
      </c>
      <c r="K1178" s="41">
        <v>3</v>
      </c>
      <c r="L1178" s="21">
        <v>1.6949152542372881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21</v>
      </c>
      <c r="E1179" s="35">
        <v>12</v>
      </c>
      <c r="F1179" s="40">
        <v>33</v>
      </c>
      <c r="G1179" s="21">
        <v>5.7996485061511418</v>
      </c>
      <c r="H1179" s="35">
        <v>222</v>
      </c>
      <c r="I1179" s="35">
        <v>0</v>
      </c>
      <c r="J1179" s="35">
        <v>0</v>
      </c>
      <c r="K1179" s="41">
        <v>0</v>
      </c>
      <c r="L1179" s="21">
        <v>0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9</v>
      </c>
      <c r="E1180" s="35">
        <v>10</v>
      </c>
      <c r="F1180" s="40">
        <v>19</v>
      </c>
      <c r="G1180" s="21">
        <v>7.1161048689138573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18</v>
      </c>
      <c r="E1181" s="35">
        <v>7</v>
      </c>
      <c r="F1181" s="40">
        <v>25</v>
      </c>
      <c r="G1181" s="21">
        <v>7.3099415204678362</v>
      </c>
      <c r="H1181" s="35">
        <v>99</v>
      </c>
      <c r="I1181" s="35">
        <v>6</v>
      </c>
      <c r="J1181" s="35">
        <v>4</v>
      </c>
      <c r="K1181" s="41">
        <v>10</v>
      </c>
      <c r="L1181" s="21">
        <v>10.1010101010101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5</v>
      </c>
      <c r="E1182" s="35">
        <v>5</v>
      </c>
      <c r="F1182" s="40">
        <v>10</v>
      </c>
      <c r="G1182" s="21">
        <v>9.7087378640776691</v>
      </c>
      <c r="H1182" s="35">
        <v>49</v>
      </c>
      <c r="I1182" s="35">
        <v>1</v>
      </c>
      <c r="J1182" s="35">
        <v>0</v>
      </c>
      <c r="K1182" s="41">
        <v>1</v>
      </c>
      <c r="L1182" s="21">
        <v>2.0408163265306123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34</v>
      </c>
      <c r="E1183" s="35">
        <v>30</v>
      </c>
      <c r="F1183" s="40">
        <v>64</v>
      </c>
      <c r="G1183" s="21">
        <v>5.2848885218827411</v>
      </c>
      <c r="H1183" s="19">
        <v>333</v>
      </c>
      <c r="I1183" s="35">
        <v>10</v>
      </c>
      <c r="J1183" s="35">
        <v>14</v>
      </c>
      <c r="K1183" s="41">
        <v>24</v>
      </c>
      <c r="L1183" s="21">
        <v>7.2072072072072073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152</v>
      </c>
      <c r="E1184" s="38">
        <v>151</v>
      </c>
      <c r="F1184" s="38">
        <v>303</v>
      </c>
      <c r="G1184" s="31">
        <v>5.2476619328022167</v>
      </c>
      <c r="H1184" s="29">
        <v>2281</v>
      </c>
      <c r="I1184" s="38">
        <v>2</v>
      </c>
      <c r="J1184" s="38">
        <v>4</v>
      </c>
      <c r="K1184" s="39">
        <v>6</v>
      </c>
      <c r="L1184" s="31">
        <v>0.26304252520824201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101</v>
      </c>
      <c r="E1185" s="38">
        <v>99</v>
      </c>
      <c r="F1185" s="38">
        <v>200</v>
      </c>
      <c r="G1185" s="31">
        <v>3.3484011384563868</v>
      </c>
      <c r="H1185" s="29">
        <v>2587</v>
      </c>
      <c r="I1185" s="38">
        <v>15</v>
      </c>
      <c r="J1185" s="38">
        <v>13</v>
      </c>
      <c r="K1185" s="39">
        <v>28</v>
      </c>
      <c r="L1185" s="31">
        <v>1.0823347506764593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2446</v>
      </c>
      <c r="E1186" s="49">
        <v>2292</v>
      </c>
      <c r="F1186" s="49">
        <v>4738</v>
      </c>
      <c r="G1186" s="25">
        <v>5.1103393230795779</v>
      </c>
      <c r="H1186" s="9">
        <v>33878</v>
      </c>
      <c r="I1186" s="49">
        <v>225</v>
      </c>
      <c r="J1186" s="49">
        <v>240</v>
      </c>
      <c r="K1186" s="50">
        <v>465</v>
      </c>
      <c r="L1186" s="25">
        <v>1.3725721707302674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617</v>
      </c>
      <c r="E1187" s="38">
        <v>545</v>
      </c>
      <c r="F1187" s="38">
        <v>1162</v>
      </c>
      <c r="G1187" s="31">
        <v>4.2794534673885023</v>
      </c>
      <c r="H1187" s="29">
        <v>11421</v>
      </c>
      <c r="I1187" s="38">
        <v>70</v>
      </c>
      <c r="J1187" s="38">
        <v>75</v>
      </c>
      <c r="K1187" s="39">
        <v>145</v>
      </c>
      <c r="L1187" s="31">
        <v>1.2695911041064707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48</v>
      </c>
      <c r="E1188" s="35">
        <v>64</v>
      </c>
      <c r="F1188" s="40">
        <v>112</v>
      </c>
      <c r="G1188" s="21">
        <v>5.6028014007003506</v>
      </c>
      <c r="H1188" s="19">
        <v>396</v>
      </c>
      <c r="I1188" s="35">
        <v>8</v>
      </c>
      <c r="J1188" s="35">
        <v>4</v>
      </c>
      <c r="K1188" s="41">
        <v>12</v>
      </c>
      <c r="L1188" s="21">
        <v>3.0303030303030303</v>
      </c>
    </row>
    <row r="1189" spans="1:12" ht="15" customHeight="1" outlineLevel="1" x14ac:dyDescent="0.2">
      <c r="A1189" s="17" t="s">
        <v>2063</v>
      </c>
      <c r="B1189" s="23" t="s">
        <v>2064</v>
      </c>
      <c r="C1189" s="19">
        <v>3157</v>
      </c>
      <c r="D1189" s="35">
        <v>77</v>
      </c>
      <c r="E1189" s="35">
        <v>72</v>
      </c>
      <c r="F1189" s="40">
        <v>149</v>
      </c>
      <c r="G1189" s="21">
        <v>4.7196705733291102</v>
      </c>
      <c r="H1189" s="19">
        <v>1174</v>
      </c>
      <c r="I1189" s="35">
        <v>11</v>
      </c>
      <c r="J1189" s="35">
        <v>9</v>
      </c>
      <c r="K1189" s="41">
        <v>20</v>
      </c>
      <c r="L1189" s="21">
        <v>1.7035775127768313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27</v>
      </c>
      <c r="E1190" s="35">
        <v>23</v>
      </c>
      <c r="F1190" s="40">
        <v>50</v>
      </c>
      <c r="G1190" s="21">
        <v>4.2158516020236094</v>
      </c>
      <c r="H1190" s="35">
        <v>517</v>
      </c>
      <c r="I1190" s="35">
        <v>3</v>
      </c>
      <c r="J1190" s="35">
        <v>10</v>
      </c>
      <c r="K1190" s="41">
        <v>13</v>
      </c>
      <c r="L1190" s="21">
        <v>2.5145067698259185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9</v>
      </c>
      <c r="E1191" s="35">
        <v>2</v>
      </c>
      <c r="F1191" s="40">
        <v>11</v>
      </c>
      <c r="G1191" s="21">
        <v>6.1111111111111107</v>
      </c>
      <c r="H1191" s="35">
        <v>100</v>
      </c>
      <c r="I1191" s="35">
        <v>0</v>
      </c>
      <c r="J1191" s="35">
        <v>3</v>
      </c>
      <c r="K1191" s="41">
        <v>3</v>
      </c>
      <c r="L1191" s="21">
        <v>3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28</v>
      </c>
      <c r="E1192" s="35">
        <v>24</v>
      </c>
      <c r="F1192" s="40">
        <v>52</v>
      </c>
      <c r="G1192" s="21">
        <v>4.6345811051693406</v>
      </c>
      <c r="H1192" s="35">
        <v>321</v>
      </c>
      <c r="I1192" s="35">
        <v>2</v>
      </c>
      <c r="J1192" s="35">
        <v>0</v>
      </c>
      <c r="K1192" s="41">
        <v>2</v>
      </c>
      <c r="L1192" s="21">
        <v>0.62305295950155759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15</v>
      </c>
      <c r="E1193" s="35">
        <v>14</v>
      </c>
      <c r="F1193" s="40">
        <v>29</v>
      </c>
      <c r="G1193" s="21">
        <v>2.8971028971028971</v>
      </c>
      <c r="H1193" s="35">
        <v>493</v>
      </c>
      <c r="I1193" s="35">
        <v>3</v>
      </c>
      <c r="J1193" s="35">
        <v>1</v>
      </c>
      <c r="K1193" s="41">
        <v>4</v>
      </c>
      <c r="L1193" s="21">
        <v>0.81135902636916835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16</v>
      </c>
      <c r="E1194" s="35">
        <v>14</v>
      </c>
      <c r="F1194" s="40">
        <v>30</v>
      </c>
      <c r="G1194" s="21">
        <v>3.4562211981566824</v>
      </c>
      <c r="H1194" s="35">
        <v>410</v>
      </c>
      <c r="I1194" s="35">
        <v>2</v>
      </c>
      <c r="J1194" s="35">
        <v>4</v>
      </c>
      <c r="K1194" s="41">
        <v>6</v>
      </c>
      <c r="L1194" s="21">
        <v>1.4634146341463417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7</v>
      </c>
      <c r="E1195" s="35">
        <v>2</v>
      </c>
      <c r="F1195" s="40">
        <v>9</v>
      </c>
      <c r="G1195" s="21">
        <v>3.1578947368421053</v>
      </c>
      <c r="H1195" s="35">
        <v>133</v>
      </c>
      <c r="I1195" s="35">
        <v>0</v>
      </c>
      <c r="J1195" s="35">
        <v>0</v>
      </c>
      <c r="K1195" s="41">
        <v>0</v>
      </c>
      <c r="L1195" s="21">
        <v>0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15</v>
      </c>
      <c r="E1196" s="35">
        <v>12</v>
      </c>
      <c r="F1196" s="40">
        <v>27</v>
      </c>
      <c r="G1196" s="21">
        <v>5.7815845824411136</v>
      </c>
      <c r="H1196" s="35">
        <v>133</v>
      </c>
      <c r="I1196" s="35">
        <v>0</v>
      </c>
      <c r="J1196" s="35">
        <v>0</v>
      </c>
      <c r="K1196" s="41">
        <v>0</v>
      </c>
      <c r="L1196" s="21">
        <v>0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32</v>
      </c>
      <c r="E1197" s="35">
        <v>23</v>
      </c>
      <c r="F1197" s="40">
        <v>55</v>
      </c>
      <c r="G1197" s="21">
        <v>5.0597976080956766</v>
      </c>
      <c r="H1197" s="35">
        <v>189</v>
      </c>
      <c r="I1197" s="35">
        <v>0</v>
      </c>
      <c r="J1197" s="35">
        <v>0</v>
      </c>
      <c r="K1197" s="41">
        <v>0</v>
      </c>
      <c r="L1197" s="21">
        <v>0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17</v>
      </c>
      <c r="E1198" s="35">
        <v>13</v>
      </c>
      <c r="F1198" s="40">
        <v>30</v>
      </c>
      <c r="G1198" s="21">
        <v>3.1880977683315623</v>
      </c>
      <c r="H1198" s="35">
        <v>484</v>
      </c>
      <c r="I1198" s="35">
        <v>1</v>
      </c>
      <c r="J1198" s="35">
        <v>0</v>
      </c>
      <c r="K1198" s="41">
        <v>1</v>
      </c>
      <c r="L1198" s="21">
        <v>0.20661157024793389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14</v>
      </c>
      <c r="E1199" s="35">
        <v>15</v>
      </c>
      <c r="F1199" s="40">
        <v>29</v>
      </c>
      <c r="G1199" s="21">
        <v>8.7349397590361448</v>
      </c>
      <c r="H1199" s="35">
        <v>75</v>
      </c>
      <c r="I1199" s="35">
        <v>0</v>
      </c>
      <c r="J1199" s="35">
        <v>0</v>
      </c>
      <c r="K1199" s="41">
        <v>0</v>
      </c>
      <c r="L1199" s="21">
        <v>0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21</v>
      </c>
      <c r="E1200" s="35">
        <v>14</v>
      </c>
      <c r="F1200" s="40">
        <v>35</v>
      </c>
      <c r="G1200" s="21">
        <v>3.812636165577342</v>
      </c>
      <c r="H1200" s="35">
        <v>328</v>
      </c>
      <c r="I1200" s="35">
        <v>0</v>
      </c>
      <c r="J1200" s="35">
        <v>1</v>
      </c>
      <c r="K1200" s="41">
        <v>1</v>
      </c>
      <c r="L1200" s="21">
        <v>0.3048780487804878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17</v>
      </c>
      <c r="E1201" s="35">
        <v>16</v>
      </c>
      <c r="F1201" s="40">
        <v>33</v>
      </c>
      <c r="G1201" s="21">
        <v>3.5256410256410255</v>
      </c>
      <c r="H1201" s="35">
        <v>535</v>
      </c>
      <c r="I1201" s="35">
        <v>0</v>
      </c>
      <c r="J1201" s="35">
        <v>3</v>
      </c>
      <c r="K1201" s="41">
        <v>3</v>
      </c>
      <c r="L1201" s="21">
        <v>0.56074766355140182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30</v>
      </c>
      <c r="E1202" s="35">
        <v>17</v>
      </c>
      <c r="F1202" s="40">
        <v>47</v>
      </c>
      <c r="G1202" s="21">
        <v>4.1889483065953659</v>
      </c>
      <c r="H1202" s="35">
        <v>479</v>
      </c>
      <c r="I1202" s="35">
        <v>5</v>
      </c>
      <c r="J1202" s="35">
        <v>7</v>
      </c>
      <c r="K1202" s="41">
        <v>12</v>
      </c>
      <c r="L1202" s="21">
        <v>2.5052192066805845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17</v>
      </c>
      <c r="E1203" s="35">
        <v>9</v>
      </c>
      <c r="F1203" s="40">
        <v>26</v>
      </c>
      <c r="G1203" s="21">
        <v>2.4208566108007448</v>
      </c>
      <c r="H1203" s="35">
        <v>776</v>
      </c>
      <c r="I1203" s="35">
        <v>2</v>
      </c>
      <c r="J1203" s="35">
        <v>12</v>
      </c>
      <c r="K1203" s="41">
        <v>14</v>
      </c>
      <c r="L1203" s="21">
        <v>1.804123711340206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11</v>
      </c>
      <c r="E1204" s="35">
        <v>9</v>
      </c>
      <c r="F1204" s="40">
        <v>20</v>
      </c>
      <c r="G1204" s="21">
        <v>5.2493438320209975</v>
      </c>
      <c r="H1204" s="19">
        <v>148</v>
      </c>
      <c r="I1204" s="35">
        <v>0</v>
      </c>
      <c r="J1204" s="35">
        <v>0</v>
      </c>
      <c r="K1204" s="41">
        <v>0</v>
      </c>
      <c r="L1204" s="21">
        <v>0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66</v>
      </c>
      <c r="E1205" s="35">
        <v>71</v>
      </c>
      <c r="F1205" s="40">
        <v>137</v>
      </c>
      <c r="G1205" s="21">
        <v>4.5349222111883485</v>
      </c>
      <c r="H1205" s="19">
        <v>1375</v>
      </c>
      <c r="I1205" s="35">
        <v>11</v>
      </c>
      <c r="J1205" s="35">
        <v>5</v>
      </c>
      <c r="K1205" s="41">
        <v>16</v>
      </c>
      <c r="L1205" s="21">
        <v>1.1636363636363636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15</v>
      </c>
      <c r="E1206" s="35">
        <v>14</v>
      </c>
      <c r="F1206" s="40">
        <v>29</v>
      </c>
      <c r="G1206" s="21">
        <v>2.1674140508221229</v>
      </c>
      <c r="H1206" s="35">
        <v>863</v>
      </c>
      <c r="I1206" s="35">
        <v>7</v>
      </c>
      <c r="J1206" s="35">
        <v>5</v>
      </c>
      <c r="K1206" s="41">
        <v>12</v>
      </c>
      <c r="L1206" s="21">
        <v>1.3904982618771726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12</v>
      </c>
      <c r="E1207" s="35">
        <v>16</v>
      </c>
      <c r="F1207" s="40">
        <v>28</v>
      </c>
      <c r="G1207" s="21">
        <v>3.2407407407407405</v>
      </c>
      <c r="H1207" s="35">
        <v>484</v>
      </c>
      <c r="I1207" s="35">
        <v>1</v>
      </c>
      <c r="J1207" s="35">
        <v>3</v>
      </c>
      <c r="K1207" s="41">
        <v>4</v>
      </c>
      <c r="L1207" s="21">
        <v>0.82644628099173556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15</v>
      </c>
      <c r="E1208" s="35">
        <v>11</v>
      </c>
      <c r="F1208" s="40">
        <v>26</v>
      </c>
      <c r="G1208" s="21">
        <v>4.01854714064915</v>
      </c>
      <c r="H1208" s="35">
        <v>392</v>
      </c>
      <c r="I1208" s="35">
        <v>5</v>
      </c>
      <c r="J1208" s="35">
        <v>3</v>
      </c>
      <c r="K1208" s="41">
        <v>8</v>
      </c>
      <c r="L1208" s="21">
        <v>2.0408163265306123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25</v>
      </c>
      <c r="E1209" s="35">
        <v>24</v>
      </c>
      <c r="F1209" s="40">
        <v>49</v>
      </c>
      <c r="G1209" s="21">
        <v>5.6910569105691051</v>
      </c>
      <c r="H1209" s="35">
        <v>394</v>
      </c>
      <c r="I1209" s="35">
        <v>5</v>
      </c>
      <c r="J1209" s="35">
        <v>2</v>
      </c>
      <c r="K1209" s="41">
        <v>7</v>
      </c>
      <c r="L1209" s="21">
        <v>1.7766497461928936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23</v>
      </c>
      <c r="E1210" s="35">
        <v>21</v>
      </c>
      <c r="F1210" s="40">
        <v>44</v>
      </c>
      <c r="G1210" s="21">
        <v>4.7362755651237887</v>
      </c>
      <c r="H1210" s="35">
        <v>221</v>
      </c>
      <c r="I1210" s="35">
        <v>0</v>
      </c>
      <c r="J1210" s="35">
        <v>0</v>
      </c>
      <c r="K1210" s="41">
        <v>0</v>
      </c>
      <c r="L1210" s="21">
        <v>0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10</v>
      </c>
      <c r="E1211" s="35">
        <v>7</v>
      </c>
      <c r="F1211" s="40">
        <v>17</v>
      </c>
      <c r="G1211" s="21">
        <v>2.8523489932885906</v>
      </c>
      <c r="H1211" s="35">
        <v>308</v>
      </c>
      <c r="I1211" s="35">
        <v>1</v>
      </c>
      <c r="J1211" s="35">
        <v>1</v>
      </c>
      <c r="K1211" s="41">
        <v>2</v>
      </c>
      <c r="L1211" s="21">
        <v>0.64935064935064934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7</v>
      </c>
      <c r="E1212" s="35">
        <v>7</v>
      </c>
      <c r="F1212" s="40">
        <v>14</v>
      </c>
      <c r="G1212" s="21">
        <v>2.9850746268656714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23</v>
      </c>
      <c r="E1213" s="35">
        <v>14</v>
      </c>
      <c r="F1213" s="40">
        <v>37</v>
      </c>
      <c r="G1213" s="21">
        <v>4.8239895697522819</v>
      </c>
      <c r="H1213" s="35">
        <v>272</v>
      </c>
      <c r="I1213" s="35">
        <v>1</v>
      </c>
      <c r="J1213" s="35">
        <v>1</v>
      </c>
      <c r="K1213" s="41">
        <v>2</v>
      </c>
      <c r="L1213" s="21">
        <v>0.73529411764705876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20</v>
      </c>
      <c r="E1214" s="35">
        <v>17</v>
      </c>
      <c r="F1214" s="40">
        <v>37</v>
      </c>
      <c r="G1214" s="21">
        <v>6.115702479338843</v>
      </c>
      <c r="H1214" s="19">
        <v>196</v>
      </c>
      <c r="I1214" s="35">
        <v>2</v>
      </c>
      <c r="J1214" s="35">
        <v>1</v>
      </c>
      <c r="K1214" s="41">
        <v>3</v>
      </c>
      <c r="L1214" s="21">
        <v>1.5306122448979591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659</v>
      </c>
      <c r="E1215" s="38">
        <v>600</v>
      </c>
      <c r="F1215" s="38">
        <v>1259</v>
      </c>
      <c r="G1215" s="31">
        <v>4.8602532427424334</v>
      </c>
      <c r="H1215" s="29">
        <v>12028</v>
      </c>
      <c r="I1215" s="38">
        <v>66</v>
      </c>
      <c r="J1215" s="38">
        <v>66</v>
      </c>
      <c r="K1215" s="39">
        <v>132</v>
      </c>
      <c r="L1215" s="31">
        <v>1.0974393082806784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22</v>
      </c>
      <c r="E1216" s="35">
        <v>23</v>
      </c>
      <c r="F1216" s="40">
        <v>45</v>
      </c>
      <c r="G1216" s="21">
        <v>3.48297213622291</v>
      </c>
      <c r="H1216" s="35">
        <v>687</v>
      </c>
      <c r="I1216" s="35">
        <v>9</v>
      </c>
      <c r="J1216" s="35">
        <v>5</v>
      </c>
      <c r="K1216" s="41">
        <v>14</v>
      </c>
      <c r="L1216" s="21">
        <v>2.0378457059679769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16</v>
      </c>
      <c r="E1217" s="35">
        <v>8</v>
      </c>
      <c r="F1217" s="40">
        <v>24</v>
      </c>
      <c r="G1217" s="21">
        <v>2.8503562945368173</v>
      </c>
      <c r="H1217" s="35">
        <v>321</v>
      </c>
      <c r="I1217" s="35">
        <v>1</v>
      </c>
      <c r="J1217" s="35">
        <v>1</v>
      </c>
      <c r="K1217" s="41">
        <v>2</v>
      </c>
      <c r="L1217" s="21">
        <v>0.62305295950155759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21</v>
      </c>
      <c r="E1218" s="35">
        <v>11</v>
      </c>
      <c r="F1218" s="40">
        <v>32</v>
      </c>
      <c r="G1218" s="21">
        <v>4.1237113402061851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15</v>
      </c>
      <c r="E1219" s="35">
        <v>23</v>
      </c>
      <c r="F1219" s="40">
        <v>38</v>
      </c>
      <c r="G1219" s="21">
        <v>3.6786060019361084</v>
      </c>
      <c r="H1219" s="35">
        <v>671</v>
      </c>
      <c r="I1219" s="35">
        <v>4</v>
      </c>
      <c r="J1219" s="35">
        <v>2</v>
      </c>
      <c r="K1219" s="41">
        <v>6</v>
      </c>
      <c r="L1219" s="21">
        <v>0.89418777943368111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19</v>
      </c>
      <c r="E1220" s="35">
        <v>24</v>
      </c>
      <c r="F1220" s="40">
        <v>43</v>
      </c>
      <c r="G1220" s="21">
        <v>5.6504599211563731</v>
      </c>
      <c r="H1220" s="35">
        <v>200</v>
      </c>
      <c r="I1220" s="35">
        <v>1</v>
      </c>
      <c r="J1220" s="35">
        <v>4</v>
      </c>
      <c r="K1220" s="41">
        <v>5</v>
      </c>
      <c r="L1220" s="21">
        <v>2.5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51</v>
      </c>
      <c r="E1221" s="35">
        <v>37</v>
      </c>
      <c r="F1221" s="40">
        <v>88</v>
      </c>
      <c r="G1221" s="21">
        <v>6.4421669106881403</v>
      </c>
      <c r="H1221" s="35">
        <v>287</v>
      </c>
      <c r="I1221" s="35">
        <v>0</v>
      </c>
      <c r="J1221" s="35">
        <v>0</v>
      </c>
      <c r="K1221" s="41">
        <v>0</v>
      </c>
      <c r="L1221" s="21">
        <v>0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15</v>
      </c>
      <c r="E1222" s="35">
        <v>15</v>
      </c>
      <c r="F1222" s="40">
        <v>30</v>
      </c>
      <c r="G1222" s="21">
        <v>4.3165467625899279</v>
      </c>
      <c r="H1222" s="35">
        <v>423</v>
      </c>
      <c r="I1222" s="35">
        <v>2</v>
      </c>
      <c r="J1222" s="35">
        <v>3</v>
      </c>
      <c r="K1222" s="41">
        <v>5</v>
      </c>
      <c r="L1222" s="21">
        <v>1.1820330969267139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25</v>
      </c>
      <c r="E1223" s="35">
        <v>29</v>
      </c>
      <c r="F1223" s="40">
        <v>54</v>
      </c>
      <c r="G1223" s="21">
        <v>4.6114432109308279</v>
      </c>
      <c r="H1223" s="35">
        <v>522</v>
      </c>
      <c r="I1223" s="35">
        <v>6</v>
      </c>
      <c r="J1223" s="35">
        <v>10</v>
      </c>
      <c r="K1223" s="41">
        <v>16</v>
      </c>
      <c r="L1223" s="21">
        <v>3.0651340996168579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9</v>
      </c>
      <c r="E1224" s="35">
        <v>9</v>
      </c>
      <c r="F1224" s="40">
        <v>18</v>
      </c>
      <c r="G1224" s="21">
        <v>2.7397260273972601</v>
      </c>
      <c r="H1224" s="35">
        <v>394</v>
      </c>
      <c r="I1224" s="35">
        <v>2</v>
      </c>
      <c r="J1224" s="35">
        <v>3</v>
      </c>
      <c r="K1224" s="41">
        <v>5</v>
      </c>
      <c r="L1224" s="21">
        <v>1.2690355329949239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62</v>
      </c>
      <c r="E1225" s="35">
        <v>46</v>
      </c>
      <c r="F1225" s="40">
        <v>108</v>
      </c>
      <c r="G1225" s="21">
        <v>9.5154185022026443</v>
      </c>
      <c r="H1225" s="35">
        <v>639</v>
      </c>
      <c r="I1225" s="35">
        <v>2</v>
      </c>
      <c r="J1225" s="35">
        <v>5</v>
      </c>
      <c r="K1225" s="41">
        <v>7</v>
      </c>
      <c r="L1225" s="21">
        <v>1.0954616588419406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11</v>
      </c>
      <c r="E1226" s="35">
        <v>8</v>
      </c>
      <c r="F1226" s="40">
        <v>19</v>
      </c>
      <c r="G1226" s="21">
        <v>2.1181716833890749</v>
      </c>
      <c r="H1226" s="35">
        <v>483</v>
      </c>
      <c r="I1226" s="35">
        <v>11</v>
      </c>
      <c r="J1226" s="35">
        <v>8</v>
      </c>
      <c r="K1226" s="41">
        <v>19</v>
      </c>
      <c r="L1226" s="21">
        <v>3.9337474120082816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14</v>
      </c>
      <c r="E1227" s="35">
        <v>15</v>
      </c>
      <c r="F1227" s="40">
        <v>29</v>
      </c>
      <c r="G1227" s="21">
        <v>3.6249999999999996</v>
      </c>
      <c r="H1227" s="35">
        <v>496</v>
      </c>
      <c r="I1227" s="35">
        <v>1</v>
      </c>
      <c r="J1227" s="35">
        <v>3</v>
      </c>
      <c r="K1227" s="41">
        <v>4</v>
      </c>
      <c r="L1227" s="21">
        <v>0.80645161290322576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41</v>
      </c>
      <c r="E1228" s="35">
        <v>44</v>
      </c>
      <c r="F1228" s="40">
        <v>85</v>
      </c>
      <c r="G1228" s="21">
        <v>6.4393939393939394</v>
      </c>
      <c r="H1228" s="19">
        <v>456</v>
      </c>
      <c r="I1228" s="35">
        <v>0</v>
      </c>
      <c r="J1228" s="35">
        <v>0</v>
      </c>
      <c r="K1228" s="41">
        <v>0</v>
      </c>
      <c r="L1228" s="21">
        <v>0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162</v>
      </c>
      <c r="E1229" s="35">
        <v>167</v>
      </c>
      <c r="F1229" s="40">
        <v>329</v>
      </c>
      <c r="G1229" s="21">
        <v>6.2678605448656892</v>
      </c>
      <c r="H1229" s="19">
        <v>1841</v>
      </c>
      <c r="I1229" s="35">
        <v>3</v>
      </c>
      <c r="J1229" s="35">
        <v>3</v>
      </c>
      <c r="K1229" s="41">
        <v>6</v>
      </c>
      <c r="L1229" s="21">
        <v>0.32590983161325365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22</v>
      </c>
      <c r="E1230" s="35">
        <v>15</v>
      </c>
      <c r="F1230" s="40">
        <v>37</v>
      </c>
      <c r="G1230" s="21">
        <v>6.1461794019933551</v>
      </c>
      <c r="H1230" s="35">
        <v>201</v>
      </c>
      <c r="I1230" s="35">
        <v>0</v>
      </c>
      <c r="J1230" s="35">
        <v>0</v>
      </c>
      <c r="K1230" s="41">
        <v>0</v>
      </c>
      <c r="L1230" s="21">
        <v>0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15</v>
      </c>
      <c r="E1231" s="35">
        <v>11</v>
      </c>
      <c r="F1231" s="40">
        <v>26</v>
      </c>
      <c r="G1231" s="21">
        <v>5.0583657587548636</v>
      </c>
      <c r="H1231" s="35">
        <v>237</v>
      </c>
      <c r="I1231" s="35">
        <v>2</v>
      </c>
      <c r="J1231" s="35">
        <v>0</v>
      </c>
      <c r="K1231" s="41">
        <v>2</v>
      </c>
      <c r="L1231" s="21">
        <v>0.8438818565400843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8</v>
      </c>
      <c r="E1232" s="35">
        <v>8</v>
      </c>
      <c r="F1232" s="40">
        <v>16</v>
      </c>
      <c r="G1232" s="21">
        <v>2.3494860499265786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3</v>
      </c>
      <c r="E1233" s="35">
        <v>2</v>
      </c>
      <c r="F1233" s="40">
        <v>5</v>
      </c>
      <c r="G1233" s="21">
        <v>0.78003120124804992</v>
      </c>
      <c r="H1233" s="35">
        <v>483</v>
      </c>
      <c r="I1233" s="35">
        <v>5</v>
      </c>
      <c r="J1233" s="35">
        <v>2</v>
      </c>
      <c r="K1233" s="41">
        <v>7</v>
      </c>
      <c r="L1233" s="21">
        <v>1.4492753623188406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26</v>
      </c>
      <c r="E1234" s="35">
        <v>30</v>
      </c>
      <c r="F1234" s="40">
        <v>56</v>
      </c>
      <c r="G1234" s="21">
        <v>5.9009483667017912</v>
      </c>
      <c r="H1234" s="35">
        <v>607</v>
      </c>
      <c r="I1234" s="35">
        <v>4</v>
      </c>
      <c r="J1234" s="35">
        <v>4</v>
      </c>
      <c r="K1234" s="41">
        <v>8</v>
      </c>
      <c r="L1234" s="21">
        <v>1.3179571663920924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13</v>
      </c>
      <c r="E1235" s="35">
        <v>11</v>
      </c>
      <c r="F1235" s="40">
        <v>24</v>
      </c>
      <c r="G1235" s="21">
        <v>2.4096385542168677</v>
      </c>
      <c r="H1235" s="35">
        <v>607</v>
      </c>
      <c r="I1235" s="35">
        <v>3</v>
      </c>
      <c r="J1235" s="35">
        <v>1</v>
      </c>
      <c r="K1235" s="41">
        <v>4</v>
      </c>
      <c r="L1235" s="21">
        <v>0.65897858319604619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10</v>
      </c>
      <c r="E1236" s="35">
        <v>5</v>
      </c>
      <c r="F1236" s="40">
        <v>15</v>
      </c>
      <c r="G1236" s="21">
        <v>3.4562211981566824</v>
      </c>
      <c r="H1236" s="35">
        <v>150</v>
      </c>
      <c r="I1236" s="35">
        <v>0</v>
      </c>
      <c r="J1236" s="35">
        <v>4</v>
      </c>
      <c r="K1236" s="41">
        <v>4</v>
      </c>
      <c r="L1236" s="21">
        <v>2.666666666666667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11</v>
      </c>
      <c r="E1237" s="35">
        <v>9</v>
      </c>
      <c r="F1237" s="40">
        <v>20</v>
      </c>
      <c r="G1237" s="21">
        <v>6.756756756756757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19</v>
      </c>
      <c r="E1238" s="35">
        <v>15</v>
      </c>
      <c r="F1238" s="40">
        <v>34</v>
      </c>
      <c r="G1238" s="21">
        <v>4.4386422976501301</v>
      </c>
      <c r="H1238" s="35">
        <v>529</v>
      </c>
      <c r="I1238" s="35">
        <v>3</v>
      </c>
      <c r="J1238" s="35">
        <v>3</v>
      </c>
      <c r="K1238" s="41">
        <v>6</v>
      </c>
      <c r="L1238" s="21">
        <v>1.1342155009451798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7</v>
      </c>
      <c r="E1239" s="35">
        <v>4</v>
      </c>
      <c r="F1239" s="40">
        <v>11</v>
      </c>
      <c r="G1239" s="21">
        <v>2.3060796645702304</v>
      </c>
      <c r="H1239" s="35">
        <v>339</v>
      </c>
      <c r="I1239" s="35">
        <v>2</v>
      </c>
      <c r="J1239" s="35">
        <v>2</v>
      </c>
      <c r="K1239" s="41">
        <v>4</v>
      </c>
      <c r="L1239" s="21">
        <v>1.1799410029498525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12</v>
      </c>
      <c r="E1240" s="35">
        <v>11</v>
      </c>
      <c r="F1240" s="40">
        <v>23</v>
      </c>
      <c r="G1240" s="21">
        <v>3.9316239316239314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16</v>
      </c>
      <c r="E1241" s="35">
        <v>10</v>
      </c>
      <c r="F1241" s="40">
        <v>26</v>
      </c>
      <c r="G1241" s="21">
        <v>6.435643564356436</v>
      </c>
      <c r="H1241" s="35">
        <v>100</v>
      </c>
      <c r="I1241" s="35">
        <v>2</v>
      </c>
      <c r="J1241" s="35">
        <v>0</v>
      </c>
      <c r="K1241" s="41">
        <v>2</v>
      </c>
      <c r="L1241" s="21">
        <v>2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14</v>
      </c>
      <c r="E1242" s="35">
        <v>10</v>
      </c>
      <c r="F1242" s="40">
        <v>24</v>
      </c>
      <c r="G1242" s="21">
        <v>4.2477876106194685</v>
      </c>
      <c r="H1242" s="19">
        <v>297</v>
      </c>
      <c r="I1242" s="35">
        <v>3</v>
      </c>
      <c r="J1242" s="35">
        <v>3</v>
      </c>
      <c r="K1242" s="41">
        <v>6</v>
      </c>
      <c r="L1242" s="21">
        <v>2.0202020202020203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386</v>
      </c>
      <c r="E1243" s="38">
        <v>368</v>
      </c>
      <c r="F1243" s="38">
        <v>754</v>
      </c>
      <c r="G1243" s="31">
        <v>4.9857832440653311</v>
      </c>
      <c r="H1243" s="29">
        <v>5277</v>
      </c>
      <c r="I1243" s="38">
        <v>25</v>
      </c>
      <c r="J1243" s="38">
        <v>32</v>
      </c>
      <c r="K1243" s="39">
        <v>57</v>
      </c>
      <c r="L1243" s="31">
        <v>1.0801591813530413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31</v>
      </c>
      <c r="E1244" s="35">
        <v>28</v>
      </c>
      <c r="F1244" s="40">
        <v>59</v>
      </c>
      <c r="G1244" s="21">
        <v>5.9716599190283404</v>
      </c>
      <c r="H1244" s="35">
        <v>174</v>
      </c>
      <c r="I1244" s="35">
        <v>1</v>
      </c>
      <c r="J1244" s="35">
        <v>5</v>
      </c>
      <c r="K1244" s="41">
        <v>6</v>
      </c>
      <c r="L1244" s="21">
        <v>3.4482758620689653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20</v>
      </c>
      <c r="E1245" s="35">
        <v>19</v>
      </c>
      <c r="F1245" s="40">
        <v>39</v>
      </c>
      <c r="G1245" s="21">
        <v>4.733009708737864</v>
      </c>
      <c r="H1245" s="35">
        <v>335</v>
      </c>
      <c r="I1245" s="35">
        <v>2</v>
      </c>
      <c r="J1245" s="35">
        <v>1</v>
      </c>
      <c r="K1245" s="41">
        <v>3</v>
      </c>
      <c r="L1245" s="21">
        <v>0.89552238805970152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15</v>
      </c>
      <c r="E1246" s="35">
        <v>15</v>
      </c>
      <c r="F1246" s="40">
        <v>30</v>
      </c>
      <c r="G1246" s="21">
        <v>4.6153846153846159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18</v>
      </c>
      <c r="E1247" s="35">
        <v>32</v>
      </c>
      <c r="F1247" s="40">
        <v>50</v>
      </c>
      <c r="G1247" s="21">
        <v>7.8740157480314963</v>
      </c>
      <c r="H1247" s="35">
        <v>150</v>
      </c>
      <c r="I1247" s="35">
        <v>1</v>
      </c>
      <c r="J1247" s="35">
        <v>1</v>
      </c>
      <c r="K1247" s="41">
        <v>2</v>
      </c>
      <c r="L1247" s="21">
        <v>1.3333333333333335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58</v>
      </c>
      <c r="E1248" s="35">
        <v>45</v>
      </c>
      <c r="F1248" s="40">
        <v>103</v>
      </c>
      <c r="G1248" s="21">
        <v>5.4874800213106019</v>
      </c>
      <c r="H1248" s="35">
        <v>444</v>
      </c>
      <c r="I1248" s="35">
        <v>2</v>
      </c>
      <c r="J1248" s="35">
        <v>2</v>
      </c>
      <c r="K1248" s="41">
        <v>4</v>
      </c>
      <c r="L1248" s="21">
        <v>0.90090090090090091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19</v>
      </c>
      <c r="E1249" s="35">
        <v>21</v>
      </c>
      <c r="F1249" s="40">
        <v>40</v>
      </c>
      <c r="G1249" s="21">
        <v>3.4782608695652173</v>
      </c>
      <c r="H1249" s="35">
        <v>503</v>
      </c>
      <c r="I1249" s="35">
        <v>1</v>
      </c>
      <c r="J1249" s="35">
        <v>0</v>
      </c>
      <c r="K1249" s="41">
        <v>1</v>
      </c>
      <c r="L1249" s="21">
        <v>0.19880715705765406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20</v>
      </c>
      <c r="E1250" s="35">
        <v>16</v>
      </c>
      <c r="F1250" s="40">
        <v>36</v>
      </c>
      <c r="G1250" s="21">
        <v>3.7228541882109618</v>
      </c>
      <c r="H1250" s="35">
        <v>716</v>
      </c>
      <c r="I1250" s="35">
        <v>1</v>
      </c>
      <c r="J1250" s="35">
        <v>3</v>
      </c>
      <c r="K1250" s="41">
        <v>4</v>
      </c>
      <c r="L1250" s="21">
        <v>0.55865921787709494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21</v>
      </c>
      <c r="E1251" s="35">
        <v>21</v>
      </c>
      <c r="F1251" s="40">
        <v>42</v>
      </c>
      <c r="G1251" s="21">
        <v>6.988352745424292</v>
      </c>
      <c r="H1251" s="35">
        <v>37</v>
      </c>
      <c r="I1251" s="35">
        <v>0</v>
      </c>
      <c r="J1251" s="35">
        <v>1</v>
      </c>
      <c r="K1251" s="41">
        <v>1</v>
      </c>
      <c r="L1251" s="21">
        <v>2.7027027027027026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15</v>
      </c>
      <c r="E1252" s="35">
        <v>18</v>
      </c>
      <c r="F1252" s="40">
        <v>33</v>
      </c>
      <c r="G1252" s="21">
        <v>3.2608695652173911</v>
      </c>
      <c r="H1252" s="35">
        <v>446</v>
      </c>
      <c r="I1252" s="35">
        <v>1</v>
      </c>
      <c r="J1252" s="35">
        <v>4</v>
      </c>
      <c r="K1252" s="41">
        <v>5</v>
      </c>
      <c r="L1252" s="21">
        <v>1.1210762331838564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14</v>
      </c>
      <c r="E1253" s="35">
        <v>14</v>
      </c>
      <c r="F1253" s="40">
        <v>28</v>
      </c>
      <c r="G1253" s="21">
        <v>3.2482598607888629</v>
      </c>
      <c r="H1253" s="35">
        <v>492</v>
      </c>
      <c r="I1253" s="35">
        <v>4</v>
      </c>
      <c r="J1253" s="35">
        <v>1</v>
      </c>
      <c r="K1253" s="41">
        <v>5</v>
      </c>
      <c r="L1253" s="21">
        <v>1.0162601626016259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28</v>
      </c>
      <c r="E1254" s="35">
        <v>32</v>
      </c>
      <c r="F1254" s="40">
        <v>60</v>
      </c>
      <c r="G1254" s="21">
        <v>6.369426751592357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19</v>
      </c>
      <c r="E1255" s="35">
        <v>21</v>
      </c>
      <c r="F1255" s="40">
        <v>40</v>
      </c>
      <c r="G1255" s="21">
        <v>4.4395116537180908</v>
      </c>
      <c r="H1255" s="35">
        <v>217</v>
      </c>
      <c r="I1255" s="35">
        <v>4</v>
      </c>
      <c r="J1255" s="35">
        <v>5</v>
      </c>
      <c r="K1255" s="41">
        <v>9</v>
      </c>
      <c r="L1255" s="21">
        <v>4.1474654377880187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27</v>
      </c>
      <c r="E1256" s="35">
        <v>23</v>
      </c>
      <c r="F1256" s="40">
        <v>50</v>
      </c>
      <c r="G1256" s="21">
        <v>5.387931034482758</v>
      </c>
      <c r="H1256" s="35">
        <v>304</v>
      </c>
      <c r="I1256" s="35">
        <v>2</v>
      </c>
      <c r="J1256" s="35">
        <v>2</v>
      </c>
      <c r="K1256" s="41">
        <v>4</v>
      </c>
      <c r="L1256" s="21">
        <v>1.3157894736842104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7</v>
      </c>
      <c r="E1257" s="35">
        <v>12</v>
      </c>
      <c r="F1257" s="40">
        <v>19</v>
      </c>
      <c r="G1257" s="21">
        <v>2.96875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43</v>
      </c>
      <c r="E1258" s="35">
        <v>27</v>
      </c>
      <c r="F1258" s="40">
        <v>70</v>
      </c>
      <c r="G1258" s="21">
        <v>6.2667860340196961</v>
      </c>
      <c r="H1258" s="35">
        <v>344</v>
      </c>
      <c r="I1258" s="35">
        <v>2</v>
      </c>
      <c r="J1258" s="35">
        <v>3</v>
      </c>
      <c r="K1258" s="41">
        <v>5</v>
      </c>
      <c r="L1258" s="21">
        <v>1.4534883720930232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31</v>
      </c>
      <c r="E1259" s="35">
        <v>24</v>
      </c>
      <c r="F1259" s="40">
        <v>55</v>
      </c>
      <c r="G1259" s="21">
        <v>5.3449951409135084</v>
      </c>
      <c r="H1259" s="19">
        <v>279</v>
      </c>
      <c r="I1259" s="35">
        <v>4</v>
      </c>
      <c r="J1259" s="35">
        <v>4</v>
      </c>
      <c r="K1259" s="41">
        <v>8</v>
      </c>
      <c r="L1259" s="21">
        <v>2.8673835125448028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672</v>
      </c>
      <c r="E1260" s="38">
        <v>682</v>
      </c>
      <c r="F1260" s="38">
        <v>1354</v>
      </c>
      <c r="G1260" s="31">
        <v>6.4353612167300387</v>
      </c>
      <c r="H1260" s="29">
        <v>4228</v>
      </c>
      <c r="I1260" s="38">
        <v>64</v>
      </c>
      <c r="J1260" s="38">
        <v>66</v>
      </c>
      <c r="K1260" s="39">
        <v>130</v>
      </c>
      <c r="L1260" s="31">
        <v>3.0747398297067172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112</v>
      </c>
      <c r="E1261" s="38">
        <v>97</v>
      </c>
      <c r="F1261" s="38">
        <v>209</v>
      </c>
      <c r="G1261" s="31">
        <v>5.9816828849456209</v>
      </c>
      <c r="H1261" s="29">
        <v>924</v>
      </c>
      <c r="I1261" s="38">
        <v>0</v>
      </c>
      <c r="J1261" s="38">
        <v>1</v>
      </c>
      <c r="K1261" s="39">
        <v>1</v>
      </c>
      <c r="L1261" s="31">
        <v>0.10822510822510822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1814</v>
      </c>
      <c r="E1262" s="49">
        <v>1830</v>
      </c>
      <c r="F1262" s="49">
        <v>3644</v>
      </c>
      <c r="G1262" s="25">
        <v>3.044048484240951</v>
      </c>
      <c r="H1262" s="9">
        <v>43724</v>
      </c>
      <c r="I1262" s="49">
        <v>313</v>
      </c>
      <c r="J1262" s="49">
        <v>335</v>
      </c>
      <c r="K1262" s="50">
        <v>648</v>
      </c>
      <c r="L1262" s="25">
        <v>1.4820236025981155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695</v>
      </c>
      <c r="E1263" s="38">
        <v>746</v>
      </c>
      <c r="F1263" s="38">
        <v>1441</v>
      </c>
      <c r="G1263" s="31">
        <v>3.9102355367415611</v>
      </c>
      <c r="H1263" s="29">
        <v>14065</v>
      </c>
      <c r="I1263" s="38">
        <v>137</v>
      </c>
      <c r="J1263" s="38">
        <v>152</v>
      </c>
      <c r="K1263" s="39">
        <v>289</v>
      </c>
      <c r="L1263" s="31">
        <v>2.0547458229648061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19</v>
      </c>
      <c r="E1264" s="35">
        <v>30</v>
      </c>
      <c r="F1264" s="40">
        <v>49</v>
      </c>
      <c r="G1264" s="21">
        <v>6.0869565217391308</v>
      </c>
      <c r="H1264" s="35">
        <v>196</v>
      </c>
      <c r="I1264" s="35">
        <v>0</v>
      </c>
      <c r="J1264" s="35">
        <v>0</v>
      </c>
      <c r="K1264" s="41">
        <v>0</v>
      </c>
      <c r="L1264" s="21">
        <v>0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6</v>
      </c>
      <c r="E1265" s="35">
        <v>5</v>
      </c>
      <c r="F1265" s="40">
        <v>11</v>
      </c>
      <c r="G1265" s="21">
        <v>1.2731481481481481</v>
      </c>
      <c r="H1265" s="35">
        <v>611</v>
      </c>
      <c r="I1265" s="35">
        <v>0</v>
      </c>
      <c r="J1265" s="35">
        <v>3</v>
      </c>
      <c r="K1265" s="41">
        <v>3</v>
      </c>
      <c r="L1265" s="21">
        <v>0.49099836333878888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11</v>
      </c>
      <c r="E1266" s="35">
        <v>17</v>
      </c>
      <c r="F1266" s="40">
        <v>28</v>
      </c>
      <c r="G1266" s="21">
        <v>4.852686308492201</v>
      </c>
      <c r="H1266" s="35">
        <v>220</v>
      </c>
      <c r="I1266" s="35">
        <v>6</v>
      </c>
      <c r="J1266" s="35">
        <v>4</v>
      </c>
      <c r="K1266" s="41">
        <v>10</v>
      </c>
      <c r="L1266" s="21">
        <v>4.5454545454545459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44</v>
      </c>
      <c r="E1267" s="35">
        <v>51</v>
      </c>
      <c r="F1267" s="40">
        <v>95</v>
      </c>
      <c r="G1267" s="21">
        <v>5.4347826086956523</v>
      </c>
      <c r="H1267" s="35">
        <v>437</v>
      </c>
      <c r="I1267" s="35">
        <v>5</v>
      </c>
      <c r="J1267" s="35">
        <v>12</v>
      </c>
      <c r="K1267" s="41">
        <v>17</v>
      </c>
      <c r="L1267" s="21">
        <v>3.8901601830663615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28</v>
      </c>
      <c r="E1268" s="35">
        <v>23</v>
      </c>
      <c r="F1268" s="40">
        <v>51</v>
      </c>
      <c r="G1268" s="21">
        <v>3.655913978494624</v>
      </c>
      <c r="H1268" s="35">
        <v>765</v>
      </c>
      <c r="I1268" s="35">
        <v>3</v>
      </c>
      <c r="J1268" s="35">
        <v>3</v>
      </c>
      <c r="K1268" s="41">
        <v>6</v>
      </c>
      <c r="L1268" s="21">
        <v>0.78431372549019607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19</v>
      </c>
      <c r="E1269" s="35">
        <v>19</v>
      </c>
      <c r="F1269" s="40">
        <v>38</v>
      </c>
      <c r="G1269" s="21">
        <v>5.1420838971583223</v>
      </c>
      <c r="H1269" s="35">
        <v>258</v>
      </c>
      <c r="I1269" s="35">
        <v>0</v>
      </c>
      <c r="J1269" s="35">
        <v>0</v>
      </c>
      <c r="K1269" s="41">
        <v>0</v>
      </c>
      <c r="L1269" s="21">
        <v>0</v>
      </c>
    </row>
    <row r="1270" spans="1:12" ht="15" customHeight="1" outlineLevel="1" x14ac:dyDescent="0.2">
      <c r="A1270" s="17" t="s">
        <v>2219</v>
      </c>
      <c r="B1270" s="23" t="s">
        <v>2220</v>
      </c>
      <c r="C1270" s="19">
        <v>1026</v>
      </c>
      <c r="D1270" s="35">
        <v>23</v>
      </c>
      <c r="E1270" s="35">
        <v>21</v>
      </c>
      <c r="F1270" s="40">
        <v>44</v>
      </c>
      <c r="G1270" s="21">
        <v>4.2884990253411299</v>
      </c>
      <c r="H1270" s="35">
        <v>441</v>
      </c>
      <c r="I1270" s="35">
        <v>2</v>
      </c>
      <c r="J1270" s="35">
        <v>3</v>
      </c>
      <c r="K1270" s="41">
        <v>5</v>
      </c>
      <c r="L1270" s="21">
        <v>1.1337868480725624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18</v>
      </c>
      <c r="E1271" s="35">
        <v>11</v>
      </c>
      <c r="F1271" s="40">
        <v>29</v>
      </c>
      <c r="G1271" s="21">
        <v>3.1283710895361381</v>
      </c>
      <c r="H1271" s="35">
        <v>477</v>
      </c>
      <c r="I1271" s="35">
        <v>7</v>
      </c>
      <c r="J1271" s="35">
        <v>10</v>
      </c>
      <c r="K1271" s="41">
        <v>17</v>
      </c>
      <c r="L1271" s="21">
        <v>3.5639412997903559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2</v>
      </c>
      <c r="E1272" s="35">
        <v>5</v>
      </c>
      <c r="F1272" s="40">
        <v>7</v>
      </c>
      <c r="G1272" s="21">
        <v>0.55118110236220474</v>
      </c>
      <c r="H1272" s="35">
        <v>877</v>
      </c>
      <c r="I1272" s="35">
        <v>5</v>
      </c>
      <c r="J1272" s="35">
        <v>10</v>
      </c>
      <c r="K1272" s="41">
        <v>15</v>
      </c>
      <c r="L1272" s="21">
        <v>1.7103762827822122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39</v>
      </c>
      <c r="E1273" s="35">
        <v>79</v>
      </c>
      <c r="F1273" s="40">
        <v>118</v>
      </c>
      <c r="G1273" s="21">
        <v>7.7225130890052354</v>
      </c>
      <c r="H1273" s="35">
        <v>290</v>
      </c>
      <c r="I1273" s="35">
        <v>0</v>
      </c>
      <c r="J1273" s="35">
        <v>0</v>
      </c>
      <c r="K1273" s="41">
        <v>0</v>
      </c>
      <c r="L1273" s="21">
        <v>0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39</v>
      </c>
      <c r="E1274" s="35">
        <v>34</v>
      </c>
      <c r="F1274" s="40">
        <v>73</v>
      </c>
      <c r="G1274" s="21">
        <v>6.3922942206654998</v>
      </c>
      <c r="H1274" s="19">
        <v>220</v>
      </c>
      <c r="I1274" s="35">
        <v>1</v>
      </c>
      <c r="J1274" s="35">
        <v>1</v>
      </c>
      <c r="K1274" s="41">
        <v>2</v>
      </c>
      <c r="L1274" s="21">
        <v>0.90909090909090906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95</v>
      </c>
      <c r="E1275" s="35">
        <v>103</v>
      </c>
      <c r="F1275" s="40">
        <v>198</v>
      </c>
      <c r="G1275" s="21">
        <v>4.3960923623445831</v>
      </c>
      <c r="H1275" s="19">
        <v>2032</v>
      </c>
      <c r="I1275" s="35">
        <v>9</v>
      </c>
      <c r="J1275" s="35">
        <v>7</v>
      </c>
      <c r="K1275" s="41">
        <v>16</v>
      </c>
      <c r="L1275" s="21">
        <v>0.78740157480314954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10</v>
      </c>
      <c r="E1276" s="35">
        <v>11</v>
      </c>
      <c r="F1276" s="40">
        <v>21</v>
      </c>
      <c r="G1276" s="21">
        <v>4.5161290322580641</v>
      </c>
      <c r="H1276" s="35">
        <v>-306</v>
      </c>
      <c r="I1276" s="35">
        <v>4</v>
      </c>
      <c r="J1276" s="35">
        <v>4</v>
      </c>
      <c r="K1276" s="41">
        <v>8</v>
      </c>
      <c r="L1276" s="21">
        <v>-2.6143790849673203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78</v>
      </c>
      <c r="E1277" s="35">
        <v>67</v>
      </c>
      <c r="F1277" s="40">
        <v>145</v>
      </c>
      <c r="G1277" s="21">
        <v>5.5962948668467769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58</v>
      </c>
      <c r="E1278" s="35">
        <v>54</v>
      </c>
      <c r="F1278" s="40">
        <v>112</v>
      </c>
      <c r="G1278" s="21">
        <v>4.4426814756049184</v>
      </c>
      <c r="H1278" s="19">
        <v>1129</v>
      </c>
      <c r="I1278" s="35">
        <v>4</v>
      </c>
      <c r="J1278" s="35">
        <v>3</v>
      </c>
      <c r="K1278" s="41">
        <v>7</v>
      </c>
      <c r="L1278" s="21">
        <v>0.62001771479185119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22</v>
      </c>
      <c r="E1279" s="35">
        <v>22</v>
      </c>
      <c r="F1279" s="40">
        <v>44</v>
      </c>
      <c r="G1279" s="21">
        <v>3.3107599699021821</v>
      </c>
      <c r="H1279" s="19">
        <v>397</v>
      </c>
      <c r="I1279" s="35">
        <v>32</v>
      </c>
      <c r="J1279" s="35">
        <v>25</v>
      </c>
      <c r="K1279" s="41">
        <v>57</v>
      </c>
      <c r="L1279" s="21">
        <v>14.357682619647354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22</v>
      </c>
      <c r="E1280" s="35">
        <v>30</v>
      </c>
      <c r="F1280" s="40">
        <v>52</v>
      </c>
      <c r="G1280" s="21">
        <v>1.9711902956785443</v>
      </c>
      <c r="H1280" s="19">
        <v>1659</v>
      </c>
      <c r="I1280" s="35">
        <v>4</v>
      </c>
      <c r="J1280" s="35">
        <v>5</v>
      </c>
      <c r="K1280" s="41">
        <v>9</v>
      </c>
      <c r="L1280" s="21">
        <v>0.54249547920433994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28</v>
      </c>
      <c r="E1281" s="35">
        <v>26</v>
      </c>
      <c r="F1281" s="40">
        <v>54</v>
      </c>
      <c r="G1281" s="21">
        <v>3.278688524590164</v>
      </c>
      <c r="H1281" s="19">
        <v>1121</v>
      </c>
      <c r="I1281" s="35">
        <v>5</v>
      </c>
      <c r="J1281" s="35">
        <v>7</v>
      </c>
      <c r="K1281" s="41">
        <v>12</v>
      </c>
      <c r="L1281" s="21">
        <v>1.070472792149866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6</v>
      </c>
      <c r="E1282" s="35">
        <v>11</v>
      </c>
      <c r="F1282" s="40">
        <v>17</v>
      </c>
      <c r="G1282" s="21">
        <v>2.4355300859598854</v>
      </c>
      <c r="H1282" s="35">
        <v>254</v>
      </c>
      <c r="I1282" s="35">
        <v>4</v>
      </c>
      <c r="J1282" s="35">
        <v>4</v>
      </c>
      <c r="K1282" s="41">
        <v>8</v>
      </c>
      <c r="L1282" s="21">
        <v>3.1496062992125982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6</v>
      </c>
      <c r="E1283" s="35">
        <v>8</v>
      </c>
      <c r="F1283" s="40">
        <v>14</v>
      </c>
      <c r="G1283" s="21">
        <v>0.64695009242144186</v>
      </c>
      <c r="H1283" s="19">
        <v>-114</v>
      </c>
      <c r="I1283" s="35">
        <v>3</v>
      </c>
      <c r="J1283" s="35">
        <v>3</v>
      </c>
      <c r="K1283" s="41">
        <v>6</v>
      </c>
      <c r="L1283" s="21">
        <v>-5.2631578947368416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110</v>
      </c>
      <c r="E1284" s="35">
        <v>102</v>
      </c>
      <c r="F1284" s="40">
        <v>212</v>
      </c>
      <c r="G1284" s="21">
        <v>4.0030211480362539</v>
      </c>
      <c r="H1284" s="19">
        <v>2185</v>
      </c>
      <c r="I1284" s="35">
        <v>35</v>
      </c>
      <c r="J1284" s="35">
        <v>40</v>
      </c>
      <c r="K1284" s="41">
        <v>75</v>
      </c>
      <c r="L1284" s="21">
        <v>3.4324942791762014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12</v>
      </c>
      <c r="E1285" s="35">
        <v>17</v>
      </c>
      <c r="F1285" s="40">
        <v>29</v>
      </c>
      <c r="G1285" s="21">
        <v>2.9652351738241309</v>
      </c>
      <c r="H1285" s="35">
        <v>531</v>
      </c>
      <c r="I1285" s="35">
        <v>8</v>
      </c>
      <c r="J1285" s="35">
        <v>8</v>
      </c>
      <c r="K1285" s="41">
        <v>16</v>
      </c>
      <c r="L1285" s="21">
        <v>3.0131826741996233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47</v>
      </c>
      <c r="E1286" s="29">
        <v>47</v>
      </c>
      <c r="F1286" s="29">
        <v>94</v>
      </c>
      <c r="G1286" s="31">
        <v>5.0053248136315229</v>
      </c>
      <c r="H1286" s="38">
        <v>634</v>
      </c>
      <c r="I1286" s="29">
        <v>4</v>
      </c>
      <c r="J1286" s="29">
        <v>2</v>
      </c>
      <c r="K1286" s="36">
        <v>6</v>
      </c>
      <c r="L1286" s="31">
        <v>0.94637223974763407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10</v>
      </c>
      <c r="E1287" s="19">
        <v>7</v>
      </c>
      <c r="F1287" s="20">
        <v>17</v>
      </c>
      <c r="G1287" s="21">
        <v>5.3291536050156738</v>
      </c>
      <c r="H1287" s="35">
        <v>85</v>
      </c>
      <c r="I1287" s="19">
        <v>1</v>
      </c>
      <c r="J1287" s="19">
        <v>0</v>
      </c>
      <c r="K1287" s="22">
        <v>1</v>
      </c>
      <c r="L1287" s="21">
        <v>1.1764705882352942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5</v>
      </c>
      <c r="E1288" s="19">
        <v>5</v>
      </c>
      <c r="F1288" s="20">
        <v>10</v>
      </c>
      <c r="G1288" s="21">
        <v>7.1428571428571423</v>
      </c>
      <c r="H1288" s="35">
        <v>49</v>
      </c>
      <c r="I1288" s="19">
        <v>2</v>
      </c>
      <c r="J1288" s="19">
        <v>2</v>
      </c>
      <c r="K1288" s="22">
        <v>4</v>
      </c>
      <c r="L1288" s="21">
        <v>8.1632653061224492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6</v>
      </c>
      <c r="E1289" s="19">
        <v>6</v>
      </c>
      <c r="F1289" s="20">
        <v>12</v>
      </c>
      <c r="G1289" s="21">
        <v>4.1237113402061851</v>
      </c>
      <c r="H1289" s="35">
        <v>144</v>
      </c>
      <c r="I1289" s="19">
        <v>1</v>
      </c>
      <c r="J1289" s="19">
        <v>0</v>
      </c>
      <c r="K1289" s="22">
        <v>1</v>
      </c>
      <c r="L1289" s="21">
        <v>0.69444444444444442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22</v>
      </c>
      <c r="E1290" s="19">
        <v>22</v>
      </c>
      <c r="F1290" s="20">
        <v>44</v>
      </c>
      <c r="G1290" s="21">
        <v>5.1461988304093573</v>
      </c>
      <c r="H1290" s="35">
        <v>301</v>
      </c>
      <c r="I1290" s="19">
        <v>0</v>
      </c>
      <c r="J1290" s="19">
        <v>0</v>
      </c>
      <c r="K1290" s="22">
        <v>0</v>
      </c>
      <c r="L1290" s="21">
        <v>0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4</v>
      </c>
      <c r="E1291" s="19">
        <v>7</v>
      </c>
      <c r="F1291" s="20">
        <v>11</v>
      </c>
      <c r="G1291" s="21">
        <v>4.0293040293040292</v>
      </c>
      <c r="H1291" s="19">
        <v>55</v>
      </c>
      <c r="I1291" s="19">
        <v>0</v>
      </c>
      <c r="J1291" s="19">
        <v>0</v>
      </c>
      <c r="K1291" s="22">
        <v>0</v>
      </c>
      <c r="L1291" s="21">
        <v>0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352</v>
      </c>
      <c r="E1292" s="29">
        <v>339</v>
      </c>
      <c r="F1292" s="29">
        <v>691</v>
      </c>
      <c r="G1292" s="31">
        <v>3.5532472874993575</v>
      </c>
      <c r="H1292" s="29">
        <v>7814</v>
      </c>
      <c r="I1292" s="29">
        <v>81</v>
      </c>
      <c r="J1292" s="29">
        <v>76</v>
      </c>
      <c r="K1292" s="36">
        <v>157</v>
      </c>
      <c r="L1292" s="31">
        <v>2.0092142308676735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0</v>
      </c>
      <c r="E1293" s="19">
        <v>0</v>
      </c>
      <c r="F1293" s="20">
        <v>0</v>
      </c>
      <c r="G1293" s="21">
        <v>0</v>
      </c>
      <c r="H1293" s="35">
        <v>207</v>
      </c>
      <c r="I1293" s="19">
        <v>0</v>
      </c>
      <c r="J1293" s="19">
        <v>0</v>
      </c>
      <c r="K1293" s="22">
        <v>0</v>
      </c>
      <c r="L1293" s="21">
        <v>0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74</v>
      </c>
      <c r="E1294" s="19">
        <v>87</v>
      </c>
      <c r="F1294" s="20">
        <v>161</v>
      </c>
      <c r="G1294" s="21">
        <v>7.6959847036328872</v>
      </c>
      <c r="H1294" s="35">
        <v>335</v>
      </c>
      <c r="I1294" s="19">
        <v>2</v>
      </c>
      <c r="J1294" s="19">
        <v>2</v>
      </c>
      <c r="K1294" s="22">
        <v>4</v>
      </c>
      <c r="L1294" s="21">
        <v>1.1940298507462688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12</v>
      </c>
      <c r="E1295" s="19">
        <v>19</v>
      </c>
      <c r="F1295" s="20">
        <v>31</v>
      </c>
      <c r="G1295" s="21">
        <v>5.8823529411764701</v>
      </c>
      <c r="H1295" s="35">
        <v>246</v>
      </c>
      <c r="I1295" s="19">
        <v>2</v>
      </c>
      <c r="J1295" s="19">
        <v>5</v>
      </c>
      <c r="K1295" s="22">
        <v>7</v>
      </c>
      <c r="L1295" s="21">
        <v>2.8455284552845526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25</v>
      </c>
      <c r="E1296" s="19">
        <v>17</v>
      </c>
      <c r="F1296" s="20">
        <v>42</v>
      </c>
      <c r="G1296" s="21">
        <v>2.8018679119412941</v>
      </c>
      <c r="H1296" s="19">
        <v>730</v>
      </c>
      <c r="I1296" s="19">
        <v>6</v>
      </c>
      <c r="J1296" s="19">
        <v>2</v>
      </c>
      <c r="K1296" s="22">
        <v>8</v>
      </c>
      <c r="L1296" s="21">
        <v>1.095890410958904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13</v>
      </c>
      <c r="E1297" s="19">
        <v>7</v>
      </c>
      <c r="F1297" s="20">
        <v>20</v>
      </c>
      <c r="G1297" s="21">
        <v>1.1068068622025455</v>
      </c>
      <c r="H1297" s="19">
        <v>1342</v>
      </c>
      <c r="I1297" s="19">
        <v>15</v>
      </c>
      <c r="J1297" s="19">
        <v>18</v>
      </c>
      <c r="K1297" s="22">
        <v>33</v>
      </c>
      <c r="L1297" s="21">
        <v>2.459016393442623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0</v>
      </c>
      <c r="E1298" s="19">
        <v>0</v>
      </c>
      <c r="F1298" s="20">
        <v>0</v>
      </c>
      <c r="G1298" s="21">
        <v>0</v>
      </c>
      <c r="H1298" s="35">
        <v>179</v>
      </c>
      <c r="I1298" s="19">
        <v>0</v>
      </c>
      <c r="J1298" s="19">
        <v>0</v>
      </c>
      <c r="K1298" s="22">
        <v>0</v>
      </c>
      <c r="L1298" s="21">
        <v>0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0</v>
      </c>
      <c r="E1299" s="19">
        <v>0</v>
      </c>
      <c r="F1299" s="20">
        <v>0</v>
      </c>
      <c r="G1299" s="21">
        <v>0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90</v>
      </c>
      <c r="E1300" s="19">
        <v>80</v>
      </c>
      <c r="F1300" s="20">
        <v>170</v>
      </c>
      <c r="G1300" s="21">
        <v>8.731381612737545</v>
      </c>
      <c r="H1300" s="35">
        <v>359</v>
      </c>
      <c r="I1300" s="19">
        <v>25</v>
      </c>
      <c r="J1300" s="19">
        <v>21</v>
      </c>
      <c r="K1300" s="22">
        <v>46</v>
      </c>
      <c r="L1300" s="21">
        <v>12.813370473537605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12</v>
      </c>
      <c r="E1301" s="19">
        <v>16</v>
      </c>
      <c r="F1301" s="20">
        <v>28</v>
      </c>
      <c r="G1301" s="21">
        <v>5.982905982905983</v>
      </c>
      <c r="H1301" s="35">
        <v>67</v>
      </c>
      <c r="I1301" s="19">
        <v>7</v>
      </c>
      <c r="J1301" s="19">
        <v>7</v>
      </c>
      <c r="K1301" s="22">
        <v>14</v>
      </c>
      <c r="L1301" s="21">
        <v>20.8955223880597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0</v>
      </c>
      <c r="E1302" s="19">
        <v>0</v>
      </c>
      <c r="F1302" s="20">
        <v>0</v>
      </c>
      <c r="G1302" s="21">
        <v>0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0</v>
      </c>
      <c r="E1303" s="19">
        <v>0</v>
      </c>
      <c r="F1303" s="20">
        <v>0</v>
      </c>
      <c r="G1303" s="21">
        <v>0</v>
      </c>
      <c r="H1303" s="35">
        <v>204</v>
      </c>
      <c r="I1303" s="19">
        <v>0</v>
      </c>
      <c r="J1303" s="19">
        <v>0</v>
      </c>
      <c r="K1303" s="22">
        <v>0</v>
      </c>
      <c r="L1303" s="21">
        <v>0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10</v>
      </c>
      <c r="E1304" s="19">
        <v>4</v>
      </c>
      <c r="F1304" s="20">
        <v>14</v>
      </c>
      <c r="G1304" s="21">
        <v>3.2710280373831773</v>
      </c>
      <c r="H1304" s="35">
        <v>260</v>
      </c>
      <c r="I1304" s="19">
        <v>2</v>
      </c>
      <c r="J1304" s="19">
        <v>0</v>
      </c>
      <c r="K1304" s="22">
        <v>2</v>
      </c>
      <c r="L1304" s="21">
        <v>0.76923076923076927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18</v>
      </c>
      <c r="E1305" s="19">
        <v>14</v>
      </c>
      <c r="F1305" s="20">
        <v>32</v>
      </c>
      <c r="G1305" s="21">
        <v>2.8648164726947178</v>
      </c>
      <c r="H1305" s="35">
        <v>443</v>
      </c>
      <c r="I1305" s="19">
        <v>0</v>
      </c>
      <c r="J1305" s="19">
        <v>1</v>
      </c>
      <c r="K1305" s="22">
        <v>1</v>
      </c>
      <c r="L1305" s="21">
        <v>0.22573363431151239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20</v>
      </c>
      <c r="E1306" s="19">
        <v>21</v>
      </c>
      <c r="F1306" s="20">
        <v>41</v>
      </c>
      <c r="G1306" s="21">
        <v>7.6350093109869652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25</v>
      </c>
      <c r="E1307" s="19">
        <v>20</v>
      </c>
      <c r="F1307" s="20">
        <v>45</v>
      </c>
      <c r="G1307" s="21">
        <v>4.918032786885246</v>
      </c>
      <c r="H1307" s="35">
        <v>616</v>
      </c>
      <c r="I1307" s="19">
        <v>1</v>
      </c>
      <c r="J1307" s="19">
        <v>1</v>
      </c>
      <c r="K1307" s="22">
        <v>2</v>
      </c>
      <c r="L1307" s="21">
        <v>0.32467532467532467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0</v>
      </c>
      <c r="E1308" s="19">
        <v>0</v>
      </c>
      <c r="F1308" s="20">
        <v>0</v>
      </c>
      <c r="G1308" s="21">
        <v>0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14</v>
      </c>
      <c r="E1309" s="19">
        <v>11</v>
      </c>
      <c r="F1309" s="20">
        <v>25</v>
      </c>
      <c r="G1309" s="21">
        <v>3.6873156342182889</v>
      </c>
      <c r="H1309" s="35">
        <v>307</v>
      </c>
      <c r="I1309" s="19">
        <v>3</v>
      </c>
      <c r="J1309" s="19">
        <v>1</v>
      </c>
      <c r="K1309" s="22">
        <v>4</v>
      </c>
      <c r="L1309" s="21">
        <v>1.3029315960912053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0</v>
      </c>
      <c r="E1310" s="19">
        <v>0</v>
      </c>
      <c r="F1310" s="20">
        <v>0</v>
      </c>
      <c r="G1310" s="21">
        <v>0</v>
      </c>
      <c r="H1310" s="35">
        <v>38</v>
      </c>
      <c r="I1310" s="19">
        <v>0</v>
      </c>
      <c r="J1310" s="19">
        <v>0</v>
      </c>
      <c r="K1310" s="22">
        <v>0</v>
      </c>
      <c r="L1310" s="21">
        <v>0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6</v>
      </c>
      <c r="E1311" s="19">
        <v>9</v>
      </c>
      <c r="F1311" s="20">
        <v>15</v>
      </c>
      <c r="G1311" s="21">
        <v>3.5799522673031028</v>
      </c>
      <c r="H1311" s="35">
        <v>249</v>
      </c>
      <c r="I1311" s="19">
        <v>10</v>
      </c>
      <c r="J1311" s="19">
        <v>7</v>
      </c>
      <c r="K1311" s="22">
        <v>17</v>
      </c>
      <c r="L1311" s="21">
        <v>6.8273092369477917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8</v>
      </c>
      <c r="E1312" s="19">
        <v>6</v>
      </c>
      <c r="F1312" s="20">
        <v>14</v>
      </c>
      <c r="G1312" s="21">
        <v>2.3102310231023102</v>
      </c>
      <c r="H1312" s="35">
        <v>347</v>
      </c>
      <c r="I1312" s="19">
        <v>5</v>
      </c>
      <c r="J1312" s="19">
        <v>3</v>
      </c>
      <c r="K1312" s="22">
        <v>8</v>
      </c>
      <c r="L1312" s="21">
        <v>2.3054755043227666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19</v>
      </c>
      <c r="E1313" s="19">
        <v>24</v>
      </c>
      <c r="F1313" s="20">
        <v>43</v>
      </c>
      <c r="G1313" s="21">
        <v>3.5923141186299077</v>
      </c>
      <c r="H1313" s="35">
        <v>410</v>
      </c>
      <c r="I1313" s="19">
        <v>3</v>
      </c>
      <c r="J1313" s="19">
        <v>1</v>
      </c>
      <c r="K1313" s="22">
        <v>4</v>
      </c>
      <c r="L1313" s="21">
        <v>0.97560975609756095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6</v>
      </c>
      <c r="E1314" s="19">
        <v>4</v>
      </c>
      <c r="F1314" s="20">
        <v>10</v>
      </c>
      <c r="G1314" s="21">
        <v>1.3089005235602094</v>
      </c>
      <c r="H1314" s="19">
        <v>655</v>
      </c>
      <c r="I1314" s="19">
        <v>0</v>
      </c>
      <c r="J1314" s="19">
        <v>7</v>
      </c>
      <c r="K1314" s="22">
        <v>7</v>
      </c>
      <c r="L1314" s="21">
        <v>1.0687022900763359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312</v>
      </c>
      <c r="E1315" s="38">
        <v>274</v>
      </c>
      <c r="F1315" s="38">
        <v>586</v>
      </c>
      <c r="G1315" s="31">
        <v>4.3799985051199641</v>
      </c>
      <c r="H1315" s="29">
        <v>4724</v>
      </c>
      <c r="I1315" s="38">
        <v>18</v>
      </c>
      <c r="J1315" s="38">
        <v>29</v>
      </c>
      <c r="K1315" s="39">
        <v>47</v>
      </c>
      <c r="L1315" s="31">
        <v>0.99491955969517354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15</v>
      </c>
      <c r="E1316" s="35">
        <v>18</v>
      </c>
      <c r="F1316" s="40">
        <v>33</v>
      </c>
      <c r="G1316" s="21">
        <v>6.7622950819672134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7</v>
      </c>
      <c r="E1317" s="35">
        <v>3</v>
      </c>
      <c r="F1317" s="40">
        <v>10</v>
      </c>
      <c r="G1317" s="21">
        <v>2.5510204081632653</v>
      </c>
      <c r="H1317" s="35">
        <v>182</v>
      </c>
      <c r="I1317" s="35">
        <v>0</v>
      </c>
      <c r="J1317" s="35">
        <v>0</v>
      </c>
      <c r="K1317" s="41">
        <v>0</v>
      </c>
      <c r="L1317" s="21">
        <v>0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7</v>
      </c>
      <c r="E1318" s="35">
        <v>4</v>
      </c>
      <c r="F1318" s="40">
        <v>11</v>
      </c>
      <c r="G1318" s="21">
        <v>1.3017751479289941</v>
      </c>
      <c r="H1318" s="35">
        <v>388</v>
      </c>
      <c r="I1318" s="35">
        <v>0</v>
      </c>
      <c r="J1318" s="35">
        <v>0</v>
      </c>
      <c r="K1318" s="41">
        <v>0</v>
      </c>
      <c r="L1318" s="21">
        <v>0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15</v>
      </c>
      <c r="E1319" s="35">
        <v>9</v>
      </c>
      <c r="F1319" s="40">
        <v>24</v>
      </c>
      <c r="G1319" s="21">
        <v>5.095541401273886</v>
      </c>
      <c r="H1319" s="35">
        <v>16</v>
      </c>
      <c r="I1319" s="35">
        <v>2</v>
      </c>
      <c r="J1319" s="35">
        <v>1</v>
      </c>
      <c r="K1319" s="41">
        <v>3</v>
      </c>
      <c r="L1319" s="21">
        <v>18.75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26</v>
      </c>
      <c r="E1320" s="35">
        <v>18</v>
      </c>
      <c r="F1320" s="40">
        <v>44</v>
      </c>
      <c r="G1320" s="21">
        <v>5.2884615384615383</v>
      </c>
      <c r="H1320" s="35">
        <v>252</v>
      </c>
      <c r="I1320" s="35">
        <v>1</v>
      </c>
      <c r="J1320" s="35">
        <v>1</v>
      </c>
      <c r="K1320" s="41">
        <v>2</v>
      </c>
      <c r="L1320" s="21">
        <v>0.79365079365079361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1</v>
      </c>
      <c r="E1321" s="35">
        <v>3</v>
      </c>
      <c r="F1321" s="40">
        <v>4</v>
      </c>
      <c r="G1321" s="21">
        <v>2.1857923497267762</v>
      </c>
      <c r="H1321" s="35">
        <v>132</v>
      </c>
      <c r="I1321" s="35">
        <v>0</v>
      </c>
      <c r="J1321" s="35">
        <v>0</v>
      </c>
      <c r="K1321" s="41">
        <v>0</v>
      </c>
      <c r="L1321" s="21">
        <v>0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16</v>
      </c>
      <c r="E1322" s="35">
        <v>15</v>
      </c>
      <c r="F1322" s="40">
        <v>31</v>
      </c>
      <c r="G1322" s="21">
        <v>5.6569343065693429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11</v>
      </c>
      <c r="E1323" s="35">
        <v>10</v>
      </c>
      <c r="F1323" s="40">
        <v>21</v>
      </c>
      <c r="G1323" s="21">
        <v>4.0856031128404666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42</v>
      </c>
      <c r="E1324" s="35">
        <v>26</v>
      </c>
      <c r="F1324" s="40">
        <v>68</v>
      </c>
      <c r="G1324" s="21">
        <v>4.6543463381245722</v>
      </c>
      <c r="H1324" s="19">
        <v>493</v>
      </c>
      <c r="I1324" s="35">
        <v>0</v>
      </c>
      <c r="J1324" s="35">
        <v>3</v>
      </c>
      <c r="K1324" s="41">
        <v>3</v>
      </c>
      <c r="L1324" s="21">
        <v>0.6085192697768762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82</v>
      </c>
      <c r="E1325" s="35">
        <v>70</v>
      </c>
      <c r="F1325" s="40">
        <v>152</v>
      </c>
      <c r="G1325" s="21">
        <v>4.559088182363527</v>
      </c>
      <c r="H1325" s="19">
        <v>1452</v>
      </c>
      <c r="I1325" s="35">
        <v>3</v>
      </c>
      <c r="J1325" s="35">
        <v>3</v>
      </c>
      <c r="K1325" s="41">
        <v>6</v>
      </c>
      <c r="L1325" s="21">
        <v>0.41322314049586778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1</v>
      </c>
      <c r="E1326" s="35">
        <v>1</v>
      </c>
      <c r="F1326" s="40">
        <v>2</v>
      </c>
      <c r="G1326" s="21">
        <v>1.1235955056179776</v>
      </c>
      <c r="H1326" s="35">
        <v>105</v>
      </c>
      <c r="I1326" s="35">
        <v>1</v>
      </c>
      <c r="J1326" s="35">
        <v>1</v>
      </c>
      <c r="K1326" s="41">
        <v>2</v>
      </c>
      <c r="L1326" s="21">
        <v>1.9047619047619049</v>
      </c>
    </row>
    <row r="1327" spans="1:12" ht="15" customHeight="1" outlineLevel="1" x14ac:dyDescent="0.2">
      <c r="A1327" s="17" t="s">
        <v>2327</v>
      </c>
      <c r="B1327" s="23" t="s">
        <v>622</v>
      </c>
      <c r="C1327" s="35">
        <v>748</v>
      </c>
      <c r="D1327" s="35">
        <v>14</v>
      </c>
      <c r="E1327" s="35">
        <v>13</v>
      </c>
      <c r="F1327" s="40">
        <v>27</v>
      </c>
      <c r="G1327" s="21">
        <v>3.6096256684491976</v>
      </c>
      <c r="H1327" s="35">
        <v>70</v>
      </c>
      <c r="I1327" s="35">
        <v>0</v>
      </c>
      <c r="J1327" s="35">
        <v>0</v>
      </c>
      <c r="K1327" s="41">
        <v>0</v>
      </c>
      <c r="L1327" s="21">
        <v>0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16</v>
      </c>
      <c r="E1328" s="35">
        <v>20</v>
      </c>
      <c r="F1328" s="40">
        <v>36</v>
      </c>
      <c r="G1328" s="21">
        <v>8.2379862700228834</v>
      </c>
      <c r="H1328" s="35">
        <v>261</v>
      </c>
      <c r="I1328" s="35">
        <v>2</v>
      </c>
      <c r="J1328" s="35">
        <v>4</v>
      </c>
      <c r="K1328" s="41">
        <v>6</v>
      </c>
      <c r="L1328" s="21">
        <v>2.2988505747126435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12</v>
      </c>
      <c r="E1329" s="35">
        <v>11</v>
      </c>
      <c r="F1329" s="40">
        <v>23</v>
      </c>
      <c r="G1329" s="21">
        <v>5.5825242718446608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33</v>
      </c>
      <c r="E1330" s="35">
        <v>37</v>
      </c>
      <c r="F1330" s="40">
        <v>70</v>
      </c>
      <c r="G1330" s="21">
        <v>4.1469194312796205</v>
      </c>
      <c r="H1330" s="35">
        <v>800</v>
      </c>
      <c r="I1330" s="35">
        <v>2</v>
      </c>
      <c r="J1330" s="35">
        <v>7</v>
      </c>
      <c r="K1330" s="41">
        <v>9</v>
      </c>
      <c r="L1330" s="21">
        <v>1.125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5</v>
      </c>
      <c r="E1331" s="35">
        <v>9</v>
      </c>
      <c r="F1331" s="40">
        <v>14</v>
      </c>
      <c r="G1331" s="21">
        <v>2.4866785079928952</v>
      </c>
      <c r="H1331" s="35">
        <v>225</v>
      </c>
      <c r="I1331" s="35">
        <v>5</v>
      </c>
      <c r="J1331" s="35">
        <v>7</v>
      </c>
      <c r="K1331" s="41">
        <v>12</v>
      </c>
      <c r="L1331" s="21">
        <v>5.3333333333333339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9</v>
      </c>
      <c r="E1332" s="35">
        <v>7</v>
      </c>
      <c r="F1332" s="40">
        <v>16</v>
      </c>
      <c r="G1332" s="21">
        <v>5.6140350877192979</v>
      </c>
      <c r="H1332" s="19">
        <v>66</v>
      </c>
      <c r="I1332" s="35">
        <v>2</v>
      </c>
      <c r="J1332" s="35">
        <v>2</v>
      </c>
      <c r="K1332" s="41">
        <v>4</v>
      </c>
      <c r="L1332" s="21">
        <v>6.0606060606060606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18</v>
      </c>
      <c r="E1333" s="38">
        <v>19</v>
      </c>
      <c r="F1333" s="38">
        <v>37</v>
      </c>
      <c r="G1333" s="31">
        <v>0.15399342406459399</v>
      </c>
      <c r="H1333" s="29">
        <v>10265</v>
      </c>
      <c r="I1333" s="38">
        <v>13</v>
      </c>
      <c r="J1333" s="38">
        <v>13</v>
      </c>
      <c r="K1333" s="39">
        <v>26</v>
      </c>
      <c r="L1333" s="31">
        <v>0.25328787140769604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0</v>
      </c>
      <c r="E1334" s="35">
        <v>0</v>
      </c>
      <c r="F1334" s="40">
        <v>0</v>
      </c>
      <c r="G1334" s="21">
        <v>0</v>
      </c>
      <c r="H1334" s="19">
        <v>294</v>
      </c>
      <c r="I1334" s="35">
        <v>0</v>
      </c>
      <c r="J1334" s="35">
        <v>0</v>
      </c>
      <c r="K1334" s="41">
        <v>0</v>
      </c>
      <c r="L1334" s="21">
        <v>0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0</v>
      </c>
      <c r="E1335" s="35">
        <v>0</v>
      </c>
      <c r="F1335" s="40">
        <v>0</v>
      </c>
      <c r="G1335" s="21">
        <v>0</v>
      </c>
      <c r="H1335" s="19">
        <v>1081</v>
      </c>
      <c r="I1335" s="35">
        <v>0</v>
      </c>
      <c r="J1335" s="35">
        <v>0</v>
      </c>
      <c r="K1335" s="41">
        <v>0</v>
      </c>
      <c r="L1335" s="21">
        <v>0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4</v>
      </c>
      <c r="E1336" s="35">
        <v>4</v>
      </c>
      <c r="F1336" s="40">
        <v>8</v>
      </c>
      <c r="G1336" s="21">
        <v>2.9850746268656714</v>
      </c>
      <c r="H1336" s="35">
        <v>121</v>
      </c>
      <c r="I1336" s="35">
        <v>5</v>
      </c>
      <c r="J1336" s="35">
        <v>2</v>
      </c>
      <c r="K1336" s="41">
        <v>7</v>
      </c>
      <c r="L1336" s="21">
        <v>5.785123966942149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0</v>
      </c>
      <c r="E1337" s="35">
        <v>0</v>
      </c>
      <c r="F1337" s="40">
        <v>0</v>
      </c>
      <c r="G1337" s="21">
        <v>0</v>
      </c>
      <c r="H1337" s="35">
        <v>67</v>
      </c>
      <c r="I1337" s="35">
        <v>0</v>
      </c>
      <c r="J1337" s="35">
        <v>0</v>
      </c>
      <c r="K1337" s="41">
        <v>0</v>
      </c>
      <c r="L1337" s="21">
        <v>0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0</v>
      </c>
      <c r="E1338" s="35">
        <v>0</v>
      </c>
      <c r="F1338" s="40">
        <v>0</v>
      </c>
      <c r="G1338" s="21">
        <v>0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0</v>
      </c>
      <c r="E1339" s="35">
        <v>0</v>
      </c>
      <c r="F1339" s="40">
        <v>0</v>
      </c>
      <c r="G1339" s="21">
        <v>0</v>
      </c>
      <c r="H1339" s="19">
        <v>765</v>
      </c>
      <c r="I1339" s="35">
        <v>0</v>
      </c>
      <c r="J1339" s="35">
        <v>0</v>
      </c>
      <c r="K1339" s="41">
        <v>0</v>
      </c>
      <c r="L1339" s="21">
        <v>0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0</v>
      </c>
      <c r="E1340" s="35">
        <v>0</v>
      </c>
      <c r="F1340" s="40">
        <v>0</v>
      </c>
      <c r="G1340" s="21">
        <v>0</v>
      </c>
      <c r="H1340" s="19">
        <v>1529</v>
      </c>
      <c r="I1340" s="35">
        <v>0</v>
      </c>
      <c r="J1340" s="35">
        <v>0</v>
      </c>
      <c r="K1340" s="41">
        <v>0</v>
      </c>
      <c r="L1340" s="21">
        <v>0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0</v>
      </c>
      <c r="E1341" s="35">
        <v>0</v>
      </c>
      <c r="F1341" s="40">
        <v>0</v>
      </c>
      <c r="G1341" s="21">
        <v>0</v>
      </c>
      <c r="H1341" s="35">
        <v>208</v>
      </c>
      <c r="I1341" s="35">
        <v>0</v>
      </c>
      <c r="J1341" s="35">
        <v>0</v>
      </c>
      <c r="K1341" s="41">
        <v>0</v>
      </c>
      <c r="L1341" s="21">
        <v>0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0</v>
      </c>
      <c r="E1342" s="35">
        <v>0</v>
      </c>
      <c r="F1342" s="40">
        <v>0</v>
      </c>
      <c r="G1342" s="21">
        <v>0</v>
      </c>
      <c r="H1342" s="35">
        <v>232</v>
      </c>
      <c r="I1342" s="35">
        <v>0</v>
      </c>
      <c r="J1342" s="35">
        <v>0</v>
      </c>
      <c r="K1342" s="41">
        <v>0</v>
      </c>
      <c r="L1342" s="21">
        <v>0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0</v>
      </c>
      <c r="E1343" s="35">
        <v>0</v>
      </c>
      <c r="F1343" s="40">
        <v>0</v>
      </c>
      <c r="G1343" s="21">
        <v>0</v>
      </c>
      <c r="H1343" s="35">
        <v>556</v>
      </c>
      <c r="I1343" s="35">
        <v>0</v>
      </c>
      <c r="J1343" s="35">
        <v>0</v>
      </c>
      <c r="K1343" s="41">
        <v>0</v>
      </c>
      <c r="L1343" s="21">
        <v>0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0</v>
      </c>
      <c r="E1344" s="35">
        <v>0</v>
      </c>
      <c r="F1344" s="40">
        <v>0</v>
      </c>
      <c r="G1344" s="21">
        <v>0</v>
      </c>
      <c r="H1344" s="35">
        <v>167</v>
      </c>
      <c r="I1344" s="35">
        <v>0</v>
      </c>
      <c r="J1344" s="35">
        <v>0</v>
      </c>
      <c r="K1344" s="41">
        <v>0</v>
      </c>
      <c r="L1344" s="21">
        <v>0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0</v>
      </c>
      <c r="E1345" s="35">
        <v>0</v>
      </c>
      <c r="F1345" s="40">
        <v>0</v>
      </c>
      <c r="G1345" s="21">
        <v>0</v>
      </c>
      <c r="H1345" s="35">
        <v>378</v>
      </c>
      <c r="I1345" s="35">
        <v>0</v>
      </c>
      <c r="J1345" s="35">
        <v>0</v>
      </c>
      <c r="K1345" s="41">
        <v>0</v>
      </c>
      <c r="L1345" s="21">
        <v>0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0</v>
      </c>
      <c r="E1346" s="35">
        <v>0</v>
      </c>
      <c r="F1346" s="40">
        <v>0</v>
      </c>
      <c r="G1346" s="21">
        <v>0</v>
      </c>
      <c r="H1346" s="35">
        <v>216</v>
      </c>
      <c r="I1346" s="35">
        <v>0</v>
      </c>
      <c r="J1346" s="35">
        <v>0</v>
      </c>
      <c r="K1346" s="41">
        <v>0</v>
      </c>
      <c r="L1346" s="21">
        <v>0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0</v>
      </c>
      <c r="E1347" s="35">
        <v>0</v>
      </c>
      <c r="F1347" s="40">
        <v>0</v>
      </c>
      <c r="G1347" s="21">
        <v>0</v>
      </c>
      <c r="H1347" s="35">
        <v>188</v>
      </c>
      <c r="I1347" s="35">
        <v>0</v>
      </c>
      <c r="J1347" s="35">
        <v>0</v>
      </c>
      <c r="K1347" s="41">
        <v>0</v>
      </c>
      <c r="L1347" s="21">
        <v>0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0</v>
      </c>
      <c r="E1348" s="35">
        <v>0</v>
      </c>
      <c r="F1348" s="40">
        <v>0</v>
      </c>
      <c r="G1348" s="21">
        <v>0</v>
      </c>
      <c r="H1348" s="35">
        <v>236</v>
      </c>
      <c r="I1348" s="35">
        <v>0</v>
      </c>
      <c r="J1348" s="35">
        <v>0</v>
      </c>
      <c r="K1348" s="41">
        <v>0</v>
      </c>
      <c r="L1348" s="21">
        <v>0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2</v>
      </c>
      <c r="E1349" s="35">
        <v>5</v>
      </c>
      <c r="F1349" s="40">
        <v>7</v>
      </c>
      <c r="G1349" s="21">
        <v>0.68829891838741397</v>
      </c>
      <c r="H1349" s="35">
        <v>588</v>
      </c>
      <c r="I1349" s="35">
        <v>3</v>
      </c>
      <c r="J1349" s="35">
        <v>5</v>
      </c>
      <c r="K1349" s="41">
        <v>8</v>
      </c>
      <c r="L1349" s="21">
        <v>1.3605442176870748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12</v>
      </c>
      <c r="E1350" s="35">
        <v>10</v>
      </c>
      <c r="F1350" s="40">
        <v>22</v>
      </c>
      <c r="G1350" s="21">
        <v>2.9891304347826089</v>
      </c>
      <c r="H1350" s="35">
        <v>365</v>
      </c>
      <c r="I1350" s="35">
        <v>5</v>
      </c>
      <c r="J1350" s="35">
        <v>6</v>
      </c>
      <c r="K1350" s="41">
        <v>11</v>
      </c>
      <c r="L1350" s="21">
        <v>3.0136986301369864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0</v>
      </c>
      <c r="E1351" s="35">
        <v>0</v>
      </c>
      <c r="F1351" s="40">
        <v>0</v>
      </c>
      <c r="G1351" s="21">
        <v>0</v>
      </c>
      <c r="H1351" s="35">
        <v>491</v>
      </c>
      <c r="I1351" s="35">
        <v>0</v>
      </c>
      <c r="J1351" s="35">
        <v>0</v>
      </c>
      <c r="K1351" s="41">
        <v>0</v>
      </c>
      <c r="L1351" s="21">
        <v>0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0</v>
      </c>
      <c r="E1352" s="35">
        <v>0</v>
      </c>
      <c r="F1352" s="40">
        <v>0</v>
      </c>
      <c r="G1352" s="21">
        <v>0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0</v>
      </c>
      <c r="E1353" s="35">
        <v>0</v>
      </c>
      <c r="F1353" s="40">
        <v>0</v>
      </c>
      <c r="G1353" s="21">
        <v>0</v>
      </c>
      <c r="H1353" s="35">
        <v>658</v>
      </c>
      <c r="I1353" s="35">
        <v>0</v>
      </c>
      <c r="J1353" s="35">
        <v>0</v>
      </c>
      <c r="K1353" s="41">
        <v>0</v>
      </c>
      <c r="L1353" s="21">
        <v>0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0</v>
      </c>
      <c r="E1355" s="35">
        <v>0</v>
      </c>
      <c r="F1355" s="40">
        <v>0</v>
      </c>
      <c r="G1355" s="21">
        <v>0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0</v>
      </c>
      <c r="E1356" s="35">
        <v>0</v>
      </c>
      <c r="F1356" s="40">
        <v>0</v>
      </c>
      <c r="G1356" s="21">
        <v>0</v>
      </c>
      <c r="H1356" s="35">
        <v>321</v>
      </c>
      <c r="I1356" s="35">
        <v>0</v>
      </c>
      <c r="J1356" s="35">
        <v>0</v>
      </c>
      <c r="K1356" s="41">
        <v>0</v>
      </c>
      <c r="L1356" s="21">
        <v>0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0</v>
      </c>
      <c r="E1357" s="35">
        <v>0</v>
      </c>
      <c r="F1357" s="40">
        <v>0</v>
      </c>
      <c r="G1357" s="21">
        <v>0</v>
      </c>
      <c r="H1357" s="35">
        <v>360</v>
      </c>
      <c r="I1357" s="35">
        <v>0</v>
      </c>
      <c r="J1357" s="35">
        <v>0</v>
      </c>
      <c r="K1357" s="41">
        <v>0</v>
      </c>
      <c r="L1357" s="21">
        <v>0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0</v>
      </c>
      <c r="E1358" s="35">
        <v>0</v>
      </c>
      <c r="F1358" s="40">
        <v>0</v>
      </c>
      <c r="G1358" s="21">
        <v>0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198</v>
      </c>
      <c r="E1359" s="38">
        <v>191</v>
      </c>
      <c r="F1359" s="38">
        <v>389</v>
      </c>
      <c r="G1359" s="31">
        <v>2.4737678855325913</v>
      </c>
      <c r="H1359" s="29">
        <v>2855</v>
      </c>
      <c r="I1359" s="38">
        <v>10</v>
      </c>
      <c r="J1359" s="38">
        <v>11</v>
      </c>
      <c r="K1359" s="39">
        <v>21</v>
      </c>
      <c r="L1359" s="31">
        <v>0.73555166374781089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192</v>
      </c>
      <c r="E1360" s="38">
        <v>214</v>
      </c>
      <c r="F1360" s="38">
        <v>406</v>
      </c>
      <c r="G1360" s="31">
        <v>4.8327580049994046</v>
      </c>
      <c r="H1360" s="29">
        <v>3367</v>
      </c>
      <c r="I1360" s="38">
        <v>50</v>
      </c>
      <c r="J1360" s="38">
        <v>52</v>
      </c>
      <c r="K1360" s="39">
        <v>102</v>
      </c>
      <c r="L1360" s="31">
        <v>3.0294030294030292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2900</v>
      </c>
      <c r="E1361" s="9">
        <v>2762</v>
      </c>
      <c r="F1361" s="9">
        <v>5662</v>
      </c>
      <c r="G1361" s="25">
        <v>4.829286183396877</v>
      </c>
      <c r="H1361" s="9">
        <v>45964</v>
      </c>
      <c r="I1361" s="9">
        <v>318</v>
      </c>
      <c r="J1361" s="9">
        <v>291</v>
      </c>
      <c r="K1361" s="16">
        <v>609</v>
      </c>
      <c r="L1361" s="25">
        <v>1.3249499608389175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679</v>
      </c>
      <c r="E1362" s="29">
        <v>647</v>
      </c>
      <c r="F1362" s="29">
        <v>1326</v>
      </c>
      <c r="G1362" s="31">
        <v>5.1609387770988207</v>
      </c>
      <c r="H1362" s="29">
        <v>9326</v>
      </c>
      <c r="I1362" s="29">
        <v>20</v>
      </c>
      <c r="J1362" s="29">
        <v>14</v>
      </c>
      <c r="K1362" s="36">
        <v>34</v>
      </c>
      <c r="L1362" s="31">
        <v>0.36457216384301949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36</v>
      </c>
      <c r="E1363" s="19">
        <v>39</v>
      </c>
      <c r="F1363" s="20">
        <v>75</v>
      </c>
      <c r="G1363" s="21">
        <v>5.0916496945010188</v>
      </c>
      <c r="H1363" s="35">
        <v>659</v>
      </c>
      <c r="I1363" s="19">
        <v>2</v>
      </c>
      <c r="J1363" s="19">
        <v>1</v>
      </c>
      <c r="K1363" s="22">
        <v>3</v>
      </c>
      <c r="L1363" s="21">
        <v>0.45523520485584218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50</v>
      </c>
      <c r="E1364" s="19">
        <v>47</v>
      </c>
      <c r="F1364" s="20">
        <v>97</v>
      </c>
      <c r="G1364" s="21">
        <v>4.8645937813440323</v>
      </c>
      <c r="H1364" s="35">
        <v>842</v>
      </c>
      <c r="I1364" s="19">
        <v>2</v>
      </c>
      <c r="J1364" s="19">
        <v>2</v>
      </c>
      <c r="K1364" s="22">
        <v>4</v>
      </c>
      <c r="L1364" s="21">
        <v>0.47505938242280288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42</v>
      </c>
      <c r="E1365" s="19">
        <v>29</v>
      </c>
      <c r="F1365" s="20">
        <v>71</v>
      </c>
      <c r="G1365" s="21">
        <v>3.4282955094157415</v>
      </c>
      <c r="H1365" s="35">
        <v>963</v>
      </c>
      <c r="I1365" s="19">
        <v>3</v>
      </c>
      <c r="J1365" s="19">
        <v>2</v>
      </c>
      <c r="K1365" s="22">
        <v>5</v>
      </c>
      <c r="L1365" s="21">
        <v>0.51921079958463134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32</v>
      </c>
      <c r="E1366" s="19">
        <v>33</v>
      </c>
      <c r="F1366" s="20">
        <v>65</v>
      </c>
      <c r="G1366" s="21">
        <v>5.2759740259740253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95</v>
      </c>
      <c r="E1367" s="19">
        <v>129</v>
      </c>
      <c r="F1367" s="20">
        <v>224</v>
      </c>
      <c r="G1367" s="21">
        <v>4.7832585949177879</v>
      </c>
      <c r="H1367" s="19">
        <v>1633</v>
      </c>
      <c r="I1367" s="19">
        <v>0</v>
      </c>
      <c r="J1367" s="19">
        <v>0</v>
      </c>
      <c r="K1367" s="22">
        <v>0</v>
      </c>
      <c r="L1367" s="21">
        <v>0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81</v>
      </c>
      <c r="E1368" s="19">
        <v>67</v>
      </c>
      <c r="F1368" s="20">
        <v>148</v>
      </c>
      <c r="G1368" s="21">
        <v>5.668326311757947</v>
      </c>
      <c r="H1368" s="19">
        <v>777</v>
      </c>
      <c r="I1368" s="19">
        <v>0</v>
      </c>
      <c r="J1368" s="19">
        <v>0</v>
      </c>
      <c r="K1368" s="22">
        <v>0</v>
      </c>
      <c r="L1368" s="21">
        <v>0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71</v>
      </c>
      <c r="E1369" s="19">
        <v>63</v>
      </c>
      <c r="F1369" s="20">
        <v>134</v>
      </c>
      <c r="G1369" s="21">
        <v>4.5057162071284464</v>
      </c>
      <c r="H1369" s="19">
        <v>1270</v>
      </c>
      <c r="I1369" s="19">
        <v>1</v>
      </c>
      <c r="J1369" s="19">
        <v>1</v>
      </c>
      <c r="K1369" s="22">
        <v>2</v>
      </c>
      <c r="L1369" s="21">
        <v>0.15748031496062992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222</v>
      </c>
      <c r="E1370" s="19">
        <v>194</v>
      </c>
      <c r="F1370" s="20">
        <v>416</v>
      </c>
      <c r="G1370" s="21">
        <v>6.1997019374068554</v>
      </c>
      <c r="H1370" s="19">
        <v>1788</v>
      </c>
      <c r="I1370" s="19">
        <v>2</v>
      </c>
      <c r="J1370" s="19">
        <v>2</v>
      </c>
      <c r="K1370" s="22">
        <v>4</v>
      </c>
      <c r="L1370" s="21">
        <v>0.22371364653243847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17</v>
      </c>
      <c r="E1371" s="19">
        <v>16</v>
      </c>
      <c r="F1371" s="20">
        <v>33</v>
      </c>
      <c r="G1371" s="21">
        <v>3.9711191335740073</v>
      </c>
      <c r="H1371" s="35">
        <v>453</v>
      </c>
      <c r="I1371" s="19">
        <v>7</v>
      </c>
      <c r="J1371" s="19">
        <v>3</v>
      </c>
      <c r="K1371" s="22">
        <v>10</v>
      </c>
      <c r="L1371" s="21">
        <v>2.2075055187637971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17</v>
      </c>
      <c r="E1372" s="19">
        <v>18</v>
      </c>
      <c r="F1372" s="20">
        <v>35</v>
      </c>
      <c r="G1372" s="21">
        <v>5.7565789473684212</v>
      </c>
      <c r="H1372" s="35">
        <v>365</v>
      </c>
      <c r="I1372" s="19">
        <v>3</v>
      </c>
      <c r="J1372" s="19">
        <v>2</v>
      </c>
      <c r="K1372" s="22">
        <v>5</v>
      </c>
      <c r="L1372" s="21">
        <v>1.3698630136986301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16</v>
      </c>
      <c r="E1373" s="19">
        <v>12</v>
      </c>
      <c r="F1373" s="20">
        <v>28</v>
      </c>
      <c r="G1373" s="21">
        <v>5.5335968379446641</v>
      </c>
      <c r="H1373" s="19">
        <v>136</v>
      </c>
      <c r="I1373" s="19">
        <v>0</v>
      </c>
      <c r="J1373" s="19">
        <v>1</v>
      </c>
      <c r="K1373" s="22">
        <v>1</v>
      </c>
      <c r="L1373" s="21">
        <v>0.73529411764705876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322</v>
      </c>
      <c r="E1374" s="29">
        <v>368</v>
      </c>
      <c r="F1374" s="29">
        <v>690</v>
      </c>
      <c r="G1374" s="31">
        <v>4.7976637463496035</v>
      </c>
      <c r="H1374" s="29">
        <v>6270</v>
      </c>
      <c r="I1374" s="29">
        <v>45</v>
      </c>
      <c r="J1374" s="29">
        <v>42</v>
      </c>
      <c r="K1374" s="36">
        <v>87</v>
      </c>
      <c r="L1374" s="31">
        <v>1.3875598086124401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32</v>
      </c>
      <c r="E1375" s="19">
        <v>26</v>
      </c>
      <c r="F1375" s="20">
        <v>58</v>
      </c>
      <c r="G1375" s="21">
        <v>4.6963562753036436</v>
      </c>
      <c r="H1375" s="19">
        <v>599</v>
      </c>
      <c r="I1375" s="19">
        <v>4</v>
      </c>
      <c r="J1375" s="19">
        <v>8</v>
      </c>
      <c r="K1375" s="22">
        <v>12</v>
      </c>
      <c r="L1375" s="21">
        <v>2.003338898163606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79</v>
      </c>
      <c r="E1376" s="19">
        <v>84</v>
      </c>
      <c r="F1376" s="20">
        <v>163</v>
      </c>
      <c r="G1376" s="21">
        <v>4.128672745694022</v>
      </c>
      <c r="H1376" s="19">
        <v>1667</v>
      </c>
      <c r="I1376" s="19">
        <v>21</v>
      </c>
      <c r="J1376" s="19">
        <v>12</v>
      </c>
      <c r="K1376" s="22">
        <v>33</v>
      </c>
      <c r="L1376" s="21">
        <v>1.9796040791841631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20</v>
      </c>
      <c r="E1377" s="19">
        <v>20</v>
      </c>
      <c r="F1377" s="20">
        <v>40</v>
      </c>
      <c r="G1377" s="21">
        <v>3.4423407917383817</v>
      </c>
      <c r="H1377" s="35">
        <v>447</v>
      </c>
      <c r="I1377" s="19">
        <v>1</v>
      </c>
      <c r="J1377" s="19">
        <v>2</v>
      </c>
      <c r="K1377" s="22">
        <v>3</v>
      </c>
      <c r="L1377" s="21">
        <v>0.67114093959731547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26</v>
      </c>
      <c r="E1378" s="19">
        <v>33</v>
      </c>
      <c r="F1378" s="20">
        <v>59</v>
      </c>
      <c r="G1378" s="21">
        <v>5.9656218402426697</v>
      </c>
      <c r="H1378" s="35">
        <v>344</v>
      </c>
      <c r="I1378" s="19">
        <v>0</v>
      </c>
      <c r="J1378" s="19">
        <v>0</v>
      </c>
      <c r="K1378" s="22">
        <v>0</v>
      </c>
      <c r="L1378" s="21">
        <v>0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21</v>
      </c>
      <c r="E1379" s="19">
        <v>28</v>
      </c>
      <c r="F1379" s="20">
        <v>49</v>
      </c>
      <c r="G1379" s="21">
        <v>4.0935672514619883</v>
      </c>
      <c r="H1379" s="35">
        <v>497</v>
      </c>
      <c r="I1379" s="19">
        <v>3</v>
      </c>
      <c r="J1379" s="19">
        <v>4</v>
      </c>
      <c r="K1379" s="22">
        <v>7</v>
      </c>
      <c r="L1379" s="21">
        <v>1.4084507042253522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28</v>
      </c>
      <c r="E1380" s="19">
        <v>28</v>
      </c>
      <c r="F1380" s="20">
        <v>56</v>
      </c>
      <c r="G1380" s="21">
        <v>6.002143622722401</v>
      </c>
      <c r="H1380" s="35">
        <v>331</v>
      </c>
      <c r="I1380" s="19">
        <v>0</v>
      </c>
      <c r="J1380" s="19">
        <v>0</v>
      </c>
      <c r="K1380" s="22">
        <v>0</v>
      </c>
      <c r="L1380" s="21">
        <v>0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34</v>
      </c>
      <c r="E1381" s="19">
        <v>49</v>
      </c>
      <c r="F1381" s="20">
        <v>83</v>
      </c>
      <c r="G1381" s="21">
        <v>6.4440993788819876</v>
      </c>
      <c r="H1381" s="35">
        <v>588</v>
      </c>
      <c r="I1381" s="19">
        <v>2</v>
      </c>
      <c r="J1381" s="19">
        <v>2</v>
      </c>
      <c r="K1381" s="22">
        <v>4</v>
      </c>
      <c r="L1381" s="21">
        <v>0.68027210884353739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8</v>
      </c>
      <c r="E1382" s="19">
        <v>15</v>
      </c>
      <c r="F1382" s="20">
        <v>23</v>
      </c>
      <c r="G1382" s="21">
        <v>4.1894353369763211</v>
      </c>
      <c r="H1382" s="19">
        <v>179</v>
      </c>
      <c r="I1382" s="19">
        <v>1</v>
      </c>
      <c r="J1382" s="19">
        <v>0</v>
      </c>
      <c r="K1382" s="22">
        <v>1</v>
      </c>
      <c r="L1382" s="21">
        <v>0.55865921787709494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60</v>
      </c>
      <c r="E1383" s="19">
        <v>70</v>
      </c>
      <c r="F1383" s="20">
        <v>130</v>
      </c>
      <c r="G1383" s="21">
        <v>5.367464905037159</v>
      </c>
      <c r="H1383" s="19">
        <v>1339</v>
      </c>
      <c r="I1383" s="19">
        <v>10</v>
      </c>
      <c r="J1383" s="19">
        <v>12</v>
      </c>
      <c r="K1383" s="22">
        <v>22</v>
      </c>
      <c r="L1383" s="21">
        <v>1.6430171769977595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14</v>
      </c>
      <c r="E1384" s="19">
        <v>15</v>
      </c>
      <c r="F1384" s="20">
        <v>29</v>
      </c>
      <c r="G1384" s="21">
        <v>4.4006069802731407</v>
      </c>
      <c r="H1384" s="19">
        <v>279</v>
      </c>
      <c r="I1384" s="19">
        <v>3</v>
      </c>
      <c r="J1384" s="19">
        <v>2</v>
      </c>
      <c r="K1384" s="22">
        <v>5</v>
      </c>
      <c r="L1384" s="21">
        <v>1.7921146953405016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399</v>
      </c>
      <c r="E1385" s="29">
        <v>322</v>
      </c>
      <c r="F1385" s="29">
        <v>721</v>
      </c>
      <c r="G1385" s="31">
        <v>5.5389106552969194</v>
      </c>
      <c r="H1385" s="29">
        <v>4033</v>
      </c>
      <c r="I1385" s="29">
        <v>6</v>
      </c>
      <c r="J1385" s="29">
        <v>8</v>
      </c>
      <c r="K1385" s="36">
        <v>14</v>
      </c>
      <c r="L1385" s="31">
        <v>0.34713612695264073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35</v>
      </c>
      <c r="E1386" s="19">
        <v>35</v>
      </c>
      <c r="F1386" s="20">
        <v>70</v>
      </c>
      <c r="G1386" s="21">
        <v>5.1775147928994087</v>
      </c>
      <c r="H1386" s="35">
        <v>479</v>
      </c>
      <c r="I1386" s="19">
        <v>0</v>
      </c>
      <c r="J1386" s="19">
        <v>0</v>
      </c>
      <c r="K1386" s="22">
        <v>0</v>
      </c>
      <c r="L1386" s="21">
        <v>0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24</v>
      </c>
      <c r="E1387" s="19">
        <v>23</v>
      </c>
      <c r="F1387" s="20">
        <v>47</v>
      </c>
      <c r="G1387" s="21">
        <v>4.9630411826821543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7</v>
      </c>
      <c r="E1388" s="19">
        <v>4</v>
      </c>
      <c r="F1388" s="20">
        <v>11</v>
      </c>
      <c r="G1388" s="21">
        <v>3.125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17</v>
      </c>
      <c r="E1389" s="19">
        <v>22</v>
      </c>
      <c r="F1389" s="20">
        <v>39</v>
      </c>
      <c r="G1389" s="21">
        <v>5.7522123893805306</v>
      </c>
      <c r="H1389" s="35">
        <v>225</v>
      </c>
      <c r="I1389" s="19">
        <v>0</v>
      </c>
      <c r="J1389" s="19">
        <v>1</v>
      </c>
      <c r="K1389" s="22">
        <v>1</v>
      </c>
      <c r="L1389" s="21">
        <v>0.44444444444444442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29</v>
      </c>
      <c r="E1390" s="19">
        <v>17</v>
      </c>
      <c r="F1390" s="20">
        <v>46</v>
      </c>
      <c r="G1390" s="21">
        <v>4.4444444444444446</v>
      </c>
      <c r="H1390" s="35">
        <v>310</v>
      </c>
      <c r="I1390" s="19">
        <v>0</v>
      </c>
      <c r="J1390" s="19">
        <v>0</v>
      </c>
      <c r="K1390" s="22">
        <v>0</v>
      </c>
      <c r="L1390" s="21">
        <v>0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54</v>
      </c>
      <c r="E1391" s="19">
        <v>41</v>
      </c>
      <c r="F1391" s="20">
        <v>95</v>
      </c>
      <c r="G1391" s="21">
        <v>6.964809384164222</v>
      </c>
      <c r="H1391" s="35">
        <v>417</v>
      </c>
      <c r="I1391" s="19">
        <v>3</v>
      </c>
      <c r="J1391" s="19">
        <v>0</v>
      </c>
      <c r="K1391" s="22">
        <v>3</v>
      </c>
      <c r="L1391" s="21">
        <v>0.71942446043165476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54</v>
      </c>
      <c r="E1392" s="19">
        <v>41</v>
      </c>
      <c r="F1392" s="20">
        <v>95</v>
      </c>
      <c r="G1392" s="21">
        <v>6.4145847400405129</v>
      </c>
      <c r="H1392" s="35">
        <v>493</v>
      </c>
      <c r="I1392" s="19">
        <v>0</v>
      </c>
      <c r="J1392" s="19">
        <v>0</v>
      </c>
      <c r="K1392" s="22">
        <v>0</v>
      </c>
      <c r="L1392" s="21">
        <v>0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21</v>
      </c>
      <c r="E1393" s="19">
        <v>20</v>
      </c>
      <c r="F1393" s="20">
        <v>41</v>
      </c>
      <c r="G1393" s="21">
        <v>4.9576783555018133</v>
      </c>
      <c r="H1393" s="35">
        <v>309</v>
      </c>
      <c r="I1393" s="19">
        <v>0</v>
      </c>
      <c r="J1393" s="19">
        <v>0</v>
      </c>
      <c r="K1393" s="22">
        <v>0</v>
      </c>
      <c r="L1393" s="21">
        <v>0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109</v>
      </c>
      <c r="E1394" s="19">
        <v>86</v>
      </c>
      <c r="F1394" s="20">
        <v>195</v>
      </c>
      <c r="G1394" s="21">
        <v>5.4423667317890034</v>
      </c>
      <c r="H1394" s="35">
        <v>953</v>
      </c>
      <c r="I1394" s="19">
        <v>3</v>
      </c>
      <c r="J1394" s="19">
        <v>6</v>
      </c>
      <c r="K1394" s="22">
        <v>9</v>
      </c>
      <c r="L1394" s="21">
        <v>0.94438614900314799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36</v>
      </c>
      <c r="E1395" s="19">
        <v>15</v>
      </c>
      <c r="F1395" s="20">
        <v>51</v>
      </c>
      <c r="G1395" s="21">
        <v>6.4638783269961975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13</v>
      </c>
      <c r="E1396" s="19">
        <v>18</v>
      </c>
      <c r="F1396" s="20">
        <v>31</v>
      </c>
      <c r="G1396" s="21">
        <v>5.0903119868637114</v>
      </c>
      <c r="H1396" s="19">
        <v>216</v>
      </c>
      <c r="I1396" s="19">
        <v>0</v>
      </c>
      <c r="J1396" s="19">
        <v>1</v>
      </c>
      <c r="K1396" s="22">
        <v>1</v>
      </c>
      <c r="L1396" s="21">
        <v>0.46296296296296291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434</v>
      </c>
      <c r="E1397" s="29">
        <v>408</v>
      </c>
      <c r="F1397" s="29">
        <v>842</v>
      </c>
      <c r="G1397" s="31">
        <v>5.0244659267215654</v>
      </c>
      <c r="H1397" s="29">
        <v>6241</v>
      </c>
      <c r="I1397" s="29">
        <v>18</v>
      </c>
      <c r="J1397" s="29">
        <v>18</v>
      </c>
      <c r="K1397" s="36">
        <v>36</v>
      </c>
      <c r="L1397" s="31">
        <v>0.57683063611600705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44</v>
      </c>
      <c r="E1398" s="19">
        <v>45</v>
      </c>
      <c r="F1398" s="20">
        <v>89</v>
      </c>
      <c r="G1398" s="21">
        <v>4.635416666666667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36</v>
      </c>
      <c r="E1399" s="19">
        <v>43</v>
      </c>
      <c r="F1399" s="20">
        <v>79</v>
      </c>
      <c r="G1399" s="21">
        <v>4.1954328199681363</v>
      </c>
      <c r="H1399" s="35">
        <v>827</v>
      </c>
      <c r="I1399" s="19">
        <v>1</v>
      </c>
      <c r="J1399" s="19">
        <v>1</v>
      </c>
      <c r="K1399" s="22">
        <v>2</v>
      </c>
      <c r="L1399" s="21">
        <v>0.24183796856106407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23</v>
      </c>
      <c r="E1400" s="19">
        <v>24</v>
      </c>
      <c r="F1400" s="20">
        <v>47</v>
      </c>
      <c r="G1400" s="21">
        <v>4.7331319234642493</v>
      </c>
      <c r="H1400" s="35">
        <v>306</v>
      </c>
      <c r="I1400" s="19">
        <v>0</v>
      </c>
      <c r="J1400" s="19">
        <v>1</v>
      </c>
      <c r="K1400" s="22">
        <v>1</v>
      </c>
      <c r="L1400" s="21">
        <v>0.32679738562091504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61</v>
      </c>
      <c r="E1401" s="19">
        <v>47</v>
      </c>
      <c r="F1401" s="20">
        <v>108</v>
      </c>
      <c r="G1401" s="21">
        <v>6.0674157303370784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43</v>
      </c>
      <c r="E1402" s="19">
        <v>38</v>
      </c>
      <c r="F1402" s="20">
        <v>81</v>
      </c>
      <c r="G1402" s="21">
        <v>5.806451612903226</v>
      </c>
      <c r="H1402" s="35">
        <v>552</v>
      </c>
      <c r="I1402" s="19">
        <v>0</v>
      </c>
      <c r="J1402" s="19">
        <v>2</v>
      </c>
      <c r="K1402" s="22">
        <v>2</v>
      </c>
      <c r="L1402" s="21">
        <v>0.36231884057971014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17</v>
      </c>
      <c r="E1403" s="19">
        <v>25</v>
      </c>
      <c r="F1403" s="20">
        <v>42</v>
      </c>
      <c r="G1403" s="21">
        <v>5.0239234449760763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63</v>
      </c>
      <c r="E1404" s="19">
        <v>72</v>
      </c>
      <c r="F1404" s="20">
        <v>135</v>
      </c>
      <c r="G1404" s="21">
        <v>6.6535239034006901</v>
      </c>
      <c r="H1404" s="35">
        <v>535</v>
      </c>
      <c r="I1404" s="19">
        <v>0</v>
      </c>
      <c r="J1404" s="19">
        <v>0</v>
      </c>
      <c r="K1404" s="22">
        <v>0</v>
      </c>
      <c r="L1404" s="21">
        <v>0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28</v>
      </c>
      <c r="E1405" s="19">
        <v>16</v>
      </c>
      <c r="F1405" s="20">
        <v>44</v>
      </c>
      <c r="G1405" s="21">
        <v>4.894327030033371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43</v>
      </c>
      <c r="E1406" s="19">
        <v>30</v>
      </c>
      <c r="F1406" s="20">
        <v>73</v>
      </c>
      <c r="G1406" s="21">
        <v>3.9890710382513661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26</v>
      </c>
      <c r="E1407" s="19">
        <v>27</v>
      </c>
      <c r="F1407" s="20">
        <v>53</v>
      </c>
      <c r="G1407" s="21">
        <v>5.1306873184898354</v>
      </c>
      <c r="H1407" s="19">
        <v>400</v>
      </c>
      <c r="I1407" s="19">
        <v>0</v>
      </c>
      <c r="J1407" s="19">
        <v>0</v>
      </c>
      <c r="K1407" s="22">
        <v>0</v>
      </c>
      <c r="L1407" s="21">
        <v>0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50</v>
      </c>
      <c r="E1408" s="19">
        <v>41</v>
      </c>
      <c r="F1408" s="20">
        <v>91</v>
      </c>
      <c r="G1408" s="21">
        <v>4.2129629629629628</v>
      </c>
      <c r="H1408" s="19">
        <v>1143</v>
      </c>
      <c r="I1408" s="19">
        <v>17</v>
      </c>
      <c r="J1408" s="19">
        <v>14</v>
      </c>
      <c r="K1408" s="22">
        <v>31</v>
      </c>
      <c r="L1408" s="21">
        <v>2.712160979877515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191</v>
      </c>
      <c r="E1409" s="38">
        <v>174</v>
      </c>
      <c r="F1409" s="38">
        <v>365</v>
      </c>
      <c r="G1409" s="31">
        <v>5.052602436323367</v>
      </c>
      <c r="H1409" s="29">
        <v>3210</v>
      </c>
      <c r="I1409" s="38">
        <v>26</v>
      </c>
      <c r="J1409" s="38">
        <v>25</v>
      </c>
      <c r="K1409" s="39">
        <v>51</v>
      </c>
      <c r="L1409" s="31">
        <v>1.5887850467289719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37</v>
      </c>
      <c r="E1410" s="35">
        <v>25</v>
      </c>
      <c r="F1410" s="40">
        <v>62</v>
      </c>
      <c r="G1410" s="21">
        <v>6.156901688182721</v>
      </c>
      <c r="H1410" s="35">
        <v>453</v>
      </c>
      <c r="I1410" s="35">
        <v>3</v>
      </c>
      <c r="J1410" s="35">
        <v>3</v>
      </c>
      <c r="K1410" s="41">
        <v>6</v>
      </c>
      <c r="L1410" s="21">
        <v>1.3245033112582782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51</v>
      </c>
      <c r="E1411" s="35">
        <v>34</v>
      </c>
      <c r="F1411" s="40">
        <v>85</v>
      </c>
      <c r="G1411" s="21">
        <v>4.7914317925591883</v>
      </c>
      <c r="H1411" s="19">
        <v>809</v>
      </c>
      <c r="I1411" s="35">
        <v>7</v>
      </c>
      <c r="J1411" s="35">
        <v>7</v>
      </c>
      <c r="K1411" s="41">
        <v>14</v>
      </c>
      <c r="L1411" s="21">
        <v>1.73053152039555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70</v>
      </c>
      <c r="E1412" s="35">
        <v>68</v>
      </c>
      <c r="F1412" s="40">
        <v>138</v>
      </c>
      <c r="G1412" s="21">
        <v>5.1762940735183793</v>
      </c>
      <c r="H1412" s="19">
        <v>1106</v>
      </c>
      <c r="I1412" s="35">
        <v>5</v>
      </c>
      <c r="J1412" s="35">
        <v>4</v>
      </c>
      <c r="K1412" s="41">
        <v>9</v>
      </c>
      <c r="L1412" s="21">
        <v>0.81374321880651002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28</v>
      </c>
      <c r="E1413" s="35">
        <v>37</v>
      </c>
      <c r="F1413" s="40">
        <v>65</v>
      </c>
      <c r="G1413" s="21">
        <v>5.1424050632911396</v>
      </c>
      <c r="H1413" s="35">
        <v>588</v>
      </c>
      <c r="I1413" s="35">
        <v>10</v>
      </c>
      <c r="J1413" s="35">
        <v>6</v>
      </c>
      <c r="K1413" s="41">
        <v>16</v>
      </c>
      <c r="L1413" s="21">
        <v>2.7210884353741496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5</v>
      </c>
      <c r="E1414" s="35">
        <v>10</v>
      </c>
      <c r="F1414" s="40">
        <v>15</v>
      </c>
      <c r="G1414" s="21">
        <v>2.9239766081871341</v>
      </c>
      <c r="H1414" s="19">
        <v>254</v>
      </c>
      <c r="I1414" s="35">
        <v>1</v>
      </c>
      <c r="J1414" s="35">
        <v>5</v>
      </c>
      <c r="K1414" s="41">
        <v>6</v>
      </c>
      <c r="L1414" s="21">
        <v>2.3622047244094486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875</v>
      </c>
      <c r="E1415" s="38">
        <v>843</v>
      </c>
      <c r="F1415" s="38">
        <v>1718</v>
      </c>
      <c r="G1415" s="31">
        <v>4.276929970873061</v>
      </c>
      <c r="H1415" s="29">
        <v>16884</v>
      </c>
      <c r="I1415" s="38">
        <v>203</v>
      </c>
      <c r="J1415" s="38">
        <v>184</v>
      </c>
      <c r="K1415" s="39">
        <v>387</v>
      </c>
      <c r="L1415" s="31">
        <v>2.2921108742004268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2585</v>
      </c>
      <c r="E1416" s="9">
        <v>2462</v>
      </c>
      <c r="F1416" s="9">
        <v>5047</v>
      </c>
      <c r="G1416" s="25">
        <v>4.8756218905472641</v>
      </c>
      <c r="H1416" s="9">
        <v>36948</v>
      </c>
      <c r="I1416" s="9">
        <v>133</v>
      </c>
      <c r="J1416" s="9">
        <v>123</v>
      </c>
      <c r="K1416" s="16">
        <v>256</v>
      </c>
      <c r="L1416" s="25">
        <v>0.69286564902024461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742</v>
      </c>
      <c r="E1417" s="29">
        <v>736</v>
      </c>
      <c r="F1417" s="29">
        <v>1478</v>
      </c>
      <c r="G1417" s="31">
        <v>5.2731099932213068</v>
      </c>
      <c r="H1417" s="29">
        <v>9181</v>
      </c>
      <c r="I1417" s="29">
        <v>46</v>
      </c>
      <c r="J1417" s="29">
        <v>21</v>
      </c>
      <c r="K1417" s="36">
        <v>67</v>
      </c>
      <c r="L1417" s="31">
        <v>0.72976799912863521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55</v>
      </c>
      <c r="E1418" s="19">
        <v>45</v>
      </c>
      <c r="F1418" s="20">
        <v>100</v>
      </c>
      <c r="G1418" s="21">
        <v>5.636978579481398</v>
      </c>
      <c r="H1418" s="35">
        <v>615</v>
      </c>
      <c r="I1418" s="19">
        <v>5</v>
      </c>
      <c r="J1418" s="19">
        <v>2</v>
      </c>
      <c r="K1418" s="22">
        <v>7</v>
      </c>
      <c r="L1418" s="21">
        <v>1.1382113821138211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66</v>
      </c>
      <c r="E1419" s="19">
        <v>43</v>
      </c>
      <c r="F1419" s="20">
        <v>109</v>
      </c>
      <c r="G1419" s="21">
        <v>5.4828973843058346</v>
      </c>
      <c r="H1419" s="35">
        <v>595</v>
      </c>
      <c r="I1419" s="19">
        <v>2</v>
      </c>
      <c r="J1419" s="19">
        <v>2</v>
      </c>
      <c r="K1419" s="22">
        <v>4</v>
      </c>
      <c r="L1419" s="21">
        <v>0.67226890756302526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45</v>
      </c>
      <c r="E1420" s="19">
        <v>46</v>
      </c>
      <c r="F1420" s="20">
        <v>91</v>
      </c>
      <c r="G1420" s="21">
        <v>4.972677595628415</v>
      </c>
      <c r="H1420" s="19">
        <v>707</v>
      </c>
      <c r="I1420" s="19">
        <v>12</v>
      </c>
      <c r="J1420" s="19">
        <v>4</v>
      </c>
      <c r="K1420" s="22">
        <v>16</v>
      </c>
      <c r="L1420" s="21">
        <v>2.2630834512022631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94</v>
      </c>
      <c r="E1421" s="19">
        <v>94</v>
      </c>
      <c r="F1421" s="20">
        <v>188</v>
      </c>
      <c r="G1421" s="21">
        <v>5.3242707448314928</v>
      </c>
      <c r="H1421" s="19">
        <v>1148</v>
      </c>
      <c r="I1421" s="19">
        <v>0</v>
      </c>
      <c r="J1421" s="19">
        <v>1</v>
      </c>
      <c r="K1421" s="22">
        <v>1</v>
      </c>
      <c r="L1421" s="21">
        <v>8.7108013937282236E-2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33</v>
      </c>
      <c r="E1422" s="19">
        <v>27</v>
      </c>
      <c r="F1422" s="20">
        <v>60</v>
      </c>
      <c r="G1422" s="21">
        <v>5.2539404553415059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26</v>
      </c>
      <c r="E1423" s="19">
        <v>24</v>
      </c>
      <c r="F1423" s="20">
        <v>50</v>
      </c>
      <c r="G1423" s="21">
        <v>4.4404973357015987</v>
      </c>
      <c r="H1423" s="35">
        <v>382</v>
      </c>
      <c r="I1423" s="19">
        <v>4</v>
      </c>
      <c r="J1423" s="19">
        <v>2</v>
      </c>
      <c r="K1423" s="22">
        <v>6</v>
      </c>
      <c r="L1423" s="21">
        <v>1.5706806282722512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51</v>
      </c>
      <c r="E1424" s="19">
        <v>52</v>
      </c>
      <c r="F1424" s="20">
        <v>103</v>
      </c>
      <c r="G1424" s="21">
        <v>5.5080213903743314</v>
      </c>
      <c r="H1424" s="35">
        <v>471</v>
      </c>
      <c r="I1424" s="19">
        <v>1</v>
      </c>
      <c r="J1424" s="19">
        <v>0</v>
      </c>
      <c r="K1424" s="22">
        <v>1</v>
      </c>
      <c r="L1424" s="21">
        <v>0.21231422505307856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42</v>
      </c>
      <c r="E1425" s="19">
        <v>39</v>
      </c>
      <c r="F1425" s="20">
        <v>81</v>
      </c>
      <c r="G1425" s="21">
        <v>4.7647058823529411</v>
      </c>
      <c r="H1425" s="35">
        <v>500</v>
      </c>
      <c r="I1425" s="19">
        <v>1</v>
      </c>
      <c r="J1425" s="19">
        <v>1</v>
      </c>
      <c r="K1425" s="22">
        <v>2</v>
      </c>
      <c r="L1425" s="21">
        <v>0.4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43</v>
      </c>
      <c r="E1426" s="19">
        <v>52</v>
      </c>
      <c r="F1426" s="20">
        <v>95</v>
      </c>
      <c r="G1426" s="21">
        <v>4.2335115864527628</v>
      </c>
      <c r="H1426" s="35">
        <v>852</v>
      </c>
      <c r="I1426" s="19">
        <v>7</v>
      </c>
      <c r="J1426" s="19">
        <v>2</v>
      </c>
      <c r="K1426" s="22">
        <v>9</v>
      </c>
      <c r="L1426" s="21">
        <v>1.056338028169014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53</v>
      </c>
      <c r="E1427" s="19">
        <v>55</v>
      </c>
      <c r="F1427" s="20">
        <v>108</v>
      </c>
      <c r="G1427" s="21">
        <v>5.6782334384858046</v>
      </c>
      <c r="H1427" s="35">
        <v>666</v>
      </c>
      <c r="I1427" s="19">
        <v>5</v>
      </c>
      <c r="J1427" s="19">
        <v>3</v>
      </c>
      <c r="K1427" s="22">
        <v>8</v>
      </c>
      <c r="L1427" s="21">
        <v>1.2012012012012012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25</v>
      </c>
      <c r="E1428" s="19">
        <v>32</v>
      </c>
      <c r="F1428" s="20">
        <v>57</v>
      </c>
      <c r="G1428" s="21">
        <v>5.3171641791044779</v>
      </c>
      <c r="H1428" s="35">
        <v>315</v>
      </c>
      <c r="I1428" s="19">
        <v>0</v>
      </c>
      <c r="J1428" s="19">
        <v>0</v>
      </c>
      <c r="K1428" s="22">
        <v>0</v>
      </c>
      <c r="L1428" s="21">
        <v>0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32</v>
      </c>
      <c r="E1429" s="19">
        <v>53</v>
      </c>
      <c r="F1429" s="20">
        <v>85</v>
      </c>
      <c r="G1429" s="21">
        <v>4.7486033519553068</v>
      </c>
      <c r="H1429" s="35">
        <v>849</v>
      </c>
      <c r="I1429" s="19">
        <v>1</v>
      </c>
      <c r="J1429" s="19">
        <v>3</v>
      </c>
      <c r="K1429" s="22">
        <v>4</v>
      </c>
      <c r="L1429" s="21">
        <v>0.47114252061248524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28</v>
      </c>
      <c r="E1430" s="19">
        <v>28</v>
      </c>
      <c r="F1430" s="20">
        <v>56</v>
      </c>
      <c r="G1430" s="21">
        <v>5.4580896686159841</v>
      </c>
      <c r="H1430" s="35">
        <v>281</v>
      </c>
      <c r="I1430" s="19">
        <v>2</v>
      </c>
      <c r="J1430" s="19">
        <v>0</v>
      </c>
      <c r="K1430" s="22">
        <v>2</v>
      </c>
      <c r="L1430" s="21">
        <v>0.71174377224199281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35</v>
      </c>
      <c r="E1431" s="19">
        <v>43</v>
      </c>
      <c r="F1431" s="20">
        <v>78</v>
      </c>
      <c r="G1431" s="21">
        <v>5.4660126138752627</v>
      </c>
      <c r="H1431" s="35">
        <v>281</v>
      </c>
      <c r="I1431" s="19">
        <v>0</v>
      </c>
      <c r="J1431" s="19">
        <v>0</v>
      </c>
      <c r="K1431" s="22">
        <v>0</v>
      </c>
      <c r="L1431" s="21">
        <v>0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22</v>
      </c>
      <c r="E1432" s="19">
        <v>9</v>
      </c>
      <c r="F1432" s="20">
        <v>31</v>
      </c>
      <c r="G1432" s="21">
        <v>6.262626262626263</v>
      </c>
      <c r="H1432" s="35">
        <v>145</v>
      </c>
      <c r="I1432" s="19">
        <v>4</v>
      </c>
      <c r="J1432" s="19">
        <v>0</v>
      </c>
      <c r="K1432" s="22">
        <v>4</v>
      </c>
      <c r="L1432" s="21">
        <v>2.7586206896551726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32</v>
      </c>
      <c r="E1433" s="19">
        <v>34</v>
      </c>
      <c r="F1433" s="20">
        <v>66</v>
      </c>
      <c r="G1433" s="21">
        <v>5.5045871559633035</v>
      </c>
      <c r="H1433" s="35">
        <v>408</v>
      </c>
      <c r="I1433" s="19">
        <v>1</v>
      </c>
      <c r="J1433" s="19">
        <v>0</v>
      </c>
      <c r="K1433" s="22">
        <v>1</v>
      </c>
      <c r="L1433" s="21">
        <v>0.24509803921568626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26</v>
      </c>
      <c r="E1434" s="19">
        <v>28</v>
      </c>
      <c r="F1434" s="20">
        <v>54</v>
      </c>
      <c r="G1434" s="21">
        <v>6.3529411764705879</v>
      </c>
      <c r="H1434" s="35">
        <v>319</v>
      </c>
      <c r="I1434" s="19">
        <v>0</v>
      </c>
      <c r="J1434" s="19">
        <v>0</v>
      </c>
      <c r="K1434" s="22">
        <v>0</v>
      </c>
      <c r="L1434" s="21">
        <v>0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34</v>
      </c>
      <c r="E1435" s="19">
        <v>32</v>
      </c>
      <c r="F1435" s="20">
        <v>66</v>
      </c>
      <c r="G1435" s="21">
        <v>6.2088428974600189</v>
      </c>
      <c r="H1435" s="19">
        <v>275</v>
      </c>
      <c r="I1435" s="19">
        <v>1</v>
      </c>
      <c r="J1435" s="19">
        <v>1</v>
      </c>
      <c r="K1435" s="22">
        <v>2</v>
      </c>
      <c r="L1435" s="21">
        <v>0.72727272727272729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573</v>
      </c>
      <c r="E1436" s="29">
        <v>521</v>
      </c>
      <c r="F1436" s="29">
        <v>1094</v>
      </c>
      <c r="G1436" s="31">
        <v>4.6107809668310367</v>
      </c>
      <c r="H1436" s="29">
        <v>8665</v>
      </c>
      <c r="I1436" s="29">
        <v>35</v>
      </c>
      <c r="J1436" s="29">
        <v>43</v>
      </c>
      <c r="K1436" s="36">
        <v>78</v>
      </c>
      <c r="L1436" s="31">
        <v>0.90017311021350266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56</v>
      </c>
      <c r="E1437" s="19">
        <v>37</v>
      </c>
      <c r="F1437" s="20">
        <v>93</v>
      </c>
      <c r="G1437" s="21">
        <v>4.5812807881773399</v>
      </c>
      <c r="H1437" s="19">
        <v>705</v>
      </c>
      <c r="I1437" s="19">
        <v>1</v>
      </c>
      <c r="J1437" s="19">
        <v>0</v>
      </c>
      <c r="K1437" s="22">
        <v>1</v>
      </c>
      <c r="L1437" s="21">
        <v>0.14184397163120568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127</v>
      </c>
      <c r="E1438" s="19">
        <v>99</v>
      </c>
      <c r="F1438" s="20">
        <v>226</v>
      </c>
      <c r="G1438" s="21">
        <v>5.2254335260115612</v>
      </c>
      <c r="H1438" s="19">
        <v>1640</v>
      </c>
      <c r="I1438" s="19">
        <v>4</v>
      </c>
      <c r="J1438" s="19">
        <v>5</v>
      </c>
      <c r="K1438" s="22">
        <v>9</v>
      </c>
      <c r="L1438" s="21">
        <v>0.54878048780487798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22</v>
      </c>
      <c r="E1439" s="19">
        <v>37</v>
      </c>
      <c r="F1439" s="20">
        <v>59</v>
      </c>
      <c r="G1439" s="21">
        <v>5.9898477157360404</v>
      </c>
      <c r="H1439" s="19">
        <v>-51</v>
      </c>
      <c r="I1439" s="19">
        <v>0</v>
      </c>
      <c r="J1439" s="19">
        <v>6</v>
      </c>
      <c r="K1439" s="22">
        <v>6</v>
      </c>
      <c r="L1439" s="21">
        <v>-11.76470588235294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101</v>
      </c>
      <c r="E1440" s="19">
        <v>81</v>
      </c>
      <c r="F1440" s="20">
        <v>182</v>
      </c>
      <c r="G1440" s="21">
        <v>4.4695481335952847</v>
      </c>
      <c r="H1440" s="19">
        <v>1671</v>
      </c>
      <c r="I1440" s="19">
        <v>12</v>
      </c>
      <c r="J1440" s="19">
        <v>15</v>
      </c>
      <c r="K1440" s="22">
        <v>27</v>
      </c>
      <c r="L1440" s="21">
        <v>1.6157989228007179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49</v>
      </c>
      <c r="E1441" s="19">
        <v>51</v>
      </c>
      <c r="F1441" s="20">
        <v>100</v>
      </c>
      <c r="G1441" s="21">
        <v>4.7892720306513414</v>
      </c>
      <c r="H1441" s="35">
        <v>445</v>
      </c>
      <c r="I1441" s="19">
        <v>0</v>
      </c>
      <c r="J1441" s="19">
        <v>0</v>
      </c>
      <c r="K1441" s="22">
        <v>0</v>
      </c>
      <c r="L1441" s="21">
        <v>0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26</v>
      </c>
      <c r="E1442" s="19">
        <v>17</v>
      </c>
      <c r="F1442" s="20">
        <v>43</v>
      </c>
      <c r="G1442" s="21">
        <v>4.334677419354839</v>
      </c>
      <c r="H1442" s="35">
        <v>385</v>
      </c>
      <c r="I1442" s="19">
        <v>0</v>
      </c>
      <c r="J1442" s="19">
        <v>2</v>
      </c>
      <c r="K1442" s="22">
        <v>2</v>
      </c>
      <c r="L1442" s="21">
        <v>0.51948051948051943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29</v>
      </c>
      <c r="E1443" s="19">
        <v>32</v>
      </c>
      <c r="F1443" s="20">
        <v>61</v>
      </c>
      <c r="G1443" s="21">
        <v>5.3368328958880138</v>
      </c>
      <c r="H1443" s="19">
        <v>422</v>
      </c>
      <c r="I1443" s="19">
        <v>1</v>
      </c>
      <c r="J1443" s="19">
        <v>2</v>
      </c>
      <c r="K1443" s="22">
        <v>3</v>
      </c>
      <c r="L1443" s="21">
        <v>0.7109004739336493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64</v>
      </c>
      <c r="E1444" s="19">
        <v>58</v>
      </c>
      <c r="F1444" s="20">
        <v>122</v>
      </c>
      <c r="G1444" s="21">
        <v>3.9520570132815029</v>
      </c>
      <c r="H1444" s="19">
        <v>1347</v>
      </c>
      <c r="I1444" s="19">
        <v>1</v>
      </c>
      <c r="J1444" s="19">
        <v>2</v>
      </c>
      <c r="K1444" s="22">
        <v>3</v>
      </c>
      <c r="L1444" s="21">
        <v>0.22271714922048996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34</v>
      </c>
      <c r="E1445" s="19">
        <v>39</v>
      </c>
      <c r="F1445" s="20">
        <v>73</v>
      </c>
      <c r="G1445" s="21">
        <v>4.1571753986332576</v>
      </c>
      <c r="H1445" s="35">
        <v>631</v>
      </c>
      <c r="I1445" s="19">
        <v>9</v>
      </c>
      <c r="J1445" s="19">
        <v>7</v>
      </c>
      <c r="K1445" s="22">
        <v>16</v>
      </c>
      <c r="L1445" s="21">
        <v>2.5356576862123612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16</v>
      </c>
      <c r="E1446" s="19">
        <v>27</v>
      </c>
      <c r="F1446" s="20">
        <v>43</v>
      </c>
      <c r="G1446" s="21">
        <v>4.9030786773090078</v>
      </c>
      <c r="H1446" s="19">
        <v>283</v>
      </c>
      <c r="I1446" s="19">
        <v>0</v>
      </c>
      <c r="J1446" s="19">
        <v>0</v>
      </c>
      <c r="K1446" s="22">
        <v>0</v>
      </c>
      <c r="L1446" s="21">
        <v>0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49</v>
      </c>
      <c r="E1447" s="19">
        <v>43</v>
      </c>
      <c r="F1447" s="20">
        <v>92</v>
      </c>
      <c r="G1447" s="21">
        <v>3.87858347386172</v>
      </c>
      <c r="H1447" s="19">
        <v>1187</v>
      </c>
      <c r="I1447" s="19">
        <v>7</v>
      </c>
      <c r="J1447" s="19">
        <v>4</v>
      </c>
      <c r="K1447" s="22">
        <v>11</v>
      </c>
      <c r="L1447" s="21">
        <v>0.92670598146588035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540</v>
      </c>
      <c r="E1448" s="29">
        <v>506</v>
      </c>
      <c r="F1448" s="29">
        <v>1046</v>
      </c>
      <c r="G1448" s="31">
        <v>4.9110286867928075</v>
      </c>
      <c r="H1448" s="29">
        <v>6723</v>
      </c>
      <c r="I1448" s="29">
        <v>8</v>
      </c>
      <c r="J1448" s="29">
        <v>9</v>
      </c>
      <c r="K1448" s="36">
        <v>17</v>
      </c>
      <c r="L1448" s="31">
        <v>0.25286330507214044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62</v>
      </c>
      <c r="E1449" s="19">
        <v>49</v>
      </c>
      <c r="F1449" s="20">
        <v>111</v>
      </c>
      <c r="G1449" s="21">
        <v>6.1872909698996654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19</v>
      </c>
      <c r="E1450" s="19">
        <v>25</v>
      </c>
      <c r="F1450" s="20">
        <v>44</v>
      </c>
      <c r="G1450" s="21">
        <v>4.6560846560846558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36</v>
      </c>
      <c r="E1451" s="19">
        <v>31</v>
      </c>
      <c r="F1451" s="20">
        <v>67</v>
      </c>
      <c r="G1451" s="21">
        <v>4.1281577325939613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64</v>
      </c>
      <c r="E1452" s="19">
        <v>52</v>
      </c>
      <c r="F1452" s="20">
        <v>116</v>
      </c>
      <c r="G1452" s="21">
        <v>4.9657534246575343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23</v>
      </c>
      <c r="E1453" s="19">
        <v>34</v>
      </c>
      <c r="F1453" s="20">
        <v>57</v>
      </c>
      <c r="G1453" s="21">
        <v>4.4776119402985071</v>
      </c>
      <c r="H1453" s="35">
        <v>398</v>
      </c>
      <c r="I1453" s="19">
        <v>0</v>
      </c>
      <c r="J1453" s="19">
        <v>0</v>
      </c>
      <c r="K1453" s="22">
        <v>0</v>
      </c>
      <c r="L1453" s="21">
        <v>0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44</v>
      </c>
      <c r="E1454" s="19">
        <v>59</v>
      </c>
      <c r="F1454" s="20">
        <v>103</v>
      </c>
      <c r="G1454" s="21">
        <v>4.8379520901831849</v>
      </c>
      <c r="H1454" s="35">
        <v>753</v>
      </c>
      <c r="I1454" s="19">
        <v>1</v>
      </c>
      <c r="J1454" s="19">
        <v>1</v>
      </c>
      <c r="K1454" s="22">
        <v>2</v>
      </c>
      <c r="L1454" s="21">
        <v>0.26560424966799467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54</v>
      </c>
      <c r="E1455" s="19">
        <v>45</v>
      </c>
      <c r="F1455" s="20">
        <v>99</v>
      </c>
      <c r="G1455" s="21">
        <v>6.0109289617486334</v>
      </c>
      <c r="H1455" s="35">
        <v>304</v>
      </c>
      <c r="I1455" s="19">
        <v>0</v>
      </c>
      <c r="J1455" s="19">
        <v>3</v>
      </c>
      <c r="K1455" s="22">
        <v>3</v>
      </c>
      <c r="L1455" s="21">
        <v>0.98684210526315785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56</v>
      </c>
      <c r="E1456" s="19">
        <v>55</v>
      </c>
      <c r="F1456" s="20">
        <v>111</v>
      </c>
      <c r="G1456" s="21">
        <v>5.0661798265632125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57</v>
      </c>
      <c r="E1457" s="19">
        <v>43</v>
      </c>
      <c r="F1457" s="20">
        <v>100</v>
      </c>
      <c r="G1457" s="21">
        <v>3.5561877667140829</v>
      </c>
      <c r="H1457" s="19">
        <v>1432</v>
      </c>
      <c r="I1457" s="19">
        <v>4</v>
      </c>
      <c r="J1457" s="19">
        <v>4</v>
      </c>
      <c r="K1457" s="22">
        <v>8</v>
      </c>
      <c r="L1457" s="21">
        <v>0.55865921787709494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22</v>
      </c>
      <c r="E1458" s="19">
        <v>41</v>
      </c>
      <c r="F1458" s="20">
        <v>63</v>
      </c>
      <c r="G1458" s="21">
        <v>5.9377945334590008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62</v>
      </c>
      <c r="E1459" s="19">
        <v>46</v>
      </c>
      <c r="F1459" s="20">
        <v>108</v>
      </c>
      <c r="G1459" s="21">
        <v>4.6134130713370354</v>
      </c>
      <c r="H1459" s="35">
        <v>772</v>
      </c>
      <c r="I1459" s="19">
        <v>0</v>
      </c>
      <c r="J1459" s="19">
        <v>1</v>
      </c>
      <c r="K1459" s="22">
        <v>1</v>
      </c>
      <c r="L1459" s="21">
        <v>0.1295336787564767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41</v>
      </c>
      <c r="E1460" s="19">
        <v>26</v>
      </c>
      <c r="F1460" s="20">
        <v>67</v>
      </c>
      <c r="G1460" s="21">
        <v>5.8413251961639059</v>
      </c>
      <c r="H1460" s="19">
        <v>400</v>
      </c>
      <c r="I1460" s="19">
        <v>3</v>
      </c>
      <c r="J1460" s="19">
        <v>0</v>
      </c>
      <c r="K1460" s="22">
        <v>3</v>
      </c>
      <c r="L1460" s="21">
        <v>0.75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414</v>
      </c>
      <c r="E1461" s="38">
        <v>414</v>
      </c>
      <c r="F1461" s="38">
        <v>828</v>
      </c>
      <c r="G1461" s="31">
        <v>5.6716213439276668</v>
      </c>
      <c r="H1461" s="29">
        <v>4328</v>
      </c>
      <c r="I1461" s="38">
        <v>10</v>
      </c>
      <c r="J1461" s="38">
        <v>15</v>
      </c>
      <c r="K1461" s="39">
        <v>25</v>
      </c>
      <c r="L1461" s="31">
        <v>0.577634011090573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69</v>
      </c>
      <c r="E1462" s="35">
        <v>76</v>
      </c>
      <c r="F1462" s="40">
        <v>145</v>
      </c>
      <c r="G1462" s="21">
        <v>6.7410506741050673</v>
      </c>
      <c r="H1462" s="35">
        <v>754</v>
      </c>
      <c r="I1462" s="35">
        <v>6</v>
      </c>
      <c r="J1462" s="35">
        <v>11</v>
      </c>
      <c r="K1462" s="41">
        <v>17</v>
      </c>
      <c r="L1462" s="21">
        <v>2.2546419098143233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72</v>
      </c>
      <c r="E1463" s="35">
        <v>73</v>
      </c>
      <c r="F1463" s="40">
        <v>145</v>
      </c>
      <c r="G1463" s="21">
        <v>5.0752537626881349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39</v>
      </c>
      <c r="E1464" s="35">
        <v>51</v>
      </c>
      <c r="F1464" s="40">
        <v>90</v>
      </c>
      <c r="G1464" s="21">
        <v>5.0505050505050502</v>
      </c>
      <c r="H1464" s="35">
        <v>620</v>
      </c>
      <c r="I1464" s="35">
        <v>0</v>
      </c>
      <c r="J1464" s="35">
        <v>1</v>
      </c>
      <c r="K1464" s="41">
        <v>1</v>
      </c>
      <c r="L1464" s="21">
        <v>0.16129032258064516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48</v>
      </c>
      <c r="E1465" s="35">
        <v>53</v>
      </c>
      <c r="F1465" s="40">
        <v>101</v>
      </c>
      <c r="G1465" s="21">
        <v>5.6487695749440716</v>
      </c>
      <c r="H1465" s="35">
        <v>382</v>
      </c>
      <c r="I1465" s="35">
        <v>0</v>
      </c>
      <c r="J1465" s="35">
        <v>1</v>
      </c>
      <c r="K1465" s="41">
        <v>1</v>
      </c>
      <c r="L1465" s="21">
        <v>0.26178010471204188</v>
      </c>
    </row>
    <row r="1466" spans="1:12" ht="15" customHeight="1" outlineLevel="1" x14ac:dyDescent="0.2">
      <c r="A1466" s="17" t="s">
        <v>2583</v>
      </c>
      <c r="B1466" s="23" t="s">
        <v>2584</v>
      </c>
      <c r="C1466" s="19">
        <v>1210</v>
      </c>
      <c r="D1466" s="35">
        <v>31</v>
      </c>
      <c r="E1466" s="35">
        <v>37</v>
      </c>
      <c r="F1466" s="40">
        <v>68</v>
      </c>
      <c r="G1466" s="21">
        <v>5.6198347107438016</v>
      </c>
      <c r="H1466" s="35">
        <v>318</v>
      </c>
      <c r="I1466" s="35">
        <v>0</v>
      </c>
      <c r="J1466" s="35">
        <v>0</v>
      </c>
      <c r="K1466" s="41">
        <v>0</v>
      </c>
      <c r="L1466" s="21">
        <v>0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83</v>
      </c>
      <c r="E1467" s="35">
        <v>62</v>
      </c>
      <c r="F1467" s="40">
        <v>145</v>
      </c>
      <c r="G1467" s="21">
        <v>6.9278547539417108</v>
      </c>
      <c r="H1467" s="19">
        <v>381</v>
      </c>
      <c r="I1467" s="35">
        <v>3</v>
      </c>
      <c r="J1467" s="35">
        <v>2</v>
      </c>
      <c r="K1467" s="41">
        <v>5</v>
      </c>
      <c r="L1467" s="21">
        <v>1.3123359580052494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72</v>
      </c>
      <c r="E1468" s="35">
        <v>62</v>
      </c>
      <c r="F1468" s="40">
        <v>134</v>
      </c>
      <c r="G1468" s="21">
        <v>4.9300956585724798</v>
      </c>
      <c r="H1468" s="19">
        <v>1083</v>
      </c>
      <c r="I1468" s="35">
        <v>1</v>
      </c>
      <c r="J1468" s="35">
        <v>0</v>
      </c>
      <c r="K1468" s="41">
        <v>1</v>
      </c>
      <c r="L1468" s="21">
        <v>9.2336103416435819E-2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316</v>
      </c>
      <c r="E1469" s="38">
        <v>285</v>
      </c>
      <c r="F1469" s="38">
        <v>601</v>
      </c>
      <c r="G1469" s="31">
        <v>3.7891684004791628</v>
      </c>
      <c r="H1469" s="29">
        <v>8051</v>
      </c>
      <c r="I1469" s="38">
        <v>34</v>
      </c>
      <c r="J1469" s="38">
        <v>35</v>
      </c>
      <c r="K1469" s="39">
        <v>69</v>
      </c>
      <c r="L1469" s="31">
        <v>0.85703639299465917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1814</v>
      </c>
      <c r="E1470" s="9">
        <v>1674</v>
      </c>
      <c r="F1470" s="9">
        <v>3488</v>
      </c>
      <c r="G1470" s="25">
        <v>5.7904610123346112</v>
      </c>
      <c r="H1470" s="9">
        <v>12098</v>
      </c>
      <c r="I1470" s="9">
        <v>89</v>
      </c>
      <c r="J1470" s="9">
        <v>58</v>
      </c>
      <c r="K1470" s="16">
        <v>147</v>
      </c>
      <c r="L1470" s="25">
        <v>1.2150768722102827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312</v>
      </c>
      <c r="E1471" s="29">
        <v>265</v>
      </c>
      <c r="F1471" s="29">
        <v>577</v>
      </c>
      <c r="G1471" s="31">
        <v>7.2314826419350791</v>
      </c>
      <c r="H1471" s="38">
        <v>734</v>
      </c>
      <c r="I1471" s="29">
        <v>5</v>
      </c>
      <c r="J1471" s="29">
        <v>4</v>
      </c>
      <c r="K1471" s="36">
        <v>9</v>
      </c>
      <c r="L1471" s="31">
        <v>1.2261580381471391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53</v>
      </c>
      <c r="E1472" s="19">
        <v>46</v>
      </c>
      <c r="F1472" s="20">
        <v>99</v>
      </c>
      <c r="G1472" s="21">
        <v>7.112068965517242</v>
      </c>
      <c r="H1472" s="35">
        <v>-30</v>
      </c>
      <c r="I1472" s="19">
        <v>0</v>
      </c>
      <c r="J1472" s="19">
        <v>0</v>
      </c>
      <c r="K1472" s="22">
        <v>0</v>
      </c>
      <c r="L1472" s="21">
        <v>0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51</v>
      </c>
      <c r="E1473" s="19">
        <v>48</v>
      </c>
      <c r="F1473" s="20">
        <v>99</v>
      </c>
      <c r="G1473" s="21">
        <v>6.407766990291262</v>
      </c>
      <c r="H1473" s="35">
        <v>386</v>
      </c>
      <c r="I1473" s="19">
        <v>3</v>
      </c>
      <c r="J1473" s="19">
        <v>1</v>
      </c>
      <c r="K1473" s="22">
        <v>4</v>
      </c>
      <c r="L1473" s="21">
        <v>1.0362694300518136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18</v>
      </c>
      <c r="E1474" s="19">
        <v>14</v>
      </c>
      <c r="F1474" s="20">
        <v>32</v>
      </c>
      <c r="G1474" s="21">
        <v>6.5439672801636002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26</v>
      </c>
      <c r="E1475" s="19">
        <v>20</v>
      </c>
      <c r="F1475" s="20">
        <v>46</v>
      </c>
      <c r="G1475" s="21">
        <v>8.8803088803088812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19</v>
      </c>
      <c r="E1476" s="19">
        <v>14</v>
      </c>
      <c r="F1476" s="20">
        <v>33</v>
      </c>
      <c r="G1476" s="21">
        <v>7.4829931972789119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26</v>
      </c>
      <c r="E1477" s="19">
        <v>25</v>
      </c>
      <c r="F1477" s="20">
        <v>51</v>
      </c>
      <c r="G1477" s="21">
        <v>7.5332348596750363</v>
      </c>
      <c r="H1477" s="35">
        <v>19</v>
      </c>
      <c r="I1477" s="19">
        <v>0</v>
      </c>
      <c r="J1477" s="19">
        <v>1</v>
      </c>
      <c r="K1477" s="22">
        <v>1</v>
      </c>
      <c r="L1477" s="21">
        <v>5.2631578947368416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15</v>
      </c>
      <c r="E1478" s="19">
        <v>9</v>
      </c>
      <c r="F1478" s="20">
        <v>24</v>
      </c>
      <c r="G1478" s="21">
        <v>5.5684454756380504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33</v>
      </c>
      <c r="E1479" s="19">
        <v>23</v>
      </c>
      <c r="F1479" s="20">
        <v>56</v>
      </c>
      <c r="G1479" s="21">
        <v>6.8965517241379306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28</v>
      </c>
      <c r="E1480" s="19">
        <v>25</v>
      </c>
      <c r="F1480" s="20">
        <v>53</v>
      </c>
      <c r="G1480" s="21">
        <v>7.3713490959666199</v>
      </c>
      <c r="H1480" s="35">
        <v>35</v>
      </c>
      <c r="I1480" s="19">
        <v>2</v>
      </c>
      <c r="J1480" s="19">
        <v>1</v>
      </c>
      <c r="K1480" s="22">
        <v>3</v>
      </c>
      <c r="L1480" s="21">
        <v>8.5714285714285712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33</v>
      </c>
      <c r="E1481" s="19">
        <v>27</v>
      </c>
      <c r="F1481" s="20">
        <v>60</v>
      </c>
      <c r="G1481" s="21">
        <v>9.7402597402597415</v>
      </c>
      <c r="H1481" s="35">
        <v>81</v>
      </c>
      <c r="I1481" s="19">
        <v>0</v>
      </c>
      <c r="J1481" s="19">
        <v>1</v>
      </c>
      <c r="K1481" s="22">
        <v>1</v>
      </c>
      <c r="L1481" s="21">
        <v>1.2345679012345678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10</v>
      </c>
      <c r="E1482" s="19">
        <v>14</v>
      </c>
      <c r="F1482" s="20">
        <v>24</v>
      </c>
      <c r="G1482" s="21">
        <v>7.0796460176991154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476</v>
      </c>
      <c r="E1483" s="29">
        <v>452</v>
      </c>
      <c r="F1483" s="29">
        <v>928</v>
      </c>
      <c r="G1483" s="31">
        <v>5.2838353356488073</v>
      </c>
      <c r="H1483" s="29">
        <v>3229</v>
      </c>
      <c r="I1483" s="29">
        <v>15</v>
      </c>
      <c r="J1483" s="29">
        <v>10</v>
      </c>
      <c r="K1483" s="36">
        <v>25</v>
      </c>
      <c r="L1483" s="31">
        <v>0.77423350882626196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64</v>
      </c>
      <c r="E1484" s="19">
        <v>57</v>
      </c>
      <c r="F1484" s="20">
        <v>121</v>
      </c>
      <c r="G1484" s="21">
        <v>4.9468520032706458</v>
      </c>
      <c r="H1484" s="35">
        <v>578</v>
      </c>
      <c r="I1484" s="19">
        <v>1</v>
      </c>
      <c r="J1484" s="19">
        <v>0</v>
      </c>
      <c r="K1484" s="22">
        <v>1</v>
      </c>
      <c r="L1484" s="21">
        <v>0.17301038062283738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25</v>
      </c>
      <c r="E1485" s="19">
        <v>24</v>
      </c>
      <c r="F1485" s="20">
        <v>49</v>
      </c>
      <c r="G1485" s="21">
        <v>4.5370370370370372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42</v>
      </c>
      <c r="E1486" s="19">
        <v>44</v>
      </c>
      <c r="F1486" s="20">
        <v>86</v>
      </c>
      <c r="G1486" s="21">
        <v>5.5163566388710716</v>
      </c>
      <c r="H1486" s="35">
        <v>581</v>
      </c>
      <c r="I1486" s="19">
        <v>0</v>
      </c>
      <c r="J1486" s="19">
        <v>0</v>
      </c>
      <c r="K1486" s="22">
        <v>0</v>
      </c>
      <c r="L1486" s="21">
        <v>0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19</v>
      </c>
      <c r="E1487" s="19">
        <v>19</v>
      </c>
      <c r="F1487" s="20">
        <v>38</v>
      </c>
      <c r="G1487" s="21">
        <v>3.9915966386554618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25</v>
      </c>
      <c r="E1488" s="19">
        <v>28</v>
      </c>
      <c r="F1488" s="20">
        <v>53</v>
      </c>
      <c r="G1488" s="21">
        <v>4.8007246376811592</v>
      </c>
      <c r="H1488" s="35">
        <v>127</v>
      </c>
      <c r="I1488" s="19">
        <v>10</v>
      </c>
      <c r="J1488" s="19">
        <v>7</v>
      </c>
      <c r="K1488" s="22">
        <v>17</v>
      </c>
      <c r="L1488" s="21">
        <v>13.385826771653544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69</v>
      </c>
      <c r="E1489" s="19">
        <v>53</v>
      </c>
      <c r="F1489" s="20">
        <v>122</v>
      </c>
      <c r="G1489" s="21">
        <v>6.0756972111553784</v>
      </c>
      <c r="H1489" s="35">
        <v>300</v>
      </c>
      <c r="I1489" s="19">
        <v>0</v>
      </c>
      <c r="J1489" s="19">
        <v>0</v>
      </c>
      <c r="K1489" s="22">
        <v>0</v>
      </c>
      <c r="L1489" s="21">
        <v>0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25</v>
      </c>
      <c r="E1490" s="19">
        <v>28</v>
      </c>
      <c r="F1490" s="20">
        <v>53</v>
      </c>
      <c r="G1490" s="21">
        <v>4.3336058871627152</v>
      </c>
      <c r="H1490" s="35">
        <v>295</v>
      </c>
      <c r="I1490" s="19">
        <v>2</v>
      </c>
      <c r="J1490" s="19">
        <v>2</v>
      </c>
      <c r="K1490" s="22">
        <v>4</v>
      </c>
      <c r="L1490" s="21">
        <v>1.3559322033898304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61</v>
      </c>
      <c r="E1491" s="19">
        <v>54</v>
      </c>
      <c r="F1491" s="20">
        <v>115</v>
      </c>
      <c r="G1491" s="21">
        <v>6.176154672395274</v>
      </c>
      <c r="H1491" s="35">
        <v>248</v>
      </c>
      <c r="I1491" s="19">
        <v>1</v>
      </c>
      <c r="J1491" s="19">
        <v>0</v>
      </c>
      <c r="K1491" s="22">
        <v>1</v>
      </c>
      <c r="L1491" s="21">
        <v>0.40322580645161288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29</v>
      </c>
      <c r="E1492" s="19">
        <v>33</v>
      </c>
      <c r="F1492" s="20">
        <v>62</v>
      </c>
      <c r="G1492" s="21">
        <v>6.5957446808510634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26</v>
      </c>
      <c r="E1493" s="19">
        <v>20</v>
      </c>
      <c r="F1493" s="20">
        <v>46</v>
      </c>
      <c r="G1493" s="21">
        <v>8.1128747795414462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14</v>
      </c>
      <c r="E1494" s="19">
        <v>21</v>
      </c>
      <c r="F1494" s="20">
        <v>35</v>
      </c>
      <c r="G1494" s="21">
        <v>3.3686236766121271</v>
      </c>
      <c r="H1494" s="35">
        <v>342</v>
      </c>
      <c r="I1494" s="19">
        <v>1</v>
      </c>
      <c r="J1494" s="19">
        <v>0</v>
      </c>
      <c r="K1494" s="22">
        <v>1</v>
      </c>
      <c r="L1494" s="21">
        <v>0.29239766081871343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39</v>
      </c>
      <c r="E1495" s="19">
        <v>32</v>
      </c>
      <c r="F1495" s="20">
        <v>71</v>
      </c>
      <c r="G1495" s="21">
        <v>6.3506261180679786</v>
      </c>
      <c r="H1495" s="35">
        <v>137</v>
      </c>
      <c r="I1495" s="19">
        <v>0</v>
      </c>
      <c r="J1495" s="19">
        <v>0</v>
      </c>
      <c r="K1495" s="22">
        <v>0</v>
      </c>
      <c r="L1495" s="21">
        <v>0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22</v>
      </c>
      <c r="E1496" s="19">
        <v>22</v>
      </c>
      <c r="F1496" s="20">
        <v>44</v>
      </c>
      <c r="G1496" s="21">
        <v>4.7774158523344195</v>
      </c>
      <c r="H1496" s="35">
        <v>19</v>
      </c>
      <c r="I1496" s="19">
        <v>0</v>
      </c>
      <c r="J1496" s="19">
        <v>1</v>
      </c>
      <c r="K1496" s="22">
        <v>1</v>
      </c>
      <c r="L1496" s="21">
        <v>5.2631578947368416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16</v>
      </c>
      <c r="E1497" s="19">
        <v>17</v>
      </c>
      <c r="F1497" s="20">
        <v>33</v>
      </c>
      <c r="G1497" s="21">
        <v>4.435483870967742</v>
      </c>
      <c r="H1497" s="19">
        <v>142</v>
      </c>
      <c r="I1497" s="19">
        <v>0</v>
      </c>
      <c r="J1497" s="19">
        <v>0</v>
      </c>
      <c r="K1497" s="22">
        <v>0</v>
      </c>
      <c r="L1497" s="21">
        <v>0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358</v>
      </c>
      <c r="E1498" s="29">
        <v>310</v>
      </c>
      <c r="F1498" s="29">
        <v>668</v>
      </c>
      <c r="G1498" s="31">
        <v>6.0332369942196529</v>
      </c>
      <c r="H1498" s="29">
        <v>2553</v>
      </c>
      <c r="I1498" s="29">
        <v>28</v>
      </c>
      <c r="J1498" s="29">
        <v>7</v>
      </c>
      <c r="K1498" s="36">
        <v>35</v>
      </c>
      <c r="L1498" s="31">
        <v>1.3709361535448492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18</v>
      </c>
      <c r="E1499" s="19">
        <v>11</v>
      </c>
      <c r="F1499" s="20">
        <v>29</v>
      </c>
      <c r="G1499" s="21">
        <v>8.8957055214723919</v>
      </c>
      <c r="H1499" s="35">
        <v>7</v>
      </c>
      <c r="I1499" s="19">
        <v>0</v>
      </c>
      <c r="J1499" s="19">
        <v>0</v>
      </c>
      <c r="K1499" s="22">
        <v>0</v>
      </c>
      <c r="L1499" s="21">
        <v>0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4</v>
      </c>
      <c r="E1500" s="19">
        <v>4</v>
      </c>
      <c r="F1500" s="20">
        <v>8</v>
      </c>
      <c r="G1500" s="21">
        <v>2.9962546816479403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2</v>
      </c>
      <c r="E1501" s="19">
        <v>3</v>
      </c>
      <c r="F1501" s="20">
        <v>5</v>
      </c>
      <c r="G1501" s="21">
        <v>5.3191489361702127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34</v>
      </c>
      <c r="E1502" s="19">
        <v>28</v>
      </c>
      <c r="F1502" s="20">
        <v>62</v>
      </c>
      <c r="G1502" s="21">
        <v>7.673267326732673</v>
      </c>
      <c r="H1502" s="35">
        <v>134</v>
      </c>
      <c r="I1502" s="19">
        <v>5</v>
      </c>
      <c r="J1502" s="19">
        <v>0</v>
      </c>
      <c r="K1502" s="22">
        <v>5</v>
      </c>
      <c r="L1502" s="21">
        <v>3.7313432835820892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20</v>
      </c>
      <c r="E1503" s="19">
        <v>16</v>
      </c>
      <c r="F1503" s="20">
        <v>36</v>
      </c>
      <c r="G1503" s="21">
        <v>6.1328790459965932</v>
      </c>
      <c r="H1503" s="35">
        <v>48</v>
      </c>
      <c r="I1503" s="19">
        <v>0</v>
      </c>
      <c r="J1503" s="19">
        <v>0</v>
      </c>
      <c r="K1503" s="22">
        <v>0</v>
      </c>
      <c r="L1503" s="21">
        <v>0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16</v>
      </c>
      <c r="E1504" s="19">
        <v>9</v>
      </c>
      <c r="F1504" s="20">
        <v>25</v>
      </c>
      <c r="G1504" s="21">
        <v>5.4945054945054945</v>
      </c>
      <c r="H1504" s="35">
        <v>188</v>
      </c>
      <c r="I1504" s="19">
        <v>0</v>
      </c>
      <c r="J1504" s="19">
        <v>1</v>
      </c>
      <c r="K1504" s="22">
        <v>1</v>
      </c>
      <c r="L1504" s="21">
        <v>0.53191489361702127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13</v>
      </c>
      <c r="E1505" s="19">
        <v>7</v>
      </c>
      <c r="F1505" s="20">
        <v>20</v>
      </c>
      <c r="G1505" s="21">
        <v>3.8910505836575875</v>
      </c>
      <c r="H1505" s="35">
        <v>225</v>
      </c>
      <c r="I1505" s="19">
        <v>16</v>
      </c>
      <c r="J1505" s="19">
        <v>3</v>
      </c>
      <c r="K1505" s="22">
        <v>19</v>
      </c>
      <c r="L1505" s="21">
        <v>8.4444444444444446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5</v>
      </c>
      <c r="E1506" s="19">
        <v>1</v>
      </c>
      <c r="F1506" s="20">
        <v>6</v>
      </c>
      <c r="G1506" s="21">
        <v>1.4184397163120568</v>
      </c>
      <c r="H1506" s="35">
        <v>83</v>
      </c>
      <c r="I1506" s="19">
        <v>2</v>
      </c>
      <c r="J1506" s="19">
        <v>0</v>
      </c>
      <c r="K1506" s="22">
        <v>2</v>
      </c>
      <c r="L1506" s="21">
        <v>2.4096385542168677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19</v>
      </c>
      <c r="E1507" s="19">
        <v>26</v>
      </c>
      <c r="F1507" s="20">
        <v>45</v>
      </c>
      <c r="G1507" s="21">
        <v>7.5757575757575761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12</v>
      </c>
      <c r="E1508" s="19">
        <v>14</v>
      </c>
      <c r="F1508" s="20">
        <v>26</v>
      </c>
      <c r="G1508" s="21">
        <v>8.6092715231788084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4</v>
      </c>
      <c r="E1509" s="19">
        <v>3</v>
      </c>
      <c r="F1509" s="20">
        <v>7</v>
      </c>
      <c r="G1509" s="21">
        <v>3.0042918454935621</v>
      </c>
      <c r="H1509" s="35">
        <v>90</v>
      </c>
      <c r="I1509" s="19">
        <v>0</v>
      </c>
      <c r="J1509" s="19">
        <v>1</v>
      </c>
      <c r="K1509" s="22">
        <v>1</v>
      </c>
      <c r="L1509" s="21">
        <v>1.1111111111111112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17</v>
      </c>
      <c r="E1510" s="19">
        <v>19</v>
      </c>
      <c r="F1510" s="20">
        <v>36</v>
      </c>
      <c r="G1510" s="21">
        <v>5.9800664451827243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1</v>
      </c>
      <c r="E1511" s="19">
        <v>1</v>
      </c>
      <c r="F1511" s="20">
        <v>2</v>
      </c>
      <c r="G1511" s="21">
        <v>1.6666666666666667</v>
      </c>
      <c r="H1511" s="35">
        <v>21</v>
      </c>
      <c r="I1511" s="19">
        <v>1</v>
      </c>
      <c r="J1511" s="19">
        <v>0</v>
      </c>
      <c r="K1511" s="22">
        <v>1</v>
      </c>
      <c r="L1511" s="21">
        <v>4.7619047619047619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9</v>
      </c>
      <c r="E1512" s="19">
        <v>8</v>
      </c>
      <c r="F1512" s="20">
        <v>17</v>
      </c>
      <c r="G1512" s="21">
        <v>6.746031746031746</v>
      </c>
      <c r="H1512" s="35">
        <v>37</v>
      </c>
      <c r="I1512" s="19">
        <v>2</v>
      </c>
      <c r="J1512" s="19">
        <v>0</v>
      </c>
      <c r="K1512" s="22">
        <v>2</v>
      </c>
      <c r="L1512" s="21">
        <v>5.4054054054054053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3</v>
      </c>
      <c r="E1513" s="19">
        <v>3</v>
      </c>
      <c r="F1513" s="20">
        <v>6</v>
      </c>
      <c r="G1513" s="21">
        <v>3.3149171270718232</v>
      </c>
      <c r="H1513" s="35">
        <v>93</v>
      </c>
      <c r="I1513" s="19">
        <v>0</v>
      </c>
      <c r="J1513" s="19">
        <v>0</v>
      </c>
      <c r="K1513" s="22">
        <v>0</v>
      </c>
      <c r="L1513" s="21">
        <v>0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14</v>
      </c>
      <c r="E1514" s="19">
        <v>9</v>
      </c>
      <c r="F1514" s="20">
        <v>23</v>
      </c>
      <c r="G1514" s="21">
        <v>12.299465240641712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11</v>
      </c>
      <c r="E1515" s="19">
        <v>7</v>
      </c>
      <c r="F1515" s="20">
        <v>18</v>
      </c>
      <c r="G1515" s="21">
        <v>6.3157894736842106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30</v>
      </c>
      <c r="E1516" s="19">
        <v>26</v>
      </c>
      <c r="F1516" s="20">
        <v>56</v>
      </c>
      <c r="G1516" s="21">
        <v>6.6508313539192399</v>
      </c>
      <c r="H1516" s="35">
        <v>405</v>
      </c>
      <c r="I1516" s="19">
        <v>2</v>
      </c>
      <c r="J1516" s="19">
        <v>0</v>
      </c>
      <c r="K1516" s="22">
        <v>2</v>
      </c>
      <c r="L1516" s="21">
        <v>0.49382716049382713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104</v>
      </c>
      <c r="E1517" s="19">
        <v>97</v>
      </c>
      <c r="F1517" s="20">
        <v>201</v>
      </c>
      <c r="G1517" s="21">
        <v>5.8875219683655535</v>
      </c>
      <c r="H1517" s="35">
        <v>703</v>
      </c>
      <c r="I1517" s="19">
        <v>0</v>
      </c>
      <c r="J1517" s="19">
        <v>2</v>
      </c>
      <c r="K1517" s="22">
        <v>2</v>
      </c>
      <c r="L1517" s="21">
        <v>0.28449502133712662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10</v>
      </c>
      <c r="E1518" s="19">
        <v>8</v>
      </c>
      <c r="F1518" s="20">
        <v>18</v>
      </c>
      <c r="G1518" s="21">
        <v>5.4711246200607899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12</v>
      </c>
      <c r="E1519" s="19">
        <v>10</v>
      </c>
      <c r="F1519" s="20">
        <v>22</v>
      </c>
      <c r="G1519" s="21">
        <v>8.5603112840466924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319</v>
      </c>
      <c r="E1520" s="29">
        <v>333</v>
      </c>
      <c r="F1520" s="29">
        <v>652</v>
      </c>
      <c r="G1520" s="31">
        <v>4.6611381183871892</v>
      </c>
      <c r="H1520" s="29">
        <v>4975</v>
      </c>
      <c r="I1520" s="29">
        <v>33</v>
      </c>
      <c r="J1520" s="29">
        <v>29</v>
      </c>
      <c r="K1520" s="36">
        <v>62</v>
      </c>
      <c r="L1520" s="31">
        <v>1.2462311557788945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27</v>
      </c>
      <c r="E1521" s="19">
        <v>27</v>
      </c>
      <c r="F1521" s="20">
        <v>54</v>
      </c>
      <c r="G1521" s="21">
        <v>4.7872340425531918</v>
      </c>
      <c r="H1521" s="35">
        <v>185</v>
      </c>
      <c r="I1521" s="19">
        <v>3</v>
      </c>
      <c r="J1521" s="19">
        <v>2</v>
      </c>
      <c r="K1521" s="22">
        <v>5</v>
      </c>
      <c r="L1521" s="21">
        <v>2.7027027027027026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2</v>
      </c>
      <c r="E1522" s="19">
        <v>2</v>
      </c>
      <c r="F1522" s="20">
        <v>4</v>
      </c>
      <c r="G1522" s="21">
        <v>2.0725388601036272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71</v>
      </c>
      <c r="E1523" s="19">
        <v>59</v>
      </c>
      <c r="F1523" s="20">
        <v>130</v>
      </c>
      <c r="G1523" s="21">
        <v>6.2469966362325806</v>
      </c>
      <c r="H1523" s="35">
        <v>677</v>
      </c>
      <c r="I1523" s="19">
        <v>1</v>
      </c>
      <c r="J1523" s="19">
        <v>1</v>
      </c>
      <c r="K1523" s="22">
        <v>2</v>
      </c>
      <c r="L1523" s="21">
        <v>0.29542097488921715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10</v>
      </c>
      <c r="E1524" s="19">
        <v>6</v>
      </c>
      <c r="F1524" s="20">
        <v>16</v>
      </c>
      <c r="G1524" s="21">
        <v>3.3542976939203357</v>
      </c>
      <c r="H1524" s="35">
        <v>219</v>
      </c>
      <c r="I1524" s="19">
        <v>1</v>
      </c>
      <c r="J1524" s="19">
        <v>0</v>
      </c>
      <c r="K1524" s="22">
        <v>1</v>
      </c>
      <c r="L1524" s="21">
        <v>0.45662100456621002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21</v>
      </c>
      <c r="E1525" s="19">
        <v>20</v>
      </c>
      <c r="F1525" s="20">
        <v>41</v>
      </c>
      <c r="G1525" s="21">
        <v>6.3271604938271606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7</v>
      </c>
      <c r="E1526" s="19">
        <v>2</v>
      </c>
      <c r="F1526" s="20">
        <v>9</v>
      </c>
      <c r="G1526" s="21">
        <v>4.0358744394618835</v>
      </c>
      <c r="H1526" s="35">
        <v>82</v>
      </c>
      <c r="I1526" s="19">
        <v>2</v>
      </c>
      <c r="J1526" s="19">
        <v>0</v>
      </c>
      <c r="K1526" s="22">
        <v>2</v>
      </c>
      <c r="L1526" s="21">
        <v>2.4390243902439024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12</v>
      </c>
      <c r="E1527" s="19">
        <v>21</v>
      </c>
      <c r="F1527" s="20">
        <v>33</v>
      </c>
      <c r="G1527" s="21">
        <v>6.3583815028901727</v>
      </c>
      <c r="H1527" s="35">
        <v>158</v>
      </c>
      <c r="I1527" s="19">
        <v>3</v>
      </c>
      <c r="J1527" s="19">
        <v>3</v>
      </c>
      <c r="K1527" s="22">
        <v>6</v>
      </c>
      <c r="L1527" s="21">
        <v>3.79746835443038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9</v>
      </c>
      <c r="E1528" s="19">
        <v>9</v>
      </c>
      <c r="F1528" s="20">
        <v>18</v>
      </c>
      <c r="G1528" s="21">
        <v>5.070422535211268</v>
      </c>
      <c r="H1528" s="35">
        <v>130</v>
      </c>
      <c r="I1528" s="19">
        <v>0</v>
      </c>
      <c r="J1528" s="19">
        <v>1</v>
      </c>
      <c r="K1528" s="22">
        <v>1</v>
      </c>
      <c r="L1528" s="21">
        <v>0.76923076923076927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27</v>
      </c>
      <c r="E1529" s="19">
        <v>22</v>
      </c>
      <c r="F1529" s="20">
        <v>49</v>
      </c>
      <c r="G1529" s="21">
        <v>5.1201671891327063</v>
      </c>
      <c r="H1529" s="35">
        <v>388</v>
      </c>
      <c r="I1529" s="19">
        <v>1</v>
      </c>
      <c r="J1529" s="19">
        <v>2</v>
      </c>
      <c r="K1529" s="22">
        <v>3</v>
      </c>
      <c r="L1529" s="21">
        <v>0.77319587628865982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13</v>
      </c>
      <c r="E1530" s="19">
        <v>5</v>
      </c>
      <c r="F1530" s="20">
        <v>18</v>
      </c>
      <c r="G1530" s="21">
        <v>5.4054054054054053</v>
      </c>
      <c r="H1530" s="35">
        <v>159</v>
      </c>
      <c r="I1530" s="19">
        <v>0</v>
      </c>
      <c r="J1530" s="19">
        <v>1</v>
      </c>
      <c r="K1530" s="22">
        <v>1</v>
      </c>
      <c r="L1530" s="21">
        <v>0.62893081761006298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20</v>
      </c>
      <c r="E1531" s="19">
        <v>20</v>
      </c>
      <c r="F1531" s="20">
        <v>40</v>
      </c>
      <c r="G1531" s="21">
        <v>5.298013245033113</v>
      </c>
      <c r="H1531" s="35">
        <v>339</v>
      </c>
      <c r="I1531" s="19">
        <v>2</v>
      </c>
      <c r="J1531" s="19">
        <v>1</v>
      </c>
      <c r="K1531" s="22">
        <v>3</v>
      </c>
      <c r="L1531" s="21">
        <v>0.88495575221238942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9</v>
      </c>
      <c r="E1532" s="19">
        <v>24</v>
      </c>
      <c r="F1532" s="20">
        <v>33</v>
      </c>
      <c r="G1532" s="21">
        <v>4.1044776119402986</v>
      </c>
      <c r="H1532" s="35">
        <v>242</v>
      </c>
      <c r="I1532" s="19">
        <v>2</v>
      </c>
      <c r="J1532" s="19">
        <v>4</v>
      </c>
      <c r="K1532" s="22">
        <v>6</v>
      </c>
      <c r="L1532" s="21">
        <v>2.4793388429752068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4</v>
      </c>
      <c r="E1533" s="19">
        <v>16</v>
      </c>
      <c r="F1533" s="20">
        <v>20</v>
      </c>
      <c r="G1533" s="21">
        <v>6.309148264984227</v>
      </c>
      <c r="H1533" s="35">
        <v>123</v>
      </c>
      <c r="I1533" s="19">
        <v>1</v>
      </c>
      <c r="J1533" s="19">
        <v>1</v>
      </c>
      <c r="K1533" s="22">
        <v>2</v>
      </c>
      <c r="L1533" s="21">
        <v>1.6260162601626018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10</v>
      </c>
      <c r="E1534" s="19">
        <v>6</v>
      </c>
      <c r="F1534" s="20">
        <v>16</v>
      </c>
      <c r="G1534" s="21">
        <v>3.382663847780127</v>
      </c>
      <c r="H1534" s="35">
        <v>206</v>
      </c>
      <c r="I1534" s="19">
        <v>3</v>
      </c>
      <c r="J1534" s="19">
        <v>0</v>
      </c>
      <c r="K1534" s="22">
        <v>3</v>
      </c>
      <c r="L1534" s="21">
        <v>1.4563106796116505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14</v>
      </c>
      <c r="E1535" s="19">
        <v>8</v>
      </c>
      <c r="F1535" s="20">
        <v>22</v>
      </c>
      <c r="G1535" s="21">
        <v>4.5454545454545459</v>
      </c>
      <c r="H1535" s="35">
        <v>277</v>
      </c>
      <c r="I1535" s="19">
        <v>0</v>
      </c>
      <c r="J1535" s="19">
        <v>4</v>
      </c>
      <c r="K1535" s="22">
        <v>4</v>
      </c>
      <c r="L1535" s="21">
        <v>1.4440433212996391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16</v>
      </c>
      <c r="E1536" s="19">
        <v>16</v>
      </c>
      <c r="F1536" s="20">
        <v>32</v>
      </c>
      <c r="G1536" s="21">
        <v>2.9197080291970803</v>
      </c>
      <c r="H1536" s="35">
        <v>486</v>
      </c>
      <c r="I1536" s="19">
        <v>2</v>
      </c>
      <c r="J1536" s="19">
        <v>2</v>
      </c>
      <c r="K1536" s="22">
        <v>4</v>
      </c>
      <c r="L1536" s="21">
        <v>0.82304526748971196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16</v>
      </c>
      <c r="E1537" s="19">
        <v>21</v>
      </c>
      <c r="F1537" s="20">
        <v>37</v>
      </c>
      <c r="G1537" s="21">
        <v>4.0261153427638741</v>
      </c>
      <c r="H1537" s="35">
        <v>395</v>
      </c>
      <c r="I1537" s="19">
        <v>1</v>
      </c>
      <c r="J1537" s="19">
        <v>1</v>
      </c>
      <c r="K1537" s="22">
        <v>2</v>
      </c>
      <c r="L1537" s="21">
        <v>0.50632911392405067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12</v>
      </c>
      <c r="E1538" s="19">
        <v>22</v>
      </c>
      <c r="F1538" s="20">
        <v>34</v>
      </c>
      <c r="G1538" s="21">
        <v>4.0189125295508275</v>
      </c>
      <c r="H1538" s="35">
        <v>362</v>
      </c>
      <c r="I1538" s="19">
        <v>0</v>
      </c>
      <c r="J1538" s="19">
        <v>2</v>
      </c>
      <c r="K1538" s="22">
        <v>2</v>
      </c>
      <c r="L1538" s="21">
        <v>0.55248618784530379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19</v>
      </c>
      <c r="E1539" s="19">
        <v>27</v>
      </c>
      <c r="F1539" s="20">
        <v>46</v>
      </c>
      <c r="G1539" s="21">
        <v>3.3333333333333335</v>
      </c>
      <c r="H1539" s="35">
        <v>385</v>
      </c>
      <c r="I1539" s="19">
        <v>11</v>
      </c>
      <c r="J1539" s="19">
        <v>4</v>
      </c>
      <c r="K1539" s="22">
        <v>15</v>
      </c>
      <c r="L1539" s="21">
        <v>3.8961038961038961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60</v>
      </c>
      <c r="E1540" s="38">
        <v>57</v>
      </c>
      <c r="F1540" s="38">
        <v>117</v>
      </c>
      <c r="G1540" s="31">
        <v>5.0387596899224807</v>
      </c>
      <c r="H1540" s="38">
        <v>677</v>
      </c>
      <c r="I1540" s="38">
        <v>8</v>
      </c>
      <c r="J1540" s="38">
        <v>8</v>
      </c>
      <c r="K1540" s="39">
        <v>16</v>
      </c>
      <c r="L1540" s="31">
        <v>2.3633677991137372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5</v>
      </c>
      <c r="E1541" s="35">
        <v>8</v>
      </c>
      <c r="F1541" s="40">
        <v>13</v>
      </c>
      <c r="G1541" s="21">
        <v>1.9061583577712611</v>
      </c>
      <c r="H1541" s="35">
        <v>433</v>
      </c>
      <c r="I1541" s="35">
        <v>4</v>
      </c>
      <c r="J1541" s="35">
        <v>4</v>
      </c>
      <c r="K1541" s="41">
        <v>8</v>
      </c>
      <c r="L1541" s="21">
        <v>1.8475750577367205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12</v>
      </c>
      <c r="E1542" s="35">
        <v>7</v>
      </c>
      <c r="F1542" s="40">
        <v>19</v>
      </c>
      <c r="G1542" s="21">
        <v>5.7575757575757578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8</v>
      </c>
      <c r="E1543" s="35">
        <v>11</v>
      </c>
      <c r="F1543" s="40">
        <v>19</v>
      </c>
      <c r="G1543" s="21">
        <v>8.5585585585585591</v>
      </c>
      <c r="H1543" s="35">
        <v>43</v>
      </c>
      <c r="I1543" s="35">
        <v>1</v>
      </c>
      <c r="J1543" s="35">
        <v>1</v>
      </c>
      <c r="K1543" s="41">
        <v>2</v>
      </c>
      <c r="L1543" s="21">
        <v>4.6511627906976747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14</v>
      </c>
      <c r="E1544" s="35">
        <v>18</v>
      </c>
      <c r="F1544" s="40">
        <v>32</v>
      </c>
      <c r="G1544" s="21">
        <v>10.38961038961039</v>
      </c>
      <c r="H1544" s="35">
        <v>-29</v>
      </c>
      <c r="I1544" s="35">
        <v>1</v>
      </c>
      <c r="J1544" s="35">
        <v>0</v>
      </c>
      <c r="K1544" s="41">
        <v>1</v>
      </c>
      <c r="L1544" s="21">
        <v>-3.4482758620689653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11</v>
      </c>
      <c r="E1545" s="35">
        <v>4</v>
      </c>
      <c r="F1545" s="40">
        <v>15</v>
      </c>
      <c r="G1545" s="21">
        <v>10.067114093959731</v>
      </c>
      <c r="H1545" s="35">
        <v>4</v>
      </c>
      <c r="I1545" s="35">
        <v>0</v>
      </c>
      <c r="J1545" s="35">
        <v>0</v>
      </c>
      <c r="K1545" s="41">
        <v>0</v>
      </c>
      <c r="L1545" s="21">
        <v>0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8</v>
      </c>
      <c r="E1546" s="35">
        <v>5</v>
      </c>
      <c r="F1546" s="40">
        <v>13</v>
      </c>
      <c r="G1546" s="21">
        <v>2.7083333333333335</v>
      </c>
      <c r="H1546" s="35">
        <v>184</v>
      </c>
      <c r="I1546" s="35">
        <v>2</v>
      </c>
      <c r="J1546" s="35">
        <v>3</v>
      </c>
      <c r="K1546" s="41">
        <v>5</v>
      </c>
      <c r="L1546" s="21">
        <v>2.7173913043478262</v>
      </c>
    </row>
    <row r="1547" spans="1:12" ht="15" customHeight="1" outlineLevel="1" x14ac:dyDescent="0.2">
      <c r="A1547" s="67" t="s">
        <v>2716</v>
      </c>
      <c r="B1547" s="23" t="s">
        <v>2717</v>
      </c>
      <c r="C1547" s="35">
        <v>151</v>
      </c>
      <c r="D1547" s="35">
        <v>2</v>
      </c>
      <c r="E1547" s="35">
        <v>4</v>
      </c>
      <c r="F1547" s="40">
        <v>6</v>
      </c>
      <c r="G1547" s="21">
        <v>3.9735099337748347</v>
      </c>
      <c r="H1547" s="35">
        <v>45</v>
      </c>
      <c r="I1547" s="35">
        <v>0</v>
      </c>
      <c r="J1547" s="35">
        <v>0</v>
      </c>
      <c r="K1547" s="41">
        <v>0</v>
      </c>
      <c r="L1547" s="21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289</v>
      </c>
      <c r="E1548" s="38">
        <v>257</v>
      </c>
      <c r="F1548" s="38">
        <v>546</v>
      </c>
      <c r="G1548" s="31">
        <v>7.4661561602625461</v>
      </c>
      <c r="H1548" s="29">
        <v>-70</v>
      </c>
      <c r="I1548" s="38">
        <v>0</v>
      </c>
      <c r="J1548" s="38">
        <v>0</v>
      </c>
      <c r="K1548" s="39">
        <v>0</v>
      </c>
      <c r="L1548" s="31">
        <v>0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3414</v>
      </c>
      <c r="E1549" s="9">
        <v>3471</v>
      </c>
      <c r="F1549" s="9">
        <v>6885</v>
      </c>
      <c r="G1549" s="25">
        <v>4.6758168247909975</v>
      </c>
      <c r="H1549" s="9">
        <v>71146</v>
      </c>
      <c r="I1549" s="9">
        <v>206</v>
      </c>
      <c r="J1549" s="9">
        <v>238</v>
      </c>
      <c r="K1549" s="16">
        <v>444</v>
      </c>
      <c r="L1549" s="25">
        <v>0.6240688162370337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133</v>
      </c>
      <c r="E1550" s="29">
        <v>160</v>
      </c>
      <c r="F1550" s="29">
        <v>293</v>
      </c>
      <c r="G1550" s="31">
        <v>2.2985800580528752</v>
      </c>
      <c r="H1550" s="29">
        <v>8794</v>
      </c>
      <c r="I1550" s="29">
        <v>13</v>
      </c>
      <c r="J1550" s="29">
        <v>27</v>
      </c>
      <c r="K1550" s="36">
        <v>40</v>
      </c>
      <c r="L1550" s="31">
        <v>0.45485558335228565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42</v>
      </c>
      <c r="E1551" s="19">
        <v>43</v>
      </c>
      <c r="F1551" s="20">
        <v>85</v>
      </c>
      <c r="G1551" s="21">
        <v>2.9658060013956735</v>
      </c>
      <c r="H1551" s="19">
        <v>1793</v>
      </c>
      <c r="I1551" s="19">
        <v>2</v>
      </c>
      <c r="J1551" s="19">
        <v>4</v>
      </c>
      <c r="K1551" s="22">
        <v>6</v>
      </c>
      <c r="L1551" s="21">
        <v>0.33463469046291133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12</v>
      </c>
      <c r="E1552" s="19">
        <v>14</v>
      </c>
      <c r="F1552" s="20">
        <v>26</v>
      </c>
      <c r="G1552" s="21">
        <v>2.6584867075664622</v>
      </c>
      <c r="H1552" s="35">
        <v>718</v>
      </c>
      <c r="I1552" s="19">
        <v>0</v>
      </c>
      <c r="J1552" s="19">
        <v>2</v>
      </c>
      <c r="K1552" s="22">
        <v>2</v>
      </c>
      <c r="L1552" s="21">
        <v>0.2785515320334262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11</v>
      </c>
      <c r="E1553" s="19">
        <v>15</v>
      </c>
      <c r="F1553" s="20">
        <v>26</v>
      </c>
      <c r="G1553" s="21">
        <v>1.9652305366591083</v>
      </c>
      <c r="H1553" s="35">
        <v>836</v>
      </c>
      <c r="I1553" s="19">
        <v>1</v>
      </c>
      <c r="J1553" s="19">
        <v>3</v>
      </c>
      <c r="K1553" s="22">
        <v>4</v>
      </c>
      <c r="L1553" s="21">
        <v>0.4784688995215311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19</v>
      </c>
      <c r="E1554" s="19">
        <v>24</v>
      </c>
      <c r="F1554" s="20">
        <v>43</v>
      </c>
      <c r="G1554" s="21">
        <v>2.7849740932642484</v>
      </c>
      <c r="H1554" s="35">
        <v>966</v>
      </c>
      <c r="I1554" s="19">
        <v>2</v>
      </c>
      <c r="J1554" s="19">
        <v>4</v>
      </c>
      <c r="K1554" s="22">
        <v>6</v>
      </c>
      <c r="L1554" s="21">
        <v>0.6211180124223602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8</v>
      </c>
      <c r="E1555" s="19">
        <v>10</v>
      </c>
      <c r="F1555" s="20">
        <v>18</v>
      </c>
      <c r="G1555" s="21">
        <v>2.5245441795231418</v>
      </c>
      <c r="H1555" s="35">
        <v>493</v>
      </c>
      <c r="I1555" s="19">
        <v>0</v>
      </c>
      <c r="J1555" s="19">
        <v>0</v>
      </c>
      <c r="K1555" s="22">
        <v>0</v>
      </c>
      <c r="L1555" s="21">
        <v>0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21</v>
      </c>
      <c r="E1556" s="19">
        <v>25</v>
      </c>
      <c r="F1556" s="20">
        <v>46</v>
      </c>
      <c r="G1556" s="21">
        <v>5.7285180572851804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1</v>
      </c>
      <c r="E1557" s="19">
        <v>3</v>
      </c>
      <c r="F1557" s="20">
        <v>4</v>
      </c>
      <c r="G1557" s="21">
        <v>0.7421150278293136</v>
      </c>
      <c r="H1557" s="35">
        <v>505</v>
      </c>
      <c r="I1557" s="19">
        <v>0</v>
      </c>
      <c r="J1557" s="19">
        <v>0</v>
      </c>
      <c r="K1557" s="22">
        <v>0</v>
      </c>
      <c r="L1557" s="21">
        <v>0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5</v>
      </c>
      <c r="E1558" s="19">
        <v>6</v>
      </c>
      <c r="F1558" s="20">
        <v>11</v>
      </c>
      <c r="G1558" s="21">
        <v>1.3079667063020213</v>
      </c>
      <c r="H1558" s="35">
        <v>673</v>
      </c>
      <c r="I1558" s="19">
        <v>1</v>
      </c>
      <c r="J1558" s="19">
        <v>3</v>
      </c>
      <c r="K1558" s="22">
        <v>4</v>
      </c>
      <c r="L1558" s="21">
        <v>0.59435364041604755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4</v>
      </c>
      <c r="E1559" s="19">
        <v>5</v>
      </c>
      <c r="F1559" s="20">
        <v>9</v>
      </c>
      <c r="G1559" s="21">
        <v>1.0676156583629894</v>
      </c>
      <c r="H1559" s="35">
        <v>761</v>
      </c>
      <c r="I1559" s="19">
        <v>2</v>
      </c>
      <c r="J1559" s="19">
        <v>4</v>
      </c>
      <c r="K1559" s="22">
        <v>6</v>
      </c>
      <c r="L1559" s="21">
        <v>0.78843626806833111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1</v>
      </c>
      <c r="E1560" s="19">
        <v>4</v>
      </c>
      <c r="F1560" s="20">
        <v>5</v>
      </c>
      <c r="G1560" s="21">
        <v>0.52192066805845516</v>
      </c>
      <c r="H1560" s="35">
        <v>760</v>
      </c>
      <c r="I1560" s="19">
        <v>2</v>
      </c>
      <c r="J1560" s="19">
        <v>2</v>
      </c>
      <c r="K1560" s="22">
        <v>4</v>
      </c>
      <c r="L1560" s="21">
        <v>0.52631578947368418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3</v>
      </c>
      <c r="E1561" s="19">
        <v>2</v>
      </c>
      <c r="F1561" s="20">
        <v>5</v>
      </c>
      <c r="G1561" s="21">
        <v>0.64935064935064934</v>
      </c>
      <c r="H1561" s="35">
        <v>596</v>
      </c>
      <c r="I1561" s="19">
        <v>2</v>
      </c>
      <c r="J1561" s="19">
        <v>4</v>
      </c>
      <c r="K1561" s="22">
        <v>6</v>
      </c>
      <c r="L1561" s="21">
        <v>1.006711409395973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6</v>
      </c>
      <c r="E1562" s="19">
        <v>9</v>
      </c>
      <c r="F1562" s="20">
        <v>15</v>
      </c>
      <c r="G1562" s="21">
        <v>2.6362038664323375</v>
      </c>
      <c r="H1562" s="19">
        <v>330</v>
      </c>
      <c r="I1562" s="19">
        <v>1</v>
      </c>
      <c r="J1562" s="19">
        <v>1</v>
      </c>
      <c r="K1562" s="22">
        <v>2</v>
      </c>
      <c r="L1562" s="21">
        <v>0.60606060606060608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944</v>
      </c>
      <c r="E1563" s="29">
        <v>901</v>
      </c>
      <c r="F1563" s="29">
        <v>1845</v>
      </c>
      <c r="G1563" s="31">
        <v>5.0499521007253323</v>
      </c>
      <c r="H1563" s="29">
        <v>16023</v>
      </c>
      <c r="I1563" s="29">
        <v>41</v>
      </c>
      <c r="J1563" s="29">
        <v>47</v>
      </c>
      <c r="K1563" s="36">
        <v>88</v>
      </c>
      <c r="L1563" s="31">
        <v>0.54921050989203024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0</v>
      </c>
      <c r="E1564" s="19">
        <v>0</v>
      </c>
      <c r="F1564" s="20">
        <v>0</v>
      </c>
      <c r="G1564" s="21">
        <v>0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18</v>
      </c>
      <c r="E1565" s="19">
        <v>21</v>
      </c>
      <c r="F1565" s="20">
        <v>39</v>
      </c>
      <c r="G1565" s="21">
        <v>4.6373365041617118</v>
      </c>
      <c r="H1565" s="35">
        <v>573</v>
      </c>
      <c r="I1565" s="19">
        <v>0</v>
      </c>
      <c r="J1565" s="19">
        <v>0</v>
      </c>
      <c r="K1565" s="22">
        <v>0</v>
      </c>
      <c r="L1565" s="21">
        <v>0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39</v>
      </c>
      <c r="E1566" s="19">
        <v>29</v>
      </c>
      <c r="F1566" s="20">
        <v>68</v>
      </c>
      <c r="G1566" s="21">
        <v>7.7272727272727266</v>
      </c>
      <c r="H1566" s="35">
        <v>144</v>
      </c>
      <c r="I1566" s="19">
        <v>1</v>
      </c>
      <c r="J1566" s="19">
        <v>2</v>
      </c>
      <c r="K1566" s="22">
        <v>3</v>
      </c>
      <c r="L1566" s="21">
        <v>2.083333333333333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10</v>
      </c>
      <c r="E1567" s="19">
        <v>7</v>
      </c>
      <c r="F1567" s="20">
        <v>17</v>
      </c>
      <c r="G1567" s="21">
        <v>4.3367346938775508</v>
      </c>
      <c r="H1567" s="35">
        <v>226</v>
      </c>
      <c r="I1567" s="19">
        <v>2</v>
      </c>
      <c r="J1567" s="19">
        <v>1</v>
      </c>
      <c r="K1567" s="22">
        <v>3</v>
      </c>
      <c r="L1567" s="21">
        <v>1.3274336283185841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13</v>
      </c>
      <c r="E1568" s="19">
        <v>12</v>
      </c>
      <c r="F1568" s="20">
        <v>25</v>
      </c>
      <c r="G1568" s="21">
        <v>3.0940594059405941</v>
      </c>
      <c r="H1568" s="35">
        <v>525</v>
      </c>
      <c r="I1568" s="19">
        <v>1</v>
      </c>
      <c r="J1568" s="19">
        <v>1</v>
      </c>
      <c r="K1568" s="22">
        <v>2</v>
      </c>
      <c r="L1568" s="21">
        <v>0.38095238095238093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11</v>
      </c>
      <c r="E1569" s="19">
        <v>15</v>
      </c>
      <c r="F1569" s="20">
        <v>26</v>
      </c>
      <c r="G1569" s="21">
        <v>3.2663316582914574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17</v>
      </c>
      <c r="E1570" s="19">
        <v>24</v>
      </c>
      <c r="F1570" s="20">
        <v>41</v>
      </c>
      <c r="G1570" s="21">
        <v>4.8009367681498825</v>
      </c>
      <c r="H1570" s="35">
        <v>612</v>
      </c>
      <c r="I1570" s="19">
        <v>2</v>
      </c>
      <c r="J1570" s="19">
        <v>4</v>
      </c>
      <c r="K1570" s="22">
        <v>6</v>
      </c>
      <c r="L1570" s="21">
        <v>0.98039215686274506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11</v>
      </c>
      <c r="E1571" s="19">
        <v>10</v>
      </c>
      <c r="F1571" s="20">
        <v>21</v>
      </c>
      <c r="G1571" s="21">
        <v>3.2558139534883721</v>
      </c>
      <c r="H1571" s="35">
        <v>387</v>
      </c>
      <c r="I1571" s="19">
        <v>0</v>
      </c>
      <c r="J1571" s="19">
        <v>0</v>
      </c>
      <c r="K1571" s="22">
        <v>0</v>
      </c>
      <c r="L1571" s="21">
        <v>0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16</v>
      </c>
      <c r="E1572" s="19">
        <v>15</v>
      </c>
      <c r="F1572" s="20">
        <v>31</v>
      </c>
      <c r="G1572" s="21">
        <v>5.4964539007092199</v>
      </c>
      <c r="H1572" s="35">
        <v>331</v>
      </c>
      <c r="I1572" s="19">
        <v>0</v>
      </c>
      <c r="J1572" s="19">
        <v>0</v>
      </c>
      <c r="K1572" s="22">
        <v>0</v>
      </c>
      <c r="L1572" s="21">
        <v>0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42</v>
      </c>
      <c r="E1573" s="19">
        <v>37</v>
      </c>
      <c r="F1573" s="20">
        <v>79</v>
      </c>
      <c r="G1573" s="21">
        <v>7.6998050682261203</v>
      </c>
      <c r="H1573" s="35">
        <v>301</v>
      </c>
      <c r="I1573" s="19">
        <v>0</v>
      </c>
      <c r="J1573" s="19">
        <v>1</v>
      </c>
      <c r="K1573" s="22">
        <v>1</v>
      </c>
      <c r="L1573" s="21">
        <v>0.33222591362126247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13</v>
      </c>
      <c r="E1574" s="19">
        <v>11</v>
      </c>
      <c r="F1574" s="20">
        <v>24</v>
      </c>
      <c r="G1574" s="21">
        <v>3.3850493653032441</v>
      </c>
      <c r="H1574" s="35">
        <v>504</v>
      </c>
      <c r="I1574" s="19">
        <v>1</v>
      </c>
      <c r="J1574" s="19">
        <v>1</v>
      </c>
      <c r="K1574" s="22">
        <v>2</v>
      </c>
      <c r="L1574" s="21">
        <v>0.3968253968253968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22</v>
      </c>
      <c r="E1575" s="19">
        <v>20</v>
      </c>
      <c r="F1575" s="20">
        <v>42</v>
      </c>
      <c r="G1575" s="21">
        <v>5.1407588739290082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24</v>
      </c>
      <c r="E1576" s="19">
        <v>24</v>
      </c>
      <c r="F1576" s="20">
        <v>48</v>
      </c>
      <c r="G1576" s="21">
        <v>6.6574202496532591</v>
      </c>
      <c r="H1576" s="35">
        <v>272</v>
      </c>
      <c r="I1576" s="19">
        <v>0</v>
      </c>
      <c r="J1576" s="19">
        <v>0</v>
      </c>
      <c r="K1576" s="22">
        <v>0</v>
      </c>
      <c r="L1576" s="21">
        <v>0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45</v>
      </c>
      <c r="E1577" s="19">
        <v>40</v>
      </c>
      <c r="F1577" s="20">
        <v>85</v>
      </c>
      <c r="G1577" s="21">
        <v>5.8219178082191778</v>
      </c>
      <c r="H1577" s="35">
        <v>453</v>
      </c>
      <c r="I1577" s="19">
        <v>4</v>
      </c>
      <c r="J1577" s="19">
        <v>1</v>
      </c>
      <c r="K1577" s="22">
        <v>5</v>
      </c>
      <c r="L1577" s="21">
        <v>1.1037527593818985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29</v>
      </c>
      <c r="E1578" s="19">
        <v>26</v>
      </c>
      <c r="F1578" s="20">
        <v>55</v>
      </c>
      <c r="G1578" s="21">
        <v>4.4390637610976595</v>
      </c>
      <c r="H1578" s="35">
        <v>602</v>
      </c>
      <c r="I1578" s="19">
        <v>1</v>
      </c>
      <c r="J1578" s="19">
        <v>1</v>
      </c>
      <c r="K1578" s="22">
        <v>2</v>
      </c>
      <c r="L1578" s="21">
        <v>0.33222591362126247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221</v>
      </c>
      <c r="E1579" s="19">
        <v>207</v>
      </c>
      <c r="F1579" s="20">
        <v>428</v>
      </c>
      <c r="G1579" s="21">
        <v>6.2472631732593786</v>
      </c>
      <c r="H1579" s="35">
        <v>348</v>
      </c>
      <c r="I1579" s="19">
        <v>0</v>
      </c>
      <c r="J1579" s="19">
        <v>0</v>
      </c>
      <c r="K1579" s="22">
        <v>0</v>
      </c>
      <c r="L1579" s="21">
        <v>0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14</v>
      </c>
      <c r="E1580" s="19">
        <v>12</v>
      </c>
      <c r="F1580" s="20">
        <v>26</v>
      </c>
      <c r="G1580" s="21">
        <v>2.478551000953289</v>
      </c>
      <c r="H1580" s="35">
        <v>993</v>
      </c>
      <c r="I1580" s="19">
        <v>4</v>
      </c>
      <c r="J1580" s="19">
        <v>3</v>
      </c>
      <c r="K1580" s="22">
        <v>7</v>
      </c>
      <c r="L1580" s="21">
        <v>0.70493454179254789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15</v>
      </c>
      <c r="E1581" s="19">
        <v>17</v>
      </c>
      <c r="F1581" s="20">
        <v>32</v>
      </c>
      <c r="G1581" s="21">
        <v>4.0609137055837561</v>
      </c>
      <c r="H1581" s="35">
        <v>472</v>
      </c>
      <c r="I1581" s="19">
        <v>0</v>
      </c>
      <c r="J1581" s="19">
        <v>2</v>
      </c>
      <c r="K1581" s="22">
        <v>2</v>
      </c>
      <c r="L1581" s="21">
        <v>0.42372881355932202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0</v>
      </c>
      <c r="E1582" s="19">
        <v>0</v>
      </c>
      <c r="F1582" s="20">
        <v>0</v>
      </c>
      <c r="G1582" s="21">
        <v>0</v>
      </c>
      <c r="H1582" s="35">
        <v>477</v>
      </c>
      <c r="I1582" s="19">
        <v>0</v>
      </c>
      <c r="J1582" s="19">
        <v>0</v>
      </c>
      <c r="K1582" s="22">
        <v>0</v>
      </c>
      <c r="L1582" s="21">
        <v>0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51</v>
      </c>
      <c r="E1583" s="19">
        <v>52</v>
      </c>
      <c r="F1583" s="20">
        <v>103</v>
      </c>
      <c r="G1583" s="21">
        <v>9.6986817325800381</v>
      </c>
      <c r="H1583" s="35">
        <v>124</v>
      </c>
      <c r="I1583" s="19">
        <v>0</v>
      </c>
      <c r="J1583" s="19">
        <v>0</v>
      </c>
      <c r="K1583" s="22">
        <v>0</v>
      </c>
      <c r="L1583" s="21">
        <v>0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26</v>
      </c>
      <c r="E1584" s="19">
        <v>27</v>
      </c>
      <c r="F1584" s="20">
        <v>53</v>
      </c>
      <c r="G1584" s="21">
        <v>4.6450482033304121</v>
      </c>
      <c r="H1584" s="35">
        <v>609</v>
      </c>
      <c r="I1584" s="19">
        <v>9</v>
      </c>
      <c r="J1584" s="19">
        <v>10</v>
      </c>
      <c r="K1584" s="22">
        <v>19</v>
      </c>
      <c r="L1584" s="21">
        <v>3.1198686371100166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15</v>
      </c>
      <c r="E1585" s="19">
        <v>14</v>
      </c>
      <c r="F1585" s="20">
        <v>29</v>
      </c>
      <c r="G1585" s="21">
        <v>5.858585858585859</v>
      </c>
      <c r="H1585" s="35">
        <v>265</v>
      </c>
      <c r="I1585" s="19">
        <v>0</v>
      </c>
      <c r="J1585" s="19">
        <v>0</v>
      </c>
      <c r="K1585" s="22">
        <v>0</v>
      </c>
      <c r="L1585" s="21">
        <v>0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11</v>
      </c>
      <c r="E1586" s="19">
        <v>10</v>
      </c>
      <c r="F1586" s="20">
        <v>21</v>
      </c>
      <c r="G1586" s="21">
        <v>2.7415143603133161</v>
      </c>
      <c r="H1586" s="35">
        <v>528</v>
      </c>
      <c r="I1586" s="19">
        <v>0</v>
      </c>
      <c r="J1586" s="19">
        <v>0</v>
      </c>
      <c r="K1586" s="22">
        <v>0</v>
      </c>
      <c r="L1586" s="21">
        <v>0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22</v>
      </c>
      <c r="E1587" s="19">
        <v>20</v>
      </c>
      <c r="F1587" s="20">
        <v>42</v>
      </c>
      <c r="G1587" s="21">
        <v>4.8275862068965516</v>
      </c>
      <c r="H1587" s="35">
        <v>532</v>
      </c>
      <c r="I1587" s="19">
        <v>1</v>
      </c>
      <c r="J1587" s="19">
        <v>2</v>
      </c>
      <c r="K1587" s="22">
        <v>3</v>
      </c>
      <c r="L1587" s="21">
        <v>0.56390977443609014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29</v>
      </c>
      <c r="E1588" s="19">
        <v>31</v>
      </c>
      <c r="F1588" s="20">
        <v>60</v>
      </c>
      <c r="G1588" s="21">
        <v>6.8027210884353746</v>
      </c>
      <c r="H1588" s="35">
        <v>323</v>
      </c>
      <c r="I1588" s="19">
        <v>2</v>
      </c>
      <c r="J1588" s="19">
        <v>0</v>
      </c>
      <c r="K1588" s="22">
        <v>2</v>
      </c>
      <c r="L1588" s="21">
        <v>0.61919504643962853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16</v>
      </c>
      <c r="E1589" s="19">
        <v>16</v>
      </c>
      <c r="F1589" s="20">
        <v>32</v>
      </c>
      <c r="G1589" s="21">
        <v>5.3333333333333339</v>
      </c>
      <c r="H1589" s="35">
        <v>250</v>
      </c>
      <c r="I1589" s="19">
        <v>0</v>
      </c>
      <c r="J1589" s="19">
        <v>2</v>
      </c>
      <c r="K1589" s="22">
        <v>2</v>
      </c>
      <c r="L1589" s="21">
        <v>0.8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10</v>
      </c>
      <c r="E1590" s="19">
        <v>12</v>
      </c>
      <c r="F1590" s="20">
        <v>22</v>
      </c>
      <c r="G1590" s="21">
        <v>4.408817635270541</v>
      </c>
      <c r="H1590" s="35">
        <v>350</v>
      </c>
      <c r="I1590" s="19">
        <v>0</v>
      </c>
      <c r="J1590" s="19">
        <v>2</v>
      </c>
      <c r="K1590" s="22">
        <v>2</v>
      </c>
      <c r="L1590" s="21">
        <v>0.5714285714285714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13</v>
      </c>
      <c r="E1591" s="19">
        <v>14</v>
      </c>
      <c r="F1591" s="20">
        <v>27</v>
      </c>
      <c r="G1591" s="21">
        <v>3.7552155771905427</v>
      </c>
      <c r="H1591" s="35">
        <v>441</v>
      </c>
      <c r="I1591" s="19">
        <v>3</v>
      </c>
      <c r="J1591" s="19">
        <v>2</v>
      </c>
      <c r="K1591" s="22">
        <v>5</v>
      </c>
      <c r="L1591" s="21">
        <v>1.1337868480725624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34</v>
      </c>
      <c r="E1592" s="19">
        <v>31</v>
      </c>
      <c r="F1592" s="20">
        <v>65</v>
      </c>
      <c r="G1592" s="21">
        <v>4.984662576687116</v>
      </c>
      <c r="H1592" s="19">
        <v>457</v>
      </c>
      <c r="I1592" s="19">
        <v>1</v>
      </c>
      <c r="J1592" s="19">
        <v>0</v>
      </c>
      <c r="K1592" s="22">
        <v>1</v>
      </c>
      <c r="L1592" s="21">
        <v>0.21881838074398249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11</v>
      </c>
      <c r="E1593" s="19">
        <v>8</v>
      </c>
      <c r="F1593" s="20">
        <v>19</v>
      </c>
      <c r="G1593" s="21">
        <v>1.5663643858202803</v>
      </c>
      <c r="H1593" s="19">
        <v>1056</v>
      </c>
      <c r="I1593" s="19">
        <v>2</v>
      </c>
      <c r="J1593" s="19">
        <v>2</v>
      </c>
      <c r="K1593" s="22">
        <v>4</v>
      </c>
      <c r="L1593" s="21">
        <v>0.37878787878787878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21</v>
      </c>
      <c r="E1594" s="19">
        <v>18</v>
      </c>
      <c r="F1594" s="20">
        <v>39</v>
      </c>
      <c r="G1594" s="21">
        <v>7.5144508670520231</v>
      </c>
      <c r="H1594" s="35">
        <v>180</v>
      </c>
      <c r="I1594" s="19">
        <v>1</v>
      </c>
      <c r="J1594" s="19">
        <v>1</v>
      </c>
      <c r="K1594" s="22">
        <v>2</v>
      </c>
      <c r="L1594" s="21">
        <v>1.1111111111111112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23</v>
      </c>
      <c r="E1595" s="19">
        <v>14</v>
      </c>
      <c r="F1595" s="20">
        <v>37</v>
      </c>
      <c r="G1595" s="21">
        <v>8.2774049217002243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15</v>
      </c>
      <c r="E1596" s="19">
        <v>17</v>
      </c>
      <c r="F1596" s="20">
        <v>32</v>
      </c>
      <c r="G1596" s="21">
        <v>3.1067961165048543</v>
      </c>
      <c r="H1596" s="35">
        <v>921</v>
      </c>
      <c r="I1596" s="19">
        <v>0</v>
      </c>
      <c r="J1596" s="19">
        <v>2</v>
      </c>
      <c r="K1596" s="22">
        <v>2</v>
      </c>
      <c r="L1596" s="21">
        <v>0.21715526601520088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4</v>
      </c>
      <c r="E1597" s="19">
        <v>7</v>
      </c>
      <c r="F1597" s="20">
        <v>11</v>
      </c>
      <c r="G1597" s="21">
        <v>2.5821596244131455</v>
      </c>
      <c r="H1597" s="35">
        <v>217</v>
      </c>
      <c r="I1597" s="19">
        <v>0</v>
      </c>
      <c r="J1597" s="19">
        <v>2</v>
      </c>
      <c r="K1597" s="22">
        <v>2</v>
      </c>
      <c r="L1597" s="21">
        <v>0.92165898617511521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15</v>
      </c>
      <c r="E1598" s="19">
        <v>21</v>
      </c>
      <c r="F1598" s="20">
        <v>36</v>
      </c>
      <c r="G1598" s="21">
        <v>5.070422535211268</v>
      </c>
      <c r="H1598" s="35">
        <v>510</v>
      </c>
      <c r="I1598" s="19">
        <v>3</v>
      </c>
      <c r="J1598" s="19">
        <v>0</v>
      </c>
      <c r="K1598" s="22">
        <v>3</v>
      </c>
      <c r="L1598" s="21">
        <v>0.58823529411764708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17</v>
      </c>
      <c r="E1599" s="19">
        <v>19</v>
      </c>
      <c r="F1599" s="20">
        <v>36</v>
      </c>
      <c r="G1599" s="21">
        <v>7.860262008733625</v>
      </c>
      <c r="H1599" s="35">
        <v>62</v>
      </c>
      <c r="I1599" s="19">
        <v>0</v>
      </c>
      <c r="J1599" s="19">
        <v>2</v>
      </c>
      <c r="K1599" s="22">
        <v>2</v>
      </c>
      <c r="L1599" s="21">
        <v>3.225806451612903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7</v>
      </c>
      <c r="E1600" s="19">
        <v>5</v>
      </c>
      <c r="F1600" s="20">
        <v>12</v>
      </c>
      <c r="G1600" s="21">
        <v>4.5801526717557248</v>
      </c>
      <c r="H1600" s="35">
        <v>81</v>
      </c>
      <c r="I1600" s="19">
        <v>1</v>
      </c>
      <c r="J1600" s="19">
        <v>1</v>
      </c>
      <c r="K1600" s="22">
        <v>2</v>
      </c>
      <c r="L1600" s="21">
        <v>2.4691358024691357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33</v>
      </c>
      <c r="E1601" s="19">
        <v>21</v>
      </c>
      <c r="F1601" s="20">
        <v>54</v>
      </c>
      <c r="G1601" s="21">
        <v>7.4482758620689644</v>
      </c>
      <c r="H1601" s="35">
        <v>231</v>
      </c>
      <c r="I1601" s="19">
        <v>2</v>
      </c>
      <c r="J1601" s="19">
        <v>2</v>
      </c>
      <c r="K1601" s="22">
        <v>4</v>
      </c>
      <c r="L1601" s="21">
        <v>1.7316017316017316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7</v>
      </c>
      <c r="E1602" s="19">
        <v>7</v>
      </c>
      <c r="F1602" s="20">
        <v>14</v>
      </c>
      <c r="G1602" s="21">
        <v>2.9350104821802936</v>
      </c>
      <c r="H1602" s="35">
        <v>163</v>
      </c>
      <c r="I1602" s="19">
        <v>0</v>
      </c>
      <c r="J1602" s="19">
        <v>0</v>
      </c>
      <c r="K1602" s="22">
        <v>0</v>
      </c>
      <c r="L1602" s="21">
        <v>0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4</v>
      </c>
      <c r="E1603" s="19">
        <v>10</v>
      </c>
      <c r="F1603" s="20">
        <v>14</v>
      </c>
      <c r="G1603" s="21">
        <v>4.5161290322580641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489</v>
      </c>
      <c r="E1604" s="29">
        <v>499</v>
      </c>
      <c r="F1604" s="29">
        <v>988</v>
      </c>
      <c r="G1604" s="31">
        <v>4.195863591965006</v>
      </c>
      <c r="H1604" s="29">
        <v>13123</v>
      </c>
      <c r="I1604" s="29">
        <v>37</v>
      </c>
      <c r="J1604" s="29">
        <v>37</v>
      </c>
      <c r="K1604" s="36">
        <v>74</v>
      </c>
      <c r="L1604" s="31">
        <v>0.56389545073535008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61</v>
      </c>
      <c r="E1605" s="19">
        <v>53</v>
      </c>
      <c r="F1605" s="20">
        <v>114</v>
      </c>
      <c r="G1605" s="21">
        <v>4.57280385078219</v>
      </c>
      <c r="H1605" s="19">
        <v>1194</v>
      </c>
      <c r="I1605" s="19">
        <v>3</v>
      </c>
      <c r="J1605" s="19">
        <v>2</v>
      </c>
      <c r="K1605" s="22">
        <v>5</v>
      </c>
      <c r="L1605" s="21">
        <v>0.41876046901172526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88</v>
      </c>
      <c r="E1606" s="19">
        <v>69</v>
      </c>
      <c r="F1606" s="20">
        <v>157</v>
      </c>
      <c r="G1606" s="21">
        <v>5.0743374272786035</v>
      </c>
      <c r="H1606" s="19">
        <v>1511</v>
      </c>
      <c r="I1606" s="19">
        <v>17</v>
      </c>
      <c r="J1606" s="19">
        <v>17</v>
      </c>
      <c r="K1606" s="22">
        <v>34</v>
      </c>
      <c r="L1606" s="21">
        <v>2.2501654533421576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32</v>
      </c>
      <c r="E1607" s="19">
        <v>25</v>
      </c>
      <c r="F1607" s="20">
        <v>57</v>
      </c>
      <c r="G1607" s="21">
        <v>8.2728592162554424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17</v>
      </c>
      <c r="E1608" s="19">
        <v>21</v>
      </c>
      <c r="F1608" s="20">
        <v>38</v>
      </c>
      <c r="G1608" s="21">
        <v>4.7204968944099379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33</v>
      </c>
      <c r="E1609" s="19">
        <v>22</v>
      </c>
      <c r="F1609" s="20">
        <v>55</v>
      </c>
      <c r="G1609" s="21">
        <v>3.4182722187694221</v>
      </c>
      <c r="H1609" s="19">
        <v>1027</v>
      </c>
      <c r="I1609" s="19">
        <v>2</v>
      </c>
      <c r="J1609" s="19">
        <v>0</v>
      </c>
      <c r="K1609" s="22">
        <v>2</v>
      </c>
      <c r="L1609" s="21">
        <v>0.19474196689386564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1</v>
      </c>
      <c r="E1610" s="19">
        <v>3</v>
      </c>
      <c r="F1610" s="20">
        <v>4</v>
      </c>
      <c r="G1610" s="21">
        <v>1.4440433212996391</v>
      </c>
      <c r="H1610" s="35">
        <v>205</v>
      </c>
      <c r="I1610" s="19">
        <v>1</v>
      </c>
      <c r="J1610" s="19">
        <v>2</v>
      </c>
      <c r="K1610" s="22">
        <v>3</v>
      </c>
      <c r="L1610" s="21">
        <v>1.4634146341463417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13</v>
      </c>
      <c r="E1611" s="19">
        <v>22</v>
      </c>
      <c r="F1611" s="20">
        <v>35</v>
      </c>
      <c r="G1611" s="21">
        <v>3.8932146829810903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10</v>
      </c>
      <c r="E1612" s="19">
        <v>9</v>
      </c>
      <c r="F1612" s="20">
        <v>19</v>
      </c>
      <c r="G1612" s="21">
        <v>1.5091342335186657</v>
      </c>
      <c r="H1612" s="35">
        <v>965</v>
      </c>
      <c r="I1612" s="19">
        <v>0</v>
      </c>
      <c r="J1612" s="19">
        <v>1</v>
      </c>
      <c r="K1612" s="22">
        <v>1</v>
      </c>
      <c r="L1612" s="21">
        <v>0.10362694300518134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37</v>
      </c>
      <c r="E1613" s="19">
        <v>46</v>
      </c>
      <c r="F1613" s="20">
        <v>83</v>
      </c>
      <c r="G1613" s="21">
        <v>5.2102950408035156</v>
      </c>
      <c r="H1613" s="35">
        <v>669</v>
      </c>
      <c r="I1613" s="19">
        <v>1</v>
      </c>
      <c r="J1613" s="19">
        <v>0</v>
      </c>
      <c r="K1613" s="22">
        <v>1</v>
      </c>
      <c r="L1613" s="21">
        <v>0.14947683109118087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7</v>
      </c>
      <c r="E1614" s="19">
        <v>5</v>
      </c>
      <c r="F1614" s="20">
        <v>12</v>
      </c>
      <c r="G1614" s="21">
        <v>2.1778584392014517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23</v>
      </c>
      <c r="E1615" s="19">
        <v>39</v>
      </c>
      <c r="F1615" s="20">
        <v>62</v>
      </c>
      <c r="G1615" s="21">
        <v>3.5408338092518559</v>
      </c>
      <c r="H1615" s="19">
        <v>1109</v>
      </c>
      <c r="I1615" s="19">
        <v>5</v>
      </c>
      <c r="J1615" s="19">
        <v>4</v>
      </c>
      <c r="K1615" s="22">
        <v>9</v>
      </c>
      <c r="L1615" s="21">
        <v>0.81154192966636607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40</v>
      </c>
      <c r="E1616" s="19">
        <v>41</v>
      </c>
      <c r="F1616" s="20">
        <v>81</v>
      </c>
      <c r="G1616" s="21">
        <v>5.2906596995427826</v>
      </c>
      <c r="H1616" s="19">
        <v>882</v>
      </c>
      <c r="I1616" s="19">
        <v>0</v>
      </c>
      <c r="J1616" s="19">
        <v>1</v>
      </c>
      <c r="K1616" s="22">
        <v>1</v>
      </c>
      <c r="L1616" s="21">
        <v>0.11337868480725624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38</v>
      </c>
      <c r="E1617" s="19">
        <v>49</v>
      </c>
      <c r="F1617" s="20">
        <v>87</v>
      </c>
      <c r="G1617" s="21">
        <v>4.0333796940194713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7</v>
      </c>
      <c r="E1618" s="19">
        <v>11</v>
      </c>
      <c r="F1618" s="20">
        <v>18</v>
      </c>
      <c r="G1618" s="21">
        <v>3.8461538461538463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3</v>
      </c>
      <c r="E1619" s="19">
        <v>5</v>
      </c>
      <c r="F1619" s="20">
        <v>8</v>
      </c>
      <c r="G1619" s="21">
        <v>0.61255742725880558</v>
      </c>
      <c r="H1619" s="19">
        <v>1144</v>
      </c>
      <c r="I1619" s="19">
        <v>4</v>
      </c>
      <c r="J1619" s="19">
        <v>3</v>
      </c>
      <c r="K1619" s="22">
        <v>7</v>
      </c>
      <c r="L1619" s="21">
        <v>0.61188811188811187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22</v>
      </c>
      <c r="E1620" s="19">
        <v>22</v>
      </c>
      <c r="F1620" s="20">
        <v>44</v>
      </c>
      <c r="G1620" s="21">
        <v>5.721716514954486</v>
      </c>
      <c r="H1620" s="35">
        <v>291</v>
      </c>
      <c r="I1620" s="19">
        <v>2</v>
      </c>
      <c r="J1620" s="19">
        <v>2</v>
      </c>
      <c r="K1620" s="22">
        <v>4</v>
      </c>
      <c r="L1620" s="21">
        <v>1.3745704467353952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11</v>
      </c>
      <c r="E1621" s="19">
        <v>15</v>
      </c>
      <c r="F1621" s="20">
        <v>26</v>
      </c>
      <c r="G1621" s="21">
        <v>3.2745591939546599</v>
      </c>
      <c r="H1621" s="35">
        <v>611</v>
      </c>
      <c r="I1621" s="19">
        <v>1</v>
      </c>
      <c r="J1621" s="19">
        <v>4</v>
      </c>
      <c r="K1621" s="22">
        <v>5</v>
      </c>
      <c r="L1621" s="21">
        <v>0.81833060556464821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29</v>
      </c>
      <c r="E1622" s="19">
        <v>25</v>
      </c>
      <c r="F1622" s="20">
        <v>54</v>
      </c>
      <c r="G1622" s="21">
        <v>6.2937062937062942</v>
      </c>
      <c r="H1622" s="35">
        <v>343</v>
      </c>
      <c r="I1622" s="19">
        <v>0</v>
      </c>
      <c r="J1622" s="19">
        <v>0</v>
      </c>
      <c r="K1622" s="22">
        <v>0</v>
      </c>
      <c r="L1622" s="21">
        <v>0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17</v>
      </c>
      <c r="E1623" s="19">
        <v>17</v>
      </c>
      <c r="F1623" s="20">
        <v>34</v>
      </c>
      <c r="G1623" s="21">
        <v>5.2795031055900621</v>
      </c>
      <c r="H1623" s="19">
        <v>162</v>
      </c>
      <c r="I1623" s="19">
        <v>0</v>
      </c>
      <c r="J1623" s="19">
        <v>0</v>
      </c>
      <c r="K1623" s="22">
        <v>0</v>
      </c>
      <c r="L1623" s="21">
        <v>0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197</v>
      </c>
      <c r="E1624" s="29">
        <v>250</v>
      </c>
      <c r="F1624" s="29">
        <v>447</v>
      </c>
      <c r="G1624" s="31">
        <v>3.2417144100369861</v>
      </c>
      <c r="H1624" s="29">
        <v>8306</v>
      </c>
      <c r="I1624" s="29">
        <v>14</v>
      </c>
      <c r="J1624" s="29">
        <v>20</v>
      </c>
      <c r="K1624" s="36">
        <v>34</v>
      </c>
      <c r="L1624" s="31">
        <v>0.40934264387189984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9</v>
      </c>
      <c r="E1625" s="19">
        <v>13</v>
      </c>
      <c r="F1625" s="20">
        <v>22</v>
      </c>
      <c r="G1625" s="21">
        <v>1.4257939079714841</v>
      </c>
      <c r="H1625" s="19">
        <v>1282</v>
      </c>
      <c r="I1625" s="19">
        <v>4</v>
      </c>
      <c r="J1625" s="19">
        <v>13</v>
      </c>
      <c r="K1625" s="22">
        <v>17</v>
      </c>
      <c r="L1625" s="21">
        <v>1.326053042121685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65</v>
      </c>
      <c r="E1626" s="19">
        <v>82</v>
      </c>
      <c r="F1626" s="20">
        <v>147</v>
      </c>
      <c r="G1626" s="21">
        <v>3.8552321007081036</v>
      </c>
      <c r="H1626" s="19">
        <v>2149</v>
      </c>
      <c r="I1626" s="19">
        <v>1</v>
      </c>
      <c r="J1626" s="19">
        <v>1</v>
      </c>
      <c r="K1626" s="22">
        <v>2</v>
      </c>
      <c r="L1626" s="21">
        <v>9.3066542577943237E-2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11</v>
      </c>
      <c r="E1627" s="19">
        <v>19</v>
      </c>
      <c r="F1627" s="20">
        <v>30</v>
      </c>
      <c r="G1627" s="21">
        <v>3.9525691699604746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13</v>
      </c>
      <c r="E1628" s="19">
        <v>20</v>
      </c>
      <c r="F1628" s="20">
        <v>33</v>
      </c>
      <c r="G1628" s="21">
        <v>3.9473684210526314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29</v>
      </c>
      <c r="E1629" s="19">
        <v>28</v>
      </c>
      <c r="F1629" s="20">
        <v>57</v>
      </c>
      <c r="G1629" s="21">
        <v>5.4389312977099236</v>
      </c>
      <c r="H1629" s="35">
        <v>363</v>
      </c>
      <c r="I1629" s="19">
        <v>0</v>
      </c>
      <c r="J1629" s="19">
        <v>0</v>
      </c>
      <c r="K1629" s="22">
        <v>0</v>
      </c>
      <c r="L1629" s="21">
        <v>0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15</v>
      </c>
      <c r="E1630" s="19">
        <v>13</v>
      </c>
      <c r="F1630" s="20">
        <v>28</v>
      </c>
      <c r="G1630" s="21">
        <v>3.8461538461538463</v>
      </c>
      <c r="H1630" s="35">
        <v>407</v>
      </c>
      <c r="I1630" s="19">
        <v>1</v>
      </c>
      <c r="J1630" s="19">
        <v>1</v>
      </c>
      <c r="K1630" s="22">
        <v>2</v>
      </c>
      <c r="L1630" s="21">
        <v>0.49140049140049141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16</v>
      </c>
      <c r="E1631" s="19">
        <v>20</v>
      </c>
      <c r="F1631" s="20">
        <v>36</v>
      </c>
      <c r="G1631" s="21">
        <v>4.0723981900452486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5</v>
      </c>
      <c r="E1632" s="19">
        <v>5</v>
      </c>
      <c r="F1632" s="20">
        <v>10</v>
      </c>
      <c r="G1632" s="21">
        <v>6.369426751592357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4</v>
      </c>
      <c r="E1633" s="19">
        <v>7</v>
      </c>
      <c r="F1633" s="20">
        <v>11</v>
      </c>
      <c r="G1633" s="21">
        <v>0.69269521410579349</v>
      </c>
      <c r="H1633" s="19">
        <v>1395</v>
      </c>
      <c r="I1633" s="19">
        <v>8</v>
      </c>
      <c r="J1633" s="19">
        <v>4</v>
      </c>
      <c r="K1633" s="22">
        <v>12</v>
      </c>
      <c r="L1633" s="21">
        <v>0.86021505376344087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19</v>
      </c>
      <c r="E1634" s="19">
        <v>15</v>
      </c>
      <c r="F1634" s="20">
        <v>34</v>
      </c>
      <c r="G1634" s="21">
        <v>2.4337866857551895</v>
      </c>
      <c r="H1634" s="35">
        <v>983</v>
      </c>
      <c r="I1634" s="19">
        <v>0</v>
      </c>
      <c r="J1634" s="19">
        <v>1</v>
      </c>
      <c r="K1634" s="22">
        <v>1</v>
      </c>
      <c r="L1634" s="21">
        <v>0.10172939979654119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11</v>
      </c>
      <c r="E1635" s="19">
        <v>28</v>
      </c>
      <c r="F1635" s="20">
        <v>39</v>
      </c>
      <c r="G1635" s="21">
        <v>3.7644787644787647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630</v>
      </c>
      <c r="E1636" s="38">
        <v>677</v>
      </c>
      <c r="F1636" s="38">
        <v>1307</v>
      </c>
      <c r="G1636" s="31">
        <v>6.342504974037948</v>
      </c>
      <c r="H1636" s="29">
        <v>6159</v>
      </c>
      <c r="I1636" s="38">
        <v>31</v>
      </c>
      <c r="J1636" s="38">
        <v>23</v>
      </c>
      <c r="K1636" s="39">
        <v>54</v>
      </c>
      <c r="L1636" s="31">
        <v>0.87676570871894799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36</v>
      </c>
      <c r="E1637" s="35">
        <v>49</v>
      </c>
      <c r="F1637" s="40">
        <v>85</v>
      </c>
      <c r="G1637" s="21">
        <v>7.3529411764705888</v>
      </c>
      <c r="H1637" s="35">
        <v>338</v>
      </c>
      <c r="I1637" s="35">
        <v>2</v>
      </c>
      <c r="J1637" s="35">
        <v>1</v>
      </c>
      <c r="K1637" s="41">
        <v>3</v>
      </c>
      <c r="L1637" s="21">
        <v>0.8875739644970414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55</v>
      </c>
      <c r="E1638" s="35">
        <v>54</v>
      </c>
      <c r="F1638" s="40">
        <v>109</v>
      </c>
      <c r="G1638" s="21">
        <v>7.0733290071382227</v>
      </c>
      <c r="H1638" s="35">
        <v>240</v>
      </c>
      <c r="I1638" s="35">
        <v>4</v>
      </c>
      <c r="J1638" s="35">
        <v>3</v>
      </c>
      <c r="K1638" s="41">
        <v>7</v>
      </c>
      <c r="L1638" s="21">
        <v>2.9166666666666665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24</v>
      </c>
      <c r="E1639" s="35">
        <v>16</v>
      </c>
      <c r="F1639" s="40">
        <v>40</v>
      </c>
      <c r="G1639" s="21">
        <v>4.395604395604396</v>
      </c>
      <c r="H1639" s="19">
        <v>378</v>
      </c>
      <c r="I1639" s="35">
        <v>0</v>
      </c>
      <c r="J1639" s="35">
        <v>0</v>
      </c>
      <c r="K1639" s="41">
        <v>0</v>
      </c>
      <c r="L1639" s="21">
        <v>0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111</v>
      </c>
      <c r="E1640" s="35">
        <v>112</v>
      </c>
      <c r="F1640" s="40">
        <v>223</v>
      </c>
      <c r="G1640" s="21">
        <v>5.6945863125638407</v>
      </c>
      <c r="H1640" s="19">
        <v>1514</v>
      </c>
      <c r="I1640" s="35">
        <v>12</v>
      </c>
      <c r="J1640" s="35">
        <v>12</v>
      </c>
      <c r="K1640" s="41">
        <v>24</v>
      </c>
      <c r="L1640" s="21">
        <v>1.5852047556142668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15</v>
      </c>
      <c r="E1641" s="35">
        <v>34</v>
      </c>
      <c r="F1641" s="40">
        <v>49</v>
      </c>
      <c r="G1641" s="21">
        <v>5.5492638731596831</v>
      </c>
      <c r="H1641" s="35">
        <v>154</v>
      </c>
      <c r="I1641" s="35">
        <v>0</v>
      </c>
      <c r="J1641" s="35">
        <v>0</v>
      </c>
      <c r="K1641" s="41">
        <v>0</v>
      </c>
      <c r="L1641" s="21">
        <v>0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42</v>
      </c>
      <c r="E1642" s="35">
        <v>43</v>
      </c>
      <c r="F1642" s="40">
        <v>85</v>
      </c>
      <c r="G1642" s="21">
        <v>5.9068797776233497</v>
      </c>
      <c r="H1642" s="35">
        <v>649</v>
      </c>
      <c r="I1642" s="35">
        <v>0</v>
      </c>
      <c r="J1642" s="35">
        <v>2</v>
      </c>
      <c r="K1642" s="41">
        <v>2</v>
      </c>
      <c r="L1642" s="21">
        <v>0.30816640986132515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28</v>
      </c>
      <c r="E1643" s="35">
        <v>29</v>
      </c>
      <c r="F1643" s="40">
        <v>57</v>
      </c>
      <c r="G1643" s="21">
        <v>10.017574692442881</v>
      </c>
      <c r="H1643" s="19">
        <v>50</v>
      </c>
      <c r="I1643" s="35">
        <v>0</v>
      </c>
      <c r="J1643" s="35">
        <v>0</v>
      </c>
      <c r="K1643" s="41">
        <v>0</v>
      </c>
      <c r="L1643" s="21">
        <v>0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108</v>
      </c>
      <c r="E1644" s="35">
        <v>111</v>
      </c>
      <c r="F1644" s="40">
        <v>219</v>
      </c>
      <c r="G1644" s="21">
        <v>6.9041614123581336</v>
      </c>
      <c r="H1644" s="19">
        <v>1378</v>
      </c>
      <c r="I1644" s="35">
        <v>9</v>
      </c>
      <c r="J1644" s="35">
        <v>5</v>
      </c>
      <c r="K1644" s="41">
        <v>14</v>
      </c>
      <c r="L1644" s="21">
        <v>1.0159651669085632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148</v>
      </c>
      <c r="E1645" s="35">
        <v>146</v>
      </c>
      <c r="F1645" s="40">
        <v>294</v>
      </c>
      <c r="G1645" s="21">
        <v>8.3333333333333321</v>
      </c>
      <c r="H1645" s="35">
        <v>209</v>
      </c>
      <c r="I1645" s="35">
        <v>1</v>
      </c>
      <c r="J1645" s="35">
        <v>0</v>
      </c>
      <c r="K1645" s="41">
        <v>1</v>
      </c>
      <c r="L1645" s="21">
        <v>0.4784688995215311</v>
      </c>
    </row>
    <row r="1646" spans="1:12" ht="15" customHeight="1" outlineLevel="1" x14ac:dyDescent="0.2">
      <c r="A1646" s="17" t="s">
        <v>2828</v>
      </c>
      <c r="B1646" s="23" t="s">
        <v>2829</v>
      </c>
      <c r="C1646" s="19">
        <v>1002</v>
      </c>
      <c r="D1646" s="35">
        <v>27</v>
      </c>
      <c r="E1646" s="35">
        <v>33</v>
      </c>
      <c r="F1646" s="40">
        <v>60</v>
      </c>
      <c r="G1646" s="21">
        <v>5.9880239520958085</v>
      </c>
      <c r="H1646" s="35">
        <v>340</v>
      </c>
      <c r="I1646" s="35">
        <v>2</v>
      </c>
      <c r="J1646" s="35">
        <v>0</v>
      </c>
      <c r="K1646" s="41">
        <v>2</v>
      </c>
      <c r="L1646" s="21">
        <v>0.58823529411764708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20</v>
      </c>
      <c r="E1647" s="35">
        <v>20</v>
      </c>
      <c r="F1647" s="40">
        <v>40</v>
      </c>
      <c r="G1647" s="21">
        <v>8.695652173913043</v>
      </c>
      <c r="H1647" s="35">
        <v>21</v>
      </c>
      <c r="I1647" s="35">
        <v>0</v>
      </c>
      <c r="J1647" s="35">
        <v>0</v>
      </c>
      <c r="K1647" s="41">
        <v>0</v>
      </c>
      <c r="L1647" s="21">
        <v>0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16</v>
      </c>
      <c r="E1648" s="35">
        <v>30</v>
      </c>
      <c r="F1648" s="40">
        <v>46</v>
      </c>
      <c r="G1648" s="21">
        <v>2.2648941408173315</v>
      </c>
      <c r="H1648" s="19">
        <v>888</v>
      </c>
      <c r="I1648" s="35">
        <v>1</v>
      </c>
      <c r="J1648" s="35">
        <v>0</v>
      </c>
      <c r="K1648" s="41">
        <v>1</v>
      </c>
      <c r="L1648" s="21">
        <v>0.11261261261261261</v>
      </c>
    </row>
    <row r="1649" spans="1:12" ht="15" customHeight="1" outlineLevel="1" x14ac:dyDescent="0.2">
      <c r="A1649" s="27" t="s">
        <v>2832</v>
      </c>
      <c r="B1649" s="28" t="s">
        <v>2833</v>
      </c>
      <c r="C1649" s="29">
        <v>25329</v>
      </c>
      <c r="D1649" s="38">
        <v>711</v>
      </c>
      <c r="E1649" s="38">
        <v>667</v>
      </c>
      <c r="F1649" s="38">
        <v>1378</v>
      </c>
      <c r="G1649" s="31">
        <v>5.4404042796794183</v>
      </c>
      <c r="H1649" s="29">
        <v>10539</v>
      </c>
      <c r="I1649" s="38">
        <v>58</v>
      </c>
      <c r="J1649" s="38">
        <v>68</v>
      </c>
      <c r="K1649" s="39">
        <v>126</v>
      </c>
      <c r="L1649" s="31">
        <v>1.1955593509820666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23</v>
      </c>
      <c r="E1650" s="35">
        <v>18</v>
      </c>
      <c r="F1650" s="40">
        <v>41</v>
      </c>
      <c r="G1650" s="21">
        <v>4.750869061413673</v>
      </c>
      <c r="H1650" s="19">
        <v>302</v>
      </c>
      <c r="I1650" s="35">
        <v>0</v>
      </c>
      <c r="J1650" s="35">
        <v>1</v>
      </c>
      <c r="K1650" s="41">
        <v>1</v>
      </c>
      <c r="L1650" s="21">
        <v>0.33112582781456956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37</v>
      </c>
      <c r="E1651" s="35">
        <v>42</v>
      </c>
      <c r="F1651" s="40">
        <v>79</v>
      </c>
      <c r="G1651" s="21">
        <v>4.4507042253521121</v>
      </c>
      <c r="H1651" s="19">
        <v>1293</v>
      </c>
      <c r="I1651" s="35">
        <v>24</v>
      </c>
      <c r="J1651" s="35">
        <v>31</v>
      </c>
      <c r="K1651" s="41">
        <v>55</v>
      </c>
      <c r="L1651" s="21">
        <v>4.2536736272235114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16</v>
      </c>
      <c r="E1652" s="35">
        <v>20</v>
      </c>
      <c r="F1652" s="40">
        <v>36</v>
      </c>
      <c r="G1652" s="21">
        <v>3.1774051191526915</v>
      </c>
      <c r="H1652" s="35">
        <v>699</v>
      </c>
      <c r="I1652" s="35">
        <v>3</v>
      </c>
      <c r="J1652" s="35">
        <v>3</v>
      </c>
      <c r="K1652" s="41">
        <v>6</v>
      </c>
      <c r="L1652" s="21">
        <v>0.85836909871244638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18</v>
      </c>
      <c r="E1653" s="35">
        <v>20</v>
      </c>
      <c r="F1653" s="40">
        <v>38</v>
      </c>
      <c r="G1653" s="21">
        <v>4.143947655398037</v>
      </c>
      <c r="H1653" s="35">
        <v>504</v>
      </c>
      <c r="I1653" s="35">
        <v>0</v>
      </c>
      <c r="J1653" s="35">
        <v>1</v>
      </c>
      <c r="K1653" s="41">
        <v>1</v>
      </c>
      <c r="L1653" s="21">
        <v>0.1984126984126984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11</v>
      </c>
      <c r="E1654" s="35">
        <v>18</v>
      </c>
      <c r="F1654" s="40">
        <v>29</v>
      </c>
      <c r="G1654" s="21">
        <v>3.4688995215311005</v>
      </c>
      <c r="H1654" s="35">
        <v>474</v>
      </c>
      <c r="I1654" s="35">
        <v>2</v>
      </c>
      <c r="J1654" s="35">
        <v>3</v>
      </c>
      <c r="K1654" s="41">
        <v>5</v>
      </c>
      <c r="L1654" s="21">
        <v>1.0548523206751055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46</v>
      </c>
      <c r="E1655" s="35">
        <v>20</v>
      </c>
      <c r="F1655" s="40">
        <v>66</v>
      </c>
      <c r="G1655" s="21">
        <v>5.4771784232365146</v>
      </c>
      <c r="H1655" s="35">
        <v>138</v>
      </c>
      <c r="I1655" s="35">
        <v>0</v>
      </c>
      <c r="J1655" s="35">
        <v>1</v>
      </c>
      <c r="K1655" s="41">
        <v>1</v>
      </c>
      <c r="L1655" s="21">
        <v>0.72463768115942029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34</v>
      </c>
      <c r="E1656" s="35">
        <v>36</v>
      </c>
      <c r="F1656" s="40">
        <v>70</v>
      </c>
      <c r="G1656" s="21">
        <v>9.0673575129533681</v>
      </c>
      <c r="H1656" s="35">
        <v>101</v>
      </c>
      <c r="I1656" s="35">
        <v>0</v>
      </c>
      <c r="J1656" s="35">
        <v>0</v>
      </c>
      <c r="K1656" s="41">
        <v>0</v>
      </c>
      <c r="L1656" s="21">
        <v>0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20</v>
      </c>
      <c r="E1657" s="35">
        <v>24</v>
      </c>
      <c r="F1657" s="40">
        <v>44</v>
      </c>
      <c r="G1657" s="21">
        <v>5.2568697729988054</v>
      </c>
      <c r="H1657" s="35">
        <v>365</v>
      </c>
      <c r="I1657" s="35">
        <v>2</v>
      </c>
      <c r="J1657" s="35">
        <v>2</v>
      </c>
      <c r="K1657" s="41">
        <v>4</v>
      </c>
      <c r="L1657" s="21">
        <v>1.095890410958904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33</v>
      </c>
      <c r="E1658" s="35">
        <v>16</v>
      </c>
      <c r="F1658" s="40">
        <v>49</v>
      </c>
      <c r="G1658" s="21">
        <v>4.9847405900305191</v>
      </c>
      <c r="H1658" s="35">
        <v>509</v>
      </c>
      <c r="I1658" s="35">
        <v>1</v>
      </c>
      <c r="J1658" s="35">
        <v>1</v>
      </c>
      <c r="K1658" s="41">
        <v>2</v>
      </c>
      <c r="L1658" s="21">
        <v>0.39292730844793711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18</v>
      </c>
      <c r="E1659" s="35">
        <v>9</v>
      </c>
      <c r="F1659" s="40">
        <v>27</v>
      </c>
      <c r="G1659" s="21">
        <v>8.7378640776699026</v>
      </c>
      <c r="H1659" s="35">
        <v>48</v>
      </c>
      <c r="I1659" s="35">
        <v>0</v>
      </c>
      <c r="J1659" s="35">
        <v>2</v>
      </c>
      <c r="K1659" s="41">
        <v>2</v>
      </c>
      <c r="L1659" s="21">
        <v>4.1666666666666661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49</v>
      </c>
      <c r="E1660" s="35">
        <v>36</v>
      </c>
      <c r="F1660" s="40">
        <v>85</v>
      </c>
      <c r="G1660" s="21">
        <v>6.8108974358974352</v>
      </c>
      <c r="H1660" s="35">
        <v>565</v>
      </c>
      <c r="I1660" s="35">
        <v>5</v>
      </c>
      <c r="J1660" s="35">
        <v>3</v>
      </c>
      <c r="K1660" s="41">
        <v>8</v>
      </c>
      <c r="L1660" s="21">
        <v>1.415929203539823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23</v>
      </c>
      <c r="E1661" s="35">
        <v>31</v>
      </c>
      <c r="F1661" s="40">
        <v>54</v>
      </c>
      <c r="G1661" s="21">
        <v>6.3829787234042552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23</v>
      </c>
      <c r="E1662" s="35">
        <v>38</v>
      </c>
      <c r="F1662" s="40">
        <v>61</v>
      </c>
      <c r="G1662" s="21">
        <v>6.4075630252100835</v>
      </c>
      <c r="H1662" s="35">
        <v>317</v>
      </c>
      <c r="I1662" s="35">
        <v>4</v>
      </c>
      <c r="J1662" s="35">
        <v>1</v>
      </c>
      <c r="K1662" s="41">
        <v>5</v>
      </c>
      <c r="L1662" s="21">
        <v>1.5772870662460567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17</v>
      </c>
      <c r="E1663" s="35">
        <v>11</v>
      </c>
      <c r="F1663" s="40">
        <v>28</v>
      </c>
      <c r="G1663" s="21">
        <v>2.4977698483496877</v>
      </c>
      <c r="H1663" s="35">
        <v>672</v>
      </c>
      <c r="I1663" s="35">
        <v>0</v>
      </c>
      <c r="J1663" s="35">
        <v>0</v>
      </c>
      <c r="K1663" s="41">
        <v>0</v>
      </c>
      <c r="L1663" s="21">
        <v>0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50</v>
      </c>
      <c r="E1664" s="35">
        <v>37</v>
      </c>
      <c r="F1664" s="40">
        <v>87</v>
      </c>
      <c r="G1664" s="21">
        <v>7.4358974358974361</v>
      </c>
      <c r="H1664" s="35">
        <v>288</v>
      </c>
      <c r="I1664" s="35">
        <v>3</v>
      </c>
      <c r="J1664" s="35">
        <v>0</v>
      </c>
      <c r="K1664" s="41">
        <v>3</v>
      </c>
      <c r="L1664" s="21">
        <v>1.0416666666666665</v>
      </c>
    </row>
    <row r="1665" spans="1:12" ht="15" customHeight="1" outlineLevel="1" x14ac:dyDescent="0.2">
      <c r="A1665" s="17" t="s">
        <v>2849</v>
      </c>
      <c r="B1665" s="23" t="s">
        <v>2850</v>
      </c>
      <c r="C1665" s="19">
        <v>1644</v>
      </c>
      <c r="D1665" s="35">
        <v>57</v>
      </c>
      <c r="E1665" s="35">
        <v>64</v>
      </c>
      <c r="F1665" s="40">
        <v>121</v>
      </c>
      <c r="G1665" s="21">
        <v>7.3600973236009724</v>
      </c>
      <c r="H1665" s="35">
        <v>436</v>
      </c>
      <c r="I1665" s="35">
        <v>1</v>
      </c>
      <c r="J1665" s="35">
        <v>3</v>
      </c>
      <c r="K1665" s="41">
        <v>4</v>
      </c>
      <c r="L1665" s="21">
        <v>0.91743119266055051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13</v>
      </c>
      <c r="E1666" s="35">
        <v>12</v>
      </c>
      <c r="F1666" s="40">
        <v>25</v>
      </c>
      <c r="G1666" s="21">
        <v>3.2341526520051747</v>
      </c>
      <c r="H1666" s="35">
        <v>469</v>
      </c>
      <c r="I1666" s="35">
        <v>4</v>
      </c>
      <c r="J1666" s="35">
        <v>2</v>
      </c>
      <c r="K1666" s="41">
        <v>6</v>
      </c>
      <c r="L1666" s="21">
        <v>1.279317697228145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20</v>
      </c>
      <c r="E1667" s="35">
        <v>20</v>
      </c>
      <c r="F1667" s="40">
        <v>40</v>
      </c>
      <c r="G1667" s="21">
        <v>3.1796502384737675</v>
      </c>
      <c r="H1667" s="35">
        <v>750</v>
      </c>
      <c r="I1667" s="35">
        <v>2</v>
      </c>
      <c r="J1667" s="35">
        <v>1</v>
      </c>
      <c r="K1667" s="41">
        <v>3</v>
      </c>
      <c r="L1667" s="21">
        <v>0.4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34</v>
      </c>
      <c r="E1668" s="35">
        <v>32</v>
      </c>
      <c r="F1668" s="40">
        <v>66</v>
      </c>
      <c r="G1668" s="21">
        <v>4.7756874095513746</v>
      </c>
      <c r="H1668" s="35">
        <v>589</v>
      </c>
      <c r="I1668" s="35">
        <v>0</v>
      </c>
      <c r="J1668" s="35">
        <v>0</v>
      </c>
      <c r="K1668" s="41">
        <v>0</v>
      </c>
      <c r="L1668" s="21">
        <v>0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41</v>
      </c>
      <c r="E1669" s="35">
        <v>41</v>
      </c>
      <c r="F1669" s="40">
        <v>82</v>
      </c>
      <c r="G1669" s="21">
        <v>6.5652522017614094</v>
      </c>
      <c r="H1669" s="35">
        <v>625</v>
      </c>
      <c r="I1669" s="35">
        <v>1</v>
      </c>
      <c r="J1669" s="35">
        <v>3</v>
      </c>
      <c r="K1669" s="41">
        <v>4</v>
      </c>
      <c r="L1669" s="21">
        <v>0.64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29</v>
      </c>
      <c r="E1670" s="35">
        <v>29</v>
      </c>
      <c r="F1670" s="40">
        <v>58</v>
      </c>
      <c r="G1670" s="21">
        <v>6.9963811821471653</v>
      </c>
      <c r="H1670" s="35">
        <v>352</v>
      </c>
      <c r="I1670" s="35">
        <v>1</v>
      </c>
      <c r="J1670" s="35">
        <v>1</v>
      </c>
      <c r="K1670" s="41">
        <v>2</v>
      </c>
      <c r="L1670" s="21">
        <v>0.56818181818181823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48</v>
      </c>
      <c r="E1671" s="35">
        <v>32</v>
      </c>
      <c r="F1671" s="40">
        <v>80</v>
      </c>
      <c r="G1671" s="21">
        <v>5.2356020942408374</v>
      </c>
      <c r="H1671" s="35">
        <v>318</v>
      </c>
      <c r="I1671" s="35">
        <v>1</v>
      </c>
      <c r="J1671" s="35">
        <v>0</v>
      </c>
      <c r="K1671" s="41">
        <v>1</v>
      </c>
      <c r="L1671" s="21">
        <v>0.31446540880503149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24</v>
      </c>
      <c r="E1672" s="35">
        <v>22</v>
      </c>
      <c r="F1672" s="40">
        <v>46</v>
      </c>
      <c r="G1672" s="21">
        <v>5.1167964404894333</v>
      </c>
      <c r="H1672" s="35">
        <v>459</v>
      </c>
      <c r="I1672" s="35">
        <v>1</v>
      </c>
      <c r="J1672" s="35">
        <v>4</v>
      </c>
      <c r="K1672" s="41">
        <v>5</v>
      </c>
      <c r="L1672" s="21">
        <v>1.0893246187363834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27</v>
      </c>
      <c r="E1673" s="35">
        <v>39</v>
      </c>
      <c r="F1673" s="40">
        <v>66</v>
      </c>
      <c r="G1673" s="21">
        <v>8.25</v>
      </c>
      <c r="H1673" s="19">
        <v>60</v>
      </c>
      <c r="I1673" s="35">
        <v>3</v>
      </c>
      <c r="J1673" s="35">
        <v>5</v>
      </c>
      <c r="K1673" s="41">
        <v>8</v>
      </c>
      <c r="L1673" s="21">
        <v>13.333333333333334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128</v>
      </c>
      <c r="E1674" s="38">
        <v>113</v>
      </c>
      <c r="F1674" s="38">
        <v>241</v>
      </c>
      <c r="G1674" s="31">
        <v>3.4983306720859342</v>
      </c>
      <c r="H1674" s="29">
        <v>4701</v>
      </c>
      <c r="I1674" s="38">
        <v>12</v>
      </c>
      <c r="J1674" s="38">
        <v>16</v>
      </c>
      <c r="K1674" s="39">
        <v>28</v>
      </c>
      <c r="L1674" s="31">
        <v>0.59561795362688785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12</v>
      </c>
      <c r="E1675" s="35">
        <v>10</v>
      </c>
      <c r="F1675" s="40">
        <v>22</v>
      </c>
      <c r="G1675" s="21">
        <v>2.0637898686679175</v>
      </c>
      <c r="H1675" s="35">
        <v>721</v>
      </c>
      <c r="I1675" s="35">
        <v>0</v>
      </c>
      <c r="J1675" s="35">
        <v>0</v>
      </c>
      <c r="K1675" s="41">
        <v>0</v>
      </c>
      <c r="L1675" s="21">
        <v>0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2</v>
      </c>
      <c r="E1676" s="35">
        <v>2</v>
      </c>
      <c r="F1676" s="40">
        <v>4</v>
      </c>
      <c r="G1676" s="21">
        <v>0.78431372549019607</v>
      </c>
      <c r="H1676" s="35">
        <v>350</v>
      </c>
      <c r="I1676" s="35">
        <v>0</v>
      </c>
      <c r="J1676" s="35">
        <v>0</v>
      </c>
      <c r="K1676" s="41">
        <v>0</v>
      </c>
      <c r="L1676" s="21">
        <v>0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12</v>
      </c>
      <c r="E1677" s="35">
        <v>10</v>
      </c>
      <c r="F1677" s="40">
        <v>22</v>
      </c>
      <c r="G1677" s="21">
        <v>2.4070021881838075</v>
      </c>
      <c r="H1677" s="35">
        <v>739</v>
      </c>
      <c r="I1677" s="35">
        <v>0</v>
      </c>
      <c r="J1677" s="35">
        <v>1</v>
      </c>
      <c r="K1677" s="41">
        <v>1</v>
      </c>
      <c r="L1677" s="21">
        <v>0.13531799729364005</v>
      </c>
    </row>
    <row r="1678" spans="1:12" ht="15" customHeight="1" outlineLevel="1" x14ac:dyDescent="0.2">
      <c r="A1678" s="17" t="s">
        <v>2864</v>
      </c>
      <c r="B1678" s="23" t="s">
        <v>2865</v>
      </c>
      <c r="C1678" s="35">
        <v>852</v>
      </c>
      <c r="D1678" s="35">
        <v>24</v>
      </c>
      <c r="E1678" s="35">
        <v>21</v>
      </c>
      <c r="F1678" s="40">
        <v>45</v>
      </c>
      <c r="G1678" s="21">
        <v>5.28169014084507</v>
      </c>
      <c r="H1678" s="35">
        <v>655</v>
      </c>
      <c r="I1678" s="35">
        <v>6</v>
      </c>
      <c r="J1678" s="35">
        <v>2</v>
      </c>
      <c r="K1678" s="41">
        <v>8</v>
      </c>
      <c r="L1678" s="21">
        <v>1.2213740458015268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17</v>
      </c>
      <c r="E1679" s="35">
        <v>20</v>
      </c>
      <c r="F1679" s="40">
        <v>37</v>
      </c>
      <c r="G1679" s="21">
        <v>6.0358890701468191</v>
      </c>
      <c r="H1679" s="35">
        <v>326</v>
      </c>
      <c r="I1679" s="35">
        <v>3</v>
      </c>
      <c r="J1679" s="35">
        <v>8</v>
      </c>
      <c r="K1679" s="41">
        <v>11</v>
      </c>
      <c r="L1679" s="21">
        <v>3.3742331288343559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32</v>
      </c>
      <c r="E1680" s="35">
        <v>20</v>
      </c>
      <c r="F1680" s="40">
        <v>52</v>
      </c>
      <c r="G1680" s="21">
        <v>4.6345811051693406</v>
      </c>
      <c r="H1680" s="35">
        <v>775</v>
      </c>
      <c r="I1680" s="35">
        <v>0</v>
      </c>
      <c r="J1680" s="35">
        <v>0</v>
      </c>
      <c r="K1680" s="41">
        <v>0</v>
      </c>
      <c r="L1680" s="21">
        <v>0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18</v>
      </c>
      <c r="E1681" s="35">
        <v>17</v>
      </c>
      <c r="F1681" s="40">
        <v>35</v>
      </c>
      <c r="G1681" s="21">
        <v>3.6572622779519328</v>
      </c>
      <c r="H1681" s="35">
        <v>582</v>
      </c>
      <c r="I1681" s="35">
        <v>0</v>
      </c>
      <c r="J1681" s="35">
        <v>1</v>
      </c>
      <c r="K1681" s="41">
        <v>1</v>
      </c>
      <c r="L1681" s="21">
        <v>0.1718213058419244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11</v>
      </c>
      <c r="E1682" s="35">
        <v>13</v>
      </c>
      <c r="F1682" s="40">
        <v>24</v>
      </c>
      <c r="G1682" s="21">
        <v>2.807017543859649</v>
      </c>
      <c r="H1682" s="19">
        <v>553</v>
      </c>
      <c r="I1682" s="35">
        <v>3</v>
      </c>
      <c r="J1682" s="35">
        <v>4</v>
      </c>
      <c r="K1682" s="41">
        <v>7</v>
      </c>
      <c r="L1682" s="21">
        <v>1.2658227848101267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182</v>
      </c>
      <c r="E1683" s="57">
        <v>204</v>
      </c>
      <c r="F1683" s="38">
        <v>386</v>
      </c>
      <c r="G1683" s="31">
        <v>4.9461814454126092</v>
      </c>
      <c r="H1683" s="33">
        <v>3501</v>
      </c>
      <c r="I1683" s="57">
        <v>0</v>
      </c>
      <c r="J1683" s="57">
        <v>0</v>
      </c>
      <c r="K1683" s="39">
        <v>0</v>
      </c>
      <c r="L1683" s="31">
        <v>0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2650</v>
      </c>
      <c r="E1684" s="49">
        <v>2573</v>
      </c>
      <c r="F1684" s="49">
        <v>5223</v>
      </c>
      <c r="G1684" s="25">
        <v>5.139483394833948</v>
      </c>
      <c r="H1684" s="9">
        <v>41070</v>
      </c>
      <c r="I1684" s="49">
        <v>375</v>
      </c>
      <c r="J1684" s="49">
        <v>350</v>
      </c>
      <c r="K1684" s="50">
        <v>725</v>
      </c>
      <c r="L1684" s="25">
        <v>1.7652787923058193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1576</v>
      </c>
      <c r="E1685" s="38">
        <v>1530</v>
      </c>
      <c r="F1685" s="38">
        <v>3106</v>
      </c>
      <c r="G1685" s="31">
        <v>5.4378654714800936</v>
      </c>
      <c r="H1685" s="29">
        <v>20348</v>
      </c>
      <c r="I1685" s="38">
        <v>140</v>
      </c>
      <c r="J1685" s="38">
        <v>117</v>
      </c>
      <c r="K1685" s="39">
        <v>257</v>
      </c>
      <c r="L1685" s="31">
        <v>1.2630233929624533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123</v>
      </c>
      <c r="E1686" s="35">
        <v>130</v>
      </c>
      <c r="F1686" s="40">
        <v>253</v>
      </c>
      <c r="G1686" s="21">
        <v>6.3045103413904808</v>
      </c>
      <c r="H1686" s="35">
        <v>763</v>
      </c>
      <c r="I1686" s="35">
        <v>2</v>
      </c>
      <c r="J1686" s="35">
        <v>2</v>
      </c>
      <c r="K1686" s="41">
        <v>4</v>
      </c>
      <c r="L1686" s="21">
        <v>0.52424639580602883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43</v>
      </c>
      <c r="E1687" s="35">
        <v>34</v>
      </c>
      <c r="F1687" s="40">
        <v>77</v>
      </c>
      <c r="G1687" s="21">
        <v>5.2739726027397262</v>
      </c>
      <c r="H1687" s="19">
        <v>616</v>
      </c>
      <c r="I1687" s="35">
        <v>9</v>
      </c>
      <c r="J1687" s="35">
        <v>4</v>
      </c>
      <c r="K1687" s="41">
        <v>13</v>
      </c>
      <c r="L1687" s="21">
        <v>2.1103896103896105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98</v>
      </c>
      <c r="E1688" s="35">
        <v>94</v>
      </c>
      <c r="F1688" s="40">
        <v>192</v>
      </c>
      <c r="G1688" s="21">
        <v>5.487282080594456</v>
      </c>
      <c r="H1688" s="19">
        <v>1216</v>
      </c>
      <c r="I1688" s="35">
        <v>14</v>
      </c>
      <c r="J1688" s="35">
        <v>11</v>
      </c>
      <c r="K1688" s="41">
        <v>25</v>
      </c>
      <c r="L1688" s="21">
        <v>2.0559210526315792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47</v>
      </c>
      <c r="E1689" s="35">
        <v>41</v>
      </c>
      <c r="F1689" s="40">
        <v>88</v>
      </c>
      <c r="G1689" s="21">
        <v>4.9521665728756332</v>
      </c>
      <c r="H1689" s="35">
        <v>823</v>
      </c>
      <c r="I1689" s="35">
        <v>12</v>
      </c>
      <c r="J1689" s="35">
        <v>10</v>
      </c>
      <c r="K1689" s="41">
        <v>22</v>
      </c>
      <c r="L1689" s="21">
        <v>2.6731470230862699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12</v>
      </c>
      <c r="E1690" s="35">
        <v>15</v>
      </c>
      <c r="F1690" s="40">
        <v>27</v>
      </c>
      <c r="G1690" s="21">
        <v>5.0373134328358207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58</v>
      </c>
      <c r="E1691" s="35">
        <v>68</v>
      </c>
      <c r="F1691" s="40">
        <v>126</v>
      </c>
      <c r="G1691" s="21">
        <v>4.6187683284457481</v>
      </c>
      <c r="H1691" s="19">
        <v>1468</v>
      </c>
      <c r="I1691" s="35">
        <v>7</v>
      </c>
      <c r="J1691" s="35">
        <v>6</v>
      </c>
      <c r="K1691" s="41">
        <v>13</v>
      </c>
      <c r="L1691" s="21">
        <v>0.88555858310626712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31</v>
      </c>
      <c r="E1692" s="35">
        <v>33</v>
      </c>
      <c r="F1692" s="40">
        <v>64</v>
      </c>
      <c r="G1692" s="21">
        <v>4.6410442349528642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70</v>
      </c>
      <c r="E1693" s="35">
        <v>62</v>
      </c>
      <c r="F1693" s="40">
        <v>132</v>
      </c>
      <c r="G1693" s="21">
        <v>5.6921086675291077</v>
      </c>
      <c r="H1693" s="35">
        <v>676</v>
      </c>
      <c r="I1693" s="35">
        <v>2</v>
      </c>
      <c r="J1693" s="35">
        <v>3</v>
      </c>
      <c r="K1693" s="41">
        <v>5</v>
      </c>
      <c r="L1693" s="21">
        <v>0.73964497041420119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91</v>
      </c>
      <c r="E1694" s="35">
        <v>103</v>
      </c>
      <c r="F1694" s="40">
        <v>194</v>
      </c>
      <c r="G1694" s="21">
        <v>7.545702061454687</v>
      </c>
      <c r="H1694" s="35">
        <v>651</v>
      </c>
      <c r="I1694" s="35">
        <v>1</v>
      </c>
      <c r="J1694" s="35">
        <v>0</v>
      </c>
      <c r="K1694" s="41">
        <v>1</v>
      </c>
      <c r="L1694" s="21">
        <v>0.15360983102918588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45</v>
      </c>
      <c r="E1695" s="35">
        <v>56</v>
      </c>
      <c r="F1695" s="40">
        <v>101</v>
      </c>
      <c r="G1695" s="21">
        <v>5.4506206152185648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42</v>
      </c>
      <c r="E1696" s="35">
        <v>38</v>
      </c>
      <c r="F1696" s="40">
        <v>80</v>
      </c>
      <c r="G1696" s="21">
        <v>5.2840158520475562</v>
      </c>
      <c r="H1696" s="35">
        <v>665</v>
      </c>
      <c r="I1696" s="35">
        <v>2</v>
      </c>
      <c r="J1696" s="35">
        <v>4</v>
      </c>
      <c r="K1696" s="41">
        <v>6</v>
      </c>
      <c r="L1696" s="21">
        <v>0.90225563909774442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44</v>
      </c>
      <c r="E1697" s="35">
        <v>43</v>
      </c>
      <c r="F1697" s="40">
        <v>87</v>
      </c>
      <c r="G1697" s="21">
        <v>6.4159292035398234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22</v>
      </c>
      <c r="E1698" s="35">
        <v>25</v>
      </c>
      <c r="F1698" s="40">
        <v>47</v>
      </c>
      <c r="G1698" s="21">
        <v>3.4132171387073349</v>
      </c>
      <c r="H1698" s="19">
        <v>608</v>
      </c>
      <c r="I1698" s="35">
        <v>3</v>
      </c>
      <c r="J1698" s="35">
        <v>4</v>
      </c>
      <c r="K1698" s="41">
        <v>7</v>
      </c>
      <c r="L1698" s="21">
        <v>1.1513157894736841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131</v>
      </c>
      <c r="E1699" s="35">
        <v>102</v>
      </c>
      <c r="F1699" s="40">
        <v>233</v>
      </c>
      <c r="G1699" s="21">
        <v>5.0367488110678771</v>
      </c>
      <c r="H1699" s="19">
        <v>1829</v>
      </c>
      <c r="I1699" s="35">
        <v>17</v>
      </c>
      <c r="J1699" s="35">
        <v>13</v>
      </c>
      <c r="K1699" s="41">
        <v>30</v>
      </c>
      <c r="L1699" s="21">
        <v>1.6402405686167305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29</v>
      </c>
      <c r="E1700" s="35">
        <v>46</v>
      </c>
      <c r="F1700" s="40">
        <v>75</v>
      </c>
      <c r="G1700" s="21">
        <v>5.5268975681650696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53</v>
      </c>
      <c r="E1701" s="35">
        <v>56</v>
      </c>
      <c r="F1701" s="40">
        <v>109</v>
      </c>
      <c r="G1701" s="21">
        <v>5.6889352818371615</v>
      </c>
      <c r="H1701" s="35">
        <v>892</v>
      </c>
      <c r="I1701" s="35">
        <v>9</v>
      </c>
      <c r="J1701" s="35">
        <v>1</v>
      </c>
      <c r="K1701" s="41">
        <v>10</v>
      </c>
      <c r="L1701" s="21">
        <v>1.1210762331838564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29</v>
      </c>
      <c r="E1702" s="35">
        <v>27</v>
      </c>
      <c r="F1702" s="40">
        <v>56</v>
      </c>
      <c r="G1702" s="21">
        <v>4.6940486169321041</v>
      </c>
      <c r="H1702" s="35">
        <v>556</v>
      </c>
      <c r="I1702" s="35">
        <v>2</v>
      </c>
      <c r="J1702" s="35">
        <v>2</v>
      </c>
      <c r="K1702" s="41">
        <v>4</v>
      </c>
      <c r="L1702" s="21">
        <v>0.71942446043165476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22</v>
      </c>
      <c r="E1703" s="35">
        <v>21</v>
      </c>
      <c r="F1703" s="40">
        <v>43</v>
      </c>
      <c r="G1703" s="21">
        <v>4.1666666666666661</v>
      </c>
      <c r="H1703" s="35">
        <v>430</v>
      </c>
      <c r="I1703" s="35">
        <v>3</v>
      </c>
      <c r="J1703" s="35">
        <v>3</v>
      </c>
      <c r="K1703" s="41">
        <v>6</v>
      </c>
      <c r="L1703" s="21">
        <v>1.3953488372093024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48</v>
      </c>
      <c r="E1704" s="35">
        <v>49</v>
      </c>
      <c r="F1704" s="40">
        <v>97</v>
      </c>
      <c r="G1704" s="21">
        <v>4.9769112365315546</v>
      </c>
      <c r="H1704" s="35">
        <v>724</v>
      </c>
      <c r="I1704" s="35">
        <v>19</v>
      </c>
      <c r="J1704" s="35">
        <v>9</v>
      </c>
      <c r="K1704" s="41">
        <v>28</v>
      </c>
      <c r="L1704" s="21">
        <v>3.867403314917127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35</v>
      </c>
      <c r="E1705" s="35">
        <v>28</v>
      </c>
      <c r="F1705" s="40">
        <v>63</v>
      </c>
      <c r="G1705" s="21">
        <v>6.0287081339712918</v>
      </c>
      <c r="H1705" s="35">
        <v>433</v>
      </c>
      <c r="I1705" s="35">
        <v>2</v>
      </c>
      <c r="J1705" s="35">
        <v>5</v>
      </c>
      <c r="K1705" s="41">
        <v>7</v>
      </c>
      <c r="L1705" s="21">
        <v>1.6166281755196306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21</v>
      </c>
      <c r="E1706" s="35">
        <v>12</v>
      </c>
      <c r="F1706" s="40">
        <v>33</v>
      </c>
      <c r="G1706" s="21">
        <v>6.6532258064516121</v>
      </c>
      <c r="H1706" s="19">
        <v>204</v>
      </c>
      <c r="I1706" s="35">
        <v>0</v>
      </c>
      <c r="J1706" s="35">
        <v>5</v>
      </c>
      <c r="K1706" s="41">
        <v>5</v>
      </c>
      <c r="L1706" s="21">
        <v>2.4509803921568629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108</v>
      </c>
      <c r="E1707" s="35">
        <v>102</v>
      </c>
      <c r="F1707" s="40">
        <v>210</v>
      </c>
      <c r="G1707" s="21">
        <v>6.248140434394525</v>
      </c>
      <c r="H1707" s="19">
        <v>1112</v>
      </c>
      <c r="I1707" s="35">
        <v>5</v>
      </c>
      <c r="J1707" s="35">
        <v>6</v>
      </c>
      <c r="K1707" s="41">
        <v>11</v>
      </c>
      <c r="L1707" s="21">
        <v>0.98920863309352514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60</v>
      </c>
      <c r="E1708" s="35">
        <v>56</v>
      </c>
      <c r="F1708" s="40">
        <v>116</v>
      </c>
      <c r="G1708" s="21">
        <v>4.1207815275310828</v>
      </c>
      <c r="H1708" s="19">
        <v>1253</v>
      </c>
      <c r="I1708" s="35">
        <v>16</v>
      </c>
      <c r="J1708" s="35">
        <v>13</v>
      </c>
      <c r="K1708" s="41">
        <v>29</v>
      </c>
      <c r="L1708" s="21">
        <v>2.3144453312051079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7</v>
      </c>
      <c r="E1709" s="35">
        <v>10</v>
      </c>
      <c r="F1709" s="40">
        <v>17</v>
      </c>
      <c r="G1709" s="21">
        <v>3.9351851851851851</v>
      </c>
      <c r="H1709" s="35">
        <v>250</v>
      </c>
      <c r="I1709" s="35">
        <v>2</v>
      </c>
      <c r="J1709" s="35">
        <v>5</v>
      </c>
      <c r="K1709" s="41">
        <v>7</v>
      </c>
      <c r="L1709" s="21">
        <v>2.8000000000000003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87</v>
      </c>
      <c r="E1710" s="35">
        <v>80</v>
      </c>
      <c r="F1710" s="40">
        <v>167</v>
      </c>
      <c r="G1710" s="21">
        <v>6.68</v>
      </c>
      <c r="H1710" s="35">
        <v>338</v>
      </c>
      <c r="I1710" s="35">
        <v>2</v>
      </c>
      <c r="J1710" s="35">
        <v>4</v>
      </c>
      <c r="K1710" s="41">
        <v>6</v>
      </c>
      <c r="L1710" s="21">
        <v>1.7751479289940828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52</v>
      </c>
      <c r="E1711" s="35">
        <v>51</v>
      </c>
      <c r="F1711" s="40">
        <v>103</v>
      </c>
      <c r="G1711" s="21">
        <v>5.946882217090069</v>
      </c>
      <c r="H1711" s="35">
        <v>461</v>
      </c>
      <c r="I1711" s="35">
        <v>0</v>
      </c>
      <c r="J1711" s="35">
        <v>0</v>
      </c>
      <c r="K1711" s="41">
        <v>0</v>
      </c>
      <c r="L1711" s="21">
        <v>0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53</v>
      </c>
      <c r="E1712" s="35">
        <v>43</v>
      </c>
      <c r="F1712" s="40">
        <v>96</v>
      </c>
      <c r="G1712" s="21">
        <v>4.5091592296852978</v>
      </c>
      <c r="H1712" s="35">
        <v>425</v>
      </c>
      <c r="I1712" s="35">
        <v>0</v>
      </c>
      <c r="J1712" s="35">
        <v>2</v>
      </c>
      <c r="K1712" s="41">
        <v>2</v>
      </c>
      <c r="L1712" s="21">
        <v>0.47058823529411759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29</v>
      </c>
      <c r="E1713" s="35">
        <v>29</v>
      </c>
      <c r="F1713" s="40">
        <v>58</v>
      </c>
      <c r="G1713" s="21">
        <v>6.4372918978912317</v>
      </c>
      <c r="H1713" s="35">
        <v>336</v>
      </c>
      <c r="I1713" s="35">
        <v>4</v>
      </c>
      <c r="J1713" s="35">
        <v>2</v>
      </c>
      <c r="K1713" s="41">
        <v>6</v>
      </c>
      <c r="L1713" s="21">
        <v>1.7857142857142856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29</v>
      </c>
      <c r="E1714" s="35">
        <v>20</v>
      </c>
      <c r="F1714" s="40">
        <v>49</v>
      </c>
      <c r="G1714" s="21">
        <v>6.1946902654867255</v>
      </c>
      <c r="H1714" s="35">
        <v>347</v>
      </c>
      <c r="I1714" s="35">
        <v>0</v>
      </c>
      <c r="J1714" s="35">
        <v>1</v>
      </c>
      <c r="K1714" s="41">
        <v>1</v>
      </c>
      <c r="L1714" s="21">
        <v>0.28818443804034583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34</v>
      </c>
      <c r="E1715" s="35">
        <v>32</v>
      </c>
      <c r="F1715" s="40">
        <v>66</v>
      </c>
      <c r="G1715" s="21">
        <v>3.6646307606885067</v>
      </c>
      <c r="H1715" s="35">
        <v>662</v>
      </c>
      <c r="I1715" s="35">
        <v>5</v>
      </c>
      <c r="J1715" s="35">
        <v>2</v>
      </c>
      <c r="K1715" s="41">
        <v>7</v>
      </c>
      <c r="L1715" s="21">
        <v>1.0574018126888218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23</v>
      </c>
      <c r="E1716" s="35">
        <v>24</v>
      </c>
      <c r="F1716" s="40">
        <v>47</v>
      </c>
      <c r="G1716" s="21">
        <v>7.1212121212121211</v>
      </c>
      <c r="H1716" s="19">
        <v>268</v>
      </c>
      <c r="I1716" s="35">
        <v>2</v>
      </c>
      <c r="J1716" s="35">
        <v>0</v>
      </c>
      <c r="K1716" s="41">
        <v>2</v>
      </c>
      <c r="L1716" s="21">
        <v>0.74626865671641784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765</v>
      </c>
      <c r="E1717" s="38">
        <v>756</v>
      </c>
      <c r="F1717" s="38">
        <v>1521</v>
      </c>
      <c r="G1717" s="31">
        <v>4.8364017933797578</v>
      </c>
      <c r="H1717" s="29">
        <v>13996</v>
      </c>
      <c r="I1717" s="38">
        <v>160</v>
      </c>
      <c r="J1717" s="38">
        <v>177</v>
      </c>
      <c r="K1717" s="39">
        <v>337</v>
      </c>
      <c r="L1717" s="31">
        <v>2.4078308088025149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10</v>
      </c>
      <c r="E1718" s="35">
        <v>14</v>
      </c>
      <c r="F1718" s="40">
        <v>24</v>
      </c>
      <c r="G1718" s="21">
        <v>4.6421663442940044</v>
      </c>
      <c r="H1718" s="35">
        <v>240</v>
      </c>
      <c r="I1718" s="35">
        <v>2</v>
      </c>
      <c r="J1718" s="35">
        <v>2</v>
      </c>
      <c r="K1718" s="41">
        <v>4</v>
      </c>
      <c r="L1718" s="21">
        <v>1.6666666666666667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31</v>
      </c>
      <c r="E1719" s="35">
        <v>29</v>
      </c>
      <c r="F1719" s="40">
        <v>60</v>
      </c>
      <c r="G1719" s="21">
        <v>5.5555555555555554</v>
      </c>
      <c r="H1719" s="35">
        <v>433</v>
      </c>
      <c r="I1719" s="35">
        <v>1</v>
      </c>
      <c r="J1719" s="35">
        <v>3</v>
      </c>
      <c r="K1719" s="41">
        <v>4</v>
      </c>
      <c r="L1719" s="21">
        <v>0.92378752886836024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20</v>
      </c>
      <c r="E1720" s="35">
        <v>18</v>
      </c>
      <c r="F1720" s="40">
        <v>38</v>
      </c>
      <c r="G1720" s="21">
        <v>4.2744656917885271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28</v>
      </c>
      <c r="E1721" s="35">
        <v>28</v>
      </c>
      <c r="F1721" s="40">
        <v>56</v>
      </c>
      <c r="G1721" s="21">
        <v>2.9121164846593861</v>
      </c>
      <c r="H1721" s="19">
        <v>1341</v>
      </c>
      <c r="I1721" s="35">
        <v>37</v>
      </c>
      <c r="J1721" s="35">
        <v>37</v>
      </c>
      <c r="K1721" s="41">
        <v>74</v>
      </c>
      <c r="L1721" s="21">
        <v>5.5182699478001496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20</v>
      </c>
      <c r="E1722" s="35">
        <v>20</v>
      </c>
      <c r="F1722" s="40">
        <v>40</v>
      </c>
      <c r="G1722" s="21">
        <v>5.3120849933598935</v>
      </c>
      <c r="H1722" s="19">
        <v>381</v>
      </c>
      <c r="I1722" s="35">
        <v>3</v>
      </c>
      <c r="J1722" s="35">
        <v>5</v>
      </c>
      <c r="K1722" s="41">
        <v>8</v>
      </c>
      <c r="L1722" s="21">
        <v>2.0997375328083989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76</v>
      </c>
      <c r="E1723" s="35">
        <v>107</v>
      </c>
      <c r="F1723" s="40">
        <v>183</v>
      </c>
      <c r="G1723" s="21">
        <v>6.4391273750879661</v>
      </c>
      <c r="H1723" s="19">
        <v>1099</v>
      </c>
      <c r="I1723" s="35">
        <v>18</v>
      </c>
      <c r="J1723" s="35">
        <v>17</v>
      </c>
      <c r="K1723" s="41">
        <v>35</v>
      </c>
      <c r="L1723" s="21">
        <v>3.1847133757961785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35</v>
      </c>
      <c r="E1724" s="35">
        <v>21</v>
      </c>
      <c r="F1724" s="40">
        <v>56</v>
      </c>
      <c r="G1724" s="21">
        <v>5.9511158342189159</v>
      </c>
      <c r="H1724" s="35">
        <v>288</v>
      </c>
      <c r="I1724" s="35">
        <v>4</v>
      </c>
      <c r="J1724" s="35">
        <v>0</v>
      </c>
      <c r="K1724" s="41">
        <v>4</v>
      </c>
      <c r="L1724" s="21">
        <v>1.3888888888888888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50</v>
      </c>
      <c r="E1725" s="35">
        <v>32</v>
      </c>
      <c r="F1725" s="40">
        <v>82</v>
      </c>
      <c r="G1725" s="21">
        <v>5.9549745824255629</v>
      </c>
      <c r="H1725" s="35">
        <v>487</v>
      </c>
      <c r="I1725" s="35">
        <v>4</v>
      </c>
      <c r="J1725" s="35">
        <v>6</v>
      </c>
      <c r="K1725" s="41">
        <v>10</v>
      </c>
      <c r="L1725" s="21">
        <v>2.0533880903490758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15</v>
      </c>
      <c r="E1726" s="35">
        <v>5</v>
      </c>
      <c r="F1726" s="40">
        <v>20</v>
      </c>
      <c r="G1726" s="21">
        <v>3.8314176245210727</v>
      </c>
      <c r="H1726" s="35">
        <v>100</v>
      </c>
      <c r="I1726" s="35">
        <v>2</v>
      </c>
      <c r="J1726" s="35">
        <v>0</v>
      </c>
      <c r="K1726" s="41">
        <v>2</v>
      </c>
      <c r="L1726" s="21">
        <v>2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76</v>
      </c>
      <c r="E1727" s="35">
        <v>81</v>
      </c>
      <c r="F1727" s="40">
        <v>157</v>
      </c>
      <c r="G1727" s="21">
        <v>6.7122702009405728</v>
      </c>
      <c r="H1727" s="19">
        <v>569</v>
      </c>
      <c r="I1727" s="35">
        <v>3</v>
      </c>
      <c r="J1727" s="35">
        <v>6</v>
      </c>
      <c r="K1727" s="41">
        <v>9</v>
      </c>
      <c r="L1727" s="21">
        <v>1.5817223198594026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33</v>
      </c>
      <c r="E1728" s="35">
        <v>48</v>
      </c>
      <c r="F1728" s="40">
        <v>81</v>
      </c>
      <c r="G1728" s="21">
        <v>3.1814611154752552</v>
      </c>
      <c r="H1728" s="19">
        <v>1559</v>
      </c>
      <c r="I1728" s="35">
        <v>9</v>
      </c>
      <c r="J1728" s="35">
        <v>20</v>
      </c>
      <c r="K1728" s="41">
        <v>29</v>
      </c>
      <c r="L1728" s="21">
        <v>1.8601667735728029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14</v>
      </c>
      <c r="E1729" s="35">
        <v>13</v>
      </c>
      <c r="F1729" s="40">
        <v>27</v>
      </c>
      <c r="G1729" s="21">
        <v>3.2104637336504163</v>
      </c>
      <c r="H1729" s="35">
        <v>496</v>
      </c>
      <c r="I1729" s="35">
        <v>0</v>
      </c>
      <c r="J1729" s="35">
        <v>1</v>
      </c>
      <c r="K1729" s="41">
        <v>1</v>
      </c>
      <c r="L1729" s="21">
        <v>0.20161290322580644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26</v>
      </c>
      <c r="E1730" s="35">
        <v>14</v>
      </c>
      <c r="F1730" s="40">
        <v>40</v>
      </c>
      <c r="G1730" s="21">
        <v>4.1365046535677354</v>
      </c>
      <c r="H1730" s="35">
        <v>448</v>
      </c>
      <c r="I1730" s="35">
        <v>8</v>
      </c>
      <c r="J1730" s="35">
        <v>5</v>
      </c>
      <c r="K1730" s="41">
        <v>13</v>
      </c>
      <c r="L1730" s="21">
        <v>2.9017857142857144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51</v>
      </c>
      <c r="E1731" s="35">
        <v>42</v>
      </c>
      <c r="F1731" s="40">
        <v>93</v>
      </c>
      <c r="G1731" s="21">
        <v>4.541015625</v>
      </c>
      <c r="H1731" s="35">
        <v>662</v>
      </c>
      <c r="I1731" s="35">
        <v>11</v>
      </c>
      <c r="J1731" s="35">
        <v>7</v>
      </c>
      <c r="K1731" s="41">
        <v>18</v>
      </c>
      <c r="L1731" s="21">
        <v>2.7190332326283988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16</v>
      </c>
      <c r="E1732" s="35">
        <v>18</v>
      </c>
      <c r="F1732" s="40">
        <v>34</v>
      </c>
      <c r="G1732" s="21">
        <v>3.5453597497393115</v>
      </c>
      <c r="H1732" s="35">
        <v>566</v>
      </c>
      <c r="I1732" s="35">
        <v>9</v>
      </c>
      <c r="J1732" s="35">
        <v>9</v>
      </c>
      <c r="K1732" s="41">
        <v>18</v>
      </c>
      <c r="L1732" s="21">
        <v>3.1802120141342751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27</v>
      </c>
      <c r="E1733" s="35">
        <v>19</v>
      </c>
      <c r="F1733" s="40">
        <v>46</v>
      </c>
      <c r="G1733" s="21">
        <v>5.6029232643118148</v>
      </c>
      <c r="H1733" s="35">
        <v>335</v>
      </c>
      <c r="I1733" s="35">
        <v>7</v>
      </c>
      <c r="J1733" s="35">
        <v>5</v>
      </c>
      <c r="K1733" s="41">
        <v>12</v>
      </c>
      <c r="L1733" s="21">
        <v>3.5820895522388061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8</v>
      </c>
      <c r="E1734" s="35">
        <v>13</v>
      </c>
      <c r="F1734" s="40">
        <v>21</v>
      </c>
      <c r="G1734" s="21">
        <v>4.3841336116910234</v>
      </c>
      <c r="H1734" s="35">
        <v>236</v>
      </c>
      <c r="I1734" s="35">
        <v>0</v>
      </c>
      <c r="J1734" s="35">
        <v>0</v>
      </c>
      <c r="K1734" s="41">
        <v>0</v>
      </c>
      <c r="L1734" s="21">
        <v>0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31</v>
      </c>
      <c r="E1735" s="35">
        <v>37</v>
      </c>
      <c r="F1735" s="40">
        <v>68</v>
      </c>
      <c r="G1735" s="21">
        <v>3.6916395222584151</v>
      </c>
      <c r="H1735" s="35">
        <v>896</v>
      </c>
      <c r="I1735" s="35">
        <v>7</v>
      </c>
      <c r="J1735" s="35">
        <v>18</v>
      </c>
      <c r="K1735" s="41">
        <v>25</v>
      </c>
      <c r="L1735" s="21">
        <v>2.7901785714285716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39</v>
      </c>
      <c r="E1736" s="35">
        <v>46</v>
      </c>
      <c r="F1736" s="40">
        <v>85</v>
      </c>
      <c r="G1736" s="21">
        <v>4.5021186440677967</v>
      </c>
      <c r="H1736" s="35">
        <v>883</v>
      </c>
      <c r="I1736" s="35">
        <v>12</v>
      </c>
      <c r="J1736" s="35">
        <v>9</v>
      </c>
      <c r="K1736" s="41">
        <v>21</v>
      </c>
      <c r="L1736" s="21">
        <v>2.378255945639864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41</v>
      </c>
      <c r="E1737" s="35">
        <v>38</v>
      </c>
      <c r="F1737" s="40">
        <v>79</v>
      </c>
      <c r="G1737" s="21">
        <v>6.4019448946515398</v>
      </c>
      <c r="H1737" s="35">
        <v>484</v>
      </c>
      <c r="I1737" s="35">
        <v>6</v>
      </c>
      <c r="J1737" s="35">
        <v>8</v>
      </c>
      <c r="K1737" s="41">
        <v>14</v>
      </c>
      <c r="L1737" s="21">
        <v>2.8925619834710745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36</v>
      </c>
      <c r="E1738" s="35">
        <v>43</v>
      </c>
      <c r="F1738" s="40">
        <v>79</v>
      </c>
      <c r="G1738" s="21">
        <v>4.9842271293375395</v>
      </c>
      <c r="H1738" s="35">
        <v>701</v>
      </c>
      <c r="I1738" s="35">
        <v>8</v>
      </c>
      <c r="J1738" s="35">
        <v>9</v>
      </c>
      <c r="K1738" s="41">
        <v>17</v>
      </c>
      <c r="L1738" s="21">
        <v>2.4251069900142657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24</v>
      </c>
      <c r="E1739" s="35">
        <v>21</v>
      </c>
      <c r="F1739" s="40">
        <v>45</v>
      </c>
      <c r="G1739" s="21">
        <v>5.3191489361702127</v>
      </c>
      <c r="H1739" s="35">
        <v>372</v>
      </c>
      <c r="I1739" s="35">
        <v>2</v>
      </c>
      <c r="J1739" s="35">
        <v>4</v>
      </c>
      <c r="K1739" s="41">
        <v>6</v>
      </c>
      <c r="L1739" s="21">
        <v>1.6129032258064515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23</v>
      </c>
      <c r="E1740" s="35">
        <v>14</v>
      </c>
      <c r="F1740" s="40">
        <v>37</v>
      </c>
      <c r="G1740" s="21">
        <v>5.4014598540145986</v>
      </c>
      <c r="H1740" s="35">
        <v>182</v>
      </c>
      <c r="I1740" s="35">
        <v>1</v>
      </c>
      <c r="J1740" s="35">
        <v>0</v>
      </c>
      <c r="K1740" s="41">
        <v>1</v>
      </c>
      <c r="L1740" s="21">
        <v>0.5494505494505495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18</v>
      </c>
      <c r="E1741" s="35">
        <v>22</v>
      </c>
      <c r="F1741" s="40">
        <v>40</v>
      </c>
      <c r="G1741" s="21">
        <v>4.4792833146696527</v>
      </c>
      <c r="H1741" s="35">
        <v>485</v>
      </c>
      <c r="I1741" s="35">
        <v>5</v>
      </c>
      <c r="J1741" s="35">
        <v>3</v>
      </c>
      <c r="K1741" s="41">
        <v>8</v>
      </c>
      <c r="L1741" s="21">
        <v>1.6494845360824744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17</v>
      </c>
      <c r="E1742" s="35">
        <v>13</v>
      </c>
      <c r="F1742" s="40">
        <v>30</v>
      </c>
      <c r="G1742" s="21">
        <v>4.7468354430379751</v>
      </c>
      <c r="H1742" s="35">
        <v>314</v>
      </c>
      <c r="I1742" s="35">
        <v>1</v>
      </c>
      <c r="J1742" s="35">
        <v>3</v>
      </c>
      <c r="K1742" s="41">
        <v>4</v>
      </c>
      <c r="L1742" s="21">
        <v>1.2738853503184715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55</v>
      </c>
      <c r="E1743" s="38">
        <v>49</v>
      </c>
      <c r="F1743" s="38">
        <v>104</v>
      </c>
      <c r="G1743" s="31">
        <v>5.8492688413948262</v>
      </c>
      <c r="H1743" s="38">
        <v>714</v>
      </c>
      <c r="I1743" s="38">
        <v>0</v>
      </c>
      <c r="J1743" s="38">
        <v>0</v>
      </c>
      <c r="K1743" s="39">
        <v>0</v>
      </c>
      <c r="L1743" s="31">
        <v>0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5</v>
      </c>
      <c r="E1744" s="35">
        <v>2</v>
      </c>
      <c r="F1744" s="40">
        <v>7</v>
      </c>
      <c r="G1744" s="21">
        <v>6.3063063063063058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6</v>
      </c>
      <c r="E1745" s="35">
        <v>11</v>
      </c>
      <c r="F1745" s="40">
        <v>17</v>
      </c>
      <c r="G1745" s="21">
        <v>7.5555555555555554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12</v>
      </c>
      <c r="E1746" s="35">
        <v>10</v>
      </c>
      <c r="F1746" s="40">
        <v>22</v>
      </c>
      <c r="G1746" s="21">
        <v>5.5555555555555554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6</v>
      </c>
      <c r="E1747" s="35">
        <v>6</v>
      </c>
      <c r="F1747" s="40">
        <v>12</v>
      </c>
      <c r="G1747" s="21">
        <v>4.5977011494252871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6</v>
      </c>
      <c r="E1748" s="35">
        <v>10</v>
      </c>
      <c r="F1748" s="40">
        <v>16</v>
      </c>
      <c r="G1748" s="21">
        <v>6.083650190114068</v>
      </c>
      <c r="H1748" s="35">
        <v>98</v>
      </c>
      <c r="I1748" s="35">
        <v>0</v>
      </c>
      <c r="J1748" s="35">
        <v>0</v>
      </c>
      <c r="K1748" s="41">
        <v>0</v>
      </c>
      <c r="L1748" s="21">
        <v>0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20</v>
      </c>
      <c r="E1749" s="35">
        <v>10</v>
      </c>
      <c r="F1749" s="40">
        <v>30</v>
      </c>
      <c r="G1749" s="21">
        <v>5.7471264367816088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254</v>
      </c>
      <c r="E1750" s="61">
        <v>238</v>
      </c>
      <c r="F1750" s="61">
        <v>492</v>
      </c>
      <c r="G1750" s="62">
        <v>4.3617021276595747</v>
      </c>
      <c r="H1750" s="63">
        <v>6012</v>
      </c>
      <c r="I1750" s="61">
        <v>75</v>
      </c>
      <c r="J1750" s="61">
        <v>56</v>
      </c>
      <c r="K1750" s="64">
        <v>131</v>
      </c>
      <c r="L1750" s="62">
        <v>2.178975382568197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26" priority="1">
      <formula>LEN(TRIM(C7))=0</formula>
    </cfRule>
  </conditionalFormatting>
  <conditionalFormatting sqref="D1:E109 D111:E190 D192:E1754">
    <cfRule type="cellIs" dxfId="25" priority="4" operator="equal">
      <formula>" "</formula>
    </cfRule>
  </conditionalFormatting>
  <pageMargins left="0.7" right="0.7" top="0.75" bottom="0.75" header="0" footer="0"/>
  <pageSetup paperSize="9" scale="95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E2F3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3002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62001</v>
      </c>
      <c r="E7" s="10">
        <v>60062</v>
      </c>
      <c r="F7" s="10">
        <v>122063</v>
      </c>
      <c r="G7" s="11">
        <v>5.1021320920651796</v>
      </c>
      <c r="H7" s="9">
        <v>840855</v>
      </c>
      <c r="I7" s="12">
        <v>7714</v>
      </c>
      <c r="J7" s="12">
        <v>7088</v>
      </c>
      <c r="K7" s="13">
        <v>14802</v>
      </c>
      <c r="L7" s="11">
        <v>1.7603510712310686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8914</v>
      </c>
      <c r="E8" s="9">
        <v>8695</v>
      </c>
      <c r="F8" s="9">
        <v>17609</v>
      </c>
      <c r="G8" s="11">
        <v>6.1613447259952832</v>
      </c>
      <c r="H8" s="9">
        <v>60578</v>
      </c>
      <c r="I8" s="9">
        <v>683</v>
      </c>
      <c r="J8" s="9">
        <v>564</v>
      </c>
      <c r="K8" s="16">
        <v>1247</v>
      </c>
      <c r="L8" s="11">
        <v>2.0585030869292482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910</v>
      </c>
      <c r="E9" s="19">
        <v>820</v>
      </c>
      <c r="F9" s="20">
        <v>1730</v>
      </c>
      <c r="G9" s="21">
        <v>4.7412848059636046</v>
      </c>
      <c r="H9" s="19">
        <v>10459</v>
      </c>
      <c r="I9" s="19">
        <v>39</v>
      </c>
      <c r="J9" s="19">
        <v>37</v>
      </c>
      <c r="K9" s="22">
        <v>76</v>
      </c>
      <c r="L9" s="21">
        <v>0.72664690697007361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360</v>
      </c>
      <c r="E10" s="19">
        <v>363</v>
      </c>
      <c r="F10" s="20">
        <v>723</v>
      </c>
      <c r="G10" s="21">
        <v>5.8857049820905241</v>
      </c>
      <c r="H10" s="19">
        <v>2457</v>
      </c>
      <c r="I10" s="19">
        <v>44</v>
      </c>
      <c r="J10" s="19">
        <v>36</v>
      </c>
      <c r="K10" s="22">
        <v>80</v>
      </c>
      <c r="L10" s="21">
        <v>3.2560032560032557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186</v>
      </c>
      <c r="E11" s="19">
        <v>186</v>
      </c>
      <c r="F11" s="20">
        <v>372</v>
      </c>
      <c r="G11" s="21">
        <v>8.1222707423580793</v>
      </c>
      <c r="H11" s="19">
        <v>269</v>
      </c>
      <c r="I11" s="19">
        <v>6</v>
      </c>
      <c r="J11" s="19">
        <v>7</v>
      </c>
      <c r="K11" s="22">
        <v>13</v>
      </c>
      <c r="L11" s="21">
        <v>4.8327137546468402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171</v>
      </c>
      <c r="E12" s="19">
        <v>169</v>
      </c>
      <c r="F12" s="20">
        <v>340</v>
      </c>
      <c r="G12" s="21">
        <v>4.2131350681536555</v>
      </c>
      <c r="H12" s="19">
        <v>1806</v>
      </c>
      <c r="I12" s="19">
        <v>32</v>
      </c>
      <c r="J12" s="19">
        <v>29</v>
      </c>
      <c r="K12" s="22">
        <v>61</v>
      </c>
      <c r="L12" s="21">
        <v>3.3776301218161686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386</v>
      </c>
      <c r="E13" s="19">
        <v>375</v>
      </c>
      <c r="F13" s="20">
        <v>761</v>
      </c>
      <c r="G13" s="21">
        <v>8.7753690036900363</v>
      </c>
      <c r="H13" s="19">
        <v>318</v>
      </c>
      <c r="I13" s="19">
        <v>13</v>
      </c>
      <c r="J13" s="19">
        <v>15</v>
      </c>
      <c r="K13" s="22">
        <v>28</v>
      </c>
      <c r="L13" s="21">
        <v>8.8050314465408803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1242</v>
      </c>
      <c r="E14" s="19">
        <v>1234</v>
      </c>
      <c r="F14" s="20">
        <v>2476</v>
      </c>
      <c r="G14" s="21">
        <v>6.6402059643853244</v>
      </c>
      <c r="H14" s="19">
        <v>1758</v>
      </c>
      <c r="I14" s="19">
        <v>10</v>
      </c>
      <c r="J14" s="19">
        <v>2</v>
      </c>
      <c r="K14" s="22">
        <v>12</v>
      </c>
      <c r="L14" s="21">
        <v>0.68259385665529015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133</v>
      </c>
      <c r="E15" s="19">
        <v>129</v>
      </c>
      <c r="F15" s="20">
        <v>262</v>
      </c>
      <c r="G15" s="21">
        <v>2.8680897646414887</v>
      </c>
      <c r="H15" s="19">
        <v>5810</v>
      </c>
      <c r="I15" s="19">
        <v>11</v>
      </c>
      <c r="J15" s="19">
        <v>8</v>
      </c>
      <c r="K15" s="22">
        <v>19</v>
      </c>
      <c r="L15" s="21">
        <v>0.32702237521514632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103</v>
      </c>
      <c r="E16" s="19">
        <v>126</v>
      </c>
      <c r="F16" s="20">
        <v>229</v>
      </c>
      <c r="G16" s="21">
        <v>2.1227289581015945</v>
      </c>
      <c r="H16" s="19">
        <v>4892</v>
      </c>
      <c r="I16" s="19">
        <v>31</v>
      </c>
      <c r="J16" s="19">
        <v>30</v>
      </c>
      <c r="K16" s="22">
        <v>61</v>
      </c>
      <c r="L16" s="21">
        <v>1.2469337694194604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199</v>
      </c>
      <c r="E17" s="19">
        <v>195</v>
      </c>
      <c r="F17" s="20">
        <v>394</v>
      </c>
      <c r="G17" s="21">
        <v>6.8905211612451902</v>
      </c>
      <c r="H17" s="19">
        <v>276</v>
      </c>
      <c r="I17" s="19">
        <v>2</v>
      </c>
      <c r="J17" s="19">
        <v>0</v>
      </c>
      <c r="K17" s="22">
        <v>2</v>
      </c>
      <c r="L17" s="21">
        <v>0.72463768115942029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486</v>
      </c>
      <c r="E18" s="19">
        <v>463</v>
      </c>
      <c r="F18" s="20">
        <v>949</v>
      </c>
      <c r="G18" s="21">
        <v>6.5371633257560093</v>
      </c>
      <c r="H18" s="19">
        <v>2053</v>
      </c>
      <c r="I18" s="19">
        <v>25</v>
      </c>
      <c r="J18" s="19">
        <v>15</v>
      </c>
      <c r="K18" s="22">
        <v>40</v>
      </c>
      <c r="L18" s="21">
        <v>1.948368241597662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223</v>
      </c>
      <c r="E19" s="19">
        <v>222</v>
      </c>
      <c r="F19" s="20">
        <v>445</v>
      </c>
      <c r="G19" s="21">
        <v>5.7912545549193135</v>
      </c>
      <c r="H19" s="19">
        <v>1507</v>
      </c>
      <c r="I19" s="19">
        <v>21</v>
      </c>
      <c r="J19" s="19">
        <v>15</v>
      </c>
      <c r="K19" s="22">
        <v>36</v>
      </c>
      <c r="L19" s="21">
        <v>2.3888520238885205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885</v>
      </c>
      <c r="E20" s="19">
        <v>825</v>
      </c>
      <c r="F20" s="20">
        <v>1710</v>
      </c>
      <c r="G20" s="21">
        <v>8.8762003633532309</v>
      </c>
      <c r="H20" s="19">
        <v>2803</v>
      </c>
      <c r="I20" s="19">
        <v>42</v>
      </c>
      <c r="J20" s="19">
        <v>37</v>
      </c>
      <c r="K20" s="22">
        <v>79</v>
      </c>
      <c r="L20" s="21">
        <v>2.8184088476632181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2659</v>
      </c>
      <c r="E21" s="19">
        <v>2569</v>
      </c>
      <c r="F21" s="20">
        <v>5228</v>
      </c>
      <c r="G21" s="21">
        <v>8.0757526607658683</v>
      </c>
      <c r="H21" s="19">
        <v>-868</v>
      </c>
      <c r="I21" s="19">
        <v>153</v>
      </c>
      <c r="J21" s="19">
        <v>139</v>
      </c>
      <c r="K21" s="22">
        <v>292</v>
      </c>
      <c r="L21" s="21">
        <v>-33.640552995391701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34</v>
      </c>
      <c r="E22" s="19">
        <v>32</v>
      </c>
      <c r="F22" s="20">
        <v>66</v>
      </c>
      <c r="G22" s="21">
        <v>2.7930596699111296</v>
      </c>
      <c r="H22" s="19">
        <v>1266</v>
      </c>
      <c r="I22" s="19">
        <v>6</v>
      </c>
      <c r="J22" s="19">
        <v>1</v>
      </c>
      <c r="K22" s="22">
        <v>7</v>
      </c>
      <c r="L22" s="21">
        <v>0.55292259083728279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442</v>
      </c>
      <c r="E23" s="19">
        <v>499</v>
      </c>
      <c r="F23" s="20">
        <v>941</v>
      </c>
      <c r="G23" s="21">
        <v>3.339840283939663</v>
      </c>
      <c r="H23" s="19">
        <v>17945</v>
      </c>
      <c r="I23" s="19">
        <v>215</v>
      </c>
      <c r="J23" s="19">
        <v>170</v>
      </c>
      <c r="K23" s="22">
        <v>385</v>
      </c>
      <c r="L23" s="21">
        <v>2.145444413485651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464</v>
      </c>
      <c r="E24" s="19">
        <v>449</v>
      </c>
      <c r="F24" s="20">
        <v>913</v>
      </c>
      <c r="G24" s="21">
        <v>6.1635050293660978</v>
      </c>
      <c r="H24" s="19">
        <v>7459</v>
      </c>
      <c r="I24" s="19">
        <v>30</v>
      </c>
      <c r="J24" s="19">
        <v>22</v>
      </c>
      <c r="K24" s="22">
        <v>52</v>
      </c>
      <c r="L24" s="21">
        <v>0.69714438932832823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31</v>
      </c>
      <c r="E25" s="19">
        <v>39</v>
      </c>
      <c r="F25" s="20">
        <v>70</v>
      </c>
      <c r="G25" s="21">
        <v>5.7330057330057329</v>
      </c>
      <c r="H25" s="24">
        <v>368</v>
      </c>
      <c r="I25" s="19">
        <v>3</v>
      </c>
      <c r="J25" s="19">
        <v>1</v>
      </c>
      <c r="K25" s="22">
        <v>4</v>
      </c>
      <c r="L25" s="21">
        <v>1.0869565217391304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946</v>
      </c>
      <c r="E26" s="9">
        <v>964</v>
      </c>
      <c r="F26" s="10">
        <v>1910</v>
      </c>
      <c r="G26" s="25">
        <v>5.5849586245211853</v>
      </c>
      <c r="H26" s="9">
        <v>11531</v>
      </c>
      <c r="I26" s="9">
        <v>63</v>
      </c>
      <c r="J26" s="9">
        <v>57</v>
      </c>
      <c r="K26" s="26">
        <v>120</v>
      </c>
      <c r="L26" s="25">
        <v>1.0406729685196427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105</v>
      </c>
      <c r="E27" s="29">
        <v>112</v>
      </c>
      <c r="F27" s="30">
        <v>217</v>
      </c>
      <c r="G27" s="31">
        <v>5.4922804353328267</v>
      </c>
      <c r="H27" s="29">
        <v>758</v>
      </c>
      <c r="I27" s="29">
        <v>2</v>
      </c>
      <c r="J27" s="29">
        <v>1</v>
      </c>
      <c r="K27" s="32">
        <v>3</v>
      </c>
      <c r="L27" s="31">
        <v>0.39577836411609502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31</v>
      </c>
      <c r="E28" s="19">
        <v>31</v>
      </c>
      <c r="F28" s="20">
        <v>62</v>
      </c>
      <c r="G28" s="21">
        <v>7.673267326732673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0</v>
      </c>
      <c r="E29" s="19">
        <v>0</v>
      </c>
      <c r="F29" s="20">
        <v>0</v>
      </c>
      <c r="G29" s="21">
        <v>0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6</v>
      </c>
      <c r="E30" s="19">
        <v>12</v>
      </c>
      <c r="F30" s="20">
        <v>18</v>
      </c>
      <c r="G30" s="21">
        <v>6.4516129032258061</v>
      </c>
      <c r="H30" s="19">
        <v>24</v>
      </c>
      <c r="I30" s="19">
        <v>2</v>
      </c>
      <c r="J30" s="19">
        <v>1</v>
      </c>
      <c r="K30" s="22">
        <v>3</v>
      </c>
      <c r="L30" s="21">
        <v>12.5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1</v>
      </c>
      <c r="E31" s="19">
        <v>1</v>
      </c>
      <c r="F31" s="20">
        <v>2</v>
      </c>
      <c r="G31" s="21">
        <v>6.666666666666667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0</v>
      </c>
      <c r="F32" s="20">
        <v>0</v>
      </c>
      <c r="G32" s="21">
        <v>0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1</v>
      </c>
      <c r="E33" s="19">
        <v>3</v>
      </c>
      <c r="F33" s="20">
        <v>4</v>
      </c>
      <c r="G33" s="21">
        <v>6.666666666666667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2</v>
      </c>
      <c r="E34" s="19">
        <v>9</v>
      </c>
      <c r="F34" s="20">
        <v>11</v>
      </c>
      <c r="G34" s="21">
        <v>5.6994818652849739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8</v>
      </c>
      <c r="E35" s="19">
        <v>7</v>
      </c>
      <c r="F35" s="20">
        <v>15</v>
      </c>
      <c r="G35" s="21">
        <v>5.5970149253731343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0</v>
      </c>
      <c r="E36" s="19">
        <v>2</v>
      </c>
      <c r="F36" s="20">
        <v>2</v>
      </c>
      <c r="G36" s="21">
        <v>2.9850746268656714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3</v>
      </c>
      <c r="E37" s="19">
        <v>10</v>
      </c>
      <c r="F37" s="20">
        <v>13</v>
      </c>
      <c r="G37" s="21">
        <v>5.3497942386831276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3</v>
      </c>
      <c r="E38" s="19">
        <v>3</v>
      </c>
      <c r="F38" s="20">
        <v>6</v>
      </c>
      <c r="G38" s="21">
        <v>9.375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2</v>
      </c>
      <c r="E39" s="19">
        <v>2</v>
      </c>
      <c r="F39" s="20">
        <v>4</v>
      </c>
      <c r="G39" s="21">
        <v>6.8965517241379306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1</v>
      </c>
      <c r="E40" s="19">
        <v>3</v>
      </c>
      <c r="F40" s="20">
        <v>4</v>
      </c>
      <c r="G40" s="21">
        <v>8.1632653061224492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1</v>
      </c>
      <c r="E41" s="19">
        <v>1</v>
      </c>
      <c r="F41" s="20">
        <v>2</v>
      </c>
      <c r="G41" s="21">
        <v>2.083333333333333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3</v>
      </c>
      <c r="E42" s="19">
        <v>0</v>
      </c>
      <c r="F42" s="20">
        <v>3</v>
      </c>
      <c r="G42" s="21">
        <v>4.7619047619047619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4</v>
      </c>
      <c r="E43" s="19">
        <v>8</v>
      </c>
      <c r="F43" s="20">
        <v>12</v>
      </c>
      <c r="G43" s="21">
        <v>6.2176165803108807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3</v>
      </c>
      <c r="E44" s="19">
        <v>1</v>
      </c>
      <c r="F44" s="20">
        <v>4</v>
      </c>
      <c r="G44" s="21">
        <v>3.7383177570093453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7</v>
      </c>
      <c r="E45" s="19">
        <v>2</v>
      </c>
      <c r="F45" s="20">
        <v>9</v>
      </c>
      <c r="G45" s="21">
        <v>4.8648648648648649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4</v>
      </c>
      <c r="E46" s="19">
        <v>3</v>
      </c>
      <c r="F46" s="20">
        <v>7</v>
      </c>
      <c r="G46" s="21">
        <v>5.384615384615385</v>
      </c>
      <c r="H46" s="24">
        <v>26</v>
      </c>
      <c r="I46" s="19">
        <v>0</v>
      </c>
      <c r="J46" s="19">
        <v>0</v>
      </c>
      <c r="K46" s="22">
        <v>0</v>
      </c>
      <c r="L46" s="21">
        <v>0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1</v>
      </c>
      <c r="E47" s="19">
        <v>1</v>
      </c>
      <c r="F47" s="20">
        <v>2</v>
      </c>
      <c r="G47" s="21">
        <v>2.0408163265306123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1</v>
      </c>
      <c r="E48" s="19">
        <v>0</v>
      </c>
      <c r="F48" s="20">
        <v>1</v>
      </c>
      <c r="G48" s="21">
        <v>1.6666666666666667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6</v>
      </c>
      <c r="E49" s="19">
        <v>4</v>
      </c>
      <c r="F49" s="20">
        <v>10</v>
      </c>
      <c r="G49" s="21">
        <v>4.9751243781094532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2</v>
      </c>
      <c r="E50" s="19">
        <v>2</v>
      </c>
      <c r="F50" s="20">
        <v>4</v>
      </c>
      <c r="G50" s="21">
        <v>4.1666666666666661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7</v>
      </c>
      <c r="E51" s="19">
        <v>3</v>
      </c>
      <c r="F51" s="20">
        <v>10</v>
      </c>
      <c r="G51" s="21">
        <v>4.2194092827004219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5</v>
      </c>
      <c r="E52" s="19">
        <v>2</v>
      </c>
      <c r="F52" s="20">
        <v>7</v>
      </c>
      <c r="G52" s="21">
        <v>7.291666666666667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0</v>
      </c>
      <c r="E53" s="19">
        <v>2</v>
      </c>
      <c r="F53" s="20">
        <v>2</v>
      </c>
      <c r="G53" s="21">
        <v>3.0303030303030303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3</v>
      </c>
      <c r="E54" s="19">
        <v>0</v>
      </c>
      <c r="F54" s="20">
        <v>3</v>
      </c>
      <c r="G54" s="21">
        <v>3.296703296703297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219</v>
      </c>
      <c r="E55" s="29">
        <v>247</v>
      </c>
      <c r="F55" s="30">
        <v>466</v>
      </c>
      <c r="G55" s="31">
        <v>4.8210221394578934</v>
      </c>
      <c r="H55" s="29">
        <v>4686</v>
      </c>
      <c r="I55" s="29">
        <v>34</v>
      </c>
      <c r="J55" s="29">
        <v>39</v>
      </c>
      <c r="K55" s="32">
        <v>73</v>
      </c>
      <c r="L55" s="31">
        <v>1.5578318395219803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6</v>
      </c>
      <c r="E56" s="19">
        <v>9</v>
      </c>
      <c r="F56" s="20">
        <v>15</v>
      </c>
      <c r="G56" s="21">
        <v>4.1208791208791204</v>
      </c>
      <c r="H56" s="24">
        <v>174</v>
      </c>
      <c r="I56" s="19">
        <v>0</v>
      </c>
      <c r="J56" s="19">
        <v>0</v>
      </c>
      <c r="K56" s="22">
        <v>0</v>
      </c>
      <c r="L56" s="21">
        <v>0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9</v>
      </c>
      <c r="E57" s="19">
        <v>7</v>
      </c>
      <c r="F57" s="20">
        <v>16</v>
      </c>
      <c r="G57" s="21">
        <v>4.9079754601226995</v>
      </c>
      <c r="H57" s="19">
        <v>169</v>
      </c>
      <c r="I57" s="19">
        <v>1</v>
      </c>
      <c r="J57" s="19">
        <v>0</v>
      </c>
      <c r="K57" s="22">
        <v>1</v>
      </c>
      <c r="L57" s="21">
        <v>0.59171597633136097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10</v>
      </c>
      <c r="E58" s="19">
        <v>9</v>
      </c>
      <c r="F58" s="20">
        <v>19</v>
      </c>
      <c r="G58" s="21">
        <v>5.9936908517350158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21</v>
      </c>
      <c r="E59" s="19">
        <v>41</v>
      </c>
      <c r="F59" s="20">
        <v>62</v>
      </c>
      <c r="G59" s="21">
        <v>5.9330143540669855</v>
      </c>
      <c r="H59" s="19">
        <v>477</v>
      </c>
      <c r="I59" s="19">
        <v>0</v>
      </c>
      <c r="J59" s="19">
        <v>0</v>
      </c>
      <c r="K59" s="22">
        <v>0</v>
      </c>
      <c r="L59" s="21">
        <v>0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13</v>
      </c>
      <c r="E60" s="19">
        <v>14</v>
      </c>
      <c r="F60" s="20">
        <v>27</v>
      </c>
      <c r="G60" s="21">
        <v>2.2350993377483444</v>
      </c>
      <c r="H60" s="19">
        <v>746</v>
      </c>
      <c r="I60" s="19">
        <v>1</v>
      </c>
      <c r="J60" s="19">
        <v>4</v>
      </c>
      <c r="K60" s="22">
        <v>5</v>
      </c>
      <c r="L60" s="21">
        <v>0.67024128686327078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2</v>
      </c>
      <c r="E61" s="19">
        <v>9</v>
      </c>
      <c r="F61" s="20">
        <v>11</v>
      </c>
      <c r="G61" s="21">
        <v>3.2352941176470593</v>
      </c>
      <c r="H61" s="19">
        <v>132</v>
      </c>
      <c r="I61" s="19">
        <v>0</v>
      </c>
      <c r="J61" s="19">
        <v>0</v>
      </c>
      <c r="K61" s="22">
        <v>0</v>
      </c>
      <c r="L61" s="21">
        <v>0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11</v>
      </c>
      <c r="E62" s="19">
        <v>9</v>
      </c>
      <c r="F62" s="20">
        <v>20</v>
      </c>
      <c r="G62" s="21">
        <v>6.8027210884353746</v>
      </c>
      <c r="H62" s="19">
        <v>117</v>
      </c>
      <c r="I62" s="19">
        <v>0</v>
      </c>
      <c r="J62" s="19">
        <v>0</v>
      </c>
      <c r="K62" s="22">
        <v>0</v>
      </c>
      <c r="L62" s="21">
        <v>0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8</v>
      </c>
      <c r="E63" s="19">
        <v>8</v>
      </c>
      <c r="F63" s="20">
        <v>16</v>
      </c>
      <c r="G63" s="21">
        <v>3.8929440389294405</v>
      </c>
      <c r="H63" s="24">
        <v>207</v>
      </c>
      <c r="I63" s="19">
        <v>0</v>
      </c>
      <c r="J63" s="19">
        <v>1</v>
      </c>
      <c r="K63" s="22">
        <v>1</v>
      </c>
      <c r="L63" s="21">
        <v>0.48309178743961351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69</v>
      </c>
      <c r="E64" s="19">
        <v>81</v>
      </c>
      <c r="F64" s="20">
        <v>150</v>
      </c>
      <c r="G64" s="21">
        <v>5.112474437627812</v>
      </c>
      <c r="H64" s="19">
        <v>1465</v>
      </c>
      <c r="I64" s="19">
        <v>20</v>
      </c>
      <c r="J64" s="19">
        <v>26</v>
      </c>
      <c r="K64" s="22">
        <v>46</v>
      </c>
      <c r="L64" s="21">
        <v>3.1399317406143346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29</v>
      </c>
      <c r="E65" s="19">
        <v>27</v>
      </c>
      <c r="F65" s="20">
        <v>56</v>
      </c>
      <c r="G65" s="21">
        <v>5.982905982905983</v>
      </c>
      <c r="H65" s="19">
        <v>427</v>
      </c>
      <c r="I65" s="19">
        <v>1</v>
      </c>
      <c r="J65" s="19">
        <v>1</v>
      </c>
      <c r="K65" s="22">
        <v>2</v>
      </c>
      <c r="L65" s="21">
        <v>0.46838407494145201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4</v>
      </c>
      <c r="E66" s="19">
        <v>5</v>
      </c>
      <c r="F66" s="20">
        <v>9</v>
      </c>
      <c r="G66" s="21">
        <v>4.9450549450549453</v>
      </c>
      <c r="H66" s="19">
        <v>63</v>
      </c>
      <c r="I66" s="19">
        <v>1</v>
      </c>
      <c r="J66" s="19">
        <v>0</v>
      </c>
      <c r="K66" s="22">
        <v>1</v>
      </c>
      <c r="L66" s="21">
        <v>1.5873015873015872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18</v>
      </c>
      <c r="E67" s="19">
        <v>20</v>
      </c>
      <c r="F67" s="20">
        <v>38</v>
      </c>
      <c r="G67" s="21">
        <v>4.1712403951701429</v>
      </c>
      <c r="H67" s="19">
        <v>532</v>
      </c>
      <c r="I67" s="19">
        <v>10</v>
      </c>
      <c r="J67" s="19">
        <v>7</v>
      </c>
      <c r="K67" s="22">
        <v>17</v>
      </c>
      <c r="L67" s="21">
        <v>3.1954887218045109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19</v>
      </c>
      <c r="E68" s="19">
        <v>8</v>
      </c>
      <c r="F68" s="20">
        <v>27</v>
      </c>
      <c r="G68" s="21">
        <v>6.78391959798995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103</v>
      </c>
      <c r="E69" s="29">
        <v>99</v>
      </c>
      <c r="F69" s="30">
        <v>202</v>
      </c>
      <c r="G69" s="31">
        <v>4.4868947134606838</v>
      </c>
      <c r="H69" s="29">
        <v>1516</v>
      </c>
      <c r="I69" s="29">
        <v>7</v>
      </c>
      <c r="J69" s="29">
        <v>2</v>
      </c>
      <c r="K69" s="32">
        <v>9</v>
      </c>
      <c r="L69" s="31">
        <v>0.59366754617414241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5</v>
      </c>
      <c r="E70" s="19">
        <v>6</v>
      </c>
      <c r="F70" s="20">
        <v>11</v>
      </c>
      <c r="G70" s="21">
        <v>2.9891304347826089</v>
      </c>
      <c r="H70" s="24">
        <v>145</v>
      </c>
      <c r="I70" s="19">
        <v>2</v>
      </c>
      <c r="J70" s="19">
        <v>0</v>
      </c>
      <c r="K70" s="22">
        <v>2</v>
      </c>
      <c r="L70" s="21">
        <v>1.3793103448275863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1</v>
      </c>
      <c r="E71" s="19">
        <v>2</v>
      </c>
      <c r="F71" s="20">
        <v>3</v>
      </c>
      <c r="G71" s="21">
        <v>1.6042780748663104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9</v>
      </c>
      <c r="E72" s="19">
        <v>11</v>
      </c>
      <c r="F72" s="20">
        <v>20</v>
      </c>
      <c r="G72" s="21">
        <v>5.9523809523809517</v>
      </c>
      <c r="H72" s="19">
        <v>102</v>
      </c>
      <c r="I72" s="19">
        <v>1</v>
      </c>
      <c r="J72" s="19">
        <v>0</v>
      </c>
      <c r="K72" s="22">
        <v>1</v>
      </c>
      <c r="L72" s="21">
        <v>0.98039215686274506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12</v>
      </c>
      <c r="E73" s="19">
        <v>7</v>
      </c>
      <c r="F73" s="20">
        <v>19</v>
      </c>
      <c r="G73" s="21">
        <v>5.0938337801608577</v>
      </c>
      <c r="H73" s="19">
        <v>124</v>
      </c>
      <c r="I73" s="19">
        <v>1</v>
      </c>
      <c r="J73" s="19">
        <v>1</v>
      </c>
      <c r="K73" s="22">
        <v>2</v>
      </c>
      <c r="L73" s="21">
        <v>1.6129032258064515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10</v>
      </c>
      <c r="E74" s="19">
        <v>14</v>
      </c>
      <c r="F74" s="20">
        <v>24</v>
      </c>
      <c r="G74" s="21">
        <v>4.5197740112994351</v>
      </c>
      <c r="H74" s="19">
        <v>152</v>
      </c>
      <c r="I74" s="19">
        <v>1</v>
      </c>
      <c r="J74" s="19">
        <v>0</v>
      </c>
      <c r="K74" s="22">
        <v>1</v>
      </c>
      <c r="L74" s="21">
        <v>0.6578947368421052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8</v>
      </c>
      <c r="E75" s="19">
        <v>6</v>
      </c>
      <c r="F75" s="20">
        <v>14</v>
      </c>
      <c r="G75" s="21">
        <v>4.375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18</v>
      </c>
      <c r="E76" s="19">
        <v>13</v>
      </c>
      <c r="F76" s="20">
        <v>31</v>
      </c>
      <c r="G76" s="21">
        <v>4.3971631205673756</v>
      </c>
      <c r="H76" s="19">
        <v>117</v>
      </c>
      <c r="I76" s="19">
        <v>0</v>
      </c>
      <c r="J76" s="19">
        <v>0</v>
      </c>
      <c r="K76" s="22">
        <v>0</v>
      </c>
      <c r="L76" s="21">
        <v>0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16</v>
      </c>
      <c r="E77" s="19">
        <v>15</v>
      </c>
      <c r="F77" s="20">
        <v>31</v>
      </c>
      <c r="G77" s="21">
        <v>5.5755395683453237</v>
      </c>
      <c r="H77" s="19">
        <v>193</v>
      </c>
      <c r="I77" s="19">
        <v>1</v>
      </c>
      <c r="J77" s="19">
        <v>1</v>
      </c>
      <c r="K77" s="22">
        <v>2</v>
      </c>
      <c r="L77" s="21">
        <v>1.0362694300518136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4</v>
      </c>
      <c r="E78" s="19">
        <v>3</v>
      </c>
      <c r="F78" s="20">
        <v>7</v>
      </c>
      <c r="G78" s="21">
        <v>4.0229885057471266</v>
      </c>
      <c r="H78" s="24">
        <v>68</v>
      </c>
      <c r="I78" s="19">
        <v>1</v>
      </c>
      <c r="J78" s="19">
        <v>0</v>
      </c>
      <c r="K78" s="22">
        <v>1</v>
      </c>
      <c r="L78" s="21">
        <v>1.4705882352941175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10</v>
      </c>
      <c r="E79" s="19">
        <v>12</v>
      </c>
      <c r="F79" s="20">
        <v>22</v>
      </c>
      <c r="G79" s="21">
        <v>4.5454545454545459</v>
      </c>
      <c r="H79" s="19">
        <v>132</v>
      </c>
      <c r="I79" s="19">
        <v>0</v>
      </c>
      <c r="J79" s="19">
        <v>0</v>
      </c>
      <c r="K79" s="22">
        <v>0</v>
      </c>
      <c r="L79" s="21">
        <v>0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10</v>
      </c>
      <c r="E80" s="19">
        <v>10</v>
      </c>
      <c r="F80" s="20">
        <v>20</v>
      </c>
      <c r="G80" s="21">
        <v>4.2735042735042734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176</v>
      </c>
      <c r="E81" s="29">
        <v>168</v>
      </c>
      <c r="F81" s="30">
        <v>344</v>
      </c>
      <c r="G81" s="31">
        <v>6.9090178750753166</v>
      </c>
      <c r="H81" s="29">
        <v>906</v>
      </c>
      <c r="I81" s="29">
        <v>1</v>
      </c>
      <c r="J81" s="29">
        <v>1</v>
      </c>
      <c r="K81" s="32">
        <v>2</v>
      </c>
      <c r="L81" s="31">
        <v>0.22075055187637968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4</v>
      </c>
      <c r="E82" s="19">
        <v>14</v>
      </c>
      <c r="F82" s="20">
        <v>18</v>
      </c>
      <c r="G82" s="21">
        <v>9.0909090909090917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4</v>
      </c>
      <c r="E83" s="19">
        <v>1</v>
      </c>
      <c r="F83" s="20">
        <v>5</v>
      </c>
      <c r="G83" s="21">
        <v>2.7624309392265194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7</v>
      </c>
      <c r="E84" s="19">
        <v>5</v>
      </c>
      <c r="F84" s="20">
        <v>12</v>
      </c>
      <c r="G84" s="21">
        <v>5.7971014492753623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28</v>
      </c>
      <c r="E85" s="19">
        <v>20</v>
      </c>
      <c r="F85" s="20">
        <v>48</v>
      </c>
      <c r="G85" s="21">
        <v>6.4952638700947221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11</v>
      </c>
      <c r="E86" s="19">
        <v>9</v>
      </c>
      <c r="F86" s="20">
        <v>20</v>
      </c>
      <c r="G86" s="21">
        <v>4.7732696897374698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109</v>
      </c>
      <c r="E87" s="19">
        <v>112</v>
      </c>
      <c r="F87" s="20">
        <v>221</v>
      </c>
      <c r="G87" s="21">
        <v>7.8675685297258813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3</v>
      </c>
      <c r="E88" s="19">
        <v>2</v>
      </c>
      <c r="F88" s="20">
        <v>5</v>
      </c>
      <c r="G88" s="21">
        <v>3.3112582781456954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10</v>
      </c>
      <c r="E89" s="19">
        <v>5</v>
      </c>
      <c r="F89" s="20">
        <v>15</v>
      </c>
      <c r="G89" s="21">
        <v>5.4545454545454541</v>
      </c>
      <c r="H89" s="19">
        <v>122</v>
      </c>
      <c r="I89" s="19">
        <v>1</v>
      </c>
      <c r="J89" s="19">
        <v>1</v>
      </c>
      <c r="K89" s="22">
        <v>2</v>
      </c>
      <c r="L89" s="21">
        <v>1.639344262295082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100</v>
      </c>
      <c r="E90" s="29">
        <v>87</v>
      </c>
      <c r="F90" s="30">
        <v>187</v>
      </c>
      <c r="G90" s="31">
        <v>6.5891472868217065</v>
      </c>
      <c r="H90" s="29">
        <v>820</v>
      </c>
      <c r="I90" s="29">
        <v>0</v>
      </c>
      <c r="J90" s="29">
        <v>0</v>
      </c>
      <c r="K90" s="32">
        <v>0</v>
      </c>
      <c r="L90" s="31">
        <v>0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2</v>
      </c>
      <c r="E91" s="19">
        <v>1</v>
      </c>
      <c r="F91" s="20">
        <v>3</v>
      </c>
      <c r="G91" s="21">
        <v>3.7037037037037033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26</v>
      </c>
      <c r="E92" s="19">
        <v>16</v>
      </c>
      <c r="F92" s="20">
        <v>42</v>
      </c>
      <c r="G92" s="21">
        <v>6.9421487603305785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3</v>
      </c>
      <c r="E93" s="19">
        <v>1</v>
      </c>
      <c r="F93" s="20">
        <v>4</v>
      </c>
      <c r="G93" s="21">
        <v>3.225806451612903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9</v>
      </c>
      <c r="E94" s="19">
        <v>15</v>
      </c>
      <c r="F94" s="20">
        <v>24</v>
      </c>
      <c r="G94" s="21">
        <v>5.9259259259259265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15</v>
      </c>
      <c r="E95" s="19">
        <v>6</v>
      </c>
      <c r="F95" s="20">
        <v>21</v>
      </c>
      <c r="G95" s="21">
        <v>11.475409836065573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26</v>
      </c>
      <c r="E96" s="19">
        <v>28</v>
      </c>
      <c r="F96" s="20">
        <v>54</v>
      </c>
      <c r="G96" s="21">
        <v>7.5842696629213489</v>
      </c>
      <c r="H96" s="19">
        <v>298</v>
      </c>
      <c r="I96" s="19">
        <v>0</v>
      </c>
      <c r="J96" s="19">
        <v>0</v>
      </c>
      <c r="K96" s="22">
        <v>0</v>
      </c>
      <c r="L96" s="21">
        <v>0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2</v>
      </c>
      <c r="E97" s="19">
        <v>4</v>
      </c>
      <c r="F97" s="20">
        <v>6</v>
      </c>
      <c r="G97" s="21">
        <v>3.75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2</v>
      </c>
      <c r="E98" s="19">
        <v>3</v>
      </c>
      <c r="F98" s="20">
        <v>5</v>
      </c>
      <c r="G98" s="21">
        <v>4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9</v>
      </c>
      <c r="E99" s="19">
        <v>3</v>
      </c>
      <c r="F99" s="20">
        <v>12</v>
      </c>
      <c r="G99" s="21">
        <v>7.1428571428571423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6</v>
      </c>
      <c r="E100" s="19">
        <v>10</v>
      </c>
      <c r="F100" s="20">
        <v>16</v>
      </c>
      <c r="G100" s="21">
        <v>5.8181818181818183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51</v>
      </c>
      <c r="E101" s="29">
        <v>65</v>
      </c>
      <c r="F101" s="30">
        <v>116</v>
      </c>
      <c r="G101" s="31">
        <v>4.8013245033112586</v>
      </c>
      <c r="H101" s="29">
        <v>689</v>
      </c>
      <c r="I101" s="29">
        <v>1</v>
      </c>
      <c r="J101" s="29">
        <v>0</v>
      </c>
      <c r="K101" s="32">
        <v>1</v>
      </c>
      <c r="L101" s="31">
        <v>0.14513788098693758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2</v>
      </c>
      <c r="E102" s="19">
        <v>5</v>
      </c>
      <c r="F102" s="20">
        <v>7</v>
      </c>
      <c r="G102" s="21">
        <v>3.2558139534883721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15</v>
      </c>
      <c r="E103" s="19">
        <v>19</v>
      </c>
      <c r="F103" s="20">
        <v>34</v>
      </c>
      <c r="G103" s="21">
        <v>5.4750402576489536</v>
      </c>
      <c r="H103" s="19">
        <v>229</v>
      </c>
      <c r="I103" s="19">
        <v>0</v>
      </c>
      <c r="J103" s="19">
        <v>0</v>
      </c>
      <c r="K103" s="22">
        <v>0</v>
      </c>
      <c r="L103" s="21">
        <v>0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7</v>
      </c>
      <c r="E104" s="19">
        <v>8</v>
      </c>
      <c r="F104" s="20">
        <v>15</v>
      </c>
      <c r="G104" s="21">
        <v>4.2735042735042734</v>
      </c>
      <c r="H104" s="19">
        <v>146</v>
      </c>
      <c r="I104" s="19">
        <v>0</v>
      </c>
      <c r="J104" s="19">
        <v>0</v>
      </c>
      <c r="K104" s="22">
        <v>0</v>
      </c>
      <c r="L104" s="21">
        <v>0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6</v>
      </c>
      <c r="E105" s="19">
        <v>9</v>
      </c>
      <c r="F105" s="20">
        <v>15</v>
      </c>
      <c r="G105" s="21">
        <v>5.1546391752577314</v>
      </c>
      <c r="H105" s="19">
        <v>39</v>
      </c>
      <c r="I105" s="19">
        <v>1</v>
      </c>
      <c r="J105" s="19">
        <v>0</v>
      </c>
      <c r="K105" s="22">
        <v>1</v>
      </c>
      <c r="L105" s="21">
        <v>2.5641025641025639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8</v>
      </c>
      <c r="E106" s="19">
        <v>11</v>
      </c>
      <c r="F106" s="20">
        <v>19</v>
      </c>
      <c r="G106" s="21">
        <v>4.3181818181818183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9</v>
      </c>
      <c r="E107" s="19">
        <v>9</v>
      </c>
      <c r="F107" s="20">
        <v>18</v>
      </c>
      <c r="G107" s="21">
        <v>6.7669172932330826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4</v>
      </c>
      <c r="E108" s="19">
        <v>4</v>
      </c>
      <c r="F108" s="20">
        <v>8</v>
      </c>
      <c r="G108" s="21">
        <v>3.4482758620689653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192</v>
      </c>
      <c r="E109" s="33">
        <v>186</v>
      </c>
      <c r="F109" s="30">
        <v>378</v>
      </c>
      <c r="G109" s="31">
        <v>6.4648537711646998</v>
      </c>
      <c r="H109" s="29">
        <v>2156</v>
      </c>
      <c r="I109" s="33">
        <v>18</v>
      </c>
      <c r="J109" s="33">
        <v>14</v>
      </c>
      <c r="K109" s="32">
        <v>32</v>
      </c>
      <c r="L109" s="31">
        <v>1.4842300556586272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3025</v>
      </c>
      <c r="E110" s="9">
        <v>2801</v>
      </c>
      <c r="F110" s="10">
        <v>5826</v>
      </c>
      <c r="G110" s="25">
        <v>5.586827897699485</v>
      </c>
      <c r="H110" s="9">
        <v>25963</v>
      </c>
      <c r="I110" s="9">
        <v>60</v>
      </c>
      <c r="J110" s="9">
        <v>63</v>
      </c>
      <c r="K110" s="26">
        <v>123</v>
      </c>
      <c r="L110" s="25">
        <v>0.47375110734506803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323</v>
      </c>
      <c r="E111" s="29">
        <v>326</v>
      </c>
      <c r="F111" s="30">
        <v>649</v>
      </c>
      <c r="G111" s="31">
        <v>6.7674661105318039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0</v>
      </c>
      <c r="E112" s="19">
        <v>0</v>
      </c>
      <c r="F112" s="20">
        <v>0</v>
      </c>
      <c r="G112" s="21">
        <v>0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12</v>
      </c>
      <c r="E113" s="19">
        <v>17</v>
      </c>
      <c r="F113" s="20">
        <v>29</v>
      </c>
      <c r="G113" s="21">
        <v>6.1440677966101696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16</v>
      </c>
      <c r="E114" s="19">
        <v>13</v>
      </c>
      <c r="F114" s="20">
        <v>29</v>
      </c>
      <c r="G114" s="21">
        <v>6.209850107066381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2</v>
      </c>
      <c r="E115" s="19">
        <v>11</v>
      </c>
      <c r="F115" s="20">
        <v>13</v>
      </c>
      <c r="G115" s="21">
        <v>6.8783068783068781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23</v>
      </c>
      <c r="E116" s="19">
        <v>22</v>
      </c>
      <c r="F116" s="20">
        <v>45</v>
      </c>
      <c r="G116" s="21">
        <v>5.1487414187643026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4</v>
      </c>
      <c r="E117" s="19">
        <v>3</v>
      </c>
      <c r="F117" s="20">
        <v>7</v>
      </c>
      <c r="G117" s="21">
        <v>4.7945205479452051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0</v>
      </c>
      <c r="E118" s="19">
        <v>2</v>
      </c>
      <c r="F118" s="20">
        <v>2</v>
      </c>
      <c r="G118" s="21">
        <v>6.4516129032258061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12</v>
      </c>
      <c r="E119" s="19">
        <v>6</v>
      </c>
      <c r="F119" s="20">
        <v>18</v>
      </c>
      <c r="G119" s="21">
        <v>10.05586592178771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31</v>
      </c>
      <c r="E120" s="19">
        <v>24</v>
      </c>
      <c r="F120" s="20">
        <v>55</v>
      </c>
      <c r="G120" s="21">
        <v>8.2458770614692654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2</v>
      </c>
      <c r="E121" s="19">
        <v>3</v>
      </c>
      <c r="F121" s="20">
        <v>5</v>
      </c>
      <c r="G121" s="21">
        <v>8.9285714285714288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6</v>
      </c>
      <c r="E122" s="19">
        <v>2</v>
      </c>
      <c r="F122" s="20">
        <v>8</v>
      </c>
      <c r="G122" s="21">
        <v>3.1128404669260701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77</v>
      </c>
      <c r="E123" s="19">
        <v>83</v>
      </c>
      <c r="F123" s="20">
        <v>160</v>
      </c>
      <c r="G123" s="21">
        <v>8.1424936386768447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7</v>
      </c>
      <c r="E124" s="19">
        <v>10</v>
      </c>
      <c r="F124" s="20">
        <v>17</v>
      </c>
      <c r="G124" s="21">
        <v>5.4838709677419359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10</v>
      </c>
      <c r="E125" s="19">
        <v>13</v>
      </c>
      <c r="F125" s="20">
        <v>23</v>
      </c>
      <c r="G125" s="21">
        <v>9.3117408906882595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10</v>
      </c>
      <c r="E126" s="19">
        <v>12</v>
      </c>
      <c r="F126" s="20">
        <v>22</v>
      </c>
      <c r="G126" s="21">
        <v>5.1162790697674421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8</v>
      </c>
      <c r="E127" s="19">
        <v>10</v>
      </c>
      <c r="F127" s="20">
        <v>18</v>
      </c>
      <c r="G127" s="21">
        <v>5.2631578947368416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17</v>
      </c>
      <c r="E128" s="19">
        <v>18</v>
      </c>
      <c r="F128" s="20">
        <v>35</v>
      </c>
      <c r="G128" s="21">
        <v>8.0275229357798175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9</v>
      </c>
      <c r="E129" s="19">
        <v>9</v>
      </c>
      <c r="F129" s="20">
        <v>18</v>
      </c>
      <c r="G129" s="21">
        <v>4.4665012406947886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13</v>
      </c>
      <c r="E130" s="19">
        <v>4</v>
      </c>
      <c r="F130" s="20">
        <v>17</v>
      </c>
      <c r="G130" s="21">
        <v>7.0539419087136928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24</v>
      </c>
      <c r="E131" s="19">
        <v>28</v>
      </c>
      <c r="F131" s="20">
        <v>52</v>
      </c>
      <c r="G131" s="21">
        <v>8.1377151799687013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12</v>
      </c>
      <c r="E132" s="19">
        <v>10</v>
      </c>
      <c r="F132" s="20">
        <v>22</v>
      </c>
      <c r="G132" s="21">
        <v>6.4896755162241888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13</v>
      </c>
      <c r="E133" s="19">
        <v>15</v>
      </c>
      <c r="F133" s="20">
        <v>28</v>
      </c>
      <c r="G133" s="21">
        <v>7.7562326869806091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15</v>
      </c>
      <c r="E134" s="19">
        <v>11</v>
      </c>
      <c r="F134" s="20">
        <v>26</v>
      </c>
      <c r="G134" s="21">
        <v>5.416666666666667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351</v>
      </c>
      <c r="E135" s="29">
        <v>309</v>
      </c>
      <c r="F135" s="30">
        <v>660</v>
      </c>
      <c r="G135" s="31">
        <v>6.1936936936936933</v>
      </c>
      <c r="H135" s="29">
        <v>-229</v>
      </c>
      <c r="I135" s="29">
        <v>1</v>
      </c>
      <c r="J135" s="29">
        <v>0</v>
      </c>
      <c r="K135" s="32">
        <v>1</v>
      </c>
      <c r="L135" s="31">
        <v>-0.43668122270742354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4</v>
      </c>
      <c r="E136" s="19">
        <v>3</v>
      </c>
      <c r="F136" s="20">
        <v>7</v>
      </c>
      <c r="G136" s="21">
        <v>7.3684210526315779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7</v>
      </c>
      <c r="E137" s="19">
        <v>4</v>
      </c>
      <c r="F137" s="20">
        <v>11</v>
      </c>
      <c r="G137" s="21">
        <v>8.6614173228346463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33</v>
      </c>
      <c r="E138" s="19">
        <v>27</v>
      </c>
      <c r="F138" s="20">
        <v>60</v>
      </c>
      <c r="G138" s="21">
        <v>9.9502487562189064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8</v>
      </c>
      <c r="E139" s="19">
        <v>15</v>
      </c>
      <c r="F139" s="20">
        <v>23</v>
      </c>
      <c r="G139" s="21">
        <v>12.568306010928962</v>
      </c>
      <c r="H139" s="19">
        <v>7</v>
      </c>
      <c r="I139" s="19">
        <v>0</v>
      </c>
      <c r="J139" s="19">
        <v>0</v>
      </c>
      <c r="K139" s="22">
        <v>0</v>
      </c>
      <c r="L139" s="21">
        <v>0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19</v>
      </c>
      <c r="E140" s="19">
        <v>14</v>
      </c>
      <c r="F140" s="20">
        <v>33</v>
      </c>
      <c r="G140" s="21">
        <v>5.164319248826291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28</v>
      </c>
      <c r="E141" s="19">
        <v>17</v>
      </c>
      <c r="F141" s="20">
        <v>45</v>
      </c>
      <c r="G141" s="21">
        <v>4.1360294117647056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7</v>
      </c>
      <c r="E142" s="19">
        <v>2</v>
      </c>
      <c r="F142" s="20">
        <v>9</v>
      </c>
      <c r="G142" s="21">
        <v>2.9411764705882351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4</v>
      </c>
      <c r="E143" s="19">
        <v>10</v>
      </c>
      <c r="F143" s="20">
        <v>14</v>
      </c>
      <c r="G143" s="21">
        <v>4.1420118343195274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3</v>
      </c>
      <c r="E144" s="19">
        <v>1</v>
      </c>
      <c r="F144" s="20">
        <v>4</v>
      </c>
      <c r="G144" s="21">
        <v>3.3333333333333335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2</v>
      </c>
      <c r="E145" s="19">
        <v>0</v>
      </c>
      <c r="F145" s="20">
        <v>2</v>
      </c>
      <c r="G145" s="21">
        <v>3.0303030303030303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1</v>
      </c>
      <c r="E146" s="19">
        <v>2</v>
      </c>
      <c r="F146" s="20">
        <v>3</v>
      </c>
      <c r="G146" s="21">
        <v>5.0847457627118651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17</v>
      </c>
      <c r="E147" s="19">
        <v>15</v>
      </c>
      <c r="F147" s="20">
        <v>32</v>
      </c>
      <c r="G147" s="21">
        <v>6.5843621399176957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3</v>
      </c>
      <c r="E148" s="19">
        <v>1</v>
      </c>
      <c r="F148" s="20">
        <v>4</v>
      </c>
      <c r="G148" s="21">
        <v>5.1948051948051948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19</v>
      </c>
      <c r="E149" s="19">
        <v>10</v>
      </c>
      <c r="F149" s="20">
        <v>29</v>
      </c>
      <c r="G149" s="21">
        <v>4.0110650069156293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2</v>
      </c>
      <c r="E150" s="19">
        <v>1</v>
      </c>
      <c r="F150" s="20">
        <v>3</v>
      </c>
      <c r="G150" s="21">
        <v>2.4793388429752068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4</v>
      </c>
      <c r="E151" s="19">
        <v>4</v>
      </c>
      <c r="F151" s="20">
        <v>8</v>
      </c>
      <c r="G151" s="21">
        <v>6.8376068376068382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5</v>
      </c>
      <c r="E152" s="19">
        <v>4</v>
      </c>
      <c r="F152" s="20">
        <v>9</v>
      </c>
      <c r="G152" s="21">
        <v>10.975609756097562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6</v>
      </c>
      <c r="E153" s="19">
        <v>4</v>
      </c>
      <c r="F153" s="20">
        <v>10</v>
      </c>
      <c r="G153" s="21">
        <v>9.0909090909090917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6</v>
      </c>
      <c r="E154" s="19">
        <v>3</v>
      </c>
      <c r="F154" s="20">
        <v>9</v>
      </c>
      <c r="G154" s="21">
        <v>7.1999999999999993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18</v>
      </c>
      <c r="E155" s="19">
        <v>15</v>
      </c>
      <c r="F155" s="20">
        <v>33</v>
      </c>
      <c r="G155" s="21">
        <v>9.2696629213483153</v>
      </c>
      <c r="H155" s="35">
        <v>18</v>
      </c>
      <c r="I155" s="19">
        <v>1</v>
      </c>
      <c r="J155" s="19">
        <v>0</v>
      </c>
      <c r="K155" s="22">
        <v>1</v>
      </c>
      <c r="L155" s="21">
        <v>5.5555555555555554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0</v>
      </c>
      <c r="E156" s="19">
        <v>7</v>
      </c>
      <c r="F156" s="20">
        <v>7</v>
      </c>
      <c r="G156" s="21">
        <v>3.125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1</v>
      </c>
      <c r="E157" s="19">
        <v>8</v>
      </c>
      <c r="F157" s="20">
        <v>9</v>
      </c>
      <c r="G157" s="21">
        <v>4.6875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7</v>
      </c>
      <c r="E158" s="19">
        <v>6</v>
      </c>
      <c r="F158" s="20">
        <v>13</v>
      </c>
      <c r="G158" s="21">
        <v>5.5319148936170208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9</v>
      </c>
      <c r="E159" s="19">
        <v>23</v>
      </c>
      <c r="F159" s="20">
        <v>32</v>
      </c>
      <c r="G159" s="21">
        <v>5.3781512605042021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16</v>
      </c>
      <c r="E160" s="19">
        <v>20</v>
      </c>
      <c r="F160" s="20">
        <v>36</v>
      </c>
      <c r="G160" s="21">
        <v>9.3506493506493502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16</v>
      </c>
      <c r="E161" s="19">
        <v>10</v>
      </c>
      <c r="F161" s="20">
        <v>26</v>
      </c>
      <c r="G161" s="21">
        <v>6.3569682151589246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10</v>
      </c>
      <c r="E162" s="19">
        <v>8</v>
      </c>
      <c r="F162" s="20">
        <v>18</v>
      </c>
      <c r="G162" s="21">
        <v>8.0357142857142865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19</v>
      </c>
      <c r="E163" s="19">
        <v>13</v>
      </c>
      <c r="F163" s="20">
        <v>32</v>
      </c>
      <c r="G163" s="21">
        <v>8.9887640449438209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1</v>
      </c>
      <c r="E164" s="19">
        <v>1</v>
      </c>
      <c r="F164" s="20">
        <v>2</v>
      </c>
      <c r="G164" s="21">
        <v>5.7142857142857144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18</v>
      </c>
      <c r="E165" s="19">
        <v>12</v>
      </c>
      <c r="F165" s="20">
        <v>30</v>
      </c>
      <c r="G165" s="21">
        <v>9.1743119266055047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3</v>
      </c>
      <c r="E166" s="19">
        <v>1</v>
      </c>
      <c r="F166" s="20">
        <v>4</v>
      </c>
      <c r="G166" s="21">
        <v>4.8192771084337354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2</v>
      </c>
      <c r="E167" s="19">
        <v>2</v>
      </c>
      <c r="F167" s="20">
        <v>4</v>
      </c>
      <c r="G167" s="21">
        <v>2.7027027027027026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23</v>
      </c>
      <c r="E168" s="19">
        <v>25</v>
      </c>
      <c r="F168" s="20">
        <v>48</v>
      </c>
      <c r="G168" s="21">
        <v>6.4952638700947221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30</v>
      </c>
      <c r="E169" s="19">
        <v>21</v>
      </c>
      <c r="F169" s="20">
        <v>51</v>
      </c>
      <c r="G169" s="21">
        <v>5.7757644394110983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418</v>
      </c>
      <c r="E170" s="29">
        <v>334</v>
      </c>
      <c r="F170" s="29">
        <v>752</v>
      </c>
      <c r="G170" s="31">
        <v>5.1549218535782835</v>
      </c>
      <c r="H170" s="29">
        <v>4737</v>
      </c>
      <c r="I170" s="29">
        <v>0</v>
      </c>
      <c r="J170" s="29">
        <v>7</v>
      </c>
      <c r="K170" s="36">
        <v>7</v>
      </c>
      <c r="L170" s="31">
        <v>0.1477728520160439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39</v>
      </c>
      <c r="E171" s="19">
        <v>24</v>
      </c>
      <c r="F171" s="20">
        <v>63</v>
      </c>
      <c r="G171" s="21">
        <v>4.9920760697305857</v>
      </c>
      <c r="H171" s="35">
        <v>536</v>
      </c>
      <c r="I171" s="19">
        <v>0</v>
      </c>
      <c r="J171" s="19">
        <v>0</v>
      </c>
      <c r="K171" s="22">
        <v>0</v>
      </c>
      <c r="L171" s="21">
        <v>0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37</v>
      </c>
      <c r="E172" s="19">
        <v>20</v>
      </c>
      <c r="F172" s="20">
        <v>57</v>
      </c>
      <c r="G172" s="21">
        <v>6.2706270627062706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15</v>
      </c>
      <c r="E173" s="19">
        <v>22</v>
      </c>
      <c r="F173" s="20">
        <v>37</v>
      </c>
      <c r="G173" s="21">
        <v>4.9136786188579018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6</v>
      </c>
      <c r="E174" s="19">
        <v>5</v>
      </c>
      <c r="F174" s="20">
        <v>11</v>
      </c>
      <c r="G174" s="21">
        <v>3.7671232876712328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19</v>
      </c>
      <c r="E175" s="19">
        <v>10</v>
      </c>
      <c r="F175" s="20">
        <v>29</v>
      </c>
      <c r="G175" s="21">
        <v>4.8903878583473865</v>
      </c>
      <c r="H175" s="35">
        <v>145</v>
      </c>
      <c r="I175" s="19">
        <v>0</v>
      </c>
      <c r="J175" s="19">
        <v>3</v>
      </c>
      <c r="K175" s="22">
        <v>3</v>
      </c>
      <c r="L175" s="21">
        <v>2.0689655172413794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14</v>
      </c>
      <c r="E176" s="19">
        <v>11</v>
      </c>
      <c r="F176" s="20">
        <v>25</v>
      </c>
      <c r="G176" s="21">
        <v>4.1876046901172534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41</v>
      </c>
      <c r="E177" s="19">
        <v>42</v>
      </c>
      <c r="F177" s="20">
        <v>83</v>
      </c>
      <c r="G177" s="21">
        <v>5.6118999323867476</v>
      </c>
      <c r="H177" s="35">
        <v>549</v>
      </c>
      <c r="I177" s="19">
        <v>0</v>
      </c>
      <c r="J177" s="19">
        <v>1</v>
      </c>
      <c r="K177" s="22">
        <v>1</v>
      </c>
      <c r="L177" s="21">
        <v>0.18214936247723132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2</v>
      </c>
      <c r="E178" s="19">
        <v>5</v>
      </c>
      <c r="F178" s="20">
        <v>7</v>
      </c>
      <c r="G178" s="21">
        <v>4.4585987261146496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12</v>
      </c>
      <c r="E179" s="19">
        <v>9</v>
      </c>
      <c r="F179" s="20">
        <v>21</v>
      </c>
      <c r="G179" s="21">
        <v>5.2631578947368416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21</v>
      </c>
      <c r="E180" s="19">
        <v>12</v>
      </c>
      <c r="F180" s="20">
        <v>33</v>
      </c>
      <c r="G180" s="21">
        <v>5.7391304347826084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16</v>
      </c>
      <c r="E181" s="19">
        <v>13</v>
      </c>
      <c r="F181" s="20">
        <v>29</v>
      </c>
      <c r="G181" s="21">
        <v>3.2402234636871508</v>
      </c>
      <c r="H181" s="35">
        <v>218</v>
      </c>
      <c r="I181" s="19">
        <v>0</v>
      </c>
      <c r="J181" s="19">
        <v>3</v>
      </c>
      <c r="K181" s="22">
        <v>3</v>
      </c>
      <c r="L181" s="21">
        <v>1.3761467889908259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11</v>
      </c>
      <c r="E182" s="19">
        <v>5</v>
      </c>
      <c r="F182" s="20">
        <v>16</v>
      </c>
      <c r="G182" s="21">
        <v>4.4198895027624303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29</v>
      </c>
      <c r="E183" s="19">
        <v>24</v>
      </c>
      <c r="F183" s="20">
        <v>53</v>
      </c>
      <c r="G183" s="21">
        <v>4.5729076790336496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83</v>
      </c>
      <c r="E184" s="19">
        <v>64</v>
      </c>
      <c r="F184" s="20">
        <v>147</v>
      </c>
      <c r="G184" s="21">
        <v>6.2901155327342746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11</v>
      </c>
      <c r="E185" s="19">
        <v>6</v>
      </c>
      <c r="F185" s="20">
        <v>17</v>
      </c>
      <c r="G185" s="21">
        <v>4.8850574712643677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23</v>
      </c>
      <c r="E186" s="19">
        <v>18</v>
      </c>
      <c r="F186" s="20">
        <v>41</v>
      </c>
      <c r="G186" s="21">
        <v>5.8238636363636358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17</v>
      </c>
      <c r="E187" s="19">
        <v>24</v>
      </c>
      <c r="F187" s="20">
        <v>41</v>
      </c>
      <c r="G187" s="21">
        <v>5.4448871181938907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9</v>
      </c>
      <c r="E188" s="19">
        <v>5</v>
      </c>
      <c r="F188" s="20">
        <v>14</v>
      </c>
      <c r="G188" s="21">
        <v>5.7142857142857144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3</v>
      </c>
      <c r="E189" s="19">
        <v>6</v>
      </c>
      <c r="F189" s="20">
        <v>9</v>
      </c>
      <c r="G189" s="21">
        <v>3.8793103448275863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10</v>
      </c>
      <c r="E190" s="19">
        <v>9</v>
      </c>
      <c r="F190" s="20">
        <v>19</v>
      </c>
      <c r="G190" s="21">
        <v>3.5381750465549344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1903</v>
      </c>
      <c r="E191" s="29">
        <v>1808</v>
      </c>
      <c r="F191" s="29">
        <v>3711</v>
      </c>
      <c r="G191" s="31">
        <v>5.6397319189677972</v>
      </c>
      <c r="H191" s="29">
        <v>18770</v>
      </c>
      <c r="I191" s="29">
        <v>59</v>
      </c>
      <c r="J191" s="29">
        <v>56</v>
      </c>
      <c r="K191" s="36">
        <v>115</v>
      </c>
      <c r="L191" s="31">
        <v>0.61267980820458179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10</v>
      </c>
      <c r="E192" s="19">
        <v>15</v>
      </c>
      <c r="F192" s="20">
        <v>25</v>
      </c>
      <c r="G192" s="21">
        <v>3.828483920367534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30</v>
      </c>
      <c r="E193" s="19">
        <v>27</v>
      </c>
      <c r="F193" s="20">
        <v>57</v>
      </c>
      <c r="G193" s="21">
        <v>5.287569573283859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59</v>
      </c>
      <c r="E194" s="19">
        <v>64</v>
      </c>
      <c r="F194" s="20">
        <v>123</v>
      </c>
      <c r="G194" s="21">
        <v>5.639614855570839</v>
      </c>
      <c r="H194" s="35">
        <v>846</v>
      </c>
      <c r="I194" s="19">
        <v>1</v>
      </c>
      <c r="J194" s="19">
        <v>0</v>
      </c>
      <c r="K194" s="22">
        <v>1</v>
      </c>
      <c r="L194" s="21">
        <v>0.1182033096926714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29</v>
      </c>
      <c r="E195" s="19">
        <v>26</v>
      </c>
      <c r="F195" s="20">
        <v>55</v>
      </c>
      <c r="G195" s="21">
        <v>5.2631578947368416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39</v>
      </c>
      <c r="E196" s="19">
        <v>26</v>
      </c>
      <c r="F196" s="20">
        <v>65</v>
      </c>
      <c r="G196" s="21">
        <v>7.4541284403669721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28</v>
      </c>
      <c r="E197" s="19">
        <v>23</v>
      </c>
      <c r="F197" s="20">
        <v>51</v>
      </c>
      <c r="G197" s="21">
        <v>4.6195652173913038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19</v>
      </c>
      <c r="E198" s="19">
        <v>18</v>
      </c>
      <c r="F198" s="20">
        <v>37</v>
      </c>
      <c r="G198" s="21">
        <v>6.1359867330016584</v>
      </c>
      <c r="H198" s="35">
        <v>171</v>
      </c>
      <c r="I198" s="19">
        <v>2</v>
      </c>
      <c r="J198" s="19">
        <v>1</v>
      </c>
      <c r="K198" s="22">
        <v>3</v>
      </c>
      <c r="L198" s="21">
        <v>1.7543859649122806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43</v>
      </c>
      <c r="E199" s="19">
        <v>36</v>
      </c>
      <c r="F199" s="20">
        <v>79</v>
      </c>
      <c r="G199" s="21">
        <v>7.1299638989169676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29</v>
      </c>
      <c r="E200" s="19">
        <v>25</v>
      </c>
      <c r="F200" s="20">
        <v>54</v>
      </c>
      <c r="G200" s="21">
        <v>6.0879368658399091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27</v>
      </c>
      <c r="E201" s="19">
        <v>21</v>
      </c>
      <c r="F201" s="20">
        <v>48</v>
      </c>
      <c r="G201" s="21">
        <v>5.2401746724890828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96</v>
      </c>
      <c r="E202" s="19">
        <v>81</v>
      </c>
      <c r="F202" s="20">
        <v>177</v>
      </c>
      <c r="G202" s="21">
        <v>5.9939045038943446</v>
      </c>
      <c r="H202" s="35">
        <v>888</v>
      </c>
      <c r="I202" s="19">
        <v>2</v>
      </c>
      <c r="J202" s="19">
        <v>4</v>
      </c>
      <c r="K202" s="22">
        <v>6</v>
      </c>
      <c r="L202" s="21">
        <v>0.67567567567567566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36</v>
      </c>
      <c r="E203" s="19">
        <v>33</v>
      </c>
      <c r="F203" s="20">
        <v>69</v>
      </c>
      <c r="G203" s="21">
        <v>6.7846607669616521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40</v>
      </c>
      <c r="E204" s="19">
        <v>33</v>
      </c>
      <c r="F204" s="20">
        <v>73</v>
      </c>
      <c r="G204" s="21">
        <v>3.5942885278188084</v>
      </c>
      <c r="H204" s="35">
        <v>815</v>
      </c>
      <c r="I204" s="19">
        <v>0</v>
      </c>
      <c r="J204" s="19">
        <v>0</v>
      </c>
      <c r="K204" s="22">
        <v>0</v>
      </c>
      <c r="L204" s="21">
        <v>0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57</v>
      </c>
      <c r="E205" s="19">
        <v>42</v>
      </c>
      <c r="F205" s="20">
        <v>99</v>
      </c>
      <c r="G205" s="21">
        <v>5.1242236024844718</v>
      </c>
      <c r="H205" s="35">
        <v>704</v>
      </c>
      <c r="I205" s="19">
        <v>6</v>
      </c>
      <c r="J205" s="19">
        <v>4</v>
      </c>
      <c r="K205" s="22">
        <v>10</v>
      </c>
      <c r="L205" s="21">
        <v>1.4204545454545454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38</v>
      </c>
      <c r="E206" s="19">
        <v>42</v>
      </c>
      <c r="F206" s="20">
        <v>80</v>
      </c>
      <c r="G206" s="21">
        <v>4.3057050592034445</v>
      </c>
      <c r="H206" s="35">
        <v>641</v>
      </c>
      <c r="I206" s="19">
        <v>1</v>
      </c>
      <c r="J206" s="19">
        <v>2</v>
      </c>
      <c r="K206" s="22">
        <v>3</v>
      </c>
      <c r="L206" s="21">
        <v>0.46801872074883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20</v>
      </c>
      <c r="E207" s="19">
        <v>17</v>
      </c>
      <c r="F207" s="20">
        <v>37</v>
      </c>
      <c r="G207" s="21">
        <v>8.1677704194260485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66</v>
      </c>
      <c r="E208" s="19">
        <v>79</v>
      </c>
      <c r="F208" s="20">
        <v>145</v>
      </c>
      <c r="G208" s="21">
        <v>6.8043172219615204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69</v>
      </c>
      <c r="E209" s="19">
        <v>58</v>
      </c>
      <c r="F209" s="20">
        <v>127</v>
      </c>
      <c r="G209" s="21">
        <v>18.955223880597014</v>
      </c>
      <c r="H209" s="35">
        <v>87</v>
      </c>
      <c r="I209" s="19">
        <v>18</v>
      </c>
      <c r="J209" s="19">
        <v>18</v>
      </c>
      <c r="K209" s="22">
        <v>36</v>
      </c>
      <c r="L209" s="21">
        <v>41.379310344827587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17</v>
      </c>
      <c r="E210" s="19">
        <v>24</v>
      </c>
      <c r="F210" s="20">
        <v>41</v>
      </c>
      <c r="G210" s="21">
        <v>6.6558441558441555</v>
      </c>
      <c r="H210" s="19">
        <v>118</v>
      </c>
      <c r="I210" s="19">
        <v>0</v>
      </c>
      <c r="J210" s="19">
        <v>1</v>
      </c>
      <c r="K210" s="22">
        <v>1</v>
      </c>
      <c r="L210" s="21">
        <v>0.84745762711864403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24</v>
      </c>
      <c r="E211" s="19">
        <v>19</v>
      </c>
      <c r="F211" s="20">
        <v>43</v>
      </c>
      <c r="G211" s="21">
        <v>7.2881355932203391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11</v>
      </c>
      <c r="E212" s="19">
        <v>10</v>
      </c>
      <c r="F212" s="20">
        <v>21</v>
      </c>
      <c r="G212" s="21">
        <v>0.91743119266055051</v>
      </c>
      <c r="H212" s="19">
        <v>475</v>
      </c>
      <c r="I212" s="19">
        <v>1</v>
      </c>
      <c r="J212" s="19">
        <v>0</v>
      </c>
      <c r="K212" s="22">
        <v>1</v>
      </c>
      <c r="L212" s="21">
        <v>0.21052631578947367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73</v>
      </c>
      <c r="E213" s="19">
        <v>59</v>
      </c>
      <c r="F213" s="20">
        <v>132</v>
      </c>
      <c r="G213" s="21">
        <v>25.93320235756385</v>
      </c>
      <c r="H213" s="19">
        <v>-58</v>
      </c>
      <c r="I213" s="19">
        <v>4</v>
      </c>
      <c r="J213" s="19">
        <v>2</v>
      </c>
      <c r="K213" s="22">
        <v>6</v>
      </c>
      <c r="L213" s="21">
        <v>-10.344827586206897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21</v>
      </c>
      <c r="E214" s="19">
        <v>22</v>
      </c>
      <c r="F214" s="20">
        <v>43</v>
      </c>
      <c r="G214" s="21">
        <v>1.3198281154082259</v>
      </c>
      <c r="H214" s="19">
        <v>1131</v>
      </c>
      <c r="I214" s="19">
        <v>0</v>
      </c>
      <c r="J214" s="19">
        <v>0</v>
      </c>
      <c r="K214" s="22">
        <v>0</v>
      </c>
      <c r="L214" s="21">
        <v>0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156</v>
      </c>
      <c r="E215" s="19">
        <v>145</v>
      </c>
      <c r="F215" s="20">
        <v>301</v>
      </c>
      <c r="G215" s="21">
        <v>17.863501483679524</v>
      </c>
      <c r="H215" s="19">
        <v>237</v>
      </c>
      <c r="I215" s="19">
        <v>13</v>
      </c>
      <c r="J215" s="19">
        <v>16</v>
      </c>
      <c r="K215" s="22">
        <v>29</v>
      </c>
      <c r="L215" s="21">
        <v>12.236286919831224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48</v>
      </c>
      <c r="E216" s="19">
        <v>43</v>
      </c>
      <c r="F216" s="20">
        <v>91</v>
      </c>
      <c r="G216" s="21">
        <v>3.3394495412844041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66</v>
      </c>
      <c r="E217" s="19">
        <v>77</v>
      </c>
      <c r="F217" s="20">
        <v>143</v>
      </c>
      <c r="G217" s="21">
        <v>8.6666666666666679</v>
      </c>
      <c r="H217" s="19">
        <v>661</v>
      </c>
      <c r="I217" s="19">
        <v>0</v>
      </c>
      <c r="J217" s="19">
        <v>0</v>
      </c>
      <c r="K217" s="22">
        <v>0</v>
      </c>
      <c r="L217" s="21">
        <v>0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46</v>
      </c>
      <c r="E218" s="19">
        <v>49</v>
      </c>
      <c r="F218" s="20">
        <v>95</v>
      </c>
      <c r="G218" s="21">
        <v>10.72234762979684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27</v>
      </c>
      <c r="E219" s="19">
        <v>14</v>
      </c>
      <c r="F219" s="20">
        <v>41</v>
      </c>
      <c r="G219" s="21">
        <v>8.2164328657314627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12</v>
      </c>
      <c r="E220" s="19">
        <v>10</v>
      </c>
      <c r="F220" s="20">
        <v>22</v>
      </c>
      <c r="G220" s="21">
        <v>1.3639181649101055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44</v>
      </c>
      <c r="E221" s="19">
        <v>43</v>
      </c>
      <c r="F221" s="20">
        <v>87</v>
      </c>
      <c r="G221" s="21">
        <v>6.2455132806891598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38</v>
      </c>
      <c r="E222" s="19">
        <v>29</v>
      </c>
      <c r="F222" s="20">
        <v>67</v>
      </c>
      <c r="G222" s="21">
        <v>1.3946711074104912</v>
      </c>
      <c r="H222" s="19">
        <v>1681</v>
      </c>
      <c r="I222" s="19">
        <v>0</v>
      </c>
      <c r="J222" s="19">
        <v>1</v>
      </c>
      <c r="K222" s="22">
        <v>1</v>
      </c>
      <c r="L222" s="21">
        <v>5.9488399762046403E-2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99</v>
      </c>
      <c r="E223" s="19">
        <v>116</v>
      </c>
      <c r="F223" s="20">
        <v>215</v>
      </c>
      <c r="G223" s="21">
        <v>10.570304818092428</v>
      </c>
      <c r="H223" s="19">
        <v>649</v>
      </c>
      <c r="I223" s="19">
        <v>0</v>
      </c>
      <c r="J223" s="19">
        <v>0</v>
      </c>
      <c r="K223" s="22">
        <v>0</v>
      </c>
      <c r="L223" s="21">
        <v>0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41</v>
      </c>
      <c r="E224" s="19">
        <v>57</v>
      </c>
      <c r="F224" s="20">
        <v>98</v>
      </c>
      <c r="G224" s="21">
        <v>9.6646942800788942</v>
      </c>
      <c r="H224" s="35">
        <v>534</v>
      </c>
      <c r="I224" s="19">
        <v>3</v>
      </c>
      <c r="J224" s="19">
        <v>3</v>
      </c>
      <c r="K224" s="22">
        <v>6</v>
      </c>
      <c r="L224" s="21">
        <v>1.1235955056179776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16</v>
      </c>
      <c r="E225" s="19">
        <v>17</v>
      </c>
      <c r="F225" s="20">
        <v>33</v>
      </c>
      <c r="G225" s="21">
        <v>2.8571428571428572</v>
      </c>
      <c r="H225" s="35">
        <v>279</v>
      </c>
      <c r="I225" s="19">
        <v>2</v>
      </c>
      <c r="J225" s="19">
        <v>1</v>
      </c>
      <c r="K225" s="22">
        <v>3</v>
      </c>
      <c r="L225" s="21">
        <v>1.0752688172043012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 t="s">
        <v>3003</v>
      </c>
      <c r="E226" s="19" t="s">
        <v>3003</v>
      </c>
      <c r="F226" s="20">
        <v>0</v>
      </c>
      <c r="G226" s="21">
        <v>0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14</v>
      </c>
      <c r="E227" s="19">
        <v>15</v>
      </c>
      <c r="F227" s="20">
        <v>29</v>
      </c>
      <c r="G227" s="21">
        <v>3.9455782312925165</v>
      </c>
      <c r="H227" s="19">
        <v>215</v>
      </c>
      <c r="I227" s="19">
        <v>2</v>
      </c>
      <c r="J227" s="19">
        <v>1</v>
      </c>
      <c r="K227" s="22">
        <v>3</v>
      </c>
      <c r="L227" s="21">
        <v>1.3953488372093024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13</v>
      </c>
      <c r="E228" s="19">
        <v>13</v>
      </c>
      <c r="F228" s="20">
        <v>26</v>
      </c>
      <c r="G228" s="21">
        <v>1.2584704743465636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91</v>
      </c>
      <c r="E229" s="19">
        <v>65</v>
      </c>
      <c r="F229" s="20">
        <v>156</v>
      </c>
      <c r="G229" s="21">
        <v>24.03697996918336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32</v>
      </c>
      <c r="E230" s="19">
        <v>35</v>
      </c>
      <c r="F230" s="20">
        <v>67</v>
      </c>
      <c r="G230" s="21">
        <v>28.510638297872344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4</v>
      </c>
      <c r="E231" s="19">
        <v>10</v>
      </c>
      <c r="F231" s="20">
        <v>14</v>
      </c>
      <c r="G231" s="21">
        <v>1.2974976830398517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36</v>
      </c>
      <c r="E232" s="19">
        <v>20</v>
      </c>
      <c r="F232" s="20">
        <v>56</v>
      </c>
      <c r="G232" s="21">
        <v>6.2084257206208431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29</v>
      </c>
      <c r="E233" s="19">
        <v>30</v>
      </c>
      <c r="F233" s="20">
        <v>59</v>
      </c>
      <c r="G233" s="21">
        <v>5.7673509286412505</v>
      </c>
      <c r="H233" s="35">
        <v>553</v>
      </c>
      <c r="I233" s="19">
        <v>3</v>
      </c>
      <c r="J233" s="19">
        <v>1</v>
      </c>
      <c r="K233" s="22">
        <v>4</v>
      </c>
      <c r="L233" s="21">
        <v>0.72332730560578662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21</v>
      </c>
      <c r="E234" s="19">
        <v>17</v>
      </c>
      <c r="F234" s="20">
        <v>38</v>
      </c>
      <c r="G234" s="21">
        <v>2.375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43</v>
      </c>
      <c r="E235" s="19">
        <v>34</v>
      </c>
      <c r="F235" s="20">
        <v>77</v>
      </c>
      <c r="G235" s="21">
        <v>5.3997194950911638</v>
      </c>
      <c r="H235" s="19">
        <v>26</v>
      </c>
      <c r="I235" s="19">
        <v>1</v>
      </c>
      <c r="J235" s="19">
        <v>1</v>
      </c>
      <c r="K235" s="22">
        <v>2</v>
      </c>
      <c r="L235" s="21">
        <v>7.6923076923076925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36</v>
      </c>
      <c r="E236" s="19">
        <v>36</v>
      </c>
      <c r="F236" s="20">
        <v>72</v>
      </c>
      <c r="G236" s="21">
        <v>2.2748815165876777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73</v>
      </c>
      <c r="E237" s="19">
        <v>90</v>
      </c>
      <c r="F237" s="20">
        <v>163</v>
      </c>
      <c r="G237" s="21">
        <v>12.283345892991711</v>
      </c>
      <c r="H237" s="19">
        <v>623</v>
      </c>
      <c r="I237" s="19">
        <v>0</v>
      </c>
      <c r="J237" s="19">
        <v>0</v>
      </c>
      <c r="K237" s="22">
        <v>0</v>
      </c>
      <c r="L237" s="21">
        <v>0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37</v>
      </c>
      <c r="E238" s="19">
        <v>43</v>
      </c>
      <c r="F238" s="20">
        <v>80</v>
      </c>
      <c r="G238" s="21">
        <v>12.251148545176111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30</v>
      </c>
      <c r="E239" s="29">
        <v>24</v>
      </c>
      <c r="F239" s="29">
        <v>54</v>
      </c>
      <c r="G239" s="31">
        <v>1.4810751508502469</v>
      </c>
      <c r="H239" s="38">
        <v>1815</v>
      </c>
      <c r="I239" s="29">
        <v>0</v>
      </c>
      <c r="J239" s="29">
        <v>0</v>
      </c>
      <c r="K239" s="36">
        <v>0</v>
      </c>
      <c r="L239" s="31">
        <v>0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1835</v>
      </c>
      <c r="E240" s="9">
        <v>1753</v>
      </c>
      <c r="F240" s="9">
        <v>3588</v>
      </c>
      <c r="G240" s="25">
        <v>5.1504363803399169</v>
      </c>
      <c r="H240" s="9">
        <v>20601</v>
      </c>
      <c r="I240" s="9">
        <v>47</v>
      </c>
      <c r="J240" s="9">
        <v>54</v>
      </c>
      <c r="K240" s="16">
        <v>101</v>
      </c>
      <c r="L240" s="25">
        <v>0.49026746274452693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4</v>
      </c>
      <c r="E241" s="29">
        <v>9</v>
      </c>
      <c r="F241" s="29">
        <v>13</v>
      </c>
      <c r="G241" s="31">
        <v>5.019305019305019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4</v>
      </c>
      <c r="E242" s="19">
        <v>8</v>
      </c>
      <c r="F242" s="20">
        <v>12</v>
      </c>
      <c r="G242" s="21">
        <v>7.5471698113207548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0</v>
      </c>
      <c r="E243" s="19">
        <v>0</v>
      </c>
      <c r="F243" s="20">
        <v>0</v>
      </c>
      <c r="G243" s="21">
        <v>0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0</v>
      </c>
      <c r="E244" s="19">
        <v>0</v>
      </c>
      <c r="F244" s="20">
        <v>0</v>
      </c>
      <c r="G244" s="21">
        <v>0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0</v>
      </c>
      <c r="E245" s="19">
        <v>0</v>
      </c>
      <c r="F245" s="20">
        <v>0</v>
      </c>
      <c r="G245" s="21">
        <v>0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0</v>
      </c>
      <c r="E246" s="19">
        <v>1</v>
      </c>
      <c r="F246" s="20">
        <v>1</v>
      </c>
      <c r="G246" s="21">
        <v>6.25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0</v>
      </c>
      <c r="F247" s="20">
        <v>0</v>
      </c>
      <c r="G247" s="21">
        <v>0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581</v>
      </c>
      <c r="E248" s="29">
        <v>533</v>
      </c>
      <c r="F248" s="29">
        <v>1114</v>
      </c>
      <c r="G248" s="31">
        <v>4.9329141389540805</v>
      </c>
      <c r="H248" s="29">
        <v>7921</v>
      </c>
      <c r="I248" s="29">
        <v>25</v>
      </c>
      <c r="J248" s="29">
        <v>19</v>
      </c>
      <c r="K248" s="36">
        <v>44</v>
      </c>
      <c r="L248" s="31">
        <v>0.55548541850776423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8</v>
      </c>
      <c r="E249" s="19">
        <v>9</v>
      </c>
      <c r="F249" s="20">
        <v>17</v>
      </c>
      <c r="G249" s="21">
        <v>2.5449101796407185</v>
      </c>
      <c r="H249" s="35">
        <v>384</v>
      </c>
      <c r="I249" s="19">
        <v>7</v>
      </c>
      <c r="J249" s="19">
        <v>5</v>
      </c>
      <c r="K249" s="22">
        <v>12</v>
      </c>
      <c r="L249" s="21">
        <v>3.125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14</v>
      </c>
      <c r="E250" s="19">
        <v>21</v>
      </c>
      <c r="F250" s="20">
        <v>35</v>
      </c>
      <c r="G250" s="21">
        <v>5.46875</v>
      </c>
      <c r="H250" s="35">
        <v>269</v>
      </c>
      <c r="I250" s="19">
        <v>2</v>
      </c>
      <c r="J250" s="19">
        <v>2</v>
      </c>
      <c r="K250" s="22">
        <v>4</v>
      </c>
      <c r="L250" s="21">
        <v>1.486988847583643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13</v>
      </c>
      <c r="E251" s="19">
        <v>24</v>
      </c>
      <c r="F251" s="20">
        <v>37</v>
      </c>
      <c r="G251" s="21">
        <v>5.8451816745655609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26</v>
      </c>
      <c r="E252" s="19">
        <v>20</v>
      </c>
      <c r="F252" s="20">
        <v>46</v>
      </c>
      <c r="G252" s="21">
        <v>4.766839378238342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38</v>
      </c>
      <c r="E253" s="19">
        <v>37</v>
      </c>
      <c r="F253" s="20">
        <v>75</v>
      </c>
      <c r="G253" s="21">
        <v>5.8411214953271031</v>
      </c>
      <c r="H253" s="35">
        <v>557</v>
      </c>
      <c r="I253" s="19">
        <v>4</v>
      </c>
      <c r="J253" s="19">
        <v>2</v>
      </c>
      <c r="K253" s="22">
        <v>6</v>
      </c>
      <c r="L253" s="21">
        <v>1.0771992818671454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48</v>
      </c>
      <c r="E254" s="19">
        <v>41</v>
      </c>
      <c r="F254" s="20">
        <v>89</v>
      </c>
      <c r="G254" s="21">
        <v>5.8591178406846609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17</v>
      </c>
      <c r="E255" s="19">
        <v>23</v>
      </c>
      <c r="F255" s="20">
        <v>40</v>
      </c>
      <c r="G255" s="21">
        <v>5.5172413793103452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8</v>
      </c>
      <c r="E256" s="19">
        <v>5</v>
      </c>
      <c r="F256" s="20">
        <v>13</v>
      </c>
      <c r="G256" s="21">
        <v>2.5490196078431371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4</v>
      </c>
      <c r="E257" s="19">
        <v>2</v>
      </c>
      <c r="F257" s="20">
        <v>6</v>
      </c>
      <c r="G257" s="21">
        <v>1.9417475728155338</v>
      </c>
      <c r="H257" s="35">
        <v>119</v>
      </c>
      <c r="I257" s="19">
        <v>2</v>
      </c>
      <c r="J257" s="19">
        <v>1</v>
      </c>
      <c r="K257" s="22">
        <v>3</v>
      </c>
      <c r="L257" s="21">
        <v>2.5210084033613445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9</v>
      </c>
      <c r="E258" s="19">
        <v>10</v>
      </c>
      <c r="F258" s="20">
        <v>19</v>
      </c>
      <c r="G258" s="21">
        <v>4.7738693467336679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6</v>
      </c>
      <c r="E259" s="19">
        <v>14</v>
      </c>
      <c r="F259" s="20">
        <v>20</v>
      </c>
      <c r="G259" s="21">
        <v>4.2194092827004219</v>
      </c>
      <c r="H259" s="35">
        <v>223</v>
      </c>
      <c r="I259" s="19">
        <v>0</v>
      </c>
      <c r="J259" s="19">
        <v>1</v>
      </c>
      <c r="K259" s="22">
        <v>1</v>
      </c>
      <c r="L259" s="21">
        <v>0.44843049327354262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21</v>
      </c>
      <c r="E260" s="19">
        <v>8</v>
      </c>
      <c r="F260" s="20">
        <v>29</v>
      </c>
      <c r="G260" s="21">
        <v>4.7463175122749588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23</v>
      </c>
      <c r="E261" s="19">
        <v>32</v>
      </c>
      <c r="F261" s="20">
        <v>55</v>
      </c>
      <c r="G261" s="21">
        <v>5.164319248826291</v>
      </c>
      <c r="H261" s="35">
        <v>368</v>
      </c>
      <c r="I261" s="19">
        <v>0</v>
      </c>
      <c r="J261" s="19">
        <v>0</v>
      </c>
      <c r="K261" s="22">
        <v>0</v>
      </c>
      <c r="L261" s="21">
        <v>0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23</v>
      </c>
      <c r="E262" s="19">
        <v>18</v>
      </c>
      <c r="F262" s="20">
        <v>41</v>
      </c>
      <c r="G262" s="21">
        <v>5.0742574257425748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6</v>
      </c>
      <c r="E263" s="19">
        <v>15</v>
      </c>
      <c r="F263" s="20">
        <v>21</v>
      </c>
      <c r="G263" s="21">
        <v>3.664921465968586</v>
      </c>
      <c r="H263" s="35">
        <v>227</v>
      </c>
      <c r="I263" s="19">
        <v>0</v>
      </c>
      <c r="J263" s="19">
        <v>0</v>
      </c>
      <c r="K263" s="22">
        <v>0</v>
      </c>
      <c r="L263" s="21">
        <v>0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24</v>
      </c>
      <c r="E264" s="19">
        <v>25</v>
      </c>
      <c r="F264" s="20">
        <v>49</v>
      </c>
      <c r="G264" s="21">
        <v>5.361050328227571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25</v>
      </c>
      <c r="E265" s="19">
        <v>15</v>
      </c>
      <c r="F265" s="20">
        <v>40</v>
      </c>
      <c r="G265" s="21">
        <v>5.4127198917456019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15</v>
      </c>
      <c r="E266" s="19">
        <v>6</v>
      </c>
      <c r="F266" s="20">
        <v>21</v>
      </c>
      <c r="G266" s="21">
        <v>4.7835990888382689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28</v>
      </c>
      <c r="E267" s="19">
        <v>37</v>
      </c>
      <c r="F267" s="20">
        <v>65</v>
      </c>
      <c r="G267" s="21">
        <v>6.6462167689161546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7</v>
      </c>
      <c r="E268" s="19">
        <v>8</v>
      </c>
      <c r="F268" s="20">
        <v>15</v>
      </c>
      <c r="G268" s="21">
        <v>3.5460992907801421</v>
      </c>
      <c r="H268" s="35">
        <v>175</v>
      </c>
      <c r="I268" s="19">
        <v>2</v>
      </c>
      <c r="J268" s="19">
        <v>0</v>
      </c>
      <c r="K268" s="22">
        <v>2</v>
      </c>
      <c r="L268" s="21">
        <v>1.1428571428571428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9</v>
      </c>
      <c r="E269" s="19">
        <v>6</v>
      </c>
      <c r="F269" s="20">
        <v>15</v>
      </c>
      <c r="G269" s="21">
        <v>4.2857142857142856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11</v>
      </c>
      <c r="E270" s="19">
        <v>6</v>
      </c>
      <c r="F270" s="20">
        <v>17</v>
      </c>
      <c r="G270" s="21">
        <v>4.1362530413625302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26</v>
      </c>
      <c r="E271" s="19">
        <v>18</v>
      </c>
      <c r="F271" s="20">
        <v>44</v>
      </c>
      <c r="G271" s="21">
        <v>5.520702634880803</v>
      </c>
      <c r="H271" s="35">
        <v>295</v>
      </c>
      <c r="I271" s="19">
        <v>0</v>
      </c>
      <c r="J271" s="19">
        <v>1</v>
      </c>
      <c r="K271" s="22">
        <v>1</v>
      </c>
      <c r="L271" s="21">
        <v>0.33898305084745761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2</v>
      </c>
      <c r="E272" s="19">
        <v>1</v>
      </c>
      <c r="F272" s="20">
        <v>3</v>
      </c>
      <c r="G272" s="21">
        <v>4.918032786885246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11</v>
      </c>
      <c r="E273" s="19">
        <v>4</v>
      </c>
      <c r="F273" s="20">
        <v>15</v>
      </c>
      <c r="G273" s="21">
        <v>4.4247787610619467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18</v>
      </c>
      <c r="E274" s="19">
        <v>11</v>
      </c>
      <c r="F274" s="20">
        <v>29</v>
      </c>
      <c r="G274" s="21">
        <v>5.6201550387596901</v>
      </c>
      <c r="H274" s="35">
        <v>169</v>
      </c>
      <c r="I274" s="19">
        <v>1</v>
      </c>
      <c r="J274" s="19">
        <v>0</v>
      </c>
      <c r="K274" s="22">
        <v>1</v>
      </c>
      <c r="L274" s="21">
        <v>0.59171597633136097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42</v>
      </c>
      <c r="E275" s="19">
        <v>27</v>
      </c>
      <c r="F275" s="20">
        <v>69</v>
      </c>
      <c r="G275" s="21">
        <v>4.2540073982737363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35</v>
      </c>
      <c r="E276" s="19">
        <v>28</v>
      </c>
      <c r="F276" s="20">
        <v>63</v>
      </c>
      <c r="G276" s="21">
        <v>6.0693641618497107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64</v>
      </c>
      <c r="E277" s="19">
        <v>62</v>
      </c>
      <c r="F277" s="20">
        <v>126</v>
      </c>
      <c r="G277" s="21">
        <v>4.5421773612112473</v>
      </c>
      <c r="H277" s="19">
        <v>1086</v>
      </c>
      <c r="I277" s="19">
        <v>7</v>
      </c>
      <c r="J277" s="19">
        <v>7</v>
      </c>
      <c r="K277" s="22">
        <v>14</v>
      </c>
      <c r="L277" s="21">
        <v>1.2891344383057091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769</v>
      </c>
      <c r="E278" s="38">
        <v>691</v>
      </c>
      <c r="F278" s="38">
        <v>1460</v>
      </c>
      <c r="G278" s="31">
        <v>4.9034424853064653</v>
      </c>
      <c r="H278" s="29">
        <v>7978</v>
      </c>
      <c r="I278" s="38">
        <v>7</v>
      </c>
      <c r="J278" s="38">
        <v>9</v>
      </c>
      <c r="K278" s="39">
        <v>16</v>
      </c>
      <c r="L278" s="31">
        <v>0.20055151667084481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43</v>
      </c>
      <c r="E279" s="35">
        <v>26</v>
      </c>
      <c r="F279" s="40">
        <v>69</v>
      </c>
      <c r="G279" s="21">
        <v>5.4373522458628845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30</v>
      </c>
      <c r="E280" s="35">
        <v>30</v>
      </c>
      <c r="F280" s="40">
        <v>60</v>
      </c>
      <c r="G280" s="21">
        <v>7.6045627376425857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16</v>
      </c>
      <c r="E281" s="35">
        <v>21</v>
      </c>
      <c r="F281" s="40">
        <v>37</v>
      </c>
      <c r="G281" s="21">
        <v>6.0064935064935066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20</v>
      </c>
      <c r="E282" s="35">
        <v>11</v>
      </c>
      <c r="F282" s="40">
        <v>31</v>
      </c>
      <c r="G282" s="21">
        <v>5.730129390018484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11</v>
      </c>
      <c r="E283" s="35">
        <v>10</v>
      </c>
      <c r="F283" s="40">
        <v>21</v>
      </c>
      <c r="G283" s="21">
        <v>4.2857142857142856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24</v>
      </c>
      <c r="E284" s="35">
        <v>28</v>
      </c>
      <c r="F284" s="40">
        <v>52</v>
      </c>
      <c r="G284" s="21">
        <v>5.0241545893719808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17" t="s">
        <v>462</v>
      </c>
      <c r="B285" s="43" t="s">
        <v>463</v>
      </c>
      <c r="C285" s="35">
        <v>686</v>
      </c>
      <c r="D285" s="35">
        <v>14</v>
      </c>
      <c r="E285" s="35">
        <v>11</v>
      </c>
      <c r="F285" s="40">
        <v>25</v>
      </c>
      <c r="G285" s="21">
        <v>3.6443148688046647</v>
      </c>
      <c r="H285" s="19">
        <v>154</v>
      </c>
      <c r="I285" s="35">
        <v>0</v>
      </c>
      <c r="J285" s="35">
        <v>0</v>
      </c>
      <c r="K285" s="41">
        <v>0</v>
      </c>
      <c r="L285" s="21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49</v>
      </c>
      <c r="E286" s="35">
        <v>51</v>
      </c>
      <c r="F286" s="40">
        <v>100</v>
      </c>
      <c r="G286" s="21">
        <v>3.4602076124567476</v>
      </c>
      <c r="H286" s="19">
        <v>1097</v>
      </c>
      <c r="I286" s="35">
        <v>4</v>
      </c>
      <c r="J286" s="35">
        <v>6</v>
      </c>
      <c r="K286" s="41">
        <v>10</v>
      </c>
      <c r="L286" s="21">
        <v>0.91157702825888776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32</v>
      </c>
      <c r="E287" s="35">
        <v>26</v>
      </c>
      <c r="F287" s="40">
        <v>58</v>
      </c>
      <c r="G287" s="21">
        <v>5.9183673469387754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9</v>
      </c>
      <c r="E288" s="35">
        <v>8</v>
      </c>
      <c r="F288" s="40">
        <v>17</v>
      </c>
      <c r="G288" s="21">
        <v>11.971830985915492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5</v>
      </c>
      <c r="E289" s="35">
        <v>1</v>
      </c>
      <c r="F289" s="40">
        <v>6</v>
      </c>
      <c r="G289" s="21">
        <v>5.4054054054054053</v>
      </c>
      <c r="H289" s="35">
        <v>59</v>
      </c>
      <c r="I289" s="35">
        <v>2</v>
      </c>
      <c r="J289" s="35">
        <v>0</v>
      </c>
      <c r="K289" s="41">
        <v>2</v>
      </c>
      <c r="L289" s="21">
        <v>3.3898305084745761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50</v>
      </c>
      <c r="E290" s="35">
        <v>38</v>
      </c>
      <c r="F290" s="40">
        <v>88</v>
      </c>
      <c r="G290" s="21">
        <v>4.6536224219989419</v>
      </c>
      <c r="H290" s="35">
        <v>622</v>
      </c>
      <c r="I290" s="35">
        <v>0</v>
      </c>
      <c r="J290" s="35">
        <v>1</v>
      </c>
      <c r="K290" s="41">
        <v>1</v>
      </c>
      <c r="L290" s="21">
        <v>0.16077170418006431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17</v>
      </c>
      <c r="E291" s="35">
        <v>12</v>
      </c>
      <c r="F291" s="40">
        <v>29</v>
      </c>
      <c r="G291" s="21">
        <v>5.4104477611940291</v>
      </c>
      <c r="H291" s="35">
        <v>160</v>
      </c>
      <c r="I291" s="35">
        <v>0</v>
      </c>
      <c r="J291" s="35">
        <v>0</v>
      </c>
      <c r="K291" s="41">
        <v>0</v>
      </c>
      <c r="L291" s="21">
        <v>0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82</v>
      </c>
      <c r="E292" s="35">
        <v>73</v>
      </c>
      <c r="F292" s="40">
        <v>155</v>
      </c>
      <c r="G292" s="21">
        <v>5.0653594771241828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18</v>
      </c>
      <c r="E293" s="35">
        <v>25</v>
      </c>
      <c r="F293" s="40">
        <v>43</v>
      </c>
      <c r="G293" s="21">
        <v>5.6504599211563731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6</v>
      </c>
      <c r="E294" s="35">
        <v>5</v>
      </c>
      <c r="F294" s="40">
        <v>11</v>
      </c>
      <c r="G294" s="21">
        <v>2.9255319148936172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1</v>
      </c>
      <c r="E295" s="35">
        <v>1</v>
      </c>
      <c r="F295" s="40">
        <v>2</v>
      </c>
      <c r="G295" s="21">
        <v>2.4691358024691357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7</v>
      </c>
      <c r="E296" s="35">
        <v>8</v>
      </c>
      <c r="F296" s="40">
        <v>15</v>
      </c>
      <c r="G296" s="21">
        <v>2.982107355864811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10</v>
      </c>
      <c r="E297" s="35">
        <v>16</v>
      </c>
      <c r="F297" s="40">
        <v>26</v>
      </c>
      <c r="G297" s="21">
        <v>4.1074249605055293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18</v>
      </c>
      <c r="E298" s="35">
        <v>15</v>
      </c>
      <c r="F298" s="40">
        <v>33</v>
      </c>
      <c r="G298" s="21">
        <v>6.2977099236641214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11</v>
      </c>
      <c r="E299" s="35">
        <v>5</v>
      </c>
      <c r="F299" s="40">
        <v>16</v>
      </c>
      <c r="G299" s="21">
        <v>4.9079754601226995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8</v>
      </c>
      <c r="E300" s="35">
        <v>16</v>
      </c>
      <c r="F300" s="40">
        <v>24</v>
      </c>
      <c r="G300" s="21">
        <v>4.7713717693836974</v>
      </c>
      <c r="H300" s="35">
        <v>159</v>
      </c>
      <c r="I300" s="35">
        <v>1</v>
      </c>
      <c r="J300" s="35">
        <v>1</v>
      </c>
      <c r="K300" s="41">
        <v>2</v>
      </c>
      <c r="L300" s="21">
        <v>1.257861635220126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4</v>
      </c>
      <c r="E301" s="35">
        <v>7</v>
      </c>
      <c r="F301" s="40">
        <v>11</v>
      </c>
      <c r="G301" s="21">
        <v>2.558139534883721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40</v>
      </c>
      <c r="E302" s="35">
        <v>33</v>
      </c>
      <c r="F302" s="40">
        <v>73</v>
      </c>
      <c r="G302" s="21">
        <v>5.9543230016313213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11</v>
      </c>
      <c r="E303" s="35">
        <v>12</v>
      </c>
      <c r="F303" s="40">
        <v>23</v>
      </c>
      <c r="G303" s="21">
        <v>4.3314500941619585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30</v>
      </c>
      <c r="E304" s="35">
        <v>24</v>
      </c>
      <c r="F304" s="40">
        <v>54</v>
      </c>
      <c r="G304" s="21">
        <v>4.0816326530612246</v>
      </c>
      <c r="H304" s="35">
        <v>455</v>
      </c>
      <c r="I304" s="35">
        <v>0</v>
      </c>
      <c r="J304" s="35">
        <v>0</v>
      </c>
      <c r="K304" s="41">
        <v>0</v>
      </c>
      <c r="L304" s="21">
        <v>0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3</v>
      </c>
      <c r="E305" s="35">
        <v>6</v>
      </c>
      <c r="F305" s="40">
        <v>9</v>
      </c>
      <c r="G305" s="21">
        <v>2.7692307692307692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13</v>
      </c>
      <c r="E306" s="35">
        <v>16</v>
      </c>
      <c r="F306" s="40">
        <v>29</v>
      </c>
      <c r="G306" s="21">
        <v>6.8557919621749415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12</v>
      </c>
      <c r="E307" s="35">
        <v>9</v>
      </c>
      <c r="F307" s="40">
        <v>21</v>
      </c>
      <c r="G307" s="21">
        <v>4.0462427745664744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14</v>
      </c>
      <c r="E308" s="35">
        <v>12</v>
      </c>
      <c r="F308" s="40">
        <v>26</v>
      </c>
      <c r="G308" s="21">
        <v>3.9634146341463414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46</v>
      </c>
      <c r="E309" s="35">
        <v>34</v>
      </c>
      <c r="F309" s="40">
        <v>80</v>
      </c>
      <c r="G309" s="21">
        <v>6.4464141821111998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37</v>
      </c>
      <c r="E310" s="35">
        <v>29</v>
      </c>
      <c r="F310" s="40">
        <v>66</v>
      </c>
      <c r="G310" s="21">
        <v>5.5837563451776653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8</v>
      </c>
      <c r="E311" s="35">
        <v>18</v>
      </c>
      <c r="F311" s="40">
        <v>26</v>
      </c>
      <c r="G311" s="21">
        <v>4.8964218455743875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16</v>
      </c>
      <c r="E312" s="35">
        <v>13</v>
      </c>
      <c r="F312" s="40">
        <v>29</v>
      </c>
      <c r="G312" s="21">
        <v>5.1327433628318584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6</v>
      </c>
      <c r="E313" s="35">
        <v>2</v>
      </c>
      <c r="F313" s="40">
        <v>8</v>
      </c>
      <c r="G313" s="21">
        <v>1.6771488469601679</v>
      </c>
      <c r="H313" s="35">
        <v>193</v>
      </c>
      <c r="I313" s="35">
        <v>0</v>
      </c>
      <c r="J313" s="35">
        <v>1</v>
      </c>
      <c r="K313" s="41">
        <v>1</v>
      </c>
      <c r="L313" s="21">
        <v>0.5181347150259068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48</v>
      </c>
      <c r="E314" s="35">
        <v>39</v>
      </c>
      <c r="F314" s="40">
        <v>87</v>
      </c>
      <c r="G314" s="21">
        <v>5.4273237679351212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222</v>
      </c>
      <c r="E315" s="38">
        <v>274</v>
      </c>
      <c r="F315" s="38">
        <v>496</v>
      </c>
      <c r="G315" s="31">
        <v>5.1340440948142021</v>
      </c>
      <c r="H315" s="29">
        <v>3637</v>
      </c>
      <c r="I315" s="38">
        <v>13</v>
      </c>
      <c r="J315" s="38">
        <v>25</v>
      </c>
      <c r="K315" s="39">
        <v>38</v>
      </c>
      <c r="L315" s="31">
        <v>1.0448171569975253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10</v>
      </c>
      <c r="E316" s="35">
        <v>5</v>
      </c>
      <c r="F316" s="40">
        <v>15</v>
      </c>
      <c r="G316" s="21">
        <v>3.6674816625916873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17</v>
      </c>
      <c r="E317" s="35">
        <v>17</v>
      </c>
      <c r="F317" s="40">
        <v>34</v>
      </c>
      <c r="G317" s="21">
        <v>4.2821158690176322</v>
      </c>
      <c r="H317" s="35">
        <v>250</v>
      </c>
      <c r="I317" s="35">
        <v>0</v>
      </c>
      <c r="J317" s="35">
        <v>1</v>
      </c>
      <c r="K317" s="41">
        <v>1</v>
      </c>
      <c r="L317" s="21">
        <v>0.4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17</v>
      </c>
      <c r="E318" s="35">
        <v>30</v>
      </c>
      <c r="F318" s="40">
        <v>47</v>
      </c>
      <c r="G318" s="21">
        <v>7.2419106317411401</v>
      </c>
      <c r="H318" s="35">
        <v>266</v>
      </c>
      <c r="I318" s="35">
        <v>4</v>
      </c>
      <c r="J318" s="35">
        <v>2</v>
      </c>
      <c r="K318" s="41">
        <v>6</v>
      </c>
      <c r="L318" s="21">
        <v>2.2556390977443606</v>
      </c>
    </row>
    <row r="319" spans="1:12" ht="14.25" customHeight="1" outlineLevel="1" x14ac:dyDescent="0.2">
      <c r="A319" s="17" t="s">
        <v>523</v>
      </c>
      <c r="B319" s="43" t="s">
        <v>524</v>
      </c>
      <c r="C319" s="19">
        <v>1002</v>
      </c>
      <c r="D319" s="35">
        <v>41</v>
      </c>
      <c r="E319" s="35">
        <v>36</v>
      </c>
      <c r="F319" s="40">
        <v>77</v>
      </c>
      <c r="G319" s="21">
        <v>7.6846307385229542</v>
      </c>
      <c r="H319" s="35">
        <v>225</v>
      </c>
      <c r="I319" s="35">
        <v>0</v>
      </c>
      <c r="J319" s="35">
        <v>0</v>
      </c>
      <c r="K319" s="41">
        <v>0</v>
      </c>
      <c r="L319" s="21">
        <v>0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22</v>
      </c>
      <c r="E320" s="35">
        <v>32</v>
      </c>
      <c r="F320" s="40">
        <v>54</v>
      </c>
      <c r="G320" s="21">
        <v>4.3130990415335457</v>
      </c>
      <c r="H320" s="35">
        <v>408</v>
      </c>
      <c r="I320" s="35">
        <v>0</v>
      </c>
      <c r="J320" s="35">
        <v>0</v>
      </c>
      <c r="K320" s="41">
        <v>0</v>
      </c>
      <c r="L320" s="21">
        <v>0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10</v>
      </c>
      <c r="E321" s="35">
        <v>9</v>
      </c>
      <c r="F321" s="40">
        <v>19</v>
      </c>
      <c r="G321" s="21">
        <v>5.0666666666666664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10</v>
      </c>
      <c r="E322" s="35">
        <v>21</v>
      </c>
      <c r="F322" s="40">
        <v>31</v>
      </c>
      <c r="G322" s="21">
        <v>5.081967213114754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17" t="s">
        <v>531</v>
      </c>
      <c r="B323" s="43" t="s">
        <v>532</v>
      </c>
      <c r="C323" s="35">
        <v>415</v>
      </c>
      <c r="D323" s="35">
        <v>11</v>
      </c>
      <c r="E323" s="35">
        <v>17</v>
      </c>
      <c r="F323" s="40">
        <v>28</v>
      </c>
      <c r="G323" s="21">
        <v>6.7469879518072293</v>
      </c>
      <c r="H323" s="35">
        <v>187</v>
      </c>
      <c r="I323" s="35">
        <v>0</v>
      </c>
      <c r="J323" s="35">
        <v>0</v>
      </c>
      <c r="K323" s="41">
        <v>0</v>
      </c>
      <c r="L323" s="21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17</v>
      </c>
      <c r="E324" s="35">
        <v>18</v>
      </c>
      <c r="F324" s="40">
        <v>35</v>
      </c>
      <c r="G324" s="21">
        <v>3.4653465346534658</v>
      </c>
      <c r="H324" s="35">
        <v>551</v>
      </c>
      <c r="I324" s="35">
        <v>0</v>
      </c>
      <c r="J324" s="35">
        <v>4</v>
      </c>
      <c r="K324" s="41">
        <v>4</v>
      </c>
      <c r="L324" s="21">
        <v>0.72595281306715065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12</v>
      </c>
      <c r="E325" s="35">
        <v>22</v>
      </c>
      <c r="F325" s="40">
        <v>34</v>
      </c>
      <c r="G325" s="21">
        <v>5.4750402576489536</v>
      </c>
      <c r="H325" s="35">
        <v>331</v>
      </c>
      <c r="I325" s="35">
        <v>1</v>
      </c>
      <c r="J325" s="35">
        <v>3</v>
      </c>
      <c r="K325" s="41">
        <v>4</v>
      </c>
      <c r="L325" s="21">
        <v>1.2084592145015105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18</v>
      </c>
      <c r="E326" s="35">
        <v>22</v>
      </c>
      <c r="F326" s="40">
        <v>40</v>
      </c>
      <c r="G326" s="21">
        <v>7.9681274900398407</v>
      </c>
      <c r="H326" s="35">
        <v>117</v>
      </c>
      <c r="I326" s="35">
        <v>0</v>
      </c>
      <c r="J326" s="35">
        <v>2</v>
      </c>
      <c r="K326" s="41">
        <v>2</v>
      </c>
      <c r="L326" s="21">
        <v>1.7094017094017095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9</v>
      </c>
      <c r="E327" s="35">
        <v>7</v>
      </c>
      <c r="F327" s="40">
        <v>16</v>
      </c>
      <c r="G327" s="21">
        <v>4.63768115942029</v>
      </c>
      <c r="H327" s="35">
        <v>113</v>
      </c>
      <c r="I327" s="35">
        <v>0</v>
      </c>
      <c r="J327" s="35">
        <v>0</v>
      </c>
      <c r="K327" s="41">
        <v>0</v>
      </c>
      <c r="L327" s="21">
        <v>0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18</v>
      </c>
      <c r="E328" s="35">
        <v>22</v>
      </c>
      <c r="F328" s="40">
        <v>40</v>
      </c>
      <c r="G328" s="21">
        <v>3.5778175313059033</v>
      </c>
      <c r="H328" s="35">
        <v>433</v>
      </c>
      <c r="I328" s="35">
        <v>5</v>
      </c>
      <c r="J328" s="35">
        <v>6</v>
      </c>
      <c r="K328" s="41">
        <v>11</v>
      </c>
      <c r="L328" s="21">
        <v>2.5404157043879905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7</v>
      </c>
      <c r="E329" s="35">
        <v>11</v>
      </c>
      <c r="F329" s="40">
        <v>18</v>
      </c>
      <c r="G329" s="21">
        <v>4.5340050377833752</v>
      </c>
      <c r="H329" s="35">
        <v>131</v>
      </c>
      <c r="I329" s="35">
        <v>3</v>
      </c>
      <c r="J329" s="35">
        <v>7</v>
      </c>
      <c r="K329" s="41">
        <v>10</v>
      </c>
      <c r="L329" s="21">
        <v>7.6335877862595423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3</v>
      </c>
      <c r="E330" s="35">
        <v>5</v>
      </c>
      <c r="F330" s="40">
        <v>8</v>
      </c>
      <c r="G330" s="21">
        <v>4.9382716049382713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140</v>
      </c>
      <c r="E331" s="38">
        <v>121</v>
      </c>
      <c r="F331" s="38">
        <v>261</v>
      </c>
      <c r="G331" s="31">
        <v>6.235069278547539</v>
      </c>
      <c r="H331" s="38">
        <v>938</v>
      </c>
      <c r="I331" s="38">
        <v>2</v>
      </c>
      <c r="J331" s="38">
        <v>1</v>
      </c>
      <c r="K331" s="39">
        <v>3</v>
      </c>
      <c r="L331" s="31">
        <v>0.31982942430703626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13</v>
      </c>
      <c r="E332" s="35">
        <v>18</v>
      </c>
      <c r="F332" s="40">
        <v>31</v>
      </c>
      <c r="G332" s="21">
        <v>5.0324675324675328</v>
      </c>
      <c r="H332" s="35">
        <v>274</v>
      </c>
      <c r="I332" s="35">
        <v>0</v>
      </c>
      <c r="J332" s="35">
        <v>1</v>
      </c>
      <c r="K332" s="41">
        <v>1</v>
      </c>
      <c r="L332" s="21">
        <v>0.36496350364963503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31</v>
      </c>
      <c r="E333" s="35">
        <v>26</v>
      </c>
      <c r="F333" s="40">
        <v>57</v>
      </c>
      <c r="G333" s="21">
        <v>8.8235294117647065</v>
      </c>
      <c r="H333" s="35">
        <v>124</v>
      </c>
      <c r="I333" s="35">
        <v>1</v>
      </c>
      <c r="J333" s="35">
        <v>0</v>
      </c>
      <c r="K333" s="41">
        <v>1</v>
      </c>
      <c r="L333" s="21">
        <v>0.80645161290322576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52</v>
      </c>
      <c r="E334" s="35">
        <v>45</v>
      </c>
      <c r="F334" s="40">
        <v>97</v>
      </c>
      <c r="G334" s="21">
        <v>7.990115321252059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18</v>
      </c>
      <c r="E335" s="35">
        <v>17</v>
      </c>
      <c r="F335" s="40">
        <v>35</v>
      </c>
      <c r="G335" s="21">
        <v>4.2892156862745097</v>
      </c>
      <c r="H335" s="35">
        <v>292</v>
      </c>
      <c r="I335" s="35">
        <v>1</v>
      </c>
      <c r="J335" s="35">
        <v>0</v>
      </c>
      <c r="K335" s="41">
        <v>1</v>
      </c>
      <c r="L335" s="21">
        <v>0.34246575342465752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6</v>
      </c>
      <c r="E336" s="35">
        <v>4</v>
      </c>
      <c r="F336" s="40">
        <v>10</v>
      </c>
      <c r="G336" s="21">
        <v>3.1645569620253164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20</v>
      </c>
      <c r="E337" s="35">
        <v>11</v>
      </c>
      <c r="F337" s="40">
        <v>31</v>
      </c>
      <c r="G337" s="21">
        <v>5.3633217993079585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119</v>
      </c>
      <c r="E338" s="38">
        <v>125</v>
      </c>
      <c r="F338" s="38">
        <v>244</v>
      </c>
      <c r="G338" s="31">
        <v>7.625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7606</v>
      </c>
      <c r="E339" s="49">
        <v>7353</v>
      </c>
      <c r="F339" s="49">
        <v>14959</v>
      </c>
      <c r="G339" s="25">
        <v>5.8431083039400651</v>
      </c>
      <c r="H339" s="9">
        <v>61332</v>
      </c>
      <c r="I339" s="49">
        <v>408</v>
      </c>
      <c r="J339" s="49">
        <v>338</v>
      </c>
      <c r="K339" s="50">
        <v>746</v>
      </c>
      <c r="L339" s="25">
        <v>1.2163307897997782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458</v>
      </c>
      <c r="E340" s="38">
        <v>434</v>
      </c>
      <c r="F340" s="38">
        <v>892</v>
      </c>
      <c r="G340" s="31">
        <v>4.6846279081980988</v>
      </c>
      <c r="H340" s="29">
        <v>6986</v>
      </c>
      <c r="I340" s="38">
        <v>49</v>
      </c>
      <c r="J340" s="38">
        <v>32</v>
      </c>
      <c r="K340" s="39">
        <v>81</v>
      </c>
      <c r="L340" s="31">
        <v>1.1594617807042655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19</v>
      </c>
      <c r="E341" s="35">
        <v>16</v>
      </c>
      <c r="F341" s="40">
        <v>35</v>
      </c>
      <c r="G341" s="21">
        <v>3.767491926803014</v>
      </c>
      <c r="H341" s="35">
        <v>303</v>
      </c>
      <c r="I341" s="35">
        <v>1</v>
      </c>
      <c r="J341" s="35">
        <v>1</v>
      </c>
      <c r="K341" s="41">
        <v>2</v>
      </c>
      <c r="L341" s="21">
        <v>0.66006600660066006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19</v>
      </c>
      <c r="E342" s="35">
        <v>18</v>
      </c>
      <c r="F342" s="40">
        <v>37</v>
      </c>
      <c r="G342" s="21">
        <v>5.3314121037463975</v>
      </c>
      <c r="H342" s="35">
        <v>251</v>
      </c>
      <c r="I342" s="35">
        <v>1</v>
      </c>
      <c r="J342" s="35">
        <v>1</v>
      </c>
      <c r="K342" s="41">
        <v>2</v>
      </c>
      <c r="L342" s="21">
        <v>0.79681274900398402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46</v>
      </c>
      <c r="E343" s="35">
        <v>43</v>
      </c>
      <c r="F343" s="40">
        <v>89</v>
      </c>
      <c r="G343" s="21">
        <v>3.9467849223946785</v>
      </c>
      <c r="H343" s="35">
        <v>907</v>
      </c>
      <c r="I343" s="35">
        <v>9</v>
      </c>
      <c r="J343" s="35">
        <v>6</v>
      </c>
      <c r="K343" s="41">
        <v>15</v>
      </c>
      <c r="L343" s="21">
        <v>1.6538037486218304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59</v>
      </c>
      <c r="E344" s="35">
        <v>72</v>
      </c>
      <c r="F344" s="40">
        <v>131</v>
      </c>
      <c r="G344" s="21">
        <v>4.9923780487804876</v>
      </c>
      <c r="H344" s="35">
        <v>744</v>
      </c>
      <c r="I344" s="35">
        <v>2</v>
      </c>
      <c r="J344" s="35">
        <v>1</v>
      </c>
      <c r="K344" s="41">
        <v>3</v>
      </c>
      <c r="L344" s="21">
        <v>0.40322580645161288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51</v>
      </c>
      <c r="E345" s="35">
        <v>28</v>
      </c>
      <c r="F345" s="40">
        <v>79</v>
      </c>
      <c r="G345" s="21">
        <v>4.3962159154145803</v>
      </c>
      <c r="H345" s="35">
        <v>622</v>
      </c>
      <c r="I345" s="35">
        <v>2</v>
      </c>
      <c r="J345" s="35">
        <v>1</v>
      </c>
      <c r="K345" s="41">
        <v>3</v>
      </c>
      <c r="L345" s="21">
        <v>0.48231511254019299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65</v>
      </c>
      <c r="E346" s="35">
        <v>64</v>
      </c>
      <c r="F346" s="40">
        <v>129</v>
      </c>
      <c r="G346" s="21">
        <v>6.5682281059063135</v>
      </c>
      <c r="H346" s="19">
        <v>872</v>
      </c>
      <c r="I346" s="35">
        <v>3</v>
      </c>
      <c r="J346" s="35">
        <v>4</v>
      </c>
      <c r="K346" s="41">
        <v>7</v>
      </c>
      <c r="L346" s="21">
        <v>0.80275229357798172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77</v>
      </c>
      <c r="E347" s="35">
        <v>71</v>
      </c>
      <c r="F347" s="40">
        <v>148</v>
      </c>
      <c r="G347" s="21">
        <v>4.6424090338770387</v>
      </c>
      <c r="H347" s="19">
        <v>1102</v>
      </c>
      <c r="I347" s="35">
        <v>7</v>
      </c>
      <c r="J347" s="35">
        <v>6</v>
      </c>
      <c r="K347" s="41">
        <v>13</v>
      </c>
      <c r="L347" s="21">
        <v>1.1796733212341199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24</v>
      </c>
      <c r="E348" s="35">
        <v>22</v>
      </c>
      <c r="F348" s="40">
        <v>46</v>
      </c>
      <c r="G348" s="21">
        <v>5.5089820359281436</v>
      </c>
      <c r="H348" s="35">
        <v>319</v>
      </c>
      <c r="I348" s="35">
        <v>4</v>
      </c>
      <c r="J348" s="35">
        <v>3</v>
      </c>
      <c r="K348" s="41">
        <v>7</v>
      </c>
      <c r="L348" s="21">
        <v>2.1943573667711598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27</v>
      </c>
      <c r="E349" s="35">
        <v>29</v>
      </c>
      <c r="F349" s="40">
        <v>56</v>
      </c>
      <c r="G349" s="21">
        <v>3.5555555555555554</v>
      </c>
      <c r="H349" s="35">
        <v>641</v>
      </c>
      <c r="I349" s="35">
        <v>10</v>
      </c>
      <c r="J349" s="35">
        <v>3</v>
      </c>
      <c r="K349" s="41">
        <v>13</v>
      </c>
      <c r="L349" s="21">
        <v>2.0280811232449301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38</v>
      </c>
      <c r="E350" s="35">
        <v>33</v>
      </c>
      <c r="F350" s="40">
        <v>71</v>
      </c>
      <c r="G350" s="21">
        <v>5.1938551572787119</v>
      </c>
      <c r="H350" s="35">
        <v>605</v>
      </c>
      <c r="I350" s="35">
        <v>7</v>
      </c>
      <c r="J350" s="35">
        <v>6</v>
      </c>
      <c r="K350" s="41">
        <v>13</v>
      </c>
      <c r="L350" s="21">
        <v>2.1487603305785123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12</v>
      </c>
      <c r="E351" s="35">
        <v>13</v>
      </c>
      <c r="F351" s="40">
        <v>25</v>
      </c>
      <c r="G351" s="21">
        <v>2.4654832347140041</v>
      </c>
      <c r="H351" s="35">
        <v>444</v>
      </c>
      <c r="I351" s="35">
        <v>3</v>
      </c>
      <c r="J351" s="35">
        <v>0</v>
      </c>
      <c r="K351" s="41">
        <v>3</v>
      </c>
      <c r="L351" s="21">
        <v>0.67567567567567566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21</v>
      </c>
      <c r="E352" s="35">
        <v>25</v>
      </c>
      <c r="F352" s="40">
        <v>46</v>
      </c>
      <c r="G352" s="21">
        <v>5.7571964956195245</v>
      </c>
      <c r="H352" s="19">
        <v>176</v>
      </c>
      <c r="I352" s="35">
        <v>0</v>
      </c>
      <c r="J352" s="35">
        <v>0</v>
      </c>
      <c r="K352" s="41">
        <v>0</v>
      </c>
      <c r="L352" s="21">
        <v>0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2543</v>
      </c>
      <c r="E353" s="38">
        <v>2476</v>
      </c>
      <c r="F353" s="38">
        <v>5019</v>
      </c>
      <c r="G353" s="31">
        <v>6.7648803105456112</v>
      </c>
      <c r="H353" s="29">
        <v>12162</v>
      </c>
      <c r="I353" s="38">
        <v>141</v>
      </c>
      <c r="J353" s="38">
        <v>130</v>
      </c>
      <c r="K353" s="39">
        <v>271</v>
      </c>
      <c r="L353" s="31">
        <v>2.2282519322479857</v>
      </c>
    </row>
    <row r="354" spans="1:12" ht="14.25" customHeight="1" outlineLevel="1" x14ac:dyDescent="0.2">
      <c r="A354" s="17" t="s">
        <v>590</v>
      </c>
      <c r="B354" s="43" t="s">
        <v>591</v>
      </c>
      <c r="C354" s="19">
        <v>1281</v>
      </c>
      <c r="D354" s="35">
        <v>42</v>
      </c>
      <c r="E354" s="35">
        <v>47</v>
      </c>
      <c r="F354" s="40">
        <v>89</v>
      </c>
      <c r="G354" s="21">
        <v>6.9476971116315376</v>
      </c>
      <c r="H354" s="35">
        <v>17</v>
      </c>
      <c r="I354" s="35">
        <v>0</v>
      </c>
      <c r="J354" s="35">
        <v>0</v>
      </c>
      <c r="K354" s="41">
        <v>0</v>
      </c>
      <c r="L354" s="21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46</v>
      </c>
      <c r="E355" s="35">
        <v>39</v>
      </c>
      <c r="F355" s="40">
        <v>85</v>
      </c>
      <c r="G355" s="21">
        <v>5.931612002791347</v>
      </c>
      <c r="H355" s="35">
        <v>203</v>
      </c>
      <c r="I355" s="35">
        <v>1</v>
      </c>
      <c r="J355" s="35">
        <v>2</v>
      </c>
      <c r="K355" s="41">
        <v>3</v>
      </c>
      <c r="L355" s="21">
        <v>1.4778325123152709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158</v>
      </c>
      <c r="E356" s="35">
        <v>130</v>
      </c>
      <c r="F356" s="40">
        <v>288</v>
      </c>
      <c r="G356" s="21">
        <v>8.2379862700228834</v>
      </c>
      <c r="H356" s="19">
        <v>100</v>
      </c>
      <c r="I356" s="35">
        <v>1</v>
      </c>
      <c r="J356" s="35">
        <v>1</v>
      </c>
      <c r="K356" s="41">
        <v>2</v>
      </c>
      <c r="L356" s="21">
        <v>2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75</v>
      </c>
      <c r="E357" s="35">
        <v>66</v>
      </c>
      <c r="F357" s="40">
        <v>141</v>
      </c>
      <c r="G357" s="21">
        <v>4.6033300685602354</v>
      </c>
      <c r="H357" s="19">
        <v>1330</v>
      </c>
      <c r="I357" s="35">
        <v>9</v>
      </c>
      <c r="J357" s="35">
        <v>13</v>
      </c>
      <c r="K357" s="41">
        <v>22</v>
      </c>
      <c r="L357" s="21">
        <v>1.6541353383458646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44</v>
      </c>
      <c r="E358" s="35">
        <v>45</v>
      </c>
      <c r="F358" s="40">
        <v>89</v>
      </c>
      <c r="G358" s="21">
        <v>6.2720225510923182</v>
      </c>
      <c r="H358" s="35">
        <v>116</v>
      </c>
      <c r="I358" s="35">
        <v>0</v>
      </c>
      <c r="J358" s="35">
        <v>0</v>
      </c>
      <c r="K358" s="41">
        <v>0</v>
      </c>
      <c r="L358" s="21">
        <v>0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36</v>
      </c>
      <c r="E359" s="35">
        <v>31</v>
      </c>
      <c r="F359" s="40">
        <v>67</v>
      </c>
      <c r="G359" s="21">
        <v>4.6431046431046434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70</v>
      </c>
      <c r="E360" s="35">
        <v>92</v>
      </c>
      <c r="F360" s="40">
        <v>162</v>
      </c>
      <c r="G360" s="21">
        <v>6.7275747508305646</v>
      </c>
      <c r="H360" s="35">
        <v>521</v>
      </c>
      <c r="I360" s="35">
        <v>12</v>
      </c>
      <c r="J360" s="35">
        <v>5</v>
      </c>
      <c r="K360" s="41">
        <v>17</v>
      </c>
      <c r="L360" s="21">
        <v>3.262955854126679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84</v>
      </c>
      <c r="E361" s="35">
        <v>65</v>
      </c>
      <c r="F361" s="40">
        <v>149</v>
      </c>
      <c r="G361" s="21">
        <v>6.9077422345850721</v>
      </c>
      <c r="H361" s="35">
        <v>95</v>
      </c>
      <c r="I361" s="35">
        <v>0</v>
      </c>
      <c r="J361" s="35">
        <v>0</v>
      </c>
      <c r="K361" s="41">
        <v>0</v>
      </c>
      <c r="L361" s="21">
        <v>0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105</v>
      </c>
      <c r="E362" s="35">
        <v>94</v>
      </c>
      <c r="F362" s="40">
        <v>199</v>
      </c>
      <c r="G362" s="21">
        <v>7.2153734590282816</v>
      </c>
      <c r="H362" s="19">
        <v>43</v>
      </c>
      <c r="I362" s="35">
        <v>0</v>
      </c>
      <c r="J362" s="35">
        <v>0</v>
      </c>
      <c r="K362" s="41">
        <v>0</v>
      </c>
      <c r="L362" s="21">
        <v>0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126</v>
      </c>
      <c r="E363" s="35">
        <v>131</v>
      </c>
      <c r="F363" s="40">
        <v>257</v>
      </c>
      <c r="G363" s="21">
        <v>5.9809169187805447</v>
      </c>
      <c r="H363" s="19">
        <v>1210</v>
      </c>
      <c r="I363" s="35">
        <v>12</v>
      </c>
      <c r="J363" s="35">
        <v>11</v>
      </c>
      <c r="K363" s="41">
        <v>23</v>
      </c>
      <c r="L363" s="21">
        <v>1.9008264462809916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136</v>
      </c>
      <c r="E364" s="35">
        <v>142</v>
      </c>
      <c r="F364" s="40">
        <v>278</v>
      </c>
      <c r="G364" s="21">
        <v>5.1225354707941779</v>
      </c>
      <c r="H364" s="19">
        <v>1616</v>
      </c>
      <c r="I364" s="35">
        <v>11</v>
      </c>
      <c r="J364" s="35">
        <v>8</v>
      </c>
      <c r="K364" s="41">
        <v>19</v>
      </c>
      <c r="L364" s="21">
        <v>1.1757425742574257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159</v>
      </c>
      <c r="E365" s="35">
        <v>162</v>
      </c>
      <c r="F365" s="40">
        <v>321</v>
      </c>
      <c r="G365" s="21">
        <v>6.5177664974619285</v>
      </c>
      <c r="H365" s="19">
        <v>1135</v>
      </c>
      <c r="I365" s="35">
        <v>25</v>
      </c>
      <c r="J365" s="35">
        <v>23</v>
      </c>
      <c r="K365" s="41">
        <v>48</v>
      </c>
      <c r="L365" s="21">
        <v>4.2290748898678414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117</v>
      </c>
      <c r="E366" s="35">
        <v>120</v>
      </c>
      <c r="F366" s="40">
        <v>237</v>
      </c>
      <c r="G366" s="21">
        <v>8.0203045685279175</v>
      </c>
      <c r="H366" s="35">
        <v>824</v>
      </c>
      <c r="I366" s="35">
        <v>5</v>
      </c>
      <c r="J366" s="35">
        <v>3</v>
      </c>
      <c r="K366" s="41">
        <v>8</v>
      </c>
      <c r="L366" s="21">
        <v>0.97087378640776689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44</v>
      </c>
      <c r="E367" s="35">
        <v>40</v>
      </c>
      <c r="F367" s="40">
        <v>84</v>
      </c>
      <c r="G367" s="21">
        <v>8.2758620689655178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103</v>
      </c>
      <c r="E368" s="35">
        <v>95</v>
      </c>
      <c r="F368" s="40">
        <v>198</v>
      </c>
      <c r="G368" s="21">
        <v>5.495420482930891</v>
      </c>
      <c r="H368" s="19">
        <v>1551</v>
      </c>
      <c r="I368" s="35">
        <v>0</v>
      </c>
      <c r="J368" s="35">
        <v>0</v>
      </c>
      <c r="K368" s="41">
        <v>0</v>
      </c>
      <c r="L368" s="21">
        <v>0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24</v>
      </c>
      <c r="E369" s="35">
        <v>35</v>
      </c>
      <c r="F369" s="40">
        <v>59</v>
      </c>
      <c r="G369" s="21">
        <v>5.717054263565891</v>
      </c>
      <c r="H369" s="35">
        <v>377</v>
      </c>
      <c r="I369" s="35">
        <v>1</v>
      </c>
      <c r="J369" s="35">
        <v>1</v>
      </c>
      <c r="K369" s="41">
        <v>2</v>
      </c>
      <c r="L369" s="21">
        <v>0.53050397877984079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58</v>
      </c>
      <c r="E370" s="35">
        <v>57</v>
      </c>
      <c r="F370" s="40">
        <v>115</v>
      </c>
      <c r="G370" s="21">
        <v>5.8375634517766501</v>
      </c>
      <c r="H370" s="35">
        <v>0</v>
      </c>
      <c r="I370" s="35">
        <v>2</v>
      </c>
      <c r="J370" s="35">
        <v>1</v>
      </c>
      <c r="K370" s="41">
        <v>3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88</v>
      </c>
      <c r="E371" s="35">
        <v>72</v>
      </c>
      <c r="F371" s="40">
        <v>160</v>
      </c>
      <c r="G371" s="21">
        <v>7.6591670655816184</v>
      </c>
      <c r="H371" s="35">
        <v>-36</v>
      </c>
      <c r="I371" s="35">
        <v>7</v>
      </c>
      <c r="J371" s="35">
        <v>4</v>
      </c>
      <c r="K371" s="41">
        <v>11</v>
      </c>
      <c r="L371" s="21">
        <v>-30.555555555555557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67</v>
      </c>
      <c r="E372" s="35">
        <v>63</v>
      </c>
      <c r="F372" s="40">
        <v>130</v>
      </c>
      <c r="G372" s="21">
        <v>5.3608247422680408</v>
      </c>
      <c r="H372" s="35">
        <v>674</v>
      </c>
      <c r="I372" s="35">
        <v>1</v>
      </c>
      <c r="J372" s="35">
        <v>1</v>
      </c>
      <c r="K372" s="41">
        <v>2</v>
      </c>
      <c r="L372" s="21">
        <v>0.29673590504451042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491</v>
      </c>
      <c r="E373" s="35">
        <v>483</v>
      </c>
      <c r="F373" s="40">
        <v>974</v>
      </c>
      <c r="G373" s="21">
        <v>7.5235594005870539</v>
      </c>
      <c r="H373" s="35">
        <v>560</v>
      </c>
      <c r="I373" s="35">
        <v>42</v>
      </c>
      <c r="J373" s="35">
        <v>44</v>
      </c>
      <c r="K373" s="41">
        <v>86</v>
      </c>
      <c r="L373" s="21">
        <v>15.357142857142858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122</v>
      </c>
      <c r="E374" s="35">
        <v>109</v>
      </c>
      <c r="F374" s="40">
        <v>231</v>
      </c>
      <c r="G374" s="21">
        <v>6.4579256360078272</v>
      </c>
      <c r="H374" s="35">
        <v>939</v>
      </c>
      <c r="I374" s="35">
        <v>5</v>
      </c>
      <c r="J374" s="35">
        <v>5</v>
      </c>
      <c r="K374" s="41">
        <v>10</v>
      </c>
      <c r="L374" s="21">
        <v>1.0649627263045793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49</v>
      </c>
      <c r="E375" s="35">
        <v>54</v>
      </c>
      <c r="F375" s="40">
        <v>103</v>
      </c>
      <c r="G375" s="21">
        <v>5.3590010405827258</v>
      </c>
      <c r="H375" s="35">
        <v>605</v>
      </c>
      <c r="I375" s="35">
        <v>5</v>
      </c>
      <c r="J375" s="35">
        <v>5</v>
      </c>
      <c r="K375" s="41">
        <v>10</v>
      </c>
      <c r="L375" s="21">
        <v>1.6528925619834711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259</v>
      </c>
      <c r="E376" s="35">
        <v>279</v>
      </c>
      <c r="F376" s="40">
        <v>538</v>
      </c>
      <c r="G376" s="21">
        <v>9.4023068857042986</v>
      </c>
      <c r="H376" s="35">
        <v>-123</v>
      </c>
      <c r="I376" s="35">
        <v>2</v>
      </c>
      <c r="J376" s="35">
        <v>3</v>
      </c>
      <c r="K376" s="41">
        <v>5</v>
      </c>
      <c r="L376" s="21">
        <v>-4.0650406504065035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40</v>
      </c>
      <c r="E377" s="35">
        <v>25</v>
      </c>
      <c r="F377" s="40">
        <v>65</v>
      </c>
      <c r="G377" s="21">
        <v>7.8407720144752711</v>
      </c>
      <c r="H377" s="19">
        <v>173</v>
      </c>
      <c r="I377" s="35">
        <v>0</v>
      </c>
      <c r="J377" s="35">
        <v>0</v>
      </c>
      <c r="K377" s="41">
        <v>0</v>
      </c>
      <c r="L377" s="21">
        <v>0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1136</v>
      </c>
      <c r="E378" s="38">
        <v>1127</v>
      </c>
      <c r="F378" s="38">
        <v>2263</v>
      </c>
      <c r="G378" s="31">
        <v>4.7668197329064323</v>
      </c>
      <c r="H378" s="29">
        <v>15529</v>
      </c>
      <c r="I378" s="38">
        <v>27</v>
      </c>
      <c r="J378" s="38">
        <v>17</v>
      </c>
      <c r="K378" s="39">
        <v>44</v>
      </c>
      <c r="L378" s="31">
        <v>0.28334084615879968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44</v>
      </c>
      <c r="E379" s="35">
        <v>47</v>
      </c>
      <c r="F379" s="40">
        <v>91</v>
      </c>
      <c r="G379" s="21">
        <v>6.3725490196078427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19</v>
      </c>
      <c r="E380" s="35">
        <v>27</v>
      </c>
      <c r="F380" s="40">
        <v>46</v>
      </c>
      <c r="G380" s="21">
        <v>3.2100488485694347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155</v>
      </c>
      <c r="E381" s="35">
        <v>166</v>
      </c>
      <c r="F381" s="40">
        <v>321</v>
      </c>
      <c r="G381" s="21">
        <v>4.8408988086261502</v>
      </c>
      <c r="H381" s="19">
        <v>2567</v>
      </c>
      <c r="I381" s="35">
        <v>15</v>
      </c>
      <c r="J381" s="35">
        <v>9</v>
      </c>
      <c r="K381" s="41">
        <v>24</v>
      </c>
      <c r="L381" s="21">
        <v>0.93494351382937291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52</v>
      </c>
      <c r="E382" s="35">
        <v>55</v>
      </c>
      <c r="F382" s="40">
        <v>107</v>
      </c>
      <c r="G382" s="21">
        <v>5.9477487493051688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29</v>
      </c>
      <c r="E383" s="35">
        <v>23</v>
      </c>
      <c r="F383" s="40">
        <v>52</v>
      </c>
      <c r="G383" s="21">
        <v>5.6706652126499453</v>
      </c>
      <c r="H383" s="35">
        <v>320</v>
      </c>
      <c r="I383" s="35">
        <v>0</v>
      </c>
      <c r="J383" s="35">
        <v>0</v>
      </c>
      <c r="K383" s="41">
        <v>0</v>
      </c>
      <c r="L383" s="21">
        <v>0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28</v>
      </c>
      <c r="E384" s="35">
        <v>27</v>
      </c>
      <c r="F384" s="40">
        <v>55</v>
      </c>
      <c r="G384" s="21">
        <v>4.3103448275862073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27</v>
      </c>
      <c r="E385" s="35">
        <v>24</v>
      </c>
      <c r="F385" s="40">
        <v>51</v>
      </c>
      <c r="G385" s="21">
        <v>5.4838709677419359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54</v>
      </c>
      <c r="E386" s="35">
        <v>56</v>
      </c>
      <c r="F386" s="40">
        <v>110</v>
      </c>
      <c r="G386" s="21">
        <v>4.4229995979091274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18</v>
      </c>
      <c r="E387" s="35">
        <v>19</v>
      </c>
      <c r="F387" s="40">
        <v>37</v>
      </c>
      <c r="G387" s="21">
        <v>3.7148594377510036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25</v>
      </c>
      <c r="E388" s="35">
        <v>25</v>
      </c>
      <c r="F388" s="40">
        <v>50</v>
      </c>
      <c r="G388" s="21">
        <v>4.0749796251018742</v>
      </c>
      <c r="H388" s="35">
        <v>452</v>
      </c>
      <c r="I388" s="35">
        <v>4</v>
      </c>
      <c r="J388" s="35">
        <v>0</v>
      </c>
      <c r="K388" s="41">
        <v>4</v>
      </c>
      <c r="L388" s="21">
        <v>0.88495575221238942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59</v>
      </c>
      <c r="E389" s="35">
        <v>62</v>
      </c>
      <c r="F389" s="40">
        <v>121</v>
      </c>
      <c r="G389" s="21">
        <v>4.7358121330724066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46</v>
      </c>
      <c r="E390" s="35">
        <v>30</v>
      </c>
      <c r="F390" s="40">
        <v>76</v>
      </c>
      <c r="G390" s="21">
        <v>4.6769230769230772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16</v>
      </c>
      <c r="E391" s="35">
        <v>19</v>
      </c>
      <c r="F391" s="40">
        <v>35</v>
      </c>
      <c r="G391" s="21">
        <v>4.6052631578947363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17</v>
      </c>
      <c r="E392" s="35">
        <v>18</v>
      </c>
      <c r="F392" s="40">
        <v>35</v>
      </c>
      <c r="G392" s="21">
        <v>6.3868613138686134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20</v>
      </c>
      <c r="E393" s="35">
        <v>27</v>
      </c>
      <c r="F393" s="40">
        <v>47</v>
      </c>
      <c r="G393" s="21">
        <v>5.1086956521739131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15</v>
      </c>
      <c r="E394" s="35">
        <v>29</v>
      </c>
      <c r="F394" s="40">
        <v>44</v>
      </c>
      <c r="G394" s="21">
        <v>4.8351648351648358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36</v>
      </c>
      <c r="E395" s="35">
        <v>40</v>
      </c>
      <c r="F395" s="40">
        <v>76</v>
      </c>
      <c r="G395" s="21">
        <v>4.7029702970297027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6</v>
      </c>
      <c r="E396" s="35">
        <v>5</v>
      </c>
      <c r="F396" s="40">
        <v>11</v>
      </c>
      <c r="G396" s="21">
        <v>3.9855072463768111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13</v>
      </c>
      <c r="E397" s="35">
        <v>9</v>
      </c>
      <c r="F397" s="40">
        <v>22</v>
      </c>
      <c r="G397" s="21">
        <v>1.8628281117696865</v>
      </c>
      <c r="H397" s="35">
        <v>508</v>
      </c>
      <c r="I397" s="35">
        <v>0</v>
      </c>
      <c r="J397" s="35">
        <v>0</v>
      </c>
      <c r="K397" s="41">
        <v>0</v>
      </c>
      <c r="L397" s="21">
        <v>0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20</v>
      </c>
      <c r="E398" s="35">
        <v>26</v>
      </c>
      <c r="F398" s="40">
        <v>46</v>
      </c>
      <c r="G398" s="21">
        <v>7.1651090342679122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16</v>
      </c>
      <c r="E399" s="35">
        <v>14</v>
      </c>
      <c r="F399" s="40">
        <v>30</v>
      </c>
      <c r="G399" s="21">
        <v>4.9099836333878883</v>
      </c>
      <c r="H399" s="35">
        <v>159</v>
      </c>
      <c r="I399" s="35">
        <v>0</v>
      </c>
      <c r="J399" s="35">
        <v>0</v>
      </c>
      <c r="K399" s="41">
        <v>0</v>
      </c>
      <c r="L399" s="21">
        <v>0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19</v>
      </c>
      <c r="E400" s="35">
        <v>16</v>
      </c>
      <c r="F400" s="40">
        <v>35</v>
      </c>
      <c r="G400" s="21">
        <v>4.3263288009888754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35</v>
      </c>
      <c r="E401" s="35">
        <v>19</v>
      </c>
      <c r="F401" s="40">
        <v>54</v>
      </c>
      <c r="G401" s="21">
        <v>3.9560439560439558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35</v>
      </c>
      <c r="E402" s="35">
        <v>37</v>
      </c>
      <c r="F402" s="40">
        <v>72</v>
      </c>
      <c r="G402" s="21">
        <v>4.3321299638989164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30</v>
      </c>
      <c r="E403" s="35">
        <v>22</v>
      </c>
      <c r="F403" s="40">
        <v>52</v>
      </c>
      <c r="G403" s="21">
        <v>4.6553267681289165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89</v>
      </c>
      <c r="E404" s="35">
        <v>83</v>
      </c>
      <c r="F404" s="40">
        <v>172</v>
      </c>
      <c r="G404" s="21">
        <v>5.0872522922212369</v>
      </c>
      <c r="H404" s="35">
        <v>891</v>
      </c>
      <c r="I404" s="35">
        <v>5</v>
      </c>
      <c r="J404" s="35">
        <v>5</v>
      </c>
      <c r="K404" s="41">
        <v>10</v>
      </c>
      <c r="L404" s="21">
        <v>1.122334455667789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25</v>
      </c>
      <c r="E405" s="35">
        <v>21</v>
      </c>
      <c r="F405" s="40">
        <v>46</v>
      </c>
      <c r="G405" s="21">
        <v>3.2670454545454546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40</v>
      </c>
      <c r="E406" s="35">
        <v>38</v>
      </c>
      <c r="F406" s="40">
        <v>78</v>
      </c>
      <c r="G406" s="21">
        <v>5.1248357424441524</v>
      </c>
      <c r="H406" s="35">
        <v>599</v>
      </c>
      <c r="I406" s="35">
        <v>1</v>
      </c>
      <c r="J406" s="35">
        <v>2</v>
      </c>
      <c r="K406" s="41">
        <v>3</v>
      </c>
      <c r="L406" s="21">
        <v>0.5008347245409015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26</v>
      </c>
      <c r="E407" s="35">
        <v>20</v>
      </c>
      <c r="F407" s="40">
        <v>46</v>
      </c>
      <c r="G407" s="21">
        <v>3.9792387543252596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77</v>
      </c>
      <c r="E408" s="35">
        <v>86</v>
      </c>
      <c r="F408" s="40">
        <v>163</v>
      </c>
      <c r="G408" s="21">
        <v>5.9315866084425037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15</v>
      </c>
      <c r="E409" s="35">
        <v>13</v>
      </c>
      <c r="F409" s="40">
        <v>28</v>
      </c>
      <c r="G409" s="21">
        <v>6.1135371179039302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30</v>
      </c>
      <c r="E410" s="35">
        <v>24</v>
      </c>
      <c r="F410" s="40">
        <v>54</v>
      </c>
      <c r="G410" s="21">
        <v>5</v>
      </c>
      <c r="H410" s="19">
        <v>374</v>
      </c>
      <c r="I410" s="35">
        <v>2</v>
      </c>
      <c r="J410" s="35">
        <v>1</v>
      </c>
      <c r="K410" s="41">
        <v>3</v>
      </c>
      <c r="L410" s="21">
        <v>0.80213903743315518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1362</v>
      </c>
      <c r="E411" s="38">
        <v>1317</v>
      </c>
      <c r="F411" s="38">
        <v>2679</v>
      </c>
      <c r="G411" s="31">
        <v>5.3308128544423443</v>
      </c>
      <c r="H411" s="29">
        <v>14685</v>
      </c>
      <c r="I411" s="38">
        <v>108</v>
      </c>
      <c r="J411" s="38">
        <v>95</v>
      </c>
      <c r="K411" s="39">
        <v>203</v>
      </c>
      <c r="L411" s="31">
        <v>1.3823629553966634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79</v>
      </c>
      <c r="E412" s="35">
        <v>55</v>
      </c>
      <c r="F412" s="40">
        <v>134</v>
      </c>
      <c r="G412" s="21">
        <v>5.7584873227331332</v>
      </c>
      <c r="H412" s="19">
        <v>709</v>
      </c>
      <c r="I412" s="35">
        <v>1</v>
      </c>
      <c r="J412" s="35">
        <v>0</v>
      </c>
      <c r="K412" s="41">
        <v>1</v>
      </c>
      <c r="L412" s="21">
        <v>0.14104372355430184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79</v>
      </c>
      <c r="E413" s="35">
        <v>59</v>
      </c>
      <c r="F413" s="40">
        <v>138</v>
      </c>
      <c r="G413" s="21">
        <v>4.2331288343558278</v>
      </c>
      <c r="H413" s="19">
        <v>1160</v>
      </c>
      <c r="I413" s="35">
        <v>0</v>
      </c>
      <c r="J413" s="35">
        <v>0</v>
      </c>
      <c r="K413" s="41">
        <v>0</v>
      </c>
      <c r="L413" s="21">
        <v>0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14</v>
      </c>
      <c r="E414" s="35">
        <v>17</v>
      </c>
      <c r="F414" s="40">
        <v>31</v>
      </c>
      <c r="G414" s="21">
        <v>3.3805888767720829</v>
      </c>
      <c r="H414" s="35">
        <v>492</v>
      </c>
      <c r="I414" s="35">
        <v>5</v>
      </c>
      <c r="J414" s="35">
        <v>4</v>
      </c>
      <c r="K414" s="41">
        <v>9</v>
      </c>
      <c r="L414" s="21">
        <v>1.8292682926829267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67</v>
      </c>
      <c r="E415" s="35">
        <v>53</v>
      </c>
      <c r="F415" s="40">
        <v>120</v>
      </c>
      <c r="G415" s="21">
        <v>4.9301561216105174</v>
      </c>
      <c r="H415" s="35">
        <v>847</v>
      </c>
      <c r="I415" s="35">
        <v>4</v>
      </c>
      <c r="J415" s="35">
        <v>2</v>
      </c>
      <c r="K415" s="41">
        <v>6</v>
      </c>
      <c r="L415" s="21">
        <v>0.70838252656434475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71</v>
      </c>
      <c r="E416" s="35">
        <v>79</v>
      </c>
      <c r="F416" s="40">
        <v>150</v>
      </c>
      <c r="G416" s="21">
        <v>5.2798310454065467</v>
      </c>
      <c r="H416" s="35">
        <v>710</v>
      </c>
      <c r="I416" s="35">
        <v>2</v>
      </c>
      <c r="J416" s="35">
        <v>1</v>
      </c>
      <c r="K416" s="41">
        <v>3</v>
      </c>
      <c r="L416" s="21">
        <v>0.42253521126760557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100</v>
      </c>
      <c r="E417" s="35">
        <v>95</v>
      </c>
      <c r="F417" s="40">
        <v>195</v>
      </c>
      <c r="G417" s="21">
        <v>8.0412371134020617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144</v>
      </c>
      <c r="E418" s="35">
        <v>145</v>
      </c>
      <c r="F418" s="40">
        <v>289</v>
      </c>
      <c r="G418" s="21">
        <v>7.4773609314359639</v>
      </c>
      <c r="H418" s="19">
        <v>1055</v>
      </c>
      <c r="I418" s="35">
        <v>6</v>
      </c>
      <c r="J418" s="35">
        <v>3</v>
      </c>
      <c r="K418" s="41">
        <v>9</v>
      </c>
      <c r="L418" s="21">
        <v>0.85308056872037907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148</v>
      </c>
      <c r="E419" s="35">
        <v>138</v>
      </c>
      <c r="F419" s="40">
        <v>286</v>
      </c>
      <c r="G419" s="21">
        <v>4.8581620519789359</v>
      </c>
      <c r="H419" s="19">
        <v>1764</v>
      </c>
      <c r="I419" s="35">
        <v>8</v>
      </c>
      <c r="J419" s="35">
        <v>18</v>
      </c>
      <c r="K419" s="41">
        <v>26</v>
      </c>
      <c r="L419" s="21">
        <v>1.473922902494331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40</v>
      </c>
      <c r="E420" s="35">
        <v>37</v>
      </c>
      <c r="F420" s="40">
        <v>77</v>
      </c>
      <c r="G420" s="21">
        <v>4.5806067816775728</v>
      </c>
      <c r="H420" s="19">
        <v>802</v>
      </c>
      <c r="I420" s="35">
        <v>3</v>
      </c>
      <c r="J420" s="35">
        <v>3</v>
      </c>
      <c r="K420" s="41">
        <v>6</v>
      </c>
      <c r="L420" s="21">
        <v>0.74812967581047385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43</v>
      </c>
      <c r="E421" s="35">
        <v>34</v>
      </c>
      <c r="F421" s="40">
        <v>77</v>
      </c>
      <c r="G421" s="21">
        <v>2.9468044393417525</v>
      </c>
      <c r="H421" s="19">
        <v>1110</v>
      </c>
      <c r="I421" s="35">
        <v>30</v>
      </c>
      <c r="J421" s="35">
        <v>19</v>
      </c>
      <c r="K421" s="41">
        <v>49</v>
      </c>
      <c r="L421" s="21">
        <v>4.4144144144144146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27</v>
      </c>
      <c r="E422" s="35">
        <v>30</v>
      </c>
      <c r="F422" s="40">
        <v>57</v>
      </c>
      <c r="G422" s="21">
        <v>4.1575492341356668</v>
      </c>
      <c r="H422" s="19">
        <v>729</v>
      </c>
      <c r="I422" s="35">
        <v>1</v>
      </c>
      <c r="J422" s="35">
        <v>8</v>
      </c>
      <c r="K422" s="41">
        <v>9</v>
      </c>
      <c r="L422" s="21">
        <v>1.2345679012345678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105</v>
      </c>
      <c r="E423" s="35">
        <v>99</v>
      </c>
      <c r="F423" s="40">
        <v>204</v>
      </c>
      <c r="G423" s="21">
        <v>5.7741296348712137</v>
      </c>
      <c r="H423" s="19">
        <v>1207</v>
      </c>
      <c r="I423" s="35">
        <v>6</v>
      </c>
      <c r="J423" s="35">
        <v>3</v>
      </c>
      <c r="K423" s="41">
        <v>9</v>
      </c>
      <c r="L423" s="21">
        <v>0.74565037282518642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21</v>
      </c>
      <c r="E424" s="35">
        <v>21</v>
      </c>
      <c r="F424" s="40">
        <v>42</v>
      </c>
      <c r="G424" s="21">
        <v>3.7135278514588856</v>
      </c>
      <c r="H424" s="35">
        <v>456</v>
      </c>
      <c r="I424" s="35">
        <v>0</v>
      </c>
      <c r="J424" s="35">
        <v>0</v>
      </c>
      <c r="K424" s="41">
        <v>0</v>
      </c>
      <c r="L424" s="21">
        <v>0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77</v>
      </c>
      <c r="E425" s="35">
        <v>72</v>
      </c>
      <c r="F425" s="40">
        <v>149</v>
      </c>
      <c r="G425" s="21">
        <v>4.882044560943644</v>
      </c>
      <c r="H425" s="19">
        <v>929</v>
      </c>
      <c r="I425" s="35">
        <v>7</v>
      </c>
      <c r="J425" s="35">
        <v>11</v>
      </c>
      <c r="K425" s="41">
        <v>18</v>
      </c>
      <c r="L425" s="21">
        <v>1.9375672766415502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217</v>
      </c>
      <c r="E426" s="35">
        <v>246</v>
      </c>
      <c r="F426" s="40">
        <v>463</v>
      </c>
      <c r="G426" s="21">
        <v>6.493688639551193</v>
      </c>
      <c r="H426" s="19">
        <v>1147</v>
      </c>
      <c r="I426" s="35">
        <v>20</v>
      </c>
      <c r="J426" s="35">
        <v>11</v>
      </c>
      <c r="K426" s="41">
        <v>31</v>
      </c>
      <c r="L426" s="21">
        <v>2.7027027027027026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25</v>
      </c>
      <c r="E427" s="35">
        <v>35</v>
      </c>
      <c r="F427" s="40">
        <v>60</v>
      </c>
      <c r="G427" s="21">
        <v>5.9582919563058594</v>
      </c>
      <c r="H427" s="35">
        <v>74</v>
      </c>
      <c r="I427" s="35">
        <v>1</v>
      </c>
      <c r="J427" s="35">
        <v>0</v>
      </c>
      <c r="K427" s="41">
        <v>1</v>
      </c>
      <c r="L427" s="21">
        <v>1.3513513513513513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29</v>
      </c>
      <c r="E428" s="35">
        <v>19</v>
      </c>
      <c r="F428" s="40">
        <v>48</v>
      </c>
      <c r="G428" s="21">
        <v>3.6979969183359018</v>
      </c>
      <c r="H428" s="35">
        <v>419</v>
      </c>
      <c r="I428" s="35">
        <v>8</v>
      </c>
      <c r="J428" s="35">
        <v>5</v>
      </c>
      <c r="K428" s="41">
        <v>13</v>
      </c>
      <c r="L428" s="21">
        <v>3.1026252983293556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26</v>
      </c>
      <c r="E429" s="35">
        <v>33</v>
      </c>
      <c r="F429" s="40">
        <v>59</v>
      </c>
      <c r="G429" s="21">
        <v>5.0212765957446805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23</v>
      </c>
      <c r="E430" s="35">
        <v>22</v>
      </c>
      <c r="F430" s="40">
        <v>45</v>
      </c>
      <c r="G430" s="21">
        <v>4.8128342245989302</v>
      </c>
      <c r="H430" s="35">
        <v>273</v>
      </c>
      <c r="I430" s="35">
        <v>4</v>
      </c>
      <c r="J430" s="35">
        <v>6</v>
      </c>
      <c r="K430" s="41">
        <v>10</v>
      </c>
      <c r="L430" s="21">
        <v>3.6630036630036633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10</v>
      </c>
      <c r="E431" s="35">
        <v>19</v>
      </c>
      <c r="F431" s="40">
        <v>29</v>
      </c>
      <c r="G431" s="21">
        <v>3.5935563816604712</v>
      </c>
      <c r="H431" s="35">
        <v>264</v>
      </c>
      <c r="I431" s="35">
        <v>2</v>
      </c>
      <c r="J431" s="35">
        <v>1</v>
      </c>
      <c r="K431" s="41">
        <v>3</v>
      </c>
      <c r="L431" s="21">
        <v>1.1363636363636365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17</v>
      </c>
      <c r="E432" s="35">
        <v>9</v>
      </c>
      <c r="F432" s="40">
        <v>26</v>
      </c>
      <c r="G432" s="21">
        <v>4.5936395759717312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1143</v>
      </c>
      <c r="E433" s="29">
        <v>1076</v>
      </c>
      <c r="F433" s="29">
        <v>2219</v>
      </c>
      <c r="G433" s="31">
        <v>6.9026658786200885</v>
      </c>
      <c r="H433" s="29">
        <v>2933</v>
      </c>
      <c r="I433" s="29">
        <v>25</v>
      </c>
      <c r="J433" s="29">
        <v>18</v>
      </c>
      <c r="K433" s="36">
        <v>43</v>
      </c>
      <c r="L433" s="31">
        <v>1.4660756904193657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1</v>
      </c>
      <c r="E434" s="19">
        <v>3</v>
      </c>
      <c r="F434" s="20">
        <v>4</v>
      </c>
      <c r="G434" s="21">
        <v>2.5806451612903225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59</v>
      </c>
      <c r="E435" s="19">
        <v>36</v>
      </c>
      <c r="F435" s="20">
        <v>95</v>
      </c>
      <c r="G435" s="21">
        <v>5.3551296505073278</v>
      </c>
      <c r="H435" s="35">
        <v>332</v>
      </c>
      <c r="I435" s="19">
        <v>0</v>
      </c>
      <c r="J435" s="19">
        <v>0</v>
      </c>
      <c r="K435" s="22">
        <v>0</v>
      </c>
      <c r="L435" s="21">
        <v>0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63</v>
      </c>
      <c r="E436" s="19">
        <v>60</v>
      </c>
      <c r="F436" s="20">
        <v>123</v>
      </c>
      <c r="G436" s="21">
        <v>7.8594249201277959</v>
      </c>
      <c r="H436" s="35">
        <v>153</v>
      </c>
      <c r="I436" s="19">
        <v>0</v>
      </c>
      <c r="J436" s="19">
        <v>0</v>
      </c>
      <c r="K436" s="22">
        <v>0</v>
      </c>
      <c r="L436" s="21">
        <v>0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147</v>
      </c>
      <c r="E437" s="19">
        <v>138</v>
      </c>
      <c r="F437" s="20">
        <v>285</v>
      </c>
      <c r="G437" s="21">
        <v>7.6284796573875813</v>
      </c>
      <c r="H437" s="35">
        <v>3</v>
      </c>
      <c r="I437" s="19">
        <v>3</v>
      </c>
      <c r="J437" s="19">
        <v>2</v>
      </c>
      <c r="K437" s="22">
        <v>5</v>
      </c>
      <c r="L437" s="21">
        <v>166.66666666666669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154</v>
      </c>
      <c r="E438" s="19">
        <v>132</v>
      </c>
      <c r="F438" s="20">
        <v>286</v>
      </c>
      <c r="G438" s="21">
        <v>7.249683143219265</v>
      </c>
      <c r="H438" s="35">
        <v>529</v>
      </c>
      <c r="I438" s="19">
        <v>3</v>
      </c>
      <c r="J438" s="19">
        <v>1</v>
      </c>
      <c r="K438" s="22">
        <v>4</v>
      </c>
      <c r="L438" s="21">
        <v>0.75614366729678639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66</v>
      </c>
      <c r="E439" s="19">
        <v>59</v>
      </c>
      <c r="F439" s="20">
        <v>125</v>
      </c>
      <c r="G439" s="21">
        <v>6.9367369589345165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57</v>
      </c>
      <c r="E440" s="19">
        <v>58</v>
      </c>
      <c r="F440" s="20">
        <v>115</v>
      </c>
      <c r="G440" s="21">
        <v>7.8498293515358366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16</v>
      </c>
      <c r="E441" s="19">
        <v>12</v>
      </c>
      <c r="F441" s="20">
        <v>28</v>
      </c>
      <c r="G441" s="21">
        <v>5.2434456928838955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52</v>
      </c>
      <c r="E442" s="19">
        <v>47</v>
      </c>
      <c r="F442" s="20">
        <v>99</v>
      </c>
      <c r="G442" s="21">
        <v>8.4687767322497862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62</v>
      </c>
      <c r="E443" s="19">
        <v>63</v>
      </c>
      <c r="F443" s="20">
        <v>125</v>
      </c>
      <c r="G443" s="21">
        <v>6.21272365805169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20</v>
      </c>
      <c r="E444" s="19">
        <v>11</v>
      </c>
      <c r="F444" s="20">
        <v>31</v>
      </c>
      <c r="G444" s="21">
        <v>7.3809523809523814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16</v>
      </c>
      <c r="E445" s="19">
        <v>14</v>
      </c>
      <c r="F445" s="20">
        <v>30</v>
      </c>
      <c r="G445" s="21">
        <v>6.4935064935064926</v>
      </c>
      <c r="H445" s="35">
        <v>76</v>
      </c>
      <c r="I445" s="19">
        <v>0</v>
      </c>
      <c r="J445" s="19">
        <v>0</v>
      </c>
      <c r="K445" s="22">
        <v>0</v>
      </c>
      <c r="L445" s="21">
        <v>0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2</v>
      </c>
      <c r="E446" s="19">
        <v>11</v>
      </c>
      <c r="F446" s="20">
        <v>13</v>
      </c>
      <c r="G446" s="21">
        <v>6.7357512953367875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26</v>
      </c>
      <c r="E447" s="19">
        <v>23</v>
      </c>
      <c r="F447" s="20">
        <v>49</v>
      </c>
      <c r="G447" s="21">
        <v>8.3333333333333321</v>
      </c>
      <c r="H447" s="35">
        <v>27</v>
      </c>
      <c r="I447" s="19">
        <v>1</v>
      </c>
      <c r="J447" s="19">
        <v>1</v>
      </c>
      <c r="K447" s="22">
        <v>2</v>
      </c>
      <c r="L447" s="21">
        <v>7.4074074074074066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43</v>
      </c>
      <c r="E448" s="19">
        <v>45</v>
      </c>
      <c r="F448" s="20">
        <v>88</v>
      </c>
      <c r="G448" s="21">
        <v>9.0909090909090917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266</v>
      </c>
      <c r="E449" s="19">
        <v>285</v>
      </c>
      <c r="F449" s="20">
        <v>551</v>
      </c>
      <c r="G449" s="21">
        <v>6.2014631401238045</v>
      </c>
      <c r="H449" s="35">
        <v>765</v>
      </c>
      <c r="I449" s="19">
        <v>18</v>
      </c>
      <c r="J449" s="19">
        <v>14</v>
      </c>
      <c r="K449" s="22">
        <v>32</v>
      </c>
      <c r="L449" s="21">
        <v>4.1830065359477118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47</v>
      </c>
      <c r="E450" s="19">
        <v>41</v>
      </c>
      <c r="F450" s="20">
        <v>88</v>
      </c>
      <c r="G450" s="21">
        <v>6.0191518467852259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46</v>
      </c>
      <c r="E451" s="19">
        <v>38</v>
      </c>
      <c r="F451" s="20">
        <v>84</v>
      </c>
      <c r="G451" s="21">
        <v>8.3003952569169961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362</v>
      </c>
      <c r="E452" s="29">
        <v>353</v>
      </c>
      <c r="F452" s="29">
        <v>715</v>
      </c>
      <c r="G452" s="31">
        <v>5.5728760717069372</v>
      </c>
      <c r="H452" s="29">
        <v>3411</v>
      </c>
      <c r="I452" s="29">
        <v>17</v>
      </c>
      <c r="J452" s="29">
        <v>9</v>
      </c>
      <c r="K452" s="36">
        <v>26</v>
      </c>
      <c r="L452" s="31">
        <v>0.76223981237173855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36</v>
      </c>
      <c r="E453" s="19">
        <v>54</v>
      </c>
      <c r="F453" s="20">
        <v>90</v>
      </c>
      <c r="G453" s="21">
        <v>5.9445178335535003</v>
      </c>
      <c r="H453" s="35">
        <v>477</v>
      </c>
      <c r="I453" s="19">
        <v>0</v>
      </c>
      <c r="J453" s="19">
        <v>1</v>
      </c>
      <c r="K453" s="22">
        <v>1</v>
      </c>
      <c r="L453" s="21">
        <v>0.20964360587002098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12</v>
      </c>
      <c r="E454" s="19">
        <v>12</v>
      </c>
      <c r="F454" s="20">
        <v>24</v>
      </c>
      <c r="G454" s="21">
        <v>3.9344262295081971</v>
      </c>
      <c r="H454" s="35">
        <v>160</v>
      </c>
      <c r="I454" s="19">
        <v>1</v>
      </c>
      <c r="J454" s="19">
        <v>0</v>
      </c>
      <c r="K454" s="22">
        <v>1</v>
      </c>
      <c r="L454" s="21">
        <v>0.625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12</v>
      </c>
      <c r="E455" s="19">
        <v>13</v>
      </c>
      <c r="F455" s="20">
        <v>25</v>
      </c>
      <c r="G455" s="21">
        <v>4.0064102564102564</v>
      </c>
      <c r="H455" s="35">
        <v>167</v>
      </c>
      <c r="I455" s="19">
        <v>1</v>
      </c>
      <c r="J455" s="19">
        <v>0</v>
      </c>
      <c r="K455" s="22">
        <v>1</v>
      </c>
      <c r="L455" s="21">
        <v>0.5988023952095809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37</v>
      </c>
      <c r="E456" s="19">
        <v>45</v>
      </c>
      <c r="F456" s="20">
        <v>82</v>
      </c>
      <c r="G456" s="21">
        <v>5.9810357403355212</v>
      </c>
      <c r="H456" s="35">
        <v>410</v>
      </c>
      <c r="I456" s="19">
        <v>4</v>
      </c>
      <c r="J456" s="19">
        <v>3</v>
      </c>
      <c r="K456" s="22">
        <v>7</v>
      </c>
      <c r="L456" s="21">
        <v>1.7073170731707319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44</v>
      </c>
      <c r="E457" s="19">
        <v>49</v>
      </c>
      <c r="F457" s="20">
        <v>93</v>
      </c>
      <c r="G457" s="21">
        <v>8.8068181818181817</v>
      </c>
      <c r="H457" s="35">
        <v>173</v>
      </c>
      <c r="I457" s="19">
        <v>0</v>
      </c>
      <c r="J457" s="19">
        <v>0</v>
      </c>
      <c r="K457" s="22">
        <v>0</v>
      </c>
      <c r="L457" s="21">
        <v>0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24</v>
      </c>
      <c r="E458" s="19">
        <v>26</v>
      </c>
      <c r="F458" s="20">
        <v>50</v>
      </c>
      <c r="G458" s="21">
        <v>4.3668122270742353</v>
      </c>
      <c r="H458" s="35">
        <v>195</v>
      </c>
      <c r="I458" s="19">
        <v>2</v>
      </c>
      <c r="J458" s="19">
        <v>1</v>
      </c>
      <c r="K458" s="22">
        <v>3</v>
      </c>
      <c r="L458" s="21">
        <v>1.5384615384615385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22</v>
      </c>
      <c r="E459" s="19">
        <v>29</v>
      </c>
      <c r="F459" s="20">
        <v>51</v>
      </c>
      <c r="G459" s="21">
        <v>6.6319895968790634</v>
      </c>
      <c r="H459" s="35">
        <v>217</v>
      </c>
      <c r="I459" s="19">
        <v>1</v>
      </c>
      <c r="J459" s="19">
        <v>0</v>
      </c>
      <c r="K459" s="22">
        <v>1</v>
      </c>
      <c r="L459" s="21">
        <v>0.46082949308755761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23</v>
      </c>
      <c r="E460" s="19">
        <v>16</v>
      </c>
      <c r="F460" s="20">
        <v>39</v>
      </c>
      <c r="G460" s="21">
        <v>6.0371517027863781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14</v>
      </c>
      <c r="E461" s="19">
        <v>12</v>
      </c>
      <c r="F461" s="20">
        <v>26</v>
      </c>
      <c r="G461" s="21">
        <v>6.3106796116504853</v>
      </c>
      <c r="H461" s="35">
        <v>75</v>
      </c>
      <c r="I461" s="19">
        <v>0</v>
      </c>
      <c r="J461" s="19">
        <v>0</v>
      </c>
      <c r="K461" s="22">
        <v>0</v>
      </c>
      <c r="L461" s="21">
        <v>0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13</v>
      </c>
      <c r="E462" s="19">
        <v>9</v>
      </c>
      <c r="F462" s="20">
        <v>22</v>
      </c>
      <c r="G462" s="21">
        <v>3.4055727554179565</v>
      </c>
      <c r="H462" s="35">
        <v>128</v>
      </c>
      <c r="I462" s="19">
        <v>1</v>
      </c>
      <c r="J462" s="19">
        <v>0</v>
      </c>
      <c r="K462" s="22">
        <v>1</v>
      </c>
      <c r="L462" s="21">
        <v>0.78125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23</v>
      </c>
      <c r="E463" s="19">
        <v>15</v>
      </c>
      <c r="F463" s="20">
        <v>38</v>
      </c>
      <c r="G463" s="21">
        <v>8.463251670378618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37</v>
      </c>
      <c r="E464" s="19">
        <v>26</v>
      </c>
      <c r="F464" s="20">
        <v>63</v>
      </c>
      <c r="G464" s="21">
        <v>5.1512673753066229</v>
      </c>
      <c r="H464" s="35">
        <v>261</v>
      </c>
      <c r="I464" s="19">
        <v>3</v>
      </c>
      <c r="J464" s="19">
        <v>0</v>
      </c>
      <c r="K464" s="22">
        <v>3</v>
      </c>
      <c r="L464" s="21">
        <v>1.1494252873563218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65</v>
      </c>
      <c r="E465" s="19">
        <v>47</v>
      </c>
      <c r="F465" s="20">
        <v>112</v>
      </c>
      <c r="G465" s="21">
        <v>4.7357293868921779</v>
      </c>
      <c r="H465" s="35">
        <v>989</v>
      </c>
      <c r="I465" s="19">
        <v>4</v>
      </c>
      <c r="J465" s="19">
        <v>4</v>
      </c>
      <c r="K465" s="22">
        <v>8</v>
      </c>
      <c r="L465" s="21">
        <v>0.80889787664307389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169</v>
      </c>
      <c r="E466" s="38">
        <v>172</v>
      </c>
      <c r="F466" s="38">
        <v>341</v>
      </c>
      <c r="G466" s="31">
        <v>6.851516978099256</v>
      </c>
      <c r="H466" s="38">
        <v>406</v>
      </c>
      <c r="I466" s="38">
        <v>3</v>
      </c>
      <c r="J466" s="38">
        <v>3</v>
      </c>
      <c r="K466" s="39">
        <v>6</v>
      </c>
      <c r="L466" s="31">
        <v>1.4778325123152709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30</v>
      </c>
      <c r="E467" s="35">
        <v>31</v>
      </c>
      <c r="F467" s="40">
        <v>61</v>
      </c>
      <c r="G467" s="21">
        <v>6.7106710671067109</v>
      </c>
      <c r="H467" s="35">
        <v>7</v>
      </c>
      <c r="I467" s="35">
        <v>1</v>
      </c>
      <c r="J467" s="35">
        <v>0</v>
      </c>
      <c r="K467" s="41">
        <v>1</v>
      </c>
      <c r="L467" s="21">
        <v>14.285714285714285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11</v>
      </c>
      <c r="E468" s="35">
        <v>17</v>
      </c>
      <c r="F468" s="40">
        <v>28</v>
      </c>
      <c r="G468" s="21">
        <v>4.7377326565143827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19</v>
      </c>
      <c r="E469" s="35">
        <v>12</v>
      </c>
      <c r="F469" s="40">
        <v>31</v>
      </c>
      <c r="G469" s="21">
        <v>7.5242718446601939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6</v>
      </c>
      <c r="E470" s="35">
        <v>9</v>
      </c>
      <c r="F470" s="40">
        <v>15</v>
      </c>
      <c r="G470" s="21">
        <v>6.1728395061728394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18</v>
      </c>
      <c r="E471" s="35">
        <v>25</v>
      </c>
      <c r="F471" s="40">
        <v>43</v>
      </c>
      <c r="G471" s="21">
        <v>7.5571177504393665</v>
      </c>
      <c r="H471" s="35">
        <v>23</v>
      </c>
      <c r="I471" s="35">
        <v>0</v>
      </c>
      <c r="J471" s="35">
        <v>0</v>
      </c>
      <c r="K471" s="41">
        <v>0</v>
      </c>
      <c r="L471" s="21">
        <v>0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25</v>
      </c>
      <c r="E472" s="35">
        <v>25</v>
      </c>
      <c r="F472" s="40">
        <v>50</v>
      </c>
      <c r="G472" s="21">
        <v>6.4516129032258061</v>
      </c>
      <c r="H472" s="35">
        <v>15</v>
      </c>
      <c r="I472" s="35">
        <v>2</v>
      </c>
      <c r="J472" s="35">
        <v>0</v>
      </c>
      <c r="K472" s="41">
        <v>2</v>
      </c>
      <c r="L472" s="21">
        <v>13.333333333333334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37</v>
      </c>
      <c r="E473" s="35">
        <v>35</v>
      </c>
      <c r="F473" s="40">
        <v>72</v>
      </c>
      <c r="G473" s="21">
        <v>7.4303405572755414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23</v>
      </c>
      <c r="E474" s="35">
        <v>18</v>
      </c>
      <c r="F474" s="40">
        <v>41</v>
      </c>
      <c r="G474" s="21">
        <v>8.0550098231827114</v>
      </c>
      <c r="H474" s="19">
        <v>-27</v>
      </c>
      <c r="I474" s="35">
        <v>0</v>
      </c>
      <c r="J474" s="35">
        <v>3</v>
      </c>
      <c r="K474" s="41">
        <v>3</v>
      </c>
      <c r="L474" s="21">
        <v>-11.111111111111111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278</v>
      </c>
      <c r="E475" s="38">
        <v>273</v>
      </c>
      <c r="F475" s="38">
        <v>551</v>
      </c>
      <c r="G475" s="31">
        <v>5.4532858273950904</v>
      </c>
      <c r="H475" s="29">
        <v>3856</v>
      </c>
      <c r="I475" s="38">
        <v>22</v>
      </c>
      <c r="J475" s="38">
        <v>20</v>
      </c>
      <c r="K475" s="39">
        <v>42</v>
      </c>
      <c r="L475" s="31">
        <v>1.0892116182572613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155</v>
      </c>
      <c r="E476" s="38">
        <v>125</v>
      </c>
      <c r="F476" s="38">
        <v>280</v>
      </c>
      <c r="G476" s="31">
        <v>5.6100981767180924</v>
      </c>
      <c r="H476" s="29">
        <v>1364</v>
      </c>
      <c r="I476" s="38">
        <v>16</v>
      </c>
      <c r="J476" s="38">
        <v>14</v>
      </c>
      <c r="K476" s="39">
        <v>30</v>
      </c>
      <c r="L476" s="31">
        <v>2.1994134897360706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8280</v>
      </c>
      <c r="E477" s="9">
        <v>8026</v>
      </c>
      <c r="F477" s="9">
        <v>16306</v>
      </c>
      <c r="G477" s="25">
        <v>4.8359639601164943</v>
      </c>
      <c r="H477" s="9">
        <v>132730</v>
      </c>
      <c r="I477" s="9">
        <v>1674</v>
      </c>
      <c r="J477" s="9">
        <v>1551</v>
      </c>
      <c r="K477" s="16">
        <v>3225</v>
      </c>
      <c r="L477" s="25">
        <v>2.4297445942891587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1447</v>
      </c>
      <c r="E478" s="29">
        <v>1399</v>
      </c>
      <c r="F478" s="29">
        <v>2846</v>
      </c>
      <c r="G478" s="31">
        <v>4.8783832427707026</v>
      </c>
      <c r="H478" s="29">
        <v>23139</v>
      </c>
      <c r="I478" s="29">
        <v>303</v>
      </c>
      <c r="J478" s="29">
        <v>297</v>
      </c>
      <c r="K478" s="36">
        <v>600</v>
      </c>
      <c r="L478" s="31">
        <v>2.5930247633864907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25</v>
      </c>
      <c r="E479" s="19">
        <v>24</v>
      </c>
      <c r="F479" s="20">
        <v>49</v>
      </c>
      <c r="G479" s="21">
        <v>6.6485753052917236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11</v>
      </c>
      <c r="E480" s="19">
        <v>14</v>
      </c>
      <c r="F480" s="20">
        <v>25</v>
      </c>
      <c r="G480" s="21">
        <v>4.4404973357015987</v>
      </c>
      <c r="H480" s="19">
        <v>289</v>
      </c>
      <c r="I480" s="19">
        <v>3</v>
      </c>
      <c r="J480" s="19">
        <v>1</v>
      </c>
      <c r="K480" s="22">
        <v>4</v>
      </c>
      <c r="L480" s="21">
        <v>1.3840830449826991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25</v>
      </c>
      <c r="E481" s="19">
        <v>19</v>
      </c>
      <c r="F481" s="20">
        <v>44</v>
      </c>
      <c r="G481" s="21">
        <v>2.3965141612200433</v>
      </c>
      <c r="H481" s="19">
        <v>1175</v>
      </c>
      <c r="I481" s="19">
        <v>27</v>
      </c>
      <c r="J481" s="19">
        <v>28</v>
      </c>
      <c r="K481" s="22">
        <v>55</v>
      </c>
      <c r="L481" s="21">
        <v>4.6808510638297873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6</v>
      </c>
      <c r="E482" s="19">
        <v>15</v>
      </c>
      <c r="F482" s="20">
        <v>21</v>
      </c>
      <c r="G482" s="21">
        <v>3.697183098591549</v>
      </c>
      <c r="H482" s="19">
        <v>327</v>
      </c>
      <c r="I482" s="19">
        <v>3</v>
      </c>
      <c r="J482" s="19">
        <v>7</v>
      </c>
      <c r="K482" s="22">
        <v>10</v>
      </c>
      <c r="L482" s="21">
        <v>3.0581039755351682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130</v>
      </c>
      <c r="E483" s="19">
        <v>156</v>
      </c>
      <c r="F483" s="20">
        <v>286</v>
      </c>
      <c r="G483" s="21">
        <v>4.2364094208265444</v>
      </c>
      <c r="H483" s="19">
        <v>2773</v>
      </c>
      <c r="I483" s="19">
        <v>0</v>
      </c>
      <c r="J483" s="19">
        <v>1</v>
      </c>
      <c r="K483" s="22">
        <v>1</v>
      </c>
      <c r="L483" s="21">
        <v>3.6062026685899751E-2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73</v>
      </c>
      <c r="E484" s="19">
        <v>56</v>
      </c>
      <c r="F484" s="20">
        <v>129</v>
      </c>
      <c r="G484" s="21">
        <v>8.4368868541530411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68</v>
      </c>
      <c r="E485" s="19">
        <v>72</v>
      </c>
      <c r="F485" s="20">
        <v>140</v>
      </c>
      <c r="G485" s="21">
        <v>7.6335877862595423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20</v>
      </c>
      <c r="E486" s="19">
        <v>18</v>
      </c>
      <c r="F486" s="20">
        <v>38</v>
      </c>
      <c r="G486" s="21">
        <v>3.2423208191126278</v>
      </c>
      <c r="H486" s="35">
        <v>542</v>
      </c>
      <c r="I486" s="19">
        <v>8</v>
      </c>
      <c r="J486" s="19">
        <v>7</v>
      </c>
      <c r="K486" s="22">
        <v>15</v>
      </c>
      <c r="L486" s="21">
        <v>2.7675276752767526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12</v>
      </c>
      <c r="E487" s="19">
        <v>13</v>
      </c>
      <c r="F487" s="20">
        <v>25</v>
      </c>
      <c r="G487" s="21">
        <v>3.5014005602240896</v>
      </c>
      <c r="H487" s="35">
        <v>355</v>
      </c>
      <c r="I487" s="19">
        <v>4</v>
      </c>
      <c r="J487" s="19">
        <v>3</v>
      </c>
      <c r="K487" s="22">
        <v>7</v>
      </c>
      <c r="L487" s="21">
        <v>1.971830985915493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16</v>
      </c>
      <c r="E488" s="19">
        <v>28</v>
      </c>
      <c r="F488" s="20">
        <v>44</v>
      </c>
      <c r="G488" s="21">
        <v>3.6575228595178721</v>
      </c>
      <c r="H488" s="35">
        <v>777</v>
      </c>
      <c r="I488" s="19">
        <v>17</v>
      </c>
      <c r="J488" s="19">
        <v>19</v>
      </c>
      <c r="K488" s="22">
        <v>36</v>
      </c>
      <c r="L488" s="21">
        <v>4.6332046332046328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10</v>
      </c>
      <c r="E489" s="19">
        <v>10</v>
      </c>
      <c r="F489" s="20">
        <v>20</v>
      </c>
      <c r="G489" s="21">
        <v>2.134471718249733</v>
      </c>
      <c r="H489" s="35">
        <v>603</v>
      </c>
      <c r="I489" s="19">
        <v>17</v>
      </c>
      <c r="J489" s="19">
        <v>14</v>
      </c>
      <c r="K489" s="22">
        <v>31</v>
      </c>
      <c r="L489" s="21">
        <v>5.140961857379768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44</v>
      </c>
      <c r="E490" s="19">
        <v>33</v>
      </c>
      <c r="F490" s="20">
        <v>77</v>
      </c>
      <c r="G490" s="21">
        <v>4.3161434977578477</v>
      </c>
      <c r="H490" s="35">
        <v>769</v>
      </c>
      <c r="I490" s="19">
        <v>7</v>
      </c>
      <c r="J490" s="19">
        <v>2</v>
      </c>
      <c r="K490" s="22">
        <v>9</v>
      </c>
      <c r="L490" s="21">
        <v>1.1703511053315996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25</v>
      </c>
      <c r="E491" s="19">
        <v>29</v>
      </c>
      <c r="F491" s="20">
        <v>54</v>
      </c>
      <c r="G491" s="21">
        <v>4.6712802768166091</v>
      </c>
      <c r="H491" s="19">
        <v>845</v>
      </c>
      <c r="I491" s="19">
        <v>21</v>
      </c>
      <c r="J491" s="19">
        <v>16</v>
      </c>
      <c r="K491" s="22">
        <v>37</v>
      </c>
      <c r="L491" s="21">
        <v>4.3786982248520712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216</v>
      </c>
      <c r="E492" s="19">
        <v>199</v>
      </c>
      <c r="F492" s="20">
        <v>415</v>
      </c>
      <c r="G492" s="21">
        <v>5.2578233878119853</v>
      </c>
      <c r="H492" s="19">
        <v>3453</v>
      </c>
      <c r="I492" s="19">
        <v>44</v>
      </c>
      <c r="J492" s="19">
        <v>43</v>
      </c>
      <c r="K492" s="22">
        <v>87</v>
      </c>
      <c r="L492" s="21">
        <v>2.5195482189400522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19</v>
      </c>
      <c r="E493" s="19">
        <v>17</v>
      </c>
      <c r="F493" s="20">
        <v>36</v>
      </c>
      <c r="G493" s="21">
        <v>4.7936085219707056</v>
      </c>
      <c r="H493" s="35">
        <v>276</v>
      </c>
      <c r="I493" s="19">
        <v>3</v>
      </c>
      <c r="J493" s="19">
        <v>3</v>
      </c>
      <c r="K493" s="22">
        <v>6</v>
      </c>
      <c r="L493" s="21">
        <v>2.1739130434782608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22</v>
      </c>
      <c r="E494" s="19">
        <v>32</v>
      </c>
      <c r="F494" s="20">
        <v>54</v>
      </c>
      <c r="G494" s="21">
        <v>5.8127018299246496</v>
      </c>
      <c r="H494" s="35">
        <v>406</v>
      </c>
      <c r="I494" s="19">
        <v>1</v>
      </c>
      <c r="J494" s="19">
        <v>0</v>
      </c>
      <c r="K494" s="22">
        <v>1</v>
      </c>
      <c r="L494" s="21">
        <v>0.24630541871921183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38</v>
      </c>
      <c r="E495" s="19">
        <v>36</v>
      </c>
      <c r="F495" s="20">
        <v>74</v>
      </c>
      <c r="G495" s="21">
        <v>5.4936896807720865</v>
      </c>
      <c r="H495" s="35">
        <v>409</v>
      </c>
      <c r="I495" s="19">
        <v>7</v>
      </c>
      <c r="J495" s="19">
        <v>5</v>
      </c>
      <c r="K495" s="22">
        <v>12</v>
      </c>
      <c r="L495" s="21">
        <v>2.9339853300733498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15</v>
      </c>
      <c r="E496" s="19">
        <v>13</v>
      </c>
      <c r="F496" s="20">
        <v>28</v>
      </c>
      <c r="G496" s="21">
        <v>5.1001821493624773</v>
      </c>
      <c r="H496" s="19">
        <v>103</v>
      </c>
      <c r="I496" s="19">
        <v>4</v>
      </c>
      <c r="J496" s="19">
        <v>5</v>
      </c>
      <c r="K496" s="22">
        <v>9</v>
      </c>
      <c r="L496" s="21">
        <v>8.7378640776699026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78</v>
      </c>
      <c r="E497" s="19">
        <v>77</v>
      </c>
      <c r="F497" s="20">
        <v>155</v>
      </c>
      <c r="G497" s="21">
        <v>4.8711502199874293</v>
      </c>
      <c r="H497" s="19">
        <v>1132</v>
      </c>
      <c r="I497" s="19">
        <v>3</v>
      </c>
      <c r="J497" s="19">
        <v>1</v>
      </c>
      <c r="K497" s="22">
        <v>4</v>
      </c>
      <c r="L497" s="21">
        <v>0.35335689045936397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22</v>
      </c>
      <c r="E498" s="19">
        <v>24</v>
      </c>
      <c r="F498" s="20">
        <v>46</v>
      </c>
      <c r="G498" s="21">
        <v>4.2830540037243949</v>
      </c>
      <c r="H498" s="19">
        <v>391</v>
      </c>
      <c r="I498" s="19">
        <v>2</v>
      </c>
      <c r="J498" s="19">
        <v>0</v>
      </c>
      <c r="K498" s="22">
        <v>2</v>
      </c>
      <c r="L498" s="21">
        <v>0.51150895140664965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60</v>
      </c>
      <c r="E499" s="19">
        <v>58</v>
      </c>
      <c r="F499" s="20">
        <v>118</v>
      </c>
      <c r="G499" s="21">
        <v>4.6021840873634945</v>
      </c>
      <c r="H499" s="19">
        <v>1087</v>
      </c>
      <c r="I499" s="19">
        <v>17</v>
      </c>
      <c r="J499" s="19">
        <v>17</v>
      </c>
      <c r="K499" s="22">
        <v>34</v>
      </c>
      <c r="L499" s="21">
        <v>3.1278748850046001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25</v>
      </c>
      <c r="E500" s="19">
        <v>20</v>
      </c>
      <c r="F500" s="20">
        <v>45</v>
      </c>
      <c r="G500" s="21">
        <v>2.903225806451613</v>
      </c>
      <c r="H500" s="35">
        <v>163</v>
      </c>
      <c r="I500" s="19">
        <v>5</v>
      </c>
      <c r="J500" s="19">
        <v>8</v>
      </c>
      <c r="K500" s="22">
        <v>13</v>
      </c>
      <c r="L500" s="21">
        <v>7.9754601226993866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38</v>
      </c>
      <c r="E501" s="19">
        <v>41</v>
      </c>
      <c r="F501" s="20">
        <v>79</v>
      </c>
      <c r="G501" s="21">
        <v>3.4051724137931032</v>
      </c>
      <c r="H501" s="35">
        <v>837</v>
      </c>
      <c r="I501" s="19">
        <v>12</v>
      </c>
      <c r="J501" s="19">
        <v>16</v>
      </c>
      <c r="K501" s="22">
        <v>28</v>
      </c>
      <c r="L501" s="21">
        <v>3.3452807646356031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16</v>
      </c>
      <c r="E502" s="19">
        <v>10</v>
      </c>
      <c r="F502" s="20">
        <v>26</v>
      </c>
      <c r="G502" s="21">
        <v>4.1533546325878596</v>
      </c>
      <c r="H502" s="35">
        <v>374</v>
      </c>
      <c r="I502" s="19">
        <v>20</v>
      </c>
      <c r="J502" s="19">
        <v>9</v>
      </c>
      <c r="K502" s="22">
        <v>29</v>
      </c>
      <c r="L502" s="21">
        <v>7.7540106951871666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12</v>
      </c>
      <c r="E503" s="19">
        <v>10</v>
      </c>
      <c r="F503" s="20">
        <v>22</v>
      </c>
      <c r="G503" s="21">
        <v>5.3658536585365857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28</v>
      </c>
      <c r="E504" s="19">
        <v>32</v>
      </c>
      <c r="F504" s="20">
        <v>60</v>
      </c>
      <c r="G504" s="21">
        <v>4.3383947939262475</v>
      </c>
      <c r="H504" s="35">
        <v>592</v>
      </c>
      <c r="I504" s="19">
        <v>7</v>
      </c>
      <c r="J504" s="19">
        <v>8</v>
      </c>
      <c r="K504" s="22">
        <v>15</v>
      </c>
      <c r="L504" s="21">
        <v>2.5337837837837838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18</v>
      </c>
      <c r="E505" s="19">
        <v>11</v>
      </c>
      <c r="F505" s="20">
        <v>29</v>
      </c>
      <c r="G505" s="21">
        <v>7.5324675324675319</v>
      </c>
      <c r="H505" s="19">
        <v>180</v>
      </c>
      <c r="I505" s="19">
        <v>2</v>
      </c>
      <c r="J505" s="19">
        <v>2</v>
      </c>
      <c r="K505" s="22">
        <v>4</v>
      </c>
      <c r="L505" s="21">
        <v>2.2222222222222223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109</v>
      </c>
      <c r="E506" s="19">
        <v>107</v>
      </c>
      <c r="F506" s="20">
        <v>216</v>
      </c>
      <c r="G506" s="21">
        <v>4.7058823529411766</v>
      </c>
      <c r="H506" s="19">
        <v>2259</v>
      </c>
      <c r="I506" s="19">
        <v>26</v>
      </c>
      <c r="J506" s="19">
        <v>31</v>
      </c>
      <c r="K506" s="22">
        <v>57</v>
      </c>
      <c r="L506" s="21">
        <v>2.5232403718459495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43</v>
      </c>
      <c r="E507" s="19">
        <v>31</v>
      </c>
      <c r="F507" s="20">
        <v>74</v>
      </c>
      <c r="G507" s="21">
        <v>6.5371024734982335</v>
      </c>
      <c r="H507" s="35">
        <v>165</v>
      </c>
      <c r="I507" s="19">
        <v>1</v>
      </c>
      <c r="J507" s="19">
        <v>1</v>
      </c>
      <c r="K507" s="22">
        <v>2</v>
      </c>
      <c r="L507" s="21">
        <v>1.2121212121212122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14</v>
      </c>
      <c r="E508" s="19">
        <v>13</v>
      </c>
      <c r="F508" s="20">
        <v>27</v>
      </c>
      <c r="G508" s="21">
        <v>2.9735682819383258</v>
      </c>
      <c r="H508" s="19">
        <v>573</v>
      </c>
      <c r="I508" s="19">
        <v>7</v>
      </c>
      <c r="J508" s="19">
        <v>9</v>
      </c>
      <c r="K508" s="22">
        <v>16</v>
      </c>
      <c r="L508" s="21">
        <v>2.7923211169284468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141</v>
      </c>
      <c r="E509" s="19">
        <v>118</v>
      </c>
      <c r="F509" s="20">
        <v>259</v>
      </c>
      <c r="G509" s="21">
        <v>6.5853038393084162</v>
      </c>
      <c r="H509" s="19">
        <v>1199</v>
      </c>
      <c r="I509" s="19">
        <v>29</v>
      </c>
      <c r="J509" s="19">
        <v>25</v>
      </c>
      <c r="K509" s="22">
        <v>54</v>
      </c>
      <c r="L509" s="21">
        <v>4.5037531276063385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35</v>
      </c>
      <c r="E510" s="19">
        <v>30</v>
      </c>
      <c r="F510" s="20">
        <v>65</v>
      </c>
      <c r="G510" s="21">
        <v>8.5638998682476952</v>
      </c>
      <c r="H510" s="35">
        <v>126</v>
      </c>
      <c r="I510" s="19">
        <v>6</v>
      </c>
      <c r="J510" s="19">
        <v>4</v>
      </c>
      <c r="K510" s="22">
        <v>10</v>
      </c>
      <c r="L510" s="21">
        <v>7.9365079365079358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2</v>
      </c>
      <c r="E511" s="19">
        <v>5</v>
      </c>
      <c r="F511" s="20">
        <v>7</v>
      </c>
      <c r="G511" s="21">
        <v>1.9444444444444444</v>
      </c>
      <c r="H511" s="35">
        <v>217</v>
      </c>
      <c r="I511" s="19">
        <v>0</v>
      </c>
      <c r="J511" s="19">
        <v>1</v>
      </c>
      <c r="K511" s="22">
        <v>1</v>
      </c>
      <c r="L511" s="21">
        <v>0.46082949308755761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31</v>
      </c>
      <c r="E512" s="19">
        <v>28</v>
      </c>
      <c r="F512" s="20">
        <v>59</v>
      </c>
      <c r="G512" s="21">
        <v>6.4835164835164845</v>
      </c>
      <c r="H512" s="19">
        <v>485</v>
      </c>
      <c r="I512" s="19">
        <v>0</v>
      </c>
      <c r="J512" s="19">
        <v>11</v>
      </c>
      <c r="K512" s="22">
        <v>11</v>
      </c>
      <c r="L512" s="21">
        <v>2.268041237113402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2208</v>
      </c>
      <c r="E513" s="29">
        <v>2149</v>
      </c>
      <c r="F513" s="29">
        <v>4357</v>
      </c>
      <c r="G513" s="31">
        <v>5.0964429004222671</v>
      </c>
      <c r="H513" s="29">
        <v>31896</v>
      </c>
      <c r="I513" s="29">
        <v>327</v>
      </c>
      <c r="J513" s="29">
        <v>313</v>
      </c>
      <c r="K513" s="36">
        <v>640</v>
      </c>
      <c r="L513" s="31">
        <v>2.0065211938801104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30</v>
      </c>
      <c r="E514" s="19">
        <v>22</v>
      </c>
      <c r="F514" s="20">
        <v>52</v>
      </c>
      <c r="G514" s="21">
        <v>5.1080550098231825</v>
      </c>
      <c r="H514" s="35">
        <v>402</v>
      </c>
      <c r="I514" s="19">
        <v>5</v>
      </c>
      <c r="J514" s="19">
        <v>5</v>
      </c>
      <c r="K514" s="22">
        <v>10</v>
      </c>
      <c r="L514" s="21">
        <v>2.4875621890547266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19</v>
      </c>
      <c r="E515" s="19">
        <v>20</v>
      </c>
      <c r="F515" s="20">
        <v>39</v>
      </c>
      <c r="G515" s="21">
        <v>5.2845528455284558</v>
      </c>
      <c r="H515" s="19">
        <v>298</v>
      </c>
      <c r="I515" s="19">
        <v>2</v>
      </c>
      <c r="J515" s="19">
        <v>2</v>
      </c>
      <c r="K515" s="22">
        <v>4</v>
      </c>
      <c r="L515" s="21">
        <v>1.3422818791946309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261</v>
      </c>
      <c r="E516" s="19">
        <v>247</v>
      </c>
      <c r="F516" s="20">
        <v>508</v>
      </c>
      <c r="G516" s="21">
        <v>3.8963031139745357</v>
      </c>
      <c r="H516" s="19">
        <v>7897</v>
      </c>
      <c r="I516" s="19">
        <v>62</v>
      </c>
      <c r="J516" s="19">
        <v>58</v>
      </c>
      <c r="K516" s="22">
        <v>120</v>
      </c>
      <c r="L516" s="21">
        <v>1.5195643915410915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94</v>
      </c>
      <c r="E517" s="19">
        <v>63</v>
      </c>
      <c r="F517" s="20">
        <v>157</v>
      </c>
      <c r="G517" s="21">
        <v>7.0848375451263532</v>
      </c>
      <c r="H517" s="35">
        <v>264</v>
      </c>
      <c r="I517" s="19">
        <v>4</v>
      </c>
      <c r="J517" s="19">
        <v>2</v>
      </c>
      <c r="K517" s="22">
        <v>6</v>
      </c>
      <c r="L517" s="21">
        <v>2.2727272727272729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49</v>
      </c>
      <c r="E518" s="19">
        <v>43</v>
      </c>
      <c r="F518" s="20">
        <v>92</v>
      </c>
      <c r="G518" s="21">
        <v>4.9649217485159198</v>
      </c>
      <c r="H518" s="19">
        <v>966</v>
      </c>
      <c r="I518" s="19">
        <v>9</v>
      </c>
      <c r="J518" s="19">
        <v>9</v>
      </c>
      <c r="K518" s="22">
        <v>18</v>
      </c>
      <c r="L518" s="21">
        <v>1.8633540372670807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391</v>
      </c>
      <c r="E519" s="19">
        <v>360</v>
      </c>
      <c r="F519" s="20">
        <v>751</v>
      </c>
      <c r="G519" s="21">
        <v>5.7097240173344481</v>
      </c>
      <c r="H519" s="19">
        <v>3210</v>
      </c>
      <c r="I519" s="19">
        <v>43</v>
      </c>
      <c r="J519" s="19">
        <v>38</v>
      </c>
      <c r="K519" s="22">
        <v>81</v>
      </c>
      <c r="L519" s="21">
        <v>2.5233644859813085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19</v>
      </c>
      <c r="E520" s="19">
        <v>16</v>
      </c>
      <c r="F520" s="20">
        <v>35</v>
      </c>
      <c r="G520" s="21">
        <v>7.5593952483801292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215</v>
      </c>
      <c r="E521" s="19">
        <v>222</v>
      </c>
      <c r="F521" s="20">
        <v>437</v>
      </c>
      <c r="G521" s="21">
        <v>4.8069519304806949</v>
      </c>
      <c r="H521" s="19">
        <v>3570</v>
      </c>
      <c r="I521" s="19">
        <v>39</v>
      </c>
      <c r="J521" s="19">
        <v>48</v>
      </c>
      <c r="K521" s="22">
        <v>87</v>
      </c>
      <c r="L521" s="21">
        <v>2.4369747899159666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177</v>
      </c>
      <c r="E522" s="19">
        <v>145</v>
      </c>
      <c r="F522" s="20">
        <v>322</v>
      </c>
      <c r="G522" s="21">
        <v>3.8374448814205695</v>
      </c>
      <c r="H522" s="19">
        <v>4511</v>
      </c>
      <c r="I522" s="19">
        <v>38</v>
      </c>
      <c r="J522" s="19">
        <v>30</v>
      </c>
      <c r="K522" s="22">
        <v>68</v>
      </c>
      <c r="L522" s="21">
        <v>1.5074262912879628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41</v>
      </c>
      <c r="E523" s="19">
        <v>37</v>
      </c>
      <c r="F523" s="20">
        <v>78</v>
      </c>
      <c r="G523" s="21">
        <v>6.9456812110418529</v>
      </c>
      <c r="H523" s="19">
        <v>303</v>
      </c>
      <c r="I523" s="19">
        <v>1</v>
      </c>
      <c r="J523" s="19">
        <v>0</v>
      </c>
      <c r="K523" s="22">
        <v>1</v>
      </c>
      <c r="L523" s="21">
        <v>0.33003300330033003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32</v>
      </c>
      <c r="E524" s="19">
        <v>50</v>
      </c>
      <c r="F524" s="20">
        <v>82</v>
      </c>
      <c r="G524" s="21">
        <v>3.8317757009345796</v>
      </c>
      <c r="H524" s="19">
        <v>1026</v>
      </c>
      <c r="I524" s="19">
        <v>3</v>
      </c>
      <c r="J524" s="19">
        <v>4</v>
      </c>
      <c r="K524" s="22">
        <v>7</v>
      </c>
      <c r="L524" s="21">
        <v>0.68226120857699801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15</v>
      </c>
      <c r="E525" s="19">
        <v>11</v>
      </c>
      <c r="F525" s="20">
        <v>26</v>
      </c>
      <c r="G525" s="21">
        <v>5.1485148514851486</v>
      </c>
      <c r="H525" s="35">
        <v>209</v>
      </c>
      <c r="I525" s="19">
        <v>3</v>
      </c>
      <c r="J525" s="19">
        <v>1</v>
      </c>
      <c r="K525" s="22">
        <v>4</v>
      </c>
      <c r="L525" s="21">
        <v>1.9138755980861244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18</v>
      </c>
      <c r="E526" s="19">
        <v>25</v>
      </c>
      <c r="F526" s="20">
        <v>43</v>
      </c>
      <c r="G526" s="21">
        <v>4.925544100801833</v>
      </c>
      <c r="H526" s="35">
        <v>197</v>
      </c>
      <c r="I526" s="19">
        <v>3</v>
      </c>
      <c r="J526" s="19">
        <v>0</v>
      </c>
      <c r="K526" s="22">
        <v>3</v>
      </c>
      <c r="L526" s="21">
        <v>1.5228426395939088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16</v>
      </c>
      <c r="E527" s="19">
        <v>15</v>
      </c>
      <c r="F527" s="20">
        <v>31</v>
      </c>
      <c r="G527" s="21">
        <v>4.7619047619047619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105</v>
      </c>
      <c r="E528" s="19">
        <v>125</v>
      </c>
      <c r="F528" s="20">
        <v>230</v>
      </c>
      <c r="G528" s="21">
        <v>6.7647058823529411</v>
      </c>
      <c r="H528" s="35">
        <v>713</v>
      </c>
      <c r="I528" s="19">
        <v>30</v>
      </c>
      <c r="J528" s="19">
        <v>35</v>
      </c>
      <c r="K528" s="22">
        <v>65</v>
      </c>
      <c r="L528" s="21">
        <v>9.1164095371669003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28</v>
      </c>
      <c r="E529" s="19">
        <v>32</v>
      </c>
      <c r="F529" s="20">
        <v>60</v>
      </c>
      <c r="G529" s="21">
        <v>6.6006600660065997</v>
      </c>
      <c r="H529" s="35">
        <v>361</v>
      </c>
      <c r="I529" s="19">
        <v>3</v>
      </c>
      <c r="J529" s="19">
        <v>5</v>
      </c>
      <c r="K529" s="22">
        <v>8</v>
      </c>
      <c r="L529" s="21">
        <v>2.21606648199446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50</v>
      </c>
      <c r="E530" s="19">
        <v>50</v>
      </c>
      <c r="F530" s="20">
        <v>100</v>
      </c>
      <c r="G530" s="21">
        <v>4.7961630695443649</v>
      </c>
      <c r="H530" s="19">
        <v>683</v>
      </c>
      <c r="I530" s="19">
        <v>9</v>
      </c>
      <c r="J530" s="19">
        <v>8</v>
      </c>
      <c r="K530" s="22">
        <v>17</v>
      </c>
      <c r="L530" s="21">
        <v>2.4890190336749636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185</v>
      </c>
      <c r="E531" s="19">
        <v>177</v>
      </c>
      <c r="F531" s="20">
        <v>362</v>
      </c>
      <c r="G531" s="21">
        <v>5.7661675692895829</v>
      </c>
      <c r="H531" s="19">
        <v>1256</v>
      </c>
      <c r="I531" s="19">
        <v>20</v>
      </c>
      <c r="J531" s="19">
        <v>12</v>
      </c>
      <c r="K531" s="22">
        <v>32</v>
      </c>
      <c r="L531" s="21">
        <v>2.547770700636943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62</v>
      </c>
      <c r="E532" s="19">
        <v>47</v>
      </c>
      <c r="F532" s="20">
        <v>109</v>
      </c>
      <c r="G532" s="21">
        <v>6.3298490127758411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144</v>
      </c>
      <c r="E533" s="19">
        <v>197</v>
      </c>
      <c r="F533" s="20">
        <v>341</v>
      </c>
      <c r="G533" s="21">
        <v>5.0600979373794335</v>
      </c>
      <c r="H533" s="19">
        <v>2488</v>
      </c>
      <c r="I533" s="19">
        <v>22</v>
      </c>
      <c r="J533" s="19">
        <v>32</v>
      </c>
      <c r="K533" s="22">
        <v>54</v>
      </c>
      <c r="L533" s="21">
        <v>2.1704180064308685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14</v>
      </c>
      <c r="E534" s="19">
        <v>13</v>
      </c>
      <c r="F534" s="20">
        <v>27</v>
      </c>
      <c r="G534" s="21">
        <v>5.4</v>
      </c>
      <c r="H534" s="19">
        <v>155</v>
      </c>
      <c r="I534" s="19">
        <v>4</v>
      </c>
      <c r="J534" s="19">
        <v>2</v>
      </c>
      <c r="K534" s="22">
        <v>6</v>
      </c>
      <c r="L534" s="21">
        <v>3.870967741935484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157</v>
      </c>
      <c r="E535" s="19">
        <v>144</v>
      </c>
      <c r="F535" s="20">
        <v>301</v>
      </c>
      <c r="G535" s="21">
        <v>6.3222012182314646</v>
      </c>
      <c r="H535" s="19">
        <v>1453</v>
      </c>
      <c r="I535" s="19">
        <v>16</v>
      </c>
      <c r="J535" s="19">
        <v>13</v>
      </c>
      <c r="K535" s="22">
        <v>29</v>
      </c>
      <c r="L535" s="21">
        <v>1.9958706125258088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86</v>
      </c>
      <c r="E536" s="19">
        <v>88</v>
      </c>
      <c r="F536" s="20">
        <v>174</v>
      </c>
      <c r="G536" s="21">
        <v>4.5265348595213322</v>
      </c>
      <c r="H536" s="19">
        <v>1521</v>
      </c>
      <c r="I536" s="19">
        <v>11</v>
      </c>
      <c r="J536" s="19">
        <v>9</v>
      </c>
      <c r="K536" s="22">
        <v>20</v>
      </c>
      <c r="L536" s="21">
        <v>1.3149243918474689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1879</v>
      </c>
      <c r="E537" s="29">
        <v>1819</v>
      </c>
      <c r="F537" s="29">
        <v>3698</v>
      </c>
      <c r="G537" s="31">
        <v>5.4949627032006898</v>
      </c>
      <c r="H537" s="29">
        <v>20217</v>
      </c>
      <c r="I537" s="29">
        <v>406</v>
      </c>
      <c r="J537" s="29">
        <v>382</v>
      </c>
      <c r="K537" s="36">
        <v>788</v>
      </c>
      <c r="L537" s="31">
        <v>3.8977098481475987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24</v>
      </c>
      <c r="E538" s="19">
        <v>13</v>
      </c>
      <c r="F538" s="20">
        <v>37</v>
      </c>
      <c r="G538" s="21">
        <v>3.645320197044335</v>
      </c>
      <c r="H538" s="19">
        <v>438</v>
      </c>
      <c r="I538" s="19">
        <v>7</v>
      </c>
      <c r="J538" s="19">
        <v>11</v>
      </c>
      <c r="K538" s="22">
        <v>18</v>
      </c>
      <c r="L538" s="21">
        <v>4.10958904109589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25</v>
      </c>
      <c r="E539" s="19">
        <v>30</v>
      </c>
      <c r="F539" s="20">
        <v>55</v>
      </c>
      <c r="G539" s="21">
        <v>3.7061994609164421</v>
      </c>
      <c r="H539" s="19">
        <v>1022</v>
      </c>
      <c r="I539" s="19">
        <v>13</v>
      </c>
      <c r="J539" s="19">
        <v>10</v>
      </c>
      <c r="K539" s="22">
        <v>23</v>
      </c>
      <c r="L539" s="21">
        <v>2.2504892367906066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305</v>
      </c>
      <c r="E540" s="19">
        <v>261</v>
      </c>
      <c r="F540" s="20">
        <v>566</v>
      </c>
      <c r="G540" s="21">
        <v>8.0787896089066518</v>
      </c>
      <c r="H540" s="35">
        <v>285</v>
      </c>
      <c r="I540" s="19">
        <v>74</v>
      </c>
      <c r="J540" s="19">
        <v>57</v>
      </c>
      <c r="K540" s="22">
        <v>131</v>
      </c>
      <c r="L540" s="21">
        <v>45.964912280701753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260</v>
      </c>
      <c r="E541" s="19">
        <v>259</v>
      </c>
      <c r="F541" s="20">
        <v>519</v>
      </c>
      <c r="G541" s="21">
        <v>7.4536837570012917</v>
      </c>
      <c r="H541" s="19">
        <v>270</v>
      </c>
      <c r="I541" s="19">
        <v>81</v>
      </c>
      <c r="J541" s="19">
        <v>89</v>
      </c>
      <c r="K541" s="22">
        <v>170</v>
      </c>
      <c r="L541" s="21">
        <v>62.962962962962962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259</v>
      </c>
      <c r="E542" s="19">
        <v>240</v>
      </c>
      <c r="F542" s="20">
        <v>499</v>
      </c>
      <c r="G542" s="21">
        <v>4.5629114850036574</v>
      </c>
      <c r="H542" s="19">
        <v>2973</v>
      </c>
      <c r="I542" s="19">
        <v>81</v>
      </c>
      <c r="J542" s="19">
        <v>79</v>
      </c>
      <c r="K542" s="22">
        <v>160</v>
      </c>
      <c r="L542" s="21">
        <v>5.3817692566431212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71</v>
      </c>
      <c r="E543" s="19">
        <v>85</v>
      </c>
      <c r="F543" s="20">
        <v>156</v>
      </c>
      <c r="G543" s="21">
        <v>9.1334894613583142</v>
      </c>
      <c r="H543" s="35">
        <v>388</v>
      </c>
      <c r="I543" s="19">
        <v>4</v>
      </c>
      <c r="J543" s="19">
        <v>0</v>
      </c>
      <c r="K543" s="22">
        <v>4</v>
      </c>
      <c r="L543" s="21">
        <v>1.0309278350515463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14</v>
      </c>
      <c r="E544" s="19">
        <v>17</v>
      </c>
      <c r="F544" s="20">
        <v>31</v>
      </c>
      <c r="G544" s="21">
        <v>6.9819819819819813</v>
      </c>
      <c r="H544" s="35">
        <v>220</v>
      </c>
      <c r="I544" s="19">
        <v>6</v>
      </c>
      <c r="J544" s="19">
        <v>2</v>
      </c>
      <c r="K544" s="22">
        <v>8</v>
      </c>
      <c r="L544" s="21">
        <v>3.6363636363636362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5</v>
      </c>
      <c r="E545" s="19">
        <v>9</v>
      </c>
      <c r="F545" s="20">
        <v>14</v>
      </c>
      <c r="G545" s="21">
        <v>3.3980582524271843</v>
      </c>
      <c r="H545" s="35">
        <v>198</v>
      </c>
      <c r="I545" s="19">
        <v>1</v>
      </c>
      <c r="J545" s="19">
        <v>1</v>
      </c>
      <c r="K545" s="22">
        <v>2</v>
      </c>
      <c r="L545" s="21">
        <v>1.0101010101010102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13</v>
      </c>
      <c r="E546" s="19">
        <v>10</v>
      </c>
      <c r="F546" s="20">
        <v>23</v>
      </c>
      <c r="G546" s="21">
        <v>4.0707964601769913</v>
      </c>
      <c r="H546" s="35">
        <v>149</v>
      </c>
      <c r="I546" s="19">
        <v>0</v>
      </c>
      <c r="J546" s="19">
        <v>1</v>
      </c>
      <c r="K546" s="22">
        <v>1</v>
      </c>
      <c r="L546" s="21">
        <v>0.67114093959731547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17</v>
      </c>
      <c r="E547" s="19">
        <v>19</v>
      </c>
      <c r="F547" s="20">
        <v>36</v>
      </c>
      <c r="G547" s="21">
        <v>5.2173913043478262</v>
      </c>
      <c r="H547" s="19">
        <v>264</v>
      </c>
      <c r="I547" s="19">
        <v>2</v>
      </c>
      <c r="J547" s="19">
        <v>2</v>
      </c>
      <c r="K547" s="22">
        <v>4</v>
      </c>
      <c r="L547" s="21">
        <v>1.5151515151515151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42</v>
      </c>
      <c r="E548" s="19">
        <v>38</v>
      </c>
      <c r="F548" s="20">
        <v>80</v>
      </c>
      <c r="G548" s="21">
        <v>3.7896731406916158</v>
      </c>
      <c r="H548" s="19">
        <v>1138</v>
      </c>
      <c r="I548" s="19">
        <v>4</v>
      </c>
      <c r="J548" s="19">
        <v>7</v>
      </c>
      <c r="K548" s="22">
        <v>11</v>
      </c>
      <c r="L548" s="21">
        <v>0.96660808435852363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3</v>
      </c>
      <c r="E549" s="19">
        <v>5</v>
      </c>
      <c r="F549" s="20">
        <v>8</v>
      </c>
      <c r="G549" s="21">
        <v>1.9801980198019802</v>
      </c>
      <c r="H549" s="35">
        <v>245</v>
      </c>
      <c r="I549" s="19">
        <v>1</v>
      </c>
      <c r="J549" s="19">
        <v>6</v>
      </c>
      <c r="K549" s="22">
        <v>7</v>
      </c>
      <c r="L549" s="21">
        <v>2.8571428571428572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10</v>
      </c>
      <c r="E550" s="19">
        <v>11</v>
      </c>
      <c r="F550" s="20">
        <v>21</v>
      </c>
      <c r="G550" s="21">
        <v>3.0612244897959182</v>
      </c>
      <c r="H550" s="35">
        <v>302</v>
      </c>
      <c r="I550" s="19">
        <v>3</v>
      </c>
      <c r="J550" s="19">
        <v>0</v>
      </c>
      <c r="K550" s="22">
        <v>3</v>
      </c>
      <c r="L550" s="21">
        <v>0.99337748344370869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11</v>
      </c>
      <c r="E551" s="19">
        <v>9</v>
      </c>
      <c r="F551" s="20">
        <v>20</v>
      </c>
      <c r="G551" s="21">
        <v>3.9525691699604746</v>
      </c>
      <c r="H551" s="35">
        <v>212</v>
      </c>
      <c r="I551" s="19">
        <v>2</v>
      </c>
      <c r="J551" s="19">
        <v>3</v>
      </c>
      <c r="K551" s="22">
        <v>5</v>
      </c>
      <c r="L551" s="21">
        <v>2.358490566037736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15</v>
      </c>
      <c r="E552" s="19">
        <v>12</v>
      </c>
      <c r="F552" s="20">
        <v>27</v>
      </c>
      <c r="G552" s="21">
        <v>4.3478260869565215</v>
      </c>
      <c r="H552" s="35">
        <v>319</v>
      </c>
      <c r="I552" s="19">
        <v>8</v>
      </c>
      <c r="J552" s="19">
        <v>2</v>
      </c>
      <c r="K552" s="22">
        <v>10</v>
      </c>
      <c r="L552" s="21">
        <v>3.1347962382445136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16</v>
      </c>
      <c r="E553" s="19">
        <v>9</v>
      </c>
      <c r="F553" s="20">
        <v>25</v>
      </c>
      <c r="G553" s="21">
        <v>4.2517006802721085</v>
      </c>
      <c r="H553" s="35">
        <v>394</v>
      </c>
      <c r="I553" s="19">
        <v>2</v>
      </c>
      <c r="J553" s="19">
        <v>5</v>
      </c>
      <c r="K553" s="22">
        <v>7</v>
      </c>
      <c r="L553" s="21">
        <v>1.7766497461928936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26</v>
      </c>
      <c r="E554" s="19">
        <v>25</v>
      </c>
      <c r="F554" s="20">
        <v>51</v>
      </c>
      <c r="G554" s="21">
        <v>3.9596273291925463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12</v>
      </c>
      <c r="E555" s="19">
        <v>11</v>
      </c>
      <c r="F555" s="20">
        <v>23</v>
      </c>
      <c r="G555" s="21">
        <v>4.3726235741444865</v>
      </c>
      <c r="H555" s="35">
        <v>206</v>
      </c>
      <c r="I555" s="19">
        <v>3</v>
      </c>
      <c r="J555" s="19">
        <v>2</v>
      </c>
      <c r="K555" s="22">
        <v>5</v>
      </c>
      <c r="L555" s="21">
        <v>2.4271844660194173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22</v>
      </c>
      <c r="E556" s="19">
        <v>18</v>
      </c>
      <c r="F556" s="20">
        <v>40</v>
      </c>
      <c r="G556" s="21">
        <v>4.2238648363252373</v>
      </c>
      <c r="H556" s="35">
        <v>476</v>
      </c>
      <c r="I556" s="19">
        <v>3</v>
      </c>
      <c r="J556" s="19">
        <v>1</v>
      </c>
      <c r="K556" s="22">
        <v>4</v>
      </c>
      <c r="L556" s="21">
        <v>0.84033613445378152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5</v>
      </c>
      <c r="E557" s="19">
        <v>4</v>
      </c>
      <c r="F557" s="20">
        <v>9</v>
      </c>
      <c r="G557" s="21">
        <v>1.8108651911468814</v>
      </c>
      <c r="H557" s="35">
        <v>322</v>
      </c>
      <c r="I557" s="19">
        <v>6</v>
      </c>
      <c r="J557" s="19">
        <v>5</v>
      </c>
      <c r="K557" s="22">
        <v>11</v>
      </c>
      <c r="L557" s="21">
        <v>3.4161490683229814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15</v>
      </c>
      <c r="E558" s="19">
        <v>11</v>
      </c>
      <c r="F558" s="20">
        <v>26</v>
      </c>
      <c r="G558" s="21">
        <v>4.6099290780141837</v>
      </c>
      <c r="H558" s="35">
        <v>257</v>
      </c>
      <c r="I558" s="19">
        <v>2</v>
      </c>
      <c r="J558" s="19">
        <v>1</v>
      </c>
      <c r="K558" s="22">
        <v>3</v>
      </c>
      <c r="L558" s="21">
        <v>1.1673151750972763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23</v>
      </c>
      <c r="E559" s="19">
        <v>30</v>
      </c>
      <c r="F559" s="20">
        <v>53</v>
      </c>
      <c r="G559" s="21">
        <v>4.4725738396624468</v>
      </c>
      <c r="H559" s="35">
        <v>526</v>
      </c>
      <c r="I559" s="19">
        <v>1</v>
      </c>
      <c r="J559" s="19">
        <v>2</v>
      </c>
      <c r="K559" s="22">
        <v>3</v>
      </c>
      <c r="L559" s="21">
        <v>0.57034220532319391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11</v>
      </c>
      <c r="E560" s="19">
        <v>16</v>
      </c>
      <c r="F560" s="20">
        <v>27</v>
      </c>
      <c r="G560" s="21">
        <v>7.5630252100840334</v>
      </c>
      <c r="H560" s="19">
        <v>167</v>
      </c>
      <c r="I560" s="19">
        <v>2</v>
      </c>
      <c r="J560" s="19">
        <v>0</v>
      </c>
      <c r="K560" s="22">
        <v>2</v>
      </c>
      <c r="L560" s="21">
        <v>1.1976047904191618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154</v>
      </c>
      <c r="E561" s="19">
        <v>139</v>
      </c>
      <c r="F561" s="20">
        <v>293</v>
      </c>
      <c r="G561" s="21">
        <v>5.0491125280027571</v>
      </c>
      <c r="H561" s="19">
        <v>2347</v>
      </c>
      <c r="I561" s="19">
        <v>19</v>
      </c>
      <c r="J561" s="19">
        <v>9</v>
      </c>
      <c r="K561" s="22">
        <v>28</v>
      </c>
      <c r="L561" s="21">
        <v>1.1930123561994035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166</v>
      </c>
      <c r="E562" s="19">
        <v>169</v>
      </c>
      <c r="F562" s="20">
        <v>335</v>
      </c>
      <c r="G562" s="21">
        <v>5.2360112535167236</v>
      </c>
      <c r="H562" s="19">
        <v>2190</v>
      </c>
      <c r="I562" s="19">
        <v>34</v>
      </c>
      <c r="J562" s="19">
        <v>23</v>
      </c>
      <c r="K562" s="22">
        <v>57</v>
      </c>
      <c r="L562" s="21">
        <v>2.6027397260273974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21</v>
      </c>
      <c r="E563" s="19">
        <v>30</v>
      </c>
      <c r="F563" s="20">
        <v>51</v>
      </c>
      <c r="G563" s="21">
        <v>2.0757020757020754</v>
      </c>
      <c r="H563" s="19">
        <v>1715</v>
      </c>
      <c r="I563" s="19">
        <v>35</v>
      </c>
      <c r="J563" s="19">
        <v>43</v>
      </c>
      <c r="K563" s="22">
        <v>78</v>
      </c>
      <c r="L563" s="21">
        <v>4.5481049562682214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15</v>
      </c>
      <c r="E564" s="19">
        <v>12</v>
      </c>
      <c r="F564" s="20">
        <v>27</v>
      </c>
      <c r="G564" s="21">
        <v>3.8961038961038961</v>
      </c>
      <c r="H564" s="19">
        <v>371</v>
      </c>
      <c r="I564" s="19">
        <v>2</v>
      </c>
      <c r="J564" s="19">
        <v>4</v>
      </c>
      <c r="K564" s="22">
        <v>6</v>
      </c>
      <c r="L564" s="21">
        <v>1.6172506738544474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295</v>
      </c>
      <c r="E565" s="19">
        <v>305</v>
      </c>
      <c r="F565" s="20">
        <v>600</v>
      </c>
      <c r="G565" s="21">
        <v>7.0414270625513433</v>
      </c>
      <c r="H565" s="19">
        <v>1302</v>
      </c>
      <c r="I565" s="19">
        <v>6</v>
      </c>
      <c r="J565" s="19">
        <v>7</v>
      </c>
      <c r="K565" s="22">
        <v>13</v>
      </c>
      <c r="L565" s="21">
        <v>0.99846390168970811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10</v>
      </c>
      <c r="E566" s="19">
        <v>16</v>
      </c>
      <c r="F566" s="20">
        <v>26</v>
      </c>
      <c r="G566" s="21">
        <v>2.8138528138528138</v>
      </c>
      <c r="H566" s="35">
        <v>516</v>
      </c>
      <c r="I566" s="19">
        <v>2</v>
      </c>
      <c r="J566" s="19">
        <v>5</v>
      </c>
      <c r="K566" s="22">
        <v>7</v>
      </c>
      <c r="L566" s="21">
        <v>1.3565891472868217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14</v>
      </c>
      <c r="E567" s="19">
        <v>6</v>
      </c>
      <c r="F567" s="20">
        <v>20</v>
      </c>
      <c r="G567" s="21">
        <v>2.0020020020020022</v>
      </c>
      <c r="H567" s="19">
        <v>619</v>
      </c>
      <c r="I567" s="19">
        <v>2</v>
      </c>
      <c r="J567" s="19">
        <v>5</v>
      </c>
      <c r="K567" s="22">
        <v>7</v>
      </c>
      <c r="L567" s="21">
        <v>1.1308562197092082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933</v>
      </c>
      <c r="E568" s="29">
        <v>826</v>
      </c>
      <c r="F568" s="29">
        <v>1759</v>
      </c>
      <c r="G568" s="31">
        <v>3.951388264893521</v>
      </c>
      <c r="H568" s="29">
        <v>22750</v>
      </c>
      <c r="I568" s="29">
        <v>299</v>
      </c>
      <c r="J568" s="29">
        <v>236</v>
      </c>
      <c r="K568" s="36">
        <v>535</v>
      </c>
      <c r="L568" s="31">
        <v>2.3516483516483517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5</v>
      </c>
      <c r="E569" s="19">
        <v>5</v>
      </c>
      <c r="F569" s="20">
        <v>10</v>
      </c>
      <c r="G569" s="21">
        <v>3.322259136212625</v>
      </c>
      <c r="H569" s="35">
        <v>183</v>
      </c>
      <c r="I569" s="19">
        <v>5</v>
      </c>
      <c r="J569" s="19">
        <v>2</v>
      </c>
      <c r="K569" s="22">
        <v>7</v>
      </c>
      <c r="L569" s="21">
        <v>3.8251366120218582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8</v>
      </c>
      <c r="E570" s="19">
        <v>11</v>
      </c>
      <c r="F570" s="20">
        <v>19</v>
      </c>
      <c r="G570" s="21">
        <v>8.5972850678733028</v>
      </c>
      <c r="H570" s="35">
        <v>50</v>
      </c>
      <c r="I570" s="19">
        <v>1</v>
      </c>
      <c r="J570" s="19">
        <v>0</v>
      </c>
      <c r="K570" s="22">
        <v>1</v>
      </c>
      <c r="L570" s="21">
        <v>2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30</v>
      </c>
      <c r="E571" s="19">
        <v>28</v>
      </c>
      <c r="F571" s="20">
        <v>58</v>
      </c>
      <c r="G571" s="21">
        <v>4.4342507645259941</v>
      </c>
      <c r="H571" s="35">
        <v>664</v>
      </c>
      <c r="I571" s="19">
        <v>3</v>
      </c>
      <c r="J571" s="19">
        <v>3</v>
      </c>
      <c r="K571" s="22">
        <v>6</v>
      </c>
      <c r="L571" s="21">
        <v>0.90361445783132521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15</v>
      </c>
      <c r="E572" s="19">
        <v>12</v>
      </c>
      <c r="F572" s="20">
        <v>27</v>
      </c>
      <c r="G572" s="21">
        <v>4.0118870728083209</v>
      </c>
      <c r="H572" s="35">
        <v>227</v>
      </c>
      <c r="I572" s="19">
        <v>3</v>
      </c>
      <c r="J572" s="19">
        <v>1</v>
      </c>
      <c r="K572" s="22">
        <v>4</v>
      </c>
      <c r="L572" s="21">
        <v>1.7621145374449341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11</v>
      </c>
      <c r="E573" s="19">
        <v>5</v>
      </c>
      <c r="F573" s="20">
        <v>16</v>
      </c>
      <c r="G573" s="21">
        <v>2.7681660899653981</v>
      </c>
      <c r="H573" s="19">
        <v>355</v>
      </c>
      <c r="I573" s="19">
        <v>16</v>
      </c>
      <c r="J573" s="19">
        <v>8</v>
      </c>
      <c r="K573" s="22">
        <v>24</v>
      </c>
      <c r="L573" s="21">
        <v>6.7605633802816891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22</v>
      </c>
      <c r="E574" s="19">
        <v>24</v>
      </c>
      <c r="F574" s="20">
        <v>46</v>
      </c>
      <c r="G574" s="21">
        <v>2.8553693358162633</v>
      </c>
      <c r="H574" s="19">
        <v>1011</v>
      </c>
      <c r="I574" s="19">
        <v>8</v>
      </c>
      <c r="J574" s="19">
        <v>16</v>
      </c>
      <c r="K574" s="22">
        <v>24</v>
      </c>
      <c r="L574" s="21">
        <v>2.3738872403560833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68</v>
      </c>
      <c r="E575" s="19">
        <v>54</v>
      </c>
      <c r="F575" s="20">
        <v>122</v>
      </c>
      <c r="G575" s="21">
        <v>3.9253539253539258</v>
      </c>
      <c r="H575" s="19">
        <v>1375</v>
      </c>
      <c r="I575" s="19">
        <v>8</v>
      </c>
      <c r="J575" s="19">
        <v>6</v>
      </c>
      <c r="K575" s="22">
        <v>14</v>
      </c>
      <c r="L575" s="21">
        <v>1.0181818181818183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39</v>
      </c>
      <c r="E576" s="19">
        <v>40</v>
      </c>
      <c r="F576" s="20">
        <v>79</v>
      </c>
      <c r="G576" s="21">
        <v>4.4911881750994889</v>
      </c>
      <c r="H576" s="19">
        <v>1058</v>
      </c>
      <c r="I576" s="19">
        <v>16</v>
      </c>
      <c r="J576" s="19">
        <v>10</v>
      </c>
      <c r="K576" s="22">
        <v>26</v>
      </c>
      <c r="L576" s="21">
        <v>2.4574669187145557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18</v>
      </c>
      <c r="E577" s="19">
        <v>19</v>
      </c>
      <c r="F577" s="20">
        <v>37</v>
      </c>
      <c r="G577" s="21">
        <v>5.5059523809523805</v>
      </c>
      <c r="H577" s="35">
        <v>297</v>
      </c>
      <c r="I577" s="19">
        <v>6</v>
      </c>
      <c r="J577" s="19">
        <v>6</v>
      </c>
      <c r="K577" s="22">
        <v>12</v>
      </c>
      <c r="L577" s="21">
        <v>4.0404040404040407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14</v>
      </c>
      <c r="E578" s="19">
        <v>7</v>
      </c>
      <c r="F578" s="20">
        <v>21</v>
      </c>
      <c r="G578" s="21">
        <v>3.7300177619893424</v>
      </c>
      <c r="H578" s="35">
        <v>287</v>
      </c>
      <c r="I578" s="19">
        <v>0</v>
      </c>
      <c r="J578" s="19">
        <v>1</v>
      </c>
      <c r="K578" s="22">
        <v>1</v>
      </c>
      <c r="L578" s="21">
        <v>0.34843205574912894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8</v>
      </c>
      <c r="E579" s="19">
        <v>9</v>
      </c>
      <c r="F579" s="20">
        <v>17</v>
      </c>
      <c r="G579" s="21">
        <v>1.6798418972332017</v>
      </c>
      <c r="H579" s="35">
        <v>506</v>
      </c>
      <c r="I579" s="19">
        <v>3</v>
      </c>
      <c r="J579" s="19">
        <v>2</v>
      </c>
      <c r="K579" s="22">
        <v>5</v>
      </c>
      <c r="L579" s="21">
        <v>0.98814229249011865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4</v>
      </c>
      <c r="E580" s="19">
        <v>10</v>
      </c>
      <c r="F580" s="20">
        <v>14</v>
      </c>
      <c r="G580" s="21">
        <v>1.5625</v>
      </c>
      <c r="H580" s="35">
        <v>573</v>
      </c>
      <c r="I580" s="19">
        <v>5</v>
      </c>
      <c r="J580" s="19">
        <v>3</v>
      </c>
      <c r="K580" s="22">
        <v>8</v>
      </c>
      <c r="L580" s="21">
        <v>1.3961605584642234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34</v>
      </c>
      <c r="E581" s="19">
        <v>30</v>
      </c>
      <c r="F581" s="20">
        <v>64</v>
      </c>
      <c r="G581" s="21">
        <v>3.9143730886850152</v>
      </c>
      <c r="H581" s="19">
        <v>790</v>
      </c>
      <c r="I581" s="19">
        <v>4</v>
      </c>
      <c r="J581" s="19">
        <v>2</v>
      </c>
      <c r="K581" s="22">
        <v>6</v>
      </c>
      <c r="L581" s="21">
        <v>0.75949367088607589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32</v>
      </c>
      <c r="E582" s="19">
        <v>35</v>
      </c>
      <c r="F582" s="20">
        <v>67</v>
      </c>
      <c r="G582" s="21">
        <v>3.7263626251390431</v>
      </c>
      <c r="H582" s="19">
        <v>1026</v>
      </c>
      <c r="I582" s="19">
        <v>13</v>
      </c>
      <c r="J582" s="19">
        <v>13</v>
      </c>
      <c r="K582" s="22">
        <v>26</v>
      </c>
      <c r="L582" s="21">
        <v>2.53411306042885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5</v>
      </c>
      <c r="E583" s="19">
        <v>1</v>
      </c>
      <c r="F583" s="20">
        <v>6</v>
      </c>
      <c r="G583" s="21">
        <v>2.6200873362445414</v>
      </c>
      <c r="H583" s="35">
        <v>135</v>
      </c>
      <c r="I583" s="19">
        <v>4</v>
      </c>
      <c r="J583" s="19">
        <v>1</v>
      </c>
      <c r="K583" s="22">
        <v>5</v>
      </c>
      <c r="L583" s="21">
        <v>3.7037037037037033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45</v>
      </c>
      <c r="E584" s="19">
        <v>40</v>
      </c>
      <c r="F584" s="20">
        <v>85</v>
      </c>
      <c r="G584" s="21">
        <v>3.9188566159520515</v>
      </c>
      <c r="H584" s="35">
        <v>975</v>
      </c>
      <c r="I584" s="19">
        <v>6</v>
      </c>
      <c r="J584" s="19">
        <v>4</v>
      </c>
      <c r="K584" s="22">
        <v>10</v>
      </c>
      <c r="L584" s="21">
        <v>1.0256410256410255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26</v>
      </c>
      <c r="E585" s="19">
        <v>29</v>
      </c>
      <c r="F585" s="20">
        <v>55</v>
      </c>
      <c r="G585" s="21">
        <v>5.37109375</v>
      </c>
      <c r="H585" s="35">
        <v>474</v>
      </c>
      <c r="I585" s="19">
        <v>10</v>
      </c>
      <c r="J585" s="19">
        <v>5</v>
      </c>
      <c r="K585" s="22">
        <v>15</v>
      </c>
      <c r="L585" s="21">
        <v>3.1645569620253164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7</v>
      </c>
      <c r="E586" s="19">
        <v>9</v>
      </c>
      <c r="F586" s="20">
        <v>16</v>
      </c>
      <c r="G586" s="21">
        <v>2.7303754266211606</v>
      </c>
      <c r="H586" s="35">
        <v>276</v>
      </c>
      <c r="I586" s="19">
        <v>2</v>
      </c>
      <c r="J586" s="19">
        <v>1</v>
      </c>
      <c r="K586" s="22">
        <v>3</v>
      </c>
      <c r="L586" s="21">
        <v>1.0869565217391304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43</v>
      </c>
      <c r="E587" s="19">
        <v>47</v>
      </c>
      <c r="F587" s="20">
        <v>90</v>
      </c>
      <c r="G587" s="21">
        <v>4.9668874172185431</v>
      </c>
      <c r="H587" s="35">
        <v>809</v>
      </c>
      <c r="I587" s="19">
        <v>7</v>
      </c>
      <c r="J587" s="19">
        <v>6</v>
      </c>
      <c r="K587" s="22">
        <v>13</v>
      </c>
      <c r="L587" s="21">
        <v>1.6069221260815822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24</v>
      </c>
      <c r="E588" s="19">
        <v>20</v>
      </c>
      <c r="F588" s="20">
        <v>44</v>
      </c>
      <c r="G588" s="21">
        <v>3.3511043412033508</v>
      </c>
      <c r="H588" s="35">
        <v>728</v>
      </c>
      <c r="I588" s="19">
        <v>9</v>
      </c>
      <c r="J588" s="19">
        <v>10</v>
      </c>
      <c r="K588" s="22">
        <v>19</v>
      </c>
      <c r="L588" s="21">
        <v>2.6098901098901099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12</v>
      </c>
      <c r="E589" s="19">
        <v>11</v>
      </c>
      <c r="F589" s="20">
        <v>23</v>
      </c>
      <c r="G589" s="21">
        <v>5.1111111111111116</v>
      </c>
      <c r="H589" s="35">
        <v>154</v>
      </c>
      <c r="I589" s="19">
        <v>3</v>
      </c>
      <c r="J589" s="19">
        <v>0</v>
      </c>
      <c r="K589" s="22">
        <v>3</v>
      </c>
      <c r="L589" s="21">
        <v>1.948051948051948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49</v>
      </c>
      <c r="E590" s="19">
        <v>36</v>
      </c>
      <c r="F590" s="20">
        <v>85</v>
      </c>
      <c r="G590" s="21">
        <v>4.8682703321878584</v>
      </c>
      <c r="H590" s="35">
        <v>693</v>
      </c>
      <c r="I590" s="19">
        <v>6</v>
      </c>
      <c r="J590" s="19">
        <v>3</v>
      </c>
      <c r="K590" s="22">
        <v>9</v>
      </c>
      <c r="L590" s="21">
        <v>1.2987012987012987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6</v>
      </c>
      <c r="E591" s="19">
        <v>6</v>
      </c>
      <c r="F591" s="20">
        <v>12</v>
      </c>
      <c r="G591" s="21">
        <v>2.6030368763557483</v>
      </c>
      <c r="H591" s="35">
        <v>331</v>
      </c>
      <c r="I591" s="19">
        <v>3</v>
      </c>
      <c r="J591" s="19">
        <v>1</v>
      </c>
      <c r="K591" s="22">
        <v>4</v>
      </c>
      <c r="L591" s="21">
        <v>1.2084592145015105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4</v>
      </c>
      <c r="E592" s="19">
        <v>3</v>
      </c>
      <c r="F592" s="20">
        <v>7</v>
      </c>
      <c r="G592" s="21">
        <v>1.6548463356973995</v>
      </c>
      <c r="H592" s="35">
        <v>348</v>
      </c>
      <c r="I592" s="19">
        <v>4</v>
      </c>
      <c r="J592" s="19">
        <v>8</v>
      </c>
      <c r="K592" s="22">
        <v>12</v>
      </c>
      <c r="L592" s="21">
        <v>3.4482758620689653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4</v>
      </c>
      <c r="E593" s="19">
        <v>5</v>
      </c>
      <c r="F593" s="20">
        <v>9</v>
      </c>
      <c r="G593" s="21">
        <v>3.225806451612903</v>
      </c>
      <c r="H593" s="35">
        <v>120</v>
      </c>
      <c r="I593" s="19">
        <v>2</v>
      </c>
      <c r="J593" s="19">
        <v>0</v>
      </c>
      <c r="K593" s="22">
        <v>2</v>
      </c>
      <c r="L593" s="21">
        <v>1.6666666666666667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10</v>
      </c>
      <c r="E594" s="19">
        <v>9</v>
      </c>
      <c r="F594" s="20">
        <v>19</v>
      </c>
      <c r="G594" s="21">
        <v>4.2792792792792795</v>
      </c>
      <c r="H594" s="35">
        <v>186</v>
      </c>
      <c r="I594" s="19">
        <v>0</v>
      </c>
      <c r="J594" s="19">
        <v>1</v>
      </c>
      <c r="K594" s="22">
        <v>1</v>
      </c>
      <c r="L594" s="21">
        <v>0.53763440860215062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6</v>
      </c>
      <c r="E595" s="19">
        <v>3</v>
      </c>
      <c r="F595" s="20">
        <v>9</v>
      </c>
      <c r="G595" s="21">
        <v>5.3892215568862278</v>
      </c>
      <c r="H595" s="35">
        <v>81</v>
      </c>
      <c r="I595" s="19">
        <v>2</v>
      </c>
      <c r="J595" s="19">
        <v>0</v>
      </c>
      <c r="K595" s="22">
        <v>2</v>
      </c>
      <c r="L595" s="21">
        <v>2.4691358024691357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31</v>
      </c>
      <c r="E596" s="19">
        <v>13</v>
      </c>
      <c r="F596" s="20">
        <v>44</v>
      </c>
      <c r="G596" s="21">
        <v>5.3268765133171918</v>
      </c>
      <c r="H596" s="35">
        <v>385</v>
      </c>
      <c r="I596" s="19">
        <v>1</v>
      </c>
      <c r="J596" s="19">
        <v>3</v>
      </c>
      <c r="K596" s="22">
        <v>4</v>
      </c>
      <c r="L596" s="21">
        <v>1.0389610389610389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3</v>
      </c>
      <c r="E597" s="19">
        <v>3</v>
      </c>
      <c r="F597" s="20">
        <v>6</v>
      </c>
      <c r="G597" s="21">
        <v>1.9607843137254901</v>
      </c>
      <c r="H597" s="35">
        <v>120</v>
      </c>
      <c r="I597" s="19">
        <v>1</v>
      </c>
      <c r="J597" s="19">
        <v>0</v>
      </c>
      <c r="K597" s="22">
        <v>1</v>
      </c>
      <c r="L597" s="21">
        <v>0.83333333333333337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23</v>
      </c>
      <c r="E598" s="19">
        <v>21</v>
      </c>
      <c r="F598" s="20">
        <v>44</v>
      </c>
      <c r="G598" s="21">
        <v>4.6025104602510458</v>
      </c>
      <c r="H598" s="35">
        <v>294</v>
      </c>
      <c r="I598" s="19">
        <v>2</v>
      </c>
      <c r="J598" s="19">
        <v>0</v>
      </c>
      <c r="K598" s="22">
        <v>2</v>
      </c>
      <c r="L598" s="21">
        <v>0.68027210884353739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5</v>
      </c>
      <c r="E599" s="19">
        <v>6</v>
      </c>
      <c r="F599" s="20">
        <v>11</v>
      </c>
      <c r="G599" s="21">
        <v>3.8461538461538463</v>
      </c>
      <c r="H599" s="35">
        <v>149</v>
      </c>
      <c r="I599" s="19">
        <v>3</v>
      </c>
      <c r="J599" s="19">
        <v>2</v>
      </c>
      <c r="K599" s="22">
        <v>5</v>
      </c>
      <c r="L599" s="21">
        <v>3.3557046979865772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11</v>
      </c>
      <c r="E600" s="19">
        <v>19</v>
      </c>
      <c r="F600" s="20">
        <v>30</v>
      </c>
      <c r="G600" s="21">
        <v>3.1446540880503147</v>
      </c>
      <c r="H600" s="35">
        <v>534</v>
      </c>
      <c r="I600" s="19">
        <v>6</v>
      </c>
      <c r="J600" s="19">
        <v>3</v>
      </c>
      <c r="K600" s="22">
        <v>9</v>
      </c>
      <c r="L600" s="21">
        <v>1.6853932584269662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19</v>
      </c>
      <c r="E601" s="19">
        <v>18</v>
      </c>
      <c r="F601" s="20">
        <v>37</v>
      </c>
      <c r="G601" s="21">
        <v>4.7133757961783447</v>
      </c>
      <c r="H601" s="19">
        <v>300</v>
      </c>
      <c r="I601" s="19">
        <v>1</v>
      </c>
      <c r="J601" s="19">
        <v>3</v>
      </c>
      <c r="K601" s="22">
        <v>4</v>
      </c>
      <c r="L601" s="21">
        <v>1.3333333333333335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35</v>
      </c>
      <c r="E602" s="19">
        <v>28</v>
      </c>
      <c r="F602" s="20">
        <v>63</v>
      </c>
      <c r="G602" s="21">
        <v>3.7433155080213902</v>
      </c>
      <c r="H602" s="19">
        <v>1091</v>
      </c>
      <c r="I602" s="19">
        <v>13</v>
      </c>
      <c r="J602" s="19">
        <v>21</v>
      </c>
      <c r="K602" s="22">
        <v>34</v>
      </c>
      <c r="L602" s="21">
        <v>3.1164069660861595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16</v>
      </c>
      <c r="E603" s="19">
        <v>14</v>
      </c>
      <c r="F603" s="20">
        <v>30</v>
      </c>
      <c r="G603" s="21">
        <v>2.2641509433962264</v>
      </c>
      <c r="H603" s="19">
        <v>893</v>
      </c>
      <c r="I603" s="19">
        <v>6</v>
      </c>
      <c r="J603" s="19">
        <v>5</v>
      </c>
      <c r="K603" s="22">
        <v>11</v>
      </c>
      <c r="L603" s="21">
        <v>1.2318029115341544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94</v>
      </c>
      <c r="E604" s="19">
        <v>100</v>
      </c>
      <c r="F604" s="20">
        <v>194</v>
      </c>
      <c r="G604" s="21">
        <v>5.2817860059896544</v>
      </c>
      <c r="H604" s="19">
        <v>1581</v>
      </c>
      <c r="I604" s="19">
        <v>28</v>
      </c>
      <c r="J604" s="19">
        <v>23</v>
      </c>
      <c r="K604" s="22">
        <v>51</v>
      </c>
      <c r="L604" s="21">
        <v>3.225806451612903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18</v>
      </c>
      <c r="E605" s="19">
        <v>9</v>
      </c>
      <c r="F605" s="20">
        <v>27</v>
      </c>
      <c r="G605" s="21">
        <v>2.2094926350245498</v>
      </c>
      <c r="H605" s="19">
        <v>803</v>
      </c>
      <c r="I605" s="19">
        <v>28</v>
      </c>
      <c r="J605" s="19">
        <v>16</v>
      </c>
      <c r="K605" s="22">
        <v>44</v>
      </c>
      <c r="L605" s="21">
        <v>5.4794520547945202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73</v>
      </c>
      <c r="E606" s="19">
        <v>40</v>
      </c>
      <c r="F606" s="20">
        <v>113</v>
      </c>
      <c r="G606" s="21">
        <v>4.7518923465096723</v>
      </c>
      <c r="H606" s="19">
        <v>1253</v>
      </c>
      <c r="I606" s="19">
        <v>36</v>
      </c>
      <c r="J606" s="19">
        <v>31</v>
      </c>
      <c r="K606" s="22">
        <v>67</v>
      </c>
      <c r="L606" s="21">
        <v>5.3471667996807666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45</v>
      </c>
      <c r="E607" s="19">
        <v>39</v>
      </c>
      <c r="F607" s="20">
        <v>84</v>
      </c>
      <c r="G607" s="21">
        <v>3.551797040169133</v>
      </c>
      <c r="H607" s="19">
        <v>1403</v>
      </c>
      <c r="I607" s="19">
        <v>20</v>
      </c>
      <c r="J607" s="19">
        <v>14</v>
      </c>
      <c r="K607" s="22">
        <v>34</v>
      </c>
      <c r="L607" s="21">
        <v>2.4233784746970777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11</v>
      </c>
      <c r="E608" s="19">
        <v>8</v>
      </c>
      <c r="F608" s="20">
        <v>19</v>
      </c>
      <c r="G608" s="21">
        <v>3.6608863198458574</v>
      </c>
      <c r="H608" s="19">
        <v>232</v>
      </c>
      <c r="I608" s="19">
        <v>5</v>
      </c>
      <c r="J608" s="19">
        <v>2</v>
      </c>
      <c r="K608" s="22">
        <v>7</v>
      </c>
      <c r="L608" s="21">
        <v>3.0172413793103448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1594</v>
      </c>
      <c r="E609" s="29">
        <v>1602</v>
      </c>
      <c r="F609" s="29">
        <v>3196</v>
      </c>
      <c r="G609" s="31">
        <v>4.2739271720670242</v>
      </c>
      <c r="H609" s="29">
        <v>32860</v>
      </c>
      <c r="I609" s="29">
        <v>328</v>
      </c>
      <c r="J609" s="29">
        <v>312</v>
      </c>
      <c r="K609" s="36">
        <v>640</v>
      </c>
      <c r="L609" s="31">
        <v>1.9476567255021302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69</v>
      </c>
      <c r="E610" s="19">
        <v>61</v>
      </c>
      <c r="F610" s="20">
        <v>130</v>
      </c>
      <c r="G610" s="21">
        <v>4.5311955385151617</v>
      </c>
      <c r="H610" s="19">
        <v>1071</v>
      </c>
      <c r="I610" s="19">
        <v>10</v>
      </c>
      <c r="J610" s="19">
        <v>10</v>
      </c>
      <c r="K610" s="22">
        <v>20</v>
      </c>
      <c r="L610" s="21">
        <v>1.8674136321195145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335</v>
      </c>
      <c r="E611" s="19">
        <v>364</v>
      </c>
      <c r="F611" s="20">
        <v>699</v>
      </c>
      <c r="G611" s="21">
        <v>3.3403421580808565</v>
      </c>
      <c r="H611" s="19">
        <v>10369</v>
      </c>
      <c r="I611" s="19">
        <v>78</v>
      </c>
      <c r="J611" s="19">
        <v>74</v>
      </c>
      <c r="K611" s="22">
        <v>152</v>
      </c>
      <c r="L611" s="21">
        <v>1.4659079949850515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74</v>
      </c>
      <c r="E612" s="19">
        <v>81</v>
      </c>
      <c r="F612" s="20">
        <v>155</v>
      </c>
      <c r="G612" s="21">
        <v>6.771515945827872</v>
      </c>
      <c r="H612" s="19">
        <v>394</v>
      </c>
      <c r="I612" s="19">
        <v>4</v>
      </c>
      <c r="J612" s="19">
        <v>2</v>
      </c>
      <c r="K612" s="22">
        <v>6</v>
      </c>
      <c r="L612" s="21">
        <v>1.5228426395939088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139</v>
      </c>
      <c r="E613" s="19">
        <v>154</v>
      </c>
      <c r="F613" s="20">
        <v>293</v>
      </c>
      <c r="G613" s="21">
        <v>4.2930402930402929</v>
      </c>
      <c r="H613" s="19">
        <v>2890</v>
      </c>
      <c r="I613" s="19">
        <v>50</v>
      </c>
      <c r="J613" s="19">
        <v>50</v>
      </c>
      <c r="K613" s="22">
        <v>100</v>
      </c>
      <c r="L613" s="21">
        <v>3.4602076124567476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200</v>
      </c>
      <c r="E614" s="19">
        <v>193</v>
      </c>
      <c r="F614" s="20">
        <v>393</v>
      </c>
      <c r="G614" s="21">
        <v>5.3902071046495674</v>
      </c>
      <c r="H614" s="19">
        <v>2936</v>
      </c>
      <c r="I614" s="19">
        <v>43</v>
      </c>
      <c r="J614" s="19">
        <v>53</v>
      </c>
      <c r="K614" s="22">
        <v>96</v>
      </c>
      <c r="L614" s="21">
        <v>3.2697547683923704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35</v>
      </c>
      <c r="E615" s="19">
        <v>38</v>
      </c>
      <c r="F615" s="20">
        <v>73</v>
      </c>
      <c r="G615" s="21">
        <v>6.6424021838034575</v>
      </c>
      <c r="H615" s="35">
        <v>354</v>
      </c>
      <c r="I615" s="19">
        <v>5</v>
      </c>
      <c r="J615" s="19">
        <v>2</v>
      </c>
      <c r="K615" s="22">
        <v>7</v>
      </c>
      <c r="L615" s="21">
        <v>1.977401129943503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21</v>
      </c>
      <c r="E616" s="19">
        <v>19</v>
      </c>
      <c r="F616" s="20">
        <v>40</v>
      </c>
      <c r="G616" s="21">
        <v>5.1282051282051277</v>
      </c>
      <c r="H616" s="19">
        <v>328</v>
      </c>
      <c r="I616" s="19">
        <v>0</v>
      </c>
      <c r="J616" s="19">
        <v>5</v>
      </c>
      <c r="K616" s="22">
        <v>5</v>
      </c>
      <c r="L616" s="21">
        <v>1.524390243902439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180</v>
      </c>
      <c r="E617" s="19">
        <v>151</v>
      </c>
      <c r="F617" s="20">
        <v>331</v>
      </c>
      <c r="G617" s="21">
        <v>3.1790242028428737</v>
      </c>
      <c r="H617" s="19">
        <v>5967</v>
      </c>
      <c r="I617" s="19">
        <v>35</v>
      </c>
      <c r="J617" s="19">
        <v>30</v>
      </c>
      <c r="K617" s="22">
        <v>65</v>
      </c>
      <c r="L617" s="21">
        <v>1.0893246187363834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51</v>
      </c>
      <c r="E618" s="19">
        <v>37</v>
      </c>
      <c r="F618" s="20">
        <v>88</v>
      </c>
      <c r="G618" s="21">
        <v>6.1366806136680614</v>
      </c>
      <c r="H618" s="35">
        <v>379</v>
      </c>
      <c r="I618" s="19">
        <v>3</v>
      </c>
      <c r="J618" s="19">
        <v>3</v>
      </c>
      <c r="K618" s="22">
        <v>6</v>
      </c>
      <c r="L618" s="21">
        <v>1.5831134564643801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49</v>
      </c>
      <c r="E619" s="19">
        <v>47</v>
      </c>
      <c r="F619" s="20">
        <v>96</v>
      </c>
      <c r="G619" s="21">
        <v>5.4857142857142858</v>
      </c>
      <c r="H619" s="19">
        <v>586</v>
      </c>
      <c r="I619" s="19">
        <v>11</v>
      </c>
      <c r="J619" s="19">
        <v>4</v>
      </c>
      <c r="K619" s="22">
        <v>15</v>
      </c>
      <c r="L619" s="21">
        <v>2.5597269624573378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96</v>
      </c>
      <c r="E620" s="19">
        <v>102</v>
      </c>
      <c r="F620" s="20">
        <v>198</v>
      </c>
      <c r="G620" s="21">
        <v>3.4554973821989527</v>
      </c>
      <c r="H620" s="19">
        <v>3368</v>
      </c>
      <c r="I620" s="19">
        <v>24</v>
      </c>
      <c r="J620" s="19">
        <v>29</v>
      </c>
      <c r="K620" s="22">
        <v>53</v>
      </c>
      <c r="L620" s="21">
        <v>1.5736342042755345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75</v>
      </c>
      <c r="E621" s="19">
        <v>76</v>
      </c>
      <c r="F621" s="20">
        <v>151</v>
      </c>
      <c r="G621" s="21">
        <v>4.2934319021893659</v>
      </c>
      <c r="H621" s="19">
        <v>1442</v>
      </c>
      <c r="I621" s="19">
        <v>19</v>
      </c>
      <c r="J621" s="19">
        <v>14</v>
      </c>
      <c r="K621" s="22">
        <v>33</v>
      </c>
      <c r="L621" s="21">
        <v>2.2884882108183078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223</v>
      </c>
      <c r="E622" s="19">
        <v>224</v>
      </c>
      <c r="F622" s="20">
        <v>447</v>
      </c>
      <c r="G622" s="21">
        <v>5.3188957639219421</v>
      </c>
      <c r="H622" s="19">
        <v>2444</v>
      </c>
      <c r="I622" s="19">
        <v>32</v>
      </c>
      <c r="J622" s="19">
        <v>22</v>
      </c>
      <c r="K622" s="22">
        <v>54</v>
      </c>
      <c r="L622" s="21">
        <v>2.2094926350245498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47</v>
      </c>
      <c r="E623" s="19">
        <v>55</v>
      </c>
      <c r="F623" s="20">
        <v>102</v>
      </c>
      <c r="G623" s="21">
        <v>7.0199587061252577</v>
      </c>
      <c r="H623" s="19">
        <v>332</v>
      </c>
      <c r="I623" s="19">
        <v>14</v>
      </c>
      <c r="J623" s="19">
        <v>14</v>
      </c>
      <c r="K623" s="22">
        <v>28</v>
      </c>
      <c r="L623" s="21">
        <v>8.4337349397590362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219</v>
      </c>
      <c r="E624" s="38">
        <v>231</v>
      </c>
      <c r="F624" s="38">
        <v>450</v>
      </c>
      <c r="G624" s="31">
        <v>6.6577896138482027</v>
      </c>
      <c r="H624" s="29">
        <v>1868</v>
      </c>
      <c r="I624" s="38">
        <v>11</v>
      </c>
      <c r="J624" s="38">
        <v>11</v>
      </c>
      <c r="K624" s="39">
        <v>22</v>
      </c>
      <c r="L624" s="31">
        <v>1.1777301927194861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1666</v>
      </c>
      <c r="E625" s="9">
        <v>1664</v>
      </c>
      <c r="F625" s="9">
        <v>3330</v>
      </c>
      <c r="G625" s="25">
        <v>4.6114219243339054</v>
      </c>
      <c r="H625" s="9">
        <v>29700</v>
      </c>
      <c r="I625" s="9">
        <v>288</v>
      </c>
      <c r="J625" s="9">
        <v>317</v>
      </c>
      <c r="K625" s="16">
        <v>605</v>
      </c>
      <c r="L625" s="25">
        <v>2.0370370370370372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104</v>
      </c>
      <c r="E626" s="29">
        <v>214</v>
      </c>
      <c r="F626" s="29">
        <v>318</v>
      </c>
      <c r="G626" s="31">
        <v>7.0183182520414915</v>
      </c>
      <c r="H626" s="29">
        <v>1766</v>
      </c>
      <c r="I626" s="29">
        <v>6</v>
      </c>
      <c r="J626" s="29">
        <v>11</v>
      </c>
      <c r="K626" s="36">
        <v>17</v>
      </c>
      <c r="L626" s="31">
        <v>0.96262740656851642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12</v>
      </c>
      <c r="E627" s="19">
        <v>26</v>
      </c>
      <c r="F627" s="20">
        <v>38</v>
      </c>
      <c r="G627" s="21">
        <v>3.7586547972304651</v>
      </c>
      <c r="H627" s="35">
        <v>450</v>
      </c>
      <c r="I627" s="19">
        <v>5</v>
      </c>
      <c r="J627" s="19">
        <v>7</v>
      </c>
      <c r="K627" s="22">
        <v>12</v>
      </c>
      <c r="L627" s="21">
        <v>2.666666666666667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15</v>
      </c>
      <c r="E628" s="19">
        <v>28</v>
      </c>
      <c r="F628" s="20">
        <v>43</v>
      </c>
      <c r="G628" s="21">
        <v>8.3333333333333321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19</v>
      </c>
      <c r="E629" s="19">
        <v>57</v>
      </c>
      <c r="F629" s="20">
        <v>76</v>
      </c>
      <c r="G629" s="21">
        <v>10.998552821997105</v>
      </c>
      <c r="H629" s="35">
        <v>275</v>
      </c>
      <c r="I629" s="19">
        <v>0</v>
      </c>
      <c r="J629" s="19">
        <v>1</v>
      </c>
      <c r="K629" s="22">
        <v>1</v>
      </c>
      <c r="L629" s="21">
        <v>0.36363636363636365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20</v>
      </c>
      <c r="E630" s="19">
        <v>29</v>
      </c>
      <c r="F630" s="20">
        <v>49</v>
      </c>
      <c r="G630" s="21">
        <v>7.7044025157232703</v>
      </c>
      <c r="H630" s="35">
        <v>254</v>
      </c>
      <c r="I630" s="19">
        <v>0</v>
      </c>
      <c r="J630" s="19">
        <v>0</v>
      </c>
      <c r="K630" s="22">
        <v>0</v>
      </c>
      <c r="L630" s="21">
        <v>0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24</v>
      </c>
      <c r="E631" s="19">
        <v>40</v>
      </c>
      <c r="F631" s="20">
        <v>64</v>
      </c>
      <c r="G631" s="21">
        <v>6.4192577733199601</v>
      </c>
      <c r="H631" s="35">
        <v>399</v>
      </c>
      <c r="I631" s="19">
        <v>0</v>
      </c>
      <c r="J631" s="19">
        <v>2</v>
      </c>
      <c r="K631" s="22">
        <v>2</v>
      </c>
      <c r="L631" s="21">
        <v>0.50125313283208017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14</v>
      </c>
      <c r="E632" s="19">
        <v>34</v>
      </c>
      <c r="F632" s="20">
        <v>48</v>
      </c>
      <c r="G632" s="21">
        <v>7.0588235294117645</v>
      </c>
      <c r="H632" s="19">
        <v>265</v>
      </c>
      <c r="I632" s="19">
        <v>1</v>
      </c>
      <c r="J632" s="19">
        <v>1</v>
      </c>
      <c r="K632" s="22">
        <v>2</v>
      </c>
      <c r="L632" s="21">
        <v>0.75471698113207553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299</v>
      </c>
      <c r="E633" s="29">
        <v>301</v>
      </c>
      <c r="F633" s="29">
        <v>600</v>
      </c>
      <c r="G633" s="31">
        <v>4.7062514707035845</v>
      </c>
      <c r="H633" s="29">
        <v>4554</v>
      </c>
      <c r="I633" s="29">
        <v>50</v>
      </c>
      <c r="J633" s="29">
        <v>57</v>
      </c>
      <c r="K633" s="36">
        <v>107</v>
      </c>
      <c r="L633" s="31">
        <v>2.3495827843653934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11</v>
      </c>
      <c r="E634" s="19">
        <v>13</v>
      </c>
      <c r="F634" s="20">
        <v>24</v>
      </c>
      <c r="G634" s="21">
        <v>2.572347266881029</v>
      </c>
      <c r="H634" s="35">
        <v>558</v>
      </c>
      <c r="I634" s="19">
        <v>4</v>
      </c>
      <c r="J634" s="19">
        <v>1</v>
      </c>
      <c r="K634" s="22">
        <v>5</v>
      </c>
      <c r="L634" s="21">
        <v>0.8960573476702508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27</v>
      </c>
      <c r="E635" s="19">
        <v>17</v>
      </c>
      <c r="F635" s="20">
        <v>44</v>
      </c>
      <c r="G635" s="21">
        <v>6.6265060240963862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1</v>
      </c>
      <c r="E636" s="19">
        <v>5</v>
      </c>
      <c r="F636" s="20">
        <v>6</v>
      </c>
      <c r="G636" s="21">
        <v>4.10958904109589</v>
      </c>
      <c r="H636" s="35">
        <v>67</v>
      </c>
      <c r="I636" s="19">
        <v>0</v>
      </c>
      <c r="J636" s="19">
        <v>0</v>
      </c>
      <c r="K636" s="22">
        <v>0</v>
      </c>
      <c r="L636" s="21">
        <v>0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5</v>
      </c>
      <c r="E637" s="19">
        <v>5</v>
      </c>
      <c r="F637" s="20">
        <v>10</v>
      </c>
      <c r="G637" s="21">
        <v>3.8610038610038608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30</v>
      </c>
      <c r="E638" s="19">
        <v>19</v>
      </c>
      <c r="F638" s="20">
        <v>49</v>
      </c>
      <c r="G638" s="21">
        <v>4.5454545454545459</v>
      </c>
      <c r="H638" s="35">
        <v>795</v>
      </c>
      <c r="I638" s="19">
        <v>10</v>
      </c>
      <c r="J638" s="19">
        <v>3</v>
      </c>
      <c r="K638" s="22">
        <v>13</v>
      </c>
      <c r="L638" s="21">
        <v>1.6352201257861636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27</v>
      </c>
      <c r="E639" s="19">
        <v>39</v>
      </c>
      <c r="F639" s="20">
        <v>66</v>
      </c>
      <c r="G639" s="21">
        <v>6.0218978102189782</v>
      </c>
      <c r="H639" s="35">
        <v>348</v>
      </c>
      <c r="I639" s="19">
        <v>3</v>
      </c>
      <c r="J639" s="19">
        <v>2</v>
      </c>
      <c r="K639" s="22">
        <v>5</v>
      </c>
      <c r="L639" s="21">
        <v>1.4367816091954022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14</v>
      </c>
      <c r="E640" s="19">
        <v>13</v>
      </c>
      <c r="F640" s="20">
        <v>27</v>
      </c>
      <c r="G640" s="21">
        <v>4.8561151079136691</v>
      </c>
      <c r="H640" s="35">
        <v>202</v>
      </c>
      <c r="I640" s="19">
        <v>0</v>
      </c>
      <c r="J640" s="19">
        <v>0</v>
      </c>
      <c r="K640" s="22">
        <v>0</v>
      </c>
      <c r="L640" s="21">
        <v>0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19</v>
      </c>
      <c r="E641" s="19">
        <v>13</v>
      </c>
      <c r="F641" s="20">
        <v>32</v>
      </c>
      <c r="G641" s="21">
        <v>3.2323232323232323</v>
      </c>
      <c r="H641" s="35">
        <v>638</v>
      </c>
      <c r="I641" s="19">
        <v>14</v>
      </c>
      <c r="J641" s="19">
        <v>18</v>
      </c>
      <c r="K641" s="22">
        <v>32</v>
      </c>
      <c r="L641" s="21">
        <v>5.0156739811912221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64</v>
      </c>
      <c r="E642" s="19">
        <v>57</v>
      </c>
      <c r="F642" s="20">
        <v>121</v>
      </c>
      <c r="G642" s="21">
        <v>5.2954048140043763</v>
      </c>
      <c r="H642" s="19">
        <v>185</v>
      </c>
      <c r="I642" s="19">
        <v>4</v>
      </c>
      <c r="J642" s="19">
        <v>3</v>
      </c>
      <c r="K642" s="22">
        <v>7</v>
      </c>
      <c r="L642" s="21">
        <v>3.7837837837837842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82</v>
      </c>
      <c r="E643" s="19">
        <v>92</v>
      </c>
      <c r="F643" s="20">
        <v>174</v>
      </c>
      <c r="G643" s="21">
        <v>4.7180043383947945</v>
      </c>
      <c r="H643" s="19">
        <v>1003</v>
      </c>
      <c r="I643" s="19">
        <v>13</v>
      </c>
      <c r="J643" s="19">
        <v>21</v>
      </c>
      <c r="K643" s="22">
        <v>34</v>
      </c>
      <c r="L643" s="21">
        <v>3.3898305084745761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19</v>
      </c>
      <c r="E644" s="19">
        <v>28</v>
      </c>
      <c r="F644" s="20">
        <v>47</v>
      </c>
      <c r="G644" s="21">
        <v>4.4592030360531307</v>
      </c>
      <c r="H644" s="19">
        <v>518</v>
      </c>
      <c r="I644" s="19">
        <v>2</v>
      </c>
      <c r="J644" s="19">
        <v>9</v>
      </c>
      <c r="K644" s="22">
        <v>11</v>
      </c>
      <c r="L644" s="21">
        <v>2.1235521235521233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535</v>
      </c>
      <c r="E645" s="29">
        <v>457</v>
      </c>
      <c r="F645" s="29">
        <v>992</v>
      </c>
      <c r="G645" s="31">
        <v>4.8141318062700185</v>
      </c>
      <c r="H645" s="29">
        <v>8034</v>
      </c>
      <c r="I645" s="29">
        <v>32</v>
      </c>
      <c r="J645" s="29">
        <v>24</v>
      </c>
      <c r="K645" s="36">
        <v>56</v>
      </c>
      <c r="L645" s="31">
        <v>0.69703759024147371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22</v>
      </c>
      <c r="E646" s="19">
        <v>16</v>
      </c>
      <c r="F646" s="20">
        <v>38</v>
      </c>
      <c r="G646" s="21">
        <v>4.4032444959443797</v>
      </c>
      <c r="H646" s="35">
        <v>277</v>
      </c>
      <c r="I646" s="19">
        <v>1</v>
      </c>
      <c r="J646" s="19">
        <v>0</v>
      </c>
      <c r="K646" s="22">
        <v>1</v>
      </c>
      <c r="L646" s="21">
        <v>0.36101083032490977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23</v>
      </c>
      <c r="E647" s="19">
        <v>21</v>
      </c>
      <c r="F647" s="20">
        <v>44</v>
      </c>
      <c r="G647" s="21">
        <v>4.5314109165808443</v>
      </c>
      <c r="H647" s="19">
        <v>358</v>
      </c>
      <c r="I647" s="19">
        <v>4</v>
      </c>
      <c r="J647" s="19">
        <v>0</v>
      </c>
      <c r="K647" s="22">
        <v>4</v>
      </c>
      <c r="L647" s="21">
        <v>1.1173184357541899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60</v>
      </c>
      <c r="E648" s="19">
        <v>47</v>
      </c>
      <c r="F648" s="20">
        <v>107</v>
      </c>
      <c r="G648" s="21">
        <v>5.1392891450528344</v>
      </c>
      <c r="H648" s="19">
        <v>1023</v>
      </c>
      <c r="I648" s="19">
        <v>1</v>
      </c>
      <c r="J648" s="19">
        <v>1</v>
      </c>
      <c r="K648" s="22">
        <v>2</v>
      </c>
      <c r="L648" s="21">
        <v>0.19550342130987292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33</v>
      </c>
      <c r="E649" s="19">
        <v>26</v>
      </c>
      <c r="F649" s="20">
        <v>59</v>
      </c>
      <c r="G649" s="21">
        <v>4.7504025764895337</v>
      </c>
      <c r="H649" s="19">
        <v>425</v>
      </c>
      <c r="I649" s="19">
        <v>0</v>
      </c>
      <c r="J649" s="19">
        <v>1</v>
      </c>
      <c r="K649" s="22">
        <v>1</v>
      </c>
      <c r="L649" s="21">
        <v>0.23529411764705879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93</v>
      </c>
      <c r="E650" s="19">
        <v>79</v>
      </c>
      <c r="F650" s="20">
        <v>172</v>
      </c>
      <c r="G650" s="21">
        <v>5.7544329207092675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30</v>
      </c>
      <c r="E651" s="19">
        <v>24</v>
      </c>
      <c r="F651" s="20">
        <v>54</v>
      </c>
      <c r="G651" s="21">
        <v>4.716157205240175</v>
      </c>
      <c r="H651" s="35">
        <v>510</v>
      </c>
      <c r="I651" s="19">
        <v>2</v>
      </c>
      <c r="J651" s="19">
        <v>0</v>
      </c>
      <c r="K651" s="22">
        <v>2</v>
      </c>
      <c r="L651" s="21">
        <v>0.39215686274509803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44</v>
      </c>
      <c r="E652" s="19">
        <v>35</v>
      </c>
      <c r="F652" s="20">
        <v>79</v>
      </c>
      <c r="G652" s="21">
        <v>4.8229548229548236</v>
      </c>
      <c r="H652" s="35">
        <v>810</v>
      </c>
      <c r="I652" s="19">
        <v>12</v>
      </c>
      <c r="J652" s="19">
        <v>3</v>
      </c>
      <c r="K652" s="22">
        <v>15</v>
      </c>
      <c r="L652" s="21">
        <v>1.8518518518518516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62</v>
      </c>
      <c r="E653" s="19">
        <v>59</v>
      </c>
      <c r="F653" s="20">
        <v>121</v>
      </c>
      <c r="G653" s="21">
        <v>5.162116040955631</v>
      </c>
      <c r="H653" s="35">
        <v>891</v>
      </c>
      <c r="I653" s="19">
        <v>0</v>
      </c>
      <c r="J653" s="19">
        <v>4</v>
      </c>
      <c r="K653" s="22">
        <v>4</v>
      </c>
      <c r="L653" s="21">
        <v>0.44893378226711567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44</v>
      </c>
      <c r="E654" s="19">
        <v>30</v>
      </c>
      <c r="F654" s="20">
        <v>74</v>
      </c>
      <c r="G654" s="21">
        <v>4.0771349862258948</v>
      </c>
      <c r="H654" s="35">
        <v>762</v>
      </c>
      <c r="I654" s="19">
        <v>4</v>
      </c>
      <c r="J654" s="19">
        <v>3</v>
      </c>
      <c r="K654" s="22">
        <v>7</v>
      </c>
      <c r="L654" s="21">
        <v>0.9186351706036745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19</v>
      </c>
      <c r="E655" s="19">
        <v>17</v>
      </c>
      <c r="F655" s="20">
        <v>36</v>
      </c>
      <c r="G655" s="21">
        <v>5.5555555555555554</v>
      </c>
      <c r="H655" s="35">
        <v>260</v>
      </c>
      <c r="I655" s="19">
        <v>2</v>
      </c>
      <c r="J655" s="19">
        <v>3</v>
      </c>
      <c r="K655" s="22">
        <v>5</v>
      </c>
      <c r="L655" s="21">
        <v>1.9230769230769231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25</v>
      </c>
      <c r="E656" s="19">
        <v>20</v>
      </c>
      <c r="F656" s="20">
        <v>45</v>
      </c>
      <c r="G656" s="21">
        <v>4.658385093167702</v>
      </c>
      <c r="H656" s="35">
        <v>443</v>
      </c>
      <c r="I656" s="19">
        <v>5</v>
      </c>
      <c r="J656" s="19">
        <v>4</v>
      </c>
      <c r="K656" s="22">
        <v>9</v>
      </c>
      <c r="L656" s="21">
        <v>2.0316027088036117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34</v>
      </c>
      <c r="E657" s="19">
        <v>39</v>
      </c>
      <c r="F657" s="20">
        <v>73</v>
      </c>
      <c r="G657" s="21">
        <v>5.1156271899089001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9</v>
      </c>
      <c r="E658" s="19">
        <v>6</v>
      </c>
      <c r="F658" s="20">
        <v>15</v>
      </c>
      <c r="G658" s="21">
        <v>3.4722222222222223</v>
      </c>
      <c r="H658" s="35">
        <v>252</v>
      </c>
      <c r="I658" s="19">
        <v>0</v>
      </c>
      <c r="J658" s="19">
        <v>1</v>
      </c>
      <c r="K658" s="22">
        <v>1</v>
      </c>
      <c r="L658" s="21">
        <v>0.3968253968253968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12</v>
      </c>
      <c r="E659" s="19">
        <v>16</v>
      </c>
      <c r="F659" s="20">
        <v>28</v>
      </c>
      <c r="G659" s="21">
        <v>3.1782065834279227</v>
      </c>
      <c r="H659" s="35">
        <v>440</v>
      </c>
      <c r="I659" s="19">
        <v>0</v>
      </c>
      <c r="J659" s="19">
        <v>3</v>
      </c>
      <c r="K659" s="22">
        <v>3</v>
      </c>
      <c r="L659" s="21">
        <v>0.68181818181818177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25</v>
      </c>
      <c r="E660" s="19">
        <v>22</v>
      </c>
      <c r="F660" s="20">
        <v>47</v>
      </c>
      <c r="G660" s="21">
        <v>4.041272570937231</v>
      </c>
      <c r="H660" s="19">
        <v>414</v>
      </c>
      <c r="I660" s="19">
        <v>1</v>
      </c>
      <c r="J660" s="19">
        <v>1</v>
      </c>
      <c r="K660" s="22">
        <v>2</v>
      </c>
      <c r="L660" s="21">
        <v>0.48309178743961351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465</v>
      </c>
      <c r="E661" s="29">
        <v>439</v>
      </c>
      <c r="F661" s="29">
        <v>904</v>
      </c>
      <c r="G661" s="31">
        <v>4.0616435278788696</v>
      </c>
      <c r="H661" s="29">
        <v>10657</v>
      </c>
      <c r="I661" s="29">
        <v>118</v>
      </c>
      <c r="J661" s="29">
        <v>139</v>
      </c>
      <c r="K661" s="36">
        <v>257</v>
      </c>
      <c r="L661" s="31">
        <v>2.4115604766819931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10</v>
      </c>
      <c r="E662" s="19">
        <v>19</v>
      </c>
      <c r="F662" s="20">
        <v>29</v>
      </c>
      <c r="G662" s="21">
        <v>3.7613488975356679</v>
      </c>
      <c r="H662" s="35">
        <v>249</v>
      </c>
      <c r="I662" s="19">
        <v>0</v>
      </c>
      <c r="J662" s="19">
        <v>2</v>
      </c>
      <c r="K662" s="22">
        <v>2</v>
      </c>
      <c r="L662" s="21">
        <v>0.80321285140562237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3</v>
      </c>
      <c r="E663" s="19">
        <v>5</v>
      </c>
      <c r="F663" s="20">
        <v>8</v>
      </c>
      <c r="G663" s="21">
        <v>3.225806451612903</v>
      </c>
      <c r="H663" s="35">
        <v>147</v>
      </c>
      <c r="I663" s="19">
        <v>2</v>
      </c>
      <c r="J663" s="19">
        <v>3</v>
      </c>
      <c r="K663" s="22">
        <v>5</v>
      </c>
      <c r="L663" s="21">
        <v>3.4013605442176873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7</v>
      </c>
      <c r="E664" s="19">
        <v>6</v>
      </c>
      <c r="F664" s="20">
        <v>13</v>
      </c>
      <c r="G664" s="21">
        <v>3.857566765578635</v>
      </c>
      <c r="H664" s="19">
        <v>159</v>
      </c>
      <c r="I664" s="19">
        <v>0</v>
      </c>
      <c r="J664" s="19">
        <v>1</v>
      </c>
      <c r="K664" s="22">
        <v>1</v>
      </c>
      <c r="L664" s="21">
        <v>0.62893081761006298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12</v>
      </c>
      <c r="E665" s="19">
        <v>9</v>
      </c>
      <c r="F665" s="20">
        <v>21</v>
      </c>
      <c r="G665" s="21">
        <v>1.5306122448979591</v>
      </c>
      <c r="H665" s="19">
        <v>1171</v>
      </c>
      <c r="I665" s="19">
        <v>7</v>
      </c>
      <c r="J665" s="19">
        <v>11</v>
      </c>
      <c r="K665" s="22">
        <v>18</v>
      </c>
      <c r="L665" s="21">
        <v>1.5371477369769428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60</v>
      </c>
      <c r="E666" s="19">
        <v>61</v>
      </c>
      <c r="F666" s="20">
        <v>121</v>
      </c>
      <c r="G666" s="21">
        <v>5.4406474820143886</v>
      </c>
      <c r="H666" s="35">
        <v>785</v>
      </c>
      <c r="I666" s="19">
        <v>7</v>
      </c>
      <c r="J666" s="19">
        <v>7</v>
      </c>
      <c r="K666" s="22">
        <v>14</v>
      </c>
      <c r="L666" s="21">
        <v>1.7834394904458599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41</v>
      </c>
      <c r="E667" s="19">
        <v>37</v>
      </c>
      <c r="F667" s="20">
        <v>78</v>
      </c>
      <c r="G667" s="21">
        <v>5.032258064516129</v>
      </c>
      <c r="H667" s="35">
        <v>386</v>
      </c>
      <c r="I667" s="19">
        <v>2</v>
      </c>
      <c r="J667" s="19">
        <v>9</v>
      </c>
      <c r="K667" s="22">
        <v>11</v>
      </c>
      <c r="L667" s="21">
        <v>2.849740932642487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13</v>
      </c>
      <c r="E668" s="19">
        <v>7</v>
      </c>
      <c r="F668" s="20">
        <v>20</v>
      </c>
      <c r="G668" s="21">
        <v>2.7586206896551726</v>
      </c>
      <c r="H668" s="35">
        <v>449</v>
      </c>
      <c r="I668" s="19">
        <v>1</v>
      </c>
      <c r="J668" s="19">
        <v>2</v>
      </c>
      <c r="K668" s="22">
        <v>3</v>
      </c>
      <c r="L668" s="21">
        <v>0.66815144766146994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2</v>
      </c>
      <c r="E669" s="19">
        <v>2</v>
      </c>
      <c r="F669" s="20">
        <v>4</v>
      </c>
      <c r="G669" s="21">
        <v>3.3613445378151261</v>
      </c>
      <c r="H669" s="35">
        <v>75</v>
      </c>
      <c r="I669" s="19">
        <v>0</v>
      </c>
      <c r="J669" s="19">
        <v>0</v>
      </c>
      <c r="K669" s="22">
        <v>0</v>
      </c>
      <c r="L669" s="21">
        <v>0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55</v>
      </c>
      <c r="E670" s="19">
        <v>44</v>
      </c>
      <c r="F670" s="20">
        <v>99</v>
      </c>
      <c r="G670" s="21">
        <v>5.493895671476138</v>
      </c>
      <c r="H670" s="35">
        <v>442</v>
      </c>
      <c r="I670" s="19">
        <v>0</v>
      </c>
      <c r="J670" s="19">
        <v>0</v>
      </c>
      <c r="K670" s="22">
        <v>0</v>
      </c>
      <c r="L670" s="21">
        <v>0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4</v>
      </c>
      <c r="E671" s="19">
        <v>11</v>
      </c>
      <c r="F671" s="20">
        <v>15</v>
      </c>
      <c r="G671" s="21">
        <v>3.0674846625766872</v>
      </c>
      <c r="H671" s="35">
        <v>247</v>
      </c>
      <c r="I671" s="19">
        <v>5</v>
      </c>
      <c r="J671" s="19">
        <v>3</v>
      </c>
      <c r="K671" s="22">
        <v>8</v>
      </c>
      <c r="L671" s="21">
        <v>3.2388663967611335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9</v>
      </c>
      <c r="E672" s="19">
        <v>7</v>
      </c>
      <c r="F672" s="20">
        <v>16</v>
      </c>
      <c r="G672" s="21">
        <v>3.0245746691871456</v>
      </c>
      <c r="H672" s="35">
        <v>242</v>
      </c>
      <c r="I672" s="19">
        <v>5</v>
      </c>
      <c r="J672" s="19">
        <v>3</v>
      </c>
      <c r="K672" s="22">
        <v>8</v>
      </c>
      <c r="L672" s="21">
        <v>3.3057851239669422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30</v>
      </c>
      <c r="E673" s="19">
        <v>24</v>
      </c>
      <c r="F673" s="20">
        <v>54</v>
      </c>
      <c r="G673" s="21">
        <v>4.3062200956937797</v>
      </c>
      <c r="H673" s="35">
        <v>572</v>
      </c>
      <c r="I673" s="19">
        <v>19</v>
      </c>
      <c r="J673" s="19">
        <v>21</v>
      </c>
      <c r="K673" s="22">
        <v>40</v>
      </c>
      <c r="L673" s="21">
        <v>6.9930069930069934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10</v>
      </c>
      <c r="E674" s="19">
        <v>12</v>
      </c>
      <c r="F674" s="20">
        <v>22</v>
      </c>
      <c r="G674" s="21">
        <v>5.6410256410256414</v>
      </c>
      <c r="H674" s="35">
        <v>179</v>
      </c>
      <c r="I674" s="19">
        <v>1</v>
      </c>
      <c r="J674" s="19">
        <v>2</v>
      </c>
      <c r="K674" s="22">
        <v>3</v>
      </c>
      <c r="L674" s="21">
        <v>1.6759776536312849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9</v>
      </c>
      <c r="E675" s="19">
        <v>4</v>
      </c>
      <c r="F675" s="20">
        <v>13</v>
      </c>
      <c r="G675" s="21">
        <v>6.132075471698113</v>
      </c>
      <c r="H675" s="35">
        <v>60</v>
      </c>
      <c r="I675" s="19">
        <v>2</v>
      </c>
      <c r="J675" s="19">
        <v>1</v>
      </c>
      <c r="K675" s="22">
        <v>3</v>
      </c>
      <c r="L675" s="21">
        <v>5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25</v>
      </c>
      <c r="E676" s="19">
        <v>23</v>
      </c>
      <c r="F676" s="20">
        <v>48</v>
      </c>
      <c r="G676" s="21">
        <v>3.0769230769230771</v>
      </c>
      <c r="H676" s="35">
        <v>768</v>
      </c>
      <c r="I676" s="19">
        <v>14</v>
      </c>
      <c r="J676" s="19">
        <v>15</v>
      </c>
      <c r="K676" s="22">
        <v>29</v>
      </c>
      <c r="L676" s="21">
        <v>3.7760416666666665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32</v>
      </c>
      <c r="E677" s="19">
        <v>32</v>
      </c>
      <c r="F677" s="20">
        <v>64</v>
      </c>
      <c r="G677" s="21">
        <v>3.9167686658506726</v>
      </c>
      <c r="H677" s="35">
        <v>989</v>
      </c>
      <c r="I677" s="19">
        <v>13</v>
      </c>
      <c r="J677" s="19">
        <v>14</v>
      </c>
      <c r="K677" s="22">
        <v>27</v>
      </c>
      <c r="L677" s="21">
        <v>2.7300303336703742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20</v>
      </c>
      <c r="E678" s="19">
        <v>20</v>
      </c>
      <c r="F678" s="20">
        <v>40</v>
      </c>
      <c r="G678" s="21">
        <v>2.6092628832354858</v>
      </c>
      <c r="H678" s="35">
        <v>931</v>
      </c>
      <c r="I678" s="19">
        <v>19</v>
      </c>
      <c r="J678" s="19">
        <v>20</v>
      </c>
      <c r="K678" s="22">
        <v>39</v>
      </c>
      <c r="L678" s="21">
        <v>4.1890440386680989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18</v>
      </c>
      <c r="E679" s="19">
        <v>10</v>
      </c>
      <c r="F679" s="20">
        <v>28</v>
      </c>
      <c r="G679" s="21">
        <v>3.6316472114137488</v>
      </c>
      <c r="H679" s="35">
        <v>291</v>
      </c>
      <c r="I679" s="19">
        <v>3</v>
      </c>
      <c r="J679" s="19">
        <v>2</v>
      </c>
      <c r="K679" s="22">
        <v>5</v>
      </c>
      <c r="L679" s="21">
        <v>1.7182130584192441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35</v>
      </c>
      <c r="E680" s="19">
        <v>39</v>
      </c>
      <c r="F680" s="20">
        <v>74</v>
      </c>
      <c r="G680" s="21">
        <v>4.0929203539823007</v>
      </c>
      <c r="H680" s="35">
        <v>836</v>
      </c>
      <c r="I680" s="19">
        <v>11</v>
      </c>
      <c r="J680" s="19">
        <v>14</v>
      </c>
      <c r="K680" s="22">
        <v>25</v>
      </c>
      <c r="L680" s="21">
        <v>2.9904306220095696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5</v>
      </c>
      <c r="E682" s="19">
        <v>4</v>
      </c>
      <c r="F682" s="20">
        <v>9</v>
      </c>
      <c r="G682" s="21">
        <v>1.5789473684210527</v>
      </c>
      <c r="H682" s="35">
        <v>455</v>
      </c>
      <c r="I682" s="19">
        <v>1</v>
      </c>
      <c r="J682" s="19">
        <v>0</v>
      </c>
      <c r="K682" s="22">
        <v>1</v>
      </c>
      <c r="L682" s="21">
        <v>0.21978021978021978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48</v>
      </c>
      <c r="E683" s="19">
        <v>51</v>
      </c>
      <c r="F683" s="20">
        <v>99</v>
      </c>
      <c r="G683" s="21">
        <v>6.5432914738929275</v>
      </c>
      <c r="H683" s="35">
        <v>908</v>
      </c>
      <c r="I683" s="19">
        <v>4</v>
      </c>
      <c r="J683" s="19">
        <v>5</v>
      </c>
      <c r="K683" s="22">
        <v>9</v>
      </c>
      <c r="L683" s="21">
        <v>0.99118942731277537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17</v>
      </c>
      <c r="E684" s="19">
        <v>12</v>
      </c>
      <c r="F684" s="20">
        <v>29</v>
      </c>
      <c r="G684" s="21">
        <v>3.4278959810874707</v>
      </c>
      <c r="H684" s="19">
        <v>319</v>
      </c>
      <c r="I684" s="19">
        <v>2</v>
      </c>
      <c r="J684" s="19">
        <v>4</v>
      </c>
      <c r="K684" s="22">
        <v>6</v>
      </c>
      <c r="L684" s="21">
        <v>1.8808777429467085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146</v>
      </c>
      <c r="E685" s="29">
        <v>175</v>
      </c>
      <c r="F685" s="29">
        <v>321</v>
      </c>
      <c r="G685" s="31">
        <v>5.380489440160912</v>
      </c>
      <c r="H685" s="29">
        <v>1888</v>
      </c>
      <c r="I685" s="29">
        <v>6</v>
      </c>
      <c r="J685" s="29">
        <v>4</v>
      </c>
      <c r="K685" s="36">
        <v>10</v>
      </c>
      <c r="L685" s="31">
        <v>0.52966101694915246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1</v>
      </c>
      <c r="E686" s="19">
        <v>13</v>
      </c>
      <c r="F686" s="20">
        <v>14</v>
      </c>
      <c r="G686" s="21">
        <v>4.2042042042042045</v>
      </c>
      <c r="H686" s="35">
        <v>107</v>
      </c>
      <c r="I686" s="19">
        <v>0</v>
      </c>
      <c r="J686" s="19">
        <v>0</v>
      </c>
      <c r="K686" s="22">
        <v>0</v>
      </c>
      <c r="L686" s="21">
        <v>0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0</v>
      </c>
      <c r="E687" s="19">
        <v>1</v>
      </c>
      <c r="F687" s="20">
        <v>1</v>
      </c>
      <c r="G687" s="21">
        <v>1.3333333333333335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5</v>
      </c>
      <c r="E688" s="19">
        <v>3</v>
      </c>
      <c r="F688" s="20">
        <v>8</v>
      </c>
      <c r="G688" s="21">
        <v>1.6161616161616161</v>
      </c>
      <c r="H688" s="35">
        <v>238</v>
      </c>
      <c r="I688" s="19">
        <v>2</v>
      </c>
      <c r="J688" s="19">
        <v>1</v>
      </c>
      <c r="K688" s="22">
        <v>3</v>
      </c>
      <c r="L688" s="21">
        <v>1.2605042016806722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6</v>
      </c>
      <c r="E689" s="19">
        <v>5</v>
      </c>
      <c r="F689" s="20">
        <v>11</v>
      </c>
      <c r="G689" s="21">
        <v>5.3140096618357484</v>
      </c>
      <c r="H689" s="35">
        <v>73</v>
      </c>
      <c r="I689" s="19">
        <v>1</v>
      </c>
      <c r="J689" s="19">
        <v>1</v>
      </c>
      <c r="K689" s="22">
        <v>2</v>
      </c>
      <c r="L689" s="21">
        <v>2.7397260273972601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0</v>
      </c>
      <c r="E690" s="19">
        <v>0</v>
      </c>
      <c r="F690" s="20">
        <v>0</v>
      </c>
      <c r="G690" s="21">
        <v>0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2</v>
      </c>
      <c r="E691" s="19">
        <v>1</v>
      </c>
      <c r="F691" s="20">
        <v>3</v>
      </c>
      <c r="G691" s="21">
        <v>2.6315789473684208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18</v>
      </c>
      <c r="E692" s="19">
        <v>14</v>
      </c>
      <c r="F692" s="20">
        <v>32</v>
      </c>
      <c r="G692" s="21">
        <v>8.2901554404145088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4</v>
      </c>
      <c r="E693" s="19">
        <v>4</v>
      </c>
      <c r="F693" s="20">
        <v>8</v>
      </c>
      <c r="G693" s="21">
        <v>2.4390243902439024</v>
      </c>
      <c r="H693" s="35">
        <v>123</v>
      </c>
      <c r="I693" s="19">
        <v>1</v>
      </c>
      <c r="J693" s="19">
        <v>0</v>
      </c>
      <c r="K693" s="22">
        <v>1</v>
      </c>
      <c r="L693" s="21">
        <v>0.81300813008130091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25</v>
      </c>
      <c r="E694" s="19">
        <v>20</v>
      </c>
      <c r="F694" s="20">
        <v>45</v>
      </c>
      <c r="G694" s="21">
        <v>5.2754982415005864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29</v>
      </c>
      <c r="E695" s="19">
        <v>29</v>
      </c>
      <c r="F695" s="20">
        <v>58</v>
      </c>
      <c r="G695" s="21">
        <v>7.0133010882708584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13</v>
      </c>
      <c r="E696" s="19">
        <v>25</v>
      </c>
      <c r="F696" s="20">
        <v>38</v>
      </c>
      <c r="G696" s="21">
        <v>8.1545064377682408</v>
      </c>
      <c r="H696" s="35">
        <v>106</v>
      </c>
      <c r="I696" s="19">
        <v>0</v>
      </c>
      <c r="J696" s="19">
        <v>2</v>
      </c>
      <c r="K696" s="22">
        <v>2</v>
      </c>
      <c r="L696" s="21">
        <v>1.8867924528301887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8</v>
      </c>
      <c r="E697" s="19">
        <v>14</v>
      </c>
      <c r="F697" s="20">
        <v>22</v>
      </c>
      <c r="G697" s="21">
        <v>5.9782608695652177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10</v>
      </c>
      <c r="E698" s="19">
        <v>24</v>
      </c>
      <c r="F698" s="20">
        <v>34</v>
      </c>
      <c r="G698" s="21">
        <v>7.0539419087136928</v>
      </c>
      <c r="H698" s="35">
        <v>106</v>
      </c>
      <c r="I698" s="19">
        <v>0</v>
      </c>
      <c r="J698" s="19">
        <v>0</v>
      </c>
      <c r="K698" s="22">
        <v>0</v>
      </c>
      <c r="L698" s="21">
        <v>0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11</v>
      </c>
      <c r="E699" s="19">
        <v>7</v>
      </c>
      <c r="F699" s="20">
        <v>18</v>
      </c>
      <c r="G699" s="21">
        <v>7.59493670886076</v>
      </c>
      <c r="H699" s="35">
        <v>78</v>
      </c>
      <c r="I699" s="19">
        <v>2</v>
      </c>
      <c r="J699" s="19">
        <v>0</v>
      </c>
      <c r="K699" s="22">
        <v>2</v>
      </c>
      <c r="L699" s="21">
        <v>2.5641025641025639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12</v>
      </c>
      <c r="E700" s="19">
        <v>9</v>
      </c>
      <c r="F700" s="20">
        <v>21</v>
      </c>
      <c r="G700" s="21">
        <v>5.7534246575342465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0</v>
      </c>
      <c r="E701" s="19">
        <v>1</v>
      </c>
      <c r="F701" s="20">
        <v>1</v>
      </c>
      <c r="G701" s="21">
        <v>0.52631578947368418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2</v>
      </c>
      <c r="E702" s="19">
        <v>5</v>
      </c>
      <c r="F702" s="20">
        <v>7</v>
      </c>
      <c r="G702" s="21">
        <v>3.6842105263157889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117</v>
      </c>
      <c r="E703" s="38">
        <v>78</v>
      </c>
      <c r="F703" s="38">
        <v>195</v>
      </c>
      <c r="G703" s="31">
        <v>3.195149926265771</v>
      </c>
      <c r="H703" s="29">
        <v>2801</v>
      </c>
      <c r="I703" s="38">
        <v>76</v>
      </c>
      <c r="J703" s="38">
        <v>82</v>
      </c>
      <c r="K703" s="39">
        <v>158</v>
      </c>
      <c r="L703" s="31">
        <v>5.6408425562299174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2961</v>
      </c>
      <c r="E704" s="9">
        <v>2813</v>
      </c>
      <c r="F704" s="9">
        <v>5774</v>
      </c>
      <c r="G704" s="25">
        <v>3.8866712888482016</v>
      </c>
      <c r="H704" s="9">
        <v>77489</v>
      </c>
      <c r="I704" s="9">
        <v>1076</v>
      </c>
      <c r="J704" s="9">
        <v>989</v>
      </c>
      <c r="K704" s="16">
        <v>2065</v>
      </c>
      <c r="L704" s="25">
        <v>2.6648943721044276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801</v>
      </c>
      <c r="E705" s="29">
        <v>756</v>
      </c>
      <c r="F705" s="29">
        <v>1557</v>
      </c>
      <c r="G705" s="31">
        <v>5.1626380185019398</v>
      </c>
      <c r="H705" s="29">
        <v>12949</v>
      </c>
      <c r="I705" s="29">
        <v>177</v>
      </c>
      <c r="J705" s="29">
        <v>153</v>
      </c>
      <c r="K705" s="36">
        <v>330</v>
      </c>
      <c r="L705" s="31">
        <v>2.5484593404896132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43</v>
      </c>
      <c r="E706" s="19">
        <v>41</v>
      </c>
      <c r="F706" s="20">
        <v>84</v>
      </c>
      <c r="G706" s="21">
        <v>5.1692307692307686</v>
      </c>
      <c r="H706" s="35">
        <v>915</v>
      </c>
      <c r="I706" s="19">
        <v>18</v>
      </c>
      <c r="J706" s="19">
        <v>14</v>
      </c>
      <c r="K706" s="22">
        <v>32</v>
      </c>
      <c r="L706" s="21">
        <v>3.4972677595628414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50</v>
      </c>
      <c r="E707" s="19">
        <v>47</v>
      </c>
      <c r="F707" s="20">
        <v>97</v>
      </c>
      <c r="G707" s="21">
        <v>6.3523248199083167</v>
      </c>
      <c r="H707" s="35">
        <v>384</v>
      </c>
      <c r="I707" s="19">
        <v>15</v>
      </c>
      <c r="J707" s="19">
        <v>9</v>
      </c>
      <c r="K707" s="22">
        <v>24</v>
      </c>
      <c r="L707" s="21">
        <v>6.25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143</v>
      </c>
      <c r="E708" s="19">
        <v>144</v>
      </c>
      <c r="F708" s="20">
        <v>287</v>
      </c>
      <c r="G708" s="21">
        <v>10.394784498370155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37</v>
      </c>
      <c r="E709" s="19">
        <v>44</v>
      </c>
      <c r="F709" s="20">
        <v>81</v>
      </c>
      <c r="G709" s="21">
        <v>4.3454935622317592</v>
      </c>
      <c r="H709" s="35">
        <v>658</v>
      </c>
      <c r="I709" s="19">
        <v>8</v>
      </c>
      <c r="J709" s="19">
        <v>2</v>
      </c>
      <c r="K709" s="22">
        <v>10</v>
      </c>
      <c r="L709" s="21">
        <v>1.5197568389057752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12</v>
      </c>
      <c r="E710" s="19">
        <v>10</v>
      </c>
      <c r="F710" s="20">
        <v>22</v>
      </c>
      <c r="G710" s="21">
        <v>6.2857142857142865</v>
      </c>
      <c r="H710" s="19">
        <v>173</v>
      </c>
      <c r="I710" s="19">
        <v>6</v>
      </c>
      <c r="J710" s="19">
        <v>2</v>
      </c>
      <c r="K710" s="22">
        <v>8</v>
      </c>
      <c r="L710" s="21">
        <v>4.6242774566473983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110</v>
      </c>
      <c r="E711" s="19">
        <v>91</v>
      </c>
      <c r="F711" s="20">
        <v>201</v>
      </c>
      <c r="G711" s="21">
        <v>4.1875</v>
      </c>
      <c r="H711" s="19">
        <v>2101</v>
      </c>
      <c r="I711" s="19">
        <v>40</v>
      </c>
      <c r="J711" s="19">
        <v>33</v>
      </c>
      <c r="K711" s="22">
        <v>73</v>
      </c>
      <c r="L711" s="21">
        <v>3.4745359352689196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32</v>
      </c>
      <c r="E712" s="19">
        <v>25</v>
      </c>
      <c r="F712" s="20">
        <v>57</v>
      </c>
      <c r="G712" s="21">
        <v>3.2423208191126278</v>
      </c>
      <c r="H712" s="19">
        <v>1118</v>
      </c>
      <c r="I712" s="19">
        <v>14</v>
      </c>
      <c r="J712" s="19">
        <v>18</v>
      </c>
      <c r="K712" s="22">
        <v>32</v>
      </c>
      <c r="L712" s="21">
        <v>2.8622540250447228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63</v>
      </c>
      <c r="E713" s="19">
        <v>51</v>
      </c>
      <c r="F713" s="20">
        <v>114</v>
      </c>
      <c r="G713" s="21">
        <v>4.3263757115749524</v>
      </c>
      <c r="H713" s="35">
        <v>498</v>
      </c>
      <c r="I713" s="19">
        <v>0</v>
      </c>
      <c r="J713" s="19">
        <v>1</v>
      </c>
      <c r="K713" s="22">
        <v>1</v>
      </c>
      <c r="L713" s="21">
        <v>0.20080321285140559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18</v>
      </c>
      <c r="E714" s="19">
        <v>24</v>
      </c>
      <c r="F714" s="20">
        <v>42</v>
      </c>
      <c r="G714" s="21">
        <v>4.5951859956236323</v>
      </c>
      <c r="H714" s="35">
        <v>446</v>
      </c>
      <c r="I714" s="19">
        <v>5</v>
      </c>
      <c r="J714" s="19">
        <v>3</v>
      </c>
      <c r="K714" s="22">
        <v>8</v>
      </c>
      <c r="L714" s="21">
        <v>1.7937219730941705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23</v>
      </c>
      <c r="E715" s="19">
        <v>24</v>
      </c>
      <c r="F715" s="20">
        <v>47</v>
      </c>
      <c r="G715" s="21">
        <v>4.549854791868345</v>
      </c>
      <c r="H715" s="35">
        <v>666</v>
      </c>
      <c r="I715" s="19">
        <v>10</v>
      </c>
      <c r="J715" s="19">
        <v>13</v>
      </c>
      <c r="K715" s="22">
        <v>23</v>
      </c>
      <c r="L715" s="21">
        <v>3.4534534534534531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12</v>
      </c>
      <c r="E716" s="19">
        <v>12</v>
      </c>
      <c r="F716" s="20">
        <v>24</v>
      </c>
      <c r="G716" s="21">
        <v>3.7267080745341614</v>
      </c>
      <c r="H716" s="35">
        <v>379</v>
      </c>
      <c r="I716" s="19">
        <v>5</v>
      </c>
      <c r="J716" s="19">
        <v>3</v>
      </c>
      <c r="K716" s="22">
        <v>8</v>
      </c>
      <c r="L716" s="21">
        <v>2.1108179419525066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46</v>
      </c>
      <c r="E717" s="19">
        <v>35</v>
      </c>
      <c r="F717" s="20">
        <v>81</v>
      </c>
      <c r="G717" s="21">
        <v>5.8951965065502181</v>
      </c>
      <c r="H717" s="35">
        <v>648</v>
      </c>
      <c r="I717" s="19">
        <v>0</v>
      </c>
      <c r="J717" s="19">
        <v>0</v>
      </c>
      <c r="K717" s="22">
        <v>0</v>
      </c>
      <c r="L717" s="21">
        <v>0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23</v>
      </c>
      <c r="E718" s="19">
        <v>23</v>
      </c>
      <c r="F718" s="20">
        <v>46</v>
      </c>
      <c r="G718" s="21">
        <v>4.2124542124542126</v>
      </c>
      <c r="H718" s="35">
        <v>545</v>
      </c>
      <c r="I718" s="19">
        <v>9</v>
      </c>
      <c r="J718" s="19">
        <v>14</v>
      </c>
      <c r="K718" s="22">
        <v>23</v>
      </c>
      <c r="L718" s="21">
        <v>4.2201834862385326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40</v>
      </c>
      <c r="E719" s="19">
        <v>44</v>
      </c>
      <c r="F719" s="20">
        <v>84</v>
      </c>
      <c r="G719" s="21">
        <v>4.6953605366126325</v>
      </c>
      <c r="H719" s="35">
        <v>867</v>
      </c>
      <c r="I719" s="19">
        <v>19</v>
      </c>
      <c r="J719" s="19">
        <v>16</v>
      </c>
      <c r="K719" s="22">
        <v>35</v>
      </c>
      <c r="L719" s="21">
        <v>4.0369088811995386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11</v>
      </c>
      <c r="E720" s="19">
        <v>12</v>
      </c>
      <c r="F720" s="20">
        <v>23</v>
      </c>
      <c r="G720" s="21">
        <v>2.6106696935300793</v>
      </c>
      <c r="H720" s="35">
        <v>586</v>
      </c>
      <c r="I720" s="19">
        <v>13</v>
      </c>
      <c r="J720" s="19">
        <v>8</v>
      </c>
      <c r="K720" s="22">
        <v>21</v>
      </c>
      <c r="L720" s="21">
        <v>3.5836177474402731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21</v>
      </c>
      <c r="E721" s="19">
        <v>24</v>
      </c>
      <c r="F721" s="20">
        <v>45</v>
      </c>
      <c r="G721" s="21">
        <v>6.3649222065063658</v>
      </c>
      <c r="H721" s="19">
        <v>198</v>
      </c>
      <c r="I721" s="19">
        <v>2</v>
      </c>
      <c r="J721" s="19">
        <v>0</v>
      </c>
      <c r="K721" s="22">
        <v>2</v>
      </c>
      <c r="L721" s="21">
        <v>1.0101010101010102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90</v>
      </c>
      <c r="E722" s="19">
        <v>83</v>
      </c>
      <c r="F722" s="20">
        <v>173</v>
      </c>
      <c r="G722" s="21">
        <v>5.5448717948717947</v>
      </c>
      <c r="H722" s="19">
        <v>1611</v>
      </c>
      <c r="I722" s="19">
        <v>4</v>
      </c>
      <c r="J722" s="19">
        <v>9</v>
      </c>
      <c r="K722" s="22">
        <v>13</v>
      </c>
      <c r="L722" s="21">
        <v>0.80695220360024833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27</v>
      </c>
      <c r="E723" s="19">
        <v>22</v>
      </c>
      <c r="F723" s="20">
        <v>49</v>
      </c>
      <c r="G723" s="21">
        <v>3.813229571984436</v>
      </c>
      <c r="H723" s="19">
        <v>576</v>
      </c>
      <c r="I723" s="19">
        <v>9</v>
      </c>
      <c r="J723" s="19">
        <v>8</v>
      </c>
      <c r="K723" s="22">
        <v>17</v>
      </c>
      <c r="L723" s="21">
        <v>2.9513888888888888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267</v>
      </c>
      <c r="E724" s="38">
        <v>311</v>
      </c>
      <c r="F724" s="38">
        <v>578</v>
      </c>
      <c r="G724" s="31">
        <v>3.5760687991090765</v>
      </c>
      <c r="H724" s="29">
        <v>10071</v>
      </c>
      <c r="I724" s="38">
        <v>129</v>
      </c>
      <c r="J724" s="38">
        <v>144</v>
      </c>
      <c r="K724" s="39">
        <v>273</v>
      </c>
      <c r="L724" s="31">
        <v>2.7107536490914508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10</v>
      </c>
      <c r="E725" s="35">
        <v>22</v>
      </c>
      <c r="F725" s="40">
        <v>32</v>
      </c>
      <c r="G725" s="21">
        <v>2.8880866425992782</v>
      </c>
      <c r="H725" s="35">
        <v>474</v>
      </c>
      <c r="I725" s="35">
        <v>12</v>
      </c>
      <c r="J725" s="35">
        <v>9</v>
      </c>
      <c r="K725" s="41">
        <v>21</v>
      </c>
      <c r="L725" s="21">
        <v>4.4303797468354427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17</v>
      </c>
      <c r="E726" s="35">
        <v>13</v>
      </c>
      <c r="F726" s="40">
        <v>30</v>
      </c>
      <c r="G726" s="21">
        <v>3.5087719298245612</v>
      </c>
      <c r="H726" s="19">
        <v>645</v>
      </c>
      <c r="I726" s="35">
        <v>4</v>
      </c>
      <c r="J726" s="35">
        <v>5</v>
      </c>
      <c r="K726" s="41">
        <v>9</v>
      </c>
      <c r="L726" s="21">
        <v>1.3953488372093024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41</v>
      </c>
      <c r="E727" s="35">
        <v>51</v>
      </c>
      <c r="F727" s="40">
        <v>92</v>
      </c>
      <c r="G727" s="21">
        <v>3.8269550748752081</v>
      </c>
      <c r="H727" s="19">
        <v>1183</v>
      </c>
      <c r="I727" s="35">
        <v>16</v>
      </c>
      <c r="J727" s="35">
        <v>10</v>
      </c>
      <c r="K727" s="41">
        <v>26</v>
      </c>
      <c r="L727" s="21">
        <v>2.197802197802198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3</v>
      </c>
      <c r="E728" s="35">
        <v>4</v>
      </c>
      <c r="F728" s="40">
        <v>7</v>
      </c>
      <c r="G728" s="21">
        <v>1.9444444444444444</v>
      </c>
      <c r="H728" s="19">
        <v>295</v>
      </c>
      <c r="I728" s="35">
        <v>2</v>
      </c>
      <c r="J728" s="35">
        <v>4</v>
      </c>
      <c r="K728" s="41">
        <v>6</v>
      </c>
      <c r="L728" s="21">
        <v>2.0338983050847457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38</v>
      </c>
      <c r="E729" s="35">
        <v>28</v>
      </c>
      <c r="F729" s="40">
        <v>66</v>
      </c>
      <c r="G729" s="21">
        <v>3.5350830208891271</v>
      </c>
      <c r="H729" s="19">
        <v>1386</v>
      </c>
      <c r="I729" s="35">
        <v>12</v>
      </c>
      <c r="J729" s="35">
        <v>18</v>
      </c>
      <c r="K729" s="41">
        <v>30</v>
      </c>
      <c r="L729" s="21">
        <v>2.1645021645021645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45</v>
      </c>
      <c r="E730" s="35">
        <v>60</v>
      </c>
      <c r="F730" s="40">
        <v>105</v>
      </c>
      <c r="G730" s="21">
        <v>3.6395147313691507</v>
      </c>
      <c r="H730" s="19">
        <v>1999</v>
      </c>
      <c r="I730" s="35">
        <v>27</v>
      </c>
      <c r="J730" s="35">
        <v>34</v>
      </c>
      <c r="K730" s="41">
        <v>61</v>
      </c>
      <c r="L730" s="21">
        <v>3.0515257628814405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30</v>
      </c>
      <c r="E731" s="35">
        <v>34</v>
      </c>
      <c r="F731" s="40">
        <v>64</v>
      </c>
      <c r="G731" s="21">
        <v>4.2356055592322965</v>
      </c>
      <c r="H731" s="19">
        <v>866</v>
      </c>
      <c r="I731" s="35">
        <v>15</v>
      </c>
      <c r="J731" s="35">
        <v>18</v>
      </c>
      <c r="K731" s="41">
        <v>33</v>
      </c>
      <c r="L731" s="21">
        <v>3.8106235565819859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33</v>
      </c>
      <c r="E732" s="35">
        <v>32</v>
      </c>
      <c r="F732" s="40">
        <v>65</v>
      </c>
      <c r="G732" s="21">
        <v>3.6272321428571432</v>
      </c>
      <c r="H732" s="19">
        <v>1100</v>
      </c>
      <c r="I732" s="35">
        <v>13</v>
      </c>
      <c r="J732" s="35">
        <v>14</v>
      </c>
      <c r="K732" s="41">
        <v>27</v>
      </c>
      <c r="L732" s="21">
        <v>2.4545454545454546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6</v>
      </c>
      <c r="E733" s="35">
        <v>8</v>
      </c>
      <c r="F733" s="40">
        <v>14</v>
      </c>
      <c r="G733" s="21">
        <v>5.0541516245487363</v>
      </c>
      <c r="H733" s="35">
        <v>129</v>
      </c>
      <c r="I733" s="35">
        <v>1</v>
      </c>
      <c r="J733" s="35">
        <v>2</v>
      </c>
      <c r="K733" s="41">
        <v>3</v>
      </c>
      <c r="L733" s="21">
        <v>2.3255813953488373</v>
      </c>
    </row>
    <row r="734" spans="1:12" ht="14.25" customHeight="1" outlineLevel="1" x14ac:dyDescent="0.2">
      <c r="A734" s="17" t="s">
        <v>1219</v>
      </c>
      <c r="B734" s="43" t="s">
        <v>1220</v>
      </c>
      <c r="C734" s="19">
        <v>1127</v>
      </c>
      <c r="D734" s="35">
        <v>18</v>
      </c>
      <c r="E734" s="35">
        <v>24</v>
      </c>
      <c r="F734" s="40">
        <v>42</v>
      </c>
      <c r="G734" s="21">
        <v>3.7267080745341614</v>
      </c>
      <c r="H734" s="35">
        <v>695</v>
      </c>
      <c r="I734" s="35">
        <v>13</v>
      </c>
      <c r="J734" s="35">
        <v>10</v>
      </c>
      <c r="K734" s="41">
        <v>23</v>
      </c>
      <c r="L734" s="21">
        <v>3.3093525179856114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9</v>
      </c>
      <c r="E735" s="35">
        <v>11</v>
      </c>
      <c r="F735" s="40">
        <v>20</v>
      </c>
      <c r="G735" s="21">
        <v>3.0864197530864197</v>
      </c>
      <c r="H735" s="35">
        <v>431</v>
      </c>
      <c r="I735" s="35">
        <v>4</v>
      </c>
      <c r="J735" s="35">
        <v>6</v>
      </c>
      <c r="K735" s="41">
        <v>10</v>
      </c>
      <c r="L735" s="21">
        <v>2.3201856148491879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17</v>
      </c>
      <c r="E736" s="35">
        <v>24</v>
      </c>
      <c r="F736" s="40">
        <v>41</v>
      </c>
      <c r="G736" s="21">
        <v>3.0850263355906695</v>
      </c>
      <c r="H736" s="19">
        <v>868</v>
      </c>
      <c r="I736" s="35">
        <v>10</v>
      </c>
      <c r="J736" s="35">
        <v>14</v>
      </c>
      <c r="K736" s="41">
        <v>24</v>
      </c>
      <c r="L736" s="21">
        <v>2.7649769585253456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806</v>
      </c>
      <c r="E737" s="29">
        <v>736</v>
      </c>
      <c r="F737" s="29">
        <v>1542</v>
      </c>
      <c r="G737" s="31">
        <v>3.2342639008326866</v>
      </c>
      <c r="H737" s="29">
        <v>28856</v>
      </c>
      <c r="I737" s="29">
        <v>484</v>
      </c>
      <c r="J737" s="29">
        <v>417</v>
      </c>
      <c r="K737" s="36">
        <v>901</v>
      </c>
      <c r="L737" s="31">
        <v>3.122400887163848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21</v>
      </c>
      <c r="E738" s="19">
        <v>12</v>
      </c>
      <c r="F738" s="20">
        <v>33</v>
      </c>
      <c r="G738" s="21">
        <v>2.5075987841945291</v>
      </c>
      <c r="H738" s="35">
        <v>965</v>
      </c>
      <c r="I738" s="19">
        <v>24</v>
      </c>
      <c r="J738" s="19">
        <v>31</v>
      </c>
      <c r="K738" s="22">
        <v>55</v>
      </c>
      <c r="L738" s="21">
        <v>5.6994818652849739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7</v>
      </c>
      <c r="E739" s="19">
        <v>11</v>
      </c>
      <c r="F739" s="20">
        <v>18</v>
      </c>
      <c r="G739" s="21">
        <v>2.0477815699658701</v>
      </c>
      <c r="H739" s="19">
        <v>608</v>
      </c>
      <c r="I739" s="19">
        <v>13</v>
      </c>
      <c r="J739" s="19">
        <v>7</v>
      </c>
      <c r="K739" s="22">
        <v>20</v>
      </c>
      <c r="L739" s="21">
        <v>3.2894736842105261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4</v>
      </c>
      <c r="E740" s="19">
        <v>10</v>
      </c>
      <c r="F740" s="20">
        <v>14</v>
      </c>
      <c r="G740" s="21">
        <v>1.0159651669085632</v>
      </c>
      <c r="H740" s="19">
        <v>1179</v>
      </c>
      <c r="I740" s="19">
        <v>17</v>
      </c>
      <c r="J740" s="19">
        <v>14</v>
      </c>
      <c r="K740" s="22">
        <v>31</v>
      </c>
      <c r="L740" s="21">
        <v>2.6293469041560642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14</v>
      </c>
      <c r="E741" s="19">
        <v>10</v>
      </c>
      <c r="F741" s="20">
        <v>24</v>
      </c>
      <c r="G741" s="21">
        <v>5.4545454545454541</v>
      </c>
      <c r="H741" s="35">
        <v>181</v>
      </c>
      <c r="I741" s="19">
        <v>0</v>
      </c>
      <c r="J741" s="19">
        <v>3</v>
      </c>
      <c r="K741" s="22">
        <v>3</v>
      </c>
      <c r="L741" s="21">
        <v>1.6574585635359116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54</v>
      </c>
      <c r="E742" s="19">
        <v>53</v>
      </c>
      <c r="F742" s="20">
        <v>107</v>
      </c>
      <c r="G742" s="21">
        <v>5.2042801556420235</v>
      </c>
      <c r="H742" s="19">
        <v>991</v>
      </c>
      <c r="I742" s="19">
        <v>26</v>
      </c>
      <c r="J742" s="19">
        <v>18</v>
      </c>
      <c r="K742" s="22">
        <v>44</v>
      </c>
      <c r="L742" s="21">
        <v>4.4399596367305758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31</v>
      </c>
      <c r="E743" s="19">
        <v>20</v>
      </c>
      <c r="F743" s="20">
        <v>51</v>
      </c>
      <c r="G743" s="21">
        <v>2.6315789473684208</v>
      </c>
      <c r="H743" s="19">
        <v>1258</v>
      </c>
      <c r="I743" s="19">
        <v>15</v>
      </c>
      <c r="J743" s="19">
        <v>15</v>
      </c>
      <c r="K743" s="22">
        <v>30</v>
      </c>
      <c r="L743" s="21">
        <v>2.3847376788553261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9</v>
      </c>
      <c r="E744" s="19">
        <v>11</v>
      </c>
      <c r="F744" s="20">
        <v>20</v>
      </c>
      <c r="G744" s="21">
        <v>3.8986354775828458</v>
      </c>
      <c r="H744" s="19">
        <v>331</v>
      </c>
      <c r="I744" s="19">
        <v>6</v>
      </c>
      <c r="J744" s="19">
        <v>5</v>
      </c>
      <c r="K744" s="22">
        <v>11</v>
      </c>
      <c r="L744" s="21">
        <v>3.3232628398791544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41</v>
      </c>
      <c r="E745" s="19">
        <v>42</v>
      </c>
      <c r="F745" s="20">
        <v>83</v>
      </c>
      <c r="G745" s="21">
        <v>3.5576510930132881</v>
      </c>
      <c r="H745" s="19">
        <v>1267</v>
      </c>
      <c r="I745" s="19">
        <v>7</v>
      </c>
      <c r="J745" s="19">
        <v>10</v>
      </c>
      <c r="K745" s="22">
        <v>17</v>
      </c>
      <c r="L745" s="21">
        <v>1.3417521704814523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7</v>
      </c>
      <c r="E746" s="19">
        <v>10</v>
      </c>
      <c r="F746" s="20">
        <v>17</v>
      </c>
      <c r="G746" s="21">
        <v>3.0520646319569118</v>
      </c>
      <c r="H746" s="35">
        <v>270</v>
      </c>
      <c r="I746" s="19">
        <v>5</v>
      </c>
      <c r="J746" s="19">
        <v>8</v>
      </c>
      <c r="K746" s="22">
        <v>13</v>
      </c>
      <c r="L746" s="21">
        <v>4.8148148148148149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14</v>
      </c>
      <c r="E747" s="19">
        <v>13</v>
      </c>
      <c r="F747" s="20">
        <v>27</v>
      </c>
      <c r="G747" s="21">
        <v>3.515625</v>
      </c>
      <c r="H747" s="19">
        <v>506</v>
      </c>
      <c r="I747" s="19">
        <v>10</v>
      </c>
      <c r="J747" s="19">
        <v>8</v>
      </c>
      <c r="K747" s="22">
        <v>18</v>
      </c>
      <c r="L747" s="21">
        <v>3.5573122529644272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28</v>
      </c>
      <c r="E748" s="19">
        <v>24</v>
      </c>
      <c r="F748" s="20">
        <v>52</v>
      </c>
      <c r="G748" s="21">
        <v>3.7037037037037033</v>
      </c>
      <c r="H748" s="19">
        <v>1014</v>
      </c>
      <c r="I748" s="19">
        <v>31</v>
      </c>
      <c r="J748" s="19">
        <v>26</v>
      </c>
      <c r="K748" s="22">
        <v>57</v>
      </c>
      <c r="L748" s="21">
        <v>5.6213017751479288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4</v>
      </c>
      <c r="E749" s="19">
        <v>2</v>
      </c>
      <c r="F749" s="20">
        <v>6</v>
      </c>
      <c r="G749" s="21">
        <v>0.88365243004418259</v>
      </c>
      <c r="H749" s="35">
        <v>462</v>
      </c>
      <c r="I749" s="19">
        <v>8</v>
      </c>
      <c r="J749" s="19">
        <v>12</v>
      </c>
      <c r="K749" s="22">
        <v>20</v>
      </c>
      <c r="L749" s="21">
        <v>4.329004329004329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9</v>
      </c>
      <c r="E750" s="19">
        <v>2</v>
      </c>
      <c r="F750" s="20">
        <v>11</v>
      </c>
      <c r="G750" s="21">
        <v>3.7671232876712328</v>
      </c>
      <c r="H750" s="35">
        <v>175</v>
      </c>
      <c r="I750" s="19">
        <v>2</v>
      </c>
      <c r="J750" s="19">
        <v>1</v>
      </c>
      <c r="K750" s="22">
        <v>3</v>
      </c>
      <c r="L750" s="21">
        <v>1.7142857142857144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5</v>
      </c>
      <c r="E751" s="19">
        <v>6</v>
      </c>
      <c r="F751" s="20">
        <v>11</v>
      </c>
      <c r="G751" s="21">
        <v>1.346389228886169</v>
      </c>
      <c r="H751" s="35">
        <v>550</v>
      </c>
      <c r="I751" s="19">
        <v>18</v>
      </c>
      <c r="J751" s="19">
        <v>11</v>
      </c>
      <c r="K751" s="22">
        <v>29</v>
      </c>
      <c r="L751" s="21">
        <v>5.2727272727272725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49</v>
      </c>
      <c r="E752" s="19">
        <v>45</v>
      </c>
      <c r="F752" s="20">
        <v>94</v>
      </c>
      <c r="G752" s="21">
        <v>5.0920910075839654</v>
      </c>
      <c r="H752" s="19">
        <v>688</v>
      </c>
      <c r="I752" s="19">
        <v>7</v>
      </c>
      <c r="J752" s="19">
        <v>1</v>
      </c>
      <c r="K752" s="22">
        <v>8</v>
      </c>
      <c r="L752" s="21">
        <v>1.1627906976744187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42</v>
      </c>
      <c r="E753" s="19">
        <v>37</v>
      </c>
      <c r="F753" s="20">
        <v>79</v>
      </c>
      <c r="G753" s="21">
        <v>3.0572755417956654</v>
      </c>
      <c r="H753" s="19">
        <v>1382</v>
      </c>
      <c r="I753" s="19">
        <v>15</v>
      </c>
      <c r="J753" s="19">
        <v>11</v>
      </c>
      <c r="K753" s="22">
        <v>26</v>
      </c>
      <c r="L753" s="21">
        <v>1.8813314037626629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42</v>
      </c>
      <c r="E754" s="19">
        <v>27</v>
      </c>
      <c r="F754" s="20">
        <v>69</v>
      </c>
      <c r="G754" s="21">
        <v>4.4487427466150873</v>
      </c>
      <c r="H754" s="19">
        <v>837</v>
      </c>
      <c r="I754" s="19">
        <v>11</v>
      </c>
      <c r="J754" s="19">
        <v>11</v>
      </c>
      <c r="K754" s="22">
        <v>22</v>
      </c>
      <c r="L754" s="21">
        <v>2.6284348864994027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60</v>
      </c>
      <c r="E755" s="19">
        <v>50</v>
      </c>
      <c r="F755" s="20">
        <v>110</v>
      </c>
      <c r="G755" s="21">
        <v>3.9639639639639639</v>
      </c>
      <c r="H755" s="19">
        <v>1380</v>
      </c>
      <c r="I755" s="19">
        <v>17</v>
      </c>
      <c r="J755" s="19">
        <v>4</v>
      </c>
      <c r="K755" s="22">
        <v>21</v>
      </c>
      <c r="L755" s="21">
        <v>1.5217391304347827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10</v>
      </c>
      <c r="E756" s="19">
        <v>14</v>
      </c>
      <c r="F756" s="20">
        <v>24</v>
      </c>
      <c r="G756" s="21">
        <v>2.8950542822677927</v>
      </c>
      <c r="H756" s="35">
        <v>510</v>
      </c>
      <c r="I756" s="19">
        <v>8</v>
      </c>
      <c r="J756" s="19">
        <v>10</v>
      </c>
      <c r="K756" s="22">
        <v>18</v>
      </c>
      <c r="L756" s="21">
        <v>3.5294117647058822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14</v>
      </c>
      <c r="E757" s="19">
        <v>10</v>
      </c>
      <c r="F757" s="20">
        <v>24</v>
      </c>
      <c r="G757" s="21">
        <v>3.9473684210526314</v>
      </c>
      <c r="H757" s="35">
        <v>347</v>
      </c>
      <c r="I757" s="19">
        <v>4</v>
      </c>
      <c r="J757" s="19">
        <v>2</v>
      </c>
      <c r="K757" s="22">
        <v>6</v>
      </c>
      <c r="L757" s="21">
        <v>1.7291066282420751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8</v>
      </c>
      <c r="E758" s="19">
        <v>6</v>
      </c>
      <c r="F758" s="20">
        <v>14</v>
      </c>
      <c r="G758" s="21">
        <v>1.643192488262911</v>
      </c>
      <c r="H758" s="35">
        <v>568</v>
      </c>
      <c r="I758" s="19">
        <v>19</v>
      </c>
      <c r="J758" s="19">
        <v>29</v>
      </c>
      <c r="K758" s="22">
        <v>48</v>
      </c>
      <c r="L758" s="21">
        <v>8.4507042253521121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32</v>
      </c>
      <c r="E759" s="19">
        <v>26</v>
      </c>
      <c r="F759" s="20">
        <v>58</v>
      </c>
      <c r="G759" s="21">
        <v>4.3872919818456886</v>
      </c>
      <c r="H759" s="19">
        <v>772</v>
      </c>
      <c r="I759" s="19">
        <v>11</v>
      </c>
      <c r="J759" s="19">
        <v>7</v>
      </c>
      <c r="K759" s="22">
        <v>18</v>
      </c>
      <c r="L759" s="21">
        <v>2.3316062176165802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34</v>
      </c>
      <c r="E760" s="19">
        <v>31</v>
      </c>
      <c r="F760" s="20">
        <v>65</v>
      </c>
      <c r="G760" s="21">
        <v>3.1800391389432483</v>
      </c>
      <c r="H760" s="19">
        <v>1104</v>
      </c>
      <c r="I760" s="19">
        <v>4</v>
      </c>
      <c r="J760" s="19">
        <v>6</v>
      </c>
      <c r="K760" s="22">
        <v>10</v>
      </c>
      <c r="L760" s="21">
        <v>0.90579710144927539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13</v>
      </c>
      <c r="E761" s="19">
        <v>18</v>
      </c>
      <c r="F761" s="20">
        <v>31</v>
      </c>
      <c r="G761" s="21">
        <v>2.2366522366522368</v>
      </c>
      <c r="H761" s="35">
        <v>970</v>
      </c>
      <c r="I761" s="19">
        <v>24</v>
      </c>
      <c r="J761" s="19">
        <v>13</v>
      </c>
      <c r="K761" s="22">
        <v>37</v>
      </c>
      <c r="L761" s="21">
        <v>3.8144329896907219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11</v>
      </c>
      <c r="E762" s="19">
        <v>10</v>
      </c>
      <c r="F762" s="20">
        <v>21</v>
      </c>
      <c r="G762" s="21">
        <v>1.9830028328611897</v>
      </c>
      <c r="H762" s="35">
        <v>777</v>
      </c>
      <c r="I762" s="19">
        <v>26</v>
      </c>
      <c r="J762" s="19">
        <v>15</v>
      </c>
      <c r="K762" s="22">
        <v>41</v>
      </c>
      <c r="L762" s="21">
        <v>5.2767052767052771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21</v>
      </c>
      <c r="E763" s="19">
        <v>20</v>
      </c>
      <c r="F763" s="20">
        <v>41</v>
      </c>
      <c r="G763" s="21">
        <v>2.9475197699496762</v>
      </c>
      <c r="H763" s="19">
        <v>914</v>
      </c>
      <c r="I763" s="19">
        <v>20</v>
      </c>
      <c r="J763" s="19">
        <v>18</v>
      </c>
      <c r="K763" s="22">
        <v>38</v>
      </c>
      <c r="L763" s="21">
        <v>4.1575492341356668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27</v>
      </c>
      <c r="E764" s="19">
        <v>23</v>
      </c>
      <c r="F764" s="20">
        <v>50</v>
      </c>
      <c r="G764" s="21">
        <v>1.9546520719311962</v>
      </c>
      <c r="H764" s="19">
        <v>1756</v>
      </c>
      <c r="I764" s="19">
        <v>24</v>
      </c>
      <c r="J764" s="19">
        <v>33</v>
      </c>
      <c r="K764" s="22">
        <v>57</v>
      </c>
      <c r="L764" s="21">
        <v>3.2460136674259683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7</v>
      </c>
      <c r="E765" s="19">
        <v>14</v>
      </c>
      <c r="F765" s="20">
        <v>21</v>
      </c>
      <c r="G765" s="21">
        <v>3.6585365853658534</v>
      </c>
      <c r="H765" s="35">
        <v>390</v>
      </c>
      <c r="I765" s="19">
        <v>9</v>
      </c>
      <c r="J765" s="19">
        <v>9</v>
      </c>
      <c r="K765" s="22">
        <v>18</v>
      </c>
      <c r="L765" s="21">
        <v>4.6153846153846159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36</v>
      </c>
      <c r="E766" s="19">
        <v>26</v>
      </c>
      <c r="F766" s="20">
        <v>62</v>
      </c>
      <c r="G766" s="21">
        <v>3.946530872056015</v>
      </c>
      <c r="H766" s="35">
        <v>954</v>
      </c>
      <c r="I766" s="19">
        <v>12</v>
      </c>
      <c r="J766" s="19">
        <v>10</v>
      </c>
      <c r="K766" s="22">
        <v>22</v>
      </c>
      <c r="L766" s="21">
        <v>2.3060796645702304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19</v>
      </c>
      <c r="E767" s="19">
        <v>13</v>
      </c>
      <c r="F767" s="20">
        <v>32</v>
      </c>
      <c r="G767" s="21">
        <v>3.3333333333333335</v>
      </c>
      <c r="H767" s="35">
        <v>499</v>
      </c>
      <c r="I767" s="19">
        <v>16</v>
      </c>
      <c r="J767" s="19">
        <v>12</v>
      </c>
      <c r="K767" s="22">
        <v>28</v>
      </c>
      <c r="L767" s="21">
        <v>5.6112224448897798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14</v>
      </c>
      <c r="E768" s="19">
        <v>17</v>
      </c>
      <c r="F768" s="20">
        <v>31</v>
      </c>
      <c r="G768" s="21">
        <v>3.0481809242871192</v>
      </c>
      <c r="H768" s="35">
        <v>617</v>
      </c>
      <c r="I768" s="19">
        <v>5</v>
      </c>
      <c r="J768" s="19">
        <v>6</v>
      </c>
      <c r="K768" s="22">
        <v>11</v>
      </c>
      <c r="L768" s="21">
        <v>1.7828200972447326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28</v>
      </c>
      <c r="E769" s="19">
        <v>24</v>
      </c>
      <c r="F769" s="20">
        <v>52</v>
      </c>
      <c r="G769" s="21">
        <v>4.3297252289758541</v>
      </c>
      <c r="H769" s="35">
        <v>680</v>
      </c>
      <c r="I769" s="19">
        <v>10</v>
      </c>
      <c r="J769" s="19">
        <v>7</v>
      </c>
      <c r="K769" s="22">
        <v>17</v>
      </c>
      <c r="L769" s="21">
        <v>2.5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33</v>
      </c>
      <c r="E770" s="19">
        <v>49</v>
      </c>
      <c r="F770" s="20">
        <v>82</v>
      </c>
      <c r="G770" s="21">
        <v>4.7180667433831998</v>
      </c>
      <c r="H770" s="35">
        <v>809</v>
      </c>
      <c r="I770" s="19">
        <v>5</v>
      </c>
      <c r="J770" s="19">
        <v>4</v>
      </c>
      <c r="K770" s="22">
        <v>9</v>
      </c>
      <c r="L770" s="21">
        <v>1.1124845488257107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5</v>
      </c>
      <c r="E771" s="19">
        <v>5</v>
      </c>
      <c r="F771" s="20">
        <v>10</v>
      </c>
      <c r="G771" s="21">
        <v>2.0449897750511248</v>
      </c>
      <c r="H771" s="19">
        <v>359</v>
      </c>
      <c r="I771" s="19">
        <v>6</v>
      </c>
      <c r="J771" s="19">
        <v>6</v>
      </c>
      <c r="K771" s="22">
        <v>12</v>
      </c>
      <c r="L771" s="21">
        <v>3.3426183844011144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24</v>
      </c>
      <c r="E772" s="19">
        <v>23</v>
      </c>
      <c r="F772" s="20">
        <v>47</v>
      </c>
      <c r="G772" s="21">
        <v>2.6750142287990895</v>
      </c>
      <c r="H772" s="19">
        <v>1150</v>
      </c>
      <c r="I772" s="19">
        <v>12</v>
      </c>
      <c r="J772" s="19">
        <v>12</v>
      </c>
      <c r="K772" s="22">
        <v>24</v>
      </c>
      <c r="L772" s="21">
        <v>2.0869565217391308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29</v>
      </c>
      <c r="E773" s="19">
        <v>22</v>
      </c>
      <c r="F773" s="20">
        <v>51</v>
      </c>
      <c r="G773" s="21">
        <v>2.3234624145785876</v>
      </c>
      <c r="H773" s="19">
        <v>1636</v>
      </c>
      <c r="I773" s="19">
        <v>37</v>
      </c>
      <c r="J773" s="19">
        <v>22</v>
      </c>
      <c r="K773" s="22">
        <v>59</v>
      </c>
      <c r="L773" s="21">
        <v>3.6063569682151591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146</v>
      </c>
      <c r="E774" s="29">
        <v>126</v>
      </c>
      <c r="F774" s="29">
        <v>272</v>
      </c>
      <c r="G774" s="31">
        <v>4.6211348963642536</v>
      </c>
      <c r="H774" s="29">
        <v>1965</v>
      </c>
      <c r="I774" s="29">
        <v>6</v>
      </c>
      <c r="J774" s="29">
        <v>10</v>
      </c>
      <c r="K774" s="36">
        <v>16</v>
      </c>
      <c r="L774" s="31">
        <v>0.81424936386768443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7</v>
      </c>
      <c r="E775" s="19">
        <v>7</v>
      </c>
      <c r="F775" s="20">
        <v>14</v>
      </c>
      <c r="G775" s="21">
        <v>5.7377049180327866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7</v>
      </c>
      <c r="E776" s="19">
        <v>1</v>
      </c>
      <c r="F776" s="20">
        <v>8</v>
      </c>
      <c r="G776" s="21">
        <v>3.007518796992481</v>
      </c>
      <c r="H776" s="35">
        <v>65</v>
      </c>
      <c r="I776" s="19">
        <v>0</v>
      </c>
      <c r="J776" s="19">
        <v>1</v>
      </c>
      <c r="K776" s="22">
        <v>1</v>
      </c>
      <c r="L776" s="21">
        <v>1.5384615384615385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18</v>
      </c>
      <c r="E777" s="19">
        <v>9</v>
      </c>
      <c r="F777" s="20">
        <v>27</v>
      </c>
      <c r="G777" s="21">
        <v>6.2211981566820276</v>
      </c>
      <c r="H777" s="35">
        <v>131</v>
      </c>
      <c r="I777" s="19">
        <v>0</v>
      </c>
      <c r="J777" s="19">
        <v>0</v>
      </c>
      <c r="K777" s="22">
        <v>0</v>
      </c>
      <c r="L777" s="21">
        <v>0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20</v>
      </c>
      <c r="E778" s="19">
        <v>17</v>
      </c>
      <c r="F778" s="20">
        <v>37</v>
      </c>
      <c r="G778" s="21">
        <v>4.441776710684274</v>
      </c>
      <c r="H778" s="35">
        <v>299</v>
      </c>
      <c r="I778" s="19">
        <v>1</v>
      </c>
      <c r="J778" s="19">
        <v>4</v>
      </c>
      <c r="K778" s="22">
        <v>5</v>
      </c>
      <c r="L778" s="21">
        <v>1.6722408026755853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6</v>
      </c>
      <c r="E779" s="19">
        <v>7</v>
      </c>
      <c r="F779" s="20">
        <v>13</v>
      </c>
      <c r="G779" s="21">
        <v>7.2222222222222214</v>
      </c>
      <c r="H779" s="35">
        <v>70</v>
      </c>
      <c r="I779" s="19">
        <v>1</v>
      </c>
      <c r="J779" s="19">
        <v>0</v>
      </c>
      <c r="K779" s="22">
        <v>1</v>
      </c>
      <c r="L779" s="21">
        <v>1.4285714285714286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14</v>
      </c>
      <c r="E780" s="19">
        <v>14</v>
      </c>
      <c r="F780" s="20">
        <v>28</v>
      </c>
      <c r="G780" s="21">
        <v>6.1810154525386318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5</v>
      </c>
      <c r="E781" s="19">
        <v>5</v>
      </c>
      <c r="F781" s="20">
        <v>10</v>
      </c>
      <c r="G781" s="21">
        <v>5.7471264367816088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16</v>
      </c>
      <c r="E782" s="19">
        <v>14</v>
      </c>
      <c r="F782" s="20">
        <v>30</v>
      </c>
      <c r="G782" s="21">
        <v>3.5545023696682465</v>
      </c>
      <c r="H782" s="35">
        <v>347</v>
      </c>
      <c r="I782" s="19">
        <v>3</v>
      </c>
      <c r="J782" s="19">
        <v>2</v>
      </c>
      <c r="K782" s="22">
        <v>5</v>
      </c>
      <c r="L782" s="21">
        <v>1.4409221902017291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7</v>
      </c>
      <c r="E783" s="19">
        <v>10</v>
      </c>
      <c r="F783" s="20">
        <v>17</v>
      </c>
      <c r="G783" s="21">
        <v>5.29595015576324</v>
      </c>
      <c r="H783" s="35">
        <v>124</v>
      </c>
      <c r="I783" s="19">
        <v>0</v>
      </c>
      <c r="J783" s="19">
        <v>0</v>
      </c>
      <c r="K783" s="22">
        <v>0</v>
      </c>
      <c r="L783" s="21">
        <v>0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8</v>
      </c>
      <c r="E784" s="19">
        <v>5</v>
      </c>
      <c r="F784" s="20">
        <v>13</v>
      </c>
      <c r="G784" s="21">
        <v>2.5844930417495031</v>
      </c>
      <c r="H784" s="35">
        <v>143</v>
      </c>
      <c r="I784" s="19">
        <v>1</v>
      </c>
      <c r="J784" s="19">
        <v>2</v>
      </c>
      <c r="K784" s="22">
        <v>3</v>
      </c>
      <c r="L784" s="21">
        <v>2.0979020979020979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38</v>
      </c>
      <c r="E785" s="19">
        <v>37</v>
      </c>
      <c r="F785" s="20">
        <v>75</v>
      </c>
      <c r="G785" s="21">
        <v>4.5899632802937571</v>
      </c>
      <c r="H785" s="19">
        <v>522</v>
      </c>
      <c r="I785" s="19">
        <v>0</v>
      </c>
      <c r="J785" s="19">
        <v>1</v>
      </c>
      <c r="K785" s="22">
        <v>1</v>
      </c>
      <c r="L785" s="21">
        <v>0.19157088122605362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351</v>
      </c>
      <c r="E786" s="29">
        <v>343</v>
      </c>
      <c r="F786" s="29">
        <v>694</v>
      </c>
      <c r="G786" s="31">
        <v>2.8412347498567101</v>
      </c>
      <c r="H786" s="29">
        <v>12457</v>
      </c>
      <c r="I786" s="29">
        <v>164</v>
      </c>
      <c r="J786" s="29">
        <v>168</v>
      </c>
      <c r="K786" s="36">
        <v>332</v>
      </c>
      <c r="L786" s="31">
        <v>2.6651681785341577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46</v>
      </c>
      <c r="E787" s="19">
        <v>62</v>
      </c>
      <c r="F787" s="20">
        <v>108</v>
      </c>
      <c r="G787" s="21">
        <v>3.9416058394160585</v>
      </c>
      <c r="H787" s="19">
        <v>1627</v>
      </c>
      <c r="I787" s="19">
        <v>29</v>
      </c>
      <c r="J787" s="19">
        <v>18</v>
      </c>
      <c r="K787" s="22">
        <v>47</v>
      </c>
      <c r="L787" s="21">
        <v>2.8887523048555623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14</v>
      </c>
      <c r="E788" s="19">
        <v>13</v>
      </c>
      <c r="F788" s="20">
        <v>27</v>
      </c>
      <c r="G788" s="21">
        <v>3.8793103448275863</v>
      </c>
      <c r="H788" s="35">
        <v>345</v>
      </c>
      <c r="I788" s="19">
        <v>9</v>
      </c>
      <c r="J788" s="19">
        <v>9</v>
      </c>
      <c r="K788" s="22">
        <v>18</v>
      </c>
      <c r="L788" s="21">
        <v>5.2173913043478262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11</v>
      </c>
      <c r="E789" s="19">
        <v>17</v>
      </c>
      <c r="F789" s="20">
        <v>28</v>
      </c>
      <c r="G789" s="21">
        <v>2.7695351137487636</v>
      </c>
      <c r="H789" s="35">
        <v>467</v>
      </c>
      <c r="I789" s="19">
        <v>13</v>
      </c>
      <c r="J789" s="19">
        <v>8</v>
      </c>
      <c r="K789" s="22">
        <v>21</v>
      </c>
      <c r="L789" s="21">
        <v>4.4967880085653107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10</v>
      </c>
      <c r="E790" s="19">
        <v>10</v>
      </c>
      <c r="F790" s="20">
        <v>20</v>
      </c>
      <c r="G790" s="21">
        <v>5.6179775280898872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37</v>
      </c>
      <c r="E791" s="19">
        <v>34</v>
      </c>
      <c r="F791" s="20">
        <v>71</v>
      </c>
      <c r="G791" s="21">
        <v>5.5599060297572436</v>
      </c>
      <c r="H791" s="35">
        <v>641</v>
      </c>
      <c r="I791" s="19">
        <v>2</v>
      </c>
      <c r="J791" s="19">
        <v>3</v>
      </c>
      <c r="K791" s="22">
        <v>5</v>
      </c>
      <c r="L791" s="21">
        <v>0.78003120124804992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25</v>
      </c>
      <c r="E792" s="19">
        <v>25</v>
      </c>
      <c r="F792" s="20">
        <v>50</v>
      </c>
      <c r="G792" s="21">
        <v>2.8768699654775602</v>
      </c>
      <c r="H792" s="35">
        <v>839</v>
      </c>
      <c r="I792" s="19">
        <v>28</v>
      </c>
      <c r="J792" s="19">
        <v>28</v>
      </c>
      <c r="K792" s="22">
        <v>56</v>
      </c>
      <c r="L792" s="21">
        <v>6.6746126340882004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17</v>
      </c>
      <c r="E793" s="19">
        <v>21</v>
      </c>
      <c r="F793" s="20">
        <v>38</v>
      </c>
      <c r="G793" s="21">
        <v>3.6503362151777137</v>
      </c>
      <c r="H793" s="35">
        <v>402</v>
      </c>
      <c r="I793" s="19">
        <v>8</v>
      </c>
      <c r="J793" s="19">
        <v>9</v>
      </c>
      <c r="K793" s="22">
        <v>17</v>
      </c>
      <c r="L793" s="21">
        <v>4.2288557213930353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0</v>
      </c>
      <c r="E794" s="19">
        <v>0</v>
      </c>
      <c r="F794" s="20">
        <v>0</v>
      </c>
      <c r="G794" s="21">
        <v>0</v>
      </c>
      <c r="H794" s="35">
        <v>364</v>
      </c>
      <c r="I794" s="19">
        <v>0</v>
      </c>
      <c r="J794" s="19">
        <v>0</v>
      </c>
      <c r="K794" s="22">
        <v>0</v>
      </c>
      <c r="L794" s="21">
        <v>0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0</v>
      </c>
      <c r="E795" s="19">
        <v>0</v>
      </c>
      <c r="F795" s="20">
        <v>0</v>
      </c>
      <c r="G795" s="21">
        <v>0</v>
      </c>
      <c r="H795" s="35">
        <v>250</v>
      </c>
      <c r="I795" s="19">
        <v>0</v>
      </c>
      <c r="J795" s="19">
        <v>0</v>
      </c>
      <c r="K795" s="22">
        <v>0</v>
      </c>
      <c r="L795" s="21">
        <v>0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31</v>
      </c>
      <c r="E796" s="19">
        <v>27</v>
      </c>
      <c r="F796" s="20">
        <v>58</v>
      </c>
      <c r="G796" s="21">
        <v>4.53125</v>
      </c>
      <c r="H796" s="19">
        <v>504</v>
      </c>
      <c r="I796" s="19">
        <v>16</v>
      </c>
      <c r="J796" s="19">
        <v>9</v>
      </c>
      <c r="K796" s="22">
        <v>25</v>
      </c>
      <c r="L796" s="21">
        <v>4.9603174603174605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0</v>
      </c>
      <c r="E797" s="19">
        <v>0</v>
      </c>
      <c r="F797" s="20">
        <v>0</v>
      </c>
      <c r="G797" s="21">
        <v>0</v>
      </c>
      <c r="H797" s="19">
        <v>1285</v>
      </c>
      <c r="I797" s="19">
        <v>0</v>
      </c>
      <c r="J797" s="19">
        <v>0</v>
      </c>
      <c r="K797" s="22">
        <v>0</v>
      </c>
      <c r="L797" s="21">
        <v>0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28</v>
      </c>
      <c r="E798" s="19">
        <v>21</v>
      </c>
      <c r="F798" s="20">
        <v>49</v>
      </c>
      <c r="G798" s="21">
        <v>2.9131985731272296</v>
      </c>
      <c r="H798" s="35">
        <v>959</v>
      </c>
      <c r="I798" s="19">
        <v>13</v>
      </c>
      <c r="J798" s="19">
        <v>13</v>
      </c>
      <c r="K798" s="22">
        <v>26</v>
      </c>
      <c r="L798" s="21">
        <v>2.7111574556830034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17</v>
      </c>
      <c r="E799" s="19">
        <v>13</v>
      </c>
      <c r="F799" s="20">
        <v>30</v>
      </c>
      <c r="G799" s="21">
        <v>2.8708133971291865</v>
      </c>
      <c r="H799" s="35">
        <v>714</v>
      </c>
      <c r="I799" s="19">
        <v>0</v>
      </c>
      <c r="J799" s="19">
        <v>0</v>
      </c>
      <c r="K799" s="22">
        <v>0</v>
      </c>
      <c r="L799" s="21">
        <v>0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11</v>
      </c>
      <c r="E800" s="19">
        <v>8</v>
      </c>
      <c r="F800" s="20">
        <v>19</v>
      </c>
      <c r="G800" s="21">
        <v>3.054662379421222</v>
      </c>
      <c r="H800" s="35">
        <v>272</v>
      </c>
      <c r="I800" s="19">
        <v>2</v>
      </c>
      <c r="J800" s="19">
        <v>3</v>
      </c>
      <c r="K800" s="22">
        <v>5</v>
      </c>
      <c r="L800" s="21">
        <v>1.8382352941176472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20</v>
      </c>
      <c r="E801" s="19">
        <v>16</v>
      </c>
      <c r="F801" s="20">
        <v>36</v>
      </c>
      <c r="G801" s="21">
        <v>5.6338028169014089</v>
      </c>
      <c r="H801" s="35">
        <v>299</v>
      </c>
      <c r="I801" s="19">
        <v>7</v>
      </c>
      <c r="J801" s="19">
        <v>7</v>
      </c>
      <c r="K801" s="22">
        <v>14</v>
      </c>
      <c r="L801" s="21">
        <v>4.6822742474916383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11</v>
      </c>
      <c r="E802" s="19">
        <v>7</v>
      </c>
      <c r="F802" s="20">
        <v>18</v>
      </c>
      <c r="G802" s="21">
        <v>3.3088235294117649</v>
      </c>
      <c r="H802" s="19">
        <v>326</v>
      </c>
      <c r="I802" s="19">
        <v>6</v>
      </c>
      <c r="J802" s="19">
        <v>15</v>
      </c>
      <c r="K802" s="22">
        <v>21</v>
      </c>
      <c r="L802" s="21">
        <v>6.4417177914110431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0</v>
      </c>
      <c r="E803" s="19">
        <v>0</v>
      </c>
      <c r="F803" s="20">
        <v>0</v>
      </c>
      <c r="G803" s="21">
        <v>0</v>
      </c>
      <c r="H803" s="19">
        <v>1035</v>
      </c>
      <c r="I803" s="19">
        <v>0</v>
      </c>
      <c r="J803" s="19">
        <v>0</v>
      </c>
      <c r="K803" s="22">
        <v>0</v>
      </c>
      <c r="L803" s="21">
        <v>0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7</v>
      </c>
      <c r="E804" s="19">
        <v>12</v>
      </c>
      <c r="F804" s="20">
        <v>19</v>
      </c>
      <c r="G804" s="21">
        <v>4.3280182232346238</v>
      </c>
      <c r="H804" s="35">
        <v>165</v>
      </c>
      <c r="I804" s="19">
        <v>4</v>
      </c>
      <c r="J804" s="19">
        <v>4</v>
      </c>
      <c r="K804" s="22">
        <v>8</v>
      </c>
      <c r="L804" s="21">
        <v>4.8484848484848486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22</v>
      </c>
      <c r="E805" s="19">
        <v>15</v>
      </c>
      <c r="F805" s="20">
        <v>37</v>
      </c>
      <c r="G805" s="21">
        <v>4.8492791612057671</v>
      </c>
      <c r="H805" s="35">
        <v>323</v>
      </c>
      <c r="I805" s="19">
        <v>1</v>
      </c>
      <c r="J805" s="19">
        <v>0</v>
      </c>
      <c r="K805" s="22">
        <v>1</v>
      </c>
      <c r="L805" s="21">
        <v>0.30959752321981426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25</v>
      </c>
      <c r="E806" s="19">
        <v>16</v>
      </c>
      <c r="F806" s="20">
        <v>41</v>
      </c>
      <c r="G806" s="21">
        <v>3.5590277777777777</v>
      </c>
      <c r="H806" s="35">
        <v>526</v>
      </c>
      <c r="I806" s="19">
        <v>4</v>
      </c>
      <c r="J806" s="19">
        <v>10</v>
      </c>
      <c r="K806" s="22">
        <v>14</v>
      </c>
      <c r="L806" s="21">
        <v>2.6615969581749046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19</v>
      </c>
      <c r="E807" s="19">
        <v>26</v>
      </c>
      <c r="F807" s="20">
        <v>45</v>
      </c>
      <c r="G807" s="21">
        <v>2.8337531486146093</v>
      </c>
      <c r="H807" s="19">
        <v>994</v>
      </c>
      <c r="I807" s="19">
        <v>22</v>
      </c>
      <c r="J807" s="19">
        <v>32</v>
      </c>
      <c r="K807" s="22">
        <v>54</v>
      </c>
      <c r="L807" s="21">
        <v>5.4325955734406444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477</v>
      </c>
      <c r="E808" s="29">
        <v>445</v>
      </c>
      <c r="F808" s="29">
        <v>922</v>
      </c>
      <c r="G808" s="31">
        <v>4.6928284216419804</v>
      </c>
      <c r="H808" s="29">
        <v>8848</v>
      </c>
      <c r="I808" s="29">
        <v>97</v>
      </c>
      <c r="J808" s="29">
        <v>77</v>
      </c>
      <c r="K808" s="36">
        <v>174</v>
      </c>
      <c r="L808" s="31">
        <v>1.9665461121157322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13</v>
      </c>
      <c r="E809" s="19">
        <v>13</v>
      </c>
      <c r="F809" s="20">
        <v>26</v>
      </c>
      <c r="G809" s="21">
        <v>6.9148936170212769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78</v>
      </c>
      <c r="E810" s="19">
        <v>75</v>
      </c>
      <c r="F810" s="20">
        <v>153</v>
      </c>
      <c r="G810" s="21">
        <v>5.8197033092430583</v>
      </c>
      <c r="H810" s="35">
        <v>921</v>
      </c>
      <c r="I810" s="19">
        <v>5</v>
      </c>
      <c r="J810" s="19">
        <v>1</v>
      </c>
      <c r="K810" s="22">
        <v>6</v>
      </c>
      <c r="L810" s="21">
        <v>0.65146579804560267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9</v>
      </c>
      <c r="E811" s="19">
        <v>6</v>
      </c>
      <c r="F811" s="20">
        <v>15</v>
      </c>
      <c r="G811" s="21">
        <v>3.0991735537190084</v>
      </c>
      <c r="H811" s="35">
        <v>323</v>
      </c>
      <c r="I811" s="19">
        <v>3</v>
      </c>
      <c r="J811" s="19">
        <v>5</v>
      </c>
      <c r="K811" s="22">
        <v>8</v>
      </c>
      <c r="L811" s="21">
        <v>2.4767801857585141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23</v>
      </c>
      <c r="E812" s="19">
        <v>22</v>
      </c>
      <c r="F812" s="20">
        <v>45</v>
      </c>
      <c r="G812" s="21">
        <v>4.9614112458654906</v>
      </c>
      <c r="H812" s="35">
        <v>513</v>
      </c>
      <c r="I812" s="19">
        <v>5</v>
      </c>
      <c r="J812" s="19">
        <v>11</v>
      </c>
      <c r="K812" s="22">
        <v>16</v>
      </c>
      <c r="L812" s="21">
        <v>3.1189083820662766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39</v>
      </c>
      <c r="E813" s="19">
        <v>51</v>
      </c>
      <c r="F813" s="20">
        <v>90</v>
      </c>
      <c r="G813" s="21">
        <v>6.1349693251533743</v>
      </c>
      <c r="H813" s="35">
        <v>763</v>
      </c>
      <c r="I813" s="19">
        <v>12</v>
      </c>
      <c r="J813" s="19">
        <v>11</v>
      </c>
      <c r="K813" s="22">
        <v>23</v>
      </c>
      <c r="L813" s="21">
        <v>3.0144167758846661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36</v>
      </c>
      <c r="E814" s="19">
        <v>34</v>
      </c>
      <c r="F814" s="20">
        <v>70</v>
      </c>
      <c r="G814" s="21">
        <v>5.287009063444108</v>
      </c>
      <c r="H814" s="35">
        <v>474</v>
      </c>
      <c r="I814" s="19">
        <v>0</v>
      </c>
      <c r="J814" s="19">
        <v>1</v>
      </c>
      <c r="K814" s="22">
        <v>1</v>
      </c>
      <c r="L814" s="21">
        <v>0.21097046413502107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23</v>
      </c>
      <c r="E815" s="19">
        <v>22</v>
      </c>
      <c r="F815" s="20">
        <v>45</v>
      </c>
      <c r="G815" s="21">
        <v>3.7688442211055273</v>
      </c>
      <c r="H815" s="35">
        <v>486</v>
      </c>
      <c r="I815" s="19">
        <v>5</v>
      </c>
      <c r="J815" s="19">
        <v>1</v>
      </c>
      <c r="K815" s="22">
        <v>6</v>
      </c>
      <c r="L815" s="21">
        <v>1.2345679012345678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31</v>
      </c>
      <c r="E816" s="19">
        <v>29</v>
      </c>
      <c r="F816" s="20">
        <v>60</v>
      </c>
      <c r="G816" s="21">
        <v>3.870967741935484</v>
      </c>
      <c r="H816" s="35">
        <v>780</v>
      </c>
      <c r="I816" s="19">
        <v>4</v>
      </c>
      <c r="J816" s="19">
        <v>4</v>
      </c>
      <c r="K816" s="22">
        <v>8</v>
      </c>
      <c r="L816" s="21">
        <v>1.0256410256410255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14</v>
      </c>
      <c r="E817" s="19">
        <v>18</v>
      </c>
      <c r="F817" s="20">
        <v>32</v>
      </c>
      <c r="G817" s="21">
        <v>3.455723542116631</v>
      </c>
      <c r="H817" s="35">
        <v>520</v>
      </c>
      <c r="I817" s="19">
        <v>4</v>
      </c>
      <c r="J817" s="19">
        <v>4</v>
      </c>
      <c r="K817" s="22">
        <v>8</v>
      </c>
      <c r="L817" s="21">
        <v>1.5384615384615385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31</v>
      </c>
      <c r="E818" s="19">
        <v>15</v>
      </c>
      <c r="F818" s="20">
        <v>46</v>
      </c>
      <c r="G818" s="21">
        <v>4.8625792811839323</v>
      </c>
      <c r="H818" s="35">
        <v>321</v>
      </c>
      <c r="I818" s="19">
        <v>1</v>
      </c>
      <c r="J818" s="19">
        <v>1</v>
      </c>
      <c r="K818" s="22">
        <v>2</v>
      </c>
      <c r="L818" s="21">
        <v>0.62305295950155759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28</v>
      </c>
      <c r="E819" s="19">
        <v>17</v>
      </c>
      <c r="F819" s="20">
        <v>45</v>
      </c>
      <c r="G819" s="21">
        <v>4.5731707317073171</v>
      </c>
      <c r="H819" s="19">
        <v>418</v>
      </c>
      <c r="I819" s="19">
        <v>11</v>
      </c>
      <c r="J819" s="19">
        <v>8</v>
      </c>
      <c r="K819" s="22">
        <v>19</v>
      </c>
      <c r="L819" s="21">
        <v>4.5454545454545459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28</v>
      </c>
      <c r="E820" s="19">
        <v>28</v>
      </c>
      <c r="F820" s="20">
        <v>56</v>
      </c>
      <c r="G820" s="21">
        <v>3.2073310423825885</v>
      </c>
      <c r="H820" s="19">
        <v>1092</v>
      </c>
      <c r="I820" s="19">
        <v>23</v>
      </c>
      <c r="J820" s="19">
        <v>18</v>
      </c>
      <c r="K820" s="22">
        <v>41</v>
      </c>
      <c r="L820" s="21">
        <v>3.7545787545787546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16</v>
      </c>
      <c r="E821" s="19">
        <v>17</v>
      </c>
      <c r="F821" s="20">
        <v>33</v>
      </c>
      <c r="G821" s="21">
        <v>7.0512820512820511</v>
      </c>
      <c r="H821" s="35">
        <v>201</v>
      </c>
      <c r="I821" s="19">
        <v>5</v>
      </c>
      <c r="J821" s="19">
        <v>1</v>
      </c>
      <c r="K821" s="22">
        <v>6</v>
      </c>
      <c r="L821" s="21">
        <v>2.9850746268656714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6</v>
      </c>
      <c r="E822" s="19">
        <v>5</v>
      </c>
      <c r="F822" s="20">
        <v>11</v>
      </c>
      <c r="G822" s="21">
        <v>3.3536585365853662</v>
      </c>
      <c r="H822" s="19">
        <v>118</v>
      </c>
      <c r="I822" s="19">
        <v>2</v>
      </c>
      <c r="J822" s="19">
        <v>0</v>
      </c>
      <c r="K822" s="22">
        <v>2</v>
      </c>
      <c r="L822" s="21">
        <v>1.6949152542372881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102</v>
      </c>
      <c r="E823" s="19">
        <v>93</v>
      </c>
      <c r="F823" s="20">
        <v>195</v>
      </c>
      <c r="G823" s="21">
        <v>4.5159796201945346</v>
      </c>
      <c r="H823" s="19">
        <v>1820</v>
      </c>
      <c r="I823" s="19">
        <v>17</v>
      </c>
      <c r="J823" s="19">
        <v>11</v>
      </c>
      <c r="K823" s="22">
        <v>28</v>
      </c>
      <c r="L823" s="21">
        <v>1.5384615384615385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113</v>
      </c>
      <c r="E824" s="29">
        <v>96</v>
      </c>
      <c r="F824" s="29">
        <v>209</v>
      </c>
      <c r="G824" s="31">
        <v>4.5424907628776348</v>
      </c>
      <c r="H824" s="29">
        <v>2343</v>
      </c>
      <c r="I824" s="29">
        <v>19</v>
      </c>
      <c r="J824" s="29">
        <v>20</v>
      </c>
      <c r="K824" s="36">
        <v>39</v>
      </c>
      <c r="L824" s="31">
        <v>1.6645326504481435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2579</v>
      </c>
      <c r="E825" s="49">
        <v>2522</v>
      </c>
      <c r="F825" s="49">
        <v>5101</v>
      </c>
      <c r="G825" s="25">
        <v>5.5146542124779732</v>
      </c>
      <c r="H825" s="9">
        <v>28634</v>
      </c>
      <c r="I825" s="49">
        <v>130</v>
      </c>
      <c r="J825" s="49">
        <v>157</v>
      </c>
      <c r="K825" s="50">
        <v>287</v>
      </c>
      <c r="L825" s="25">
        <v>1.0023049521547811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285</v>
      </c>
      <c r="E826" s="38">
        <v>240</v>
      </c>
      <c r="F826" s="38">
        <v>525</v>
      </c>
      <c r="G826" s="31">
        <v>4.2906178489702516</v>
      </c>
      <c r="H826" s="29">
        <v>4892</v>
      </c>
      <c r="I826" s="38">
        <v>27</v>
      </c>
      <c r="J826" s="38">
        <v>41</v>
      </c>
      <c r="K826" s="39">
        <v>68</v>
      </c>
      <c r="L826" s="31">
        <v>1.3900245298446443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8</v>
      </c>
      <c r="E827" s="35">
        <v>7</v>
      </c>
      <c r="F827" s="40">
        <v>15</v>
      </c>
      <c r="G827" s="21">
        <v>3.0060120240480961</v>
      </c>
      <c r="H827" s="35">
        <v>297</v>
      </c>
      <c r="I827" s="35">
        <v>1</v>
      </c>
      <c r="J827" s="35">
        <v>2</v>
      </c>
      <c r="K827" s="41">
        <v>3</v>
      </c>
      <c r="L827" s="21">
        <v>1.0101010101010102</v>
      </c>
    </row>
    <row r="828" spans="1:12" ht="14.25" customHeight="1" outlineLevel="1" x14ac:dyDescent="0.2">
      <c r="A828" s="17" t="s">
        <v>1392</v>
      </c>
      <c r="B828" s="43" t="s">
        <v>833</v>
      </c>
      <c r="C828" s="35">
        <v>539</v>
      </c>
      <c r="D828" s="35">
        <v>17</v>
      </c>
      <c r="E828" s="35">
        <v>14</v>
      </c>
      <c r="F828" s="40">
        <v>31</v>
      </c>
      <c r="G828" s="21">
        <v>5.7513914656771803</v>
      </c>
      <c r="H828" s="35">
        <v>200</v>
      </c>
      <c r="I828" s="35">
        <v>2</v>
      </c>
      <c r="J828" s="35">
        <v>1</v>
      </c>
      <c r="K828" s="41">
        <v>3</v>
      </c>
      <c r="L828" s="21">
        <v>1.5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14</v>
      </c>
      <c r="E829" s="35">
        <v>22</v>
      </c>
      <c r="F829" s="40">
        <v>36</v>
      </c>
      <c r="G829" s="21">
        <v>5.3019145802650955</v>
      </c>
      <c r="H829" s="35">
        <v>313</v>
      </c>
      <c r="I829" s="35">
        <v>2</v>
      </c>
      <c r="J829" s="35">
        <v>4</v>
      </c>
      <c r="K829" s="41">
        <v>6</v>
      </c>
      <c r="L829" s="21">
        <v>1.9169329073482428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18</v>
      </c>
      <c r="E830" s="35">
        <v>9</v>
      </c>
      <c r="F830" s="40">
        <v>27</v>
      </c>
      <c r="G830" s="21">
        <v>5.1136363636363642</v>
      </c>
      <c r="H830" s="35">
        <v>237</v>
      </c>
      <c r="I830" s="35">
        <v>5</v>
      </c>
      <c r="J830" s="35">
        <v>3</v>
      </c>
      <c r="K830" s="41">
        <v>8</v>
      </c>
      <c r="L830" s="21">
        <v>3.3755274261603372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5</v>
      </c>
      <c r="E831" s="35">
        <v>2</v>
      </c>
      <c r="F831" s="40">
        <v>7</v>
      </c>
      <c r="G831" s="21">
        <v>2.0771513353115725</v>
      </c>
      <c r="H831" s="35">
        <v>124</v>
      </c>
      <c r="I831" s="35">
        <v>2</v>
      </c>
      <c r="J831" s="35">
        <v>5</v>
      </c>
      <c r="K831" s="41">
        <v>7</v>
      </c>
      <c r="L831" s="21">
        <v>5.6451612903225801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26</v>
      </c>
      <c r="E832" s="35">
        <v>11</v>
      </c>
      <c r="F832" s="40">
        <v>37</v>
      </c>
      <c r="G832" s="21">
        <v>3.3944954128440368</v>
      </c>
      <c r="H832" s="35">
        <v>504</v>
      </c>
      <c r="I832" s="35">
        <v>1</v>
      </c>
      <c r="J832" s="35">
        <v>7</v>
      </c>
      <c r="K832" s="41">
        <v>8</v>
      </c>
      <c r="L832" s="21">
        <v>1.5873015873015872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42</v>
      </c>
      <c r="E833" s="35">
        <v>49</v>
      </c>
      <c r="F833" s="40">
        <v>91</v>
      </c>
      <c r="G833" s="21">
        <v>5.1412429378531073</v>
      </c>
      <c r="H833" s="35">
        <v>336</v>
      </c>
      <c r="I833" s="35">
        <v>4</v>
      </c>
      <c r="J833" s="35">
        <v>5</v>
      </c>
      <c r="K833" s="41">
        <v>9</v>
      </c>
      <c r="L833" s="21">
        <v>2.6785714285714284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9</v>
      </c>
      <c r="E834" s="35">
        <v>3</v>
      </c>
      <c r="F834" s="40">
        <v>12</v>
      </c>
      <c r="G834" s="21">
        <v>4.5283018867924527</v>
      </c>
      <c r="H834" s="35">
        <v>71</v>
      </c>
      <c r="I834" s="35">
        <v>0</v>
      </c>
      <c r="J834" s="35">
        <v>1</v>
      </c>
      <c r="K834" s="41">
        <v>1</v>
      </c>
      <c r="L834" s="21">
        <v>1.4084507042253522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13</v>
      </c>
      <c r="E835" s="35">
        <v>9</v>
      </c>
      <c r="F835" s="40">
        <v>22</v>
      </c>
      <c r="G835" s="21">
        <v>3.6912751677852351</v>
      </c>
      <c r="H835" s="35">
        <v>405</v>
      </c>
      <c r="I835" s="35">
        <v>2</v>
      </c>
      <c r="J835" s="35">
        <v>6</v>
      </c>
      <c r="K835" s="41">
        <v>8</v>
      </c>
      <c r="L835" s="21">
        <v>1.9753086419753085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9</v>
      </c>
      <c r="E836" s="35">
        <v>8</v>
      </c>
      <c r="F836" s="40">
        <v>17</v>
      </c>
      <c r="G836" s="21">
        <v>4.9707602339181287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22</v>
      </c>
      <c r="E837" s="35">
        <v>19</v>
      </c>
      <c r="F837" s="40">
        <v>41</v>
      </c>
      <c r="G837" s="21">
        <v>6.8907563025210088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30</v>
      </c>
      <c r="E838" s="35">
        <v>24</v>
      </c>
      <c r="F838" s="40">
        <v>54</v>
      </c>
      <c r="G838" s="21">
        <v>3.7422037422037424</v>
      </c>
      <c r="H838" s="35">
        <v>627</v>
      </c>
      <c r="I838" s="35">
        <v>5</v>
      </c>
      <c r="J838" s="35">
        <v>3</v>
      </c>
      <c r="K838" s="41">
        <v>8</v>
      </c>
      <c r="L838" s="21">
        <v>1.2759170653907497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11</v>
      </c>
      <c r="E839" s="35">
        <v>6</v>
      </c>
      <c r="F839" s="40">
        <v>17</v>
      </c>
      <c r="G839" s="21">
        <v>3.8636363636363633</v>
      </c>
      <c r="H839" s="35">
        <v>271</v>
      </c>
      <c r="I839" s="35">
        <v>3</v>
      </c>
      <c r="J839" s="35">
        <v>2</v>
      </c>
      <c r="K839" s="41">
        <v>5</v>
      </c>
      <c r="L839" s="21">
        <v>1.8450184501845017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15</v>
      </c>
      <c r="E840" s="35">
        <v>16</v>
      </c>
      <c r="F840" s="40">
        <v>31</v>
      </c>
      <c r="G840" s="21">
        <v>3.1860226104830422</v>
      </c>
      <c r="H840" s="35">
        <v>368</v>
      </c>
      <c r="I840" s="35">
        <v>0</v>
      </c>
      <c r="J840" s="35">
        <v>0</v>
      </c>
      <c r="K840" s="41">
        <v>0</v>
      </c>
      <c r="L840" s="21">
        <v>0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20</v>
      </c>
      <c r="E841" s="35">
        <v>24</v>
      </c>
      <c r="F841" s="40">
        <v>44</v>
      </c>
      <c r="G841" s="21">
        <v>4.2471042471042466</v>
      </c>
      <c r="H841" s="35">
        <v>434</v>
      </c>
      <c r="I841" s="35">
        <v>0</v>
      </c>
      <c r="J841" s="35">
        <v>0</v>
      </c>
      <c r="K841" s="41">
        <v>0</v>
      </c>
      <c r="L841" s="21">
        <v>0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18</v>
      </c>
      <c r="E842" s="35">
        <v>13</v>
      </c>
      <c r="F842" s="40">
        <v>31</v>
      </c>
      <c r="G842" s="21">
        <v>4.7328244274809164</v>
      </c>
      <c r="H842" s="35">
        <v>327</v>
      </c>
      <c r="I842" s="35">
        <v>0</v>
      </c>
      <c r="J842" s="35">
        <v>2</v>
      </c>
      <c r="K842" s="41">
        <v>2</v>
      </c>
      <c r="L842" s="21">
        <v>0.6116207951070336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8</v>
      </c>
      <c r="E843" s="35">
        <v>4</v>
      </c>
      <c r="F843" s="40">
        <v>12</v>
      </c>
      <c r="G843" s="21">
        <v>2.6726057906458798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360</v>
      </c>
      <c r="E844" s="38">
        <v>336</v>
      </c>
      <c r="F844" s="38">
        <v>696</v>
      </c>
      <c r="G844" s="31">
        <v>5.3970223325062037</v>
      </c>
      <c r="H844" s="29">
        <v>4380</v>
      </c>
      <c r="I844" s="38">
        <v>6</v>
      </c>
      <c r="J844" s="38">
        <v>16</v>
      </c>
      <c r="K844" s="39">
        <v>22</v>
      </c>
      <c r="L844" s="31">
        <v>0.50228310502283102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11</v>
      </c>
      <c r="E845" s="35">
        <v>11</v>
      </c>
      <c r="F845" s="40">
        <v>22</v>
      </c>
      <c r="G845" s="21">
        <v>5.8823529411764701</v>
      </c>
      <c r="H845" s="35">
        <v>163</v>
      </c>
      <c r="I845" s="35">
        <v>0</v>
      </c>
      <c r="J845" s="35">
        <v>1</v>
      </c>
      <c r="K845" s="41">
        <v>1</v>
      </c>
      <c r="L845" s="21">
        <v>0.61349693251533743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16</v>
      </c>
      <c r="E846" s="35">
        <v>11</v>
      </c>
      <c r="F846" s="40">
        <v>27</v>
      </c>
      <c r="G846" s="21">
        <v>7.1999999999999993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4</v>
      </c>
      <c r="E847" s="35">
        <v>13</v>
      </c>
      <c r="F847" s="40">
        <v>17</v>
      </c>
      <c r="G847" s="21">
        <v>6.6147859922178993</v>
      </c>
      <c r="H847" s="35">
        <v>136</v>
      </c>
      <c r="I847" s="35">
        <v>1</v>
      </c>
      <c r="J847" s="35">
        <v>0</v>
      </c>
      <c r="K847" s="41">
        <v>1</v>
      </c>
      <c r="L847" s="21">
        <v>0.73529411764705876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32</v>
      </c>
      <c r="E848" s="35">
        <v>19</v>
      </c>
      <c r="F848" s="40">
        <v>51</v>
      </c>
      <c r="G848" s="21">
        <v>6.7282321899736157</v>
      </c>
      <c r="H848" s="35">
        <v>322</v>
      </c>
      <c r="I848" s="35">
        <v>0</v>
      </c>
      <c r="J848" s="35">
        <v>1</v>
      </c>
      <c r="K848" s="41">
        <v>1</v>
      </c>
      <c r="L848" s="21">
        <v>0.3105590062111801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36</v>
      </c>
      <c r="E849" s="35">
        <v>27</v>
      </c>
      <c r="F849" s="40">
        <v>63</v>
      </c>
      <c r="G849" s="21">
        <v>5.3164556962025316</v>
      </c>
      <c r="H849" s="35">
        <v>326</v>
      </c>
      <c r="I849" s="35">
        <v>2</v>
      </c>
      <c r="J849" s="35">
        <v>2</v>
      </c>
      <c r="K849" s="41">
        <v>4</v>
      </c>
      <c r="L849" s="21">
        <v>1.2269938650306749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19</v>
      </c>
      <c r="E850" s="35">
        <v>24</v>
      </c>
      <c r="F850" s="40">
        <v>43</v>
      </c>
      <c r="G850" s="21">
        <v>4.4745057232049943</v>
      </c>
      <c r="H850" s="35">
        <v>316</v>
      </c>
      <c r="I850" s="35">
        <v>0</v>
      </c>
      <c r="J850" s="35">
        <v>3</v>
      </c>
      <c r="K850" s="41">
        <v>3</v>
      </c>
      <c r="L850" s="21">
        <v>0.949367088607595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14</v>
      </c>
      <c r="E851" s="35">
        <v>17</v>
      </c>
      <c r="F851" s="40">
        <v>31</v>
      </c>
      <c r="G851" s="21">
        <v>4.9206349206349209</v>
      </c>
      <c r="H851" s="35">
        <v>322</v>
      </c>
      <c r="I851" s="35">
        <v>0</v>
      </c>
      <c r="J851" s="35">
        <v>1</v>
      </c>
      <c r="K851" s="41">
        <v>1</v>
      </c>
      <c r="L851" s="21">
        <v>0.3105590062111801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28</v>
      </c>
      <c r="E852" s="35">
        <v>29</v>
      </c>
      <c r="F852" s="40">
        <v>57</v>
      </c>
      <c r="G852" s="21">
        <v>5.7401812688821749</v>
      </c>
      <c r="H852" s="35">
        <v>236</v>
      </c>
      <c r="I852" s="35">
        <v>0</v>
      </c>
      <c r="J852" s="35">
        <v>3</v>
      </c>
      <c r="K852" s="41">
        <v>3</v>
      </c>
      <c r="L852" s="21">
        <v>1.2711864406779663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13</v>
      </c>
      <c r="E853" s="35">
        <v>17</v>
      </c>
      <c r="F853" s="40">
        <v>30</v>
      </c>
      <c r="G853" s="21">
        <v>5.28169014084507</v>
      </c>
      <c r="H853" s="35">
        <v>183</v>
      </c>
      <c r="I853" s="35">
        <v>0</v>
      </c>
      <c r="J853" s="35">
        <v>0</v>
      </c>
      <c r="K853" s="41">
        <v>0</v>
      </c>
      <c r="L853" s="21">
        <v>0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10</v>
      </c>
      <c r="E854" s="35">
        <v>8</v>
      </c>
      <c r="F854" s="40">
        <v>18</v>
      </c>
      <c r="G854" s="21">
        <v>4.9046321525885563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15</v>
      </c>
      <c r="E855" s="35">
        <v>16</v>
      </c>
      <c r="F855" s="40">
        <v>31</v>
      </c>
      <c r="G855" s="21">
        <v>4.4222539229671902</v>
      </c>
      <c r="H855" s="35">
        <v>262</v>
      </c>
      <c r="I855" s="35">
        <v>2</v>
      </c>
      <c r="J855" s="35">
        <v>3</v>
      </c>
      <c r="K855" s="41">
        <v>5</v>
      </c>
      <c r="L855" s="21">
        <v>1.9083969465648856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20</v>
      </c>
      <c r="E856" s="35">
        <v>14</v>
      </c>
      <c r="F856" s="40">
        <v>34</v>
      </c>
      <c r="G856" s="21">
        <v>4.3147208121827409</v>
      </c>
      <c r="H856" s="35">
        <v>348</v>
      </c>
      <c r="I856" s="35">
        <v>0</v>
      </c>
      <c r="J856" s="35">
        <v>0</v>
      </c>
      <c r="K856" s="41">
        <v>0</v>
      </c>
      <c r="L856" s="21">
        <v>0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38</v>
      </c>
      <c r="E857" s="35">
        <v>31</v>
      </c>
      <c r="F857" s="40">
        <v>69</v>
      </c>
      <c r="G857" s="21">
        <v>5.6051990251827783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40</v>
      </c>
      <c r="E858" s="35">
        <v>32</v>
      </c>
      <c r="F858" s="40">
        <v>72</v>
      </c>
      <c r="G858" s="21">
        <v>9</v>
      </c>
      <c r="H858" s="35">
        <v>155</v>
      </c>
      <c r="I858" s="35">
        <v>0</v>
      </c>
      <c r="J858" s="35">
        <v>0</v>
      </c>
      <c r="K858" s="41">
        <v>0</v>
      </c>
      <c r="L858" s="21">
        <v>0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12</v>
      </c>
      <c r="E859" s="35">
        <v>10</v>
      </c>
      <c r="F859" s="40">
        <v>22</v>
      </c>
      <c r="G859" s="21">
        <v>5.4455445544554459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24</v>
      </c>
      <c r="E860" s="35">
        <v>32</v>
      </c>
      <c r="F860" s="40">
        <v>56</v>
      </c>
      <c r="G860" s="21">
        <v>4.1025641025641022</v>
      </c>
      <c r="H860" s="35">
        <v>489</v>
      </c>
      <c r="I860" s="35">
        <v>1</v>
      </c>
      <c r="J860" s="35">
        <v>2</v>
      </c>
      <c r="K860" s="41">
        <v>3</v>
      </c>
      <c r="L860" s="21">
        <v>0.61349693251533743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16</v>
      </c>
      <c r="E861" s="35">
        <v>14</v>
      </c>
      <c r="F861" s="40">
        <v>30</v>
      </c>
      <c r="G861" s="21">
        <v>4.4910179640718564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12</v>
      </c>
      <c r="E862" s="35">
        <v>11</v>
      </c>
      <c r="F862" s="40">
        <v>23</v>
      </c>
      <c r="G862" s="21">
        <v>4.8832271762208075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411</v>
      </c>
      <c r="E863" s="38">
        <v>378</v>
      </c>
      <c r="F863" s="38">
        <v>789</v>
      </c>
      <c r="G863" s="31">
        <v>5.218944304802223</v>
      </c>
      <c r="H863" s="29">
        <v>5117</v>
      </c>
      <c r="I863" s="38">
        <v>84</v>
      </c>
      <c r="J863" s="38">
        <v>94</v>
      </c>
      <c r="K863" s="39">
        <v>178</v>
      </c>
      <c r="L863" s="31">
        <v>3.4786007426226306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13</v>
      </c>
      <c r="E864" s="35">
        <v>5</v>
      </c>
      <c r="F864" s="40">
        <v>18</v>
      </c>
      <c r="G864" s="21">
        <v>4.0449438202247192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17</v>
      </c>
      <c r="E865" s="35">
        <v>12</v>
      </c>
      <c r="F865" s="40">
        <v>29</v>
      </c>
      <c r="G865" s="21">
        <v>5.360443622920517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5</v>
      </c>
      <c r="E866" s="35">
        <v>8</v>
      </c>
      <c r="F866" s="40">
        <v>13</v>
      </c>
      <c r="G866" s="21">
        <v>2.4163568773234201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27</v>
      </c>
      <c r="E867" s="35">
        <v>24</v>
      </c>
      <c r="F867" s="40">
        <v>51</v>
      </c>
      <c r="G867" s="21">
        <v>5.7239057239057241</v>
      </c>
      <c r="H867" s="35">
        <v>315</v>
      </c>
      <c r="I867" s="35">
        <v>2</v>
      </c>
      <c r="J867" s="35">
        <v>0</v>
      </c>
      <c r="K867" s="41">
        <v>2</v>
      </c>
      <c r="L867" s="21">
        <v>0.63492063492063489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15</v>
      </c>
      <c r="E868" s="35">
        <v>13</v>
      </c>
      <c r="F868" s="40">
        <v>28</v>
      </c>
      <c r="G868" s="21">
        <v>4.7377326565143827</v>
      </c>
      <c r="H868" s="35">
        <v>212</v>
      </c>
      <c r="I868" s="35">
        <v>4</v>
      </c>
      <c r="J868" s="35">
        <v>4</v>
      </c>
      <c r="K868" s="41">
        <v>8</v>
      </c>
      <c r="L868" s="21">
        <v>3.7735849056603774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21</v>
      </c>
      <c r="E869" s="35">
        <v>19</v>
      </c>
      <c r="F869" s="40">
        <v>40</v>
      </c>
      <c r="G869" s="21">
        <v>4.8899755501222497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18</v>
      </c>
      <c r="E870" s="35">
        <v>19</v>
      </c>
      <c r="F870" s="40">
        <v>37</v>
      </c>
      <c r="G870" s="21">
        <v>4.562268803945746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14</v>
      </c>
      <c r="E871" s="35">
        <v>17</v>
      </c>
      <c r="F871" s="40">
        <v>31</v>
      </c>
      <c r="G871" s="21">
        <v>4.3847241867043847</v>
      </c>
      <c r="H871" s="35">
        <v>329</v>
      </c>
      <c r="I871" s="35">
        <v>1</v>
      </c>
      <c r="J871" s="35">
        <v>1</v>
      </c>
      <c r="K871" s="41">
        <v>2</v>
      </c>
      <c r="L871" s="21">
        <v>0.60790273556231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13</v>
      </c>
      <c r="E872" s="35">
        <v>23</v>
      </c>
      <c r="F872" s="40">
        <v>36</v>
      </c>
      <c r="G872" s="21">
        <v>4.3113772455089823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23</v>
      </c>
      <c r="E873" s="35">
        <v>17</v>
      </c>
      <c r="F873" s="40">
        <v>40</v>
      </c>
      <c r="G873" s="21">
        <v>5.5096418732782375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28</v>
      </c>
      <c r="E874" s="35">
        <v>26</v>
      </c>
      <c r="F874" s="40">
        <v>54</v>
      </c>
      <c r="G874" s="21">
        <v>5.1087984862819296</v>
      </c>
      <c r="H874" s="35">
        <v>505</v>
      </c>
      <c r="I874" s="35">
        <v>0</v>
      </c>
      <c r="J874" s="35">
        <v>1</v>
      </c>
      <c r="K874" s="41">
        <v>1</v>
      </c>
      <c r="L874" s="21">
        <v>0.19801980198019803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34</v>
      </c>
      <c r="E875" s="35">
        <v>21</v>
      </c>
      <c r="F875" s="40">
        <v>55</v>
      </c>
      <c r="G875" s="21">
        <v>5.566801619433198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20</v>
      </c>
      <c r="E876" s="35">
        <v>15</v>
      </c>
      <c r="F876" s="40">
        <v>35</v>
      </c>
      <c r="G876" s="21">
        <v>5.3598774885145479</v>
      </c>
      <c r="H876" s="35">
        <v>261</v>
      </c>
      <c r="I876" s="35">
        <v>4</v>
      </c>
      <c r="J876" s="35">
        <v>3</v>
      </c>
      <c r="K876" s="41">
        <v>7</v>
      </c>
      <c r="L876" s="21">
        <v>2.6819923371647509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104</v>
      </c>
      <c r="E877" s="35">
        <v>98</v>
      </c>
      <c r="F877" s="40">
        <v>202</v>
      </c>
      <c r="G877" s="21">
        <v>5.9887340646308926</v>
      </c>
      <c r="H877" s="35">
        <v>896</v>
      </c>
      <c r="I877" s="35">
        <v>71</v>
      </c>
      <c r="J877" s="35">
        <v>80</v>
      </c>
      <c r="K877" s="41">
        <v>151</v>
      </c>
      <c r="L877" s="21">
        <v>16.852678571428573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17</v>
      </c>
      <c r="E878" s="35">
        <v>17</v>
      </c>
      <c r="F878" s="40">
        <v>34</v>
      </c>
      <c r="G878" s="21">
        <v>6.3670411985018731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20</v>
      </c>
      <c r="E879" s="35">
        <v>21</v>
      </c>
      <c r="F879" s="40">
        <v>41</v>
      </c>
      <c r="G879" s="21">
        <v>7.6635514018691593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22</v>
      </c>
      <c r="E880" s="35">
        <v>23</v>
      </c>
      <c r="F880" s="40">
        <v>45</v>
      </c>
      <c r="G880" s="21">
        <v>4.1860465116279073</v>
      </c>
      <c r="H880" s="19">
        <v>414</v>
      </c>
      <c r="I880" s="35">
        <v>2</v>
      </c>
      <c r="J880" s="35">
        <v>5</v>
      </c>
      <c r="K880" s="41">
        <v>7</v>
      </c>
      <c r="L880" s="21">
        <v>1.6908212560386473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1150</v>
      </c>
      <c r="E881" s="38">
        <v>1204</v>
      </c>
      <c r="F881" s="38">
        <v>2354</v>
      </c>
      <c r="G881" s="31">
        <v>6.0240038897561226</v>
      </c>
      <c r="H881" s="29">
        <v>10344</v>
      </c>
      <c r="I881" s="38">
        <v>8</v>
      </c>
      <c r="J881" s="38">
        <v>3</v>
      </c>
      <c r="K881" s="39">
        <v>11</v>
      </c>
      <c r="L881" s="31">
        <v>0.10634184068058779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36</v>
      </c>
      <c r="E882" s="35">
        <v>33</v>
      </c>
      <c r="F882" s="40">
        <v>69</v>
      </c>
      <c r="G882" s="21">
        <v>5.9740259740259738</v>
      </c>
      <c r="H882" s="35">
        <v>385</v>
      </c>
      <c r="I882" s="35">
        <v>1</v>
      </c>
      <c r="J882" s="35">
        <v>0</v>
      </c>
      <c r="K882" s="41">
        <v>1</v>
      </c>
      <c r="L882" s="21">
        <v>0.25974025974025972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26</v>
      </c>
      <c r="E883" s="35">
        <v>10</v>
      </c>
      <c r="F883" s="40">
        <v>36</v>
      </c>
      <c r="G883" s="21">
        <v>4.9315068493150687</v>
      </c>
      <c r="H883" s="35">
        <v>385</v>
      </c>
      <c r="I883" s="35">
        <v>1</v>
      </c>
      <c r="J883" s="35">
        <v>1</v>
      </c>
      <c r="K883" s="41">
        <v>2</v>
      </c>
      <c r="L883" s="21">
        <v>0.51948051948051943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14</v>
      </c>
      <c r="E884" s="35">
        <v>22</v>
      </c>
      <c r="F884" s="40">
        <v>36</v>
      </c>
      <c r="G884" s="21">
        <v>6.1643835616438354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10</v>
      </c>
      <c r="E885" s="35">
        <v>6</v>
      </c>
      <c r="F885" s="40">
        <v>16</v>
      </c>
      <c r="G885" s="21">
        <v>3.455723542116631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21</v>
      </c>
      <c r="E886" s="35">
        <v>26</v>
      </c>
      <c r="F886" s="40">
        <v>47</v>
      </c>
      <c r="G886" s="21">
        <v>6.8214804063860672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18</v>
      </c>
      <c r="E887" s="35">
        <v>21</v>
      </c>
      <c r="F887" s="40">
        <v>39</v>
      </c>
      <c r="G887" s="21">
        <v>6.0278207109737245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31</v>
      </c>
      <c r="E888" s="35">
        <v>40</v>
      </c>
      <c r="F888" s="40">
        <v>71</v>
      </c>
      <c r="G888" s="21">
        <v>6.3111111111111118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17" t="s">
        <v>1510</v>
      </c>
      <c r="B889" s="43" t="s">
        <v>1511</v>
      </c>
      <c r="C889" s="19">
        <v>1058</v>
      </c>
      <c r="D889" s="35">
        <v>20</v>
      </c>
      <c r="E889" s="35">
        <v>27</v>
      </c>
      <c r="F889" s="40">
        <v>47</v>
      </c>
      <c r="G889" s="21">
        <v>4.4423440453686203</v>
      </c>
      <c r="H889" s="35">
        <v>348</v>
      </c>
      <c r="I889" s="35">
        <v>0</v>
      </c>
      <c r="J889" s="35">
        <v>0</v>
      </c>
      <c r="K889" s="41">
        <v>0</v>
      </c>
      <c r="L889" s="21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16</v>
      </c>
      <c r="E890" s="35">
        <v>10</v>
      </c>
      <c r="F890" s="40">
        <v>26</v>
      </c>
      <c r="G890" s="21">
        <v>7.202216066481995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12</v>
      </c>
      <c r="E891" s="35">
        <v>9</v>
      </c>
      <c r="F891" s="40">
        <v>21</v>
      </c>
      <c r="G891" s="21">
        <v>7.1186440677966107</v>
      </c>
      <c r="H891" s="35">
        <v>138</v>
      </c>
      <c r="I891" s="35">
        <v>0</v>
      </c>
      <c r="J891" s="35">
        <v>0</v>
      </c>
      <c r="K891" s="41">
        <v>0</v>
      </c>
      <c r="L891" s="21">
        <v>0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39</v>
      </c>
      <c r="E892" s="35">
        <v>42</v>
      </c>
      <c r="F892" s="40">
        <v>81</v>
      </c>
      <c r="G892" s="21">
        <v>7.7363896848137532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29</v>
      </c>
      <c r="E893" s="35">
        <v>34</v>
      </c>
      <c r="F893" s="40">
        <v>63</v>
      </c>
      <c r="G893" s="21">
        <v>5.1344743276283618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43</v>
      </c>
      <c r="E894" s="35">
        <v>42</v>
      </c>
      <c r="F894" s="40">
        <v>85</v>
      </c>
      <c r="G894" s="21">
        <v>5.1860890787065284</v>
      </c>
      <c r="H894" s="35">
        <v>446</v>
      </c>
      <c r="I894" s="35">
        <v>4</v>
      </c>
      <c r="J894" s="35">
        <v>1</v>
      </c>
      <c r="K894" s="41">
        <v>5</v>
      </c>
      <c r="L894" s="21">
        <v>1.1210762331838564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19</v>
      </c>
      <c r="E895" s="35">
        <v>25</v>
      </c>
      <c r="F895" s="40">
        <v>44</v>
      </c>
      <c r="G895" s="21">
        <v>4.5314109165808443</v>
      </c>
      <c r="H895" s="35">
        <v>395</v>
      </c>
      <c r="I895" s="35">
        <v>1</v>
      </c>
      <c r="J895" s="35">
        <v>0</v>
      </c>
      <c r="K895" s="41">
        <v>1</v>
      </c>
      <c r="L895" s="21">
        <v>0.25316455696202533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22</v>
      </c>
      <c r="E896" s="35">
        <v>14</v>
      </c>
      <c r="F896" s="40">
        <v>36</v>
      </c>
      <c r="G896" s="21">
        <v>4.8846675712347354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15</v>
      </c>
      <c r="E897" s="35">
        <v>27</v>
      </c>
      <c r="F897" s="40">
        <v>42</v>
      </c>
      <c r="G897" s="21">
        <v>8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31</v>
      </c>
      <c r="E898" s="35">
        <v>25</v>
      </c>
      <c r="F898" s="40">
        <v>56</v>
      </c>
      <c r="G898" s="21">
        <v>4.1884816753926701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20</v>
      </c>
      <c r="E899" s="35">
        <v>20</v>
      </c>
      <c r="F899" s="40">
        <v>40</v>
      </c>
      <c r="G899" s="21">
        <v>3.3250207813798838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13</v>
      </c>
      <c r="E900" s="35">
        <v>12</v>
      </c>
      <c r="F900" s="40">
        <v>25</v>
      </c>
      <c r="G900" s="21">
        <v>4.4722719141323797</v>
      </c>
      <c r="H900" s="35">
        <v>122</v>
      </c>
      <c r="I900" s="35">
        <v>0</v>
      </c>
      <c r="J900" s="35">
        <v>1</v>
      </c>
      <c r="K900" s="41">
        <v>1</v>
      </c>
      <c r="L900" s="21">
        <v>0.81967213114754101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11</v>
      </c>
      <c r="E901" s="35">
        <v>16</v>
      </c>
      <c r="F901" s="40">
        <v>27</v>
      </c>
      <c r="G901" s="21">
        <v>5.3149606299212602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56</v>
      </c>
      <c r="E902" s="35">
        <v>45</v>
      </c>
      <c r="F902" s="40">
        <v>101</v>
      </c>
      <c r="G902" s="21">
        <v>7.8052550231839257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48</v>
      </c>
      <c r="E903" s="35">
        <v>42</v>
      </c>
      <c r="F903" s="40">
        <v>90</v>
      </c>
      <c r="G903" s="21">
        <v>5.4315027157513578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15</v>
      </c>
      <c r="E904" s="35">
        <v>11</v>
      </c>
      <c r="F904" s="40">
        <v>26</v>
      </c>
      <c r="G904" s="21">
        <v>4.0561622464898601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25</v>
      </c>
      <c r="E905" s="35">
        <v>30</v>
      </c>
      <c r="F905" s="40">
        <v>55</v>
      </c>
      <c r="G905" s="21">
        <v>9.2436974789915975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20</v>
      </c>
      <c r="E906" s="35">
        <v>40</v>
      </c>
      <c r="F906" s="40">
        <v>60</v>
      </c>
      <c r="G906" s="21">
        <v>6.9284064665127012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19</v>
      </c>
      <c r="E907" s="35">
        <v>24</v>
      </c>
      <c r="F907" s="40">
        <v>43</v>
      </c>
      <c r="G907" s="21">
        <v>5.2058111380145284</v>
      </c>
      <c r="H907" s="35">
        <v>350</v>
      </c>
      <c r="I907" s="35">
        <v>0</v>
      </c>
      <c r="J907" s="35">
        <v>0</v>
      </c>
      <c r="K907" s="41">
        <v>0</v>
      </c>
      <c r="L907" s="21">
        <v>0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20</v>
      </c>
      <c r="E908" s="35">
        <v>39</v>
      </c>
      <c r="F908" s="40">
        <v>59</v>
      </c>
      <c r="G908" s="21">
        <v>4.6566692975532753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13</v>
      </c>
      <c r="E909" s="35">
        <v>7</v>
      </c>
      <c r="F909" s="40">
        <v>20</v>
      </c>
      <c r="G909" s="21">
        <v>5.4054054054054053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10</v>
      </c>
      <c r="E910" s="35">
        <v>6</v>
      </c>
      <c r="F910" s="40">
        <v>16</v>
      </c>
      <c r="G910" s="21">
        <v>4.2105263157894735</v>
      </c>
      <c r="H910" s="35">
        <v>150</v>
      </c>
      <c r="I910" s="35">
        <v>1</v>
      </c>
      <c r="J910" s="35">
        <v>0</v>
      </c>
      <c r="K910" s="41">
        <v>1</v>
      </c>
      <c r="L910" s="21">
        <v>0.66666666666666674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47</v>
      </c>
      <c r="E911" s="35">
        <v>82</v>
      </c>
      <c r="F911" s="40">
        <v>129</v>
      </c>
      <c r="G911" s="21">
        <v>7.3756432246998278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50</v>
      </c>
      <c r="E912" s="35">
        <v>51</v>
      </c>
      <c r="F912" s="40">
        <v>101</v>
      </c>
      <c r="G912" s="21">
        <v>5.3981827899518979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40</v>
      </c>
      <c r="E913" s="35">
        <v>37</v>
      </c>
      <c r="F913" s="40">
        <v>77</v>
      </c>
      <c r="G913" s="21">
        <v>6.1014263074484942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77</v>
      </c>
      <c r="E914" s="35">
        <v>76</v>
      </c>
      <c r="F914" s="40">
        <v>153</v>
      </c>
      <c r="G914" s="21">
        <v>10.486634681288553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12</v>
      </c>
      <c r="E915" s="35">
        <v>25</v>
      </c>
      <c r="F915" s="40">
        <v>37</v>
      </c>
      <c r="G915" s="21">
        <v>4.2577675489067897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36</v>
      </c>
      <c r="E916" s="35">
        <v>28</v>
      </c>
      <c r="F916" s="40">
        <v>64</v>
      </c>
      <c r="G916" s="21">
        <v>8.091024020227561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30</v>
      </c>
      <c r="E917" s="35">
        <v>22</v>
      </c>
      <c r="F917" s="40">
        <v>52</v>
      </c>
      <c r="G917" s="21">
        <v>6.3260340632603409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17</v>
      </c>
      <c r="E918" s="35">
        <v>17</v>
      </c>
      <c r="F918" s="40">
        <v>34</v>
      </c>
      <c r="G918" s="21">
        <v>6.4272211720226844</v>
      </c>
      <c r="H918" s="35">
        <v>216</v>
      </c>
      <c r="I918" s="35">
        <v>0</v>
      </c>
      <c r="J918" s="35">
        <v>0</v>
      </c>
      <c r="K918" s="41">
        <v>0</v>
      </c>
      <c r="L918" s="21">
        <v>0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10</v>
      </c>
      <c r="E919" s="35">
        <v>4</v>
      </c>
      <c r="F919" s="40">
        <v>14</v>
      </c>
      <c r="G919" s="21">
        <v>3.6939313984168867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42</v>
      </c>
      <c r="E920" s="35">
        <v>47</v>
      </c>
      <c r="F920" s="40">
        <v>89</v>
      </c>
      <c r="G920" s="21">
        <v>7.125700560448359</v>
      </c>
      <c r="H920" s="35">
        <v>128</v>
      </c>
      <c r="I920" s="35">
        <v>0</v>
      </c>
      <c r="J920" s="35">
        <v>0</v>
      </c>
      <c r="K920" s="41">
        <v>0</v>
      </c>
      <c r="L920" s="21">
        <v>0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42</v>
      </c>
      <c r="E921" s="35">
        <v>52</v>
      </c>
      <c r="F921" s="40">
        <v>94</v>
      </c>
      <c r="G921" s="21">
        <v>7.9324894514767932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55</v>
      </c>
      <c r="E922" s="35">
        <v>37</v>
      </c>
      <c r="F922" s="40">
        <v>92</v>
      </c>
      <c r="G922" s="21">
        <v>7.3599999999999994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12</v>
      </c>
      <c r="E923" s="35">
        <v>11</v>
      </c>
      <c r="F923" s="40">
        <v>23</v>
      </c>
      <c r="G923" s="21">
        <v>5.6650246305418719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8</v>
      </c>
      <c r="E924" s="35">
        <v>10</v>
      </c>
      <c r="F924" s="40">
        <v>18</v>
      </c>
      <c r="G924" s="21">
        <v>3.5999999999999996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85</v>
      </c>
      <c r="E925" s="38">
        <v>102</v>
      </c>
      <c r="F925" s="38">
        <v>187</v>
      </c>
      <c r="G925" s="31">
        <v>5.1051051051051051</v>
      </c>
      <c r="H925" s="29">
        <v>1190</v>
      </c>
      <c r="I925" s="38">
        <v>4</v>
      </c>
      <c r="J925" s="38">
        <v>1</v>
      </c>
      <c r="K925" s="39">
        <v>5</v>
      </c>
      <c r="L925" s="31">
        <v>0.42016806722689076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25</v>
      </c>
      <c r="E926" s="35">
        <v>22</v>
      </c>
      <c r="F926" s="40">
        <v>47</v>
      </c>
      <c r="G926" s="21">
        <v>5.9343434343434343</v>
      </c>
      <c r="H926" s="35">
        <v>194</v>
      </c>
      <c r="I926" s="35">
        <v>3</v>
      </c>
      <c r="J926" s="35">
        <v>0</v>
      </c>
      <c r="K926" s="41">
        <v>3</v>
      </c>
      <c r="L926" s="21">
        <v>1.5463917525773196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21</v>
      </c>
      <c r="E927" s="35">
        <v>25</v>
      </c>
      <c r="F927" s="40">
        <v>46</v>
      </c>
      <c r="G927" s="21">
        <v>5.3488372093023253</v>
      </c>
      <c r="H927" s="35">
        <v>301</v>
      </c>
      <c r="I927" s="35">
        <v>1</v>
      </c>
      <c r="J927" s="35">
        <v>1</v>
      </c>
      <c r="K927" s="41">
        <v>2</v>
      </c>
      <c r="L927" s="21">
        <v>0.66445182724252494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20</v>
      </c>
      <c r="E928" s="35">
        <v>19</v>
      </c>
      <c r="F928" s="40">
        <v>39</v>
      </c>
      <c r="G928" s="21">
        <v>4.8933500627352569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8</v>
      </c>
      <c r="E929" s="35">
        <v>18</v>
      </c>
      <c r="F929" s="40">
        <v>26</v>
      </c>
      <c r="G929" s="21">
        <v>3.5616438356164384</v>
      </c>
      <c r="H929" s="35">
        <v>309</v>
      </c>
      <c r="I929" s="35">
        <v>0</v>
      </c>
      <c r="J929" s="35">
        <v>0</v>
      </c>
      <c r="K929" s="41">
        <v>0</v>
      </c>
      <c r="L929" s="21">
        <v>0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11</v>
      </c>
      <c r="E930" s="35">
        <v>18</v>
      </c>
      <c r="F930" s="40">
        <v>29</v>
      </c>
      <c r="G930" s="21">
        <v>5.9917355371900829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288</v>
      </c>
      <c r="E931" s="38">
        <v>262</v>
      </c>
      <c r="F931" s="38">
        <v>550</v>
      </c>
      <c r="G931" s="31">
        <v>5.7839941108423591</v>
      </c>
      <c r="H931" s="29">
        <v>2711</v>
      </c>
      <c r="I931" s="38">
        <v>1</v>
      </c>
      <c r="J931" s="38">
        <v>2</v>
      </c>
      <c r="K931" s="39">
        <v>3</v>
      </c>
      <c r="L931" s="31">
        <v>0.11066027296200663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3781</v>
      </c>
      <c r="E932" s="9">
        <v>3569</v>
      </c>
      <c r="F932" s="9">
        <v>7350</v>
      </c>
      <c r="G932" s="25">
        <v>4.9655787432694449</v>
      </c>
      <c r="H932" s="9">
        <v>54456</v>
      </c>
      <c r="I932" s="9">
        <v>510</v>
      </c>
      <c r="J932" s="9">
        <v>415</v>
      </c>
      <c r="K932" s="16">
        <v>925</v>
      </c>
      <c r="L932" s="25">
        <v>1.6986190686058469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683</v>
      </c>
      <c r="E933" s="29">
        <v>598</v>
      </c>
      <c r="F933" s="29">
        <v>1281</v>
      </c>
      <c r="G933" s="31">
        <v>4.5077063832782036</v>
      </c>
      <c r="H933" s="29">
        <v>13230</v>
      </c>
      <c r="I933" s="29">
        <v>147</v>
      </c>
      <c r="J933" s="29">
        <v>129</v>
      </c>
      <c r="K933" s="36">
        <v>276</v>
      </c>
      <c r="L933" s="31">
        <v>2.0861678004535147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1</v>
      </c>
      <c r="E934" s="19">
        <v>2</v>
      </c>
      <c r="F934" s="20">
        <v>3</v>
      </c>
      <c r="G934" s="21">
        <v>1.9736842105263157</v>
      </c>
      <c r="H934" s="35">
        <v>71</v>
      </c>
      <c r="I934" s="19">
        <v>1</v>
      </c>
      <c r="J934" s="19">
        <v>3</v>
      </c>
      <c r="K934" s="22">
        <v>4</v>
      </c>
      <c r="L934" s="21">
        <v>5.6338028169014089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14</v>
      </c>
      <c r="E935" s="19">
        <v>10</v>
      </c>
      <c r="F935" s="20">
        <v>24</v>
      </c>
      <c r="G935" s="21">
        <v>4.4362292051756009</v>
      </c>
      <c r="H935" s="35">
        <v>266</v>
      </c>
      <c r="I935" s="19">
        <v>0</v>
      </c>
      <c r="J935" s="19">
        <v>0</v>
      </c>
      <c r="K935" s="22">
        <v>0</v>
      </c>
      <c r="L935" s="21">
        <v>0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8</v>
      </c>
      <c r="E936" s="19">
        <v>11</v>
      </c>
      <c r="F936" s="20">
        <v>19</v>
      </c>
      <c r="G936" s="21">
        <v>6.1488673139158578</v>
      </c>
      <c r="H936" s="35">
        <v>85</v>
      </c>
      <c r="I936" s="19">
        <v>0</v>
      </c>
      <c r="J936" s="19">
        <v>0</v>
      </c>
      <c r="K936" s="22">
        <v>0</v>
      </c>
      <c r="L936" s="21">
        <v>0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3</v>
      </c>
      <c r="E937" s="19">
        <v>7</v>
      </c>
      <c r="F937" s="20">
        <v>10</v>
      </c>
      <c r="G937" s="21">
        <v>4.0816326530612246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4</v>
      </c>
      <c r="E938" s="19">
        <v>7</v>
      </c>
      <c r="F938" s="20">
        <v>11</v>
      </c>
      <c r="G938" s="21">
        <v>2.6442307692307692</v>
      </c>
      <c r="H938" s="35">
        <v>228</v>
      </c>
      <c r="I938" s="19">
        <v>3</v>
      </c>
      <c r="J938" s="19">
        <v>0</v>
      </c>
      <c r="K938" s="22">
        <v>3</v>
      </c>
      <c r="L938" s="21">
        <v>1.3157894736842104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10</v>
      </c>
      <c r="E939" s="19">
        <v>5</v>
      </c>
      <c r="F939" s="20">
        <v>15</v>
      </c>
      <c r="G939" s="21">
        <v>4.5045045045045047</v>
      </c>
      <c r="H939" s="35">
        <v>149</v>
      </c>
      <c r="I939" s="19">
        <v>2</v>
      </c>
      <c r="J939" s="19">
        <v>2</v>
      </c>
      <c r="K939" s="22">
        <v>4</v>
      </c>
      <c r="L939" s="21">
        <v>2.6845637583892619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12</v>
      </c>
      <c r="E940" s="19">
        <v>9</v>
      </c>
      <c r="F940" s="20">
        <v>21</v>
      </c>
      <c r="G940" s="21">
        <v>7.7777777777777777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5</v>
      </c>
      <c r="E941" s="19">
        <v>10</v>
      </c>
      <c r="F941" s="20">
        <v>15</v>
      </c>
      <c r="G941" s="21">
        <v>4.1782729805013927</v>
      </c>
      <c r="H941" s="35">
        <v>185</v>
      </c>
      <c r="I941" s="19">
        <v>5</v>
      </c>
      <c r="J941" s="19">
        <v>4</v>
      </c>
      <c r="K941" s="22">
        <v>9</v>
      </c>
      <c r="L941" s="21">
        <v>4.8648648648648649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32</v>
      </c>
      <c r="E942" s="19">
        <v>21</v>
      </c>
      <c r="F942" s="20">
        <v>53</v>
      </c>
      <c r="G942" s="21">
        <v>7.9939668174962284</v>
      </c>
      <c r="H942" s="35">
        <v>260</v>
      </c>
      <c r="I942" s="19">
        <v>4</v>
      </c>
      <c r="J942" s="19">
        <v>4</v>
      </c>
      <c r="K942" s="22">
        <v>8</v>
      </c>
      <c r="L942" s="21">
        <v>3.0769230769230771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13</v>
      </c>
      <c r="E943" s="19">
        <v>11</v>
      </c>
      <c r="F943" s="20">
        <v>24</v>
      </c>
      <c r="G943" s="21">
        <v>3.7383177570093453</v>
      </c>
      <c r="H943" s="35">
        <v>304</v>
      </c>
      <c r="I943" s="19">
        <v>1</v>
      </c>
      <c r="J943" s="19">
        <v>1</v>
      </c>
      <c r="K943" s="22">
        <v>2</v>
      </c>
      <c r="L943" s="21">
        <v>0.6578947368421052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13</v>
      </c>
      <c r="E944" s="19">
        <v>20</v>
      </c>
      <c r="F944" s="20">
        <v>33</v>
      </c>
      <c r="G944" s="21">
        <v>5.2380952380952381</v>
      </c>
      <c r="H944" s="35">
        <v>293</v>
      </c>
      <c r="I944" s="19">
        <v>5</v>
      </c>
      <c r="J944" s="19">
        <v>1</v>
      </c>
      <c r="K944" s="22">
        <v>6</v>
      </c>
      <c r="L944" s="21">
        <v>2.0477815699658701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20</v>
      </c>
      <c r="E945" s="19">
        <v>24</v>
      </c>
      <c r="F945" s="20">
        <v>44</v>
      </c>
      <c r="G945" s="21">
        <v>3.9250669045495097</v>
      </c>
      <c r="H945" s="35">
        <v>601</v>
      </c>
      <c r="I945" s="19">
        <v>5</v>
      </c>
      <c r="J945" s="19">
        <v>8</v>
      </c>
      <c r="K945" s="22">
        <v>13</v>
      </c>
      <c r="L945" s="21">
        <v>2.1630615640599005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13</v>
      </c>
      <c r="E946" s="19">
        <v>7</v>
      </c>
      <c r="F946" s="20">
        <v>20</v>
      </c>
      <c r="G946" s="21">
        <v>4.1493775933609953</v>
      </c>
      <c r="H946" s="35">
        <v>267</v>
      </c>
      <c r="I946" s="19">
        <v>3</v>
      </c>
      <c r="J946" s="19">
        <v>3</v>
      </c>
      <c r="K946" s="22">
        <v>6</v>
      </c>
      <c r="L946" s="21">
        <v>2.2471910112359552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12</v>
      </c>
      <c r="E947" s="19">
        <v>10</v>
      </c>
      <c r="F947" s="20">
        <v>22</v>
      </c>
      <c r="G947" s="21">
        <v>5.5</v>
      </c>
      <c r="H947" s="35">
        <v>196</v>
      </c>
      <c r="I947" s="19">
        <v>7</v>
      </c>
      <c r="J947" s="19">
        <v>2</v>
      </c>
      <c r="K947" s="22">
        <v>9</v>
      </c>
      <c r="L947" s="21">
        <v>4.591836734693878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3</v>
      </c>
      <c r="E948" s="19">
        <v>3</v>
      </c>
      <c r="F948" s="20">
        <v>6</v>
      </c>
      <c r="G948" s="21">
        <v>3.8961038961038961</v>
      </c>
      <c r="H948" s="35">
        <v>54</v>
      </c>
      <c r="I948" s="19">
        <v>1</v>
      </c>
      <c r="J948" s="19">
        <v>1</v>
      </c>
      <c r="K948" s="22">
        <v>2</v>
      </c>
      <c r="L948" s="21">
        <v>3.7037037037037033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9</v>
      </c>
      <c r="E949" s="19">
        <v>4</v>
      </c>
      <c r="F949" s="20">
        <v>13</v>
      </c>
      <c r="G949" s="21">
        <v>4.1009463722397479</v>
      </c>
      <c r="H949" s="35">
        <v>179</v>
      </c>
      <c r="I949" s="19">
        <v>3</v>
      </c>
      <c r="J949" s="19">
        <v>4</v>
      </c>
      <c r="K949" s="22">
        <v>7</v>
      </c>
      <c r="L949" s="21">
        <v>3.9106145251396649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7</v>
      </c>
      <c r="E950" s="19">
        <v>8</v>
      </c>
      <c r="F950" s="20">
        <v>15</v>
      </c>
      <c r="G950" s="21">
        <v>3.5799522673031028</v>
      </c>
      <c r="H950" s="35">
        <v>193</v>
      </c>
      <c r="I950" s="19">
        <v>4</v>
      </c>
      <c r="J950" s="19">
        <v>1</v>
      </c>
      <c r="K950" s="22">
        <v>5</v>
      </c>
      <c r="L950" s="21">
        <v>2.5906735751295336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15</v>
      </c>
      <c r="E951" s="19">
        <v>11</v>
      </c>
      <c r="F951" s="20">
        <v>26</v>
      </c>
      <c r="G951" s="21">
        <v>5.4054054054054053</v>
      </c>
      <c r="H951" s="35">
        <v>241</v>
      </c>
      <c r="I951" s="19">
        <v>1</v>
      </c>
      <c r="J951" s="19">
        <v>1</v>
      </c>
      <c r="K951" s="22">
        <v>2</v>
      </c>
      <c r="L951" s="21">
        <v>0.82987551867219922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33</v>
      </c>
      <c r="E952" s="19">
        <v>23</v>
      </c>
      <c r="F952" s="20">
        <v>56</v>
      </c>
      <c r="G952" s="21">
        <v>5.3130929791271351</v>
      </c>
      <c r="H952" s="35">
        <v>450</v>
      </c>
      <c r="I952" s="19">
        <v>6</v>
      </c>
      <c r="J952" s="19">
        <v>2</v>
      </c>
      <c r="K952" s="22">
        <v>8</v>
      </c>
      <c r="L952" s="21">
        <v>1.7777777777777777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7</v>
      </c>
      <c r="E953" s="19">
        <v>4</v>
      </c>
      <c r="F953" s="20">
        <v>11</v>
      </c>
      <c r="G953" s="21">
        <v>4.3307086614173231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7</v>
      </c>
      <c r="E954" s="19">
        <v>16</v>
      </c>
      <c r="F954" s="20">
        <v>23</v>
      </c>
      <c r="G954" s="21">
        <v>7.1207430340557281</v>
      </c>
      <c r="H954" s="35">
        <v>154</v>
      </c>
      <c r="I954" s="19">
        <v>4</v>
      </c>
      <c r="J954" s="19">
        <v>1</v>
      </c>
      <c r="K954" s="22">
        <v>5</v>
      </c>
      <c r="L954" s="21">
        <v>3.2467532467532463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7</v>
      </c>
      <c r="E955" s="19">
        <v>6</v>
      </c>
      <c r="F955" s="20">
        <v>13</v>
      </c>
      <c r="G955" s="21">
        <v>3.1862745098039214</v>
      </c>
      <c r="H955" s="35">
        <v>206</v>
      </c>
      <c r="I955" s="19">
        <v>0</v>
      </c>
      <c r="J955" s="19">
        <v>3</v>
      </c>
      <c r="K955" s="22">
        <v>3</v>
      </c>
      <c r="L955" s="21">
        <v>1.4563106796116505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12</v>
      </c>
      <c r="E956" s="19">
        <v>7</v>
      </c>
      <c r="F956" s="20">
        <v>19</v>
      </c>
      <c r="G956" s="21">
        <v>2.8315946348733236</v>
      </c>
      <c r="H956" s="35">
        <v>341</v>
      </c>
      <c r="I956" s="19">
        <v>0</v>
      </c>
      <c r="J956" s="19">
        <v>0</v>
      </c>
      <c r="K956" s="22">
        <v>0</v>
      </c>
      <c r="L956" s="21">
        <v>0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25</v>
      </c>
      <c r="E957" s="19">
        <v>21</v>
      </c>
      <c r="F957" s="20">
        <v>46</v>
      </c>
      <c r="G957" s="21">
        <v>4.6464646464646462</v>
      </c>
      <c r="H957" s="35">
        <v>419</v>
      </c>
      <c r="I957" s="19">
        <v>1</v>
      </c>
      <c r="J957" s="19">
        <v>1</v>
      </c>
      <c r="K957" s="22">
        <v>2</v>
      </c>
      <c r="L957" s="21">
        <v>0.47732696897374705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6</v>
      </c>
      <c r="E958" s="19">
        <v>7</v>
      </c>
      <c r="F958" s="20">
        <v>13</v>
      </c>
      <c r="G958" s="21">
        <v>2.03125</v>
      </c>
      <c r="H958" s="35">
        <v>300</v>
      </c>
      <c r="I958" s="19">
        <v>1</v>
      </c>
      <c r="J958" s="19">
        <v>1</v>
      </c>
      <c r="K958" s="22">
        <v>2</v>
      </c>
      <c r="L958" s="21">
        <v>0.66666666666666674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22</v>
      </c>
      <c r="E959" s="19">
        <v>11</v>
      </c>
      <c r="F959" s="20">
        <v>33</v>
      </c>
      <c r="G959" s="21">
        <v>3.5256410256410255</v>
      </c>
      <c r="H959" s="35">
        <v>578</v>
      </c>
      <c r="I959" s="19">
        <v>9</v>
      </c>
      <c r="J959" s="19">
        <v>9</v>
      </c>
      <c r="K959" s="22">
        <v>18</v>
      </c>
      <c r="L959" s="21">
        <v>3.1141868512110724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4</v>
      </c>
      <c r="E960" s="19">
        <v>0</v>
      </c>
      <c r="F960" s="20">
        <v>4</v>
      </c>
      <c r="G960" s="21">
        <v>2.0725388601036272</v>
      </c>
      <c r="H960" s="35">
        <v>131</v>
      </c>
      <c r="I960" s="19">
        <v>1</v>
      </c>
      <c r="J960" s="19">
        <v>0</v>
      </c>
      <c r="K960" s="22">
        <v>1</v>
      </c>
      <c r="L960" s="21">
        <v>0.76335877862595414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13</v>
      </c>
      <c r="E961" s="19">
        <v>11</v>
      </c>
      <c r="F961" s="20">
        <v>24</v>
      </c>
      <c r="G961" s="21">
        <v>8.2758620689655178</v>
      </c>
      <c r="H961" s="35">
        <v>132</v>
      </c>
      <c r="I961" s="19">
        <v>3</v>
      </c>
      <c r="J961" s="19">
        <v>0</v>
      </c>
      <c r="K961" s="22">
        <v>3</v>
      </c>
      <c r="L961" s="21">
        <v>2.2727272727272729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6</v>
      </c>
      <c r="E962" s="19">
        <v>13</v>
      </c>
      <c r="F962" s="20">
        <v>19</v>
      </c>
      <c r="G962" s="21">
        <v>6.4846416382252556</v>
      </c>
      <c r="H962" s="35">
        <v>120</v>
      </c>
      <c r="I962" s="19">
        <v>1</v>
      </c>
      <c r="J962" s="19">
        <v>1</v>
      </c>
      <c r="K962" s="22">
        <v>2</v>
      </c>
      <c r="L962" s="21">
        <v>1.6666666666666667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20</v>
      </c>
      <c r="E963" s="19">
        <v>11</v>
      </c>
      <c r="F963" s="20">
        <v>31</v>
      </c>
      <c r="G963" s="21">
        <v>4.2465753424657535</v>
      </c>
      <c r="H963" s="35">
        <v>291</v>
      </c>
      <c r="I963" s="19">
        <v>0</v>
      </c>
      <c r="J963" s="19">
        <v>3</v>
      </c>
      <c r="K963" s="22">
        <v>3</v>
      </c>
      <c r="L963" s="21">
        <v>1.0309278350515463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15</v>
      </c>
      <c r="E964" s="19">
        <v>8</v>
      </c>
      <c r="F964" s="20">
        <v>23</v>
      </c>
      <c r="G964" s="21">
        <v>3.833333333333333</v>
      </c>
      <c r="H964" s="35">
        <v>275</v>
      </c>
      <c r="I964" s="19">
        <v>1</v>
      </c>
      <c r="J964" s="19">
        <v>7</v>
      </c>
      <c r="K964" s="22">
        <v>8</v>
      </c>
      <c r="L964" s="21">
        <v>2.9090909090909092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17</v>
      </c>
      <c r="E965" s="19">
        <v>6</v>
      </c>
      <c r="F965" s="20">
        <v>23</v>
      </c>
      <c r="G965" s="21">
        <v>6.1662198391420908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12</v>
      </c>
      <c r="E966" s="19">
        <v>20</v>
      </c>
      <c r="F966" s="20">
        <v>32</v>
      </c>
      <c r="G966" s="21">
        <v>3.6036036036036037</v>
      </c>
      <c r="H966" s="35">
        <v>489</v>
      </c>
      <c r="I966" s="19">
        <v>9</v>
      </c>
      <c r="J966" s="19">
        <v>5</v>
      </c>
      <c r="K966" s="22">
        <v>14</v>
      </c>
      <c r="L966" s="21">
        <v>2.8629856850715747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13</v>
      </c>
      <c r="E967" s="19">
        <v>11</v>
      </c>
      <c r="F967" s="20">
        <v>24</v>
      </c>
      <c r="G967" s="21">
        <v>4.006677796327212</v>
      </c>
      <c r="H967" s="35">
        <v>293</v>
      </c>
      <c r="I967" s="19">
        <v>3</v>
      </c>
      <c r="J967" s="19">
        <v>5</v>
      </c>
      <c r="K967" s="22">
        <v>8</v>
      </c>
      <c r="L967" s="21">
        <v>2.7303754266211606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7</v>
      </c>
      <c r="E968" s="19">
        <v>6</v>
      </c>
      <c r="F968" s="20">
        <v>13</v>
      </c>
      <c r="G968" s="21">
        <v>2.3897058823529411</v>
      </c>
      <c r="H968" s="35">
        <v>271</v>
      </c>
      <c r="I968" s="19">
        <v>8</v>
      </c>
      <c r="J968" s="19">
        <v>3</v>
      </c>
      <c r="K968" s="22">
        <v>11</v>
      </c>
      <c r="L968" s="21">
        <v>4.0590405904059041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8</v>
      </c>
      <c r="E969" s="19">
        <v>8</v>
      </c>
      <c r="F969" s="20">
        <v>16</v>
      </c>
      <c r="G969" s="21">
        <v>2.9038112522686026</v>
      </c>
      <c r="H969" s="35">
        <v>313</v>
      </c>
      <c r="I969" s="19">
        <v>2</v>
      </c>
      <c r="J969" s="19">
        <v>4</v>
      </c>
      <c r="K969" s="22">
        <v>6</v>
      </c>
      <c r="L969" s="21">
        <v>1.9169329073482428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6</v>
      </c>
      <c r="E970" s="19">
        <v>9</v>
      </c>
      <c r="F970" s="20">
        <v>15</v>
      </c>
      <c r="G970" s="21">
        <v>8.2417582417582409</v>
      </c>
      <c r="H970" s="35">
        <v>92</v>
      </c>
      <c r="I970" s="19">
        <v>0</v>
      </c>
      <c r="J970" s="19">
        <v>0</v>
      </c>
      <c r="K970" s="22">
        <v>0</v>
      </c>
      <c r="L970" s="21">
        <v>0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6</v>
      </c>
      <c r="E971" s="19">
        <v>9</v>
      </c>
      <c r="F971" s="20">
        <v>15</v>
      </c>
      <c r="G971" s="21">
        <v>2.4834437086092715</v>
      </c>
      <c r="H971" s="35">
        <v>336</v>
      </c>
      <c r="I971" s="19">
        <v>5</v>
      </c>
      <c r="J971" s="19">
        <v>10</v>
      </c>
      <c r="K971" s="22">
        <v>15</v>
      </c>
      <c r="L971" s="21">
        <v>4.4642857142857144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5</v>
      </c>
      <c r="E972" s="19">
        <v>6</v>
      </c>
      <c r="F972" s="20">
        <v>11</v>
      </c>
      <c r="G972" s="21">
        <v>5.7894736842105265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17</v>
      </c>
      <c r="E973" s="19">
        <v>15</v>
      </c>
      <c r="F973" s="20">
        <v>32</v>
      </c>
      <c r="G973" s="21">
        <v>5.8287795992714022</v>
      </c>
      <c r="H973" s="35">
        <v>253</v>
      </c>
      <c r="I973" s="19">
        <v>3</v>
      </c>
      <c r="J973" s="19">
        <v>1</v>
      </c>
      <c r="K973" s="22">
        <v>4</v>
      </c>
      <c r="L973" s="21">
        <v>1.5810276679841897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2</v>
      </c>
      <c r="E974" s="19">
        <v>0</v>
      </c>
      <c r="F974" s="20">
        <v>2</v>
      </c>
      <c r="G974" s="21">
        <v>2.3809523809523809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72</v>
      </c>
      <c r="E975" s="19">
        <v>71</v>
      </c>
      <c r="F975" s="20">
        <v>143</v>
      </c>
      <c r="G975" s="21">
        <v>7.642971672902191</v>
      </c>
      <c r="H975" s="35">
        <v>325</v>
      </c>
      <c r="I975" s="19">
        <v>3</v>
      </c>
      <c r="J975" s="19">
        <v>2</v>
      </c>
      <c r="K975" s="22">
        <v>5</v>
      </c>
      <c r="L975" s="21">
        <v>1.5384615384615385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47</v>
      </c>
      <c r="E976" s="19">
        <v>32</v>
      </c>
      <c r="F976" s="20">
        <v>79</v>
      </c>
      <c r="G976" s="21">
        <v>4.5376220562894884</v>
      </c>
      <c r="H976" s="35">
        <v>735</v>
      </c>
      <c r="I976" s="19">
        <v>5</v>
      </c>
      <c r="J976" s="19">
        <v>7</v>
      </c>
      <c r="K976" s="22">
        <v>12</v>
      </c>
      <c r="L976" s="21">
        <v>1.6326530612244898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15</v>
      </c>
      <c r="E977" s="19">
        <v>11</v>
      </c>
      <c r="F977" s="20">
        <v>26</v>
      </c>
      <c r="G977" s="21">
        <v>3.217821782178218</v>
      </c>
      <c r="H977" s="35">
        <v>404</v>
      </c>
      <c r="I977" s="19">
        <v>0</v>
      </c>
      <c r="J977" s="19">
        <v>0</v>
      </c>
      <c r="K977" s="22">
        <v>0</v>
      </c>
      <c r="L977" s="21">
        <v>0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27</v>
      </c>
      <c r="E978" s="19">
        <v>31</v>
      </c>
      <c r="F978" s="20">
        <v>58</v>
      </c>
      <c r="G978" s="21">
        <v>6.3806380638063809</v>
      </c>
      <c r="H978" s="19">
        <v>276</v>
      </c>
      <c r="I978" s="19">
        <v>0</v>
      </c>
      <c r="J978" s="19">
        <v>2</v>
      </c>
      <c r="K978" s="22">
        <v>2</v>
      </c>
      <c r="L978" s="21">
        <v>0.72463768115942029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43</v>
      </c>
      <c r="E979" s="19">
        <v>30</v>
      </c>
      <c r="F979" s="20">
        <v>73</v>
      </c>
      <c r="G979" s="21">
        <v>3.3765032377428303</v>
      </c>
      <c r="H979" s="19">
        <v>1423</v>
      </c>
      <c r="I979" s="19">
        <v>34</v>
      </c>
      <c r="J979" s="19">
        <v>25</v>
      </c>
      <c r="K979" s="22">
        <v>59</v>
      </c>
      <c r="L979" s="21">
        <v>4.1461700632466618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10</v>
      </c>
      <c r="E980" s="19">
        <v>8</v>
      </c>
      <c r="F980" s="20">
        <v>18</v>
      </c>
      <c r="G980" s="21">
        <v>3.8461538461538463</v>
      </c>
      <c r="H980" s="35">
        <v>236</v>
      </c>
      <c r="I980" s="19">
        <v>1</v>
      </c>
      <c r="J980" s="19">
        <v>1</v>
      </c>
      <c r="K980" s="22">
        <v>2</v>
      </c>
      <c r="L980" s="21">
        <v>0.84745762711864403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5</v>
      </c>
      <c r="E981" s="19">
        <v>7</v>
      </c>
      <c r="F981" s="20">
        <v>12</v>
      </c>
      <c r="G981" s="21">
        <v>2.0725388601036272</v>
      </c>
      <c r="H981" s="19">
        <v>269</v>
      </c>
      <c r="I981" s="19">
        <v>2</v>
      </c>
      <c r="J981" s="19">
        <v>1</v>
      </c>
      <c r="K981" s="22">
        <v>3</v>
      </c>
      <c r="L981" s="21">
        <v>1.1152416356877324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1861</v>
      </c>
      <c r="E982" s="38">
        <v>1760</v>
      </c>
      <c r="F982" s="38">
        <v>3621</v>
      </c>
      <c r="G982" s="31">
        <v>4.5756093862542171</v>
      </c>
      <c r="H982" s="29">
        <v>31740</v>
      </c>
      <c r="I982" s="38">
        <v>311</v>
      </c>
      <c r="J982" s="38">
        <v>239</v>
      </c>
      <c r="K982" s="39">
        <v>550</v>
      </c>
      <c r="L982" s="31">
        <v>1.7328292375551355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5</v>
      </c>
      <c r="E983" s="35">
        <v>10</v>
      </c>
      <c r="F983" s="40">
        <v>15</v>
      </c>
      <c r="G983" s="21">
        <v>3.6945812807881775</v>
      </c>
      <c r="H983" s="35">
        <v>230</v>
      </c>
      <c r="I983" s="35">
        <v>3</v>
      </c>
      <c r="J983" s="35">
        <v>2</v>
      </c>
      <c r="K983" s="41">
        <v>5</v>
      </c>
      <c r="L983" s="21">
        <v>2.1739130434782608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9</v>
      </c>
      <c r="E984" s="35">
        <v>5</v>
      </c>
      <c r="F984" s="40">
        <v>14</v>
      </c>
      <c r="G984" s="21">
        <v>3.5714285714285712</v>
      </c>
      <c r="H984" s="35">
        <v>175</v>
      </c>
      <c r="I984" s="35">
        <v>4</v>
      </c>
      <c r="J984" s="35">
        <v>4</v>
      </c>
      <c r="K984" s="41">
        <v>8</v>
      </c>
      <c r="L984" s="21">
        <v>4.5714285714285712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16</v>
      </c>
      <c r="E985" s="35">
        <v>15</v>
      </c>
      <c r="F985" s="40">
        <v>31</v>
      </c>
      <c r="G985" s="21">
        <v>5.3082191780821919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23</v>
      </c>
      <c r="E986" s="35">
        <v>18</v>
      </c>
      <c r="F986" s="40">
        <v>41</v>
      </c>
      <c r="G986" s="21">
        <v>4.9939098660170522</v>
      </c>
      <c r="H986" s="35">
        <v>281</v>
      </c>
      <c r="I986" s="35">
        <v>2</v>
      </c>
      <c r="J986" s="35">
        <v>1</v>
      </c>
      <c r="K986" s="41">
        <v>3</v>
      </c>
      <c r="L986" s="21">
        <v>1.0676156583629894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46</v>
      </c>
      <c r="E987" s="35">
        <v>32</v>
      </c>
      <c r="F987" s="40">
        <v>78</v>
      </c>
      <c r="G987" s="21">
        <v>4.7852760736196318</v>
      </c>
      <c r="H987" s="35">
        <v>765</v>
      </c>
      <c r="I987" s="35">
        <v>13</v>
      </c>
      <c r="J987" s="35">
        <v>3</v>
      </c>
      <c r="K987" s="41">
        <v>16</v>
      </c>
      <c r="L987" s="21">
        <v>2.0915032679738559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24</v>
      </c>
      <c r="E988" s="35">
        <v>29</v>
      </c>
      <c r="F988" s="40">
        <v>53</v>
      </c>
      <c r="G988" s="21">
        <v>4</v>
      </c>
      <c r="H988" s="35">
        <v>568</v>
      </c>
      <c r="I988" s="35">
        <v>5</v>
      </c>
      <c r="J988" s="35">
        <v>3</v>
      </c>
      <c r="K988" s="41">
        <v>8</v>
      </c>
      <c r="L988" s="21">
        <v>1.4084507042253522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27</v>
      </c>
      <c r="E989" s="35">
        <v>29</v>
      </c>
      <c r="F989" s="40">
        <v>56</v>
      </c>
      <c r="G989" s="21">
        <v>5.2532833020637906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57</v>
      </c>
      <c r="E990" s="35">
        <v>49</v>
      </c>
      <c r="F990" s="40">
        <v>106</v>
      </c>
      <c r="G990" s="21">
        <v>4.7006651884700661</v>
      </c>
      <c r="H990" s="19">
        <v>1017</v>
      </c>
      <c r="I990" s="35">
        <v>20</v>
      </c>
      <c r="J990" s="35">
        <v>10</v>
      </c>
      <c r="K990" s="41">
        <v>30</v>
      </c>
      <c r="L990" s="21">
        <v>2.9498525073746311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46</v>
      </c>
      <c r="E991" s="35">
        <v>37</v>
      </c>
      <c r="F991" s="40">
        <v>83</v>
      </c>
      <c r="G991" s="21">
        <v>4.7212741751990892</v>
      </c>
      <c r="H991" s="19">
        <v>690</v>
      </c>
      <c r="I991" s="35">
        <v>1</v>
      </c>
      <c r="J991" s="35">
        <v>1</v>
      </c>
      <c r="K991" s="41">
        <v>2</v>
      </c>
      <c r="L991" s="21">
        <v>0.28985507246376813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29</v>
      </c>
      <c r="E992" s="35">
        <v>35</v>
      </c>
      <c r="F992" s="40">
        <v>64</v>
      </c>
      <c r="G992" s="21">
        <v>3.3542976939203357</v>
      </c>
      <c r="H992" s="19">
        <v>1072</v>
      </c>
      <c r="I992" s="35">
        <v>9</v>
      </c>
      <c r="J992" s="35">
        <v>13</v>
      </c>
      <c r="K992" s="41">
        <v>22</v>
      </c>
      <c r="L992" s="21">
        <v>2.0522388059701493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64</v>
      </c>
      <c r="E993" s="35">
        <v>50</v>
      </c>
      <c r="F993" s="40">
        <v>114</v>
      </c>
      <c r="G993" s="21">
        <v>5.1537070524412298</v>
      </c>
      <c r="H993" s="35">
        <v>907</v>
      </c>
      <c r="I993" s="35">
        <v>11</v>
      </c>
      <c r="J993" s="35">
        <v>11</v>
      </c>
      <c r="K993" s="41">
        <v>22</v>
      </c>
      <c r="L993" s="21">
        <v>2.4255788313120177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14</v>
      </c>
      <c r="E994" s="35">
        <v>7</v>
      </c>
      <c r="F994" s="40">
        <v>21</v>
      </c>
      <c r="G994" s="21">
        <v>6.9078947368421062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24</v>
      </c>
      <c r="E995" s="35">
        <v>23</v>
      </c>
      <c r="F995" s="40">
        <v>47</v>
      </c>
      <c r="G995" s="21">
        <v>5.0106609808102345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63</v>
      </c>
      <c r="E996" s="35">
        <v>70</v>
      </c>
      <c r="F996" s="40">
        <v>133</v>
      </c>
      <c r="G996" s="21">
        <v>3.8174512055109071</v>
      </c>
      <c r="H996" s="19">
        <v>1550</v>
      </c>
      <c r="I996" s="35">
        <v>15</v>
      </c>
      <c r="J996" s="35">
        <v>15</v>
      </c>
      <c r="K996" s="41">
        <v>30</v>
      </c>
      <c r="L996" s="21">
        <v>1.935483870967742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34</v>
      </c>
      <c r="E997" s="35">
        <v>22</v>
      </c>
      <c r="F997" s="40">
        <v>56</v>
      </c>
      <c r="G997" s="21">
        <v>3.8017651052274268</v>
      </c>
      <c r="H997" s="35">
        <v>577</v>
      </c>
      <c r="I997" s="35">
        <v>8</v>
      </c>
      <c r="J997" s="35">
        <v>11</v>
      </c>
      <c r="K997" s="41">
        <v>19</v>
      </c>
      <c r="L997" s="21">
        <v>3.2928942807625647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14</v>
      </c>
      <c r="E998" s="35">
        <v>16</v>
      </c>
      <c r="F998" s="40">
        <v>30</v>
      </c>
      <c r="G998" s="21">
        <v>3.9113428943937421</v>
      </c>
      <c r="H998" s="35">
        <v>362</v>
      </c>
      <c r="I998" s="35">
        <v>0</v>
      </c>
      <c r="J998" s="35">
        <v>1</v>
      </c>
      <c r="K998" s="41">
        <v>1</v>
      </c>
      <c r="L998" s="21">
        <v>0.27624309392265189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56</v>
      </c>
      <c r="E999" s="35">
        <v>49</v>
      </c>
      <c r="F999" s="40">
        <v>105</v>
      </c>
      <c r="G999" s="21">
        <v>7.6923076923076925</v>
      </c>
      <c r="H999" s="19">
        <v>59</v>
      </c>
      <c r="I999" s="35">
        <v>2</v>
      </c>
      <c r="J999" s="35">
        <v>1</v>
      </c>
      <c r="K999" s="41">
        <v>3</v>
      </c>
      <c r="L999" s="21">
        <v>5.0847457627118651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97</v>
      </c>
      <c r="E1000" s="35">
        <v>77</v>
      </c>
      <c r="F1000" s="40">
        <v>174</v>
      </c>
      <c r="G1000" s="21">
        <v>4.5693277310924367</v>
      </c>
      <c r="H1000" s="19">
        <v>1938</v>
      </c>
      <c r="I1000" s="35">
        <v>20</v>
      </c>
      <c r="J1000" s="35">
        <v>28</v>
      </c>
      <c r="K1000" s="41">
        <v>48</v>
      </c>
      <c r="L1000" s="21">
        <v>2.4767801857585141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37</v>
      </c>
      <c r="E1001" s="35">
        <v>33</v>
      </c>
      <c r="F1001" s="40">
        <v>70</v>
      </c>
      <c r="G1001" s="21">
        <v>3.8251366120218582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56</v>
      </c>
      <c r="E1002" s="35">
        <v>60</v>
      </c>
      <c r="F1002" s="40">
        <v>116</v>
      </c>
      <c r="G1002" s="21">
        <v>5.5876685934489405</v>
      </c>
      <c r="H1002" s="35">
        <v>640</v>
      </c>
      <c r="I1002" s="35">
        <v>1</v>
      </c>
      <c r="J1002" s="35">
        <v>0</v>
      </c>
      <c r="K1002" s="41">
        <v>1</v>
      </c>
      <c r="L1002" s="21">
        <v>0.15625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34</v>
      </c>
      <c r="E1003" s="35">
        <v>34</v>
      </c>
      <c r="F1003" s="40">
        <v>68</v>
      </c>
      <c r="G1003" s="21">
        <v>4.5545880776959136</v>
      </c>
      <c r="H1003" s="19">
        <v>701</v>
      </c>
      <c r="I1003" s="35">
        <v>10</v>
      </c>
      <c r="J1003" s="35">
        <v>4</v>
      </c>
      <c r="K1003" s="41">
        <v>14</v>
      </c>
      <c r="L1003" s="21">
        <v>1.9971469329529243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86</v>
      </c>
      <c r="E1004" s="35">
        <v>106</v>
      </c>
      <c r="F1004" s="40">
        <v>192</v>
      </c>
      <c r="G1004" s="21">
        <v>4.7916146743199395</v>
      </c>
      <c r="H1004" s="19">
        <v>1536</v>
      </c>
      <c r="I1004" s="35">
        <v>13</v>
      </c>
      <c r="J1004" s="35">
        <v>7</v>
      </c>
      <c r="K1004" s="41">
        <v>20</v>
      </c>
      <c r="L1004" s="21">
        <v>1.3020833333333335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28</v>
      </c>
      <c r="E1005" s="35">
        <v>17</v>
      </c>
      <c r="F1005" s="40">
        <v>45</v>
      </c>
      <c r="G1005" s="21">
        <v>3.2991202346041053</v>
      </c>
      <c r="H1005" s="35">
        <v>694</v>
      </c>
      <c r="I1005" s="35">
        <v>13</v>
      </c>
      <c r="J1005" s="35">
        <v>7</v>
      </c>
      <c r="K1005" s="41">
        <v>20</v>
      </c>
      <c r="L1005" s="21">
        <v>2.8818443804034581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2</v>
      </c>
      <c r="E1006" s="35">
        <v>1</v>
      </c>
      <c r="F1006" s="40">
        <v>3</v>
      </c>
      <c r="G1006" s="21">
        <v>0.949367088607595</v>
      </c>
      <c r="H1006" s="19">
        <v>213</v>
      </c>
      <c r="I1006" s="35">
        <v>8</v>
      </c>
      <c r="J1006" s="35">
        <v>3</v>
      </c>
      <c r="K1006" s="41">
        <v>11</v>
      </c>
      <c r="L1006" s="21">
        <v>5.164319248826291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88</v>
      </c>
      <c r="E1007" s="35">
        <v>79</v>
      </c>
      <c r="F1007" s="40">
        <v>167</v>
      </c>
      <c r="G1007" s="21">
        <v>4.8546511627906979</v>
      </c>
      <c r="H1007" s="19">
        <v>1761</v>
      </c>
      <c r="I1007" s="35">
        <v>38</v>
      </c>
      <c r="J1007" s="35">
        <v>23</v>
      </c>
      <c r="K1007" s="41">
        <v>61</v>
      </c>
      <c r="L1007" s="21">
        <v>3.4639409426462238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15</v>
      </c>
      <c r="E1008" s="35">
        <v>15</v>
      </c>
      <c r="F1008" s="40">
        <v>30</v>
      </c>
      <c r="G1008" s="21">
        <v>3.4324942791762014</v>
      </c>
      <c r="H1008" s="35">
        <v>422</v>
      </c>
      <c r="I1008" s="35">
        <v>8</v>
      </c>
      <c r="J1008" s="35">
        <v>5</v>
      </c>
      <c r="K1008" s="41">
        <v>13</v>
      </c>
      <c r="L1008" s="21">
        <v>3.080568720379147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10</v>
      </c>
      <c r="E1009" s="35">
        <v>11</v>
      </c>
      <c r="F1009" s="40">
        <v>21</v>
      </c>
      <c r="G1009" s="21">
        <v>5.5118110236220472</v>
      </c>
      <c r="H1009" s="35">
        <v>117</v>
      </c>
      <c r="I1009" s="35">
        <v>2</v>
      </c>
      <c r="J1009" s="35">
        <v>3</v>
      </c>
      <c r="K1009" s="41">
        <v>5</v>
      </c>
      <c r="L1009" s="21">
        <v>4.2735042735042734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33</v>
      </c>
      <c r="E1010" s="35">
        <v>32</v>
      </c>
      <c r="F1010" s="40">
        <v>65</v>
      </c>
      <c r="G1010" s="21">
        <v>4.3218085106382986</v>
      </c>
      <c r="H1010" s="35">
        <v>631</v>
      </c>
      <c r="I1010" s="35">
        <v>0</v>
      </c>
      <c r="J1010" s="35">
        <v>0</v>
      </c>
      <c r="K1010" s="41">
        <v>0</v>
      </c>
      <c r="L1010" s="21">
        <v>0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113</v>
      </c>
      <c r="E1011" s="35">
        <v>107</v>
      </c>
      <c r="F1011" s="40">
        <v>220</v>
      </c>
      <c r="G1011" s="21">
        <v>6.5967016491754125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15</v>
      </c>
      <c r="E1012" s="35">
        <v>16</v>
      </c>
      <c r="F1012" s="40">
        <v>31</v>
      </c>
      <c r="G1012" s="21">
        <v>3.4870641169853771</v>
      </c>
      <c r="H1012" s="19">
        <v>486</v>
      </c>
      <c r="I1012" s="35">
        <v>2</v>
      </c>
      <c r="J1012" s="35">
        <v>2</v>
      </c>
      <c r="K1012" s="41">
        <v>4</v>
      </c>
      <c r="L1012" s="21">
        <v>0.82304526748971196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70</v>
      </c>
      <c r="E1013" s="35">
        <v>75</v>
      </c>
      <c r="F1013" s="40">
        <v>145</v>
      </c>
      <c r="G1013" s="21">
        <v>4.1053227633069085</v>
      </c>
      <c r="H1013" s="19">
        <v>1674</v>
      </c>
      <c r="I1013" s="35">
        <v>19</v>
      </c>
      <c r="J1013" s="35">
        <v>8</v>
      </c>
      <c r="K1013" s="41">
        <v>27</v>
      </c>
      <c r="L1013" s="21">
        <v>1.6129032258064515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10</v>
      </c>
      <c r="E1014" s="35">
        <v>7</v>
      </c>
      <c r="F1014" s="40">
        <v>17</v>
      </c>
      <c r="G1014" s="21">
        <v>2.6687598116169546</v>
      </c>
      <c r="H1014" s="35">
        <v>329</v>
      </c>
      <c r="I1014" s="35">
        <v>0</v>
      </c>
      <c r="J1014" s="35">
        <v>0</v>
      </c>
      <c r="K1014" s="41">
        <v>0</v>
      </c>
      <c r="L1014" s="21">
        <v>0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7</v>
      </c>
      <c r="E1015" s="35">
        <v>2</v>
      </c>
      <c r="F1015" s="40">
        <v>9</v>
      </c>
      <c r="G1015" s="21">
        <v>4.5454545454545459</v>
      </c>
      <c r="H1015" s="35">
        <v>111</v>
      </c>
      <c r="I1015" s="35">
        <v>3</v>
      </c>
      <c r="J1015" s="35">
        <v>3</v>
      </c>
      <c r="K1015" s="41">
        <v>6</v>
      </c>
      <c r="L1015" s="21">
        <v>5.4054054054054053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54</v>
      </c>
      <c r="E1016" s="35">
        <v>47</v>
      </c>
      <c r="F1016" s="40">
        <v>101</v>
      </c>
      <c r="G1016" s="21">
        <v>5.5131004366812224</v>
      </c>
      <c r="H1016" s="35">
        <v>647</v>
      </c>
      <c r="I1016" s="35">
        <v>5</v>
      </c>
      <c r="J1016" s="35">
        <v>6</v>
      </c>
      <c r="K1016" s="41">
        <v>11</v>
      </c>
      <c r="L1016" s="21">
        <v>1.7001545595054095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13</v>
      </c>
      <c r="E1017" s="35">
        <v>12</v>
      </c>
      <c r="F1017" s="40">
        <v>25</v>
      </c>
      <c r="G1017" s="21">
        <v>4.9900199600798407</v>
      </c>
      <c r="H1017" s="35">
        <v>178</v>
      </c>
      <c r="I1017" s="35">
        <v>0</v>
      </c>
      <c r="J1017" s="35">
        <v>0</v>
      </c>
      <c r="K1017" s="41">
        <v>0</v>
      </c>
      <c r="L1017" s="21">
        <v>0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12</v>
      </c>
      <c r="E1018" s="35">
        <v>11</v>
      </c>
      <c r="F1018" s="40">
        <v>23</v>
      </c>
      <c r="G1018" s="21">
        <v>5.7071960297766751</v>
      </c>
      <c r="H1018" s="35">
        <v>199</v>
      </c>
      <c r="I1018" s="35">
        <v>4</v>
      </c>
      <c r="J1018" s="35">
        <v>3</v>
      </c>
      <c r="K1018" s="41">
        <v>7</v>
      </c>
      <c r="L1018" s="21">
        <v>3.5175879396984926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6</v>
      </c>
      <c r="E1019" s="35">
        <v>6</v>
      </c>
      <c r="F1019" s="40">
        <v>12</v>
      </c>
      <c r="G1019" s="21">
        <v>2.8915662650602409</v>
      </c>
      <c r="H1019" s="35">
        <v>260</v>
      </c>
      <c r="I1019" s="35">
        <v>3</v>
      </c>
      <c r="J1019" s="35">
        <v>0</v>
      </c>
      <c r="K1019" s="41">
        <v>3</v>
      </c>
      <c r="L1019" s="21">
        <v>1.153846153846154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38</v>
      </c>
      <c r="E1020" s="35">
        <v>38</v>
      </c>
      <c r="F1020" s="40">
        <v>76</v>
      </c>
      <c r="G1020" s="21">
        <v>4.1942604856512142</v>
      </c>
      <c r="H1020" s="35">
        <v>822</v>
      </c>
      <c r="I1020" s="35">
        <v>8</v>
      </c>
      <c r="J1020" s="35">
        <v>8</v>
      </c>
      <c r="K1020" s="41">
        <v>16</v>
      </c>
      <c r="L1020" s="21">
        <v>1.9464720194647203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30</v>
      </c>
      <c r="E1021" s="35">
        <v>26</v>
      </c>
      <c r="F1021" s="40">
        <v>56</v>
      </c>
      <c r="G1021" s="21">
        <v>3.5966602440590876</v>
      </c>
      <c r="H1021" s="35">
        <v>924</v>
      </c>
      <c r="I1021" s="35">
        <v>16</v>
      </c>
      <c r="J1021" s="35">
        <v>7</v>
      </c>
      <c r="K1021" s="41">
        <v>23</v>
      </c>
      <c r="L1021" s="21">
        <v>2.4891774891774894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42</v>
      </c>
      <c r="E1022" s="35">
        <v>43</v>
      </c>
      <c r="F1022" s="40">
        <v>85</v>
      </c>
      <c r="G1022" s="21">
        <v>6.0714285714285712</v>
      </c>
      <c r="H1022" s="35">
        <v>342</v>
      </c>
      <c r="I1022" s="35">
        <v>1</v>
      </c>
      <c r="J1022" s="35">
        <v>0</v>
      </c>
      <c r="K1022" s="41">
        <v>1</v>
      </c>
      <c r="L1022" s="21">
        <v>0.29239766081871343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26</v>
      </c>
      <c r="E1023" s="35">
        <v>14</v>
      </c>
      <c r="F1023" s="40">
        <v>40</v>
      </c>
      <c r="G1023" s="21">
        <v>4.8192771084337354</v>
      </c>
      <c r="H1023" s="35">
        <v>376</v>
      </c>
      <c r="I1023" s="35">
        <v>6</v>
      </c>
      <c r="J1023" s="35">
        <v>8</v>
      </c>
      <c r="K1023" s="41">
        <v>14</v>
      </c>
      <c r="L1023" s="21">
        <v>3.7234042553191489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4</v>
      </c>
      <c r="E1024" s="35">
        <v>9</v>
      </c>
      <c r="F1024" s="40">
        <v>13</v>
      </c>
      <c r="G1024" s="21">
        <v>3.0444964871194378</v>
      </c>
      <c r="H1024" s="35">
        <v>212</v>
      </c>
      <c r="I1024" s="35">
        <v>1</v>
      </c>
      <c r="J1024" s="35">
        <v>0</v>
      </c>
      <c r="K1024" s="41">
        <v>1</v>
      </c>
      <c r="L1024" s="21">
        <v>0.47169811320754718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38</v>
      </c>
      <c r="E1025" s="35">
        <v>32</v>
      </c>
      <c r="F1025" s="40">
        <v>70</v>
      </c>
      <c r="G1025" s="21">
        <v>5.709624796084829</v>
      </c>
      <c r="H1025" s="35">
        <v>368</v>
      </c>
      <c r="I1025" s="35">
        <v>0</v>
      </c>
      <c r="J1025" s="35">
        <v>1</v>
      </c>
      <c r="K1025" s="41">
        <v>1</v>
      </c>
      <c r="L1025" s="21">
        <v>0.27173913043478259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23</v>
      </c>
      <c r="E1026" s="35">
        <v>22</v>
      </c>
      <c r="F1026" s="40">
        <v>45</v>
      </c>
      <c r="G1026" s="21">
        <v>4.6923879040667362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19</v>
      </c>
      <c r="E1027" s="35">
        <v>13</v>
      </c>
      <c r="F1027" s="40">
        <v>32</v>
      </c>
      <c r="G1027" s="21">
        <v>2.990654205607477</v>
      </c>
      <c r="H1027" s="35">
        <v>593</v>
      </c>
      <c r="I1027" s="35">
        <v>8</v>
      </c>
      <c r="J1027" s="35">
        <v>6</v>
      </c>
      <c r="K1027" s="41">
        <v>14</v>
      </c>
      <c r="L1027" s="21">
        <v>2.3608768971332208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10</v>
      </c>
      <c r="E1028" s="35">
        <v>21</v>
      </c>
      <c r="F1028" s="40">
        <v>31</v>
      </c>
      <c r="G1028" s="21">
        <v>4.5321637426900585</v>
      </c>
      <c r="H1028" s="19">
        <v>203</v>
      </c>
      <c r="I1028" s="35">
        <v>1</v>
      </c>
      <c r="J1028" s="35">
        <v>1</v>
      </c>
      <c r="K1028" s="41">
        <v>2</v>
      </c>
      <c r="L1028" s="21">
        <v>0.98522167487684731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166</v>
      </c>
      <c r="E1029" s="35">
        <v>157</v>
      </c>
      <c r="F1029" s="40">
        <v>323</v>
      </c>
      <c r="G1029" s="21">
        <v>5.3467968879324621</v>
      </c>
      <c r="H1029" s="19">
        <v>1009</v>
      </c>
      <c r="I1029" s="35">
        <v>8</v>
      </c>
      <c r="J1029" s="35">
        <v>11</v>
      </c>
      <c r="K1029" s="41">
        <v>19</v>
      </c>
      <c r="L1029" s="21">
        <v>1.8830525272547076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90</v>
      </c>
      <c r="E1030" s="35">
        <v>105</v>
      </c>
      <c r="F1030" s="40">
        <v>195</v>
      </c>
      <c r="G1030" s="21">
        <v>3.3424751456976347</v>
      </c>
      <c r="H1030" s="19">
        <v>3071</v>
      </c>
      <c r="I1030" s="35">
        <v>13</v>
      </c>
      <c r="J1030" s="35">
        <v>12</v>
      </c>
      <c r="K1030" s="41">
        <v>25</v>
      </c>
      <c r="L1030" s="21">
        <v>0.81406707912732001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36</v>
      </c>
      <c r="E1031" s="35">
        <v>29</v>
      </c>
      <c r="F1031" s="40">
        <v>65</v>
      </c>
      <c r="G1031" s="21">
        <v>4.223521767381416</v>
      </c>
      <c r="H1031" s="35">
        <v>596</v>
      </c>
      <c r="I1031" s="35">
        <v>2</v>
      </c>
      <c r="J1031" s="35">
        <v>4</v>
      </c>
      <c r="K1031" s="41">
        <v>6</v>
      </c>
      <c r="L1031" s="21">
        <v>1.006711409395973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2</v>
      </c>
      <c r="E1032" s="35">
        <v>7</v>
      </c>
      <c r="F1032" s="40">
        <v>9</v>
      </c>
      <c r="G1032" s="21">
        <v>3.8297872340425529</v>
      </c>
      <c r="H1032" s="19">
        <v>154</v>
      </c>
      <c r="I1032" s="35">
        <v>5</v>
      </c>
      <c r="J1032" s="35">
        <v>3</v>
      </c>
      <c r="K1032" s="41">
        <v>8</v>
      </c>
      <c r="L1032" s="21">
        <v>5.1948051948051948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540</v>
      </c>
      <c r="E1033" s="38">
        <v>509</v>
      </c>
      <c r="F1033" s="38">
        <v>1049</v>
      </c>
      <c r="G1033" s="31">
        <v>4.9567641638709068</v>
      </c>
      <c r="H1033" s="29">
        <v>7386</v>
      </c>
      <c r="I1033" s="38">
        <v>40</v>
      </c>
      <c r="J1033" s="38">
        <v>34</v>
      </c>
      <c r="K1033" s="39">
        <v>74</v>
      </c>
      <c r="L1033" s="31">
        <v>1.0018954779312212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432</v>
      </c>
      <c r="E1034" s="38">
        <v>465</v>
      </c>
      <c r="F1034" s="38">
        <v>897</v>
      </c>
      <c r="G1034" s="31">
        <v>7.6372924648786711</v>
      </c>
      <c r="H1034" s="29">
        <v>1599</v>
      </c>
      <c r="I1034" s="38">
        <v>7</v>
      </c>
      <c r="J1034" s="38">
        <v>5</v>
      </c>
      <c r="K1034" s="39">
        <v>12</v>
      </c>
      <c r="L1034" s="31">
        <v>0.75046904315196994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265</v>
      </c>
      <c r="E1035" s="38">
        <v>237</v>
      </c>
      <c r="F1035" s="38">
        <v>502</v>
      </c>
      <c r="G1035" s="31">
        <v>6.6437268395976705</v>
      </c>
      <c r="H1035" s="29">
        <v>501</v>
      </c>
      <c r="I1035" s="38">
        <v>5</v>
      </c>
      <c r="J1035" s="38">
        <v>8</v>
      </c>
      <c r="K1035" s="39">
        <v>13</v>
      </c>
      <c r="L1035" s="31">
        <v>2.5948103792415167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1965</v>
      </c>
      <c r="E1036" s="9">
        <v>1879</v>
      </c>
      <c r="F1036" s="9">
        <v>3844</v>
      </c>
      <c r="G1036" s="25">
        <v>3.7805621668404177</v>
      </c>
      <c r="H1036" s="9">
        <v>53013</v>
      </c>
      <c r="I1036" s="9">
        <v>697</v>
      </c>
      <c r="J1036" s="9">
        <v>593</v>
      </c>
      <c r="K1036" s="16">
        <v>1290</v>
      </c>
      <c r="L1036" s="25">
        <v>2.4333654009393921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180</v>
      </c>
      <c r="E1037" s="29">
        <v>179</v>
      </c>
      <c r="F1037" s="29">
        <v>359</v>
      </c>
      <c r="G1037" s="31">
        <v>3.4639135468930915</v>
      </c>
      <c r="H1037" s="29">
        <v>5096</v>
      </c>
      <c r="I1037" s="29">
        <v>110</v>
      </c>
      <c r="J1037" s="29">
        <v>99</v>
      </c>
      <c r="K1037" s="36">
        <v>209</v>
      </c>
      <c r="L1037" s="31">
        <v>4.1012558869701721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8</v>
      </c>
      <c r="E1038" s="19">
        <v>4</v>
      </c>
      <c r="F1038" s="20">
        <v>12</v>
      </c>
      <c r="G1038" s="21">
        <v>3.5928143712574849</v>
      </c>
      <c r="H1038" s="35">
        <v>142</v>
      </c>
      <c r="I1038" s="19">
        <v>10</v>
      </c>
      <c r="J1038" s="19">
        <v>6</v>
      </c>
      <c r="K1038" s="22">
        <v>16</v>
      </c>
      <c r="L1038" s="21">
        <v>11.267605633802818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6</v>
      </c>
      <c r="E1039" s="19">
        <v>8</v>
      </c>
      <c r="F1039" s="20">
        <v>14</v>
      </c>
      <c r="G1039" s="21">
        <v>4.4871794871794872</v>
      </c>
      <c r="H1039" s="35">
        <v>101</v>
      </c>
      <c r="I1039" s="19">
        <v>3</v>
      </c>
      <c r="J1039" s="19">
        <v>2</v>
      </c>
      <c r="K1039" s="22">
        <v>5</v>
      </c>
      <c r="L1039" s="21">
        <v>4.9504950495049505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2</v>
      </c>
      <c r="E1040" s="19">
        <v>2</v>
      </c>
      <c r="F1040" s="20">
        <v>4</v>
      </c>
      <c r="G1040" s="21">
        <v>1.8691588785046727</v>
      </c>
      <c r="H1040" s="35">
        <v>98</v>
      </c>
      <c r="I1040" s="19">
        <v>4</v>
      </c>
      <c r="J1040" s="19">
        <v>1</v>
      </c>
      <c r="K1040" s="22">
        <v>5</v>
      </c>
      <c r="L1040" s="21">
        <v>5.1020408163265305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24</v>
      </c>
      <c r="E1041" s="19">
        <v>31</v>
      </c>
      <c r="F1041" s="20">
        <v>55</v>
      </c>
      <c r="G1041" s="21">
        <v>3.647214854111406</v>
      </c>
      <c r="H1041" s="35">
        <v>586</v>
      </c>
      <c r="I1041" s="19">
        <v>11</v>
      </c>
      <c r="J1041" s="19">
        <v>13</v>
      </c>
      <c r="K1041" s="22">
        <v>24</v>
      </c>
      <c r="L1041" s="21">
        <v>4.0955631399317403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6</v>
      </c>
      <c r="E1042" s="19">
        <v>8</v>
      </c>
      <c r="F1042" s="20">
        <v>14</v>
      </c>
      <c r="G1042" s="21">
        <v>2.4866785079928952</v>
      </c>
      <c r="H1042" s="35">
        <v>262</v>
      </c>
      <c r="I1042" s="19">
        <v>2</v>
      </c>
      <c r="J1042" s="19">
        <v>5</v>
      </c>
      <c r="K1042" s="22">
        <v>7</v>
      </c>
      <c r="L1042" s="21">
        <v>2.6717557251908395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16</v>
      </c>
      <c r="E1043" s="19">
        <v>17</v>
      </c>
      <c r="F1043" s="20">
        <v>33</v>
      </c>
      <c r="G1043" s="21">
        <v>2.7431421446384037</v>
      </c>
      <c r="H1043" s="35">
        <v>709</v>
      </c>
      <c r="I1043" s="19">
        <v>22</v>
      </c>
      <c r="J1043" s="19">
        <v>19</v>
      </c>
      <c r="K1043" s="22">
        <v>41</v>
      </c>
      <c r="L1043" s="21">
        <v>5.7827926657263751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6</v>
      </c>
      <c r="E1044" s="19">
        <v>10</v>
      </c>
      <c r="F1044" s="20">
        <v>16</v>
      </c>
      <c r="G1044" s="21">
        <v>4.9079754601226995</v>
      </c>
      <c r="H1044" s="35">
        <v>158</v>
      </c>
      <c r="I1044" s="19">
        <v>3</v>
      </c>
      <c r="J1044" s="19">
        <v>5</v>
      </c>
      <c r="K1044" s="22">
        <v>8</v>
      </c>
      <c r="L1044" s="21">
        <v>5.0632911392405067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5</v>
      </c>
      <c r="E1045" s="19">
        <v>5</v>
      </c>
      <c r="F1045" s="20">
        <v>10</v>
      </c>
      <c r="G1045" s="21">
        <v>3.5971223021582732</v>
      </c>
      <c r="H1045" s="35">
        <v>165</v>
      </c>
      <c r="I1045" s="19">
        <v>6</v>
      </c>
      <c r="J1045" s="19">
        <v>3</v>
      </c>
      <c r="K1045" s="22">
        <v>9</v>
      </c>
      <c r="L1045" s="21">
        <v>5.4545454545454541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21</v>
      </c>
      <c r="E1046" s="19">
        <v>19</v>
      </c>
      <c r="F1046" s="20">
        <v>40</v>
      </c>
      <c r="G1046" s="21">
        <v>3.5026269702276709</v>
      </c>
      <c r="H1046" s="35">
        <v>551</v>
      </c>
      <c r="I1046" s="19">
        <v>15</v>
      </c>
      <c r="J1046" s="19">
        <v>15</v>
      </c>
      <c r="K1046" s="22">
        <v>30</v>
      </c>
      <c r="L1046" s="21">
        <v>5.4446460980036298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3</v>
      </c>
      <c r="E1047" s="19">
        <v>1</v>
      </c>
      <c r="F1047" s="20">
        <v>4</v>
      </c>
      <c r="G1047" s="21">
        <v>3.0303030303030303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3</v>
      </c>
      <c r="E1048" s="19">
        <v>2</v>
      </c>
      <c r="F1048" s="20">
        <v>5</v>
      </c>
      <c r="G1048" s="21">
        <v>2.4875621890547266</v>
      </c>
      <c r="H1048" s="35">
        <v>118</v>
      </c>
      <c r="I1048" s="19">
        <v>4</v>
      </c>
      <c r="J1048" s="19">
        <v>3</v>
      </c>
      <c r="K1048" s="22">
        <v>7</v>
      </c>
      <c r="L1048" s="21">
        <v>5.9322033898305087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6</v>
      </c>
      <c r="E1049" s="19">
        <v>6</v>
      </c>
      <c r="F1049" s="20">
        <v>12</v>
      </c>
      <c r="G1049" s="21">
        <v>4.3478260869565215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11</v>
      </c>
      <c r="E1050" s="19">
        <v>4</v>
      </c>
      <c r="F1050" s="20">
        <v>15</v>
      </c>
      <c r="G1050" s="21">
        <v>3.7783375314861463</v>
      </c>
      <c r="H1050" s="35">
        <v>231</v>
      </c>
      <c r="I1050" s="19">
        <v>0</v>
      </c>
      <c r="J1050" s="19">
        <v>2</v>
      </c>
      <c r="K1050" s="22">
        <v>2</v>
      </c>
      <c r="L1050" s="21">
        <v>0.86580086580086579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0</v>
      </c>
      <c r="E1051" s="19">
        <v>2</v>
      </c>
      <c r="F1051" s="20">
        <v>2</v>
      </c>
      <c r="G1051" s="21">
        <v>1.257861635220126</v>
      </c>
      <c r="H1051" s="35">
        <v>80</v>
      </c>
      <c r="I1051" s="19">
        <v>1</v>
      </c>
      <c r="J1051" s="19">
        <v>0</v>
      </c>
      <c r="K1051" s="22">
        <v>1</v>
      </c>
      <c r="L1051" s="21">
        <v>1.25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8</v>
      </c>
      <c r="E1052" s="19">
        <v>9</v>
      </c>
      <c r="F1052" s="20">
        <v>17</v>
      </c>
      <c r="G1052" s="21">
        <v>4.5092838196286467</v>
      </c>
      <c r="H1052" s="35">
        <v>260</v>
      </c>
      <c r="I1052" s="19">
        <v>9</v>
      </c>
      <c r="J1052" s="19">
        <v>5</v>
      </c>
      <c r="K1052" s="22">
        <v>14</v>
      </c>
      <c r="L1052" s="21">
        <v>5.384615384615385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2</v>
      </c>
      <c r="E1053" s="19">
        <v>0</v>
      </c>
      <c r="F1053" s="20">
        <v>2</v>
      </c>
      <c r="G1053" s="21">
        <v>1.9230769230769231</v>
      </c>
      <c r="H1053" s="35">
        <v>41</v>
      </c>
      <c r="I1053" s="19">
        <v>1</v>
      </c>
      <c r="J1053" s="19">
        <v>0</v>
      </c>
      <c r="K1053" s="22">
        <v>1</v>
      </c>
      <c r="L1053" s="21">
        <v>2.4390243902439024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16</v>
      </c>
      <c r="E1054" s="19">
        <v>13</v>
      </c>
      <c r="F1054" s="20">
        <v>29</v>
      </c>
      <c r="G1054" s="21">
        <v>3.5758323057953145</v>
      </c>
      <c r="H1054" s="35">
        <v>465</v>
      </c>
      <c r="I1054" s="19">
        <v>11</v>
      </c>
      <c r="J1054" s="19">
        <v>6</v>
      </c>
      <c r="K1054" s="22">
        <v>17</v>
      </c>
      <c r="L1054" s="21">
        <v>3.655913978494624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6</v>
      </c>
      <c r="E1055" s="19">
        <v>9</v>
      </c>
      <c r="F1055" s="20">
        <v>15</v>
      </c>
      <c r="G1055" s="21">
        <v>5.5350553505535052</v>
      </c>
      <c r="H1055" s="35">
        <v>112</v>
      </c>
      <c r="I1055" s="19">
        <v>2</v>
      </c>
      <c r="J1055" s="19">
        <v>2</v>
      </c>
      <c r="K1055" s="22">
        <v>4</v>
      </c>
      <c r="L1055" s="21">
        <v>3.5714285714285712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4</v>
      </c>
      <c r="E1056" s="19">
        <v>1</v>
      </c>
      <c r="F1056" s="20">
        <v>5</v>
      </c>
      <c r="G1056" s="21">
        <v>1.240694789081886</v>
      </c>
      <c r="H1056" s="35">
        <v>221</v>
      </c>
      <c r="I1056" s="19">
        <v>0</v>
      </c>
      <c r="J1056" s="19">
        <v>1</v>
      </c>
      <c r="K1056" s="22">
        <v>1</v>
      </c>
      <c r="L1056" s="21">
        <v>0.45248868778280549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7</v>
      </c>
      <c r="E1057" s="19">
        <v>4</v>
      </c>
      <c r="F1057" s="20">
        <v>11</v>
      </c>
      <c r="G1057" s="21">
        <v>3.9568345323741005</v>
      </c>
      <c r="H1057" s="35">
        <v>156</v>
      </c>
      <c r="I1057" s="19">
        <v>3</v>
      </c>
      <c r="J1057" s="19">
        <v>5</v>
      </c>
      <c r="K1057" s="22">
        <v>8</v>
      </c>
      <c r="L1057" s="21">
        <v>5.1282051282051277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2</v>
      </c>
      <c r="E1058" s="19">
        <v>8</v>
      </c>
      <c r="F1058" s="20">
        <v>10</v>
      </c>
      <c r="G1058" s="21">
        <v>2.8571428571428572</v>
      </c>
      <c r="H1058" s="35">
        <v>188</v>
      </c>
      <c r="I1058" s="19">
        <v>2</v>
      </c>
      <c r="J1058" s="19">
        <v>4</v>
      </c>
      <c r="K1058" s="22">
        <v>6</v>
      </c>
      <c r="L1058" s="21">
        <v>3.1914893617021276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6</v>
      </c>
      <c r="E1059" s="19">
        <v>4</v>
      </c>
      <c r="F1059" s="20">
        <v>10</v>
      </c>
      <c r="G1059" s="21">
        <v>3.3557046979865772</v>
      </c>
      <c r="H1059" s="35">
        <v>116</v>
      </c>
      <c r="I1059" s="19">
        <v>1</v>
      </c>
      <c r="J1059" s="19">
        <v>0</v>
      </c>
      <c r="K1059" s="22">
        <v>1</v>
      </c>
      <c r="L1059" s="21">
        <v>0.86206896551724133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12</v>
      </c>
      <c r="E1060" s="19">
        <v>12</v>
      </c>
      <c r="F1060" s="20">
        <v>24</v>
      </c>
      <c r="G1060" s="21">
        <v>5.6206088992974239</v>
      </c>
      <c r="H1060" s="19">
        <v>212</v>
      </c>
      <c r="I1060" s="19">
        <v>0</v>
      </c>
      <c r="J1060" s="19">
        <v>2</v>
      </c>
      <c r="K1060" s="22">
        <v>2</v>
      </c>
      <c r="L1060" s="21">
        <v>0.94339622641509435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590</v>
      </c>
      <c r="E1061" s="29">
        <v>571</v>
      </c>
      <c r="F1061" s="29">
        <v>1161</v>
      </c>
      <c r="G1061" s="31">
        <v>3.3782407542118893</v>
      </c>
      <c r="H1061" s="29">
        <v>18158</v>
      </c>
      <c r="I1061" s="29">
        <v>202</v>
      </c>
      <c r="J1061" s="29">
        <v>159</v>
      </c>
      <c r="K1061" s="36">
        <v>361</v>
      </c>
      <c r="L1061" s="31">
        <v>1.9881044167859896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23</v>
      </c>
      <c r="E1062" s="19">
        <v>25</v>
      </c>
      <c r="F1062" s="20">
        <v>48</v>
      </c>
      <c r="G1062" s="21">
        <v>3.755868544600939</v>
      </c>
      <c r="H1062" s="35">
        <v>751</v>
      </c>
      <c r="I1062" s="19">
        <v>3</v>
      </c>
      <c r="J1062" s="19">
        <v>5</v>
      </c>
      <c r="K1062" s="22">
        <v>8</v>
      </c>
      <c r="L1062" s="21">
        <v>1.0652463382157125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17</v>
      </c>
      <c r="E1063" s="19">
        <v>29</v>
      </c>
      <c r="F1063" s="20">
        <v>46</v>
      </c>
      <c r="G1063" s="21">
        <v>3.5303146584804295</v>
      </c>
      <c r="H1063" s="35">
        <v>502</v>
      </c>
      <c r="I1063" s="19">
        <v>9</v>
      </c>
      <c r="J1063" s="19">
        <v>13</v>
      </c>
      <c r="K1063" s="22">
        <v>22</v>
      </c>
      <c r="L1063" s="21">
        <v>4.3824701195219129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1</v>
      </c>
      <c r="E1064" s="19">
        <v>0</v>
      </c>
      <c r="F1064" s="20">
        <v>1</v>
      </c>
      <c r="G1064" s="21">
        <v>8.4817642069550461E-2</v>
      </c>
      <c r="H1064" s="35">
        <v>586</v>
      </c>
      <c r="I1064" s="19">
        <v>0</v>
      </c>
      <c r="J1064" s="19">
        <v>0</v>
      </c>
      <c r="K1064" s="22">
        <v>0</v>
      </c>
      <c r="L1064" s="21">
        <v>0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5</v>
      </c>
      <c r="E1065" s="19">
        <v>13</v>
      </c>
      <c r="F1065" s="20">
        <v>18</v>
      </c>
      <c r="G1065" s="21">
        <v>2.7950310559006213</v>
      </c>
      <c r="H1065" s="35">
        <v>379</v>
      </c>
      <c r="I1065" s="19">
        <v>2</v>
      </c>
      <c r="J1065" s="19">
        <v>1</v>
      </c>
      <c r="K1065" s="22">
        <v>3</v>
      </c>
      <c r="L1065" s="21">
        <v>0.79155672823219003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17</v>
      </c>
      <c r="E1066" s="19">
        <v>13</v>
      </c>
      <c r="F1066" s="20">
        <v>30</v>
      </c>
      <c r="G1066" s="21">
        <v>4.1436464088397784</v>
      </c>
      <c r="H1066" s="35">
        <v>280</v>
      </c>
      <c r="I1066" s="19">
        <v>3</v>
      </c>
      <c r="J1066" s="19">
        <v>0</v>
      </c>
      <c r="K1066" s="22">
        <v>3</v>
      </c>
      <c r="L1066" s="21">
        <v>1.0714285714285714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16</v>
      </c>
      <c r="E1067" s="19">
        <v>15</v>
      </c>
      <c r="F1067" s="20">
        <v>31</v>
      </c>
      <c r="G1067" s="21">
        <v>3.3477321814254863</v>
      </c>
      <c r="H1067" s="35">
        <v>668</v>
      </c>
      <c r="I1067" s="19">
        <v>5</v>
      </c>
      <c r="J1067" s="19">
        <v>2</v>
      </c>
      <c r="K1067" s="22">
        <v>7</v>
      </c>
      <c r="L1067" s="21">
        <v>1.0479041916167664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38</v>
      </c>
      <c r="E1068" s="19">
        <v>77</v>
      </c>
      <c r="F1068" s="20">
        <v>115</v>
      </c>
      <c r="G1068" s="21">
        <v>5.1731893837156999</v>
      </c>
      <c r="H1068" s="35">
        <v>927</v>
      </c>
      <c r="I1068" s="19">
        <v>18</v>
      </c>
      <c r="J1068" s="19">
        <v>4</v>
      </c>
      <c r="K1068" s="22">
        <v>22</v>
      </c>
      <c r="L1068" s="21">
        <v>2.3732470334412081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24</v>
      </c>
      <c r="E1069" s="19">
        <v>22</v>
      </c>
      <c r="F1069" s="20">
        <v>46</v>
      </c>
      <c r="G1069" s="21">
        <v>3.7612428454619788</v>
      </c>
      <c r="H1069" s="35">
        <v>604</v>
      </c>
      <c r="I1069" s="19">
        <v>3</v>
      </c>
      <c r="J1069" s="19">
        <v>13</v>
      </c>
      <c r="K1069" s="22">
        <v>16</v>
      </c>
      <c r="L1069" s="21">
        <v>2.6490066225165565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10</v>
      </c>
      <c r="E1070" s="19">
        <v>7</v>
      </c>
      <c r="F1070" s="20">
        <v>17</v>
      </c>
      <c r="G1070" s="21">
        <v>3.0520646319569118</v>
      </c>
      <c r="H1070" s="35">
        <v>242</v>
      </c>
      <c r="I1070" s="19">
        <v>9</v>
      </c>
      <c r="J1070" s="19">
        <v>12</v>
      </c>
      <c r="K1070" s="22">
        <v>21</v>
      </c>
      <c r="L1070" s="21">
        <v>8.677685950413224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19</v>
      </c>
      <c r="E1071" s="19">
        <v>12</v>
      </c>
      <c r="F1071" s="20">
        <v>31</v>
      </c>
      <c r="G1071" s="21">
        <v>3.4521158129175946</v>
      </c>
      <c r="H1071" s="35">
        <v>520</v>
      </c>
      <c r="I1071" s="19">
        <v>6</v>
      </c>
      <c r="J1071" s="19">
        <v>5</v>
      </c>
      <c r="K1071" s="22">
        <v>11</v>
      </c>
      <c r="L1071" s="21">
        <v>2.1153846153846154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23</v>
      </c>
      <c r="E1072" s="19">
        <v>25</v>
      </c>
      <c r="F1072" s="20">
        <v>48</v>
      </c>
      <c r="G1072" s="21">
        <v>4.0712468193384224</v>
      </c>
      <c r="H1072" s="35">
        <v>506</v>
      </c>
      <c r="I1072" s="19">
        <v>2</v>
      </c>
      <c r="J1072" s="19">
        <v>3</v>
      </c>
      <c r="K1072" s="22">
        <v>5</v>
      </c>
      <c r="L1072" s="21">
        <v>0.98814229249011865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8</v>
      </c>
      <c r="E1073" s="19">
        <v>6</v>
      </c>
      <c r="F1073" s="20">
        <v>14</v>
      </c>
      <c r="G1073" s="21">
        <v>1.8181818181818181</v>
      </c>
      <c r="H1073" s="35">
        <v>489</v>
      </c>
      <c r="I1073" s="19">
        <v>7</v>
      </c>
      <c r="J1073" s="19">
        <v>8</v>
      </c>
      <c r="K1073" s="22">
        <v>15</v>
      </c>
      <c r="L1073" s="21">
        <v>3.0674846625766872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25</v>
      </c>
      <c r="E1074" s="19">
        <v>18</v>
      </c>
      <c r="F1074" s="20">
        <v>43</v>
      </c>
      <c r="G1074" s="21">
        <v>4.0451552210724362</v>
      </c>
      <c r="H1074" s="35">
        <v>522</v>
      </c>
      <c r="I1074" s="19">
        <v>3</v>
      </c>
      <c r="J1074" s="19">
        <v>1</v>
      </c>
      <c r="K1074" s="22">
        <v>4</v>
      </c>
      <c r="L1074" s="21">
        <v>0.76628352490421447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29</v>
      </c>
      <c r="E1075" s="19">
        <v>24</v>
      </c>
      <c r="F1075" s="20">
        <v>53</v>
      </c>
      <c r="G1075" s="21">
        <v>3.7776193870277974</v>
      </c>
      <c r="H1075" s="35">
        <v>759</v>
      </c>
      <c r="I1075" s="19">
        <v>8</v>
      </c>
      <c r="J1075" s="19">
        <v>5</v>
      </c>
      <c r="K1075" s="22">
        <v>13</v>
      </c>
      <c r="L1075" s="21">
        <v>1.7127799736495388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13</v>
      </c>
      <c r="E1076" s="19">
        <v>9</v>
      </c>
      <c r="F1076" s="20">
        <v>22</v>
      </c>
      <c r="G1076" s="21">
        <v>5.6701030927835054</v>
      </c>
      <c r="H1076" s="35">
        <v>156</v>
      </c>
      <c r="I1076" s="19">
        <v>0</v>
      </c>
      <c r="J1076" s="19">
        <v>0</v>
      </c>
      <c r="K1076" s="22">
        <v>0</v>
      </c>
      <c r="L1076" s="21">
        <v>0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14</v>
      </c>
      <c r="E1077" s="19">
        <v>14</v>
      </c>
      <c r="F1077" s="20">
        <v>28</v>
      </c>
      <c r="G1077" s="21">
        <v>7.0886075949367093</v>
      </c>
      <c r="H1077" s="35">
        <v>205</v>
      </c>
      <c r="I1077" s="19">
        <v>3</v>
      </c>
      <c r="J1077" s="19">
        <v>1</v>
      </c>
      <c r="K1077" s="22">
        <v>4</v>
      </c>
      <c r="L1077" s="21">
        <v>1.9512195121951219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21</v>
      </c>
      <c r="E1078" s="19">
        <v>14</v>
      </c>
      <c r="F1078" s="20">
        <v>35</v>
      </c>
      <c r="G1078" s="21">
        <v>3.3653846153846154</v>
      </c>
      <c r="H1078" s="35">
        <v>555</v>
      </c>
      <c r="I1078" s="19">
        <v>10</v>
      </c>
      <c r="J1078" s="19">
        <v>3</v>
      </c>
      <c r="K1078" s="22">
        <v>13</v>
      </c>
      <c r="L1078" s="21">
        <v>2.3423423423423424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12</v>
      </c>
      <c r="E1079" s="19">
        <v>14</v>
      </c>
      <c r="F1079" s="20">
        <v>26</v>
      </c>
      <c r="G1079" s="21">
        <v>2.6078234704112337</v>
      </c>
      <c r="H1079" s="35">
        <v>431</v>
      </c>
      <c r="I1079" s="19">
        <v>8</v>
      </c>
      <c r="J1079" s="19">
        <v>2</v>
      </c>
      <c r="K1079" s="22">
        <v>10</v>
      </c>
      <c r="L1079" s="21">
        <v>2.3201856148491879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14</v>
      </c>
      <c r="E1080" s="19">
        <v>7</v>
      </c>
      <c r="F1080" s="20">
        <v>21</v>
      </c>
      <c r="G1080" s="21">
        <v>3.8461538461538463</v>
      </c>
      <c r="H1080" s="35">
        <v>247</v>
      </c>
      <c r="I1080" s="19">
        <v>0</v>
      </c>
      <c r="J1080" s="19">
        <v>3</v>
      </c>
      <c r="K1080" s="22">
        <v>3</v>
      </c>
      <c r="L1080" s="21">
        <v>1.214574898785425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13</v>
      </c>
      <c r="E1081" s="19">
        <v>9</v>
      </c>
      <c r="F1081" s="20">
        <v>22</v>
      </c>
      <c r="G1081" s="21">
        <v>7.4074074074074066</v>
      </c>
      <c r="H1081" s="35">
        <v>163</v>
      </c>
      <c r="I1081" s="19">
        <v>4</v>
      </c>
      <c r="J1081" s="19">
        <v>7</v>
      </c>
      <c r="K1081" s="22">
        <v>11</v>
      </c>
      <c r="L1081" s="21">
        <v>6.7484662576687118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18</v>
      </c>
      <c r="E1082" s="19">
        <v>15</v>
      </c>
      <c r="F1082" s="20">
        <v>33</v>
      </c>
      <c r="G1082" s="21">
        <v>2.1113243761996161</v>
      </c>
      <c r="H1082" s="35">
        <v>975</v>
      </c>
      <c r="I1082" s="19">
        <v>9</v>
      </c>
      <c r="J1082" s="19">
        <v>5</v>
      </c>
      <c r="K1082" s="22">
        <v>14</v>
      </c>
      <c r="L1082" s="21">
        <v>1.4358974358974359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3</v>
      </c>
      <c r="E1083" s="19">
        <v>2</v>
      </c>
      <c r="F1083" s="20">
        <v>5</v>
      </c>
      <c r="G1083" s="21">
        <v>1.4245014245014245</v>
      </c>
      <c r="H1083" s="35">
        <v>200</v>
      </c>
      <c r="I1083" s="19">
        <v>0</v>
      </c>
      <c r="J1083" s="19">
        <v>2</v>
      </c>
      <c r="K1083" s="22">
        <v>2</v>
      </c>
      <c r="L1083" s="21">
        <v>1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23</v>
      </c>
      <c r="E1084" s="19">
        <v>22</v>
      </c>
      <c r="F1084" s="20">
        <v>45</v>
      </c>
      <c r="G1084" s="21">
        <v>4.3731778425655978</v>
      </c>
      <c r="H1084" s="35">
        <v>388</v>
      </c>
      <c r="I1084" s="19">
        <v>0</v>
      </c>
      <c r="J1084" s="19">
        <v>0</v>
      </c>
      <c r="K1084" s="22">
        <v>0</v>
      </c>
      <c r="L1084" s="21">
        <v>0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11</v>
      </c>
      <c r="E1085" s="19">
        <v>18</v>
      </c>
      <c r="F1085" s="20">
        <v>29</v>
      </c>
      <c r="G1085" s="21">
        <v>6.3736263736263732</v>
      </c>
      <c r="H1085" s="35">
        <v>215</v>
      </c>
      <c r="I1085" s="19">
        <v>2</v>
      </c>
      <c r="J1085" s="19">
        <v>4</v>
      </c>
      <c r="K1085" s="22">
        <v>6</v>
      </c>
      <c r="L1085" s="21">
        <v>2.7906976744186047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15</v>
      </c>
      <c r="E1086" s="19">
        <v>4</v>
      </c>
      <c r="F1086" s="20">
        <v>19</v>
      </c>
      <c r="G1086" s="21">
        <v>3.225806451612903</v>
      </c>
      <c r="H1086" s="35">
        <v>419</v>
      </c>
      <c r="I1086" s="19">
        <v>1</v>
      </c>
      <c r="J1086" s="19">
        <v>0</v>
      </c>
      <c r="K1086" s="22">
        <v>1</v>
      </c>
      <c r="L1086" s="21">
        <v>0.23866348448687352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12</v>
      </c>
      <c r="E1087" s="19">
        <v>11</v>
      </c>
      <c r="F1087" s="20">
        <v>23</v>
      </c>
      <c r="G1087" s="21">
        <v>6.1497326203208562</v>
      </c>
      <c r="H1087" s="35">
        <v>142</v>
      </c>
      <c r="I1087" s="19">
        <v>4</v>
      </c>
      <c r="J1087" s="19">
        <v>4</v>
      </c>
      <c r="K1087" s="22">
        <v>8</v>
      </c>
      <c r="L1087" s="21">
        <v>5.6338028169014089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14</v>
      </c>
      <c r="E1088" s="19">
        <v>12</v>
      </c>
      <c r="F1088" s="20">
        <v>26</v>
      </c>
      <c r="G1088" s="21">
        <v>4.1335453100158981</v>
      </c>
      <c r="H1088" s="35">
        <v>291</v>
      </c>
      <c r="I1088" s="19">
        <v>1</v>
      </c>
      <c r="J1088" s="19">
        <v>0</v>
      </c>
      <c r="K1088" s="22">
        <v>1</v>
      </c>
      <c r="L1088" s="21">
        <v>0.3436426116838488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12</v>
      </c>
      <c r="E1089" s="19">
        <v>3</v>
      </c>
      <c r="F1089" s="20">
        <v>15</v>
      </c>
      <c r="G1089" s="21">
        <v>3.4403669724770642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10</v>
      </c>
      <c r="E1090" s="19">
        <v>7</v>
      </c>
      <c r="F1090" s="20">
        <v>17</v>
      </c>
      <c r="G1090" s="21">
        <v>2.3676880222841223</v>
      </c>
      <c r="H1090" s="19">
        <v>511</v>
      </c>
      <c r="I1090" s="19">
        <v>1</v>
      </c>
      <c r="J1090" s="19">
        <v>2</v>
      </c>
      <c r="K1090" s="22">
        <v>3</v>
      </c>
      <c r="L1090" s="21">
        <v>0.58708414872798431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23</v>
      </c>
      <c r="E1091" s="19">
        <v>24</v>
      </c>
      <c r="F1091" s="20">
        <v>47</v>
      </c>
      <c r="G1091" s="21">
        <v>2.4139702105803802</v>
      </c>
      <c r="H1091" s="19">
        <v>1124</v>
      </c>
      <c r="I1091" s="19">
        <v>8</v>
      </c>
      <c r="J1091" s="19">
        <v>10</v>
      </c>
      <c r="K1091" s="22">
        <v>18</v>
      </c>
      <c r="L1091" s="21">
        <v>1.6014234875444839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12</v>
      </c>
      <c r="E1092" s="19">
        <v>11</v>
      </c>
      <c r="F1092" s="20">
        <v>23</v>
      </c>
      <c r="G1092" s="21">
        <v>2.0210896309314585</v>
      </c>
      <c r="H1092" s="35">
        <v>677</v>
      </c>
      <c r="I1092" s="19">
        <v>8</v>
      </c>
      <c r="J1092" s="19">
        <v>5</v>
      </c>
      <c r="K1092" s="22">
        <v>13</v>
      </c>
      <c r="L1092" s="21">
        <v>1.9202363367799113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8</v>
      </c>
      <c r="E1093" s="19">
        <v>8</v>
      </c>
      <c r="F1093" s="20">
        <v>16</v>
      </c>
      <c r="G1093" s="21">
        <v>3.9215686274509802</v>
      </c>
      <c r="H1093" s="35">
        <v>156</v>
      </c>
      <c r="I1093" s="19">
        <v>5</v>
      </c>
      <c r="J1093" s="19">
        <v>2</v>
      </c>
      <c r="K1093" s="22">
        <v>7</v>
      </c>
      <c r="L1093" s="21">
        <v>4.4871794871794872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6</v>
      </c>
      <c r="E1094" s="19">
        <v>6</v>
      </c>
      <c r="F1094" s="20">
        <v>12</v>
      </c>
      <c r="G1094" s="21">
        <v>1.6597510373443984</v>
      </c>
      <c r="H1094" s="35">
        <v>491</v>
      </c>
      <c r="I1094" s="19">
        <v>2</v>
      </c>
      <c r="J1094" s="19">
        <v>1</v>
      </c>
      <c r="K1094" s="22">
        <v>3</v>
      </c>
      <c r="L1094" s="21">
        <v>0.61099796334012213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3</v>
      </c>
      <c r="E1095" s="19">
        <v>5</v>
      </c>
      <c r="F1095" s="20">
        <v>8</v>
      </c>
      <c r="G1095" s="21">
        <v>1.8475750577367205</v>
      </c>
      <c r="H1095" s="35">
        <v>265</v>
      </c>
      <c r="I1095" s="19">
        <v>8</v>
      </c>
      <c r="J1095" s="19">
        <v>4</v>
      </c>
      <c r="K1095" s="22">
        <v>12</v>
      </c>
      <c r="L1095" s="21">
        <v>4.5283018867924527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12</v>
      </c>
      <c r="E1096" s="19">
        <v>7</v>
      </c>
      <c r="F1096" s="20">
        <v>19</v>
      </c>
      <c r="G1096" s="21">
        <v>3.6893203883495143</v>
      </c>
      <c r="H1096" s="35">
        <v>318</v>
      </c>
      <c r="I1096" s="19">
        <v>8</v>
      </c>
      <c r="J1096" s="19">
        <v>5</v>
      </c>
      <c r="K1096" s="22">
        <v>13</v>
      </c>
      <c r="L1096" s="21">
        <v>4.0880503144654083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15</v>
      </c>
      <c r="E1097" s="19">
        <v>16</v>
      </c>
      <c r="F1097" s="20">
        <v>31</v>
      </c>
      <c r="G1097" s="21">
        <v>3.974358974358974</v>
      </c>
      <c r="H1097" s="35">
        <v>513</v>
      </c>
      <c r="I1097" s="19">
        <v>16</v>
      </c>
      <c r="J1097" s="19">
        <v>13</v>
      </c>
      <c r="K1097" s="22">
        <v>29</v>
      </c>
      <c r="L1097" s="21">
        <v>5.6530214424951266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6</v>
      </c>
      <c r="E1098" s="19">
        <v>9</v>
      </c>
      <c r="F1098" s="20">
        <v>15</v>
      </c>
      <c r="G1098" s="21">
        <v>5.859375</v>
      </c>
      <c r="H1098" s="35">
        <v>95</v>
      </c>
      <c r="I1098" s="19">
        <v>0</v>
      </c>
      <c r="J1098" s="19">
        <v>0</v>
      </c>
      <c r="K1098" s="22">
        <v>0</v>
      </c>
      <c r="L1098" s="21">
        <v>0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21</v>
      </c>
      <c r="E1099" s="19">
        <v>12</v>
      </c>
      <c r="F1099" s="20">
        <v>33</v>
      </c>
      <c r="G1099" s="21">
        <v>2.4105186267348429</v>
      </c>
      <c r="H1099" s="35">
        <v>750</v>
      </c>
      <c r="I1099" s="19">
        <v>6</v>
      </c>
      <c r="J1099" s="19">
        <v>8</v>
      </c>
      <c r="K1099" s="22">
        <v>14</v>
      </c>
      <c r="L1099" s="21">
        <v>1.8666666666666669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3</v>
      </c>
      <c r="E1100" s="19">
        <v>7</v>
      </c>
      <c r="F1100" s="20">
        <v>10</v>
      </c>
      <c r="G1100" s="21">
        <v>1.9011406844106464</v>
      </c>
      <c r="H1100" s="35">
        <v>328</v>
      </c>
      <c r="I1100" s="19">
        <v>7</v>
      </c>
      <c r="J1100" s="19">
        <v>3</v>
      </c>
      <c r="K1100" s="22">
        <v>10</v>
      </c>
      <c r="L1100" s="21">
        <v>3.0487804878048781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5</v>
      </c>
      <c r="E1101" s="19">
        <v>4</v>
      </c>
      <c r="F1101" s="20">
        <v>9</v>
      </c>
      <c r="G1101" s="21">
        <v>6.4285714285714279</v>
      </c>
      <c r="H1101" s="35">
        <v>48</v>
      </c>
      <c r="I1101" s="19">
        <v>1</v>
      </c>
      <c r="J1101" s="19">
        <v>1</v>
      </c>
      <c r="K1101" s="22">
        <v>2</v>
      </c>
      <c r="L1101" s="21">
        <v>4.1666666666666661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16</v>
      </c>
      <c r="E1102" s="19">
        <v>15</v>
      </c>
      <c r="F1102" s="20">
        <v>31</v>
      </c>
      <c r="G1102" s="21">
        <v>3.2460732984293195</v>
      </c>
      <c r="H1102" s="19">
        <v>576</v>
      </c>
      <c r="I1102" s="19">
        <v>12</v>
      </c>
      <c r="J1102" s="19">
        <v>2</v>
      </c>
      <c r="K1102" s="22">
        <v>14</v>
      </c>
      <c r="L1102" s="21">
        <v>2.4305555555555558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300</v>
      </c>
      <c r="E1103" s="38">
        <v>285</v>
      </c>
      <c r="F1103" s="38">
        <v>585</v>
      </c>
      <c r="G1103" s="31">
        <v>3.8459009927026493</v>
      </c>
      <c r="H1103" s="29">
        <v>8570</v>
      </c>
      <c r="I1103" s="38">
        <v>116</v>
      </c>
      <c r="J1103" s="38">
        <v>95</v>
      </c>
      <c r="K1103" s="39">
        <v>211</v>
      </c>
      <c r="L1103" s="31">
        <v>2.4620770128354725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11</v>
      </c>
      <c r="E1104" s="35">
        <v>12</v>
      </c>
      <c r="F1104" s="40">
        <v>23</v>
      </c>
      <c r="G1104" s="21">
        <v>4.0492957746478879</v>
      </c>
      <c r="H1104" s="35">
        <v>249</v>
      </c>
      <c r="I1104" s="35">
        <v>8</v>
      </c>
      <c r="J1104" s="35">
        <v>6</v>
      </c>
      <c r="K1104" s="41">
        <v>14</v>
      </c>
      <c r="L1104" s="21">
        <v>5.6224899598393572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7</v>
      </c>
      <c r="E1105" s="35">
        <v>7</v>
      </c>
      <c r="F1105" s="40">
        <v>14</v>
      </c>
      <c r="G1105" s="21">
        <v>4.7138047138047137</v>
      </c>
      <c r="H1105" s="35">
        <v>144</v>
      </c>
      <c r="I1105" s="35">
        <v>0</v>
      </c>
      <c r="J1105" s="35">
        <v>1</v>
      </c>
      <c r="K1105" s="41">
        <v>1</v>
      </c>
      <c r="L1105" s="21">
        <v>0.69444444444444442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16</v>
      </c>
      <c r="E1106" s="35">
        <v>14</v>
      </c>
      <c r="F1106" s="40">
        <v>30</v>
      </c>
      <c r="G1106" s="21">
        <v>4.9099836333878883</v>
      </c>
      <c r="H1106" s="35">
        <v>168</v>
      </c>
      <c r="I1106" s="35">
        <v>1</v>
      </c>
      <c r="J1106" s="35">
        <v>4</v>
      </c>
      <c r="K1106" s="41">
        <v>5</v>
      </c>
      <c r="L1106" s="21">
        <v>2.9761904761904758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7</v>
      </c>
      <c r="E1107" s="35">
        <v>6</v>
      </c>
      <c r="F1107" s="40">
        <v>13</v>
      </c>
      <c r="G1107" s="21">
        <v>4.9242424242424239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42</v>
      </c>
      <c r="E1108" s="35">
        <v>0</v>
      </c>
      <c r="F1108" s="40">
        <v>42</v>
      </c>
      <c r="G1108" s="21">
        <v>1.73053152039555</v>
      </c>
      <c r="H1108" s="19">
        <v>1749</v>
      </c>
      <c r="I1108" s="35">
        <v>35</v>
      </c>
      <c r="J1108" s="35">
        <v>0</v>
      </c>
      <c r="K1108" s="41">
        <v>35</v>
      </c>
      <c r="L1108" s="21">
        <v>2.0011435105774726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7</v>
      </c>
      <c r="E1109" s="35">
        <v>14</v>
      </c>
      <c r="F1109" s="40">
        <v>21</v>
      </c>
      <c r="G1109" s="21">
        <v>2.9619181946403383</v>
      </c>
      <c r="H1109" s="35">
        <v>464</v>
      </c>
      <c r="I1109" s="35">
        <v>7</v>
      </c>
      <c r="J1109" s="35">
        <v>17</v>
      </c>
      <c r="K1109" s="41">
        <v>24</v>
      </c>
      <c r="L1109" s="21">
        <v>5.1724137931034484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7</v>
      </c>
      <c r="E1110" s="35">
        <v>8</v>
      </c>
      <c r="F1110" s="40">
        <v>15</v>
      </c>
      <c r="G1110" s="21">
        <v>3.6144578313253009</v>
      </c>
      <c r="H1110" s="35">
        <v>174</v>
      </c>
      <c r="I1110" s="35">
        <v>2</v>
      </c>
      <c r="J1110" s="35">
        <v>5</v>
      </c>
      <c r="K1110" s="41">
        <v>7</v>
      </c>
      <c r="L1110" s="21">
        <v>4.0229885057471266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26</v>
      </c>
      <c r="E1111" s="35">
        <v>39</v>
      </c>
      <c r="F1111" s="40">
        <v>65</v>
      </c>
      <c r="G1111" s="21">
        <v>4.8041389504804144</v>
      </c>
      <c r="H1111" s="35">
        <v>820</v>
      </c>
      <c r="I1111" s="35">
        <v>16</v>
      </c>
      <c r="J1111" s="35">
        <v>12</v>
      </c>
      <c r="K1111" s="41">
        <v>28</v>
      </c>
      <c r="L1111" s="21">
        <v>3.4146341463414638</v>
      </c>
    </row>
    <row r="1112" spans="1:12" ht="15" customHeight="1" outlineLevel="1" x14ac:dyDescent="0.2">
      <c r="A1112" s="17" t="s">
        <v>1923</v>
      </c>
      <c r="B1112" s="43" t="s">
        <v>1924</v>
      </c>
      <c r="C1112" s="35">
        <v>330</v>
      </c>
      <c r="D1112" s="35">
        <v>13</v>
      </c>
      <c r="E1112" s="35">
        <v>7</v>
      </c>
      <c r="F1112" s="40">
        <v>20</v>
      </c>
      <c r="G1112" s="21">
        <v>6.0606060606060606</v>
      </c>
      <c r="H1112" s="35">
        <v>204</v>
      </c>
      <c r="I1112" s="35">
        <v>0</v>
      </c>
      <c r="J1112" s="35">
        <v>0</v>
      </c>
      <c r="K1112" s="41">
        <v>0</v>
      </c>
      <c r="L1112" s="21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16</v>
      </c>
      <c r="E1113" s="35">
        <v>14</v>
      </c>
      <c r="F1113" s="40">
        <v>30</v>
      </c>
      <c r="G1113" s="21">
        <v>3.1746031746031744</v>
      </c>
      <c r="H1113" s="35">
        <v>645</v>
      </c>
      <c r="I1113" s="35">
        <v>7</v>
      </c>
      <c r="J1113" s="35">
        <v>6</v>
      </c>
      <c r="K1113" s="41">
        <v>13</v>
      </c>
      <c r="L1113" s="21">
        <v>2.0155038759689923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10</v>
      </c>
      <c r="E1114" s="35">
        <v>20</v>
      </c>
      <c r="F1114" s="40">
        <v>30</v>
      </c>
      <c r="G1114" s="21">
        <v>4.4910179640718564</v>
      </c>
      <c r="H1114" s="35">
        <v>380</v>
      </c>
      <c r="I1114" s="35">
        <v>0</v>
      </c>
      <c r="J1114" s="35">
        <v>0</v>
      </c>
      <c r="K1114" s="41">
        <v>0</v>
      </c>
      <c r="L1114" s="21">
        <v>0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4</v>
      </c>
      <c r="E1115" s="35">
        <v>3</v>
      </c>
      <c r="F1115" s="40">
        <v>7</v>
      </c>
      <c r="G1115" s="21">
        <v>2.083333333333333</v>
      </c>
      <c r="H1115" s="35">
        <v>141</v>
      </c>
      <c r="I1115" s="35">
        <v>1</v>
      </c>
      <c r="J1115" s="35">
        <v>3</v>
      </c>
      <c r="K1115" s="41">
        <v>4</v>
      </c>
      <c r="L1115" s="21">
        <v>2.8368794326241136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29</v>
      </c>
      <c r="E1116" s="35">
        <v>32</v>
      </c>
      <c r="F1116" s="40">
        <v>61</v>
      </c>
      <c r="G1116" s="21">
        <v>5.560619872379216</v>
      </c>
      <c r="H1116" s="35">
        <v>430</v>
      </c>
      <c r="I1116" s="35">
        <v>4</v>
      </c>
      <c r="J1116" s="35">
        <v>4</v>
      </c>
      <c r="K1116" s="41">
        <v>8</v>
      </c>
      <c r="L1116" s="21">
        <v>1.8604651162790697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14</v>
      </c>
      <c r="E1117" s="35">
        <v>20</v>
      </c>
      <c r="F1117" s="40">
        <v>34</v>
      </c>
      <c r="G1117" s="21">
        <v>4.3478260869565215</v>
      </c>
      <c r="H1117" s="35">
        <v>426</v>
      </c>
      <c r="I1117" s="35">
        <v>5</v>
      </c>
      <c r="J1117" s="35">
        <v>3</v>
      </c>
      <c r="K1117" s="41">
        <v>8</v>
      </c>
      <c r="L1117" s="21">
        <v>1.8779342723004695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13</v>
      </c>
      <c r="E1118" s="35">
        <v>13</v>
      </c>
      <c r="F1118" s="40">
        <v>26</v>
      </c>
      <c r="G1118" s="21">
        <v>3.3986928104575163</v>
      </c>
      <c r="H1118" s="35">
        <v>482</v>
      </c>
      <c r="I1118" s="35">
        <v>11</v>
      </c>
      <c r="J1118" s="35">
        <v>10</v>
      </c>
      <c r="K1118" s="41">
        <v>21</v>
      </c>
      <c r="L1118" s="21">
        <v>4.3568464730290453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6</v>
      </c>
      <c r="E1119" s="35">
        <v>14</v>
      </c>
      <c r="F1119" s="40">
        <v>20</v>
      </c>
      <c r="G1119" s="21">
        <v>7.1174377224199299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5</v>
      </c>
      <c r="E1120" s="35">
        <v>5</v>
      </c>
      <c r="F1120" s="40">
        <v>10</v>
      </c>
      <c r="G1120" s="21">
        <v>5.5248618784530388</v>
      </c>
      <c r="H1120" s="35">
        <v>69</v>
      </c>
      <c r="I1120" s="35">
        <v>0</v>
      </c>
      <c r="J1120" s="35">
        <v>0</v>
      </c>
      <c r="K1120" s="41">
        <v>0</v>
      </c>
      <c r="L1120" s="21">
        <v>0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20</v>
      </c>
      <c r="E1121" s="35">
        <v>16</v>
      </c>
      <c r="F1121" s="40">
        <v>36</v>
      </c>
      <c r="G1121" s="21">
        <v>5.2631578947368416</v>
      </c>
      <c r="H1121" s="35">
        <v>306</v>
      </c>
      <c r="I1121" s="35">
        <v>4</v>
      </c>
      <c r="J1121" s="35">
        <v>8</v>
      </c>
      <c r="K1121" s="41">
        <v>12</v>
      </c>
      <c r="L1121" s="21">
        <v>3.9215686274509802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13</v>
      </c>
      <c r="E1122" s="35">
        <v>10</v>
      </c>
      <c r="F1122" s="40">
        <v>23</v>
      </c>
      <c r="G1122" s="21">
        <v>5.2873563218390807</v>
      </c>
      <c r="H1122" s="35">
        <v>150</v>
      </c>
      <c r="I1122" s="35">
        <v>3</v>
      </c>
      <c r="J1122" s="35">
        <v>1</v>
      </c>
      <c r="K1122" s="41">
        <v>4</v>
      </c>
      <c r="L1122" s="21">
        <v>2.666666666666667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15</v>
      </c>
      <c r="E1123" s="35">
        <v>15</v>
      </c>
      <c r="F1123" s="40">
        <v>30</v>
      </c>
      <c r="G1123" s="21">
        <v>3.4802784222737819</v>
      </c>
      <c r="H1123" s="35">
        <v>625</v>
      </c>
      <c r="I1123" s="35">
        <v>3</v>
      </c>
      <c r="J1123" s="35">
        <v>7</v>
      </c>
      <c r="K1123" s="41">
        <v>10</v>
      </c>
      <c r="L1123" s="21">
        <v>1.6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2</v>
      </c>
      <c r="E1124" s="35">
        <v>3</v>
      </c>
      <c r="F1124" s="40">
        <v>5</v>
      </c>
      <c r="G1124" s="21">
        <v>3.3557046979865772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0</v>
      </c>
      <c r="E1125" s="35">
        <v>0</v>
      </c>
      <c r="F1125" s="40">
        <v>0</v>
      </c>
      <c r="G1125" s="21">
        <v>0</v>
      </c>
      <c r="H1125" s="35">
        <v>202</v>
      </c>
      <c r="I1125" s="35">
        <v>0</v>
      </c>
      <c r="J1125" s="35">
        <v>0</v>
      </c>
      <c r="K1125" s="41">
        <v>0</v>
      </c>
      <c r="L1125" s="21">
        <v>0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10</v>
      </c>
      <c r="E1126" s="35">
        <v>6</v>
      </c>
      <c r="F1126" s="40">
        <v>16</v>
      </c>
      <c r="G1126" s="21">
        <v>4.7761194029850751</v>
      </c>
      <c r="H1126" s="35">
        <v>212</v>
      </c>
      <c r="I1126" s="35">
        <v>0</v>
      </c>
      <c r="J1126" s="35">
        <v>2</v>
      </c>
      <c r="K1126" s="41">
        <v>2</v>
      </c>
      <c r="L1126" s="21">
        <v>0.94339622641509435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7</v>
      </c>
      <c r="E1127" s="35">
        <v>7</v>
      </c>
      <c r="F1127" s="40">
        <v>14</v>
      </c>
      <c r="G1127" s="21">
        <v>3.674540682414698</v>
      </c>
      <c r="H1127" s="19">
        <v>228</v>
      </c>
      <c r="I1127" s="35">
        <v>9</v>
      </c>
      <c r="J1127" s="35">
        <v>6</v>
      </c>
      <c r="K1127" s="41">
        <v>15</v>
      </c>
      <c r="L1127" s="21">
        <v>6.5789473684210522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319</v>
      </c>
      <c r="E1128" s="38">
        <v>308</v>
      </c>
      <c r="F1128" s="38">
        <v>627</v>
      </c>
      <c r="G1128" s="31">
        <v>3.4288526741769658</v>
      </c>
      <c r="H1128" s="29">
        <v>11206</v>
      </c>
      <c r="I1128" s="38">
        <v>192</v>
      </c>
      <c r="J1128" s="38">
        <v>166</v>
      </c>
      <c r="K1128" s="39">
        <v>358</v>
      </c>
      <c r="L1128" s="31">
        <v>3.1947171158308052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0</v>
      </c>
      <c r="E1129" s="35">
        <v>3</v>
      </c>
      <c r="F1129" s="40">
        <v>3</v>
      </c>
      <c r="G1129" s="21">
        <v>2.0689655172413794</v>
      </c>
      <c r="H1129" s="35">
        <v>101</v>
      </c>
      <c r="I1129" s="35">
        <v>0</v>
      </c>
      <c r="J1129" s="35">
        <v>1</v>
      </c>
      <c r="K1129" s="41">
        <v>1</v>
      </c>
      <c r="L1129" s="21">
        <v>0.99009900990099009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33</v>
      </c>
      <c r="E1130" s="35">
        <v>23</v>
      </c>
      <c r="F1130" s="40">
        <v>56</v>
      </c>
      <c r="G1130" s="21">
        <v>4.281345565749235</v>
      </c>
      <c r="H1130" s="19">
        <v>838</v>
      </c>
      <c r="I1130" s="35">
        <v>9</v>
      </c>
      <c r="J1130" s="35">
        <v>6</v>
      </c>
      <c r="K1130" s="41">
        <v>15</v>
      </c>
      <c r="L1130" s="21">
        <v>1.7899761336515514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88</v>
      </c>
      <c r="E1131" s="35">
        <v>112</v>
      </c>
      <c r="F1131" s="40">
        <v>200</v>
      </c>
      <c r="G1131" s="21">
        <v>4.4732721986132855</v>
      </c>
      <c r="H1131" s="19">
        <v>2739</v>
      </c>
      <c r="I1131" s="35">
        <v>45</v>
      </c>
      <c r="J1131" s="35">
        <v>46</v>
      </c>
      <c r="K1131" s="41">
        <v>91</v>
      </c>
      <c r="L1131" s="21">
        <v>3.322380430814166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9</v>
      </c>
      <c r="E1132" s="35">
        <v>8</v>
      </c>
      <c r="F1132" s="40">
        <v>17</v>
      </c>
      <c r="G1132" s="21">
        <v>3.4274193548387095</v>
      </c>
      <c r="H1132" s="19">
        <v>273</v>
      </c>
      <c r="I1132" s="35">
        <v>5</v>
      </c>
      <c r="J1132" s="35">
        <v>2</v>
      </c>
      <c r="K1132" s="41">
        <v>7</v>
      </c>
      <c r="L1132" s="21">
        <v>2.5641025641025639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51</v>
      </c>
      <c r="E1133" s="35">
        <v>51</v>
      </c>
      <c r="F1133" s="40">
        <v>102</v>
      </c>
      <c r="G1133" s="21">
        <v>3.8447041085563516</v>
      </c>
      <c r="H1133" s="19">
        <v>1364</v>
      </c>
      <c r="I1133" s="35">
        <v>25</v>
      </c>
      <c r="J1133" s="35">
        <v>15</v>
      </c>
      <c r="K1133" s="41">
        <v>40</v>
      </c>
      <c r="L1133" s="21">
        <v>2.9325513196480939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8</v>
      </c>
      <c r="E1134" s="35">
        <v>1</v>
      </c>
      <c r="F1134" s="40">
        <v>9</v>
      </c>
      <c r="G1134" s="21">
        <v>1.0588235294117647</v>
      </c>
      <c r="H1134" s="35">
        <v>663</v>
      </c>
      <c r="I1134" s="35">
        <v>11</v>
      </c>
      <c r="J1134" s="35">
        <v>12</v>
      </c>
      <c r="K1134" s="41">
        <v>23</v>
      </c>
      <c r="L1134" s="21">
        <v>3.4690799396681751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8</v>
      </c>
      <c r="E1135" s="35">
        <v>9</v>
      </c>
      <c r="F1135" s="40">
        <v>17</v>
      </c>
      <c r="G1135" s="21">
        <v>2.0681265206812651</v>
      </c>
      <c r="H1135" s="35">
        <v>615</v>
      </c>
      <c r="I1135" s="35">
        <v>6</v>
      </c>
      <c r="J1135" s="35">
        <v>12</v>
      </c>
      <c r="K1135" s="41">
        <v>18</v>
      </c>
      <c r="L1135" s="21">
        <v>2.9268292682926833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13</v>
      </c>
      <c r="E1136" s="35">
        <v>6</v>
      </c>
      <c r="F1136" s="40">
        <v>19</v>
      </c>
      <c r="G1136" s="21">
        <v>7.5396825396825395</v>
      </c>
      <c r="H1136" s="35">
        <v>142</v>
      </c>
      <c r="I1136" s="35">
        <v>3</v>
      </c>
      <c r="J1136" s="35">
        <v>0</v>
      </c>
      <c r="K1136" s="41">
        <v>3</v>
      </c>
      <c r="L1136" s="21">
        <v>2.112676056338028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8</v>
      </c>
      <c r="E1137" s="35">
        <v>9</v>
      </c>
      <c r="F1137" s="40">
        <v>17</v>
      </c>
      <c r="G1137" s="21">
        <v>3.68763557483731</v>
      </c>
      <c r="H1137" s="35">
        <v>184</v>
      </c>
      <c r="I1137" s="35">
        <v>0</v>
      </c>
      <c r="J1137" s="35">
        <v>1</v>
      </c>
      <c r="K1137" s="41">
        <v>1</v>
      </c>
      <c r="L1137" s="21">
        <v>0.54347826086956519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5</v>
      </c>
      <c r="E1138" s="35">
        <v>4</v>
      </c>
      <c r="F1138" s="40">
        <v>9</v>
      </c>
      <c r="G1138" s="21">
        <v>2.34375</v>
      </c>
      <c r="H1138" s="35">
        <v>255</v>
      </c>
      <c r="I1138" s="35">
        <v>11</v>
      </c>
      <c r="J1138" s="35">
        <v>7</v>
      </c>
      <c r="K1138" s="41">
        <v>18</v>
      </c>
      <c r="L1138" s="21">
        <v>7.0588235294117645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6</v>
      </c>
      <c r="E1139" s="35">
        <v>3</v>
      </c>
      <c r="F1139" s="40">
        <v>9</v>
      </c>
      <c r="G1139" s="21">
        <v>4.7619047619047619</v>
      </c>
      <c r="H1139" s="35">
        <v>127</v>
      </c>
      <c r="I1139" s="35">
        <v>2</v>
      </c>
      <c r="J1139" s="35">
        <v>1</v>
      </c>
      <c r="K1139" s="41">
        <v>3</v>
      </c>
      <c r="L1139" s="21">
        <v>2.3622047244094486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2</v>
      </c>
      <c r="E1140" s="35">
        <v>4</v>
      </c>
      <c r="F1140" s="40">
        <v>6</v>
      </c>
      <c r="G1140" s="21">
        <v>1.7391304347826086</v>
      </c>
      <c r="H1140" s="35">
        <v>228</v>
      </c>
      <c r="I1140" s="35">
        <v>4</v>
      </c>
      <c r="J1140" s="35">
        <v>2</v>
      </c>
      <c r="K1140" s="41">
        <v>6</v>
      </c>
      <c r="L1140" s="21">
        <v>2.6315789473684208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11</v>
      </c>
      <c r="E1141" s="35">
        <v>12</v>
      </c>
      <c r="F1141" s="40">
        <v>23</v>
      </c>
      <c r="G1141" s="21">
        <v>6.2330623306233059</v>
      </c>
      <c r="H1141" s="35">
        <v>277</v>
      </c>
      <c r="I1141" s="35">
        <v>15</v>
      </c>
      <c r="J1141" s="35">
        <v>15</v>
      </c>
      <c r="K1141" s="41">
        <v>30</v>
      </c>
      <c r="L1141" s="21">
        <v>10.830324909747292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2</v>
      </c>
      <c r="E1142" s="35">
        <v>0</v>
      </c>
      <c r="F1142" s="40">
        <v>2</v>
      </c>
      <c r="G1142" s="21">
        <v>0.96153846153846156</v>
      </c>
      <c r="H1142" s="35">
        <v>152</v>
      </c>
      <c r="I1142" s="35">
        <v>0</v>
      </c>
      <c r="J1142" s="35">
        <v>0</v>
      </c>
      <c r="K1142" s="41">
        <v>0</v>
      </c>
      <c r="L1142" s="21">
        <v>0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4</v>
      </c>
      <c r="E1143" s="35">
        <v>1</v>
      </c>
      <c r="F1143" s="40">
        <v>5</v>
      </c>
      <c r="G1143" s="21">
        <v>2.2421524663677128</v>
      </c>
      <c r="H1143" s="35">
        <v>149</v>
      </c>
      <c r="I1143" s="35">
        <v>1</v>
      </c>
      <c r="J1143" s="35">
        <v>3</v>
      </c>
      <c r="K1143" s="41">
        <v>4</v>
      </c>
      <c r="L1143" s="21">
        <v>2.6845637583892619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15</v>
      </c>
      <c r="E1144" s="35">
        <v>12</v>
      </c>
      <c r="F1144" s="40">
        <v>27</v>
      </c>
      <c r="G1144" s="21">
        <v>4.1284403669724776</v>
      </c>
      <c r="H1144" s="35">
        <v>328</v>
      </c>
      <c r="I1144" s="35">
        <v>4</v>
      </c>
      <c r="J1144" s="35">
        <v>4</v>
      </c>
      <c r="K1144" s="41">
        <v>8</v>
      </c>
      <c r="L1144" s="21">
        <v>2.4390243902439024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11</v>
      </c>
      <c r="E1145" s="35">
        <v>9</v>
      </c>
      <c r="F1145" s="40">
        <v>20</v>
      </c>
      <c r="G1145" s="21">
        <v>1.8501387604070305</v>
      </c>
      <c r="H1145" s="35">
        <v>558</v>
      </c>
      <c r="I1145" s="35">
        <v>9</v>
      </c>
      <c r="J1145" s="35">
        <v>9</v>
      </c>
      <c r="K1145" s="41">
        <v>18</v>
      </c>
      <c r="L1145" s="21">
        <v>3.225806451612903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3</v>
      </c>
      <c r="E1146" s="35">
        <v>3</v>
      </c>
      <c r="F1146" s="40">
        <v>6</v>
      </c>
      <c r="G1146" s="21">
        <v>2.5210084033613445</v>
      </c>
      <c r="H1146" s="35">
        <v>154</v>
      </c>
      <c r="I1146" s="35">
        <v>3</v>
      </c>
      <c r="J1146" s="35">
        <v>5</v>
      </c>
      <c r="K1146" s="41">
        <v>8</v>
      </c>
      <c r="L1146" s="21">
        <v>5.1948051948051948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2</v>
      </c>
      <c r="E1147" s="35">
        <v>1</v>
      </c>
      <c r="F1147" s="40">
        <v>3</v>
      </c>
      <c r="G1147" s="21">
        <v>1.8518518518518516</v>
      </c>
      <c r="H1147" s="35">
        <v>92</v>
      </c>
      <c r="I1147" s="35">
        <v>4</v>
      </c>
      <c r="J1147" s="35">
        <v>1</v>
      </c>
      <c r="K1147" s="41">
        <v>5</v>
      </c>
      <c r="L1147" s="21">
        <v>5.4347826086956523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13</v>
      </c>
      <c r="E1148" s="35">
        <v>2</v>
      </c>
      <c r="F1148" s="40">
        <v>15</v>
      </c>
      <c r="G1148" s="21">
        <v>2.329192546583851</v>
      </c>
      <c r="H1148" s="35">
        <v>476</v>
      </c>
      <c r="I1148" s="35">
        <v>12</v>
      </c>
      <c r="J1148" s="35">
        <v>8</v>
      </c>
      <c r="K1148" s="41">
        <v>20</v>
      </c>
      <c r="L1148" s="21">
        <v>4.2016806722689077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4</v>
      </c>
      <c r="E1149" s="35">
        <v>9</v>
      </c>
      <c r="F1149" s="40">
        <v>13</v>
      </c>
      <c r="G1149" s="21">
        <v>2.5540275049115913</v>
      </c>
      <c r="H1149" s="35">
        <v>268</v>
      </c>
      <c r="I1149" s="35">
        <v>11</v>
      </c>
      <c r="J1149" s="35">
        <v>6</v>
      </c>
      <c r="K1149" s="41">
        <v>17</v>
      </c>
      <c r="L1149" s="21">
        <v>6.3432835820895521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8</v>
      </c>
      <c r="E1150" s="35">
        <v>10</v>
      </c>
      <c r="F1150" s="40">
        <v>18</v>
      </c>
      <c r="G1150" s="21">
        <v>2.3715415019762842</v>
      </c>
      <c r="H1150" s="35">
        <v>481</v>
      </c>
      <c r="I1150" s="35">
        <v>4</v>
      </c>
      <c r="J1150" s="35">
        <v>1</v>
      </c>
      <c r="K1150" s="41">
        <v>5</v>
      </c>
      <c r="L1150" s="21">
        <v>1.0395010395010396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6</v>
      </c>
      <c r="E1151" s="35">
        <v>3</v>
      </c>
      <c r="F1151" s="40">
        <v>9</v>
      </c>
      <c r="G1151" s="21">
        <v>2.4064171122994651</v>
      </c>
      <c r="H1151" s="35">
        <v>273</v>
      </c>
      <c r="I1151" s="35">
        <v>2</v>
      </c>
      <c r="J1151" s="35">
        <v>2</v>
      </c>
      <c r="K1151" s="41">
        <v>4</v>
      </c>
      <c r="L1151" s="21">
        <v>1.4652014652014651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3</v>
      </c>
      <c r="E1152" s="35">
        <v>5</v>
      </c>
      <c r="F1152" s="40">
        <v>8</v>
      </c>
      <c r="G1152" s="21">
        <v>5.2631578947368416</v>
      </c>
      <c r="H1152" s="35">
        <v>71</v>
      </c>
      <c r="I1152" s="35">
        <v>1</v>
      </c>
      <c r="J1152" s="35">
        <v>0</v>
      </c>
      <c r="K1152" s="41">
        <v>1</v>
      </c>
      <c r="L1152" s="21">
        <v>1.4084507042253522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3</v>
      </c>
      <c r="E1153" s="35">
        <v>4</v>
      </c>
      <c r="F1153" s="40">
        <v>7</v>
      </c>
      <c r="G1153" s="21">
        <v>1.7500000000000002</v>
      </c>
      <c r="H1153" s="35">
        <v>323</v>
      </c>
      <c r="I1153" s="35">
        <v>4</v>
      </c>
      <c r="J1153" s="35">
        <v>6</v>
      </c>
      <c r="K1153" s="41">
        <v>10</v>
      </c>
      <c r="L1153" s="21">
        <v>3.0959752321981426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3</v>
      </c>
      <c r="E1154" s="35">
        <v>4</v>
      </c>
      <c r="F1154" s="40">
        <v>7</v>
      </c>
      <c r="G1154" s="21">
        <v>5.1094890510948909</v>
      </c>
      <c r="H1154" s="19">
        <v>75</v>
      </c>
      <c r="I1154" s="35">
        <v>1</v>
      </c>
      <c r="J1154" s="35">
        <v>1</v>
      </c>
      <c r="K1154" s="41">
        <v>2</v>
      </c>
      <c r="L1154" s="21">
        <v>2.666666666666667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170</v>
      </c>
      <c r="E1155" s="38">
        <v>165</v>
      </c>
      <c r="F1155" s="38">
        <v>335</v>
      </c>
      <c r="G1155" s="31">
        <v>4.1749750747756726</v>
      </c>
      <c r="H1155" s="29">
        <v>3867</v>
      </c>
      <c r="I1155" s="38">
        <v>23</v>
      </c>
      <c r="J1155" s="38">
        <v>25</v>
      </c>
      <c r="K1155" s="39">
        <v>48</v>
      </c>
      <c r="L1155" s="31">
        <v>1.2412723041117144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5</v>
      </c>
      <c r="E1156" s="35">
        <v>3</v>
      </c>
      <c r="F1156" s="40">
        <v>8</v>
      </c>
      <c r="G1156" s="21">
        <v>5.755395683453238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11</v>
      </c>
      <c r="E1157" s="35">
        <v>20</v>
      </c>
      <c r="F1157" s="40">
        <v>31</v>
      </c>
      <c r="G1157" s="21">
        <v>6.0428849902534107</v>
      </c>
      <c r="H1157" s="35">
        <v>152</v>
      </c>
      <c r="I1157" s="35">
        <v>1</v>
      </c>
      <c r="J1157" s="35">
        <v>0</v>
      </c>
      <c r="K1157" s="41">
        <v>1</v>
      </c>
      <c r="L1157" s="21">
        <v>0.6578947368421052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12</v>
      </c>
      <c r="E1158" s="35">
        <v>15</v>
      </c>
      <c r="F1158" s="40">
        <v>27</v>
      </c>
      <c r="G1158" s="21">
        <v>6.0402684563758395</v>
      </c>
      <c r="H1158" s="35">
        <v>118</v>
      </c>
      <c r="I1158" s="35">
        <v>0</v>
      </c>
      <c r="J1158" s="35">
        <v>2</v>
      </c>
      <c r="K1158" s="41">
        <v>2</v>
      </c>
      <c r="L1158" s="21">
        <v>1.6949152542372881</v>
      </c>
    </row>
    <row r="1159" spans="1:12" ht="15" customHeight="1" outlineLevel="1" x14ac:dyDescent="0.2">
      <c r="A1159" s="17" t="s">
        <v>2009</v>
      </c>
      <c r="B1159" s="43" t="s">
        <v>2010</v>
      </c>
      <c r="C1159" s="35">
        <v>197</v>
      </c>
      <c r="D1159" s="35">
        <v>2</v>
      </c>
      <c r="E1159" s="35">
        <v>2</v>
      </c>
      <c r="F1159" s="40">
        <v>4</v>
      </c>
      <c r="G1159" s="21">
        <v>2.030456852791878</v>
      </c>
      <c r="H1159" s="35">
        <v>65</v>
      </c>
      <c r="I1159" s="35">
        <v>0</v>
      </c>
      <c r="J1159" s="35">
        <v>0</v>
      </c>
      <c r="K1159" s="41">
        <v>0</v>
      </c>
      <c r="L1159" s="21">
        <v>0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6</v>
      </c>
      <c r="E1160" s="35">
        <v>1</v>
      </c>
      <c r="F1160" s="40">
        <v>7</v>
      </c>
      <c r="G1160" s="21">
        <v>2.1021021021021022</v>
      </c>
      <c r="H1160" s="35">
        <v>175</v>
      </c>
      <c r="I1160" s="35">
        <v>1</v>
      </c>
      <c r="J1160" s="35">
        <v>1</v>
      </c>
      <c r="K1160" s="41">
        <v>2</v>
      </c>
      <c r="L1160" s="21">
        <v>1.1428571428571428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8</v>
      </c>
      <c r="E1161" s="35">
        <v>7</v>
      </c>
      <c r="F1161" s="40">
        <v>15</v>
      </c>
      <c r="G1161" s="21">
        <v>3.2679738562091507</v>
      </c>
      <c r="H1161" s="35">
        <v>219</v>
      </c>
      <c r="I1161" s="35">
        <v>1</v>
      </c>
      <c r="J1161" s="35">
        <v>1</v>
      </c>
      <c r="K1161" s="41">
        <v>2</v>
      </c>
      <c r="L1161" s="21">
        <v>0.91324200913242004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44</v>
      </c>
      <c r="E1162" s="35">
        <v>28</v>
      </c>
      <c r="F1162" s="40">
        <v>72</v>
      </c>
      <c r="G1162" s="21">
        <v>4.3165467625899279</v>
      </c>
      <c r="H1162" s="35">
        <v>917</v>
      </c>
      <c r="I1162" s="35">
        <v>9</v>
      </c>
      <c r="J1162" s="35">
        <v>9</v>
      </c>
      <c r="K1162" s="41">
        <v>18</v>
      </c>
      <c r="L1162" s="21">
        <v>1.9629225736095965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6</v>
      </c>
      <c r="E1163" s="35">
        <v>7</v>
      </c>
      <c r="F1163" s="40">
        <v>13</v>
      </c>
      <c r="G1163" s="21">
        <v>2.8761061946902653</v>
      </c>
      <c r="H1163" s="35">
        <v>219</v>
      </c>
      <c r="I1163" s="35">
        <v>1</v>
      </c>
      <c r="J1163" s="35">
        <v>0</v>
      </c>
      <c r="K1163" s="41">
        <v>1</v>
      </c>
      <c r="L1163" s="21">
        <v>0.45662100456621002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4</v>
      </c>
      <c r="E1164" s="35">
        <v>4</v>
      </c>
      <c r="F1164" s="40">
        <v>8</v>
      </c>
      <c r="G1164" s="21">
        <v>1.7777777777777777</v>
      </c>
      <c r="H1164" s="35">
        <v>261</v>
      </c>
      <c r="I1164" s="35">
        <v>1</v>
      </c>
      <c r="J1164" s="35">
        <v>0</v>
      </c>
      <c r="K1164" s="41">
        <v>1</v>
      </c>
      <c r="L1164" s="21">
        <v>0.38314176245210724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4</v>
      </c>
      <c r="E1165" s="35">
        <v>0</v>
      </c>
      <c r="F1165" s="40">
        <v>4</v>
      </c>
      <c r="G1165" s="21">
        <v>2.0618556701030926</v>
      </c>
      <c r="H1165" s="35">
        <v>127</v>
      </c>
      <c r="I1165" s="35">
        <v>3</v>
      </c>
      <c r="J1165" s="35">
        <v>9</v>
      </c>
      <c r="K1165" s="41">
        <v>12</v>
      </c>
      <c r="L1165" s="21">
        <v>9.4488188976377945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2</v>
      </c>
      <c r="E1166" s="35">
        <v>4</v>
      </c>
      <c r="F1166" s="40">
        <v>6</v>
      </c>
      <c r="G1166" s="21">
        <v>3.8216560509554141</v>
      </c>
      <c r="H1166" s="35">
        <v>54</v>
      </c>
      <c r="I1166" s="35">
        <v>1</v>
      </c>
      <c r="J1166" s="35">
        <v>0</v>
      </c>
      <c r="K1166" s="41">
        <v>1</v>
      </c>
      <c r="L1166" s="21">
        <v>1.8518518518518516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15</v>
      </c>
      <c r="E1167" s="35">
        <v>15</v>
      </c>
      <c r="F1167" s="40">
        <v>30</v>
      </c>
      <c r="G1167" s="21">
        <v>5.4644808743169397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5</v>
      </c>
      <c r="E1168" s="35">
        <v>4</v>
      </c>
      <c r="F1168" s="40">
        <v>9</v>
      </c>
      <c r="G1168" s="21">
        <v>3.7037037037037033</v>
      </c>
      <c r="H1168" s="35">
        <v>136</v>
      </c>
      <c r="I1168" s="35">
        <v>0</v>
      </c>
      <c r="J1168" s="35">
        <v>0</v>
      </c>
      <c r="K1168" s="41">
        <v>0</v>
      </c>
      <c r="L1168" s="21">
        <v>0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4</v>
      </c>
      <c r="E1169" s="35">
        <v>5</v>
      </c>
      <c r="F1169" s="40">
        <v>9</v>
      </c>
      <c r="G1169" s="21">
        <v>3.4351145038167941</v>
      </c>
      <c r="H1169" s="35">
        <v>137</v>
      </c>
      <c r="I1169" s="35">
        <v>1</v>
      </c>
      <c r="J1169" s="35">
        <v>2</v>
      </c>
      <c r="K1169" s="41">
        <v>3</v>
      </c>
      <c r="L1169" s="21">
        <v>2.1897810218978102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2</v>
      </c>
      <c r="E1170" s="35">
        <v>2</v>
      </c>
      <c r="F1170" s="40">
        <v>4</v>
      </c>
      <c r="G1170" s="21">
        <v>1.8867924528301887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10</v>
      </c>
      <c r="E1171" s="35">
        <v>13</v>
      </c>
      <c r="F1171" s="40">
        <v>23</v>
      </c>
      <c r="G1171" s="21">
        <v>9.3117408906882595</v>
      </c>
      <c r="H1171" s="35">
        <v>27</v>
      </c>
      <c r="I1171" s="35">
        <v>2</v>
      </c>
      <c r="J1171" s="35">
        <v>1</v>
      </c>
      <c r="K1171" s="41">
        <v>3</v>
      </c>
      <c r="L1171" s="21">
        <v>11.111111111111111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19</v>
      </c>
      <c r="E1172" s="35">
        <v>28</v>
      </c>
      <c r="F1172" s="40">
        <v>47</v>
      </c>
      <c r="G1172" s="21">
        <v>4.6766169154228852</v>
      </c>
      <c r="H1172" s="35">
        <v>558</v>
      </c>
      <c r="I1172" s="35">
        <v>2</v>
      </c>
      <c r="J1172" s="35">
        <v>0</v>
      </c>
      <c r="K1172" s="41">
        <v>2</v>
      </c>
      <c r="L1172" s="21">
        <v>0.35842293906810035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9</v>
      </c>
      <c r="E1173" s="35">
        <v>7</v>
      </c>
      <c r="F1173" s="40">
        <v>16</v>
      </c>
      <c r="G1173" s="21">
        <v>4.0816326530612246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2</v>
      </c>
      <c r="E1174" s="35">
        <v>0</v>
      </c>
      <c r="F1174" s="40">
        <v>2</v>
      </c>
      <c r="G1174" s="21">
        <v>1.9047619047619049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121</v>
      </c>
      <c r="E1175" s="38">
        <v>90</v>
      </c>
      <c r="F1175" s="38">
        <v>211</v>
      </c>
      <c r="G1175" s="31">
        <v>5.7352541451481382</v>
      </c>
      <c r="H1175" s="29">
        <v>1248</v>
      </c>
      <c r="I1175" s="38">
        <v>24</v>
      </c>
      <c r="J1175" s="38">
        <v>16</v>
      </c>
      <c r="K1175" s="39">
        <v>40</v>
      </c>
      <c r="L1175" s="31">
        <v>3.2051282051282048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10</v>
      </c>
      <c r="E1176" s="35">
        <v>9</v>
      </c>
      <c r="F1176" s="40">
        <v>19</v>
      </c>
      <c r="G1176" s="21">
        <v>6.0126582278481013</v>
      </c>
      <c r="H1176" s="35">
        <v>94</v>
      </c>
      <c r="I1176" s="35">
        <v>0</v>
      </c>
      <c r="J1176" s="35">
        <v>0</v>
      </c>
      <c r="K1176" s="41">
        <v>0</v>
      </c>
      <c r="L1176" s="21">
        <v>0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6</v>
      </c>
      <c r="E1177" s="35">
        <v>3</v>
      </c>
      <c r="F1177" s="40">
        <v>9</v>
      </c>
      <c r="G1177" s="21">
        <v>2.25</v>
      </c>
      <c r="H1177" s="35">
        <v>208</v>
      </c>
      <c r="I1177" s="35">
        <v>6</v>
      </c>
      <c r="J1177" s="35">
        <v>2</v>
      </c>
      <c r="K1177" s="41">
        <v>8</v>
      </c>
      <c r="L1177" s="21">
        <v>3.8461538461538463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10</v>
      </c>
      <c r="E1178" s="35">
        <v>9</v>
      </c>
      <c r="F1178" s="40">
        <v>19</v>
      </c>
      <c r="G1178" s="21">
        <v>4.0339702760084926</v>
      </c>
      <c r="H1178" s="35">
        <v>177</v>
      </c>
      <c r="I1178" s="35">
        <v>1</v>
      </c>
      <c r="J1178" s="35">
        <v>1</v>
      </c>
      <c r="K1178" s="41">
        <v>2</v>
      </c>
      <c r="L1178" s="21">
        <v>1.1299435028248588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22</v>
      </c>
      <c r="E1179" s="35">
        <v>21</v>
      </c>
      <c r="F1179" s="40">
        <v>43</v>
      </c>
      <c r="G1179" s="21">
        <v>7.5571177504393665</v>
      </c>
      <c r="H1179" s="35">
        <v>222</v>
      </c>
      <c r="I1179" s="35">
        <v>1</v>
      </c>
      <c r="J1179" s="35">
        <v>0</v>
      </c>
      <c r="K1179" s="41">
        <v>1</v>
      </c>
      <c r="L1179" s="21">
        <v>0.45045045045045046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8</v>
      </c>
      <c r="E1180" s="35">
        <v>7</v>
      </c>
      <c r="F1180" s="40">
        <v>15</v>
      </c>
      <c r="G1180" s="21">
        <v>5.6179775280898872</v>
      </c>
      <c r="H1180" s="35">
        <v>66</v>
      </c>
      <c r="I1180" s="35">
        <v>0</v>
      </c>
      <c r="J1180" s="35">
        <v>1</v>
      </c>
      <c r="K1180" s="41">
        <v>1</v>
      </c>
      <c r="L1180" s="21">
        <v>1.5151515151515151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21</v>
      </c>
      <c r="E1181" s="35">
        <v>7</v>
      </c>
      <c r="F1181" s="40">
        <v>28</v>
      </c>
      <c r="G1181" s="21">
        <v>8.1871345029239766</v>
      </c>
      <c r="H1181" s="35">
        <v>99</v>
      </c>
      <c r="I1181" s="35">
        <v>5</v>
      </c>
      <c r="J1181" s="35">
        <v>2</v>
      </c>
      <c r="K1181" s="41">
        <v>7</v>
      </c>
      <c r="L1181" s="21">
        <v>7.0707070707070701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3</v>
      </c>
      <c r="E1182" s="35">
        <v>2</v>
      </c>
      <c r="F1182" s="40">
        <v>5</v>
      </c>
      <c r="G1182" s="21">
        <v>4.8543689320388346</v>
      </c>
      <c r="H1182" s="35">
        <v>49</v>
      </c>
      <c r="I1182" s="35">
        <v>0</v>
      </c>
      <c r="J1182" s="35">
        <v>1</v>
      </c>
      <c r="K1182" s="41">
        <v>1</v>
      </c>
      <c r="L1182" s="21">
        <v>2.0408163265306123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41</v>
      </c>
      <c r="E1183" s="35">
        <v>32</v>
      </c>
      <c r="F1183" s="40">
        <v>73</v>
      </c>
      <c r="G1183" s="21">
        <v>6.0280759702725017</v>
      </c>
      <c r="H1183" s="19">
        <v>333</v>
      </c>
      <c r="I1183" s="35">
        <v>11</v>
      </c>
      <c r="J1183" s="35">
        <v>9</v>
      </c>
      <c r="K1183" s="41">
        <v>20</v>
      </c>
      <c r="L1183" s="21">
        <v>6.0060060060060056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132</v>
      </c>
      <c r="E1184" s="38">
        <v>118</v>
      </c>
      <c r="F1184" s="38">
        <v>250</v>
      </c>
      <c r="G1184" s="31">
        <v>4.3297540699688257</v>
      </c>
      <c r="H1184" s="29">
        <v>2281</v>
      </c>
      <c r="I1184" s="38">
        <v>3</v>
      </c>
      <c r="J1184" s="38">
        <v>6</v>
      </c>
      <c r="K1184" s="39">
        <v>9</v>
      </c>
      <c r="L1184" s="31">
        <v>0.39456378781236301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153</v>
      </c>
      <c r="E1185" s="38">
        <v>163</v>
      </c>
      <c r="F1185" s="38">
        <v>316</v>
      </c>
      <c r="G1185" s="31">
        <v>5.2904737987610915</v>
      </c>
      <c r="H1185" s="29">
        <v>2587</v>
      </c>
      <c r="I1185" s="38">
        <v>27</v>
      </c>
      <c r="J1185" s="38">
        <v>27</v>
      </c>
      <c r="K1185" s="39">
        <v>54</v>
      </c>
      <c r="L1185" s="31">
        <v>2.0873598763045997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2344</v>
      </c>
      <c r="E1186" s="49">
        <v>2340</v>
      </c>
      <c r="F1186" s="49">
        <v>4684</v>
      </c>
      <c r="G1186" s="25">
        <v>5.0520956921284812</v>
      </c>
      <c r="H1186" s="9">
        <v>33878</v>
      </c>
      <c r="I1186" s="49">
        <v>333</v>
      </c>
      <c r="J1186" s="49">
        <v>278</v>
      </c>
      <c r="K1186" s="50">
        <v>611</v>
      </c>
      <c r="L1186" s="25">
        <v>1.8035303146584807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655</v>
      </c>
      <c r="E1187" s="38">
        <v>618</v>
      </c>
      <c r="F1187" s="38">
        <v>1273</v>
      </c>
      <c r="G1187" s="31">
        <v>4.6882480757190734</v>
      </c>
      <c r="H1187" s="29">
        <v>11421</v>
      </c>
      <c r="I1187" s="38">
        <v>117</v>
      </c>
      <c r="J1187" s="38">
        <v>92</v>
      </c>
      <c r="K1187" s="39">
        <v>209</v>
      </c>
      <c r="L1187" s="31">
        <v>1.8299623500569124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52</v>
      </c>
      <c r="E1188" s="35">
        <v>61</v>
      </c>
      <c r="F1188" s="40">
        <v>113</v>
      </c>
      <c r="G1188" s="21">
        <v>5.6528264132066033</v>
      </c>
      <c r="H1188" s="19">
        <v>396</v>
      </c>
      <c r="I1188" s="35">
        <v>3</v>
      </c>
      <c r="J1188" s="35">
        <v>0</v>
      </c>
      <c r="K1188" s="41">
        <v>3</v>
      </c>
      <c r="L1188" s="21">
        <v>0.75757575757575757</v>
      </c>
    </row>
    <row r="1189" spans="1:12" ht="15" customHeight="1" outlineLevel="1" x14ac:dyDescent="0.2">
      <c r="A1189" s="17" t="s">
        <v>2063</v>
      </c>
      <c r="B1189" s="43" t="s">
        <v>2064</v>
      </c>
      <c r="C1189" s="19">
        <v>3157</v>
      </c>
      <c r="D1189" s="35">
        <v>74</v>
      </c>
      <c r="E1189" s="35">
        <v>77</v>
      </c>
      <c r="F1189" s="40">
        <v>151</v>
      </c>
      <c r="G1189" s="21">
        <v>4.7830218561925886</v>
      </c>
      <c r="H1189" s="19">
        <v>1174</v>
      </c>
      <c r="I1189" s="35">
        <v>19</v>
      </c>
      <c r="J1189" s="35">
        <v>25</v>
      </c>
      <c r="K1189" s="41">
        <v>44</v>
      </c>
      <c r="L1189" s="21">
        <v>3.7478705281090292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33</v>
      </c>
      <c r="E1190" s="35">
        <v>23</v>
      </c>
      <c r="F1190" s="40">
        <v>56</v>
      </c>
      <c r="G1190" s="21">
        <v>4.7217537942664416</v>
      </c>
      <c r="H1190" s="35">
        <v>517</v>
      </c>
      <c r="I1190" s="35">
        <v>12</v>
      </c>
      <c r="J1190" s="35">
        <v>9</v>
      </c>
      <c r="K1190" s="41">
        <v>21</v>
      </c>
      <c r="L1190" s="21">
        <v>4.061895551257253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5</v>
      </c>
      <c r="E1191" s="35">
        <v>5</v>
      </c>
      <c r="F1191" s="40">
        <v>10</v>
      </c>
      <c r="G1191" s="21">
        <v>5.5555555555555554</v>
      </c>
      <c r="H1191" s="35">
        <v>100</v>
      </c>
      <c r="I1191" s="35">
        <v>1</v>
      </c>
      <c r="J1191" s="35">
        <v>1</v>
      </c>
      <c r="K1191" s="41">
        <v>2</v>
      </c>
      <c r="L1191" s="21">
        <v>2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32</v>
      </c>
      <c r="E1192" s="35">
        <v>31</v>
      </c>
      <c r="F1192" s="40">
        <v>63</v>
      </c>
      <c r="G1192" s="21">
        <v>5.6149732620320858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21</v>
      </c>
      <c r="E1193" s="35">
        <v>23</v>
      </c>
      <c r="F1193" s="40">
        <v>44</v>
      </c>
      <c r="G1193" s="21">
        <v>4.395604395604396</v>
      </c>
      <c r="H1193" s="35">
        <v>493</v>
      </c>
      <c r="I1193" s="35">
        <v>1</v>
      </c>
      <c r="J1193" s="35">
        <v>2</v>
      </c>
      <c r="K1193" s="41">
        <v>3</v>
      </c>
      <c r="L1193" s="21">
        <v>0.6085192697768762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20</v>
      </c>
      <c r="E1194" s="35">
        <v>20</v>
      </c>
      <c r="F1194" s="40">
        <v>40</v>
      </c>
      <c r="G1194" s="21">
        <v>4.6082949308755765</v>
      </c>
      <c r="H1194" s="35">
        <v>410</v>
      </c>
      <c r="I1194" s="35">
        <v>11</v>
      </c>
      <c r="J1194" s="35">
        <v>6</v>
      </c>
      <c r="K1194" s="41">
        <v>17</v>
      </c>
      <c r="L1194" s="21">
        <v>4.1463414634146343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8</v>
      </c>
      <c r="E1195" s="35">
        <v>7</v>
      </c>
      <c r="F1195" s="40">
        <v>15</v>
      </c>
      <c r="G1195" s="21">
        <v>5.2631578947368416</v>
      </c>
      <c r="H1195" s="35">
        <v>133</v>
      </c>
      <c r="I1195" s="35">
        <v>1</v>
      </c>
      <c r="J1195" s="35">
        <v>1</v>
      </c>
      <c r="K1195" s="41">
        <v>2</v>
      </c>
      <c r="L1195" s="21">
        <v>1.5037593984962405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31</v>
      </c>
      <c r="E1196" s="35">
        <v>13</v>
      </c>
      <c r="F1196" s="40">
        <v>44</v>
      </c>
      <c r="G1196" s="21">
        <v>9.4218415417558887</v>
      </c>
      <c r="H1196" s="35">
        <v>133</v>
      </c>
      <c r="I1196" s="35">
        <v>1</v>
      </c>
      <c r="J1196" s="35">
        <v>0</v>
      </c>
      <c r="K1196" s="41">
        <v>1</v>
      </c>
      <c r="L1196" s="21">
        <v>0.75187969924812026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29</v>
      </c>
      <c r="E1197" s="35">
        <v>32</v>
      </c>
      <c r="F1197" s="40">
        <v>61</v>
      </c>
      <c r="G1197" s="21">
        <v>5.6117755289788409</v>
      </c>
      <c r="H1197" s="35">
        <v>189</v>
      </c>
      <c r="I1197" s="35">
        <v>0</v>
      </c>
      <c r="J1197" s="35">
        <v>0</v>
      </c>
      <c r="K1197" s="41">
        <v>0</v>
      </c>
      <c r="L1197" s="21">
        <v>0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15</v>
      </c>
      <c r="E1198" s="35">
        <v>24</v>
      </c>
      <c r="F1198" s="40">
        <v>39</v>
      </c>
      <c r="G1198" s="21">
        <v>4.1445270988310305</v>
      </c>
      <c r="H1198" s="35">
        <v>484</v>
      </c>
      <c r="I1198" s="35">
        <v>12</v>
      </c>
      <c r="J1198" s="35">
        <v>4</v>
      </c>
      <c r="K1198" s="41">
        <v>16</v>
      </c>
      <c r="L1198" s="21">
        <v>3.3057851239669422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13</v>
      </c>
      <c r="E1199" s="35">
        <v>10</v>
      </c>
      <c r="F1199" s="40">
        <v>23</v>
      </c>
      <c r="G1199" s="21">
        <v>6.927710843373494</v>
      </c>
      <c r="H1199" s="35">
        <v>75</v>
      </c>
      <c r="I1199" s="35">
        <v>1</v>
      </c>
      <c r="J1199" s="35">
        <v>0</v>
      </c>
      <c r="K1199" s="41">
        <v>1</v>
      </c>
      <c r="L1199" s="21">
        <v>1.3333333333333335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27</v>
      </c>
      <c r="E1200" s="35">
        <v>13</v>
      </c>
      <c r="F1200" s="40">
        <v>40</v>
      </c>
      <c r="G1200" s="21">
        <v>4.3572984749455337</v>
      </c>
      <c r="H1200" s="35">
        <v>328</v>
      </c>
      <c r="I1200" s="35">
        <v>0</v>
      </c>
      <c r="J1200" s="35">
        <v>2</v>
      </c>
      <c r="K1200" s="41">
        <v>2</v>
      </c>
      <c r="L1200" s="21">
        <v>0.6097560975609756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15</v>
      </c>
      <c r="E1201" s="35">
        <v>26</v>
      </c>
      <c r="F1201" s="40">
        <v>41</v>
      </c>
      <c r="G1201" s="21">
        <v>4.3803418803418799</v>
      </c>
      <c r="H1201" s="35">
        <v>535</v>
      </c>
      <c r="I1201" s="35">
        <v>1</v>
      </c>
      <c r="J1201" s="35">
        <v>2</v>
      </c>
      <c r="K1201" s="41">
        <v>3</v>
      </c>
      <c r="L1201" s="21">
        <v>0.56074766355140182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28</v>
      </c>
      <c r="E1202" s="35">
        <v>34</v>
      </c>
      <c r="F1202" s="40">
        <v>62</v>
      </c>
      <c r="G1202" s="21">
        <v>5.525846702317291</v>
      </c>
      <c r="H1202" s="35">
        <v>479</v>
      </c>
      <c r="I1202" s="35">
        <v>2</v>
      </c>
      <c r="J1202" s="35">
        <v>2</v>
      </c>
      <c r="K1202" s="41">
        <v>4</v>
      </c>
      <c r="L1202" s="21">
        <v>0.83507306889352806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23</v>
      </c>
      <c r="E1203" s="35">
        <v>11</v>
      </c>
      <c r="F1203" s="40">
        <v>34</v>
      </c>
      <c r="G1203" s="21">
        <v>3.1657355679702048</v>
      </c>
      <c r="H1203" s="35">
        <v>776</v>
      </c>
      <c r="I1203" s="35">
        <v>24</v>
      </c>
      <c r="J1203" s="35">
        <v>23</v>
      </c>
      <c r="K1203" s="41">
        <v>47</v>
      </c>
      <c r="L1203" s="21">
        <v>6.0567010309278349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7</v>
      </c>
      <c r="E1204" s="35">
        <v>5</v>
      </c>
      <c r="F1204" s="40">
        <v>12</v>
      </c>
      <c r="G1204" s="21">
        <v>3.1496062992125982</v>
      </c>
      <c r="H1204" s="19">
        <v>148</v>
      </c>
      <c r="I1204" s="35">
        <v>1</v>
      </c>
      <c r="J1204" s="35">
        <v>0</v>
      </c>
      <c r="K1204" s="41">
        <v>1</v>
      </c>
      <c r="L1204" s="21">
        <v>0.67567567567567566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74</v>
      </c>
      <c r="E1205" s="35">
        <v>66</v>
      </c>
      <c r="F1205" s="40">
        <v>140</v>
      </c>
      <c r="G1205" s="21">
        <v>4.6342270771267788</v>
      </c>
      <c r="H1205" s="19">
        <v>1375</v>
      </c>
      <c r="I1205" s="35">
        <v>7</v>
      </c>
      <c r="J1205" s="35">
        <v>5</v>
      </c>
      <c r="K1205" s="41">
        <v>12</v>
      </c>
      <c r="L1205" s="21">
        <v>0.8727272727272728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4</v>
      </c>
      <c r="E1206" s="35">
        <v>7</v>
      </c>
      <c r="F1206" s="40">
        <v>11</v>
      </c>
      <c r="G1206" s="21">
        <v>0.82212257100149477</v>
      </c>
      <c r="H1206" s="35">
        <v>863</v>
      </c>
      <c r="I1206" s="35">
        <v>8</v>
      </c>
      <c r="J1206" s="35">
        <v>4</v>
      </c>
      <c r="K1206" s="41">
        <v>12</v>
      </c>
      <c r="L1206" s="21">
        <v>1.3904982618771726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14</v>
      </c>
      <c r="E1207" s="35">
        <v>12</v>
      </c>
      <c r="F1207" s="40">
        <v>26</v>
      </c>
      <c r="G1207" s="21">
        <v>3.0092592592592591</v>
      </c>
      <c r="H1207" s="35">
        <v>484</v>
      </c>
      <c r="I1207" s="35">
        <v>1</v>
      </c>
      <c r="J1207" s="35">
        <v>0</v>
      </c>
      <c r="K1207" s="41">
        <v>1</v>
      </c>
      <c r="L1207" s="21">
        <v>0.20661157024793389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16</v>
      </c>
      <c r="E1208" s="35">
        <v>11</v>
      </c>
      <c r="F1208" s="40">
        <v>27</v>
      </c>
      <c r="G1208" s="21">
        <v>4.1731066460587325</v>
      </c>
      <c r="H1208" s="35">
        <v>392</v>
      </c>
      <c r="I1208" s="35">
        <v>1</v>
      </c>
      <c r="J1208" s="35">
        <v>0</v>
      </c>
      <c r="K1208" s="41">
        <v>1</v>
      </c>
      <c r="L1208" s="21">
        <v>0.25510204081632654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24</v>
      </c>
      <c r="E1209" s="35">
        <v>14</v>
      </c>
      <c r="F1209" s="40">
        <v>38</v>
      </c>
      <c r="G1209" s="21">
        <v>4.4134727061556331</v>
      </c>
      <c r="H1209" s="35">
        <v>394</v>
      </c>
      <c r="I1209" s="35">
        <v>4</v>
      </c>
      <c r="J1209" s="35">
        <v>2</v>
      </c>
      <c r="K1209" s="41">
        <v>6</v>
      </c>
      <c r="L1209" s="21">
        <v>1.5228426395939088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27</v>
      </c>
      <c r="E1210" s="35">
        <v>24</v>
      </c>
      <c r="F1210" s="40">
        <v>51</v>
      </c>
      <c r="G1210" s="21">
        <v>5.4897739504843921</v>
      </c>
      <c r="H1210" s="35">
        <v>221</v>
      </c>
      <c r="I1210" s="35">
        <v>0</v>
      </c>
      <c r="J1210" s="35">
        <v>0</v>
      </c>
      <c r="K1210" s="41">
        <v>0</v>
      </c>
      <c r="L1210" s="21">
        <v>0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15</v>
      </c>
      <c r="E1211" s="35">
        <v>11</v>
      </c>
      <c r="F1211" s="40">
        <v>26</v>
      </c>
      <c r="G1211" s="21">
        <v>4.3624161073825505</v>
      </c>
      <c r="H1211" s="35">
        <v>308</v>
      </c>
      <c r="I1211" s="35">
        <v>2</v>
      </c>
      <c r="J1211" s="35">
        <v>1</v>
      </c>
      <c r="K1211" s="41">
        <v>3</v>
      </c>
      <c r="L1211" s="21">
        <v>0.97402597402597402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11</v>
      </c>
      <c r="E1212" s="35">
        <v>11</v>
      </c>
      <c r="F1212" s="40">
        <v>22</v>
      </c>
      <c r="G1212" s="21">
        <v>4.6908315565031984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24</v>
      </c>
      <c r="E1213" s="35">
        <v>31</v>
      </c>
      <c r="F1213" s="40">
        <v>55</v>
      </c>
      <c r="G1213" s="21">
        <v>7.1707953063885261</v>
      </c>
      <c r="H1213" s="35">
        <v>272</v>
      </c>
      <c r="I1213" s="35">
        <v>1</v>
      </c>
      <c r="J1213" s="35">
        <v>3</v>
      </c>
      <c r="K1213" s="41">
        <v>4</v>
      </c>
      <c r="L1213" s="21">
        <v>1.4705882352941175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13</v>
      </c>
      <c r="E1214" s="35">
        <v>16</v>
      </c>
      <c r="F1214" s="40">
        <v>29</v>
      </c>
      <c r="G1214" s="21">
        <v>4.7933884297520661</v>
      </c>
      <c r="H1214" s="19">
        <v>196</v>
      </c>
      <c r="I1214" s="35">
        <v>3</v>
      </c>
      <c r="J1214" s="35">
        <v>0</v>
      </c>
      <c r="K1214" s="41">
        <v>3</v>
      </c>
      <c r="L1214" s="21">
        <v>1.5306122448979591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576</v>
      </c>
      <c r="E1215" s="38">
        <v>602</v>
      </c>
      <c r="F1215" s="38">
        <v>1178</v>
      </c>
      <c r="G1215" s="31">
        <v>4.5475602223594809</v>
      </c>
      <c r="H1215" s="29">
        <v>12028</v>
      </c>
      <c r="I1215" s="38">
        <v>99</v>
      </c>
      <c r="J1215" s="38">
        <v>72</v>
      </c>
      <c r="K1215" s="39">
        <v>171</v>
      </c>
      <c r="L1215" s="31">
        <v>1.421682740272697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36</v>
      </c>
      <c r="E1216" s="35">
        <v>32</v>
      </c>
      <c r="F1216" s="40">
        <v>68</v>
      </c>
      <c r="G1216" s="21">
        <v>5.2631578947368416</v>
      </c>
      <c r="H1216" s="35">
        <v>687</v>
      </c>
      <c r="I1216" s="35">
        <v>3</v>
      </c>
      <c r="J1216" s="35">
        <v>2</v>
      </c>
      <c r="K1216" s="41">
        <v>5</v>
      </c>
      <c r="L1216" s="21">
        <v>0.72780203784570596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11</v>
      </c>
      <c r="E1217" s="35">
        <v>17</v>
      </c>
      <c r="F1217" s="40">
        <v>28</v>
      </c>
      <c r="G1217" s="21">
        <v>3.3254156769596199</v>
      </c>
      <c r="H1217" s="35">
        <v>321</v>
      </c>
      <c r="I1217" s="35">
        <v>1</v>
      </c>
      <c r="J1217" s="35">
        <v>0</v>
      </c>
      <c r="K1217" s="41">
        <v>1</v>
      </c>
      <c r="L1217" s="21">
        <v>0.3115264797507788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14</v>
      </c>
      <c r="E1218" s="35">
        <v>21</v>
      </c>
      <c r="F1218" s="40">
        <v>35</v>
      </c>
      <c r="G1218" s="21">
        <v>4.5103092783505154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19</v>
      </c>
      <c r="E1219" s="35">
        <v>13</v>
      </c>
      <c r="F1219" s="40">
        <v>32</v>
      </c>
      <c r="G1219" s="21">
        <v>3.0977734753146176</v>
      </c>
      <c r="H1219" s="35">
        <v>671</v>
      </c>
      <c r="I1219" s="35">
        <v>8</v>
      </c>
      <c r="J1219" s="35">
        <v>3</v>
      </c>
      <c r="K1219" s="41">
        <v>11</v>
      </c>
      <c r="L1219" s="21">
        <v>1.639344262295082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24</v>
      </c>
      <c r="E1220" s="35">
        <v>14</v>
      </c>
      <c r="F1220" s="40">
        <v>38</v>
      </c>
      <c r="G1220" s="21">
        <v>4.9934296977660972</v>
      </c>
      <c r="H1220" s="35">
        <v>200</v>
      </c>
      <c r="I1220" s="35">
        <v>4</v>
      </c>
      <c r="J1220" s="35">
        <v>0</v>
      </c>
      <c r="K1220" s="41">
        <v>4</v>
      </c>
      <c r="L1220" s="21">
        <v>2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40</v>
      </c>
      <c r="E1221" s="35">
        <v>34</v>
      </c>
      <c r="F1221" s="40">
        <v>74</v>
      </c>
      <c r="G1221" s="21">
        <v>5.4172767203513912</v>
      </c>
      <c r="H1221" s="35">
        <v>287</v>
      </c>
      <c r="I1221" s="35">
        <v>1</v>
      </c>
      <c r="J1221" s="35">
        <v>2</v>
      </c>
      <c r="K1221" s="41">
        <v>3</v>
      </c>
      <c r="L1221" s="21">
        <v>1.0452961672473868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16</v>
      </c>
      <c r="E1222" s="35">
        <v>16</v>
      </c>
      <c r="F1222" s="40">
        <v>32</v>
      </c>
      <c r="G1222" s="21">
        <v>4.6043165467625897</v>
      </c>
      <c r="H1222" s="35">
        <v>423</v>
      </c>
      <c r="I1222" s="35">
        <v>8</v>
      </c>
      <c r="J1222" s="35">
        <v>3</v>
      </c>
      <c r="K1222" s="41">
        <v>11</v>
      </c>
      <c r="L1222" s="21">
        <v>2.6004728132387704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23</v>
      </c>
      <c r="E1223" s="35">
        <v>25</v>
      </c>
      <c r="F1223" s="40">
        <v>48</v>
      </c>
      <c r="G1223" s="21">
        <v>4.0990606319385146</v>
      </c>
      <c r="H1223" s="35">
        <v>522</v>
      </c>
      <c r="I1223" s="35">
        <v>6</v>
      </c>
      <c r="J1223" s="35">
        <v>5</v>
      </c>
      <c r="K1223" s="41">
        <v>11</v>
      </c>
      <c r="L1223" s="21">
        <v>2.1072796934865901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7</v>
      </c>
      <c r="E1224" s="35">
        <v>14</v>
      </c>
      <c r="F1224" s="40">
        <v>21</v>
      </c>
      <c r="G1224" s="21">
        <v>3.1963470319634704</v>
      </c>
      <c r="H1224" s="35">
        <v>394</v>
      </c>
      <c r="I1224" s="35">
        <v>4</v>
      </c>
      <c r="J1224" s="35">
        <v>2</v>
      </c>
      <c r="K1224" s="41">
        <v>6</v>
      </c>
      <c r="L1224" s="21">
        <v>1.5228426395939088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35</v>
      </c>
      <c r="E1225" s="35">
        <v>32</v>
      </c>
      <c r="F1225" s="40">
        <v>67</v>
      </c>
      <c r="G1225" s="21">
        <v>5.9030837004405283</v>
      </c>
      <c r="H1225" s="35">
        <v>639</v>
      </c>
      <c r="I1225" s="35">
        <v>5</v>
      </c>
      <c r="J1225" s="35">
        <v>4</v>
      </c>
      <c r="K1225" s="41">
        <v>9</v>
      </c>
      <c r="L1225" s="21">
        <v>1.4084507042253522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9</v>
      </c>
      <c r="E1226" s="35">
        <v>14</v>
      </c>
      <c r="F1226" s="40">
        <v>23</v>
      </c>
      <c r="G1226" s="21">
        <v>2.5641025641025639</v>
      </c>
      <c r="H1226" s="35">
        <v>483</v>
      </c>
      <c r="I1226" s="35">
        <v>1</v>
      </c>
      <c r="J1226" s="35">
        <v>0</v>
      </c>
      <c r="K1226" s="41">
        <v>1</v>
      </c>
      <c r="L1226" s="21">
        <v>0.20703933747412009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11</v>
      </c>
      <c r="E1227" s="35">
        <v>14</v>
      </c>
      <c r="F1227" s="40">
        <v>25</v>
      </c>
      <c r="G1227" s="21">
        <v>3.125</v>
      </c>
      <c r="H1227" s="35">
        <v>496</v>
      </c>
      <c r="I1227" s="35">
        <v>12</v>
      </c>
      <c r="J1227" s="35">
        <v>6</v>
      </c>
      <c r="K1227" s="41">
        <v>18</v>
      </c>
      <c r="L1227" s="21">
        <v>3.6290322580645165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38</v>
      </c>
      <c r="E1228" s="35">
        <v>31</v>
      </c>
      <c r="F1228" s="40">
        <v>69</v>
      </c>
      <c r="G1228" s="21">
        <v>5.2272727272727266</v>
      </c>
      <c r="H1228" s="19">
        <v>456</v>
      </c>
      <c r="I1228" s="35">
        <v>1</v>
      </c>
      <c r="J1228" s="35">
        <v>0</v>
      </c>
      <c r="K1228" s="41">
        <v>1</v>
      </c>
      <c r="L1228" s="21">
        <v>0.21929824561403508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131</v>
      </c>
      <c r="E1229" s="35">
        <v>152</v>
      </c>
      <c r="F1229" s="40">
        <v>283</v>
      </c>
      <c r="G1229" s="21">
        <v>5.3915031434558962</v>
      </c>
      <c r="H1229" s="19">
        <v>1841</v>
      </c>
      <c r="I1229" s="35">
        <v>5</v>
      </c>
      <c r="J1229" s="35">
        <v>5</v>
      </c>
      <c r="K1229" s="41">
        <v>10</v>
      </c>
      <c r="L1229" s="21">
        <v>0.54318305268875611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11</v>
      </c>
      <c r="E1230" s="35">
        <v>20</v>
      </c>
      <c r="F1230" s="40">
        <v>31</v>
      </c>
      <c r="G1230" s="21">
        <v>5.1495016611295679</v>
      </c>
      <c r="H1230" s="35">
        <v>201</v>
      </c>
      <c r="I1230" s="35">
        <v>1</v>
      </c>
      <c r="J1230" s="35">
        <v>0</v>
      </c>
      <c r="K1230" s="41">
        <v>1</v>
      </c>
      <c r="L1230" s="21">
        <v>0.49751243781094528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17</v>
      </c>
      <c r="E1231" s="35">
        <v>12</v>
      </c>
      <c r="F1231" s="40">
        <v>29</v>
      </c>
      <c r="G1231" s="21">
        <v>5.6420233463035023</v>
      </c>
      <c r="H1231" s="35">
        <v>237</v>
      </c>
      <c r="I1231" s="35">
        <v>1</v>
      </c>
      <c r="J1231" s="35">
        <v>4</v>
      </c>
      <c r="K1231" s="41">
        <v>5</v>
      </c>
      <c r="L1231" s="21">
        <v>2.109704641350211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12</v>
      </c>
      <c r="E1232" s="35">
        <v>10</v>
      </c>
      <c r="F1232" s="40">
        <v>22</v>
      </c>
      <c r="G1232" s="21">
        <v>3.2305433186490458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7</v>
      </c>
      <c r="E1233" s="35">
        <v>11</v>
      </c>
      <c r="F1233" s="40">
        <v>18</v>
      </c>
      <c r="G1233" s="21">
        <v>2.80811232449298</v>
      </c>
      <c r="H1233" s="35">
        <v>483</v>
      </c>
      <c r="I1233" s="35">
        <v>16</v>
      </c>
      <c r="J1233" s="35">
        <v>12</v>
      </c>
      <c r="K1233" s="41">
        <v>28</v>
      </c>
      <c r="L1233" s="21">
        <v>5.7971014492753623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25</v>
      </c>
      <c r="E1234" s="35">
        <v>24</v>
      </c>
      <c r="F1234" s="40">
        <v>49</v>
      </c>
      <c r="G1234" s="21">
        <v>5.1633298208640674</v>
      </c>
      <c r="H1234" s="35">
        <v>607</v>
      </c>
      <c r="I1234" s="35">
        <v>5</v>
      </c>
      <c r="J1234" s="35">
        <v>8</v>
      </c>
      <c r="K1234" s="41">
        <v>13</v>
      </c>
      <c r="L1234" s="21">
        <v>2.1416803953871502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18</v>
      </c>
      <c r="E1235" s="35">
        <v>15</v>
      </c>
      <c r="F1235" s="40">
        <v>33</v>
      </c>
      <c r="G1235" s="21">
        <v>3.3132530120481931</v>
      </c>
      <c r="H1235" s="35">
        <v>607</v>
      </c>
      <c r="I1235" s="35">
        <v>14</v>
      </c>
      <c r="J1235" s="35">
        <v>4</v>
      </c>
      <c r="K1235" s="41">
        <v>18</v>
      </c>
      <c r="L1235" s="21">
        <v>2.9654036243822075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17</v>
      </c>
      <c r="E1236" s="35">
        <v>14</v>
      </c>
      <c r="F1236" s="40">
        <v>31</v>
      </c>
      <c r="G1236" s="21">
        <v>7.1428571428571423</v>
      </c>
      <c r="H1236" s="35">
        <v>150</v>
      </c>
      <c r="I1236" s="35">
        <v>1</v>
      </c>
      <c r="J1236" s="35">
        <v>4</v>
      </c>
      <c r="K1236" s="41">
        <v>5</v>
      </c>
      <c r="L1236" s="21">
        <v>3.3333333333333335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10</v>
      </c>
      <c r="E1237" s="35">
        <v>5</v>
      </c>
      <c r="F1237" s="40">
        <v>15</v>
      </c>
      <c r="G1237" s="21">
        <v>5.0675675675675675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10</v>
      </c>
      <c r="E1238" s="35">
        <v>20</v>
      </c>
      <c r="F1238" s="40">
        <v>30</v>
      </c>
      <c r="G1238" s="21">
        <v>3.9164490861618799</v>
      </c>
      <c r="H1238" s="35">
        <v>529</v>
      </c>
      <c r="I1238" s="35">
        <v>0</v>
      </c>
      <c r="J1238" s="35">
        <v>3</v>
      </c>
      <c r="K1238" s="41">
        <v>3</v>
      </c>
      <c r="L1238" s="21">
        <v>0.56710775047258988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6</v>
      </c>
      <c r="E1239" s="35">
        <v>4</v>
      </c>
      <c r="F1239" s="40">
        <v>10</v>
      </c>
      <c r="G1239" s="21">
        <v>2.0964360587002098</v>
      </c>
      <c r="H1239" s="35">
        <v>339</v>
      </c>
      <c r="I1239" s="35">
        <v>0</v>
      </c>
      <c r="J1239" s="35">
        <v>0</v>
      </c>
      <c r="K1239" s="41">
        <v>0</v>
      </c>
      <c r="L1239" s="21">
        <v>0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11</v>
      </c>
      <c r="E1240" s="35">
        <v>15</v>
      </c>
      <c r="F1240" s="40">
        <v>26</v>
      </c>
      <c r="G1240" s="21">
        <v>4.4444444444444446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8</v>
      </c>
      <c r="E1241" s="35">
        <v>10</v>
      </c>
      <c r="F1241" s="40">
        <v>18</v>
      </c>
      <c r="G1241" s="21">
        <v>4.455445544554455</v>
      </c>
      <c r="H1241" s="35">
        <v>100</v>
      </c>
      <c r="I1241" s="35">
        <v>1</v>
      </c>
      <c r="J1241" s="35">
        <v>3</v>
      </c>
      <c r="K1241" s="41">
        <v>4</v>
      </c>
      <c r="L1241" s="21">
        <v>4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10</v>
      </c>
      <c r="E1242" s="35">
        <v>13</v>
      </c>
      <c r="F1242" s="40">
        <v>23</v>
      </c>
      <c r="G1242" s="21">
        <v>4.0707964601769913</v>
      </c>
      <c r="H1242" s="19">
        <v>297</v>
      </c>
      <c r="I1242" s="35">
        <v>1</v>
      </c>
      <c r="J1242" s="35">
        <v>2</v>
      </c>
      <c r="K1242" s="41">
        <v>3</v>
      </c>
      <c r="L1242" s="21">
        <v>1.0101010101010102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385</v>
      </c>
      <c r="E1243" s="38">
        <v>384</v>
      </c>
      <c r="F1243" s="38">
        <v>769</v>
      </c>
      <c r="G1243" s="31">
        <v>5.0849699133769759</v>
      </c>
      <c r="H1243" s="29">
        <v>5277</v>
      </c>
      <c r="I1243" s="38">
        <v>40</v>
      </c>
      <c r="J1243" s="38">
        <v>36</v>
      </c>
      <c r="K1243" s="39">
        <v>76</v>
      </c>
      <c r="L1243" s="31">
        <v>1.4402122418040553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27</v>
      </c>
      <c r="E1244" s="35">
        <v>23</v>
      </c>
      <c r="F1244" s="40">
        <v>50</v>
      </c>
      <c r="G1244" s="21">
        <v>5.0607287449392713</v>
      </c>
      <c r="H1244" s="35">
        <v>174</v>
      </c>
      <c r="I1244" s="35">
        <v>2</v>
      </c>
      <c r="J1244" s="35">
        <v>8</v>
      </c>
      <c r="K1244" s="41">
        <v>10</v>
      </c>
      <c r="L1244" s="21">
        <v>5.7471264367816088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19</v>
      </c>
      <c r="E1245" s="35">
        <v>17</v>
      </c>
      <c r="F1245" s="40">
        <v>36</v>
      </c>
      <c r="G1245" s="21">
        <v>4.3689320388349513</v>
      </c>
      <c r="H1245" s="35">
        <v>335</v>
      </c>
      <c r="I1245" s="35">
        <v>2</v>
      </c>
      <c r="J1245" s="35">
        <v>0</v>
      </c>
      <c r="K1245" s="41">
        <v>2</v>
      </c>
      <c r="L1245" s="21">
        <v>0.59701492537313439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13</v>
      </c>
      <c r="E1246" s="35">
        <v>16</v>
      </c>
      <c r="F1246" s="40">
        <v>29</v>
      </c>
      <c r="G1246" s="21">
        <v>4.4615384615384617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17</v>
      </c>
      <c r="E1247" s="35">
        <v>22</v>
      </c>
      <c r="F1247" s="40">
        <v>39</v>
      </c>
      <c r="G1247" s="21">
        <v>6.1417322834645667</v>
      </c>
      <c r="H1247" s="35">
        <v>150</v>
      </c>
      <c r="I1247" s="35">
        <v>0</v>
      </c>
      <c r="J1247" s="35">
        <v>0</v>
      </c>
      <c r="K1247" s="41">
        <v>0</v>
      </c>
      <c r="L1247" s="21">
        <v>0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59</v>
      </c>
      <c r="E1248" s="35">
        <v>61</v>
      </c>
      <c r="F1248" s="40">
        <v>120</v>
      </c>
      <c r="G1248" s="21">
        <v>6.3931806073521571</v>
      </c>
      <c r="H1248" s="35">
        <v>444</v>
      </c>
      <c r="I1248" s="35">
        <v>3</v>
      </c>
      <c r="J1248" s="35">
        <v>3</v>
      </c>
      <c r="K1248" s="41">
        <v>6</v>
      </c>
      <c r="L1248" s="21">
        <v>1.3513513513513513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26</v>
      </c>
      <c r="E1249" s="35">
        <v>24</v>
      </c>
      <c r="F1249" s="40">
        <v>50</v>
      </c>
      <c r="G1249" s="21">
        <v>4.3478260869565215</v>
      </c>
      <c r="H1249" s="35">
        <v>503</v>
      </c>
      <c r="I1249" s="35">
        <v>3</v>
      </c>
      <c r="J1249" s="35">
        <v>5</v>
      </c>
      <c r="K1249" s="41">
        <v>8</v>
      </c>
      <c r="L1249" s="21">
        <v>1.5904572564612325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9</v>
      </c>
      <c r="E1250" s="35">
        <v>15</v>
      </c>
      <c r="F1250" s="40">
        <v>24</v>
      </c>
      <c r="G1250" s="21">
        <v>2.4819027921406409</v>
      </c>
      <c r="H1250" s="35">
        <v>716</v>
      </c>
      <c r="I1250" s="35">
        <v>1</v>
      </c>
      <c r="J1250" s="35">
        <v>3</v>
      </c>
      <c r="K1250" s="41">
        <v>4</v>
      </c>
      <c r="L1250" s="21">
        <v>0.55865921787709494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23</v>
      </c>
      <c r="E1251" s="35">
        <v>25</v>
      </c>
      <c r="F1251" s="40">
        <v>48</v>
      </c>
      <c r="G1251" s="21">
        <v>7.9866888519134775</v>
      </c>
      <c r="H1251" s="35">
        <v>37</v>
      </c>
      <c r="I1251" s="35">
        <v>0</v>
      </c>
      <c r="J1251" s="35">
        <v>1</v>
      </c>
      <c r="K1251" s="41">
        <v>1</v>
      </c>
      <c r="L1251" s="21">
        <v>2.7027027027027026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29</v>
      </c>
      <c r="E1252" s="35">
        <v>31</v>
      </c>
      <c r="F1252" s="40">
        <v>60</v>
      </c>
      <c r="G1252" s="21">
        <v>5.928853754940711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19</v>
      </c>
      <c r="E1253" s="35">
        <v>10</v>
      </c>
      <c r="F1253" s="40">
        <v>29</v>
      </c>
      <c r="G1253" s="21">
        <v>3.3642691415313224</v>
      </c>
      <c r="H1253" s="35">
        <v>492</v>
      </c>
      <c r="I1253" s="35">
        <v>2</v>
      </c>
      <c r="J1253" s="35">
        <v>0</v>
      </c>
      <c r="K1253" s="41">
        <v>2</v>
      </c>
      <c r="L1253" s="21">
        <v>0.40650406504065045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28</v>
      </c>
      <c r="E1254" s="35">
        <v>29</v>
      </c>
      <c r="F1254" s="40">
        <v>57</v>
      </c>
      <c r="G1254" s="21">
        <v>6.0509554140127388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22</v>
      </c>
      <c r="E1255" s="35">
        <v>12</v>
      </c>
      <c r="F1255" s="40">
        <v>34</v>
      </c>
      <c r="G1255" s="21">
        <v>3.7735849056603774</v>
      </c>
      <c r="H1255" s="35">
        <v>217</v>
      </c>
      <c r="I1255" s="35">
        <v>6</v>
      </c>
      <c r="J1255" s="35">
        <v>2</v>
      </c>
      <c r="K1255" s="41">
        <v>8</v>
      </c>
      <c r="L1255" s="21">
        <v>3.6866359447004609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26</v>
      </c>
      <c r="E1256" s="35">
        <v>27</v>
      </c>
      <c r="F1256" s="40">
        <v>53</v>
      </c>
      <c r="G1256" s="21">
        <v>5.7112068965517242</v>
      </c>
      <c r="H1256" s="35">
        <v>304</v>
      </c>
      <c r="I1256" s="35">
        <v>6</v>
      </c>
      <c r="J1256" s="35">
        <v>2</v>
      </c>
      <c r="K1256" s="41">
        <v>8</v>
      </c>
      <c r="L1256" s="21">
        <v>2.6315789473684208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8</v>
      </c>
      <c r="E1257" s="35">
        <v>12</v>
      </c>
      <c r="F1257" s="40">
        <v>20</v>
      </c>
      <c r="G1257" s="21">
        <v>3.125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28</v>
      </c>
      <c r="E1258" s="35">
        <v>36</v>
      </c>
      <c r="F1258" s="40">
        <v>64</v>
      </c>
      <c r="G1258" s="21">
        <v>5.7296329453894357</v>
      </c>
      <c r="H1258" s="35">
        <v>344</v>
      </c>
      <c r="I1258" s="35">
        <v>7</v>
      </c>
      <c r="J1258" s="35">
        <v>8</v>
      </c>
      <c r="K1258" s="41">
        <v>15</v>
      </c>
      <c r="L1258" s="21">
        <v>4.3604651162790695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32</v>
      </c>
      <c r="E1259" s="35">
        <v>24</v>
      </c>
      <c r="F1259" s="40">
        <v>56</v>
      </c>
      <c r="G1259" s="21">
        <v>5.4421768707482991</v>
      </c>
      <c r="H1259" s="19">
        <v>279</v>
      </c>
      <c r="I1259" s="35">
        <v>8</v>
      </c>
      <c r="J1259" s="35">
        <v>4</v>
      </c>
      <c r="K1259" s="41">
        <v>12</v>
      </c>
      <c r="L1259" s="21">
        <v>4.3010752688172049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640</v>
      </c>
      <c r="E1260" s="38">
        <v>641</v>
      </c>
      <c r="F1260" s="38">
        <v>1281</v>
      </c>
      <c r="G1260" s="31">
        <v>6.088403041825095</v>
      </c>
      <c r="H1260" s="29">
        <v>4228</v>
      </c>
      <c r="I1260" s="38">
        <v>77</v>
      </c>
      <c r="J1260" s="38">
        <v>78</v>
      </c>
      <c r="K1260" s="39">
        <v>155</v>
      </c>
      <c r="L1260" s="31">
        <v>3.6660359508041624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88</v>
      </c>
      <c r="E1261" s="38">
        <v>95</v>
      </c>
      <c r="F1261" s="38">
        <v>183</v>
      </c>
      <c r="G1261" s="31">
        <v>5.2375500858614767</v>
      </c>
      <c r="H1261" s="29">
        <v>924</v>
      </c>
      <c r="I1261" s="38">
        <v>0</v>
      </c>
      <c r="J1261" s="38">
        <v>0</v>
      </c>
      <c r="K1261" s="39">
        <v>0</v>
      </c>
      <c r="L1261" s="31">
        <v>0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3066</v>
      </c>
      <c r="E1262" s="49">
        <v>3030</v>
      </c>
      <c r="F1262" s="49">
        <v>6096</v>
      </c>
      <c r="G1262" s="25">
        <v>5.0923489461945222</v>
      </c>
      <c r="H1262" s="9">
        <v>43724</v>
      </c>
      <c r="I1262" s="49">
        <v>444</v>
      </c>
      <c r="J1262" s="49">
        <v>452</v>
      </c>
      <c r="K1262" s="50">
        <v>896</v>
      </c>
      <c r="L1262" s="25">
        <v>2.0492178208764065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839</v>
      </c>
      <c r="E1263" s="38">
        <v>787</v>
      </c>
      <c r="F1263" s="38">
        <v>1626</v>
      </c>
      <c r="G1263" s="31">
        <v>4.4122435688700747</v>
      </c>
      <c r="H1263" s="29">
        <v>14065</v>
      </c>
      <c r="I1263" s="38">
        <v>172</v>
      </c>
      <c r="J1263" s="38">
        <v>169</v>
      </c>
      <c r="K1263" s="39">
        <v>341</v>
      </c>
      <c r="L1263" s="31">
        <v>2.4244578741557059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13</v>
      </c>
      <c r="E1264" s="35">
        <v>16</v>
      </c>
      <c r="F1264" s="40">
        <v>29</v>
      </c>
      <c r="G1264" s="21">
        <v>3.6024844720496891</v>
      </c>
      <c r="H1264" s="35">
        <v>196</v>
      </c>
      <c r="I1264" s="35">
        <v>0</v>
      </c>
      <c r="J1264" s="35">
        <v>0</v>
      </c>
      <c r="K1264" s="41">
        <v>0</v>
      </c>
      <c r="L1264" s="21">
        <v>0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11</v>
      </c>
      <c r="E1265" s="35">
        <v>17</v>
      </c>
      <c r="F1265" s="40">
        <v>28</v>
      </c>
      <c r="G1265" s="21">
        <v>3.2407407407407405</v>
      </c>
      <c r="H1265" s="35">
        <v>611</v>
      </c>
      <c r="I1265" s="35">
        <v>4</v>
      </c>
      <c r="J1265" s="35">
        <v>2</v>
      </c>
      <c r="K1265" s="41">
        <v>6</v>
      </c>
      <c r="L1265" s="21">
        <v>0.98199672667757776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8</v>
      </c>
      <c r="E1266" s="35">
        <v>18</v>
      </c>
      <c r="F1266" s="40">
        <v>26</v>
      </c>
      <c r="G1266" s="21">
        <v>4.5060658578856154</v>
      </c>
      <c r="H1266" s="35">
        <v>220</v>
      </c>
      <c r="I1266" s="35">
        <v>4</v>
      </c>
      <c r="J1266" s="35">
        <v>4</v>
      </c>
      <c r="K1266" s="41">
        <v>8</v>
      </c>
      <c r="L1266" s="21">
        <v>3.6363636363636362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58</v>
      </c>
      <c r="E1267" s="35">
        <v>50</v>
      </c>
      <c r="F1267" s="40">
        <v>108</v>
      </c>
      <c r="G1267" s="21">
        <v>6.1784897025171626</v>
      </c>
      <c r="H1267" s="35">
        <v>437</v>
      </c>
      <c r="I1267" s="35">
        <v>7</v>
      </c>
      <c r="J1267" s="35">
        <v>5</v>
      </c>
      <c r="K1267" s="41">
        <v>12</v>
      </c>
      <c r="L1267" s="21">
        <v>2.7459954233409611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29</v>
      </c>
      <c r="E1268" s="35">
        <v>29</v>
      </c>
      <c r="F1268" s="40">
        <v>58</v>
      </c>
      <c r="G1268" s="21">
        <v>4.1577060931899643</v>
      </c>
      <c r="H1268" s="35">
        <v>765</v>
      </c>
      <c r="I1268" s="35">
        <v>9</v>
      </c>
      <c r="J1268" s="35">
        <v>5</v>
      </c>
      <c r="K1268" s="41">
        <v>14</v>
      </c>
      <c r="L1268" s="21">
        <v>1.8300653594771243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24</v>
      </c>
      <c r="E1269" s="35">
        <v>13</v>
      </c>
      <c r="F1269" s="40">
        <v>37</v>
      </c>
      <c r="G1269" s="21">
        <v>5.006765899864682</v>
      </c>
      <c r="H1269" s="35">
        <v>258</v>
      </c>
      <c r="I1269" s="35">
        <v>0</v>
      </c>
      <c r="J1269" s="35">
        <v>0</v>
      </c>
      <c r="K1269" s="41">
        <v>0</v>
      </c>
      <c r="L1269" s="21">
        <v>0</v>
      </c>
    </row>
    <row r="1270" spans="1:12" ht="15" customHeight="1" outlineLevel="1" x14ac:dyDescent="0.2">
      <c r="A1270" s="17" t="s">
        <v>2219</v>
      </c>
      <c r="B1270" s="43" t="s">
        <v>2220</v>
      </c>
      <c r="C1270" s="19">
        <v>1026</v>
      </c>
      <c r="D1270" s="35">
        <v>23</v>
      </c>
      <c r="E1270" s="35">
        <v>21</v>
      </c>
      <c r="F1270" s="40">
        <v>44</v>
      </c>
      <c r="G1270" s="21">
        <v>4.2884990253411299</v>
      </c>
      <c r="H1270" s="35">
        <v>441</v>
      </c>
      <c r="I1270" s="35">
        <v>2</v>
      </c>
      <c r="J1270" s="35">
        <v>3</v>
      </c>
      <c r="K1270" s="41">
        <v>5</v>
      </c>
      <c r="L1270" s="21">
        <v>1.1337868480725624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22</v>
      </c>
      <c r="E1271" s="35">
        <v>24</v>
      </c>
      <c r="F1271" s="40">
        <v>46</v>
      </c>
      <c r="G1271" s="21">
        <v>4.9622437971952538</v>
      </c>
      <c r="H1271" s="35">
        <v>477</v>
      </c>
      <c r="I1271" s="35">
        <v>15</v>
      </c>
      <c r="J1271" s="35">
        <v>13</v>
      </c>
      <c r="K1271" s="41">
        <v>28</v>
      </c>
      <c r="L1271" s="21">
        <v>5.8700209643605872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2</v>
      </c>
      <c r="E1272" s="35">
        <v>2</v>
      </c>
      <c r="F1272" s="40">
        <v>4</v>
      </c>
      <c r="G1272" s="21">
        <v>0.31496062992125984</v>
      </c>
      <c r="H1272" s="35">
        <v>877</v>
      </c>
      <c r="I1272" s="35">
        <v>8</v>
      </c>
      <c r="J1272" s="35">
        <v>0</v>
      </c>
      <c r="K1272" s="41">
        <v>8</v>
      </c>
      <c r="L1272" s="21">
        <v>0.91220068415051314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61</v>
      </c>
      <c r="E1273" s="35">
        <v>59</v>
      </c>
      <c r="F1273" s="40">
        <v>120</v>
      </c>
      <c r="G1273" s="21">
        <v>7.8534031413612562</v>
      </c>
      <c r="H1273" s="35">
        <v>290</v>
      </c>
      <c r="I1273" s="35">
        <v>0</v>
      </c>
      <c r="J1273" s="35">
        <v>0</v>
      </c>
      <c r="K1273" s="41">
        <v>0</v>
      </c>
      <c r="L1273" s="21">
        <v>0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36</v>
      </c>
      <c r="E1274" s="35">
        <v>40</v>
      </c>
      <c r="F1274" s="40">
        <v>76</v>
      </c>
      <c r="G1274" s="21">
        <v>6.6549912434325744</v>
      </c>
      <c r="H1274" s="19">
        <v>220</v>
      </c>
      <c r="I1274" s="35">
        <v>0</v>
      </c>
      <c r="J1274" s="35">
        <v>1</v>
      </c>
      <c r="K1274" s="41">
        <v>1</v>
      </c>
      <c r="L1274" s="21">
        <v>0.45454545454545453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126</v>
      </c>
      <c r="E1275" s="35">
        <v>91</v>
      </c>
      <c r="F1275" s="40">
        <v>217</v>
      </c>
      <c r="G1275" s="21">
        <v>4.8179396092362348</v>
      </c>
      <c r="H1275" s="19">
        <v>2032</v>
      </c>
      <c r="I1275" s="35">
        <v>11</v>
      </c>
      <c r="J1275" s="35">
        <v>9</v>
      </c>
      <c r="K1275" s="41">
        <v>20</v>
      </c>
      <c r="L1275" s="21">
        <v>0.98425196850393704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15</v>
      </c>
      <c r="E1276" s="35">
        <v>19</v>
      </c>
      <c r="F1276" s="40">
        <v>34</v>
      </c>
      <c r="G1276" s="21">
        <v>7.3118279569892479</v>
      </c>
      <c r="H1276" s="35">
        <v>-306</v>
      </c>
      <c r="I1276" s="35">
        <v>5</v>
      </c>
      <c r="J1276" s="35">
        <v>0</v>
      </c>
      <c r="K1276" s="41">
        <v>5</v>
      </c>
      <c r="L1276" s="21">
        <v>-1.6339869281045754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89</v>
      </c>
      <c r="E1277" s="35">
        <v>78</v>
      </c>
      <c r="F1277" s="40">
        <v>167</v>
      </c>
      <c r="G1277" s="21">
        <v>6.4453878811269778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61</v>
      </c>
      <c r="E1278" s="35">
        <v>63</v>
      </c>
      <c r="F1278" s="40">
        <v>124</v>
      </c>
      <c r="G1278" s="21">
        <v>4.918683062276874</v>
      </c>
      <c r="H1278" s="19">
        <v>1129</v>
      </c>
      <c r="I1278" s="35">
        <v>9</v>
      </c>
      <c r="J1278" s="35">
        <v>19</v>
      </c>
      <c r="K1278" s="41">
        <v>28</v>
      </c>
      <c r="L1278" s="21">
        <v>2.4800708591674048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21</v>
      </c>
      <c r="E1279" s="35">
        <v>31</v>
      </c>
      <c r="F1279" s="40">
        <v>52</v>
      </c>
      <c r="G1279" s="21">
        <v>3.9127163280662152</v>
      </c>
      <c r="H1279" s="19">
        <v>397</v>
      </c>
      <c r="I1279" s="35">
        <v>10</v>
      </c>
      <c r="J1279" s="35">
        <v>8</v>
      </c>
      <c r="K1279" s="41">
        <v>18</v>
      </c>
      <c r="L1279" s="21">
        <v>4.5340050377833752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45</v>
      </c>
      <c r="E1280" s="35">
        <v>46</v>
      </c>
      <c r="F1280" s="40">
        <v>91</v>
      </c>
      <c r="G1280" s="21">
        <v>3.4495830174374529</v>
      </c>
      <c r="H1280" s="19">
        <v>1659</v>
      </c>
      <c r="I1280" s="35">
        <v>23</v>
      </c>
      <c r="J1280" s="35">
        <v>33</v>
      </c>
      <c r="K1280" s="41">
        <v>56</v>
      </c>
      <c r="L1280" s="21">
        <v>3.3755274261603372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39</v>
      </c>
      <c r="E1281" s="35">
        <v>25</v>
      </c>
      <c r="F1281" s="40">
        <v>64</v>
      </c>
      <c r="G1281" s="21">
        <v>3.8858530661809354</v>
      </c>
      <c r="H1281" s="19">
        <v>1121</v>
      </c>
      <c r="I1281" s="35">
        <v>7</v>
      </c>
      <c r="J1281" s="35">
        <v>5</v>
      </c>
      <c r="K1281" s="41">
        <v>12</v>
      </c>
      <c r="L1281" s="21">
        <v>1.070472792149866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9</v>
      </c>
      <c r="E1282" s="35">
        <v>16</v>
      </c>
      <c r="F1282" s="40">
        <v>25</v>
      </c>
      <c r="G1282" s="21">
        <v>3.5816618911174785</v>
      </c>
      <c r="H1282" s="35">
        <v>254</v>
      </c>
      <c r="I1282" s="35">
        <v>6</v>
      </c>
      <c r="J1282" s="35">
        <v>2</v>
      </c>
      <c r="K1282" s="41">
        <v>8</v>
      </c>
      <c r="L1282" s="21">
        <v>3.1496062992125982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9</v>
      </c>
      <c r="E1283" s="35">
        <v>4</v>
      </c>
      <c r="F1283" s="40">
        <v>13</v>
      </c>
      <c r="G1283" s="21">
        <v>0.60073937153419588</v>
      </c>
      <c r="H1283" s="19">
        <v>-114</v>
      </c>
      <c r="I1283" s="35">
        <v>4</v>
      </c>
      <c r="J1283" s="35">
        <v>1</v>
      </c>
      <c r="K1283" s="41">
        <v>5</v>
      </c>
      <c r="L1283" s="21">
        <v>-4.3859649122807012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117</v>
      </c>
      <c r="E1284" s="35">
        <v>97</v>
      </c>
      <c r="F1284" s="40">
        <v>214</v>
      </c>
      <c r="G1284" s="21">
        <v>4.0407854984894254</v>
      </c>
      <c r="H1284" s="19">
        <v>2185</v>
      </c>
      <c r="I1284" s="35">
        <v>41</v>
      </c>
      <c r="J1284" s="35">
        <v>49</v>
      </c>
      <c r="K1284" s="41">
        <v>90</v>
      </c>
      <c r="L1284" s="21">
        <v>4.1189931350114417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21</v>
      </c>
      <c r="E1285" s="35">
        <v>28</v>
      </c>
      <c r="F1285" s="40">
        <v>49</v>
      </c>
      <c r="G1285" s="21">
        <v>5.0102249488752557</v>
      </c>
      <c r="H1285" s="35">
        <v>531</v>
      </c>
      <c r="I1285" s="35">
        <v>7</v>
      </c>
      <c r="J1285" s="35">
        <v>10</v>
      </c>
      <c r="K1285" s="41">
        <v>17</v>
      </c>
      <c r="L1285" s="21">
        <v>3.2015065913370999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54</v>
      </c>
      <c r="E1286" s="29">
        <v>47</v>
      </c>
      <c r="F1286" s="29">
        <v>101</v>
      </c>
      <c r="G1286" s="31">
        <v>5.3780617678381253</v>
      </c>
      <c r="H1286" s="38">
        <v>634</v>
      </c>
      <c r="I1286" s="29">
        <v>10</v>
      </c>
      <c r="J1286" s="29">
        <v>3</v>
      </c>
      <c r="K1286" s="36">
        <v>13</v>
      </c>
      <c r="L1286" s="31">
        <v>2.0504731861198739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9</v>
      </c>
      <c r="E1287" s="19">
        <v>8</v>
      </c>
      <c r="F1287" s="20">
        <v>17</v>
      </c>
      <c r="G1287" s="21">
        <v>5.3291536050156738</v>
      </c>
      <c r="H1287" s="35">
        <v>85</v>
      </c>
      <c r="I1287" s="19">
        <v>3</v>
      </c>
      <c r="J1287" s="19">
        <v>0</v>
      </c>
      <c r="K1287" s="22">
        <v>3</v>
      </c>
      <c r="L1287" s="21">
        <v>3.5294117647058822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4</v>
      </c>
      <c r="E1288" s="19">
        <v>3</v>
      </c>
      <c r="F1288" s="20">
        <v>7</v>
      </c>
      <c r="G1288" s="21">
        <v>5</v>
      </c>
      <c r="H1288" s="35">
        <v>49</v>
      </c>
      <c r="I1288" s="19">
        <v>1</v>
      </c>
      <c r="J1288" s="19">
        <v>1</v>
      </c>
      <c r="K1288" s="22">
        <v>2</v>
      </c>
      <c r="L1288" s="21">
        <v>4.0816326530612246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9</v>
      </c>
      <c r="E1289" s="19">
        <v>4</v>
      </c>
      <c r="F1289" s="20">
        <v>13</v>
      </c>
      <c r="G1289" s="21">
        <v>4.4673539518900345</v>
      </c>
      <c r="H1289" s="35">
        <v>144</v>
      </c>
      <c r="I1289" s="19">
        <v>3</v>
      </c>
      <c r="J1289" s="19">
        <v>0</v>
      </c>
      <c r="K1289" s="22">
        <v>3</v>
      </c>
      <c r="L1289" s="21">
        <v>2.083333333333333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21</v>
      </c>
      <c r="E1290" s="19">
        <v>26</v>
      </c>
      <c r="F1290" s="20">
        <v>47</v>
      </c>
      <c r="G1290" s="21">
        <v>5.4970760233918128</v>
      </c>
      <c r="H1290" s="35">
        <v>301</v>
      </c>
      <c r="I1290" s="19">
        <v>3</v>
      </c>
      <c r="J1290" s="19">
        <v>2</v>
      </c>
      <c r="K1290" s="22">
        <v>5</v>
      </c>
      <c r="L1290" s="21">
        <v>1.6611295681063125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11</v>
      </c>
      <c r="E1291" s="19">
        <v>6</v>
      </c>
      <c r="F1291" s="20">
        <v>17</v>
      </c>
      <c r="G1291" s="21">
        <v>6.2271062271062272</v>
      </c>
      <c r="H1291" s="19">
        <v>55</v>
      </c>
      <c r="I1291" s="19">
        <v>0</v>
      </c>
      <c r="J1291" s="19">
        <v>0</v>
      </c>
      <c r="K1291" s="22">
        <v>0</v>
      </c>
      <c r="L1291" s="21">
        <v>0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527</v>
      </c>
      <c r="E1292" s="29">
        <v>498</v>
      </c>
      <c r="F1292" s="29">
        <v>1025</v>
      </c>
      <c r="G1292" s="31">
        <v>5.2707358461459357</v>
      </c>
      <c r="H1292" s="29">
        <v>7814</v>
      </c>
      <c r="I1292" s="29">
        <v>106</v>
      </c>
      <c r="J1292" s="29">
        <v>97</v>
      </c>
      <c r="K1292" s="36">
        <v>203</v>
      </c>
      <c r="L1292" s="31">
        <v>2.5979012029690298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18</v>
      </c>
      <c r="E1293" s="19">
        <v>20</v>
      </c>
      <c r="F1293" s="20">
        <v>38</v>
      </c>
      <c r="G1293" s="21">
        <v>7.2380952380952381</v>
      </c>
      <c r="H1293" s="35">
        <v>207</v>
      </c>
      <c r="I1293" s="19">
        <v>7</v>
      </c>
      <c r="J1293" s="19">
        <v>3</v>
      </c>
      <c r="K1293" s="22">
        <v>10</v>
      </c>
      <c r="L1293" s="21">
        <v>4.8309178743961354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58</v>
      </c>
      <c r="E1294" s="19">
        <v>48</v>
      </c>
      <c r="F1294" s="20">
        <v>106</v>
      </c>
      <c r="G1294" s="21">
        <v>5.0669216061185471</v>
      </c>
      <c r="H1294" s="35">
        <v>335</v>
      </c>
      <c r="I1294" s="19">
        <v>0</v>
      </c>
      <c r="J1294" s="19">
        <v>2</v>
      </c>
      <c r="K1294" s="22">
        <v>2</v>
      </c>
      <c r="L1294" s="21">
        <v>0.59701492537313439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11</v>
      </c>
      <c r="E1295" s="19">
        <v>9</v>
      </c>
      <c r="F1295" s="20">
        <v>20</v>
      </c>
      <c r="G1295" s="21">
        <v>3.795066413662239</v>
      </c>
      <c r="H1295" s="35">
        <v>246</v>
      </c>
      <c r="I1295" s="19">
        <v>3</v>
      </c>
      <c r="J1295" s="19">
        <v>1</v>
      </c>
      <c r="K1295" s="22">
        <v>4</v>
      </c>
      <c r="L1295" s="21">
        <v>1.6260162601626018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25</v>
      </c>
      <c r="E1296" s="19">
        <v>20</v>
      </c>
      <c r="F1296" s="20">
        <v>45</v>
      </c>
      <c r="G1296" s="21">
        <v>3.0020013342228156</v>
      </c>
      <c r="H1296" s="19">
        <v>730</v>
      </c>
      <c r="I1296" s="19">
        <v>7</v>
      </c>
      <c r="J1296" s="19">
        <v>3</v>
      </c>
      <c r="K1296" s="22">
        <v>10</v>
      </c>
      <c r="L1296" s="21">
        <v>1.3698630136986301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20</v>
      </c>
      <c r="E1297" s="19">
        <v>16</v>
      </c>
      <c r="F1297" s="20">
        <v>36</v>
      </c>
      <c r="G1297" s="21">
        <v>1.9922523519645821</v>
      </c>
      <c r="H1297" s="19">
        <v>1342</v>
      </c>
      <c r="I1297" s="19">
        <v>9</v>
      </c>
      <c r="J1297" s="19">
        <v>3</v>
      </c>
      <c r="K1297" s="22">
        <v>12</v>
      </c>
      <c r="L1297" s="21">
        <v>0.89418777943368111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29</v>
      </c>
      <c r="E1298" s="19">
        <v>38</v>
      </c>
      <c r="F1298" s="20">
        <v>67</v>
      </c>
      <c r="G1298" s="21">
        <v>10.452418096723868</v>
      </c>
      <c r="H1298" s="35">
        <v>179</v>
      </c>
      <c r="I1298" s="19">
        <v>9</v>
      </c>
      <c r="J1298" s="19">
        <v>8</v>
      </c>
      <c r="K1298" s="22">
        <v>17</v>
      </c>
      <c r="L1298" s="21">
        <v>9.4972067039106136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0</v>
      </c>
      <c r="E1299" s="19">
        <v>0</v>
      </c>
      <c r="F1299" s="20">
        <v>0</v>
      </c>
      <c r="G1299" s="21">
        <v>0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90</v>
      </c>
      <c r="E1300" s="19">
        <v>80</v>
      </c>
      <c r="F1300" s="20">
        <v>170</v>
      </c>
      <c r="G1300" s="21">
        <v>8.731381612737545</v>
      </c>
      <c r="H1300" s="35">
        <v>359</v>
      </c>
      <c r="I1300" s="19">
        <v>25</v>
      </c>
      <c r="J1300" s="19">
        <v>21</v>
      </c>
      <c r="K1300" s="22">
        <v>46</v>
      </c>
      <c r="L1300" s="21">
        <v>12.813370473537605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13</v>
      </c>
      <c r="E1301" s="19">
        <v>19</v>
      </c>
      <c r="F1301" s="20">
        <v>32</v>
      </c>
      <c r="G1301" s="21">
        <v>6.8376068376068382</v>
      </c>
      <c r="H1301" s="35">
        <v>67</v>
      </c>
      <c r="I1301" s="19">
        <v>16</v>
      </c>
      <c r="J1301" s="19">
        <v>18</v>
      </c>
      <c r="K1301" s="22">
        <v>34</v>
      </c>
      <c r="L1301" s="21">
        <v>50.746268656716417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56</v>
      </c>
      <c r="E1302" s="19">
        <v>49</v>
      </c>
      <c r="F1302" s="20">
        <v>105</v>
      </c>
      <c r="G1302" s="21">
        <v>18.518518518518519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8</v>
      </c>
      <c r="E1303" s="19">
        <v>4</v>
      </c>
      <c r="F1303" s="20">
        <v>12</v>
      </c>
      <c r="G1303" s="21">
        <v>2.2471910112359552</v>
      </c>
      <c r="H1303" s="35">
        <v>204</v>
      </c>
      <c r="I1303" s="19">
        <v>3</v>
      </c>
      <c r="J1303" s="19">
        <v>4</v>
      </c>
      <c r="K1303" s="22">
        <v>7</v>
      </c>
      <c r="L1303" s="21">
        <v>3.4313725490196081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11</v>
      </c>
      <c r="E1304" s="19">
        <v>6</v>
      </c>
      <c r="F1304" s="20">
        <v>17</v>
      </c>
      <c r="G1304" s="21">
        <v>3.9719626168224296</v>
      </c>
      <c r="H1304" s="35">
        <v>260</v>
      </c>
      <c r="I1304" s="19">
        <v>1</v>
      </c>
      <c r="J1304" s="19">
        <v>1</v>
      </c>
      <c r="K1304" s="22">
        <v>2</v>
      </c>
      <c r="L1304" s="21">
        <v>0.76923076923076927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20</v>
      </c>
      <c r="E1305" s="19">
        <v>23</v>
      </c>
      <c r="F1305" s="20">
        <v>43</v>
      </c>
      <c r="G1305" s="21">
        <v>3.8495971351835272</v>
      </c>
      <c r="H1305" s="35">
        <v>443</v>
      </c>
      <c r="I1305" s="19">
        <v>1</v>
      </c>
      <c r="J1305" s="19">
        <v>2</v>
      </c>
      <c r="K1305" s="22">
        <v>3</v>
      </c>
      <c r="L1305" s="21">
        <v>0.67720090293453727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21</v>
      </c>
      <c r="E1306" s="19">
        <v>19</v>
      </c>
      <c r="F1306" s="20">
        <v>40</v>
      </c>
      <c r="G1306" s="21">
        <v>7.4487895716945998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27</v>
      </c>
      <c r="E1307" s="19">
        <v>31</v>
      </c>
      <c r="F1307" s="20">
        <v>58</v>
      </c>
      <c r="G1307" s="21">
        <v>6.3387978142076502</v>
      </c>
      <c r="H1307" s="35">
        <v>616</v>
      </c>
      <c r="I1307" s="19">
        <v>0</v>
      </c>
      <c r="J1307" s="19">
        <v>0</v>
      </c>
      <c r="K1307" s="22">
        <v>0</v>
      </c>
      <c r="L1307" s="21">
        <v>0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19</v>
      </c>
      <c r="E1308" s="19">
        <v>14</v>
      </c>
      <c r="F1308" s="20">
        <v>33</v>
      </c>
      <c r="G1308" s="21">
        <v>3.139866793529972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13</v>
      </c>
      <c r="E1309" s="19">
        <v>18</v>
      </c>
      <c r="F1309" s="20">
        <v>31</v>
      </c>
      <c r="G1309" s="21">
        <v>4.5722713864306783</v>
      </c>
      <c r="H1309" s="35">
        <v>307</v>
      </c>
      <c r="I1309" s="19">
        <v>3</v>
      </c>
      <c r="J1309" s="19">
        <v>2</v>
      </c>
      <c r="K1309" s="22">
        <v>5</v>
      </c>
      <c r="L1309" s="21">
        <v>1.6286644951140066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31</v>
      </c>
      <c r="E1310" s="19">
        <v>35</v>
      </c>
      <c r="F1310" s="20">
        <v>66</v>
      </c>
      <c r="G1310" s="21">
        <v>12.382739212007504</v>
      </c>
      <c r="H1310" s="35">
        <v>38</v>
      </c>
      <c r="I1310" s="19">
        <v>12</v>
      </c>
      <c r="J1310" s="19">
        <v>20</v>
      </c>
      <c r="K1310" s="22">
        <v>32</v>
      </c>
      <c r="L1310" s="21">
        <v>84.210526315789465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6</v>
      </c>
      <c r="E1311" s="19">
        <v>8</v>
      </c>
      <c r="F1311" s="20">
        <v>14</v>
      </c>
      <c r="G1311" s="21">
        <v>3.3412887828162292</v>
      </c>
      <c r="H1311" s="35">
        <v>249</v>
      </c>
      <c r="I1311" s="19">
        <v>3</v>
      </c>
      <c r="J1311" s="19">
        <v>3</v>
      </c>
      <c r="K1311" s="22">
        <v>6</v>
      </c>
      <c r="L1311" s="21">
        <v>2.4096385542168677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12</v>
      </c>
      <c r="E1312" s="19">
        <v>9</v>
      </c>
      <c r="F1312" s="20">
        <v>21</v>
      </c>
      <c r="G1312" s="21">
        <v>3.4653465346534658</v>
      </c>
      <c r="H1312" s="35">
        <v>347</v>
      </c>
      <c r="I1312" s="19">
        <v>3</v>
      </c>
      <c r="J1312" s="19">
        <v>2</v>
      </c>
      <c r="K1312" s="22">
        <v>5</v>
      </c>
      <c r="L1312" s="21">
        <v>1.4409221902017291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30</v>
      </c>
      <c r="E1313" s="19">
        <v>25</v>
      </c>
      <c r="F1313" s="20">
        <v>55</v>
      </c>
      <c r="G1313" s="21">
        <v>4.594820384294068</v>
      </c>
      <c r="H1313" s="35">
        <v>410</v>
      </c>
      <c r="I1313" s="19">
        <v>3</v>
      </c>
      <c r="J1313" s="19">
        <v>4</v>
      </c>
      <c r="K1313" s="22">
        <v>7</v>
      </c>
      <c r="L1313" s="21">
        <v>1.7073170731707319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9</v>
      </c>
      <c r="E1314" s="19">
        <v>7</v>
      </c>
      <c r="F1314" s="20">
        <v>16</v>
      </c>
      <c r="G1314" s="21">
        <v>2.0942408376963351</v>
      </c>
      <c r="H1314" s="19">
        <v>655</v>
      </c>
      <c r="I1314" s="19">
        <v>1</v>
      </c>
      <c r="J1314" s="19">
        <v>0</v>
      </c>
      <c r="K1314" s="22">
        <v>1</v>
      </c>
      <c r="L1314" s="21">
        <v>0.15267175572519084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311</v>
      </c>
      <c r="E1315" s="38">
        <v>338</v>
      </c>
      <c r="F1315" s="38">
        <v>649</v>
      </c>
      <c r="G1315" s="31">
        <v>4.8508857164212573</v>
      </c>
      <c r="H1315" s="29">
        <v>4724</v>
      </c>
      <c r="I1315" s="38">
        <v>27</v>
      </c>
      <c r="J1315" s="38">
        <v>30</v>
      </c>
      <c r="K1315" s="39">
        <v>57</v>
      </c>
      <c r="L1315" s="31">
        <v>1.2066045723962744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24</v>
      </c>
      <c r="E1316" s="35">
        <v>17</v>
      </c>
      <c r="F1316" s="40">
        <v>41</v>
      </c>
      <c r="G1316" s="21">
        <v>8.4016393442622945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15</v>
      </c>
      <c r="E1317" s="35">
        <v>12</v>
      </c>
      <c r="F1317" s="40">
        <v>27</v>
      </c>
      <c r="G1317" s="21">
        <v>6.8877551020408152</v>
      </c>
      <c r="H1317" s="35">
        <v>182</v>
      </c>
      <c r="I1317" s="35">
        <v>0</v>
      </c>
      <c r="J1317" s="35">
        <v>0</v>
      </c>
      <c r="K1317" s="41">
        <v>0</v>
      </c>
      <c r="L1317" s="21">
        <v>0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21</v>
      </c>
      <c r="E1318" s="35">
        <v>31</v>
      </c>
      <c r="F1318" s="40">
        <v>52</v>
      </c>
      <c r="G1318" s="21">
        <v>6.1538461538461542</v>
      </c>
      <c r="H1318" s="35">
        <v>388</v>
      </c>
      <c r="I1318" s="35">
        <v>4</v>
      </c>
      <c r="J1318" s="35">
        <v>3</v>
      </c>
      <c r="K1318" s="41">
        <v>7</v>
      </c>
      <c r="L1318" s="21">
        <v>1.804123711340206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0</v>
      </c>
      <c r="E1319" s="35">
        <v>0</v>
      </c>
      <c r="F1319" s="40">
        <v>0</v>
      </c>
      <c r="G1319" s="21">
        <v>0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0</v>
      </c>
      <c r="E1320" s="35">
        <v>0</v>
      </c>
      <c r="F1320" s="40">
        <v>0</v>
      </c>
      <c r="G1320" s="21">
        <v>0</v>
      </c>
      <c r="H1320" s="35">
        <v>252</v>
      </c>
      <c r="I1320" s="35">
        <v>0</v>
      </c>
      <c r="J1320" s="35">
        <v>0</v>
      </c>
      <c r="K1320" s="41">
        <v>0</v>
      </c>
      <c r="L1320" s="21">
        <v>0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0</v>
      </c>
      <c r="E1321" s="35">
        <v>0</v>
      </c>
      <c r="F1321" s="40">
        <v>0</v>
      </c>
      <c r="G1321" s="21">
        <v>0</v>
      </c>
      <c r="H1321" s="35">
        <v>132</v>
      </c>
      <c r="I1321" s="35">
        <v>0</v>
      </c>
      <c r="J1321" s="35">
        <v>0</v>
      </c>
      <c r="K1321" s="41">
        <v>0</v>
      </c>
      <c r="L1321" s="21">
        <v>0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16</v>
      </c>
      <c r="E1322" s="35">
        <v>15</v>
      </c>
      <c r="F1322" s="40">
        <v>31</v>
      </c>
      <c r="G1322" s="21">
        <v>5.6569343065693429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21</v>
      </c>
      <c r="E1323" s="35">
        <v>19</v>
      </c>
      <c r="F1323" s="40">
        <v>40</v>
      </c>
      <c r="G1323" s="21">
        <v>7.782101167315175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107</v>
      </c>
      <c r="E1324" s="35">
        <v>122</v>
      </c>
      <c r="F1324" s="40">
        <v>229</v>
      </c>
      <c r="G1324" s="21">
        <v>15.674195756331279</v>
      </c>
      <c r="H1324" s="19">
        <v>493</v>
      </c>
      <c r="I1324" s="35">
        <v>1</v>
      </c>
      <c r="J1324" s="35">
        <v>0</v>
      </c>
      <c r="K1324" s="41">
        <v>1</v>
      </c>
      <c r="L1324" s="21">
        <v>0.20283975659229209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0</v>
      </c>
      <c r="E1325" s="35">
        <v>0</v>
      </c>
      <c r="F1325" s="40">
        <v>0</v>
      </c>
      <c r="G1325" s="21">
        <v>0</v>
      </c>
      <c r="H1325" s="19">
        <v>1452</v>
      </c>
      <c r="I1325" s="35">
        <v>0</v>
      </c>
      <c r="J1325" s="35">
        <v>0</v>
      </c>
      <c r="K1325" s="41">
        <v>0</v>
      </c>
      <c r="L1325" s="21">
        <v>0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4</v>
      </c>
      <c r="E1326" s="35">
        <v>4</v>
      </c>
      <c r="F1326" s="40">
        <v>8</v>
      </c>
      <c r="G1326" s="21">
        <v>4.4943820224719104</v>
      </c>
      <c r="H1326" s="35">
        <v>105</v>
      </c>
      <c r="I1326" s="35">
        <v>2</v>
      </c>
      <c r="J1326" s="35">
        <v>3</v>
      </c>
      <c r="K1326" s="41">
        <v>5</v>
      </c>
      <c r="L1326" s="21">
        <v>4.7619047619047619</v>
      </c>
    </row>
    <row r="1327" spans="1:12" ht="15" customHeight="1" outlineLevel="1" x14ac:dyDescent="0.2">
      <c r="A1327" s="17" t="s">
        <v>2327</v>
      </c>
      <c r="B1327" s="43" t="s">
        <v>622</v>
      </c>
      <c r="C1327" s="35">
        <v>748</v>
      </c>
      <c r="D1327" s="35">
        <v>29</v>
      </c>
      <c r="E1327" s="35">
        <v>35</v>
      </c>
      <c r="F1327" s="40">
        <v>64</v>
      </c>
      <c r="G1327" s="21">
        <v>8.5561497326203195</v>
      </c>
      <c r="H1327" s="35">
        <v>70</v>
      </c>
      <c r="I1327" s="35">
        <v>0</v>
      </c>
      <c r="J1327" s="35">
        <v>0</v>
      </c>
      <c r="K1327" s="41">
        <v>0</v>
      </c>
      <c r="L1327" s="21">
        <v>0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19</v>
      </c>
      <c r="E1328" s="35">
        <v>18</v>
      </c>
      <c r="F1328" s="40">
        <v>37</v>
      </c>
      <c r="G1328" s="21">
        <v>8.4668192219679632</v>
      </c>
      <c r="H1328" s="35">
        <v>261</v>
      </c>
      <c r="I1328" s="35">
        <v>2</v>
      </c>
      <c r="J1328" s="35">
        <v>6</v>
      </c>
      <c r="K1328" s="41">
        <v>8</v>
      </c>
      <c r="L1328" s="21">
        <v>3.0651340996168579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15</v>
      </c>
      <c r="E1329" s="35">
        <v>14</v>
      </c>
      <c r="F1329" s="40">
        <v>29</v>
      </c>
      <c r="G1329" s="21">
        <v>7.0388349514563107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26</v>
      </c>
      <c r="E1330" s="35">
        <v>37</v>
      </c>
      <c r="F1330" s="40">
        <v>63</v>
      </c>
      <c r="G1330" s="21">
        <v>3.7322274881516586</v>
      </c>
      <c r="H1330" s="35">
        <v>800</v>
      </c>
      <c r="I1330" s="35">
        <v>9</v>
      </c>
      <c r="J1330" s="35">
        <v>10</v>
      </c>
      <c r="K1330" s="41">
        <v>19</v>
      </c>
      <c r="L1330" s="21">
        <v>2.375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9</v>
      </c>
      <c r="E1331" s="35">
        <v>9</v>
      </c>
      <c r="F1331" s="40">
        <v>18</v>
      </c>
      <c r="G1331" s="21">
        <v>3.197158081705151</v>
      </c>
      <c r="H1331" s="35">
        <v>225</v>
      </c>
      <c r="I1331" s="35">
        <v>9</v>
      </c>
      <c r="J1331" s="35">
        <v>8</v>
      </c>
      <c r="K1331" s="41">
        <v>17</v>
      </c>
      <c r="L1331" s="21">
        <v>7.5555555555555554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5</v>
      </c>
      <c r="E1332" s="35">
        <v>5</v>
      </c>
      <c r="F1332" s="40">
        <v>10</v>
      </c>
      <c r="G1332" s="21">
        <v>3.5087719298245612</v>
      </c>
      <c r="H1332" s="19">
        <v>66</v>
      </c>
      <c r="I1332" s="35">
        <v>0</v>
      </c>
      <c r="J1332" s="35">
        <v>0</v>
      </c>
      <c r="K1332" s="41">
        <v>0</v>
      </c>
      <c r="L1332" s="21">
        <v>0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254</v>
      </c>
      <c r="E1333" s="38">
        <v>251</v>
      </c>
      <c r="F1333" s="38">
        <v>505</v>
      </c>
      <c r="G1333" s="31">
        <v>2.1018021392599993</v>
      </c>
      <c r="H1333" s="29">
        <v>10265</v>
      </c>
      <c r="I1333" s="38">
        <v>55</v>
      </c>
      <c r="J1333" s="38">
        <v>64</v>
      </c>
      <c r="K1333" s="39">
        <v>119</v>
      </c>
      <c r="L1333" s="31">
        <v>1.1592791037506089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0</v>
      </c>
      <c r="E1334" s="35">
        <v>0</v>
      </c>
      <c r="F1334" s="40">
        <v>0</v>
      </c>
      <c r="G1334" s="21">
        <v>0</v>
      </c>
      <c r="H1334" s="19">
        <v>294</v>
      </c>
      <c r="I1334" s="35">
        <v>0</v>
      </c>
      <c r="J1334" s="35">
        <v>0</v>
      </c>
      <c r="K1334" s="41">
        <v>0</v>
      </c>
      <c r="L1334" s="21">
        <v>0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0</v>
      </c>
      <c r="E1335" s="35">
        <v>0</v>
      </c>
      <c r="F1335" s="40">
        <v>0</v>
      </c>
      <c r="G1335" s="21">
        <v>0</v>
      </c>
      <c r="H1335" s="19">
        <v>1081</v>
      </c>
      <c r="I1335" s="35">
        <v>0</v>
      </c>
      <c r="J1335" s="35">
        <v>0</v>
      </c>
      <c r="K1335" s="41">
        <v>0</v>
      </c>
      <c r="L1335" s="21">
        <v>0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4</v>
      </c>
      <c r="E1336" s="35">
        <v>4</v>
      </c>
      <c r="F1336" s="40">
        <v>8</v>
      </c>
      <c r="G1336" s="21">
        <v>2.9850746268656714</v>
      </c>
      <c r="H1336" s="35">
        <v>121</v>
      </c>
      <c r="I1336" s="35">
        <v>0</v>
      </c>
      <c r="J1336" s="35">
        <v>0</v>
      </c>
      <c r="K1336" s="41">
        <v>0</v>
      </c>
      <c r="L1336" s="21">
        <v>0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0</v>
      </c>
      <c r="E1337" s="35">
        <v>0</v>
      </c>
      <c r="F1337" s="40">
        <v>0</v>
      </c>
      <c r="G1337" s="21">
        <v>0</v>
      </c>
      <c r="H1337" s="35">
        <v>67</v>
      </c>
      <c r="I1337" s="35">
        <v>0</v>
      </c>
      <c r="J1337" s="35">
        <v>0</v>
      </c>
      <c r="K1337" s="41">
        <v>0</v>
      </c>
      <c r="L1337" s="21">
        <v>0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32</v>
      </c>
      <c r="E1338" s="35">
        <v>37</v>
      </c>
      <c r="F1338" s="40">
        <v>69</v>
      </c>
      <c r="G1338" s="21">
        <v>4.845505617977528</v>
      </c>
      <c r="H1338" s="35">
        <v>816</v>
      </c>
      <c r="I1338" s="35">
        <v>3</v>
      </c>
      <c r="J1338" s="35">
        <v>1</v>
      </c>
      <c r="K1338" s="41">
        <v>4</v>
      </c>
      <c r="L1338" s="21">
        <v>0.49019607843137253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0</v>
      </c>
      <c r="E1339" s="35">
        <v>0</v>
      </c>
      <c r="F1339" s="40">
        <v>0</v>
      </c>
      <c r="G1339" s="21">
        <v>0</v>
      </c>
      <c r="H1339" s="19">
        <v>765</v>
      </c>
      <c r="I1339" s="35">
        <v>0</v>
      </c>
      <c r="J1339" s="35">
        <v>0</v>
      </c>
      <c r="K1339" s="41">
        <v>0</v>
      </c>
      <c r="L1339" s="21">
        <v>0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0</v>
      </c>
      <c r="E1340" s="35">
        <v>0</v>
      </c>
      <c r="F1340" s="40">
        <v>0</v>
      </c>
      <c r="G1340" s="21">
        <v>0</v>
      </c>
      <c r="H1340" s="19">
        <v>1529</v>
      </c>
      <c r="I1340" s="35">
        <v>0</v>
      </c>
      <c r="J1340" s="35">
        <v>0</v>
      </c>
      <c r="K1340" s="41">
        <v>0</v>
      </c>
      <c r="L1340" s="21">
        <v>0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0</v>
      </c>
      <c r="E1341" s="35">
        <v>0</v>
      </c>
      <c r="F1341" s="40">
        <v>0</v>
      </c>
      <c r="G1341" s="21">
        <v>0</v>
      </c>
      <c r="H1341" s="35">
        <v>208</v>
      </c>
      <c r="I1341" s="35">
        <v>0</v>
      </c>
      <c r="J1341" s="35">
        <v>0</v>
      </c>
      <c r="K1341" s="41">
        <v>0</v>
      </c>
      <c r="L1341" s="21">
        <v>0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19</v>
      </c>
      <c r="E1342" s="35">
        <v>12</v>
      </c>
      <c r="F1342" s="40">
        <v>31</v>
      </c>
      <c r="G1342" s="21">
        <v>4.4034090909090908</v>
      </c>
      <c r="H1342" s="35">
        <v>232</v>
      </c>
      <c r="I1342" s="35">
        <v>0</v>
      </c>
      <c r="J1342" s="35">
        <v>3</v>
      </c>
      <c r="K1342" s="41">
        <v>3</v>
      </c>
      <c r="L1342" s="21">
        <v>1.2931034482758621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30</v>
      </c>
      <c r="E1343" s="35">
        <v>31</v>
      </c>
      <c r="F1343" s="40">
        <v>61</v>
      </c>
      <c r="G1343" s="21">
        <v>4.5727136431784112</v>
      </c>
      <c r="H1343" s="35">
        <v>556</v>
      </c>
      <c r="I1343" s="35">
        <v>3</v>
      </c>
      <c r="J1343" s="35">
        <v>5</v>
      </c>
      <c r="K1343" s="41">
        <v>8</v>
      </c>
      <c r="L1343" s="21">
        <v>1.4388489208633095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11</v>
      </c>
      <c r="E1344" s="35">
        <v>11</v>
      </c>
      <c r="F1344" s="40">
        <v>22</v>
      </c>
      <c r="G1344" s="21">
        <v>6.267806267806268</v>
      </c>
      <c r="H1344" s="35">
        <v>167</v>
      </c>
      <c r="I1344" s="35">
        <v>3</v>
      </c>
      <c r="J1344" s="35">
        <v>5</v>
      </c>
      <c r="K1344" s="41">
        <v>8</v>
      </c>
      <c r="L1344" s="21">
        <v>4.7904191616766472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7</v>
      </c>
      <c r="E1345" s="35">
        <v>6</v>
      </c>
      <c r="F1345" s="40">
        <v>13</v>
      </c>
      <c r="G1345" s="21">
        <v>1.8950437317784257</v>
      </c>
      <c r="H1345" s="35">
        <v>378</v>
      </c>
      <c r="I1345" s="35">
        <v>7</v>
      </c>
      <c r="J1345" s="35">
        <v>6</v>
      </c>
      <c r="K1345" s="41">
        <v>13</v>
      </c>
      <c r="L1345" s="21">
        <v>3.4391534391534391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26</v>
      </c>
      <c r="E1346" s="35">
        <v>17</v>
      </c>
      <c r="F1346" s="40">
        <v>43</v>
      </c>
      <c r="G1346" s="21">
        <v>7.166666666666667</v>
      </c>
      <c r="H1346" s="35">
        <v>216</v>
      </c>
      <c r="I1346" s="35">
        <v>4</v>
      </c>
      <c r="J1346" s="35">
        <v>2</v>
      </c>
      <c r="K1346" s="41">
        <v>6</v>
      </c>
      <c r="L1346" s="21">
        <v>2.7777777777777777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3</v>
      </c>
      <c r="E1347" s="35">
        <v>2</v>
      </c>
      <c r="F1347" s="40">
        <v>5</v>
      </c>
      <c r="G1347" s="21">
        <v>1.6949152542372881</v>
      </c>
      <c r="H1347" s="35">
        <v>188</v>
      </c>
      <c r="I1347" s="35">
        <v>2</v>
      </c>
      <c r="J1347" s="35">
        <v>3</v>
      </c>
      <c r="K1347" s="41">
        <v>5</v>
      </c>
      <c r="L1347" s="21">
        <v>2.6595744680851063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13</v>
      </c>
      <c r="E1348" s="35">
        <v>12</v>
      </c>
      <c r="F1348" s="40">
        <v>25</v>
      </c>
      <c r="G1348" s="21">
        <v>5.4347826086956523</v>
      </c>
      <c r="H1348" s="35">
        <v>236</v>
      </c>
      <c r="I1348" s="35">
        <v>3</v>
      </c>
      <c r="J1348" s="35">
        <v>3</v>
      </c>
      <c r="K1348" s="41">
        <v>6</v>
      </c>
      <c r="L1348" s="21">
        <v>2.5423728813559325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10</v>
      </c>
      <c r="E1349" s="35">
        <v>17</v>
      </c>
      <c r="F1349" s="40">
        <v>27</v>
      </c>
      <c r="G1349" s="21">
        <v>2.6548672566371683</v>
      </c>
      <c r="H1349" s="35">
        <v>588</v>
      </c>
      <c r="I1349" s="35">
        <v>11</v>
      </c>
      <c r="J1349" s="35">
        <v>12</v>
      </c>
      <c r="K1349" s="41">
        <v>23</v>
      </c>
      <c r="L1349" s="21">
        <v>3.9115646258503403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10</v>
      </c>
      <c r="E1350" s="35">
        <v>11</v>
      </c>
      <c r="F1350" s="40">
        <v>21</v>
      </c>
      <c r="G1350" s="21">
        <v>2.8532608695652173</v>
      </c>
      <c r="H1350" s="35">
        <v>365</v>
      </c>
      <c r="I1350" s="35">
        <v>5</v>
      </c>
      <c r="J1350" s="35">
        <v>8</v>
      </c>
      <c r="K1350" s="41">
        <v>13</v>
      </c>
      <c r="L1350" s="21">
        <v>3.5616438356164384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19</v>
      </c>
      <c r="E1351" s="35">
        <v>20</v>
      </c>
      <c r="F1351" s="40">
        <v>39</v>
      </c>
      <c r="G1351" s="21">
        <v>4.5614035087719298</v>
      </c>
      <c r="H1351" s="35">
        <v>491</v>
      </c>
      <c r="I1351" s="35">
        <v>10</v>
      </c>
      <c r="J1351" s="35">
        <v>15</v>
      </c>
      <c r="K1351" s="41">
        <v>25</v>
      </c>
      <c r="L1351" s="21">
        <v>5.0916496945010188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16</v>
      </c>
      <c r="E1352" s="35">
        <v>14</v>
      </c>
      <c r="F1352" s="40">
        <v>30</v>
      </c>
      <c r="G1352" s="21">
        <v>6.5075921908893708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42</v>
      </c>
      <c r="E1353" s="35">
        <v>47</v>
      </c>
      <c r="F1353" s="40">
        <v>89</v>
      </c>
      <c r="G1353" s="21">
        <v>5.2881758764111702</v>
      </c>
      <c r="H1353" s="35">
        <v>658</v>
      </c>
      <c r="I1353" s="35">
        <v>0</v>
      </c>
      <c r="J1353" s="35">
        <v>0</v>
      </c>
      <c r="K1353" s="41">
        <v>0</v>
      </c>
      <c r="L1353" s="21">
        <v>0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0</v>
      </c>
      <c r="E1355" s="35">
        <v>0</v>
      </c>
      <c r="F1355" s="40">
        <v>0</v>
      </c>
      <c r="G1355" s="21">
        <v>0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0</v>
      </c>
      <c r="E1356" s="35">
        <v>0</v>
      </c>
      <c r="F1356" s="40">
        <v>0</v>
      </c>
      <c r="G1356" s="21">
        <v>0</v>
      </c>
      <c r="H1356" s="35">
        <v>321</v>
      </c>
      <c r="I1356" s="35">
        <v>0</v>
      </c>
      <c r="J1356" s="35">
        <v>0</v>
      </c>
      <c r="K1356" s="41">
        <v>0</v>
      </c>
      <c r="L1356" s="21">
        <v>0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12</v>
      </c>
      <c r="E1357" s="35">
        <v>10</v>
      </c>
      <c r="F1357" s="40">
        <v>22</v>
      </c>
      <c r="G1357" s="21">
        <v>3.303303303303303</v>
      </c>
      <c r="H1357" s="35">
        <v>360</v>
      </c>
      <c r="I1357" s="35">
        <v>4</v>
      </c>
      <c r="J1357" s="35">
        <v>1</v>
      </c>
      <c r="K1357" s="41">
        <v>5</v>
      </c>
      <c r="L1357" s="21">
        <v>1.3888888888888888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0</v>
      </c>
      <c r="E1358" s="35">
        <v>0</v>
      </c>
      <c r="F1358" s="40">
        <v>0</v>
      </c>
      <c r="G1358" s="21">
        <v>0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912</v>
      </c>
      <c r="E1359" s="38">
        <v>930</v>
      </c>
      <c r="F1359" s="38">
        <v>1842</v>
      </c>
      <c r="G1359" s="31">
        <v>11.71383147853736</v>
      </c>
      <c r="H1359" s="29">
        <v>2855</v>
      </c>
      <c r="I1359" s="38">
        <v>47</v>
      </c>
      <c r="J1359" s="38">
        <v>48</v>
      </c>
      <c r="K1359" s="39">
        <v>95</v>
      </c>
      <c r="L1359" s="31">
        <v>3.3274956217162872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169</v>
      </c>
      <c r="E1360" s="38">
        <v>179</v>
      </c>
      <c r="F1360" s="38">
        <v>348</v>
      </c>
      <c r="G1360" s="31">
        <v>4.1423640042852039</v>
      </c>
      <c r="H1360" s="29">
        <v>3367</v>
      </c>
      <c r="I1360" s="38">
        <v>27</v>
      </c>
      <c r="J1360" s="38">
        <v>41</v>
      </c>
      <c r="K1360" s="39">
        <v>68</v>
      </c>
      <c r="L1360" s="31">
        <v>2.0196020196020195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2768</v>
      </c>
      <c r="E1361" s="9">
        <v>2678</v>
      </c>
      <c r="F1361" s="9">
        <v>5446</v>
      </c>
      <c r="G1361" s="25">
        <v>4.645053436026032</v>
      </c>
      <c r="H1361" s="9">
        <v>45964</v>
      </c>
      <c r="I1361" s="9">
        <v>347</v>
      </c>
      <c r="J1361" s="9">
        <v>357</v>
      </c>
      <c r="K1361" s="16">
        <v>704</v>
      </c>
      <c r="L1361" s="25">
        <v>1.5316334522669914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636</v>
      </c>
      <c r="E1362" s="29">
        <v>630</v>
      </c>
      <c r="F1362" s="29">
        <v>1266</v>
      </c>
      <c r="G1362" s="31">
        <v>4.927412135601136</v>
      </c>
      <c r="H1362" s="29">
        <v>9326</v>
      </c>
      <c r="I1362" s="29">
        <v>28</v>
      </c>
      <c r="J1362" s="29">
        <v>29</v>
      </c>
      <c r="K1362" s="36">
        <v>57</v>
      </c>
      <c r="L1362" s="31">
        <v>0.61119450997212088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25</v>
      </c>
      <c r="E1363" s="19">
        <v>39</v>
      </c>
      <c r="F1363" s="20">
        <v>64</v>
      </c>
      <c r="G1363" s="21">
        <v>4.3448744059742017</v>
      </c>
      <c r="H1363" s="35">
        <v>659</v>
      </c>
      <c r="I1363" s="19">
        <v>0</v>
      </c>
      <c r="J1363" s="19">
        <v>0</v>
      </c>
      <c r="K1363" s="22">
        <v>0</v>
      </c>
      <c r="L1363" s="21">
        <v>0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45</v>
      </c>
      <c r="E1364" s="19">
        <v>37</v>
      </c>
      <c r="F1364" s="20">
        <v>82</v>
      </c>
      <c r="G1364" s="21">
        <v>4.112337011033099</v>
      </c>
      <c r="H1364" s="35">
        <v>842</v>
      </c>
      <c r="I1364" s="19">
        <v>9</v>
      </c>
      <c r="J1364" s="19">
        <v>2</v>
      </c>
      <c r="K1364" s="22">
        <v>11</v>
      </c>
      <c r="L1364" s="21">
        <v>1.3064133016627077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39</v>
      </c>
      <c r="E1365" s="19">
        <v>47</v>
      </c>
      <c r="F1365" s="20">
        <v>86</v>
      </c>
      <c r="G1365" s="21">
        <v>4.1525832930951232</v>
      </c>
      <c r="H1365" s="35">
        <v>963</v>
      </c>
      <c r="I1365" s="19">
        <v>1</v>
      </c>
      <c r="J1365" s="19">
        <v>2</v>
      </c>
      <c r="K1365" s="22">
        <v>3</v>
      </c>
      <c r="L1365" s="21">
        <v>0.3115264797507788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38</v>
      </c>
      <c r="E1366" s="19">
        <v>31</v>
      </c>
      <c r="F1366" s="20">
        <v>69</v>
      </c>
      <c r="G1366" s="21">
        <v>5.6006493506493502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115</v>
      </c>
      <c r="E1367" s="19">
        <v>117</v>
      </c>
      <c r="F1367" s="20">
        <v>232</v>
      </c>
      <c r="G1367" s="21">
        <v>4.9540892590219947</v>
      </c>
      <c r="H1367" s="19">
        <v>1633</v>
      </c>
      <c r="I1367" s="19">
        <v>3</v>
      </c>
      <c r="J1367" s="19">
        <v>8</v>
      </c>
      <c r="K1367" s="22">
        <v>11</v>
      </c>
      <c r="L1367" s="21">
        <v>0.67360685854255975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71</v>
      </c>
      <c r="E1368" s="19">
        <v>75</v>
      </c>
      <c r="F1368" s="20">
        <v>146</v>
      </c>
      <c r="G1368" s="21">
        <v>5.5917273075450016</v>
      </c>
      <c r="H1368" s="19">
        <v>777</v>
      </c>
      <c r="I1368" s="19">
        <v>0</v>
      </c>
      <c r="J1368" s="19">
        <v>0</v>
      </c>
      <c r="K1368" s="22">
        <v>0</v>
      </c>
      <c r="L1368" s="21">
        <v>0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67</v>
      </c>
      <c r="E1369" s="19">
        <v>78</v>
      </c>
      <c r="F1369" s="20">
        <v>145</v>
      </c>
      <c r="G1369" s="21">
        <v>4.8755884330867518</v>
      </c>
      <c r="H1369" s="19">
        <v>1270</v>
      </c>
      <c r="I1369" s="19">
        <v>1</v>
      </c>
      <c r="J1369" s="19">
        <v>0</v>
      </c>
      <c r="K1369" s="22">
        <v>1</v>
      </c>
      <c r="L1369" s="21">
        <v>7.874015748031496E-2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185</v>
      </c>
      <c r="E1370" s="19">
        <v>163</v>
      </c>
      <c r="F1370" s="20">
        <v>348</v>
      </c>
      <c r="G1370" s="21">
        <v>5.1862891207153501</v>
      </c>
      <c r="H1370" s="19">
        <v>1788</v>
      </c>
      <c r="I1370" s="19">
        <v>3</v>
      </c>
      <c r="J1370" s="19">
        <v>3</v>
      </c>
      <c r="K1370" s="22">
        <v>6</v>
      </c>
      <c r="L1370" s="21">
        <v>0.33557046979865773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18</v>
      </c>
      <c r="E1371" s="19">
        <v>13</v>
      </c>
      <c r="F1371" s="20">
        <v>31</v>
      </c>
      <c r="G1371" s="21">
        <v>3.7304452466907341</v>
      </c>
      <c r="H1371" s="35">
        <v>453</v>
      </c>
      <c r="I1371" s="19">
        <v>6</v>
      </c>
      <c r="J1371" s="19">
        <v>10</v>
      </c>
      <c r="K1371" s="22">
        <v>16</v>
      </c>
      <c r="L1371" s="21">
        <v>3.5320088300220749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23</v>
      </c>
      <c r="E1372" s="19">
        <v>15</v>
      </c>
      <c r="F1372" s="20">
        <v>38</v>
      </c>
      <c r="G1372" s="21">
        <v>6.25</v>
      </c>
      <c r="H1372" s="35">
        <v>365</v>
      </c>
      <c r="I1372" s="19">
        <v>4</v>
      </c>
      <c r="J1372" s="19">
        <v>1</v>
      </c>
      <c r="K1372" s="22">
        <v>5</v>
      </c>
      <c r="L1372" s="21">
        <v>1.3698630136986301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10</v>
      </c>
      <c r="E1373" s="19">
        <v>15</v>
      </c>
      <c r="F1373" s="20">
        <v>25</v>
      </c>
      <c r="G1373" s="21">
        <v>4.9407114624505928</v>
      </c>
      <c r="H1373" s="19">
        <v>136</v>
      </c>
      <c r="I1373" s="19">
        <v>1</v>
      </c>
      <c r="J1373" s="19">
        <v>3</v>
      </c>
      <c r="K1373" s="22">
        <v>4</v>
      </c>
      <c r="L1373" s="21">
        <v>2.9411764705882351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313</v>
      </c>
      <c r="E1374" s="29">
        <v>286</v>
      </c>
      <c r="F1374" s="29">
        <v>599</v>
      </c>
      <c r="G1374" s="31">
        <v>4.1649283827005981</v>
      </c>
      <c r="H1374" s="29">
        <v>6270</v>
      </c>
      <c r="I1374" s="29">
        <v>58</v>
      </c>
      <c r="J1374" s="29">
        <v>60</v>
      </c>
      <c r="K1374" s="36">
        <v>118</v>
      </c>
      <c r="L1374" s="31">
        <v>1.8819776714513556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28</v>
      </c>
      <c r="E1375" s="19">
        <v>35</v>
      </c>
      <c r="F1375" s="20">
        <v>63</v>
      </c>
      <c r="G1375" s="21">
        <v>5.1012145748987852</v>
      </c>
      <c r="H1375" s="19">
        <v>599</v>
      </c>
      <c r="I1375" s="19">
        <v>1</v>
      </c>
      <c r="J1375" s="19">
        <v>6</v>
      </c>
      <c r="K1375" s="22">
        <v>7</v>
      </c>
      <c r="L1375" s="21">
        <v>1.1686143572621035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78</v>
      </c>
      <c r="E1376" s="19">
        <v>76</v>
      </c>
      <c r="F1376" s="20">
        <v>154</v>
      </c>
      <c r="G1376" s="21">
        <v>3.9007092198581561</v>
      </c>
      <c r="H1376" s="19">
        <v>1667</v>
      </c>
      <c r="I1376" s="19">
        <v>19</v>
      </c>
      <c r="J1376" s="19">
        <v>27</v>
      </c>
      <c r="K1376" s="22">
        <v>46</v>
      </c>
      <c r="L1376" s="21">
        <v>2.7594481103779245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28</v>
      </c>
      <c r="E1377" s="19">
        <v>25</v>
      </c>
      <c r="F1377" s="20">
        <v>53</v>
      </c>
      <c r="G1377" s="21">
        <v>4.5611015490533564</v>
      </c>
      <c r="H1377" s="35">
        <v>447</v>
      </c>
      <c r="I1377" s="19">
        <v>5</v>
      </c>
      <c r="J1377" s="19">
        <v>0</v>
      </c>
      <c r="K1377" s="22">
        <v>5</v>
      </c>
      <c r="L1377" s="21">
        <v>1.1185682326621924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18</v>
      </c>
      <c r="E1378" s="19">
        <v>16</v>
      </c>
      <c r="F1378" s="20">
        <v>34</v>
      </c>
      <c r="G1378" s="21">
        <v>3.4378159757330633</v>
      </c>
      <c r="H1378" s="35">
        <v>344</v>
      </c>
      <c r="I1378" s="19">
        <v>0</v>
      </c>
      <c r="J1378" s="19">
        <v>0</v>
      </c>
      <c r="K1378" s="22">
        <v>0</v>
      </c>
      <c r="L1378" s="21">
        <v>0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24</v>
      </c>
      <c r="E1379" s="19">
        <v>28</v>
      </c>
      <c r="F1379" s="20">
        <v>52</v>
      </c>
      <c r="G1379" s="21">
        <v>4.3441938178780282</v>
      </c>
      <c r="H1379" s="35">
        <v>497</v>
      </c>
      <c r="I1379" s="19">
        <v>10</v>
      </c>
      <c r="J1379" s="19">
        <v>7</v>
      </c>
      <c r="K1379" s="22">
        <v>17</v>
      </c>
      <c r="L1379" s="21">
        <v>3.4205231388329982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27</v>
      </c>
      <c r="E1380" s="19">
        <v>19</v>
      </c>
      <c r="F1380" s="20">
        <v>46</v>
      </c>
      <c r="G1380" s="21">
        <v>4.930332261521972</v>
      </c>
      <c r="H1380" s="35">
        <v>331</v>
      </c>
      <c r="I1380" s="19">
        <v>0</v>
      </c>
      <c r="J1380" s="19">
        <v>0</v>
      </c>
      <c r="K1380" s="22">
        <v>0</v>
      </c>
      <c r="L1380" s="21">
        <v>0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36</v>
      </c>
      <c r="E1381" s="19">
        <v>25</v>
      </c>
      <c r="F1381" s="20">
        <v>61</v>
      </c>
      <c r="G1381" s="21">
        <v>4.7360248447204967</v>
      </c>
      <c r="H1381" s="35">
        <v>588</v>
      </c>
      <c r="I1381" s="19">
        <v>4</v>
      </c>
      <c r="J1381" s="19">
        <v>7</v>
      </c>
      <c r="K1381" s="22">
        <v>11</v>
      </c>
      <c r="L1381" s="21">
        <v>1.870748299319728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12</v>
      </c>
      <c r="E1382" s="19">
        <v>8</v>
      </c>
      <c r="F1382" s="20">
        <v>20</v>
      </c>
      <c r="G1382" s="21">
        <v>3.6429872495446269</v>
      </c>
      <c r="H1382" s="19">
        <v>179</v>
      </c>
      <c r="I1382" s="19">
        <v>3</v>
      </c>
      <c r="J1382" s="19">
        <v>0</v>
      </c>
      <c r="K1382" s="22">
        <v>3</v>
      </c>
      <c r="L1382" s="21">
        <v>1.6759776536312849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44</v>
      </c>
      <c r="E1383" s="19">
        <v>33</v>
      </c>
      <c r="F1383" s="20">
        <v>77</v>
      </c>
      <c r="G1383" s="21">
        <v>3.1791907514450863</v>
      </c>
      <c r="H1383" s="19">
        <v>1339</v>
      </c>
      <c r="I1383" s="19">
        <v>16</v>
      </c>
      <c r="J1383" s="19">
        <v>12</v>
      </c>
      <c r="K1383" s="22">
        <v>28</v>
      </c>
      <c r="L1383" s="21">
        <v>2.0911127707244215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18</v>
      </c>
      <c r="E1384" s="19">
        <v>21</v>
      </c>
      <c r="F1384" s="20">
        <v>39</v>
      </c>
      <c r="G1384" s="21">
        <v>5.9180576631259481</v>
      </c>
      <c r="H1384" s="19">
        <v>279</v>
      </c>
      <c r="I1384" s="19">
        <v>0</v>
      </c>
      <c r="J1384" s="19">
        <v>1</v>
      </c>
      <c r="K1384" s="22">
        <v>1</v>
      </c>
      <c r="L1384" s="21">
        <v>0.35842293906810035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371</v>
      </c>
      <c r="E1385" s="29">
        <v>357</v>
      </c>
      <c r="F1385" s="29">
        <v>728</v>
      </c>
      <c r="G1385" s="31">
        <v>5.5926864869017443</v>
      </c>
      <c r="H1385" s="29">
        <v>4033</v>
      </c>
      <c r="I1385" s="29">
        <v>15</v>
      </c>
      <c r="J1385" s="29">
        <v>16</v>
      </c>
      <c r="K1385" s="36">
        <v>31</v>
      </c>
      <c r="L1385" s="31">
        <v>0.76865856682370448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38</v>
      </c>
      <c r="E1386" s="19">
        <v>31</v>
      </c>
      <c r="F1386" s="20">
        <v>69</v>
      </c>
      <c r="G1386" s="21">
        <v>5.1035502958579881</v>
      </c>
      <c r="H1386" s="35">
        <v>479</v>
      </c>
      <c r="I1386" s="19">
        <v>1</v>
      </c>
      <c r="J1386" s="19">
        <v>2</v>
      </c>
      <c r="K1386" s="22">
        <v>3</v>
      </c>
      <c r="L1386" s="21">
        <v>0.62630480167014613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20</v>
      </c>
      <c r="E1387" s="19">
        <v>25</v>
      </c>
      <c r="F1387" s="20">
        <v>45</v>
      </c>
      <c r="G1387" s="21">
        <v>4.7518479408658925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4</v>
      </c>
      <c r="E1388" s="19">
        <v>6</v>
      </c>
      <c r="F1388" s="20">
        <v>10</v>
      </c>
      <c r="G1388" s="21">
        <v>2.8409090909090908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25</v>
      </c>
      <c r="E1389" s="19">
        <v>25</v>
      </c>
      <c r="F1389" s="20">
        <v>50</v>
      </c>
      <c r="G1389" s="21">
        <v>7.3746312684365778</v>
      </c>
      <c r="H1389" s="35">
        <v>225</v>
      </c>
      <c r="I1389" s="19">
        <v>3</v>
      </c>
      <c r="J1389" s="19">
        <v>3</v>
      </c>
      <c r="K1389" s="22">
        <v>6</v>
      </c>
      <c r="L1389" s="21">
        <v>2.666666666666667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45</v>
      </c>
      <c r="E1390" s="19">
        <v>25</v>
      </c>
      <c r="F1390" s="20">
        <v>70</v>
      </c>
      <c r="G1390" s="21">
        <v>6.7632850241545892</v>
      </c>
      <c r="H1390" s="35">
        <v>310</v>
      </c>
      <c r="I1390" s="19">
        <v>1</v>
      </c>
      <c r="J1390" s="19">
        <v>2</v>
      </c>
      <c r="K1390" s="22">
        <v>3</v>
      </c>
      <c r="L1390" s="21">
        <v>0.967741935483871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28</v>
      </c>
      <c r="E1391" s="19">
        <v>36</v>
      </c>
      <c r="F1391" s="20">
        <v>64</v>
      </c>
      <c r="G1391" s="21">
        <v>4.6920821114369504</v>
      </c>
      <c r="H1391" s="35">
        <v>417</v>
      </c>
      <c r="I1391" s="19">
        <v>0</v>
      </c>
      <c r="J1391" s="19">
        <v>2</v>
      </c>
      <c r="K1391" s="22">
        <v>2</v>
      </c>
      <c r="L1391" s="21">
        <v>0.47961630695443641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38</v>
      </c>
      <c r="E1392" s="19">
        <v>48</v>
      </c>
      <c r="F1392" s="20">
        <v>86</v>
      </c>
      <c r="G1392" s="21">
        <v>5.8068872383524646</v>
      </c>
      <c r="H1392" s="35">
        <v>493</v>
      </c>
      <c r="I1392" s="19">
        <v>2</v>
      </c>
      <c r="J1392" s="19">
        <v>1</v>
      </c>
      <c r="K1392" s="22">
        <v>3</v>
      </c>
      <c r="L1392" s="21">
        <v>0.6085192697768762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26</v>
      </c>
      <c r="E1393" s="19">
        <v>20</v>
      </c>
      <c r="F1393" s="20">
        <v>46</v>
      </c>
      <c r="G1393" s="21">
        <v>5.5622732769044738</v>
      </c>
      <c r="H1393" s="35">
        <v>309</v>
      </c>
      <c r="I1393" s="19">
        <v>1</v>
      </c>
      <c r="J1393" s="19">
        <v>1</v>
      </c>
      <c r="K1393" s="22">
        <v>2</v>
      </c>
      <c r="L1393" s="21">
        <v>0.64724919093851141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115</v>
      </c>
      <c r="E1394" s="19">
        <v>100</v>
      </c>
      <c r="F1394" s="20">
        <v>215</v>
      </c>
      <c r="G1394" s="21">
        <v>6.0005581914596711</v>
      </c>
      <c r="H1394" s="35">
        <v>953</v>
      </c>
      <c r="I1394" s="19">
        <v>7</v>
      </c>
      <c r="J1394" s="19">
        <v>4</v>
      </c>
      <c r="K1394" s="22">
        <v>11</v>
      </c>
      <c r="L1394" s="21">
        <v>1.1542497376705141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18</v>
      </c>
      <c r="E1395" s="19">
        <v>17</v>
      </c>
      <c r="F1395" s="20">
        <v>35</v>
      </c>
      <c r="G1395" s="21">
        <v>4.4359949302915087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14</v>
      </c>
      <c r="E1396" s="19">
        <v>24</v>
      </c>
      <c r="F1396" s="20">
        <v>38</v>
      </c>
      <c r="G1396" s="21">
        <v>6.2397372742200332</v>
      </c>
      <c r="H1396" s="19">
        <v>216</v>
      </c>
      <c r="I1396" s="19">
        <v>0</v>
      </c>
      <c r="J1396" s="19">
        <v>1</v>
      </c>
      <c r="K1396" s="22">
        <v>1</v>
      </c>
      <c r="L1396" s="21">
        <v>0.46296296296296291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443</v>
      </c>
      <c r="E1397" s="29">
        <v>371</v>
      </c>
      <c r="F1397" s="29">
        <v>814</v>
      </c>
      <c r="G1397" s="31">
        <v>4.8573815491108725</v>
      </c>
      <c r="H1397" s="29">
        <v>6241</v>
      </c>
      <c r="I1397" s="29">
        <v>11</v>
      </c>
      <c r="J1397" s="29">
        <v>18</v>
      </c>
      <c r="K1397" s="36">
        <v>29</v>
      </c>
      <c r="L1397" s="31">
        <v>0.46466912353789458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46</v>
      </c>
      <c r="E1398" s="19">
        <v>42</v>
      </c>
      <c r="F1398" s="20">
        <v>88</v>
      </c>
      <c r="G1398" s="21">
        <v>4.583333333333333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44</v>
      </c>
      <c r="E1399" s="19">
        <v>36</v>
      </c>
      <c r="F1399" s="20">
        <v>80</v>
      </c>
      <c r="G1399" s="21">
        <v>4.2485395645246946</v>
      </c>
      <c r="H1399" s="35">
        <v>827</v>
      </c>
      <c r="I1399" s="19">
        <v>0</v>
      </c>
      <c r="J1399" s="19">
        <v>0</v>
      </c>
      <c r="K1399" s="22">
        <v>0</v>
      </c>
      <c r="L1399" s="21">
        <v>0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18</v>
      </c>
      <c r="E1400" s="19">
        <v>17</v>
      </c>
      <c r="F1400" s="20">
        <v>35</v>
      </c>
      <c r="G1400" s="21">
        <v>3.5246727089627394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55</v>
      </c>
      <c r="E1401" s="19">
        <v>44</v>
      </c>
      <c r="F1401" s="20">
        <v>99</v>
      </c>
      <c r="G1401" s="21">
        <v>5.5617977528089888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48</v>
      </c>
      <c r="E1402" s="19">
        <v>28</v>
      </c>
      <c r="F1402" s="20">
        <v>76</v>
      </c>
      <c r="G1402" s="21">
        <v>5.4480286738351253</v>
      </c>
      <c r="H1402" s="35">
        <v>552</v>
      </c>
      <c r="I1402" s="19">
        <v>4</v>
      </c>
      <c r="J1402" s="19">
        <v>3</v>
      </c>
      <c r="K1402" s="22">
        <v>7</v>
      </c>
      <c r="L1402" s="21">
        <v>1.2681159420289856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21</v>
      </c>
      <c r="E1403" s="19">
        <v>25</v>
      </c>
      <c r="F1403" s="20">
        <v>46</v>
      </c>
      <c r="G1403" s="21">
        <v>5.5023923444976077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70</v>
      </c>
      <c r="E1404" s="19">
        <v>65</v>
      </c>
      <c r="F1404" s="20">
        <v>135</v>
      </c>
      <c r="G1404" s="21">
        <v>6.6535239034006901</v>
      </c>
      <c r="H1404" s="35">
        <v>535</v>
      </c>
      <c r="I1404" s="19">
        <v>0</v>
      </c>
      <c r="J1404" s="19">
        <v>1</v>
      </c>
      <c r="K1404" s="22">
        <v>1</v>
      </c>
      <c r="L1404" s="21">
        <v>0.18691588785046731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26</v>
      </c>
      <c r="E1405" s="19">
        <v>16</v>
      </c>
      <c r="F1405" s="20">
        <v>42</v>
      </c>
      <c r="G1405" s="21">
        <v>4.6718576195773087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58</v>
      </c>
      <c r="E1406" s="19">
        <v>39</v>
      </c>
      <c r="F1406" s="20">
        <v>97</v>
      </c>
      <c r="G1406" s="21">
        <v>5.3005464480874318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15</v>
      </c>
      <c r="E1407" s="19">
        <v>21</v>
      </c>
      <c r="F1407" s="20">
        <v>36</v>
      </c>
      <c r="G1407" s="21">
        <v>3.4849951597289452</v>
      </c>
      <c r="H1407" s="19">
        <v>400</v>
      </c>
      <c r="I1407" s="19">
        <v>0</v>
      </c>
      <c r="J1407" s="19">
        <v>0</v>
      </c>
      <c r="K1407" s="22">
        <v>0</v>
      </c>
      <c r="L1407" s="21">
        <v>0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42</v>
      </c>
      <c r="E1408" s="19">
        <v>38</v>
      </c>
      <c r="F1408" s="20">
        <v>80</v>
      </c>
      <c r="G1408" s="21">
        <v>3.7037037037037033</v>
      </c>
      <c r="H1408" s="19">
        <v>1143</v>
      </c>
      <c r="I1408" s="19">
        <v>7</v>
      </c>
      <c r="J1408" s="19">
        <v>14</v>
      </c>
      <c r="K1408" s="22">
        <v>21</v>
      </c>
      <c r="L1408" s="21">
        <v>1.837270341207349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146</v>
      </c>
      <c r="E1409" s="38">
        <v>148</v>
      </c>
      <c r="F1409" s="38">
        <v>294</v>
      </c>
      <c r="G1409" s="31">
        <v>4.0697674418604652</v>
      </c>
      <c r="H1409" s="29">
        <v>3210</v>
      </c>
      <c r="I1409" s="38">
        <v>16</v>
      </c>
      <c r="J1409" s="38">
        <v>16</v>
      </c>
      <c r="K1409" s="39">
        <v>32</v>
      </c>
      <c r="L1409" s="31">
        <v>0.99688473520249221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20</v>
      </c>
      <c r="E1410" s="35">
        <v>18</v>
      </c>
      <c r="F1410" s="40">
        <v>38</v>
      </c>
      <c r="G1410" s="21">
        <v>3.7735849056603774</v>
      </c>
      <c r="H1410" s="35">
        <v>453</v>
      </c>
      <c r="I1410" s="35">
        <v>2</v>
      </c>
      <c r="J1410" s="35">
        <v>1</v>
      </c>
      <c r="K1410" s="41">
        <v>3</v>
      </c>
      <c r="L1410" s="21">
        <v>0.66225165562913912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38</v>
      </c>
      <c r="E1411" s="35">
        <v>56</v>
      </c>
      <c r="F1411" s="40">
        <v>94</v>
      </c>
      <c r="G1411" s="21">
        <v>5.2987598647125145</v>
      </c>
      <c r="H1411" s="19">
        <v>809</v>
      </c>
      <c r="I1411" s="35">
        <v>8</v>
      </c>
      <c r="J1411" s="35">
        <v>2</v>
      </c>
      <c r="K1411" s="41">
        <v>10</v>
      </c>
      <c r="L1411" s="21">
        <v>1.2360939431396787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65</v>
      </c>
      <c r="E1412" s="35">
        <v>49</v>
      </c>
      <c r="F1412" s="40">
        <v>114</v>
      </c>
      <c r="G1412" s="21">
        <v>4.2760690172543132</v>
      </c>
      <c r="H1412" s="19">
        <v>1106</v>
      </c>
      <c r="I1412" s="35">
        <v>4</v>
      </c>
      <c r="J1412" s="35">
        <v>6</v>
      </c>
      <c r="K1412" s="41">
        <v>10</v>
      </c>
      <c r="L1412" s="21">
        <v>0.9041591320072333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14</v>
      </c>
      <c r="E1413" s="35">
        <v>16</v>
      </c>
      <c r="F1413" s="40">
        <v>30</v>
      </c>
      <c r="G1413" s="21">
        <v>2.3734177215189876</v>
      </c>
      <c r="H1413" s="35">
        <v>588</v>
      </c>
      <c r="I1413" s="35">
        <v>2</v>
      </c>
      <c r="J1413" s="35">
        <v>5</v>
      </c>
      <c r="K1413" s="41">
        <v>7</v>
      </c>
      <c r="L1413" s="21">
        <v>1.1904761904761905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9</v>
      </c>
      <c r="E1414" s="35">
        <v>9</v>
      </c>
      <c r="F1414" s="40">
        <v>18</v>
      </c>
      <c r="G1414" s="21">
        <v>3.5087719298245612</v>
      </c>
      <c r="H1414" s="19">
        <v>254</v>
      </c>
      <c r="I1414" s="35">
        <v>0</v>
      </c>
      <c r="J1414" s="35">
        <v>2</v>
      </c>
      <c r="K1414" s="41">
        <v>2</v>
      </c>
      <c r="L1414" s="21">
        <v>0.78740157480314954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859</v>
      </c>
      <c r="E1415" s="38">
        <v>886</v>
      </c>
      <c r="F1415" s="38">
        <v>1745</v>
      </c>
      <c r="G1415" s="31">
        <v>4.3441459832208915</v>
      </c>
      <c r="H1415" s="29">
        <v>16884</v>
      </c>
      <c r="I1415" s="38">
        <v>219</v>
      </c>
      <c r="J1415" s="38">
        <v>218</v>
      </c>
      <c r="K1415" s="39">
        <v>437</v>
      </c>
      <c r="L1415" s="31">
        <v>2.5882492300402746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2606</v>
      </c>
      <c r="E1416" s="9">
        <v>2498</v>
      </c>
      <c r="F1416" s="9">
        <v>5104</v>
      </c>
      <c r="G1416" s="25">
        <v>4.9306863739554654</v>
      </c>
      <c r="H1416" s="9">
        <v>36948</v>
      </c>
      <c r="I1416" s="9">
        <v>181</v>
      </c>
      <c r="J1416" s="9">
        <v>204</v>
      </c>
      <c r="K1416" s="16">
        <v>385</v>
      </c>
      <c r="L1416" s="25">
        <v>1.0420049799718523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779</v>
      </c>
      <c r="E1417" s="29">
        <v>713</v>
      </c>
      <c r="F1417" s="29">
        <v>1492</v>
      </c>
      <c r="G1417" s="31">
        <v>5.3230582610867314</v>
      </c>
      <c r="H1417" s="29">
        <v>9181</v>
      </c>
      <c r="I1417" s="29">
        <v>47</v>
      </c>
      <c r="J1417" s="29">
        <v>42</v>
      </c>
      <c r="K1417" s="36">
        <v>89</v>
      </c>
      <c r="L1417" s="31">
        <v>0.96939331227535119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79</v>
      </c>
      <c r="E1418" s="19">
        <v>53</v>
      </c>
      <c r="F1418" s="20">
        <v>132</v>
      </c>
      <c r="G1418" s="21">
        <v>7.440811724915446</v>
      </c>
      <c r="H1418" s="35">
        <v>615</v>
      </c>
      <c r="I1418" s="19">
        <v>10</v>
      </c>
      <c r="J1418" s="19">
        <v>1</v>
      </c>
      <c r="K1418" s="22">
        <v>11</v>
      </c>
      <c r="L1418" s="21">
        <v>1.788617886178862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55</v>
      </c>
      <c r="E1419" s="19">
        <v>49</v>
      </c>
      <c r="F1419" s="20">
        <v>104</v>
      </c>
      <c r="G1419" s="21">
        <v>5.2313883299798798</v>
      </c>
      <c r="H1419" s="35">
        <v>595</v>
      </c>
      <c r="I1419" s="19">
        <v>0</v>
      </c>
      <c r="J1419" s="19">
        <v>0</v>
      </c>
      <c r="K1419" s="22">
        <v>0</v>
      </c>
      <c r="L1419" s="21">
        <v>0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37</v>
      </c>
      <c r="E1420" s="19">
        <v>31</v>
      </c>
      <c r="F1420" s="20">
        <v>68</v>
      </c>
      <c r="G1420" s="21">
        <v>3.7158469945355188</v>
      </c>
      <c r="H1420" s="19">
        <v>707</v>
      </c>
      <c r="I1420" s="19">
        <v>9</v>
      </c>
      <c r="J1420" s="19">
        <v>7</v>
      </c>
      <c r="K1420" s="22">
        <v>16</v>
      </c>
      <c r="L1420" s="21">
        <v>2.2630834512022631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81</v>
      </c>
      <c r="E1421" s="19">
        <v>89</v>
      </c>
      <c r="F1421" s="20">
        <v>170</v>
      </c>
      <c r="G1421" s="21">
        <v>4.8145001416029451</v>
      </c>
      <c r="H1421" s="19">
        <v>1148</v>
      </c>
      <c r="I1421" s="19">
        <v>3</v>
      </c>
      <c r="J1421" s="19">
        <v>1</v>
      </c>
      <c r="K1421" s="22">
        <v>4</v>
      </c>
      <c r="L1421" s="21">
        <v>0.34843205574912894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20</v>
      </c>
      <c r="E1422" s="19">
        <v>30</v>
      </c>
      <c r="F1422" s="20">
        <v>50</v>
      </c>
      <c r="G1422" s="21">
        <v>4.3782837127845884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35</v>
      </c>
      <c r="E1423" s="19">
        <v>31</v>
      </c>
      <c r="F1423" s="20">
        <v>66</v>
      </c>
      <c r="G1423" s="21">
        <v>5.8614564831261102</v>
      </c>
      <c r="H1423" s="35">
        <v>382</v>
      </c>
      <c r="I1423" s="19">
        <v>3</v>
      </c>
      <c r="J1423" s="19">
        <v>4</v>
      </c>
      <c r="K1423" s="22">
        <v>7</v>
      </c>
      <c r="L1423" s="21">
        <v>1.832460732984293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55</v>
      </c>
      <c r="E1424" s="19">
        <v>49</v>
      </c>
      <c r="F1424" s="20">
        <v>104</v>
      </c>
      <c r="G1424" s="21">
        <v>5.5614973262032086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53</v>
      </c>
      <c r="E1425" s="19">
        <v>50</v>
      </c>
      <c r="F1425" s="20">
        <v>103</v>
      </c>
      <c r="G1425" s="21">
        <v>6.0588235294117645</v>
      </c>
      <c r="H1425" s="35">
        <v>500</v>
      </c>
      <c r="I1425" s="19">
        <v>1</v>
      </c>
      <c r="J1425" s="19">
        <v>0</v>
      </c>
      <c r="K1425" s="22">
        <v>1</v>
      </c>
      <c r="L1425" s="21">
        <v>0.2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75</v>
      </c>
      <c r="E1426" s="19">
        <v>62</v>
      </c>
      <c r="F1426" s="20">
        <v>137</v>
      </c>
      <c r="G1426" s="21">
        <v>6.1051693404634584</v>
      </c>
      <c r="H1426" s="35">
        <v>852</v>
      </c>
      <c r="I1426" s="19">
        <v>5</v>
      </c>
      <c r="J1426" s="19">
        <v>5</v>
      </c>
      <c r="K1426" s="22">
        <v>10</v>
      </c>
      <c r="L1426" s="21">
        <v>1.1737089201877933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47</v>
      </c>
      <c r="E1427" s="19">
        <v>49</v>
      </c>
      <c r="F1427" s="20">
        <v>96</v>
      </c>
      <c r="G1427" s="21">
        <v>5.0473186119873814</v>
      </c>
      <c r="H1427" s="35">
        <v>666</v>
      </c>
      <c r="I1427" s="19">
        <v>1</v>
      </c>
      <c r="J1427" s="19">
        <v>3</v>
      </c>
      <c r="K1427" s="22">
        <v>4</v>
      </c>
      <c r="L1427" s="21">
        <v>0.60060060060060061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24</v>
      </c>
      <c r="E1428" s="19">
        <v>30</v>
      </c>
      <c r="F1428" s="20">
        <v>54</v>
      </c>
      <c r="G1428" s="21">
        <v>5.0373134328358207</v>
      </c>
      <c r="H1428" s="35">
        <v>315</v>
      </c>
      <c r="I1428" s="19">
        <v>5</v>
      </c>
      <c r="J1428" s="19">
        <v>2</v>
      </c>
      <c r="K1428" s="22">
        <v>7</v>
      </c>
      <c r="L1428" s="21">
        <v>2.2222222222222223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33</v>
      </c>
      <c r="E1429" s="19">
        <v>25</v>
      </c>
      <c r="F1429" s="20">
        <v>58</v>
      </c>
      <c r="G1429" s="21">
        <v>3.2402234636871508</v>
      </c>
      <c r="H1429" s="35">
        <v>849</v>
      </c>
      <c r="I1429" s="19">
        <v>4</v>
      </c>
      <c r="J1429" s="19">
        <v>8</v>
      </c>
      <c r="K1429" s="22">
        <v>12</v>
      </c>
      <c r="L1429" s="21">
        <v>1.4134275618374559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40</v>
      </c>
      <c r="E1430" s="19">
        <v>41</v>
      </c>
      <c r="F1430" s="20">
        <v>81</v>
      </c>
      <c r="G1430" s="21">
        <v>7.8947368421052628</v>
      </c>
      <c r="H1430" s="35">
        <v>281</v>
      </c>
      <c r="I1430" s="19">
        <v>2</v>
      </c>
      <c r="J1430" s="19">
        <v>2</v>
      </c>
      <c r="K1430" s="22">
        <v>4</v>
      </c>
      <c r="L1430" s="21">
        <v>1.4234875444839856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39</v>
      </c>
      <c r="E1431" s="19">
        <v>36</v>
      </c>
      <c r="F1431" s="20">
        <v>75</v>
      </c>
      <c r="G1431" s="21">
        <v>5.2557813594954448</v>
      </c>
      <c r="H1431" s="35">
        <v>281</v>
      </c>
      <c r="I1431" s="19">
        <v>0</v>
      </c>
      <c r="J1431" s="19">
        <v>0</v>
      </c>
      <c r="K1431" s="22">
        <v>0</v>
      </c>
      <c r="L1431" s="21">
        <v>0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20</v>
      </c>
      <c r="E1432" s="19">
        <v>16</v>
      </c>
      <c r="F1432" s="20">
        <v>36</v>
      </c>
      <c r="G1432" s="21">
        <v>7.2727272727272725</v>
      </c>
      <c r="H1432" s="35">
        <v>145</v>
      </c>
      <c r="I1432" s="19">
        <v>1</v>
      </c>
      <c r="J1432" s="19">
        <v>1</v>
      </c>
      <c r="K1432" s="22">
        <v>2</v>
      </c>
      <c r="L1432" s="21">
        <v>1.3793103448275863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32</v>
      </c>
      <c r="E1433" s="19">
        <v>24</v>
      </c>
      <c r="F1433" s="20">
        <v>56</v>
      </c>
      <c r="G1433" s="21">
        <v>4.6705587989991662</v>
      </c>
      <c r="H1433" s="35">
        <v>408</v>
      </c>
      <c r="I1433" s="19">
        <v>0</v>
      </c>
      <c r="J1433" s="19">
        <v>1</v>
      </c>
      <c r="K1433" s="22">
        <v>1</v>
      </c>
      <c r="L1433" s="21">
        <v>0.24509803921568626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18</v>
      </c>
      <c r="E1434" s="19">
        <v>19</v>
      </c>
      <c r="F1434" s="20">
        <v>37</v>
      </c>
      <c r="G1434" s="21">
        <v>4.3529411764705879</v>
      </c>
      <c r="H1434" s="35">
        <v>319</v>
      </c>
      <c r="I1434" s="19">
        <v>2</v>
      </c>
      <c r="J1434" s="19">
        <v>7</v>
      </c>
      <c r="K1434" s="22">
        <v>9</v>
      </c>
      <c r="L1434" s="21">
        <v>2.8213166144200628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36</v>
      </c>
      <c r="E1435" s="19">
        <v>29</v>
      </c>
      <c r="F1435" s="20">
        <v>65</v>
      </c>
      <c r="G1435" s="21">
        <v>6.1147695202257761</v>
      </c>
      <c r="H1435" s="19">
        <v>275</v>
      </c>
      <c r="I1435" s="19">
        <v>1</v>
      </c>
      <c r="J1435" s="19">
        <v>0</v>
      </c>
      <c r="K1435" s="22">
        <v>1</v>
      </c>
      <c r="L1435" s="21">
        <v>0.36363636363636365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578</v>
      </c>
      <c r="E1436" s="29">
        <v>509</v>
      </c>
      <c r="F1436" s="29">
        <v>1087</v>
      </c>
      <c r="G1436" s="31">
        <v>4.5812787120158465</v>
      </c>
      <c r="H1436" s="29">
        <v>8665</v>
      </c>
      <c r="I1436" s="29">
        <v>40</v>
      </c>
      <c r="J1436" s="29">
        <v>57</v>
      </c>
      <c r="K1436" s="36">
        <v>97</v>
      </c>
      <c r="L1436" s="31">
        <v>1.1194460473167915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42</v>
      </c>
      <c r="E1437" s="19">
        <v>45</v>
      </c>
      <c r="F1437" s="20">
        <v>87</v>
      </c>
      <c r="G1437" s="21">
        <v>4.2857142857142856</v>
      </c>
      <c r="H1437" s="19">
        <v>705</v>
      </c>
      <c r="I1437" s="19">
        <v>2</v>
      </c>
      <c r="J1437" s="19">
        <v>0</v>
      </c>
      <c r="K1437" s="22">
        <v>2</v>
      </c>
      <c r="L1437" s="21">
        <v>0.28368794326241137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96</v>
      </c>
      <c r="E1438" s="19">
        <v>95</v>
      </c>
      <c r="F1438" s="20">
        <v>191</v>
      </c>
      <c r="G1438" s="21">
        <v>4.4161849710982661</v>
      </c>
      <c r="H1438" s="19">
        <v>1640</v>
      </c>
      <c r="I1438" s="19">
        <v>3</v>
      </c>
      <c r="J1438" s="19">
        <v>6</v>
      </c>
      <c r="K1438" s="22">
        <v>9</v>
      </c>
      <c r="L1438" s="21">
        <v>0.54878048780487798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45</v>
      </c>
      <c r="E1439" s="19">
        <v>45</v>
      </c>
      <c r="F1439" s="20">
        <v>90</v>
      </c>
      <c r="G1439" s="21">
        <v>9.1370558375634516</v>
      </c>
      <c r="H1439" s="19">
        <v>-51</v>
      </c>
      <c r="I1439" s="19">
        <v>1</v>
      </c>
      <c r="J1439" s="19">
        <v>1</v>
      </c>
      <c r="K1439" s="22">
        <v>2</v>
      </c>
      <c r="L1439" s="21">
        <v>-3.9215686274509802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114</v>
      </c>
      <c r="E1440" s="19">
        <v>78</v>
      </c>
      <c r="F1440" s="20">
        <v>192</v>
      </c>
      <c r="G1440" s="21">
        <v>4.7151277013752457</v>
      </c>
      <c r="H1440" s="19">
        <v>1671</v>
      </c>
      <c r="I1440" s="19">
        <v>12</v>
      </c>
      <c r="J1440" s="19">
        <v>15</v>
      </c>
      <c r="K1440" s="22">
        <v>27</v>
      </c>
      <c r="L1440" s="21">
        <v>1.6157989228007179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57</v>
      </c>
      <c r="E1441" s="19">
        <v>43</v>
      </c>
      <c r="F1441" s="20">
        <v>100</v>
      </c>
      <c r="G1441" s="21">
        <v>4.7892720306513414</v>
      </c>
      <c r="H1441" s="35">
        <v>445</v>
      </c>
      <c r="I1441" s="19">
        <v>0</v>
      </c>
      <c r="J1441" s="19">
        <v>0</v>
      </c>
      <c r="K1441" s="22">
        <v>0</v>
      </c>
      <c r="L1441" s="21">
        <v>0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28</v>
      </c>
      <c r="E1442" s="19">
        <v>25</v>
      </c>
      <c r="F1442" s="20">
        <v>53</v>
      </c>
      <c r="G1442" s="21">
        <v>5.342741935483871</v>
      </c>
      <c r="H1442" s="35">
        <v>385</v>
      </c>
      <c r="I1442" s="19">
        <v>0</v>
      </c>
      <c r="J1442" s="19">
        <v>0</v>
      </c>
      <c r="K1442" s="22">
        <v>0</v>
      </c>
      <c r="L1442" s="21">
        <v>0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28</v>
      </c>
      <c r="E1443" s="19">
        <v>25</v>
      </c>
      <c r="F1443" s="20">
        <v>53</v>
      </c>
      <c r="G1443" s="21">
        <v>4.636920384951881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58</v>
      </c>
      <c r="E1444" s="19">
        <v>50</v>
      </c>
      <c r="F1444" s="20">
        <v>108</v>
      </c>
      <c r="G1444" s="21">
        <v>3.4985422740524781</v>
      </c>
      <c r="H1444" s="19">
        <v>1347</v>
      </c>
      <c r="I1444" s="19">
        <v>0</v>
      </c>
      <c r="J1444" s="19">
        <v>1</v>
      </c>
      <c r="K1444" s="22">
        <v>1</v>
      </c>
      <c r="L1444" s="21">
        <v>7.4239049740163321E-2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44</v>
      </c>
      <c r="E1445" s="19">
        <v>46</v>
      </c>
      <c r="F1445" s="20">
        <v>90</v>
      </c>
      <c r="G1445" s="21">
        <v>5.1252847380410023</v>
      </c>
      <c r="H1445" s="35">
        <v>631</v>
      </c>
      <c r="I1445" s="19">
        <v>14</v>
      </c>
      <c r="J1445" s="19">
        <v>30</v>
      </c>
      <c r="K1445" s="22">
        <v>44</v>
      </c>
      <c r="L1445" s="21">
        <v>6.9730586370839935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20</v>
      </c>
      <c r="E1446" s="19">
        <v>13</v>
      </c>
      <c r="F1446" s="20">
        <v>33</v>
      </c>
      <c r="G1446" s="21">
        <v>3.7628278221208662</v>
      </c>
      <c r="H1446" s="19">
        <v>283</v>
      </c>
      <c r="I1446" s="19">
        <v>0</v>
      </c>
      <c r="J1446" s="19">
        <v>0</v>
      </c>
      <c r="K1446" s="22">
        <v>0</v>
      </c>
      <c r="L1446" s="21">
        <v>0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46</v>
      </c>
      <c r="E1447" s="19">
        <v>44</v>
      </c>
      <c r="F1447" s="20">
        <v>90</v>
      </c>
      <c r="G1447" s="21">
        <v>3.7942664418212479</v>
      </c>
      <c r="H1447" s="19">
        <v>1187</v>
      </c>
      <c r="I1447" s="19">
        <v>8</v>
      </c>
      <c r="J1447" s="19">
        <v>4</v>
      </c>
      <c r="K1447" s="22">
        <v>12</v>
      </c>
      <c r="L1447" s="21">
        <v>1.0109519797809603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577</v>
      </c>
      <c r="E1448" s="29">
        <v>577</v>
      </c>
      <c r="F1448" s="29">
        <v>1154</v>
      </c>
      <c r="G1448" s="31">
        <v>5.4180947462322173</v>
      </c>
      <c r="H1448" s="29">
        <v>6723</v>
      </c>
      <c r="I1448" s="29">
        <v>10</v>
      </c>
      <c r="J1448" s="29">
        <v>12</v>
      </c>
      <c r="K1448" s="36">
        <v>22</v>
      </c>
      <c r="L1448" s="31">
        <v>0.32723486538747582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58</v>
      </c>
      <c r="E1449" s="19">
        <v>37</v>
      </c>
      <c r="F1449" s="20">
        <v>95</v>
      </c>
      <c r="G1449" s="21">
        <v>5.2954292084726866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32</v>
      </c>
      <c r="E1450" s="19">
        <v>25</v>
      </c>
      <c r="F1450" s="20">
        <v>57</v>
      </c>
      <c r="G1450" s="21">
        <v>6.0317460317460316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41</v>
      </c>
      <c r="E1451" s="19">
        <v>39</v>
      </c>
      <c r="F1451" s="20">
        <v>80</v>
      </c>
      <c r="G1451" s="21">
        <v>4.9291435613062227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69</v>
      </c>
      <c r="E1452" s="19">
        <v>53</v>
      </c>
      <c r="F1452" s="20">
        <v>122</v>
      </c>
      <c r="G1452" s="21">
        <v>5.2226027397260273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39</v>
      </c>
      <c r="E1453" s="19">
        <v>37</v>
      </c>
      <c r="F1453" s="20">
        <v>76</v>
      </c>
      <c r="G1453" s="21">
        <v>5.9701492537313428</v>
      </c>
      <c r="H1453" s="35">
        <v>398</v>
      </c>
      <c r="I1453" s="19">
        <v>2</v>
      </c>
      <c r="J1453" s="19">
        <v>1</v>
      </c>
      <c r="K1453" s="22">
        <v>3</v>
      </c>
      <c r="L1453" s="21">
        <v>0.75376884422110546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50</v>
      </c>
      <c r="E1454" s="19">
        <v>58</v>
      </c>
      <c r="F1454" s="20">
        <v>108</v>
      </c>
      <c r="G1454" s="21">
        <v>5.0728041333959606</v>
      </c>
      <c r="H1454" s="35">
        <v>753</v>
      </c>
      <c r="I1454" s="19">
        <v>2</v>
      </c>
      <c r="J1454" s="19">
        <v>0</v>
      </c>
      <c r="K1454" s="22">
        <v>2</v>
      </c>
      <c r="L1454" s="21">
        <v>0.26560424966799467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57</v>
      </c>
      <c r="E1455" s="19">
        <v>51</v>
      </c>
      <c r="F1455" s="20">
        <v>108</v>
      </c>
      <c r="G1455" s="21">
        <v>6.557377049180328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55</v>
      </c>
      <c r="E1456" s="19">
        <v>59</v>
      </c>
      <c r="F1456" s="20">
        <v>114</v>
      </c>
      <c r="G1456" s="21">
        <v>5.2031036056595159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44</v>
      </c>
      <c r="E1457" s="19">
        <v>68</v>
      </c>
      <c r="F1457" s="20">
        <v>112</v>
      </c>
      <c r="G1457" s="21">
        <v>3.9829302987197721</v>
      </c>
      <c r="H1457" s="19">
        <v>1432</v>
      </c>
      <c r="I1457" s="19">
        <v>3</v>
      </c>
      <c r="J1457" s="19">
        <v>10</v>
      </c>
      <c r="K1457" s="22">
        <v>13</v>
      </c>
      <c r="L1457" s="21">
        <v>0.9078212290502794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43</v>
      </c>
      <c r="E1458" s="19">
        <v>54</v>
      </c>
      <c r="F1458" s="20">
        <v>97</v>
      </c>
      <c r="G1458" s="21">
        <v>9.1423185673892551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54</v>
      </c>
      <c r="E1459" s="19">
        <v>66</v>
      </c>
      <c r="F1459" s="20">
        <v>120</v>
      </c>
      <c r="G1459" s="21">
        <v>5.1260145237078172</v>
      </c>
      <c r="H1459" s="35">
        <v>772</v>
      </c>
      <c r="I1459" s="19">
        <v>1</v>
      </c>
      <c r="J1459" s="19">
        <v>1</v>
      </c>
      <c r="K1459" s="22">
        <v>2</v>
      </c>
      <c r="L1459" s="21">
        <v>0.2590673575129534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35</v>
      </c>
      <c r="E1460" s="19">
        <v>30</v>
      </c>
      <c r="F1460" s="20">
        <v>65</v>
      </c>
      <c r="G1460" s="21">
        <v>5.6669572798605055</v>
      </c>
      <c r="H1460" s="19">
        <v>400</v>
      </c>
      <c r="I1460" s="19">
        <v>2</v>
      </c>
      <c r="J1460" s="19">
        <v>0</v>
      </c>
      <c r="K1460" s="22">
        <v>2</v>
      </c>
      <c r="L1460" s="21">
        <v>0.5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358</v>
      </c>
      <c r="E1461" s="38">
        <v>359</v>
      </c>
      <c r="F1461" s="38">
        <v>717</v>
      </c>
      <c r="G1461" s="31">
        <v>4.9112952941982329</v>
      </c>
      <c r="H1461" s="29">
        <v>4328</v>
      </c>
      <c r="I1461" s="38">
        <v>16</v>
      </c>
      <c r="J1461" s="38">
        <v>20</v>
      </c>
      <c r="K1461" s="39">
        <v>36</v>
      </c>
      <c r="L1461" s="31">
        <v>0.83179297597042512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55</v>
      </c>
      <c r="E1462" s="35">
        <v>46</v>
      </c>
      <c r="F1462" s="40">
        <v>101</v>
      </c>
      <c r="G1462" s="21">
        <v>4.6954904695490471</v>
      </c>
      <c r="H1462" s="35">
        <v>754</v>
      </c>
      <c r="I1462" s="35">
        <v>2</v>
      </c>
      <c r="J1462" s="35">
        <v>6</v>
      </c>
      <c r="K1462" s="41">
        <v>8</v>
      </c>
      <c r="L1462" s="21">
        <v>1.0610079575596816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64</v>
      </c>
      <c r="E1463" s="35">
        <v>64</v>
      </c>
      <c r="F1463" s="40">
        <v>128</v>
      </c>
      <c r="G1463" s="21">
        <v>4.4802240112005602</v>
      </c>
      <c r="H1463" s="35">
        <v>790</v>
      </c>
      <c r="I1463" s="35">
        <v>1</v>
      </c>
      <c r="J1463" s="35">
        <v>0</v>
      </c>
      <c r="K1463" s="41">
        <v>1</v>
      </c>
      <c r="L1463" s="21">
        <v>0.12658227848101267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41</v>
      </c>
      <c r="E1464" s="35">
        <v>52</v>
      </c>
      <c r="F1464" s="40">
        <v>93</v>
      </c>
      <c r="G1464" s="21">
        <v>5.2188552188552189</v>
      </c>
      <c r="H1464" s="35">
        <v>620</v>
      </c>
      <c r="I1464" s="35">
        <v>2</v>
      </c>
      <c r="J1464" s="35">
        <v>0</v>
      </c>
      <c r="K1464" s="41">
        <v>2</v>
      </c>
      <c r="L1464" s="21">
        <v>0.32258064516129031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48</v>
      </c>
      <c r="E1465" s="35">
        <v>43</v>
      </c>
      <c r="F1465" s="40">
        <v>91</v>
      </c>
      <c r="G1465" s="21">
        <v>5.089485458612975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17" t="s">
        <v>2583</v>
      </c>
      <c r="B1466" s="43" t="s">
        <v>2584</v>
      </c>
      <c r="C1466" s="19">
        <v>1210</v>
      </c>
      <c r="D1466" s="35">
        <v>27</v>
      </c>
      <c r="E1466" s="35">
        <v>26</v>
      </c>
      <c r="F1466" s="40">
        <v>53</v>
      </c>
      <c r="G1466" s="21">
        <v>4.3801652892561984</v>
      </c>
      <c r="H1466" s="35">
        <v>318</v>
      </c>
      <c r="I1466" s="35">
        <v>0</v>
      </c>
      <c r="J1466" s="35">
        <v>0</v>
      </c>
      <c r="K1466" s="41">
        <v>0</v>
      </c>
      <c r="L1466" s="21">
        <v>0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54</v>
      </c>
      <c r="E1467" s="35">
        <v>61</v>
      </c>
      <c r="F1467" s="40">
        <v>115</v>
      </c>
      <c r="G1467" s="21">
        <v>5.4945054945054945</v>
      </c>
      <c r="H1467" s="19">
        <v>381</v>
      </c>
      <c r="I1467" s="35">
        <v>8</v>
      </c>
      <c r="J1467" s="35">
        <v>8</v>
      </c>
      <c r="K1467" s="41">
        <v>16</v>
      </c>
      <c r="L1467" s="21">
        <v>4.1994750656167978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69</v>
      </c>
      <c r="E1468" s="35">
        <v>67</v>
      </c>
      <c r="F1468" s="40">
        <v>136</v>
      </c>
      <c r="G1468" s="21">
        <v>5.0036791758646064</v>
      </c>
      <c r="H1468" s="19">
        <v>1083</v>
      </c>
      <c r="I1468" s="35">
        <v>3</v>
      </c>
      <c r="J1468" s="35">
        <v>6</v>
      </c>
      <c r="K1468" s="41">
        <v>9</v>
      </c>
      <c r="L1468" s="21">
        <v>0.8310249307479225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314</v>
      </c>
      <c r="E1469" s="38">
        <v>340</v>
      </c>
      <c r="F1469" s="38">
        <v>654</v>
      </c>
      <c r="G1469" s="31">
        <v>4.1233213542651788</v>
      </c>
      <c r="H1469" s="29">
        <v>8051</v>
      </c>
      <c r="I1469" s="38">
        <v>68</v>
      </c>
      <c r="J1469" s="38">
        <v>73</v>
      </c>
      <c r="K1469" s="39">
        <v>141</v>
      </c>
      <c r="L1469" s="31">
        <v>1.7513352378586513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1700</v>
      </c>
      <c r="E1470" s="9">
        <v>1663</v>
      </c>
      <c r="F1470" s="9">
        <v>3363</v>
      </c>
      <c r="G1470" s="25">
        <v>5.5829473579361526</v>
      </c>
      <c r="H1470" s="9">
        <v>12098</v>
      </c>
      <c r="I1470" s="9">
        <v>103</v>
      </c>
      <c r="J1470" s="9">
        <v>70</v>
      </c>
      <c r="K1470" s="16">
        <v>173</v>
      </c>
      <c r="L1470" s="25">
        <v>1.4299884278393122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286</v>
      </c>
      <c r="E1471" s="29">
        <v>276</v>
      </c>
      <c r="F1471" s="29">
        <v>562</v>
      </c>
      <c r="G1471" s="31">
        <v>7.043489159042486</v>
      </c>
      <c r="H1471" s="38">
        <v>734</v>
      </c>
      <c r="I1471" s="29">
        <v>7</v>
      </c>
      <c r="J1471" s="29">
        <v>0</v>
      </c>
      <c r="K1471" s="36">
        <v>7</v>
      </c>
      <c r="L1471" s="31">
        <v>0.9536784741144414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62</v>
      </c>
      <c r="E1472" s="19">
        <v>56</v>
      </c>
      <c r="F1472" s="20">
        <v>118</v>
      </c>
      <c r="G1472" s="21">
        <v>8.4770114942528725</v>
      </c>
      <c r="H1472" s="35">
        <v>-30</v>
      </c>
      <c r="I1472" s="19">
        <v>0</v>
      </c>
      <c r="J1472" s="19">
        <v>0</v>
      </c>
      <c r="K1472" s="22">
        <v>0</v>
      </c>
      <c r="L1472" s="21">
        <v>0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53</v>
      </c>
      <c r="E1473" s="19">
        <v>44</v>
      </c>
      <c r="F1473" s="20">
        <v>97</v>
      </c>
      <c r="G1473" s="21">
        <v>6.2783171521035603</v>
      </c>
      <c r="H1473" s="35">
        <v>386</v>
      </c>
      <c r="I1473" s="19">
        <v>3</v>
      </c>
      <c r="J1473" s="19">
        <v>0</v>
      </c>
      <c r="K1473" s="22">
        <v>3</v>
      </c>
      <c r="L1473" s="21">
        <v>0.77720207253886009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26</v>
      </c>
      <c r="E1474" s="19">
        <v>11</v>
      </c>
      <c r="F1474" s="20">
        <v>37</v>
      </c>
      <c r="G1474" s="21">
        <v>7.5664621676891617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18</v>
      </c>
      <c r="E1475" s="19">
        <v>18</v>
      </c>
      <c r="F1475" s="20">
        <v>36</v>
      </c>
      <c r="G1475" s="21">
        <v>6.9498069498069501</v>
      </c>
      <c r="H1475" s="35">
        <v>92</v>
      </c>
      <c r="I1475" s="19">
        <v>2</v>
      </c>
      <c r="J1475" s="19">
        <v>0</v>
      </c>
      <c r="K1475" s="22">
        <v>2</v>
      </c>
      <c r="L1475" s="21">
        <v>2.1739130434782608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16</v>
      </c>
      <c r="E1476" s="19">
        <v>18</v>
      </c>
      <c r="F1476" s="20">
        <v>34</v>
      </c>
      <c r="G1476" s="21">
        <v>7.7097505668934234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22</v>
      </c>
      <c r="E1477" s="19">
        <v>27</v>
      </c>
      <c r="F1477" s="20">
        <v>49</v>
      </c>
      <c r="G1477" s="21">
        <v>7.2378138847858198</v>
      </c>
      <c r="H1477" s="35">
        <v>19</v>
      </c>
      <c r="I1477" s="19">
        <v>0</v>
      </c>
      <c r="J1477" s="19">
        <v>0</v>
      </c>
      <c r="K1477" s="22">
        <v>0</v>
      </c>
      <c r="L1477" s="21">
        <v>0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8</v>
      </c>
      <c r="E1478" s="19">
        <v>9</v>
      </c>
      <c r="F1478" s="20">
        <v>17</v>
      </c>
      <c r="G1478" s="21">
        <v>3.9443155452436192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30</v>
      </c>
      <c r="E1479" s="19">
        <v>29</v>
      </c>
      <c r="F1479" s="20">
        <v>59</v>
      </c>
      <c r="G1479" s="21">
        <v>7.2660098522167482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29</v>
      </c>
      <c r="E1480" s="19">
        <v>30</v>
      </c>
      <c r="F1480" s="20">
        <v>59</v>
      </c>
      <c r="G1480" s="21">
        <v>8.2058414464534071</v>
      </c>
      <c r="H1480" s="35">
        <v>35</v>
      </c>
      <c r="I1480" s="19">
        <v>2</v>
      </c>
      <c r="J1480" s="19">
        <v>0</v>
      </c>
      <c r="K1480" s="22">
        <v>2</v>
      </c>
      <c r="L1480" s="21">
        <v>5.7142857142857144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16</v>
      </c>
      <c r="E1481" s="19">
        <v>21</v>
      </c>
      <c r="F1481" s="20">
        <v>37</v>
      </c>
      <c r="G1481" s="21">
        <v>6.0064935064935066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6</v>
      </c>
      <c r="E1482" s="19">
        <v>13</v>
      </c>
      <c r="F1482" s="20">
        <v>19</v>
      </c>
      <c r="G1482" s="21">
        <v>5.6047197640117989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466</v>
      </c>
      <c r="E1483" s="29">
        <v>466</v>
      </c>
      <c r="F1483" s="29">
        <v>932</v>
      </c>
      <c r="G1483" s="31">
        <v>5.3066104879576379</v>
      </c>
      <c r="H1483" s="29">
        <v>3229</v>
      </c>
      <c r="I1483" s="29">
        <v>12</v>
      </c>
      <c r="J1483" s="29">
        <v>13</v>
      </c>
      <c r="K1483" s="36">
        <v>25</v>
      </c>
      <c r="L1483" s="31">
        <v>0.77423350882626196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65</v>
      </c>
      <c r="E1484" s="19">
        <v>67</v>
      </c>
      <c r="F1484" s="20">
        <v>132</v>
      </c>
      <c r="G1484" s="21">
        <v>5.396565821749796</v>
      </c>
      <c r="H1484" s="35">
        <v>578</v>
      </c>
      <c r="I1484" s="19">
        <v>4</v>
      </c>
      <c r="J1484" s="19">
        <v>4</v>
      </c>
      <c r="K1484" s="22">
        <v>8</v>
      </c>
      <c r="L1484" s="21">
        <v>1.3840830449826991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27</v>
      </c>
      <c r="E1485" s="19">
        <v>26</v>
      </c>
      <c r="F1485" s="20">
        <v>53</v>
      </c>
      <c r="G1485" s="21">
        <v>4.9074074074074074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29</v>
      </c>
      <c r="E1486" s="19">
        <v>40</v>
      </c>
      <c r="F1486" s="20">
        <v>69</v>
      </c>
      <c r="G1486" s="21">
        <v>4.4259140474663248</v>
      </c>
      <c r="H1486" s="35">
        <v>581</v>
      </c>
      <c r="I1486" s="19">
        <v>0</v>
      </c>
      <c r="J1486" s="19">
        <v>0</v>
      </c>
      <c r="K1486" s="22">
        <v>0</v>
      </c>
      <c r="L1486" s="21">
        <v>0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21</v>
      </c>
      <c r="E1487" s="19">
        <v>16</v>
      </c>
      <c r="F1487" s="20">
        <v>37</v>
      </c>
      <c r="G1487" s="21">
        <v>3.8865546218487395</v>
      </c>
      <c r="H1487" s="35">
        <v>169</v>
      </c>
      <c r="I1487" s="19">
        <v>1</v>
      </c>
      <c r="J1487" s="19">
        <v>0</v>
      </c>
      <c r="K1487" s="22">
        <v>1</v>
      </c>
      <c r="L1487" s="21">
        <v>0.59171597633136097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27</v>
      </c>
      <c r="E1488" s="19">
        <v>24</v>
      </c>
      <c r="F1488" s="20">
        <v>51</v>
      </c>
      <c r="G1488" s="21">
        <v>4.6195652173913038</v>
      </c>
      <c r="H1488" s="35">
        <v>127</v>
      </c>
      <c r="I1488" s="19">
        <v>3</v>
      </c>
      <c r="J1488" s="19">
        <v>2</v>
      </c>
      <c r="K1488" s="22">
        <v>5</v>
      </c>
      <c r="L1488" s="21">
        <v>3.9370078740157481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55</v>
      </c>
      <c r="E1489" s="19">
        <v>41</v>
      </c>
      <c r="F1489" s="20">
        <v>96</v>
      </c>
      <c r="G1489" s="21">
        <v>4.7808764940239046</v>
      </c>
      <c r="H1489" s="35">
        <v>300</v>
      </c>
      <c r="I1489" s="19">
        <v>0</v>
      </c>
      <c r="J1489" s="19">
        <v>0</v>
      </c>
      <c r="K1489" s="22">
        <v>0</v>
      </c>
      <c r="L1489" s="21">
        <v>0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35</v>
      </c>
      <c r="E1490" s="19">
        <v>22</v>
      </c>
      <c r="F1490" s="20">
        <v>57</v>
      </c>
      <c r="G1490" s="21">
        <v>4.6606704824202785</v>
      </c>
      <c r="H1490" s="35">
        <v>295</v>
      </c>
      <c r="I1490" s="19">
        <v>4</v>
      </c>
      <c r="J1490" s="19">
        <v>4</v>
      </c>
      <c r="K1490" s="22">
        <v>8</v>
      </c>
      <c r="L1490" s="21">
        <v>2.7118644067796609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46</v>
      </c>
      <c r="E1491" s="19">
        <v>53</v>
      </c>
      <c r="F1491" s="20">
        <v>99</v>
      </c>
      <c r="G1491" s="21">
        <v>5.3168635875402792</v>
      </c>
      <c r="H1491" s="35">
        <v>248</v>
      </c>
      <c r="I1491" s="19">
        <v>0</v>
      </c>
      <c r="J1491" s="19">
        <v>0</v>
      </c>
      <c r="K1491" s="22">
        <v>0</v>
      </c>
      <c r="L1491" s="21">
        <v>0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20</v>
      </c>
      <c r="E1492" s="19">
        <v>22</v>
      </c>
      <c r="F1492" s="20">
        <v>42</v>
      </c>
      <c r="G1492" s="21">
        <v>4.4680851063829792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17</v>
      </c>
      <c r="E1493" s="19">
        <v>21</v>
      </c>
      <c r="F1493" s="20">
        <v>38</v>
      </c>
      <c r="G1493" s="21">
        <v>6.7019400352733687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23</v>
      </c>
      <c r="E1494" s="19">
        <v>30</v>
      </c>
      <c r="F1494" s="20">
        <v>53</v>
      </c>
      <c r="G1494" s="21">
        <v>5.1010587102983642</v>
      </c>
      <c r="H1494" s="35">
        <v>342</v>
      </c>
      <c r="I1494" s="19">
        <v>0</v>
      </c>
      <c r="J1494" s="19">
        <v>0</v>
      </c>
      <c r="K1494" s="22">
        <v>0</v>
      </c>
      <c r="L1494" s="21">
        <v>0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35</v>
      </c>
      <c r="E1495" s="19">
        <v>31</v>
      </c>
      <c r="F1495" s="20">
        <v>66</v>
      </c>
      <c r="G1495" s="21">
        <v>5.9033989266547406</v>
      </c>
      <c r="H1495" s="35">
        <v>137</v>
      </c>
      <c r="I1495" s="19">
        <v>0</v>
      </c>
      <c r="J1495" s="19">
        <v>0</v>
      </c>
      <c r="K1495" s="22">
        <v>0</v>
      </c>
      <c r="L1495" s="21">
        <v>0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34</v>
      </c>
      <c r="E1496" s="19">
        <v>45</v>
      </c>
      <c r="F1496" s="20">
        <v>79</v>
      </c>
      <c r="G1496" s="21">
        <v>8.5776330076004346</v>
      </c>
      <c r="H1496" s="35">
        <v>19</v>
      </c>
      <c r="I1496" s="19">
        <v>0</v>
      </c>
      <c r="J1496" s="19">
        <v>0</v>
      </c>
      <c r="K1496" s="22">
        <v>0</v>
      </c>
      <c r="L1496" s="21">
        <v>0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32</v>
      </c>
      <c r="E1497" s="19">
        <v>28</v>
      </c>
      <c r="F1497" s="20">
        <v>60</v>
      </c>
      <c r="G1497" s="21">
        <v>8.064516129032258</v>
      </c>
      <c r="H1497" s="19">
        <v>142</v>
      </c>
      <c r="I1497" s="19">
        <v>0</v>
      </c>
      <c r="J1497" s="19">
        <v>3</v>
      </c>
      <c r="K1497" s="22">
        <v>3</v>
      </c>
      <c r="L1497" s="21">
        <v>2.112676056338028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333</v>
      </c>
      <c r="E1498" s="29">
        <v>281</v>
      </c>
      <c r="F1498" s="29">
        <v>614</v>
      </c>
      <c r="G1498" s="31">
        <v>5.5455202312138727</v>
      </c>
      <c r="H1498" s="29">
        <v>2553</v>
      </c>
      <c r="I1498" s="29">
        <v>19</v>
      </c>
      <c r="J1498" s="29">
        <v>16</v>
      </c>
      <c r="K1498" s="36">
        <v>35</v>
      </c>
      <c r="L1498" s="31">
        <v>1.3709361535448492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7</v>
      </c>
      <c r="E1499" s="19">
        <v>5</v>
      </c>
      <c r="F1499" s="20">
        <v>12</v>
      </c>
      <c r="G1499" s="21">
        <v>3.6809815950920246</v>
      </c>
      <c r="H1499" s="35">
        <v>7</v>
      </c>
      <c r="I1499" s="19">
        <v>3</v>
      </c>
      <c r="J1499" s="19">
        <v>0</v>
      </c>
      <c r="K1499" s="22">
        <v>3</v>
      </c>
      <c r="L1499" s="21">
        <v>42.857142857142854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8</v>
      </c>
      <c r="E1500" s="19">
        <v>8</v>
      </c>
      <c r="F1500" s="20">
        <v>16</v>
      </c>
      <c r="G1500" s="21">
        <v>5.9925093632958806</v>
      </c>
      <c r="H1500" s="35">
        <v>57</v>
      </c>
      <c r="I1500" s="19">
        <v>1</v>
      </c>
      <c r="J1500" s="19">
        <v>0</v>
      </c>
      <c r="K1500" s="22">
        <v>1</v>
      </c>
      <c r="L1500" s="21">
        <v>1.7543859649122806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1</v>
      </c>
      <c r="E1501" s="19">
        <v>5</v>
      </c>
      <c r="F1501" s="20">
        <v>6</v>
      </c>
      <c r="G1501" s="21">
        <v>6.3829787234042552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24</v>
      </c>
      <c r="E1502" s="19">
        <v>19</v>
      </c>
      <c r="F1502" s="20">
        <v>43</v>
      </c>
      <c r="G1502" s="21">
        <v>5.3217821782178216</v>
      </c>
      <c r="H1502" s="35">
        <v>134</v>
      </c>
      <c r="I1502" s="19">
        <v>2</v>
      </c>
      <c r="J1502" s="19">
        <v>0</v>
      </c>
      <c r="K1502" s="22">
        <v>2</v>
      </c>
      <c r="L1502" s="21">
        <v>1.4925373134328357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22</v>
      </c>
      <c r="E1503" s="19">
        <v>18</v>
      </c>
      <c r="F1503" s="20">
        <v>40</v>
      </c>
      <c r="G1503" s="21">
        <v>6.8143100511073254</v>
      </c>
      <c r="H1503" s="35">
        <v>48</v>
      </c>
      <c r="I1503" s="19">
        <v>0</v>
      </c>
      <c r="J1503" s="19">
        <v>2</v>
      </c>
      <c r="K1503" s="22">
        <v>2</v>
      </c>
      <c r="L1503" s="21">
        <v>4.1666666666666661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20</v>
      </c>
      <c r="E1504" s="19">
        <v>11</v>
      </c>
      <c r="F1504" s="20">
        <v>31</v>
      </c>
      <c r="G1504" s="21">
        <v>6.813186813186813</v>
      </c>
      <c r="H1504" s="35">
        <v>188</v>
      </c>
      <c r="I1504" s="19">
        <v>0</v>
      </c>
      <c r="J1504" s="19">
        <v>3</v>
      </c>
      <c r="K1504" s="22">
        <v>3</v>
      </c>
      <c r="L1504" s="21">
        <v>1.5957446808510638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11</v>
      </c>
      <c r="E1505" s="19">
        <v>9</v>
      </c>
      <c r="F1505" s="20">
        <v>20</v>
      </c>
      <c r="G1505" s="21">
        <v>3.8910505836575875</v>
      </c>
      <c r="H1505" s="35">
        <v>225</v>
      </c>
      <c r="I1505" s="19">
        <v>3</v>
      </c>
      <c r="J1505" s="19">
        <v>5</v>
      </c>
      <c r="K1505" s="22">
        <v>8</v>
      </c>
      <c r="L1505" s="21">
        <v>3.5555555555555554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20</v>
      </c>
      <c r="E1506" s="19">
        <v>6</v>
      </c>
      <c r="F1506" s="20">
        <v>26</v>
      </c>
      <c r="G1506" s="21">
        <v>6.1465721040189125</v>
      </c>
      <c r="H1506" s="35">
        <v>83</v>
      </c>
      <c r="I1506" s="19">
        <v>1</v>
      </c>
      <c r="J1506" s="19">
        <v>1</v>
      </c>
      <c r="K1506" s="22">
        <v>2</v>
      </c>
      <c r="L1506" s="21">
        <v>2.4096385542168677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17</v>
      </c>
      <c r="E1507" s="19">
        <v>11</v>
      </c>
      <c r="F1507" s="20">
        <v>28</v>
      </c>
      <c r="G1507" s="21">
        <v>4.7138047138047137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7</v>
      </c>
      <c r="E1508" s="19">
        <v>4</v>
      </c>
      <c r="F1508" s="20">
        <v>11</v>
      </c>
      <c r="G1508" s="21">
        <v>3.6423841059602649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1</v>
      </c>
      <c r="E1509" s="19">
        <v>13</v>
      </c>
      <c r="F1509" s="20">
        <v>14</v>
      </c>
      <c r="G1509" s="21">
        <v>6.0085836909871242</v>
      </c>
      <c r="H1509" s="35">
        <v>90</v>
      </c>
      <c r="I1509" s="19">
        <v>2</v>
      </c>
      <c r="J1509" s="19">
        <v>0</v>
      </c>
      <c r="K1509" s="22">
        <v>2</v>
      </c>
      <c r="L1509" s="21">
        <v>2.2222222222222223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16</v>
      </c>
      <c r="E1510" s="19">
        <v>14</v>
      </c>
      <c r="F1510" s="20">
        <v>30</v>
      </c>
      <c r="G1510" s="21">
        <v>4.9833887043189371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2</v>
      </c>
      <c r="E1511" s="19">
        <v>8</v>
      </c>
      <c r="F1511" s="20">
        <v>10</v>
      </c>
      <c r="G1511" s="21">
        <v>8.3333333333333321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7</v>
      </c>
      <c r="E1512" s="19">
        <v>7</v>
      </c>
      <c r="F1512" s="20">
        <v>14</v>
      </c>
      <c r="G1512" s="21">
        <v>5.5555555555555554</v>
      </c>
      <c r="H1512" s="35">
        <v>37</v>
      </c>
      <c r="I1512" s="19">
        <v>0</v>
      </c>
      <c r="J1512" s="19">
        <v>1</v>
      </c>
      <c r="K1512" s="22">
        <v>1</v>
      </c>
      <c r="L1512" s="21">
        <v>2.7027027027027026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3</v>
      </c>
      <c r="E1513" s="19">
        <v>3</v>
      </c>
      <c r="F1513" s="20">
        <v>6</v>
      </c>
      <c r="G1513" s="21">
        <v>3.3149171270718232</v>
      </c>
      <c r="H1513" s="35">
        <v>93</v>
      </c>
      <c r="I1513" s="19">
        <v>0</v>
      </c>
      <c r="J1513" s="19">
        <v>1</v>
      </c>
      <c r="K1513" s="22">
        <v>1</v>
      </c>
      <c r="L1513" s="21">
        <v>1.0752688172043012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6</v>
      </c>
      <c r="E1514" s="19">
        <v>3</v>
      </c>
      <c r="F1514" s="20">
        <v>9</v>
      </c>
      <c r="G1514" s="21">
        <v>4.8128342245989302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10</v>
      </c>
      <c r="E1515" s="19">
        <v>9</v>
      </c>
      <c r="F1515" s="20">
        <v>19</v>
      </c>
      <c r="G1515" s="21">
        <v>6.666666666666667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21</v>
      </c>
      <c r="E1516" s="19">
        <v>14</v>
      </c>
      <c r="F1516" s="20">
        <v>35</v>
      </c>
      <c r="G1516" s="21">
        <v>4.156769596199525</v>
      </c>
      <c r="H1516" s="35">
        <v>405</v>
      </c>
      <c r="I1516" s="19">
        <v>2</v>
      </c>
      <c r="J1516" s="19">
        <v>1</v>
      </c>
      <c r="K1516" s="22">
        <v>3</v>
      </c>
      <c r="L1516" s="21">
        <v>0.74074074074074081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108</v>
      </c>
      <c r="E1517" s="19">
        <v>102</v>
      </c>
      <c r="F1517" s="20">
        <v>210</v>
      </c>
      <c r="G1517" s="21">
        <v>6.1511423550087869</v>
      </c>
      <c r="H1517" s="35">
        <v>703</v>
      </c>
      <c r="I1517" s="19">
        <v>5</v>
      </c>
      <c r="J1517" s="19">
        <v>1</v>
      </c>
      <c r="K1517" s="22">
        <v>6</v>
      </c>
      <c r="L1517" s="21">
        <v>0.85348506401137991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9</v>
      </c>
      <c r="E1518" s="19">
        <v>7</v>
      </c>
      <c r="F1518" s="20">
        <v>16</v>
      </c>
      <c r="G1518" s="21">
        <v>4.86322188449848</v>
      </c>
      <c r="H1518" s="35">
        <v>55</v>
      </c>
      <c r="I1518" s="19">
        <v>0</v>
      </c>
      <c r="J1518" s="19">
        <v>1</v>
      </c>
      <c r="K1518" s="22">
        <v>1</v>
      </c>
      <c r="L1518" s="21">
        <v>1.8181818181818181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13</v>
      </c>
      <c r="E1519" s="19">
        <v>5</v>
      </c>
      <c r="F1519" s="20">
        <v>18</v>
      </c>
      <c r="G1519" s="21">
        <v>7.0038910505836576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312</v>
      </c>
      <c r="E1520" s="29">
        <v>310</v>
      </c>
      <c r="F1520" s="29">
        <v>622</v>
      </c>
      <c r="G1520" s="31">
        <v>4.4466685730626256</v>
      </c>
      <c r="H1520" s="29">
        <v>4975</v>
      </c>
      <c r="I1520" s="29">
        <v>47</v>
      </c>
      <c r="J1520" s="29">
        <v>30</v>
      </c>
      <c r="K1520" s="36">
        <v>77</v>
      </c>
      <c r="L1520" s="31">
        <v>1.5477386934673367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31</v>
      </c>
      <c r="E1521" s="19">
        <v>35</v>
      </c>
      <c r="F1521" s="20">
        <v>66</v>
      </c>
      <c r="G1521" s="21">
        <v>5.8510638297872344</v>
      </c>
      <c r="H1521" s="35">
        <v>185</v>
      </c>
      <c r="I1521" s="19">
        <v>3</v>
      </c>
      <c r="J1521" s="19">
        <v>3</v>
      </c>
      <c r="K1521" s="22">
        <v>6</v>
      </c>
      <c r="L1521" s="21">
        <v>3.2432432432432434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5</v>
      </c>
      <c r="E1522" s="19">
        <v>9</v>
      </c>
      <c r="F1522" s="20">
        <v>14</v>
      </c>
      <c r="G1522" s="21">
        <v>7.2538860103626934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71</v>
      </c>
      <c r="E1523" s="19">
        <v>49</v>
      </c>
      <c r="F1523" s="20">
        <v>120</v>
      </c>
      <c r="G1523" s="21">
        <v>5.7664584334454583</v>
      </c>
      <c r="H1523" s="35">
        <v>677</v>
      </c>
      <c r="I1523" s="19">
        <v>1</v>
      </c>
      <c r="J1523" s="19">
        <v>1</v>
      </c>
      <c r="K1523" s="22">
        <v>2</v>
      </c>
      <c r="L1523" s="21">
        <v>0.29542097488921715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6</v>
      </c>
      <c r="E1524" s="19">
        <v>3</v>
      </c>
      <c r="F1524" s="20">
        <v>9</v>
      </c>
      <c r="G1524" s="21">
        <v>1.8867924528301887</v>
      </c>
      <c r="H1524" s="35">
        <v>219</v>
      </c>
      <c r="I1524" s="19">
        <v>1</v>
      </c>
      <c r="J1524" s="19">
        <v>1</v>
      </c>
      <c r="K1524" s="22">
        <v>2</v>
      </c>
      <c r="L1524" s="21">
        <v>0.91324200913242004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25</v>
      </c>
      <c r="E1525" s="19">
        <v>22</v>
      </c>
      <c r="F1525" s="20">
        <v>47</v>
      </c>
      <c r="G1525" s="21">
        <v>7.2530864197530871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2</v>
      </c>
      <c r="E1526" s="19">
        <v>5</v>
      </c>
      <c r="F1526" s="20">
        <v>7</v>
      </c>
      <c r="G1526" s="21">
        <v>3.1390134529147984</v>
      </c>
      <c r="H1526" s="35">
        <v>82</v>
      </c>
      <c r="I1526" s="19">
        <v>1</v>
      </c>
      <c r="J1526" s="19">
        <v>0</v>
      </c>
      <c r="K1526" s="22">
        <v>1</v>
      </c>
      <c r="L1526" s="21">
        <v>1.2195121951219512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8</v>
      </c>
      <c r="E1527" s="19">
        <v>10</v>
      </c>
      <c r="F1527" s="20">
        <v>18</v>
      </c>
      <c r="G1527" s="21">
        <v>3.4682080924855487</v>
      </c>
      <c r="H1527" s="35">
        <v>158</v>
      </c>
      <c r="I1527" s="19">
        <v>5</v>
      </c>
      <c r="J1527" s="19">
        <v>0</v>
      </c>
      <c r="K1527" s="22">
        <v>5</v>
      </c>
      <c r="L1527" s="21">
        <v>3.1645569620253164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5</v>
      </c>
      <c r="E1528" s="19">
        <v>6</v>
      </c>
      <c r="F1528" s="20">
        <v>11</v>
      </c>
      <c r="G1528" s="21">
        <v>3.0985915492957745</v>
      </c>
      <c r="H1528" s="35">
        <v>130</v>
      </c>
      <c r="I1528" s="19">
        <v>0</v>
      </c>
      <c r="J1528" s="19">
        <v>1</v>
      </c>
      <c r="K1528" s="22">
        <v>1</v>
      </c>
      <c r="L1528" s="21">
        <v>0.76923076923076927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16</v>
      </c>
      <c r="E1529" s="19">
        <v>26</v>
      </c>
      <c r="F1529" s="20">
        <v>42</v>
      </c>
      <c r="G1529" s="21">
        <v>4.3887147335423196</v>
      </c>
      <c r="H1529" s="35">
        <v>388</v>
      </c>
      <c r="I1529" s="19">
        <v>0</v>
      </c>
      <c r="J1529" s="19">
        <v>0</v>
      </c>
      <c r="K1529" s="22">
        <v>0</v>
      </c>
      <c r="L1529" s="21">
        <v>0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3</v>
      </c>
      <c r="E1530" s="19">
        <v>10</v>
      </c>
      <c r="F1530" s="20">
        <v>13</v>
      </c>
      <c r="G1530" s="21">
        <v>3.9039039039039038</v>
      </c>
      <c r="H1530" s="35">
        <v>159</v>
      </c>
      <c r="I1530" s="19">
        <v>0</v>
      </c>
      <c r="J1530" s="19">
        <v>0</v>
      </c>
      <c r="K1530" s="22">
        <v>0</v>
      </c>
      <c r="L1530" s="21">
        <v>0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6</v>
      </c>
      <c r="E1531" s="19">
        <v>13</v>
      </c>
      <c r="F1531" s="20">
        <v>19</v>
      </c>
      <c r="G1531" s="21">
        <v>2.5165562913907285</v>
      </c>
      <c r="H1531" s="35">
        <v>339</v>
      </c>
      <c r="I1531" s="19">
        <v>5</v>
      </c>
      <c r="J1531" s="19">
        <v>4</v>
      </c>
      <c r="K1531" s="22">
        <v>9</v>
      </c>
      <c r="L1531" s="21">
        <v>2.6548672566371683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20</v>
      </c>
      <c r="E1532" s="19">
        <v>26</v>
      </c>
      <c r="F1532" s="20">
        <v>46</v>
      </c>
      <c r="G1532" s="21">
        <v>5.721393034825871</v>
      </c>
      <c r="H1532" s="35">
        <v>242</v>
      </c>
      <c r="I1532" s="19">
        <v>6</v>
      </c>
      <c r="J1532" s="19">
        <v>3</v>
      </c>
      <c r="K1532" s="22">
        <v>9</v>
      </c>
      <c r="L1532" s="21">
        <v>3.71900826446281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13</v>
      </c>
      <c r="E1533" s="19">
        <v>8</v>
      </c>
      <c r="F1533" s="20">
        <v>21</v>
      </c>
      <c r="G1533" s="21">
        <v>6.624605678233439</v>
      </c>
      <c r="H1533" s="35">
        <v>123</v>
      </c>
      <c r="I1533" s="19">
        <v>0</v>
      </c>
      <c r="J1533" s="19">
        <v>0</v>
      </c>
      <c r="K1533" s="22">
        <v>0</v>
      </c>
      <c r="L1533" s="21">
        <v>0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5</v>
      </c>
      <c r="E1534" s="19">
        <v>8</v>
      </c>
      <c r="F1534" s="20">
        <v>13</v>
      </c>
      <c r="G1534" s="21">
        <v>2.7484143763213531</v>
      </c>
      <c r="H1534" s="35">
        <v>206</v>
      </c>
      <c r="I1534" s="19">
        <v>0</v>
      </c>
      <c r="J1534" s="19">
        <v>1</v>
      </c>
      <c r="K1534" s="22">
        <v>1</v>
      </c>
      <c r="L1534" s="21">
        <v>0.48543689320388345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8</v>
      </c>
      <c r="E1535" s="19">
        <v>7</v>
      </c>
      <c r="F1535" s="20">
        <v>15</v>
      </c>
      <c r="G1535" s="21">
        <v>3.0991735537190084</v>
      </c>
      <c r="H1535" s="35">
        <v>277</v>
      </c>
      <c r="I1535" s="19">
        <v>0</v>
      </c>
      <c r="J1535" s="19">
        <v>1</v>
      </c>
      <c r="K1535" s="22">
        <v>1</v>
      </c>
      <c r="L1535" s="21">
        <v>0.36101083032490977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12</v>
      </c>
      <c r="E1536" s="19">
        <v>16</v>
      </c>
      <c r="F1536" s="20">
        <v>28</v>
      </c>
      <c r="G1536" s="21">
        <v>2.5547445255474455</v>
      </c>
      <c r="H1536" s="35">
        <v>486</v>
      </c>
      <c r="I1536" s="19">
        <v>3</v>
      </c>
      <c r="J1536" s="19">
        <v>0</v>
      </c>
      <c r="K1536" s="22">
        <v>3</v>
      </c>
      <c r="L1536" s="21">
        <v>0.61728395061728392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19</v>
      </c>
      <c r="E1537" s="19">
        <v>16</v>
      </c>
      <c r="F1537" s="20">
        <v>35</v>
      </c>
      <c r="G1537" s="21">
        <v>3.808487486398259</v>
      </c>
      <c r="H1537" s="35">
        <v>395</v>
      </c>
      <c r="I1537" s="19">
        <v>1</v>
      </c>
      <c r="J1537" s="19">
        <v>2</v>
      </c>
      <c r="K1537" s="22">
        <v>3</v>
      </c>
      <c r="L1537" s="21">
        <v>0.75949367088607589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26</v>
      </c>
      <c r="E1538" s="19">
        <v>16</v>
      </c>
      <c r="F1538" s="20">
        <v>42</v>
      </c>
      <c r="G1538" s="21">
        <v>4.9645390070921991</v>
      </c>
      <c r="H1538" s="35">
        <v>362</v>
      </c>
      <c r="I1538" s="19">
        <v>6</v>
      </c>
      <c r="J1538" s="19">
        <v>4</v>
      </c>
      <c r="K1538" s="22">
        <v>10</v>
      </c>
      <c r="L1538" s="21">
        <v>2.7624309392265194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31</v>
      </c>
      <c r="E1539" s="19">
        <v>25</v>
      </c>
      <c r="F1539" s="20">
        <v>56</v>
      </c>
      <c r="G1539" s="21">
        <v>4.057971014492753</v>
      </c>
      <c r="H1539" s="35">
        <v>385</v>
      </c>
      <c r="I1539" s="19">
        <v>15</v>
      </c>
      <c r="J1539" s="19">
        <v>9</v>
      </c>
      <c r="K1539" s="22">
        <v>24</v>
      </c>
      <c r="L1539" s="21">
        <v>6.2337662337662341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46</v>
      </c>
      <c r="E1540" s="38">
        <v>58</v>
      </c>
      <c r="F1540" s="38">
        <v>104</v>
      </c>
      <c r="G1540" s="31">
        <v>4.4788975021533162</v>
      </c>
      <c r="H1540" s="38">
        <v>677</v>
      </c>
      <c r="I1540" s="38">
        <v>16</v>
      </c>
      <c r="J1540" s="38">
        <v>10</v>
      </c>
      <c r="K1540" s="39">
        <v>26</v>
      </c>
      <c r="L1540" s="31">
        <v>3.8404726735598227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1</v>
      </c>
      <c r="E1541" s="35">
        <v>9</v>
      </c>
      <c r="F1541" s="40">
        <v>10</v>
      </c>
      <c r="G1541" s="21">
        <v>1.466275659824047</v>
      </c>
      <c r="H1541" s="35">
        <v>433</v>
      </c>
      <c r="I1541" s="35">
        <v>9</v>
      </c>
      <c r="J1541" s="35">
        <v>5</v>
      </c>
      <c r="K1541" s="41">
        <v>14</v>
      </c>
      <c r="L1541" s="21">
        <v>3.2332563510392611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11</v>
      </c>
      <c r="E1542" s="35">
        <v>15</v>
      </c>
      <c r="F1542" s="40">
        <v>26</v>
      </c>
      <c r="G1542" s="21">
        <v>7.878787878787878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8</v>
      </c>
      <c r="E1543" s="35">
        <v>7</v>
      </c>
      <c r="F1543" s="40">
        <v>15</v>
      </c>
      <c r="G1543" s="21">
        <v>6.756756756756757</v>
      </c>
      <c r="H1543" s="35">
        <v>43</v>
      </c>
      <c r="I1543" s="35">
        <v>1</v>
      </c>
      <c r="J1543" s="35">
        <v>0</v>
      </c>
      <c r="K1543" s="41">
        <v>1</v>
      </c>
      <c r="L1543" s="21">
        <v>2.3255813953488373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11</v>
      </c>
      <c r="E1544" s="35">
        <v>10</v>
      </c>
      <c r="F1544" s="40">
        <v>21</v>
      </c>
      <c r="G1544" s="21">
        <v>6.8181818181818175</v>
      </c>
      <c r="H1544" s="35">
        <v>-29</v>
      </c>
      <c r="I1544" s="35">
        <v>1</v>
      </c>
      <c r="J1544" s="35">
        <v>0</v>
      </c>
      <c r="K1544" s="41">
        <v>1</v>
      </c>
      <c r="L1544" s="21">
        <v>-3.4482758620689653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8</v>
      </c>
      <c r="E1545" s="35">
        <v>4</v>
      </c>
      <c r="F1545" s="40">
        <v>12</v>
      </c>
      <c r="G1545" s="21">
        <v>8.0536912751677843</v>
      </c>
      <c r="H1545" s="35">
        <v>4</v>
      </c>
      <c r="I1545" s="35">
        <v>0</v>
      </c>
      <c r="J1545" s="35">
        <v>1</v>
      </c>
      <c r="K1545" s="41">
        <v>1</v>
      </c>
      <c r="L1545" s="21">
        <v>25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6</v>
      </c>
      <c r="E1546" s="35">
        <v>12</v>
      </c>
      <c r="F1546" s="40">
        <v>18</v>
      </c>
      <c r="G1546" s="21">
        <v>3.75</v>
      </c>
      <c r="H1546" s="35">
        <v>184</v>
      </c>
      <c r="I1546" s="35">
        <v>5</v>
      </c>
      <c r="J1546" s="35">
        <v>4</v>
      </c>
      <c r="K1546" s="41">
        <v>9</v>
      </c>
      <c r="L1546" s="21">
        <v>4.8913043478260869</v>
      </c>
    </row>
    <row r="1547" spans="1:12" ht="15" customHeight="1" outlineLevel="1" x14ac:dyDescent="0.2">
      <c r="A1547" s="68" t="s">
        <v>2716</v>
      </c>
      <c r="B1547" s="43" t="s">
        <v>2717</v>
      </c>
      <c r="C1547" s="35">
        <v>151</v>
      </c>
      <c r="D1547" s="35">
        <v>1</v>
      </c>
      <c r="E1547" s="35">
        <v>1</v>
      </c>
      <c r="F1547" s="40">
        <v>2</v>
      </c>
      <c r="G1547" s="21">
        <v>1.3245033112582782</v>
      </c>
      <c r="H1547" s="35">
        <v>45</v>
      </c>
      <c r="I1547" s="35">
        <v>0</v>
      </c>
      <c r="J1547" s="35">
        <v>0</v>
      </c>
      <c r="K1547" s="41">
        <v>0</v>
      </c>
      <c r="L1547" s="21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257</v>
      </c>
      <c r="E1548" s="38">
        <v>272</v>
      </c>
      <c r="F1548" s="38">
        <v>529</v>
      </c>
      <c r="G1548" s="31">
        <v>7.233693422671954</v>
      </c>
      <c r="H1548" s="29">
        <v>-70</v>
      </c>
      <c r="I1548" s="38">
        <v>2</v>
      </c>
      <c r="J1548" s="38">
        <v>1</v>
      </c>
      <c r="K1548" s="39">
        <v>3</v>
      </c>
      <c r="L1548" s="31">
        <v>-4.2857142857142856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3490</v>
      </c>
      <c r="E1549" s="9">
        <v>3467</v>
      </c>
      <c r="F1549" s="9">
        <v>6957</v>
      </c>
      <c r="G1549" s="25">
        <v>4.7247142556384851</v>
      </c>
      <c r="H1549" s="9">
        <v>71146</v>
      </c>
      <c r="I1549" s="9">
        <v>239</v>
      </c>
      <c r="J1549" s="9">
        <v>248</v>
      </c>
      <c r="K1549" s="16">
        <v>487</v>
      </c>
      <c r="L1549" s="25">
        <v>0.68450791330503469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158</v>
      </c>
      <c r="E1550" s="29">
        <v>147</v>
      </c>
      <c r="F1550" s="29">
        <v>305</v>
      </c>
      <c r="G1550" s="31">
        <v>2.3927198556523104</v>
      </c>
      <c r="H1550" s="29">
        <v>8794</v>
      </c>
      <c r="I1550" s="29">
        <v>31</v>
      </c>
      <c r="J1550" s="29">
        <v>38</v>
      </c>
      <c r="K1550" s="36">
        <v>69</v>
      </c>
      <c r="L1550" s="31">
        <v>0.78462588128269273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56</v>
      </c>
      <c r="E1551" s="19">
        <v>48</v>
      </c>
      <c r="F1551" s="20">
        <v>104</v>
      </c>
      <c r="G1551" s="21">
        <v>3.6287508722958828</v>
      </c>
      <c r="H1551" s="19">
        <v>1793</v>
      </c>
      <c r="I1551" s="19">
        <v>7</v>
      </c>
      <c r="J1551" s="19">
        <v>8</v>
      </c>
      <c r="K1551" s="22">
        <v>15</v>
      </c>
      <c r="L1551" s="21">
        <v>0.83658672615727836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7</v>
      </c>
      <c r="E1552" s="19">
        <v>9</v>
      </c>
      <c r="F1552" s="20">
        <v>16</v>
      </c>
      <c r="G1552" s="21">
        <v>1.6359918200409</v>
      </c>
      <c r="H1552" s="35">
        <v>718</v>
      </c>
      <c r="I1552" s="19">
        <v>0</v>
      </c>
      <c r="J1552" s="19">
        <v>3</v>
      </c>
      <c r="K1552" s="22">
        <v>3</v>
      </c>
      <c r="L1552" s="21">
        <v>0.4178272980501393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17</v>
      </c>
      <c r="E1553" s="19">
        <v>12</v>
      </c>
      <c r="F1553" s="20">
        <v>29</v>
      </c>
      <c r="G1553" s="21">
        <v>2.1919879062736203</v>
      </c>
      <c r="H1553" s="35">
        <v>836</v>
      </c>
      <c r="I1553" s="19">
        <v>7</v>
      </c>
      <c r="J1553" s="19">
        <v>7</v>
      </c>
      <c r="K1553" s="22">
        <v>14</v>
      </c>
      <c r="L1553" s="21">
        <v>1.6746411483253589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16</v>
      </c>
      <c r="E1554" s="19">
        <v>21</v>
      </c>
      <c r="F1554" s="20">
        <v>37</v>
      </c>
      <c r="G1554" s="21">
        <v>2.3963730569948183</v>
      </c>
      <c r="H1554" s="35">
        <v>966</v>
      </c>
      <c r="I1554" s="19">
        <v>4</v>
      </c>
      <c r="J1554" s="19">
        <v>7</v>
      </c>
      <c r="K1554" s="22">
        <v>11</v>
      </c>
      <c r="L1554" s="21">
        <v>1.1387163561076603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12</v>
      </c>
      <c r="E1555" s="19">
        <v>8</v>
      </c>
      <c r="F1555" s="20">
        <v>20</v>
      </c>
      <c r="G1555" s="21">
        <v>2.8050490883590462</v>
      </c>
      <c r="H1555" s="35">
        <v>493</v>
      </c>
      <c r="I1555" s="19">
        <v>4</v>
      </c>
      <c r="J1555" s="19">
        <v>1</v>
      </c>
      <c r="K1555" s="22">
        <v>5</v>
      </c>
      <c r="L1555" s="21">
        <v>1.0141987829614605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22</v>
      </c>
      <c r="E1556" s="19">
        <v>26</v>
      </c>
      <c r="F1556" s="20">
        <v>48</v>
      </c>
      <c r="G1556" s="21">
        <v>5.9775840597758405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1</v>
      </c>
      <c r="E1557" s="19">
        <v>0</v>
      </c>
      <c r="F1557" s="20">
        <v>1</v>
      </c>
      <c r="G1557" s="21">
        <v>0.1855287569573284</v>
      </c>
      <c r="H1557" s="35">
        <v>505</v>
      </c>
      <c r="I1557" s="19">
        <v>0</v>
      </c>
      <c r="J1557" s="19">
        <v>3</v>
      </c>
      <c r="K1557" s="22">
        <v>3</v>
      </c>
      <c r="L1557" s="21">
        <v>0.59405940594059403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8</v>
      </c>
      <c r="E1558" s="19">
        <v>5</v>
      </c>
      <c r="F1558" s="20">
        <v>13</v>
      </c>
      <c r="G1558" s="21">
        <v>1.5457788347205708</v>
      </c>
      <c r="H1558" s="35">
        <v>673</v>
      </c>
      <c r="I1558" s="19">
        <v>0</v>
      </c>
      <c r="J1558" s="19">
        <v>0</v>
      </c>
      <c r="K1558" s="22">
        <v>0</v>
      </c>
      <c r="L1558" s="21">
        <v>0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2</v>
      </c>
      <c r="E1559" s="19">
        <v>2</v>
      </c>
      <c r="F1559" s="20">
        <v>4</v>
      </c>
      <c r="G1559" s="21">
        <v>0.47449584816132861</v>
      </c>
      <c r="H1559" s="35">
        <v>761</v>
      </c>
      <c r="I1559" s="19">
        <v>5</v>
      </c>
      <c r="J1559" s="19">
        <v>3</v>
      </c>
      <c r="K1559" s="22">
        <v>8</v>
      </c>
      <c r="L1559" s="21">
        <v>1.0512483574244416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2</v>
      </c>
      <c r="E1560" s="19">
        <v>1</v>
      </c>
      <c r="F1560" s="20">
        <v>3</v>
      </c>
      <c r="G1560" s="21">
        <v>0.31315240083507306</v>
      </c>
      <c r="H1560" s="35">
        <v>760</v>
      </c>
      <c r="I1560" s="19">
        <v>3</v>
      </c>
      <c r="J1560" s="19">
        <v>1</v>
      </c>
      <c r="K1560" s="22">
        <v>4</v>
      </c>
      <c r="L1560" s="21">
        <v>0.52631578947368418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5</v>
      </c>
      <c r="E1561" s="19">
        <v>9</v>
      </c>
      <c r="F1561" s="20">
        <v>14</v>
      </c>
      <c r="G1561" s="21">
        <v>1.8181818181818181</v>
      </c>
      <c r="H1561" s="35">
        <v>596</v>
      </c>
      <c r="I1561" s="19">
        <v>0</v>
      </c>
      <c r="J1561" s="19">
        <v>3</v>
      </c>
      <c r="K1561" s="22">
        <v>3</v>
      </c>
      <c r="L1561" s="21">
        <v>0.50335570469798652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10</v>
      </c>
      <c r="E1562" s="19">
        <v>6</v>
      </c>
      <c r="F1562" s="20">
        <v>16</v>
      </c>
      <c r="G1562" s="21">
        <v>2.8119507908611596</v>
      </c>
      <c r="H1562" s="19">
        <v>330</v>
      </c>
      <c r="I1562" s="19">
        <v>1</v>
      </c>
      <c r="J1562" s="19">
        <v>2</v>
      </c>
      <c r="K1562" s="22">
        <v>3</v>
      </c>
      <c r="L1562" s="21">
        <v>0.90909090909090906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883</v>
      </c>
      <c r="E1563" s="29">
        <v>878</v>
      </c>
      <c r="F1563" s="29">
        <v>1761</v>
      </c>
      <c r="G1563" s="31">
        <v>4.820035582318325</v>
      </c>
      <c r="H1563" s="29">
        <v>16023</v>
      </c>
      <c r="I1563" s="29">
        <v>55</v>
      </c>
      <c r="J1563" s="29">
        <v>58</v>
      </c>
      <c r="K1563" s="36">
        <v>113</v>
      </c>
      <c r="L1563" s="31">
        <v>0.7052362229295388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37</v>
      </c>
      <c r="E1564" s="19">
        <v>17</v>
      </c>
      <c r="F1564" s="20">
        <v>54</v>
      </c>
      <c r="G1564" s="21">
        <v>8.3591331269349833</v>
      </c>
      <c r="H1564" s="35">
        <v>298</v>
      </c>
      <c r="I1564" s="19">
        <v>1</v>
      </c>
      <c r="J1564" s="19">
        <v>2</v>
      </c>
      <c r="K1564" s="22">
        <v>3</v>
      </c>
      <c r="L1564" s="21">
        <v>1.006711409395973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16</v>
      </c>
      <c r="E1565" s="19">
        <v>20</v>
      </c>
      <c r="F1565" s="20">
        <v>36</v>
      </c>
      <c r="G1565" s="21">
        <v>4.2806183115338881</v>
      </c>
      <c r="H1565" s="35">
        <v>573</v>
      </c>
      <c r="I1565" s="19">
        <v>3</v>
      </c>
      <c r="J1565" s="19">
        <v>0</v>
      </c>
      <c r="K1565" s="22">
        <v>3</v>
      </c>
      <c r="L1565" s="21">
        <v>0.52356020942408377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33</v>
      </c>
      <c r="E1566" s="19">
        <v>29</v>
      </c>
      <c r="F1566" s="20">
        <v>62</v>
      </c>
      <c r="G1566" s="21">
        <v>7.045454545454545</v>
      </c>
      <c r="H1566" s="35">
        <v>144</v>
      </c>
      <c r="I1566" s="19">
        <v>1</v>
      </c>
      <c r="J1566" s="19">
        <v>0</v>
      </c>
      <c r="K1566" s="22">
        <v>1</v>
      </c>
      <c r="L1566" s="21">
        <v>0.69444444444444442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9</v>
      </c>
      <c r="E1567" s="19">
        <v>7</v>
      </c>
      <c r="F1567" s="20">
        <v>16</v>
      </c>
      <c r="G1567" s="21">
        <v>4.0816326530612246</v>
      </c>
      <c r="H1567" s="35">
        <v>226</v>
      </c>
      <c r="I1567" s="19">
        <v>2</v>
      </c>
      <c r="J1567" s="19">
        <v>3</v>
      </c>
      <c r="K1567" s="22">
        <v>5</v>
      </c>
      <c r="L1567" s="21">
        <v>2.2123893805309733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9</v>
      </c>
      <c r="E1568" s="19">
        <v>7</v>
      </c>
      <c r="F1568" s="20">
        <v>16</v>
      </c>
      <c r="G1568" s="21">
        <v>1.9801980198019802</v>
      </c>
      <c r="H1568" s="35">
        <v>525</v>
      </c>
      <c r="I1568" s="19">
        <v>0</v>
      </c>
      <c r="J1568" s="19">
        <v>0</v>
      </c>
      <c r="K1568" s="22">
        <v>0</v>
      </c>
      <c r="L1568" s="21">
        <v>0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8</v>
      </c>
      <c r="E1569" s="19">
        <v>6</v>
      </c>
      <c r="F1569" s="20">
        <v>14</v>
      </c>
      <c r="G1569" s="21">
        <v>1.7587939698492463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24</v>
      </c>
      <c r="E1570" s="19">
        <v>20</v>
      </c>
      <c r="F1570" s="20">
        <v>44</v>
      </c>
      <c r="G1570" s="21">
        <v>5.1522248243559723</v>
      </c>
      <c r="H1570" s="35">
        <v>612</v>
      </c>
      <c r="I1570" s="19">
        <v>1</v>
      </c>
      <c r="J1570" s="19">
        <v>4</v>
      </c>
      <c r="K1570" s="22">
        <v>5</v>
      </c>
      <c r="L1570" s="21">
        <v>0.81699346405228768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9</v>
      </c>
      <c r="E1571" s="19">
        <v>5</v>
      </c>
      <c r="F1571" s="20">
        <v>14</v>
      </c>
      <c r="G1571" s="21">
        <v>2.1705426356589146</v>
      </c>
      <c r="H1571" s="35">
        <v>387</v>
      </c>
      <c r="I1571" s="19">
        <v>2</v>
      </c>
      <c r="J1571" s="19">
        <v>4</v>
      </c>
      <c r="K1571" s="22">
        <v>6</v>
      </c>
      <c r="L1571" s="21">
        <v>1.5503875968992249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17</v>
      </c>
      <c r="E1572" s="19">
        <v>19</v>
      </c>
      <c r="F1572" s="20">
        <v>36</v>
      </c>
      <c r="G1572" s="21">
        <v>6.3829787234042552</v>
      </c>
      <c r="H1572" s="35">
        <v>331</v>
      </c>
      <c r="I1572" s="19">
        <v>0</v>
      </c>
      <c r="J1572" s="19">
        <v>0</v>
      </c>
      <c r="K1572" s="22">
        <v>0</v>
      </c>
      <c r="L1572" s="21">
        <v>0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32</v>
      </c>
      <c r="E1573" s="19">
        <v>38</v>
      </c>
      <c r="F1573" s="20">
        <v>70</v>
      </c>
      <c r="G1573" s="21">
        <v>6.8226120857699799</v>
      </c>
      <c r="H1573" s="35">
        <v>301</v>
      </c>
      <c r="I1573" s="19">
        <v>0</v>
      </c>
      <c r="J1573" s="19">
        <v>0</v>
      </c>
      <c r="K1573" s="22">
        <v>0</v>
      </c>
      <c r="L1573" s="21">
        <v>0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8</v>
      </c>
      <c r="E1574" s="19">
        <v>6</v>
      </c>
      <c r="F1574" s="20">
        <v>14</v>
      </c>
      <c r="G1574" s="21">
        <v>1.9746121297602257</v>
      </c>
      <c r="H1574" s="35">
        <v>504</v>
      </c>
      <c r="I1574" s="19">
        <v>1</v>
      </c>
      <c r="J1574" s="19">
        <v>2</v>
      </c>
      <c r="K1574" s="22">
        <v>3</v>
      </c>
      <c r="L1574" s="21">
        <v>0.59523809523809523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26</v>
      </c>
      <c r="E1575" s="19">
        <v>19</v>
      </c>
      <c r="F1575" s="20">
        <v>45</v>
      </c>
      <c r="G1575" s="21">
        <v>5.5079559363525092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23</v>
      </c>
      <c r="E1576" s="19">
        <v>26</v>
      </c>
      <c r="F1576" s="20">
        <v>49</v>
      </c>
      <c r="G1576" s="21">
        <v>6.7961165048543686</v>
      </c>
      <c r="H1576" s="35">
        <v>272</v>
      </c>
      <c r="I1576" s="19">
        <v>3</v>
      </c>
      <c r="J1576" s="19">
        <v>2</v>
      </c>
      <c r="K1576" s="22">
        <v>5</v>
      </c>
      <c r="L1576" s="21">
        <v>1.8382352941176472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43</v>
      </c>
      <c r="E1577" s="19">
        <v>38</v>
      </c>
      <c r="F1577" s="20">
        <v>81</v>
      </c>
      <c r="G1577" s="21">
        <v>5.5479452054794525</v>
      </c>
      <c r="H1577" s="35">
        <v>453</v>
      </c>
      <c r="I1577" s="19">
        <v>4</v>
      </c>
      <c r="J1577" s="19">
        <v>7</v>
      </c>
      <c r="K1577" s="22">
        <v>11</v>
      </c>
      <c r="L1577" s="21">
        <v>2.4282560706401766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38</v>
      </c>
      <c r="E1578" s="19">
        <v>26</v>
      </c>
      <c r="F1578" s="20">
        <v>64</v>
      </c>
      <c r="G1578" s="21">
        <v>5.1654560129136398</v>
      </c>
      <c r="H1578" s="35">
        <v>602</v>
      </c>
      <c r="I1578" s="19">
        <v>2</v>
      </c>
      <c r="J1578" s="19">
        <v>6</v>
      </c>
      <c r="K1578" s="22">
        <v>8</v>
      </c>
      <c r="L1578" s="21">
        <v>1.3289036544850499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197</v>
      </c>
      <c r="E1579" s="19">
        <v>222</v>
      </c>
      <c r="F1579" s="20">
        <v>419</v>
      </c>
      <c r="G1579" s="21">
        <v>6.1158954897095317</v>
      </c>
      <c r="H1579" s="35">
        <v>348</v>
      </c>
      <c r="I1579" s="19">
        <v>0</v>
      </c>
      <c r="J1579" s="19">
        <v>0</v>
      </c>
      <c r="K1579" s="22">
        <v>0</v>
      </c>
      <c r="L1579" s="21">
        <v>0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12</v>
      </c>
      <c r="E1580" s="19">
        <v>8</v>
      </c>
      <c r="F1580" s="20">
        <v>20</v>
      </c>
      <c r="G1580" s="21">
        <v>1.9065776930409915</v>
      </c>
      <c r="H1580" s="35">
        <v>993</v>
      </c>
      <c r="I1580" s="19">
        <v>5</v>
      </c>
      <c r="J1580" s="19">
        <v>0</v>
      </c>
      <c r="K1580" s="22">
        <v>5</v>
      </c>
      <c r="L1580" s="21">
        <v>0.50352467270896273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11</v>
      </c>
      <c r="E1581" s="19">
        <v>14</v>
      </c>
      <c r="F1581" s="20">
        <v>25</v>
      </c>
      <c r="G1581" s="21">
        <v>3.1725888324873095</v>
      </c>
      <c r="H1581" s="35">
        <v>472</v>
      </c>
      <c r="I1581" s="19">
        <v>0</v>
      </c>
      <c r="J1581" s="19">
        <v>0</v>
      </c>
      <c r="K1581" s="22">
        <v>0</v>
      </c>
      <c r="L1581" s="21">
        <v>0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1</v>
      </c>
      <c r="E1582" s="19">
        <v>4</v>
      </c>
      <c r="F1582" s="20">
        <v>5</v>
      </c>
      <c r="G1582" s="21">
        <v>0.93632958801498134</v>
      </c>
      <c r="H1582" s="35">
        <v>477</v>
      </c>
      <c r="I1582" s="19">
        <v>3</v>
      </c>
      <c r="J1582" s="19">
        <v>2</v>
      </c>
      <c r="K1582" s="22">
        <v>5</v>
      </c>
      <c r="L1582" s="21">
        <v>1.0482180293501049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33</v>
      </c>
      <c r="E1583" s="19">
        <v>25</v>
      </c>
      <c r="F1583" s="20">
        <v>58</v>
      </c>
      <c r="G1583" s="21">
        <v>5.4613935969868175</v>
      </c>
      <c r="H1583" s="35">
        <v>124</v>
      </c>
      <c r="I1583" s="19">
        <v>1</v>
      </c>
      <c r="J1583" s="19">
        <v>1</v>
      </c>
      <c r="K1583" s="22">
        <v>2</v>
      </c>
      <c r="L1583" s="21">
        <v>1.6129032258064515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17</v>
      </c>
      <c r="E1584" s="19">
        <v>19</v>
      </c>
      <c r="F1584" s="20">
        <v>36</v>
      </c>
      <c r="G1584" s="21">
        <v>3.1551270815074495</v>
      </c>
      <c r="H1584" s="35">
        <v>609</v>
      </c>
      <c r="I1584" s="19">
        <v>3</v>
      </c>
      <c r="J1584" s="19">
        <v>6</v>
      </c>
      <c r="K1584" s="22">
        <v>9</v>
      </c>
      <c r="L1584" s="21">
        <v>1.4778325123152709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13</v>
      </c>
      <c r="E1585" s="19">
        <v>14</v>
      </c>
      <c r="F1585" s="20">
        <v>27</v>
      </c>
      <c r="G1585" s="21">
        <v>5.4545454545454541</v>
      </c>
      <c r="H1585" s="35">
        <v>265</v>
      </c>
      <c r="I1585" s="19">
        <v>0</v>
      </c>
      <c r="J1585" s="19">
        <v>1</v>
      </c>
      <c r="K1585" s="22">
        <v>1</v>
      </c>
      <c r="L1585" s="21">
        <v>0.37735849056603776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7</v>
      </c>
      <c r="E1586" s="19">
        <v>16</v>
      </c>
      <c r="F1586" s="20">
        <v>23</v>
      </c>
      <c r="G1586" s="21">
        <v>3.0026109660574414</v>
      </c>
      <c r="H1586" s="35">
        <v>528</v>
      </c>
      <c r="I1586" s="19">
        <v>0</v>
      </c>
      <c r="J1586" s="19">
        <v>0</v>
      </c>
      <c r="K1586" s="22">
        <v>0</v>
      </c>
      <c r="L1586" s="21">
        <v>0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15</v>
      </c>
      <c r="E1587" s="19">
        <v>24</v>
      </c>
      <c r="F1587" s="20">
        <v>39</v>
      </c>
      <c r="G1587" s="21">
        <v>4.4827586206896548</v>
      </c>
      <c r="H1587" s="35">
        <v>532</v>
      </c>
      <c r="I1587" s="19">
        <v>0</v>
      </c>
      <c r="J1587" s="19">
        <v>0</v>
      </c>
      <c r="K1587" s="22">
        <v>0</v>
      </c>
      <c r="L1587" s="21">
        <v>0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15</v>
      </c>
      <c r="E1588" s="19">
        <v>22</v>
      </c>
      <c r="F1588" s="20">
        <v>37</v>
      </c>
      <c r="G1588" s="21">
        <v>4.1950113378684808</v>
      </c>
      <c r="H1588" s="35">
        <v>323</v>
      </c>
      <c r="I1588" s="19">
        <v>4</v>
      </c>
      <c r="J1588" s="19">
        <v>0</v>
      </c>
      <c r="K1588" s="22">
        <v>4</v>
      </c>
      <c r="L1588" s="21">
        <v>1.2383900928792571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18</v>
      </c>
      <c r="E1589" s="19">
        <v>17</v>
      </c>
      <c r="F1589" s="20">
        <v>35</v>
      </c>
      <c r="G1589" s="21">
        <v>5.833333333333333</v>
      </c>
      <c r="H1589" s="35">
        <v>250</v>
      </c>
      <c r="I1589" s="19">
        <v>0</v>
      </c>
      <c r="J1589" s="19">
        <v>1</v>
      </c>
      <c r="K1589" s="22">
        <v>1</v>
      </c>
      <c r="L1589" s="21">
        <v>0.4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11</v>
      </c>
      <c r="E1590" s="19">
        <v>5</v>
      </c>
      <c r="F1590" s="20">
        <v>16</v>
      </c>
      <c r="G1590" s="21">
        <v>3.2064128256513023</v>
      </c>
      <c r="H1590" s="35">
        <v>350</v>
      </c>
      <c r="I1590" s="19">
        <v>0</v>
      </c>
      <c r="J1590" s="19">
        <v>0</v>
      </c>
      <c r="K1590" s="22">
        <v>0</v>
      </c>
      <c r="L1590" s="21">
        <v>0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13</v>
      </c>
      <c r="E1591" s="19">
        <v>13</v>
      </c>
      <c r="F1591" s="20">
        <v>26</v>
      </c>
      <c r="G1591" s="21">
        <v>3.6161335187760781</v>
      </c>
      <c r="H1591" s="35">
        <v>441</v>
      </c>
      <c r="I1591" s="19">
        <v>1</v>
      </c>
      <c r="J1591" s="19">
        <v>2</v>
      </c>
      <c r="K1591" s="22">
        <v>3</v>
      </c>
      <c r="L1591" s="21">
        <v>0.68027210884353739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40</v>
      </c>
      <c r="E1592" s="19">
        <v>40</v>
      </c>
      <c r="F1592" s="20">
        <v>80</v>
      </c>
      <c r="G1592" s="21">
        <v>6.1349693251533743</v>
      </c>
      <c r="H1592" s="19">
        <v>457</v>
      </c>
      <c r="I1592" s="19">
        <v>1</v>
      </c>
      <c r="J1592" s="19">
        <v>0</v>
      </c>
      <c r="K1592" s="22">
        <v>1</v>
      </c>
      <c r="L1592" s="21">
        <v>0.21881838074398249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14</v>
      </c>
      <c r="E1593" s="19">
        <v>6</v>
      </c>
      <c r="F1593" s="20">
        <v>20</v>
      </c>
      <c r="G1593" s="21">
        <v>1.6488046166529264</v>
      </c>
      <c r="H1593" s="19">
        <v>1056</v>
      </c>
      <c r="I1593" s="19">
        <v>3</v>
      </c>
      <c r="J1593" s="19">
        <v>1</v>
      </c>
      <c r="K1593" s="22">
        <v>4</v>
      </c>
      <c r="L1593" s="21">
        <v>0.37878787878787878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22</v>
      </c>
      <c r="E1594" s="19">
        <v>21</v>
      </c>
      <c r="F1594" s="20">
        <v>43</v>
      </c>
      <c r="G1594" s="21">
        <v>8.2851637764932562</v>
      </c>
      <c r="H1594" s="35">
        <v>180</v>
      </c>
      <c r="I1594" s="19">
        <v>1</v>
      </c>
      <c r="J1594" s="19">
        <v>1</v>
      </c>
      <c r="K1594" s="22">
        <v>2</v>
      </c>
      <c r="L1594" s="21">
        <v>1.1111111111111112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18</v>
      </c>
      <c r="E1595" s="19">
        <v>18</v>
      </c>
      <c r="F1595" s="20">
        <v>36</v>
      </c>
      <c r="G1595" s="21">
        <v>8.0536912751677843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5</v>
      </c>
      <c r="E1596" s="19">
        <v>10</v>
      </c>
      <c r="F1596" s="20">
        <v>15</v>
      </c>
      <c r="G1596" s="21">
        <v>1.4563106796116505</v>
      </c>
      <c r="H1596" s="35">
        <v>921</v>
      </c>
      <c r="I1596" s="19">
        <v>5</v>
      </c>
      <c r="J1596" s="19">
        <v>5</v>
      </c>
      <c r="K1596" s="22">
        <v>10</v>
      </c>
      <c r="L1596" s="21">
        <v>1.0857763300760044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13</v>
      </c>
      <c r="E1597" s="19">
        <v>9</v>
      </c>
      <c r="F1597" s="20">
        <v>22</v>
      </c>
      <c r="G1597" s="21">
        <v>5.164319248826291</v>
      </c>
      <c r="H1597" s="35">
        <v>217</v>
      </c>
      <c r="I1597" s="19">
        <v>5</v>
      </c>
      <c r="J1597" s="19">
        <v>3</v>
      </c>
      <c r="K1597" s="22">
        <v>8</v>
      </c>
      <c r="L1597" s="21">
        <v>3.6866359447004609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16</v>
      </c>
      <c r="E1598" s="19">
        <v>18</v>
      </c>
      <c r="F1598" s="20">
        <v>34</v>
      </c>
      <c r="G1598" s="21">
        <v>4.788732394366197</v>
      </c>
      <c r="H1598" s="35">
        <v>510</v>
      </c>
      <c r="I1598" s="19">
        <v>1</v>
      </c>
      <c r="J1598" s="19">
        <v>2</v>
      </c>
      <c r="K1598" s="22">
        <v>3</v>
      </c>
      <c r="L1598" s="21">
        <v>0.58823529411764708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17</v>
      </c>
      <c r="E1599" s="19">
        <v>20</v>
      </c>
      <c r="F1599" s="20">
        <v>37</v>
      </c>
      <c r="G1599" s="21">
        <v>8.0786026200873362</v>
      </c>
      <c r="H1599" s="35">
        <v>62</v>
      </c>
      <c r="I1599" s="19">
        <v>0</v>
      </c>
      <c r="J1599" s="19">
        <v>0</v>
      </c>
      <c r="K1599" s="22">
        <v>0</v>
      </c>
      <c r="L1599" s="21">
        <v>0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10</v>
      </c>
      <c r="E1600" s="19">
        <v>9</v>
      </c>
      <c r="F1600" s="20">
        <v>19</v>
      </c>
      <c r="G1600" s="21">
        <v>7.2519083969465647</v>
      </c>
      <c r="H1600" s="35">
        <v>81</v>
      </c>
      <c r="I1600" s="19">
        <v>1</v>
      </c>
      <c r="J1600" s="19">
        <v>3</v>
      </c>
      <c r="K1600" s="22">
        <v>4</v>
      </c>
      <c r="L1600" s="21">
        <v>4.9382716049382713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22</v>
      </c>
      <c r="E1601" s="19">
        <v>25</v>
      </c>
      <c r="F1601" s="20">
        <v>47</v>
      </c>
      <c r="G1601" s="21">
        <v>6.4827586206896548</v>
      </c>
      <c r="H1601" s="35">
        <v>231</v>
      </c>
      <c r="I1601" s="19">
        <v>0</v>
      </c>
      <c r="J1601" s="19">
        <v>0</v>
      </c>
      <c r="K1601" s="22">
        <v>0</v>
      </c>
      <c r="L1601" s="21">
        <v>0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8</v>
      </c>
      <c r="E1602" s="19">
        <v>12</v>
      </c>
      <c r="F1602" s="20">
        <v>20</v>
      </c>
      <c r="G1602" s="21">
        <v>4.1928721174004195</v>
      </c>
      <c r="H1602" s="35">
        <v>163</v>
      </c>
      <c r="I1602" s="19">
        <v>1</v>
      </c>
      <c r="J1602" s="19">
        <v>0</v>
      </c>
      <c r="K1602" s="22">
        <v>1</v>
      </c>
      <c r="L1602" s="21">
        <v>0.61349693251533743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3</v>
      </c>
      <c r="E1603" s="19">
        <v>4</v>
      </c>
      <c r="F1603" s="20">
        <v>7</v>
      </c>
      <c r="G1603" s="21">
        <v>2.258064516129032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519</v>
      </c>
      <c r="E1604" s="29">
        <v>469</v>
      </c>
      <c r="F1604" s="29">
        <v>988</v>
      </c>
      <c r="G1604" s="31">
        <v>4.195863591965006</v>
      </c>
      <c r="H1604" s="29">
        <v>13123</v>
      </c>
      <c r="I1604" s="29">
        <v>38</v>
      </c>
      <c r="J1604" s="29">
        <v>35</v>
      </c>
      <c r="K1604" s="36">
        <v>73</v>
      </c>
      <c r="L1604" s="31">
        <v>0.55627524194162925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58</v>
      </c>
      <c r="E1605" s="19">
        <v>52</v>
      </c>
      <c r="F1605" s="20">
        <v>110</v>
      </c>
      <c r="G1605" s="21">
        <v>4.4123545928600079</v>
      </c>
      <c r="H1605" s="19">
        <v>1194</v>
      </c>
      <c r="I1605" s="19">
        <v>0</v>
      </c>
      <c r="J1605" s="19">
        <v>3</v>
      </c>
      <c r="K1605" s="22">
        <v>3</v>
      </c>
      <c r="L1605" s="21">
        <v>0.25125628140703515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75</v>
      </c>
      <c r="E1606" s="19">
        <v>62</v>
      </c>
      <c r="F1606" s="20">
        <v>137</v>
      </c>
      <c r="G1606" s="21">
        <v>4.4279250161603105</v>
      </c>
      <c r="H1606" s="19">
        <v>1511</v>
      </c>
      <c r="I1606" s="19">
        <v>14</v>
      </c>
      <c r="J1606" s="19">
        <v>16</v>
      </c>
      <c r="K1606" s="22">
        <v>30</v>
      </c>
      <c r="L1606" s="21">
        <v>1.9854401058901392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31</v>
      </c>
      <c r="E1607" s="19">
        <v>23</v>
      </c>
      <c r="F1607" s="20">
        <v>54</v>
      </c>
      <c r="G1607" s="21">
        <v>7.8374455732946293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23</v>
      </c>
      <c r="E1608" s="19">
        <v>17</v>
      </c>
      <c r="F1608" s="20">
        <v>40</v>
      </c>
      <c r="G1608" s="21">
        <v>4.9689440993788816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42</v>
      </c>
      <c r="E1609" s="19">
        <v>28</v>
      </c>
      <c r="F1609" s="20">
        <v>70</v>
      </c>
      <c r="G1609" s="21">
        <v>4.35052827843381</v>
      </c>
      <c r="H1609" s="19">
        <v>1027</v>
      </c>
      <c r="I1609" s="19">
        <v>2</v>
      </c>
      <c r="J1609" s="19">
        <v>0</v>
      </c>
      <c r="K1609" s="22">
        <v>2</v>
      </c>
      <c r="L1609" s="21">
        <v>0.19474196689386564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3</v>
      </c>
      <c r="E1610" s="19">
        <v>8</v>
      </c>
      <c r="F1610" s="20">
        <v>11</v>
      </c>
      <c r="G1610" s="21">
        <v>3.9711191335740073</v>
      </c>
      <c r="H1610" s="35">
        <v>205</v>
      </c>
      <c r="I1610" s="19">
        <v>0</v>
      </c>
      <c r="J1610" s="19">
        <v>0</v>
      </c>
      <c r="K1610" s="22">
        <v>0</v>
      </c>
      <c r="L1610" s="21">
        <v>0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16</v>
      </c>
      <c r="E1611" s="19">
        <v>17</v>
      </c>
      <c r="F1611" s="20">
        <v>33</v>
      </c>
      <c r="G1611" s="21">
        <v>3.6707452725250276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11</v>
      </c>
      <c r="E1612" s="19">
        <v>8</v>
      </c>
      <c r="F1612" s="20">
        <v>19</v>
      </c>
      <c r="G1612" s="21">
        <v>1.5091342335186657</v>
      </c>
      <c r="H1612" s="35">
        <v>965</v>
      </c>
      <c r="I1612" s="19">
        <v>3</v>
      </c>
      <c r="J1612" s="19">
        <v>3</v>
      </c>
      <c r="K1612" s="22">
        <v>6</v>
      </c>
      <c r="L1612" s="21">
        <v>0.62176165803108807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42</v>
      </c>
      <c r="E1613" s="19">
        <v>29</v>
      </c>
      <c r="F1613" s="20">
        <v>71</v>
      </c>
      <c r="G1613" s="21">
        <v>4.4569993722536099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7</v>
      </c>
      <c r="E1614" s="19">
        <v>7</v>
      </c>
      <c r="F1614" s="20">
        <v>14</v>
      </c>
      <c r="G1614" s="21">
        <v>2.5408348457350272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35</v>
      </c>
      <c r="E1615" s="19">
        <v>40</v>
      </c>
      <c r="F1615" s="20">
        <v>75</v>
      </c>
      <c r="G1615" s="21">
        <v>4.2832667047401483</v>
      </c>
      <c r="H1615" s="19">
        <v>1109</v>
      </c>
      <c r="I1615" s="19">
        <v>6</v>
      </c>
      <c r="J1615" s="19">
        <v>2</v>
      </c>
      <c r="K1615" s="22">
        <v>8</v>
      </c>
      <c r="L1615" s="21">
        <v>0.7213706041478809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27</v>
      </c>
      <c r="E1616" s="19">
        <v>34</v>
      </c>
      <c r="F1616" s="20">
        <v>61</v>
      </c>
      <c r="G1616" s="21">
        <v>3.9843239712606136</v>
      </c>
      <c r="H1616" s="19">
        <v>882</v>
      </c>
      <c r="I1616" s="19">
        <v>0</v>
      </c>
      <c r="J1616" s="19">
        <v>0</v>
      </c>
      <c r="K1616" s="22">
        <v>0</v>
      </c>
      <c r="L1616" s="21">
        <v>0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52</v>
      </c>
      <c r="E1617" s="19">
        <v>39</v>
      </c>
      <c r="F1617" s="20">
        <v>91</v>
      </c>
      <c r="G1617" s="21">
        <v>4.2188224385720909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13</v>
      </c>
      <c r="E1618" s="19">
        <v>21</v>
      </c>
      <c r="F1618" s="20">
        <v>34</v>
      </c>
      <c r="G1618" s="21">
        <v>7.2649572649572658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11</v>
      </c>
      <c r="E1619" s="19">
        <v>13</v>
      </c>
      <c r="F1619" s="20">
        <v>24</v>
      </c>
      <c r="G1619" s="21">
        <v>1.8376722817764166</v>
      </c>
      <c r="H1619" s="19">
        <v>1144</v>
      </c>
      <c r="I1619" s="19">
        <v>10</v>
      </c>
      <c r="J1619" s="19">
        <v>8</v>
      </c>
      <c r="K1619" s="22">
        <v>18</v>
      </c>
      <c r="L1619" s="21">
        <v>1.5734265734265735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19</v>
      </c>
      <c r="E1620" s="19">
        <v>21</v>
      </c>
      <c r="F1620" s="20">
        <v>40</v>
      </c>
      <c r="G1620" s="21">
        <v>5.2015604681404417</v>
      </c>
      <c r="H1620" s="35">
        <v>291</v>
      </c>
      <c r="I1620" s="19">
        <v>1</v>
      </c>
      <c r="J1620" s="19">
        <v>1</v>
      </c>
      <c r="K1620" s="22">
        <v>2</v>
      </c>
      <c r="L1620" s="21">
        <v>0.6872852233676976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14</v>
      </c>
      <c r="E1621" s="19">
        <v>10</v>
      </c>
      <c r="F1621" s="20">
        <v>24</v>
      </c>
      <c r="G1621" s="21">
        <v>3.0226700251889169</v>
      </c>
      <c r="H1621" s="35">
        <v>611</v>
      </c>
      <c r="I1621" s="19">
        <v>0</v>
      </c>
      <c r="J1621" s="19">
        <v>0</v>
      </c>
      <c r="K1621" s="22">
        <v>0</v>
      </c>
      <c r="L1621" s="21">
        <v>0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27</v>
      </c>
      <c r="E1622" s="19">
        <v>21</v>
      </c>
      <c r="F1622" s="20">
        <v>48</v>
      </c>
      <c r="G1622" s="21">
        <v>5.5944055944055942</v>
      </c>
      <c r="H1622" s="35">
        <v>343</v>
      </c>
      <c r="I1622" s="19">
        <v>1</v>
      </c>
      <c r="J1622" s="19">
        <v>0</v>
      </c>
      <c r="K1622" s="22">
        <v>1</v>
      </c>
      <c r="L1622" s="21">
        <v>0.29154518950437319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13</v>
      </c>
      <c r="E1623" s="19">
        <v>19</v>
      </c>
      <c r="F1623" s="20">
        <v>32</v>
      </c>
      <c r="G1623" s="21">
        <v>4.9689440993788816</v>
      </c>
      <c r="H1623" s="19">
        <v>162</v>
      </c>
      <c r="I1623" s="19">
        <v>0</v>
      </c>
      <c r="J1623" s="19">
        <v>1</v>
      </c>
      <c r="K1623" s="22">
        <v>1</v>
      </c>
      <c r="L1623" s="21">
        <v>0.61728395061728392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230</v>
      </c>
      <c r="E1624" s="29">
        <v>210</v>
      </c>
      <c r="F1624" s="29">
        <v>440</v>
      </c>
      <c r="G1624" s="31">
        <v>3.1909493074189568</v>
      </c>
      <c r="H1624" s="29">
        <v>8306</v>
      </c>
      <c r="I1624" s="29">
        <v>13</v>
      </c>
      <c r="J1624" s="29">
        <v>15</v>
      </c>
      <c r="K1624" s="36">
        <v>28</v>
      </c>
      <c r="L1624" s="31">
        <v>0.33710570671803514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8</v>
      </c>
      <c r="E1625" s="19">
        <v>10</v>
      </c>
      <c r="F1625" s="20">
        <v>18</v>
      </c>
      <c r="G1625" s="21">
        <v>1.1665586519766689</v>
      </c>
      <c r="H1625" s="19">
        <v>1282</v>
      </c>
      <c r="I1625" s="19">
        <v>4</v>
      </c>
      <c r="J1625" s="19">
        <v>9</v>
      </c>
      <c r="K1625" s="22">
        <v>13</v>
      </c>
      <c r="L1625" s="21">
        <v>1.014040561622465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87</v>
      </c>
      <c r="E1626" s="19">
        <v>80</v>
      </c>
      <c r="F1626" s="20">
        <v>167</v>
      </c>
      <c r="G1626" s="21">
        <v>4.3797534749541045</v>
      </c>
      <c r="H1626" s="19">
        <v>2149</v>
      </c>
      <c r="I1626" s="19">
        <v>1</v>
      </c>
      <c r="J1626" s="19">
        <v>0</v>
      </c>
      <c r="K1626" s="22">
        <v>1</v>
      </c>
      <c r="L1626" s="21">
        <v>4.6533271288971619E-2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24</v>
      </c>
      <c r="E1627" s="19">
        <v>18</v>
      </c>
      <c r="F1627" s="20">
        <v>42</v>
      </c>
      <c r="G1627" s="21">
        <v>5.5335968379446641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10</v>
      </c>
      <c r="E1628" s="19">
        <v>14</v>
      </c>
      <c r="F1628" s="20">
        <v>24</v>
      </c>
      <c r="G1628" s="21">
        <v>2.8708133971291865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26</v>
      </c>
      <c r="E1629" s="19">
        <v>36</v>
      </c>
      <c r="F1629" s="20">
        <v>62</v>
      </c>
      <c r="G1629" s="21">
        <v>5.9160305343511448</v>
      </c>
      <c r="H1629" s="35">
        <v>363</v>
      </c>
      <c r="I1629" s="19">
        <v>0</v>
      </c>
      <c r="J1629" s="19">
        <v>0</v>
      </c>
      <c r="K1629" s="22">
        <v>0</v>
      </c>
      <c r="L1629" s="21">
        <v>0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11</v>
      </c>
      <c r="E1630" s="19">
        <v>10</v>
      </c>
      <c r="F1630" s="20">
        <v>21</v>
      </c>
      <c r="G1630" s="21">
        <v>2.8846153846153846</v>
      </c>
      <c r="H1630" s="35">
        <v>407</v>
      </c>
      <c r="I1630" s="19">
        <v>2</v>
      </c>
      <c r="J1630" s="19">
        <v>1</v>
      </c>
      <c r="K1630" s="22">
        <v>3</v>
      </c>
      <c r="L1630" s="21">
        <v>0.73710073710073709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14</v>
      </c>
      <c r="E1631" s="19">
        <v>13</v>
      </c>
      <c r="F1631" s="20">
        <v>27</v>
      </c>
      <c r="G1631" s="21">
        <v>3.0542986425339365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2</v>
      </c>
      <c r="E1632" s="19">
        <v>3</v>
      </c>
      <c r="F1632" s="20">
        <v>5</v>
      </c>
      <c r="G1632" s="21">
        <v>3.1847133757961785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16</v>
      </c>
      <c r="E1633" s="19">
        <v>4</v>
      </c>
      <c r="F1633" s="20">
        <v>20</v>
      </c>
      <c r="G1633" s="21">
        <v>1.2594458438287155</v>
      </c>
      <c r="H1633" s="19">
        <v>1395</v>
      </c>
      <c r="I1633" s="19">
        <v>5</v>
      </c>
      <c r="J1633" s="19">
        <v>4</v>
      </c>
      <c r="K1633" s="22">
        <v>9</v>
      </c>
      <c r="L1633" s="21">
        <v>0.64516129032258063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15</v>
      </c>
      <c r="E1634" s="19">
        <v>8</v>
      </c>
      <c r="F1634" s="20">
        <v>23</v>
      </c>
      <c r="G1634" s="21">
        <v>1.6463851109520402</v>
      </c>
      <c r="H1634" s="35">
        <v>983</v>
      </c>
      <c r="I1634" s="19">
        <v>1</v>
      </c>
      <c r="J1634" s="19">
        <v>1</v>
      </c>
      <c r="K1634" s="22">
        <v>2</v>
      </c>
      <c r="L1634" s="21">
        <v>0.20345879959308238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17</v>
      </c>
      <c r="E1635" s="19">
        <v>14</v>
      </c>
      <c r="F1635" s="20">
        <v>31</v>
      </c>
      <c r="G1635" s="21">
        <v>2.9922779922779923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638</v>
      </c>
      <c r="E1636" s="38">
        <v>696</v>
      </c>
      <c r="F1636" s="38">
        <v>1334</v>
      </c>
      <c r="G1636" s="31">
        <v>6.4735284126753045</v>
      </c>
      <c r="H1636" s="29">
        <v>6159</v>
      </c>
      <c r="I1636" s="38">
        <v>15</v>
      </c>
      <c r="J1636" s="38">
        <v>21</v>
      </c>
      <c r="K1636" s="39">
        <v>36</v>
      </c>
      <c r="L1636" s="31">
        <v>0.58451047247929855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37</v>
      </c>
      <c r="E1637" s="35">
        <v>54</v>
      </c>
      <c r="F1637" s="40">
        <v>91</v>
      </c>
      <c r="G1637" s="21">
        <v>7.8719723183391004</v>
      </c>
      <c r="H1637" s="35">
        <v>338</v>
      </c>
      <c r="I1637" s="35">
        <v>1</v>
      </c>
      <c r="J1637" s="35">
        <v>0</v>
      </c>
      <c r="K1637" s="41">
        <v>1</v>
      </c>
      <c r="L1637" s="21">
        <v>0.29585798816568049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53</v>
      </c>
      <c r="E1638" s="35">
        <v>47</v>
      </c>
      <c r="F1638" s="40">
        <v>100</v>
      </c>
      <c r="G1638" s="21">
        <v>6.4892926670992859</v>
      </c>
      <c r="H1638" s="35">
        <v>240</v>
      </c>
      <c r="I1638" s="35">
        <v>4</v>
      </c>
      <c r="J1638" s="35">
        <v>6</v>
      </c>
      <c r="K1638" s="41">
        <v>10</v>
      </c>
      <c r="L1638" s="21">
        <v>4.1666666666666661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19</v>
      </c>
      <c r="E1639" s="35">
        <v>23</v>
      </c>
      <c r="F1639" s="40">
        <v>42</v>
      </c>
      <c r="G1639" s="21">
        <v>4.6153846153846159</v>
      </c>
      <c r="H1639" s="19">
        <v>378</v>
      </c>
      <c r="I1639" s="35">
        <v>2</v>
      </c>
      <c r="J1639" s="35">
        <v>1</v>
      </c>
      <c r="K1639" s="41">
        <v>3</v>
      </c>
      <c r="L1639" s="21">
        <v>0.79365079365079361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129</v>
      </c>
      <c r="E1640" s="35">
        <v>105</v>
      </c>
      <c r="F1640" s="40">
        <v>234</v>
      </c>
      <c r="G1640" s="21">
        <v>5.9754851889683351</v>
      </c>
      <c r="H1640" s="19">
        <v>1514</v>
      </c>
      <c r="I1640" s="35">
        <v>5</v>
      </c>
      <c r="J1640" s="35">
        <v>7</v>
      </c>
      <c r="K1640" s="41">
        <v>12</v>
      </c>
      <c r="L1640" s="21">
        <v>0.79260237780713338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21</v>
      </c>
      <c r="E1641" s="35">
        <v>29</v>
      </c>
      <c r="F1641" s="40">
        <v>50</v>
      </c>
      <c r="G1641" s="21">
        <v>5.6625141562853907</v>
      </c>
      <c r="H1641" s="35">
        <v>154</v>
      </c>
      <c r="I1641" s="35">
        <v>1</v>
      </c>
      <c r="J1641" s="35">
        <v>0</v>
      </c>
      <c r="K1641" s="41">
        <v>1</v>
      </c>
      <c r="L1641" s="21">
        <v>0.64935064935064934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39</v>
      </c>
      <c r="E1642" s="35">
        <v>41</v>
      </c>
      <c r="F1642" s="40">
        <v>80</v>
      </c>
      <c r="G1642" s="21">
        <v>5.5594162612925642</v>
      </c>
      <c r="H1642" s="35">
        <v>649</v>
      </c>
      <c r="I1642" s="35">
        <v>1</v>
      </c>
      <c r="J1642" s="35">
        <v>2</v>
      </c>
      <c r="K1642" s="41">
        <v>3</v>
      </c>
      <c r="L1642" s="21">
        <v>0.46224961479198773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25</v>
      </c>
      <c r="E1643" s="35">
        <v>28</v>
      </c>
      <c r="F1643" s="40">
        <v>53</v>
      </c>
      <c r="G1643" s="21">
        <v>9.3145869947275912</v>
      </c>
      <c r="H1643" s="19">
        <v>50</v>
      </c>
      <c r="I1643" s="35">
        <v>0</v>
      </c>
      <c r="J1643" s="35">
        <v>0</v>
      </c>
      <c r="K1643" s="41">
        <v>0</v>
      </c>
      <c r="L1643" s="21">
        <v>0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103</v>
      </c>
      <c r="E1644" s="35">
        <v>124</v>
      </c>
      <c r="F1644" s="40">
        <v>227</v>
      </c>
      <c r="G1644" s="21">
        <v>7.1563682219419933</v>
      </c>
      <c r="H1644" s="19">
        <v>1378</v>
      </c>
      <c r="I1644" s="35">
        <v>0</v>
      </c>
      <c r="J1644" s="35">
        <v>1</v>
      </c>
      <c r="K1644" s="41">
        <v>1</v>
      </c>
      <c r="L1644" s="21">
        <v>7.2568940493468792E-2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131</v>
      </c>
      <c r="E1645" s="35">
        <v>142</v>
      </c>
      <c r="F1645" s="40">
        <v>273</v>
      </c>
      <c r="G1645" s="21">
        <v>7.7380952380952381</v>
      </c>
      <c r="H1645" s="35">
        <v>209</v>
      </c>
      <c r="I1645" s="35">
        <v>0</v>
      </c>
      <c r="J1645" s="35">
        <v>2</v>
      </c>
      <c r="K1645" s="41">
        <v>2</v>
      </c>
      <c r="L1645" s="21">
        <v>0.9569377990430622</v>
      </c>
    </row>
    <row r="1646" spans="1:12" ht="15" customHeight="1" outlineLevel="1" x14ac:dyDescent="0.2">
      <c r="A1646" s="17" t="s">
        <v>2828</v>
      </c>
      <c r="B1646" s="43" t="s">
        <v>2829</v>
      </c>
      <c r="C1646" s="19">
        <v>1002</v>
      </c>
      <c r="D1646" s="35">
        <v>25</v>
      </c>
      <c r="E1646" s="35">
        <v>34</v>
      </c>
      <c r="F1646" s="40">
        <v>59</v>
      </c>
      <c r="G1646" s="21">
        <v>5.8882235528942122</v>
      </c>
      <c r="H1646" s="35">
        <v>340</v>
      </c>
      <c r="I1646" s="35">
        <v>0</v>
      </c>
      <c r="J1646" s="35">
        <v>0</v>
      </c>
      <c r="K1646" s="41">
        <v>0</v>
      </c>
      <c r="L1646" s="21">
        <v>0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13</v>
      </c>
      <c r="E1647" s="35">
        <v>19</v>
      </c>
      <c r="F1647" s="40">
        <v>32</v>
      </c>
      <c r="G1647" s="21">
        <v>6.9565217391304346</v>
      </c>
      <c r="H1647" s="35">
        <v>21</v>
      </c>
      <c r="I1647" s="35">
        <v>0</v>
      </c>
      <c r="J1647" s="35">
        <v>1</v>
      </c>
      <c r="K1647" s="41">
        <v>1</v>
      </c>
      <c r="L1647" s="21">
        <v>4.7619047619047619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43</v>
      </c>
      <c r="E1648" s="35">
        <v>50</v>
      </c>
      <c r="F1648" s="40">
        <v>93</v>
      </c>
      <c r="G1648" s="21">
        <v>4.5790251107828652</v>
      </c>
      <c r="H1648" s="19">
        <v>888</v>
      </c>
      <c r="I1648" s="35">
        <v>1</v>
      </c>
      <c r="J1648" s="35">
        <v>1</v>
      </c>
      <c r="K1648" s="41">
        <v>2</v>
      </c>
      <c r="L1648" s="21">
        <v>0.22522522522522523</v>
      </c>
    </row>
    <row r="1649" spans="1:12" ht="15" customHeight="1" outlineLevel="1" x14ac:dyDescent="0.2">
      <c r="A1649" s="27" t="s">
        <v>2832</v>
      </c>
      <c r="B1649" s="54" t="s">
        <v>2833</v>
      </c>
      <c r="C1649" s="29">
        <v>25329</v>
      </c>
      <c r="D1649" s="38">
        <v>721</v>
      </c>
      <c r="E1649" s="38">
        <v>735</v>
      </c>
      <c r="F1649" s="38">
        <v>1456</v>
      </c>
      <c r="G1649" s="31">
        <v>5.7483516917367448</v>
      </c>
      <c r="H1649" s="29">
        <v>10539</v>
      </c>
      <c r="I1649" s="38">
        <v>73</v>
      </c>
      <c r="J1649" s="38">
        <v>71</v>
      </c>
      <c r="K1649" s="39">
        <v>144</v>
      </c>
      <c r="L1649" s="31">
        <v>1.3663535439795047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29</v>
      </c>
      <c r="E1650" s="35">
        <v>31</v>
      </c>
      <c r="F1650" s="40">
        <v>60</v>
      </c>
      <c r="G1650" s="21">
        <v>6.9524913093858638</v>
      </c>
      <c r="H1650" s="19">
        <v>302</v>
      </c>
      <c r="I1650" s="35">
        <v>6</v>
      </c>
      <c r="J1650" s="35">
        <v>5</v>
      </c>
      <c r="K1650" s="41">
        <v>11</v>
      </c>
      <c r="L1650" s="21">
        <v>3.6423841059602649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40</v>
      </c>
      <c r="E1651" s="35">
        <v>46</v>
      </c>
      <c r="F1651" s="40">
        <v>86</v>
      </c>
      <c r="G1651" s="21">
        <v>4.8450704225352119</v>
      </c>
      <c r="H1651" s="19">
        <v>1293</v>
      </c>
      <c r="I1651" s="35">
        <v>9</v>
      </c>
      <c r="J1651" s="35">
        <v>7</v>
      </c>
      <c r="K1651" s="41">
        <v>16</v>
      </c>
      <c r="L1651" s="21">
        <v>1.2374323279195669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21</v>
      </c>
      <c r="E1652" s="35">
        <v>20</v>
      </c>
      <c r="F1652" s="40">
        <v>41</v>
      </c>
      <c r="G1652" s="21">
        <v>3.6187113857016771</v>
      </c>
      <c r="H1652" s="35">
        <v>699</v>
      </c>
      <c r="I1652" s="35">
        <v>9</v>
      </c>
      <c r="J1652" s="35">
        <v>17</v>
      </c>
      <c r="K1652" s="41">
        <v>26</v>
      </c>
      <c r="L1652" s="21">
        <v>3.7195994277539342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20</v>
      </c>
      <c r="E1653" s="35">
        <v>29</v>
      </c>
      <c r="F1653" s="40">
        <v>49</v>
      </c>
      <c r="G1653" s="21">
        <v>5.343511450381679</v>
      </c>
      <c r="H1653" s="35">
        <v>504</v>
      </c>
      <c r="I1653" s="35">
        <v>3</v>
      </c>
      <c r="J1653" s="35">
        <v>1</v>
      </c>
      <c r="K1653" s="41">
        <v>4</v>
      </c>
      <c r="L1653" s="21">
        <v>0.79365079365079361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11</v>
      </c>
      <c r="E1654" s="35">
        <v>16</v>
      </c>
      <c r="F1654" s="40">
        <v>27</v>
      </c>
      <c r="G1654" s="21">
        <v>3.2296650717703352</v>
      </c>
      <c r="H1654" s="35">
        <v>474</v>
      </c>
      <c r="I1654" s="35">
        <v>5</v>
      </c>
      <c r="J1654" s="35">
        <v>4</v>
      </c>
      <c r="K1654" s="41">
        <v>9</v>
      </c>
      <c r="L1654" s="21">
        <v>1.89873417721519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41</v>
      </c>
      <c r="E1655" s="35">
        <v>44</v>
      </c>
      <c r="F1655" s="40">
        <v>85</v>
      </c>
      <c r="G1655" s="21">
        <v>7.0539419087136928</v>
      </c>
      <c r="H1655" s="35">
        <v>138</v>
      </c>
      <c r="I1655" s="35">
        <v>0</v>
      </c>
      <c r="J1655" s="35">
        <v>0</v>
      </c>
      <c r="K1655" s="41">
        <v>0</v>
      </c>
      <c r="L1655" s="21">
        <v>0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32</v>
      </c>
      <c r="E1656" s="35">
        <v>26</v>
      </c>
      <c r="F1656" s="40">
        <v>58</v>
      </c>
      <c r="G1656" s="21">
        <v>7.5129533678756477</v>
      </c>
      <c r="H1656" s="35">
        <v>101</v>
      </c>
      <c r="I1656" s="35">
        <v>0</v>
      </c>
      <c r="J1656" s="35">
        <v>0</v>
      </c>
      <c r="K1656" s="41">
        <v>0</v>
      </c>
      <c r="L1656" s="21">
        <v>0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21</v>
      </c>
      <c r="E1657" s="35">
        <v>27</v>
      </c>
      <c r="F1657" s="40">
        <v>48</v>
      </c>
      <c r="G1657" s="21">
        <v>5.7347670250896057</v>
      </c>
      <c r="H1657" s="35">
        <v>365</v>
      </c>
      <c r="I1657" s="35">
        <v>0</v>
      </c>
      <c r="J1657" s="35">
        <v>0</v>
      </c>
      <c r="K1657" s="41">
        <v>0</v>
      </c>
      <c r="L1657" s="21">
        <v>0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28</v>
      </c>
      <c r="E1658" s="35">
        <v>29</v>
      </c>
      <c r="F1658" s="40">
        <v>57</v>
      </c>
      <c r="G1658" s="21">
        <v>5.7985757884028484</v>
      </c>
      <c r="H1658" s="35">
        <v>509</v>
      </c>
      <c r="I1658" s="35">
        <v>8</v>
      </c>
      <c r="J1658" s="35">
        <v>7</v>
      </c>
      <c r="K1658" s="41">
        <v>15</v>
      </c>
      <c r="L1658" s="21">
        <v>2.9469548133595285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10</v>
      </c>
      <c r="E1659" s="35">
        <v>15</v>
      </c>
      <c r="F1659" s="40">
        <v>25</v>
      </c>
      <c r="G1659" s="21">
        <v>8.090614886731391</v>
      </c>
      <c r="H1659" s="35">
        <v>48</v>
      </c>
      <c r="I1659" s="35">
        <v>4</v>
      </c>
      <c r="J1659" s="35">
        <v>1</v>
      </c>
      <c r="K1659" s="41">
        <v>5</v>
      </c>
      <c r="L1659" s="21">
        <v>10.416666666666668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32</v>
      </c>
      <c r="E1660" s="35">
        <v>34</v>
      </c>
      <c r="F1660" s="40">
        <v>66</v>
      </c>
      <c r="G1660" s="21">
        <v>5.2884615384615383</v>
      </c>
      <c r="H1660" s="35">
        <v>565</v>
      </c>
      <c r="I1660" s="35">
        <v>7</v>
      </c>
      <c r="J1660" s="35">
        <v>2</v>
      </c>
      <c r="K1660" s="41">
        <v>9</v>
      </c>
      <c r="L1660" s="21">
        <v>1.5929203539823009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39</v>
      </c>
      <c r="E1661" s="35">
        <v>33</v>
      </c>
      <c r="F1661" s="40">
        <v>72</v>
      </c>
      <c r="G1661" s="21">
        <v>8.5106382978723403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37</v>
      </c>
      <c r="E1662" s="35">
        <v>20</v>
      </c>
      <c r="F1662" s="40">
        <v>57</v>
      </c>
      <c r="G1662" s="21">
        <v>5.9873949579831933</v>
      </c>
      <c r="H1662" s="35">
        <v>317</v>
      </c>
      <c r="I1662" s="35">
        <v>2</v>
      </c>
      <c r="J1662" s="35">
        <v>1</v>
      </c>
      <c r="K1662" s="41">
        <v>3</v>
      </c>
      <c r="L1662" s="21">
        <v>0.94637223974763407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20</v>
      </c>
      <c r="E1663" s="35">
        <v>26</v>
      </c>
      <c r="F1663" s="40">
        <v>46</v>
      </c>
      <c r="G1663" s="21">
        <v>4.1034790365744875</v>
      </c>
      <c r="H1663" s="35">
        <v>672</v>
      </c>
      <c r="I1663" s="35">
        <v>2</v>
      </c>
      <c r="J1663" s="35">
        <v>4</v>
      </c>
      <c r="K1663" s="41">
        <v>6</v>
      </c>
      <c r="L1663" s="21">
        <v>0.89285714285714279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37</v>
      </c>
      <c r="E1664" s="35">
        <v>49</v>
      </c>
      <c r="F1664" s="40">
        <v>86</v>
      </c>
      <c r="G1664" s="21">
        <v>7.350427350427351</v>
      </c>
      <c r="H1664" s="35">
        <v>288</v>
      </c>
      <c r="I1664" s="35">
        <v>4</v>
      </c>
      <c r="J1664" s="35">
        <v>1</v>
      </c>
      <c r="K1664" s="41">
        <v>5</v>
      </c>
      <c r="L1664" s="21">
        <v>1.7361111111111112</v>
      </c>
    </row>
    <row r="1665" spans="1:12" ht="15" customHeight="1" outlineLevel="1" x14ac:dyDescent="0.2">
      <c r="A1665" s="17" t="s">
        <v>2849</v>
      </c>
      <c r="B1665" s="43" t="s">
        <v>2850</v>
      </c>
      <c r="C1665" s="19">
        <v>1644</v>
      </c>
      <c r="D1665" s="35">
        <v>46</v>
      </c>
      <c r="E1665" s="35">
        <v>33</v>
      </c>
      <c r="F1665" s="40">
        <v>79</v>
      </c>
      <c r="G1665" s="21">
        <v>4.8053527980535273</v>
      </c>
      <c r="H1665" s="35">
        <v>436</v>
      </c>
      <c r="I1665" s="35">
        <v>2</v>
      </c>
      <c r="J1665" s="35">
        <v>3</v>
      </c>
      <c r="K1665" s="41">
        <v>5</v>
      </c>
      <c r="L1665" s="21">
        <v>1.1467889908256881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19</v>
      </c>
      <c r="E1666" s="35">
        <v>18</v>
      </c>
      <c r="F1666" s="40">
        <v>37</v>
      </c>
      <c r="G1666" s="21">
        <v>4.7865459249676583</v>
      </c>
      <c r="H1666" s="35">
        <v>469</v>
      </c>
      <c r="I1666" s="35">
        <v>0</v>
      </c>
      <c r="J1666" s="35">
        <v>0</v>
      </c>
      <c r="K1666" s="41">
        <v>0</v>
      </c>
      <c r="L1666" s="21">
        <v>0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23</v>
      </c>
      <c r="E1667" s="35">
        <v>20</v>
      </c>
      <c r="F1667" s="40">
        <v>43</v>
      </c>
      <c r="G1667" s="21">
        <v>3.4181240063593008</v>
      </c>
      <c r="H1667" s="35">
        <v>750</v>
      </c>
      <c r="I1667" s="35">
        <v>0</v>
      </c>
      <c r="J1667" s="35">
        <v>0</v>
      </c>
      <c r="K1667" s="41">
        <v>0</v>
      </c>
      <c r="L1667" s="21">
        <v>0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41</v>
      </c>
      <c r="E1668" s="35">
        <v>39</v>
      </c>
      <c r="F1668" s="40">
        <v>80</v>
      </c>
      <c r="G1668" s="21">
        <v>5.7887120115774238</v>
      </c>
      <c r="H1668" s="35">
        <v>589</v>
      </c>
      <c r="I1668" s="35">
        <v>0</v>
      </c>
      <c r="J1668" s="35">
        <v>2</v>
      </c>
      <c r="K1668" s="41">
        <v>2</v>
      </c>
      <c r="L1668" s="21">
        <v>0.3395585738539898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46</v>
      </c>
      <c r="E1669" s="35">
        <v>35</v>
      </c>
      <c r="F1669" s="40">
        <v>81</v>
      </c>
      <c r="G1669" s="21">
        <v>6.4851881505204156</v>
      </c>
      <c r="H1669" s="35">
        <v>625</v>
      </c>
      <c r="I1669" s="35">
        <v>3</v>
      </c>
      <c r="J1669" s="35">
        <v>7</v>
      </c>
      <c r="K1669" s="41">
        <v>10</v>
      </c>
      <c r="L1669" s="21">
        <v>1.6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21</v>
      </c>
      <c r="E1670" s="35">
        <v>32</v>
      </c>
      <c r="F1670" s="40">
        <v>53</v>
      </c>
      <c r="G1670" s="21">
        <v>6.3932448733413754</v>
      </c>
      <c r="H1670" s="35">
        <v>352</v>
      </c>
      <c r="I1670" s="35">
        <v>3</v>
      </c>
      <c r="J1670" s="35">
        <v>2</v>
      </c>
      <c r="K1670" s="41">
        <v>5</v>
      </c>
      <c r="L1670" s="21">
        <v>1.4204545454545454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51</v>
      </c>
      <c r="E1671" s="35">
        <v>60</v>
      </c>
      <c r="F1671" s="40">
        <v>111</v>
      </c>
      <c r="G1671" s="21">
        <v>7.2643979057591626</v>
      </c>
      <c r="H1671" s="35">
        <v>318</v>
      </c>
      <c r="I1671" s="35">
        <v>1</v>
      </c>
      <c r="J1671" s="35">
        <v>1</v>
      </c>
      <c r="K1671" s="41">
        <v>2</v>
      </c>
      <c r="L1671" s="21">
        <v>0.62893081761006298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30</v>
      </c>
      <c r="E1672" s="35">
        <v>21</v>
      </c>
      <c r="F1672" s="40">
        <v>51</v>
      </c>
      <c r="G1672" s="21">
        <v>5.6729699666295881</v>
      </c>
      <c r="H1672" s="35">
        <v>459</v>
      </c>
      <c r="I1672" s="35">
        <v>3</v>
      </c>
      <c r="J1672" s="35">
        <v>4</v>
      </c>
      <c r="K1672" s="41">
        <v>7</v>
      </c>
      <c r="L1672" s="21">
        <v>1.5250544662309369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26</v>
      </c>
      <c r="E1673" s="35">
        <v>32</v>
      </c>
      <c r="F1673" s="40">
        <v>58</v>
      </c>
      <c r="G1673" s="21">
        <v>7.2499999999999991</v>
      </c>
      <c r="H1673" s="19">
        <v>60</v>
      </c>
      <c r="I1673" s="35">
        <v>2</v>
      </c>
      <c r="J1673" s="35">
        <v>2</v>
      </c>
      <c r="K1673" s="41">
        <v>4</v>
      </c>
      <c r="L1673" s="21">
        <v>6.666666666666667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135</v>
      </c>
      <c r="E1674" s="38">
        <v>138</v>
      </c>
      <c r="F1674" s="38">
        <v>273</v>
      </c>
      <c r="G1674" s="31">
        <v>3.9628393090434026</v>
      </c>
      <c r="H1674" s="29">
        <v>4701</v>
      </c>
      <c r="I1674" s="38">
        <v>14</v>
      </c>
      <c r="J1674" s="38">
        <v>10</v>
      </c>
      <c r="K1674" s="39">
        <v>24</v>
      </c>
      <c r="L1674" s="31">
        <v>0.51052967453733256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16</v>
      </c>
      <c r="E1675" s="35">
        <v>21</v>
      </c>
      <c r="F1675" s="40">
        <v>37</v>
      </c>
      <c r="G1675" s="21">
        <v>3.4709193245778613</v>
      </c>
      <c r="H1675" s="35">
        <v>721</v>
      </c>
      <c r="I1675" s="35">
        <v>0</v>
      </c>
      <c r="J1675" s="35">
        <v>0</v>
      </c>
      <c r="K1675" s="41">
        <v>0</v>
      </c>
      <c r="L1675" s="21">
        <v>0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17</v>
      </c>
      <c r="E1676" s="35">
        <v>15</v>
      </c>
      <c r="F1676" s="40">
        <v>32</v>
      </c>
      <c r="G1676" s="21">
        <v>6.2745098039215685</v>
      </c>
      <c r="H1676" s="35">
        <v>350</v>
      </c>
      <c r="I1676" s="35">
        <v>0</v>
      </c>
      <c r="J1676" s="35">
        <v>0</v>
      </c>
      <c r="K1676" s="41">
        <v>0</v>
      </c>
      <c r="L1676" s="21">
        <v>0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11</v>
      </c>
      <c r="E1677" s="35">
        <v>4</v>
      </c>
      <c r="F1677" s="40">
        <v>15</v>
      </c>
      <c r="G1677" s="21">
        <v>1.6411378555798686</v>
      </c>
      <c r="H1677" s="35">
        <v>739</v>
      </c>
      <c r="I1677" s="35">
        <v>2</v>
      </c>
      <c r="J1677" s="35">
        <v>0</v>
      </c>
      <c r="K1677" s="41">
        <v>2</v>
      </c>
      <c r="L1677" s="21">
        <v>0.2706359945872801</v>
      </c>
    </row>
    <row r="1678" spans="1:12" ht="15" customHeight="1" outlineLevel="1" x14ac:dyDescent="0.2">
      <c r="A1678" s="17" t="s">
        <v>2864</v>
      </c>
      <c r="B1678" s="43" t="s">
        <v>2865</v>
      </c>
      <c r="C1678" s="35">
        <v>852</v>
      </c>
      <c r="D1678" s="35">
        <v>22</v>
      </c>
      <c r="E1678" s="35">
        <v>14</v>
      </c>
      <c r="F1678" s="40">
        <v>36</v>
      </c>
      <c r="G1678" s="21">
        <v>4.225352112676056</v>
      </c>
      <c r="H1678" s="35">
        <v>655</v>
      </c>
      <c r="I1678" s="35">
        <v>2</v>
      </c>
      <c r="J1678" s="35">
        <v>2</v>
      </c>
      <c r="K1678" s="41">
        <v>4</v>
      </c>
      <c r="L1678" s="21">
        <v>0.61068702290076338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16</v>
      </c>
      <c r="E1679" s="35">
        <v>15</v>
      </c>
      <c r="F1679" s="40">
        <v>31</v>
      </c>
      <c r="G1679" s="21">
        <v>5.0570962479608479</v>
      </c>
      <c r="H1679" s="35">
        <v>326</v>
      </c>
      <c r="I1679" s="35">
        <v>5</v>
      </c>
      <c r="J1679" s="35">
        <v>3</v>
      </c>
      <c r="K1679" s="41">
        <v>8</v>
      </c>
      <c r="L1679" s="21">
        <v>2.4539877300613497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19</v>
      </c>
      <c r="E1680" s="35">
        <v>26</v>
      </c>
      <c r="F1680" s="40">
        <v>45</v>
      </c>
      <c r="G1680" s="21">
        <v>4.0106951871657754</v>
      </c>
      <c r="H1680" s="35">
        <v>775</v>
      </c>
      <c r="I1680" s="35">
        <v>3</v>
      </c>
      <c r="J1680" s="35">
        <v>3</v>
      </c>
      <c r="K1680" s="41">
        <v>6</v>
      </c>
      <c r="L1680" s="21">
        <v>0.77419354838709675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17</v>
      </c>
      <c r="E1681" s="35">
        <v>18</v>
      </c>
      <c r="F1681" s="40">
        <v>35</v>
      </c>
      <c r="G1681" s="21">
        <v>3.6572622779519328</v>
      </c>
      <c r="H1681" s="35">
        <v>582</v>
      </c>
      <c r="I1681" s="35">
        <v>1</v>
      </c>
      <c r="J1681" s="35">
        <v>0</v>
      </c>
      <c r="K1681" s="41">
        <v>1</v>
      </c>
      <c r="L1681" s="21">
        <v>0.1718213058419244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17</v>
      </c>
      <c r="E1682" s="35">
        <v>25</v>
      </c>
      <c r="F1682" s="40">
        <v>42</v>
      </c>
      <c r="G1682" s="21">
        <v>4.9122807017543861</v>
      </c>
      <c r="H1682" s="19">
        <v>553</v>
      </c>
      <c r="I1682" s="35">
        <v>1</v>
      </c>
      <c r="J1682" s="35">
        <v>2</v>
      </c>
      <c r="K1682" s="41">
        <v>3</v>
      </c>
      <c r="L1682" s="21">
        <v>0.54249547920433994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206</v>
      </c>
      <c r="E1683" s="57">
        <v>194</v>
      </c>
      <c r="F1683" s="38">
        <v>400</v>
      </c>
      <c r="G1683" s="31">
        <v>5.1255766273705792</v>
      </c>
      <c r="H1683" s="33">
        <v>3501</v>
      </c>
      <c r="I1683" s="57">
        <v>0</v>
      </c>
      <c r="J1683" s="57">
        <v>0</v>
      </c>
      <c r="K1683" s="39">
        <v>0</v>
      </c>
      <c r="L1683" s="31">
        <v>0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2469</v>
      </c>
      <c r="E1684" s="49">
        <v>2347</v>
      </c>
      <c r="F1684" s="49">
        <v>4816</v>
      </c>
      <c r="G1684" s="25">
        <v>4.7389913899138989</v>
      </c>
      <c r="H1684" s="9">
        <v>41070</v>
      </c>
      <c r="I1684" s="49">
        <v>431</v>
      </c>
      <c r="J1684" s="49">
        <v>381</v>
      </c>
      <c r="K1684" s="50">
        <v>812</v>
      </c>
      <c r="L1684" s="25">
        <v>1.9771122473825176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1429</v>
      </c>
      <c r="E1685" s="38">
        <v>1359</v>
      </c>
      <c r="F1685" s="38">
        <v>2788</v>
      </c>
      <c r="G1685" s="31">
        <v>4.8811232886305547</v>
      </c>
      <c r="H1685" s="29">
        <v>20348</v>
      </c>
      <c r="I1685" s="38">
        <v>147</v>
      </c>
      <c r="J1685" s="38">
        <v>129</v>
      </c>
      <c r="K1685" s="39">
        <v>276</v>
      </c>
      <c r="L1685" s="31">
        <v>1.3563986632592884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103</v>
      </c>
      <c r="E1686" s="35">
        <v>96</v>
      </c>
      <c r="F1686" s="40">
        <v>199</v>
      </c>
      <c r="G1686" s="21">
        <v>4.9588836282083228</v>
      </c>
      <c r="H1686" s="35">
        <v>763</v>
      </c>
      <c r="I1686" s="35">
        <v>0</v>
      </c>
      <c r="J1686" s="35">
        <v>3</v>
      </c>
      <c r="K1686" s="41">
        <v>3</v>
      </c>
      <c r="L1686" s="21">
        <v>0.39318479685452157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32</v>
      </c>
      <c r="E1687" s="35">
        <v>22</v>
      </c>
      <c r="F1687" s="40">
        <v>54</v>
      </c>
      <c r="G1687" s="21">
        <v>3.6986301369863015</v>
      </c>
      <c r="H1687" s="19">
        <v>616</v>
      </c>
      <c r="I1687" s="35">
        <v>11</v>
      </c>
      <c r="J1687" s="35">
        <v>4</v>
      </c>
      <c r="K1687" s="41">
        <v>15</v>
      </c>
      <c r="L1687" s="21">
        <v>2.4350649350649354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75</v>
      </c>
      <c r="E1688" s="35">
        <v>83</v>
      </c>
      <c r="F1688" s="40">
        <v>158</v>
      </c>
      <c r="G1688" s="21">
        <v>4.5155758788225207</v>
      </c>
      <c r="H1688" s="19">
        <v>1216</v>
      </c>
      <c r="I1688" s="35">
        <v>7</v>
      </c>
      <c r="J1688" s="35">
        <v>5</v>
      </c>
      <c r="K1688" s="41">
        <v>12</v>
      </c>
      <c r="L1688" s="21">
        <v>0.98684210526315785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42</v>
      </c>
      <c r="E1689" s="35">
        <v>47</v>
      </c>
      <c r="F1689" s="40">
        <v>89</v>
      </c>
      <c r="G1689" s="21">
        <v>5.0084411930219472</v>
      </c>
      <c r="H1689" s="35">
        <v>823</v>
      </c>
      <c r="I1689" s="35">
        <v>7</v>
      </c>
      <c r="J1689" s="35">
        <v>8</v>
      </c>
      <c r="K1689" s="41">
        <v>15</v>
      </c>
      <c r="L1689" s="21">
        <v>1.8226002430133657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21</v>
      </c>
      <c r="E1690" s="35">
        <v>10</v>
      </c>
      <c r="F1690" s="40">
        <v>31</v>
      </c>
      <c r="G1690" s="21">
        <v>5.7835820895522385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47</v>
      </c>
      <c r="E1691" s="35">
        <v>50</v>
      </c>
      <c r="F1691" s="40">
        <v>97</v>
      </c>
      <c r="G1691" s="21">
        <v>3.5557184750733142</v>
      </c>
      <c r="H1691" s="19">
        <v>1468</v>
      </c>
      <c r="I1691" s="35">
        <v>6</v>
      </c>
      <c r="J1691" s="35">
        <v>5</v>
      </c>
      <c r="K1691" s="41">
        <v>11</v>
      </c>
      <c r="L1691" s="21">
        <v>0.74931880108991822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22</v>
      </c>
      <c r="E1692" s="35">
        <v>23</v>
      </c>
      <c r="F1692" s="40">
        <v>45</v>
      </c>
      <c r="G1692" s="21">
        <v>3.2632342277012323</v>
      </c>
      <c r="H1692" s="35">
        <v>593</v>
      </c>
      <c r="I1692" s="35">
        <v>0</v>
      </c>
      <c r="J1692" s="35">
        <v>1</v>
      </c>
      <c r="K1692" s="41">
        <v>1</v>
      </c>
      <c r="L1692" s="21">
        <v>0.16863406408094433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52</v>
      </c>
      <c r="E1693" s="35">
        <v>58</v>
      </c>
      <c r="F1693" s="40">
        <v>110</v>
      </c>
      <c r="G1693" s="21">
        <v>4.7434238896075893</v>
      </c>
      <c r="H1693" s="35">
        <v>676</v>
      </c>
      <c r="I1693" s="35">
        <v>0</v>
      </c>
      <c r="J1693" s="35">
        <v>1</v>
      </c>
      <c r="K1693" s="41">
        <v>1</v>
      </c>
      <c r="L1693" s="21">
        <v>0.14792899408284024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95</v>
      </c>
      <c r="E1694" s="35">
        <v>74</v>
      </c>
      <c r="F1694" s="40">
        <v>169</v>
      </c>
      <c r="G1694" s="21">
        <v>6.5733177751847531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36</v>
      </c>
      <c r="E1695" s="35">
        <v>37</v>
      </c>
      <c r="F1695" s="40">
        <v>73</v>
      </c>
      <c r="G1695" s="21">
        <v>3.939557474365893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42</v>
      </c>
      <c r="E1696" s="35">
        <v>43</v>
      </c>
      <c r="F1696" s="40">
        <v>85</v>
      </c>
      <c r="G1696" s="21">
        <v>5.6142668428005287</v>
      </c>
      <c r="H1696" s="35">
        <v>665</v>
      </c>
      <c r="I1696" s="35">
        <v>8</v>
      </c>
      <c r="J1696" s="35">
        <v>5</v>
      </c>
      <c r="K1696" s="41">
        <v>13</v>
      </c>
      <c r="L1696" s="21">
        <v>1.9548872180451129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37</v>
      </c>
      <c r="E1697" s="35">
        <v>27</v>
      </c>
      <c r="F1697" s="40">
        <v>64</v>
      </c>
      <c r="G1697" s="21">
        <v>4.71976401179941</v>
      </c>
      <c r="H1697" s="35">
        <v>427</v>
      </c>
      <c r="I1697" s="35">
        <v>0</v>
      </c>
      <c r="J1697" s="35">
        <v>1</v>
      </c>
      <c r="K1697" s="41">
        <v>1</v>
      </c>
      <c r="L1697" s="21">
        <v>0.23419203747072601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32</v>
      </c>
      <c r="E1698" s="35">
        <v>23</v>
      </c>
      <c r="F1698" s="40">
        <v>55</v>
      </c>
      <c r="G1698" s="21">
        <v>3.994190268700073</v>
      </c>
      <c r="H1698" s="19">
        <v>608</v>
      </c>
      <c r="I1698" s="35">
        <v>8</v>
      </c>
      <c r="J1698" s="35">
        <v>6</v>
      </c>
      <c r="K1698" s="41">
        <v>14</v>
      </c>
      <c r="L1698" s="21">
        <v>2.3026315789473681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112</v>
      </c>
      <c r="E1699" s="35">
        <v>100</v>
      </c>
      <c r="F1699" s="40">
        <v>212</v>
      </c>
      <c r="G1699" s="21">
        <v>4.5827929096411584</v>
      </c>
      <c r="H1699" s="19">
        <v>1829</v>
      </c>
      <c r="I1699" s="35">
        <v>15</v>
      </c>
      <c r="J1699" s="35">
        <v>10</v>
      </c>
      <c r="K1699" s="41">
        <v>25</v>
      </c>
      <c r="L1699" s="21">
        <v>1.3668671405139421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48</v>
      </c>
      <c r="E1700" s="35">
        <v>31</v>
      </c>
      <c r="F1700" s="40">
        <v>79</v>
      </c>
      <c r="G1700" s="21">
        <v>5.8216654384672069</v>
      </c>
      <c r="H1700" s="35">
        <v>428</v>
      </c>
      <c r="I1700" s="35">
        <v>0</v>
      </c>
      <c r="J1700" s="35">
        <v>1</v>
      </c>
      <c r="K1700" s="41">
        <v>1</v>
      </c>
      <c r="L1700" s="21">
        <v>0.23364485981308408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52</v>
      </c>
      <c r="E1701" s="35">
        <v>56</v>
      </c>
      <c r="F1701" s="40">
        <v>108</v>
      </c>
      <c r="G1701" s="21">
        <v>5.6367432150313155</v>
      </c>
      <c r="H1701" s="35">
        <v>892</v>
      </c>
      <c r="I1701" s="35">
        <v>2</v>
      </c>
      <c r="J1701" s="35">
        <v>5</v>
      </c>
      <c r="K1701" s="41">
        <v>7</v>
      </c>
      <c r="L1701" s="21">
        <v>0.7847533632286996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29</v>
      </c>
      <c r="E1702" s="35">
        <v>18</v>
      </c>
      <c r="F1702" s="40">
        <v>47</v>
      </c>
      <c r="G1702" s="21">
        <v>3.9396479463537304</v>
      </c>
      <c r="H1702" s="35">
        <v>556</v>
      </c>
      <c r="I1702" s="35">
        <v>6</v>
      </c>
      <c r="J1702" s="35">
        <v>6</v>
      </c>
      <c r="K1702" s="41">
        <v>12</v>
      </c>
      <c r="L1702" s="21">
        <v>2.1582733812949639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25</v>
      </c>
      <c r="E1703" s="35">
        <v>21</v>
      </c>
      <c r="F1703" s="40">
        <v>46</v>
      </c>
      <c r="G1703" s="21">
        <v>4.4573643410852712</v>
      </c>
      <c r="H1703" s="35">
        <v>430</v>
      </c>
      <c r="I1703" s="35">
        <v>4</v>
      </c>
      <c r="J1703" s="35">
        <v>3</v>
      </c>
      <c r="K1703" s="41">
        <v>7</v>
      </c>
      <c r="L1703" s="21">
        <v>1.6279069767441861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35</v>
      </c>
      <c r="E1704" s="35">
        <v>43</v>
      </c>
      <c r="F1704" s="40">
        <v>78</v>
      </c>
      <c r="G1704" s="21">
        <v>4.0020523345305286</v>
      </c>
      <c r="H1704" s="35">
        <v>724</v>
      </c>
      <c r="I1704" s="35">
        <v>10</v>
      </c>
      <c r="J1704" s="35">
        <v>10</v>
      </c>
      <c r="K1704" s="41">
        <v>20</v>
      </c>
      <c r="L1704" s="21">
        <v>2.7624309392265194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17</v>
      </c>
      <c r="E1705" s="35">
        <v>23</v>
      </c>
      <c r="F1705" s="40">
        <v>40</v>
      </c>
      <c r="G1705" s="21">
        <v>3.8277511961722488</v>
      </c>
      <c r="H1705" s="35">
        <v>433</v>
      </c>
      <c r="I1705" s="35">
        <v>0</v>
      </c>
      <c r="J1705" s="35">
        <v>0</v>
      </c>
      <c r="K1705" s="41">
        <v>0</v>
      </c>
      <c r="L1705" s="21">
        <v>0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8</v>
      </c>
      <c r="E1706" s="35">
        <v>14</v>
      </c>
      <c r="F1706" s="40">
        <v>22</v>
      </c>
      <c r="G1706" s="21">
        <v>4.435483870967742</v>
      </c>
      <c r="H1706" s="19">
        <v>204</v>
      </c>
      <c r="I1706" s="35">
        <v>1</v>
      </c>
      <c r="J1706" s="35">
        <v>1</v>
      </c>
      <c r="K1706" s="41">
        <v>2</v>
      </c>
      <c r="L1706" s="21">
        <v>0.98039215686274506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75</v>
      </c>
      <c r="E1707" s="35">
        <v>102</v>
      </c>
      <c r="F1707" s="40">
        <v>177</v>
      </c>
      <c r="G1707" s="21">
        <v>5.2662897947039573</v>
      </c>
      <c r="H1707" s="19">
        <v>1112</v>
      </c>
      <c r="I1707" s="35">
        <v>4</v>
      </c>
      <c r="J1707" s="35">
        <v>1</v>
      </c>
      <c r="K1707" s="41">
        <v>5</v>
      </c>
      <c r="L1707" s="21">
        <v>0.44964028776978415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67</v>
      </c>
      <c r="E1708" s="35">
        <v>61</v>
      </c>
      <c r="F1708" s="40">
        <v>128</v>
      </c>
      <c r="G1708" s="21">
        <v>4.5470692717584367</v>
      </c>
      <c r="H1708" s="19">
        <v>1253</v>
      </c>
      <c r="I1708" s="35">
        <v>30</v>
      </c>
      <c r="J1708" s="35">
        <v>28</v>
      </c>
      <c r="K1708" s="41">
        <v>58</v>
      </c>
      <c r="L1708" s="21">
        <v>4.6288906624102157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13</v>
      </c>
      <c r="E1709" s="35">
        <v>9</v>
      </c>
      <c r="F1709" s="40">
        <v>22</v>
      </c>
      <c r="G1709" s="21">
        <v>5.0925925925925926</v>
      </c>
      <c r="H1709" s="35">
        <v>250</v>
      </c>
      <c r="I1709" s="35">
        <v>5</v>
      </c>
      <c r="J1709" s="35">
        <v>0</v>
      </c>
      <c r="K1709" s="41">
        <v>5</v>
      </c>
      <c r="L1709" s="21">
        <v>2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107</v>
      </c>
      <c r="E1710" s="35">
        <v>93</v>
      </c>
      <c r="F1710" s="40">
        <v>200</v>
      </c>
      <c r="G1710" s="21">
        <v>8</v>
      </c>
      <c r="H1710" s="35">
        <v>338</v>
      </c>
      <c r="I1710" s="35">
        <v>5</v>
      </c>
      <c r="J1710" s="35">
        <v>7</v>
      </c>
      <c r="K1710" s="41">
        <v>12</v>
      </c>
      <c r="L1710" s="21">
        <v>3.5502958579881656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43</v>
      </c>
      <c r="E1711" s="35">
        <v>45</v>
      </c>
      <c r="F1711" s="40">
        <v>88</v>
      </c>
      <c r="G1711" s="21">
        <v>5.0808314087759809</v>
      </c>
      <c r="H1711" s="35">
        <v>461</v>
      </c>
      <c r="I1711" s="35">
        <v>1</v>
      </c>
      <c r="J1711" s="35">
        <v>2</v>
      </c>
      <c r="K1711" s="41">
        <v>3</v>
      </c>
      <c r="L1711" s="21">
        <v>0.65075921908893708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55</v>
      </c>
      <c r="E1712" s="35">
        <v>46</v>
      </c>
      <c r="F1712" s="40">
        <v>101</v>
      </c>
      <c r="G1712" s="21">
        <v>4.7440112728980743</v>
      </c>
      <c r="H1712" s="35">
        <v>425</v>
      </c>
      <c r="I1712" s="35">
        <v>2</v>
      </c>
      <c r="J1712" s="35">
        <v>3</v>
      </c>
      <c r="K1712" s="41">
        <v>5</v>
      </c>
      <c r="L1712" s="21">
        <v>1.1764705882352942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27</v>
      </c>
      <c r="E1713" s="35">
        <v>13</v>
      </c>
      <c r="F1713" s="40">
        <v>40</v>
      </c>
      <c r="G1713" s="21">
        <v>4.4395116537180908</v>
      </c>
      <c r="H1713" s="35">
        <v>336</v>
      </c>
      <c r="I1713" s="35">
        <v>4</v>
      </c>
      <c r="J1713" s="35">
        <v>1</v>
      </c>
      <c r="K1713" s="41">
        <v>5</v>
      </c>
      <c r="L1713" s="21">
        <v>1.4880952380952379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18</v>
      </c>
      <c r="E1714" s="35">
        <v>11</v>
      </c>
      <c r="F1714" s="40">
        <v>29</v>
      </c>
      <c r="G1714" s="21">
        <v>3.6662452591656134</v>
      </c>
      <c r="H1714" s="35">
        <v>347</v>
      </c>
      <c r="I1714" s="35">
        <v>2</v>
      </c>
      <c r="J1714" s="35">
        <v>0</v>
      </c>
      <c r="K1714" s="41">
        <v>2</v>
      </c>
      <c r="L1714" s="21">
        <v>0.57636887608069165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45</v>
      </c>
      <c r="E1715" s="35">
        <v>61</v>
      </c>
      <c r="F1715" s="40">
        <v>106</v>
      </c>
      <c r="G1715" s="21">
        <v>5.8856191004997225</v>
      </c>
      <c r="H1715" s="35">
        <v>662</v>
      </c>
      <c r="I1715" s="35">
        <v>4</v>
      </c>
      <c r="J1715" s="35">
        <v>5</v>
      </c>
      <c r="K1715" s="41">
        <v>9</v>
      </c>
      <c r="L1715" s="21">
        <v>1.3595166163141994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17</v>
      </c>
      <c r="E1716" s="35">
        <v>19</v>
      </c>
      <c r="F1716" s="40">
        <v>36</v>
      </c>
      <c r="G1716" s="21">
        <v>5.4545454545454541</v>
      </c>
      <c r="H1716" s="19">
        <v>268</v>
      </c>
      <c r="I1716" s="35">
        <v>5</v>
      </c>
      <c r="J1716" s="35">
        <v>7</v>
      </c>
      <c r="K1716" s="41">
        <v>12</v>
      </c>
      <c r="L1716" s="21">
        <v>4.4776119402985071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749</v>
      </c>
      <c r="E1717" s="38">
        <v>722</v>
      </c>
      <c r="F1717" s="38">
        <v>1471</v>
      </c>
      <c r="G1717" s="31">
        <v>4.6774142262075102</v>
      </c>
      <c r="H1717" s="29">
        <v>13996</v>
      </c>
      <c r="I1717" s="38">
        <v>171</v>
      </c>
      <c r="J1717" s="38">
        <v>156</v>
      </c>
      <c r="K1717" s="39">
        <v>327</v>
      </c>
      <c r="L1717" s="31">
        <v>2.3363818233781077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10</v>
      </c>
      <c r="E1718" s="35">
        <v>14</v>
      </c>
      <c r="F1718" s="40">
        <v>24</v>
      </c>
      <c r="G1718" s="21">
        <v>4.6421663442940044</v>
      </c>
      <c r="H1718" s="35">
        <v>240</v>
      </c>
      <c r="I1718" s="35">
        <v>4</v>
      </c>
      <c r="J1718" s="35">
        <v>1</v>
      </c>
      <c r="K1718" s="41">
        <v>5</v>
      </c>
      <c r="L1718" s="21">
        <v>2.083333333333333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29</v>
      </c>
      <c r="E1719" s="35">
        <v>24</v>
      </c>
      <c r="F1719" s="40">
        <v>53</v>
      </c>
      <c r="G1719" s="21">
        <v>4.9074074074074074</v>
      </c>
      <c r="H1719" s="35">
        <v>433</v>
      </c>
      <c r="I1719" s="35">
        <v>3</v>
      </c>
      <c r="J1719" s="35">
        <v>3</v>
      </c>
      <c r="K1719" s="41">
        <v>6</v>
      </c>
      <c r="L1719" s="21">
        <v>1.3856812933025404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26</v>
      </c>
      <c r="E1720" s="35">
        <v>26</v>
      </c>
      <c r="F1720" s="40">
        <v>52</v>
      </c>
      <c r="G1720" s="21">
        <v>5.8492688413948262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42</v>
      </c>
      <c r="E1721" s="35">
        <v>37</v>
      </c>
      <c r="F1721" s="40">
        <v>79</v>
      </c>
      <c r="G1721" s="21">
        <v>4.1081643265730623</v>
      </c>
      <c r="H1721" s="19">
        <v>1341</v>
      </c>
      <c r="I1721" s="35">
        <v>24</v>
      </c>
      <c r="J1721" s="35">
        <v>27</v>
      </c>
      <c r="K1721" s="41">
        <v>51</v>
      </c>
      <c r="L1721" s="21">
        <v>3.8031319910514538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28</v>
      </c>
      <c r="E1722" s="35">
        <v>34</v>
      </c>
      <c r="F1722" s="40">
        <v>62</v>
      </c>
      <c r="G1722" s="21">
        <v>8.2337317397078351</v>
      </c>
      <c r="H1722" s="19">
        <v>381</v>
      </c>
      <c r="I1722" s="35">
        <v>0</v>
      </c>
      <c r="J1722" s="35">
        <v>4</v>
      </c>
      <c r="K1722" s="41">
        <v>4</v>
      </c>
      <c r="L1722" s="21">
        <v>1.0498687664041995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65</v>
      </c>
      <c r="E1723" s="35">
        <v>70</v>
      </c>
      <c r="F1723" s="40">
        <v>135</v>
      </c>
      <c r="G1723" s="21">
        <v>4.7501759324419428</v>
      </c>
      <c r="H1723" s="19">
        <v>1099</v>
      </c>
      <c r="I1723" s="35">
        <v>18</v>
      </c>
      <c r="J1723" s="35">
        <v>20</v>
      </c>
      <c r="K1723" s="41">
        <v>38</v>
      </c>
      <c r="L1723" s="21">
        <v>3.4576888080072794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27</v>
      </c>
      <c r="E1724" s="35">
        <v>23</v>
      </c>
      <c r="F1724" s="40">
        <v>50</v>
      </c>
      <c r="G1724" s="21">
        <v>5.3134962805526031</v>
      </c>
      <c r="H1724" s="35">
        <v>288</v>
      </c>
      <c r="I1724" s="35">
        <v>0</v>
      </c>
      <c r="J1724" s="35">
        <v>0</v>
      </c>
      <c r="K1724" s="41">
        <v>0</v>
      </c>
      <c r="L1724" s="21">
        <v>0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46</v>
      </c>
      <c r="E1725" s="35">
        <v>26</v>
      </c>
      <c r="F1725" s="40">
        <v>72</v>
      </c>
      <c r="G1725" s="21">
        <v>5.2287581699346406</v>
      </c>
      <c r="H1725" s="35">
        <v>487</v>
      </c>
      <c r="I1725" s="35">
        <v>1</v>
      </c>
      <c r="J1725" s="35">
        <v>9</v>
      </c>
      <c r="K1725" s="41">
        <v>10</v>
      </c>
      <c r="L1725" s="21">
        <v>2.0533880903490758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22</v>
      </c>
      <c r="E1726" s="35">
        <v>22</v>
      </c>
      <c r="F1726" s="40">
        <v>44</v>
      </c>
      <c r="G1726" s="21">
        <v>8.4291187739463602</v>
      </c>
      <c r="H1726" s="35">
        <v>100</v>
      </c>
      <c r="I1726" s="35">
        <v>1</v>
      </c>
      <c r="J1726" s="35">
        <v>0</v>
      </c>
      <c r="K1726" s="41">
        <v>1</v>
      </c>
      <c r="L1726" s="21">
        <v>1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67</v>
      </c>
      <c r="E1727" s="35">
        <v>63</v>
      </c>
      <c r="F1727" s="40">
        <v>130</v>
      </c>
      <c r="G1727" s="21">
        <v>5.5579307396323214</v>
      </c>
      <c r="H1727" s="19">
        <v>569</v>
      </c>
      <c r="I1727" s="35">
        <v>12</v>
      </c>
      <c r="J1727" s="35">
        <v>7</v>
      </c>
      <c r="K1727" s="41">
        <v>19</v>
      </c>
      <c r="L1727" s="21">
        <v>3.3391915641476277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40</v>
      </c>
      <c r="E1728" s="35">
        <v>32</v>
      </c>
      <c r="F1728" s="40">
        <v>72</v>
      </c>
      <c r="G1728" s="21">
        <v>2.8279654359780046</v>
      </c>
      <c r="H1728" s="19">
        <v>1559</v>
      </c>
      <c r="I1728" s="35">
        <v>21</v>
      </c>
      <c r="J1728" s="35">
        <v>11</v>
      </c>
      <c r="K1728" s="41">
        <v>32</v>
      </c>
      <c r="L1728" s="21">
        <v>2.0525978191148169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14</v>
      </c>
      <c r="E1729" s="35">
        <v>13</v>
      </c>
      <c r="F1729" s="40">
        <v>27</v>
      </c>
      <c r="G1729" s="21">
        <v>3.2104637336504163</v>
      </c>
      <c r="H1729" s="35">
        <v>496</v>
      </c>
      <c r="I1729" s="35">
        <v>1</v>
      </c>
      <c r="J1729" s="35">
        <v>2</v>
      </c>
      <c r="K1729" s="41">
        <v>3</v>
      </c>
      <c r="L1729" s="21">
        <v>0.60483870967741937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23</v>
      </c>
      <c r="E1730" s="35">
        <v>22</v>
      </c>
      <c r="F1730" s="40">
        <v>45</v>
      </c>
      <c r="G1730" s="21">
        <v>4.6535677352637022</v>
      </c>
      <c r="H1730" s="35">
        <v>448</v>
      </c>
      <c r="I1730" s="35">
        <v>5</v>
      </c>
      <c r="J1730" s="35">
        <v>3</v>
      </c>
      <c r="K1730" s="41">
        <v>8</v>
      </c>
      <c r="L1730" s="21">
        <v>1.7857142857142856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54</v>
      </c>
      <c r="E1731" s="35">
        <v>66</v>
      </c>
      <c r="F1731" s="40">
        <v>120</v>
      </c>
      <c r="G1731" s="21">
        <v>5.859375</v>
      </c>
      <c r="H1731" s="35">
        <v>662</v>
      </c>
      <c r="I1731" s="35">
        <v>14</v>
      </c>
      <c r="J1731" s="35">
        <v>18</v>
      </c>
      <c r="K1731" s="41">
        <v>32</v>
      </c>
      <c r="L1731" s="21">
        <v>4.833836858006042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13</v>
      </c>
      <c r="E1732" s="35">
        <v>21</v>
      </c>
      <c r="F1732" s="40">
        <v>34</v>
      </c>
      <c r="G1732" s="21">
        <v>3.5453597497393115</v>
      </c>
      <c r="H1732" s="35">
        <v>566</v>
      </c>
      <c r="I1732" s="35">
        <v>11</v>
      </c>
      <c r="J1732" s="35">
        <v>4</v>
      </c>
      <c r="K1732" s="41">
        <v>15</v>
      </c>
      <c r="L1732" s="21">
        <v>2.6501766784452299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22</v>
      </c>
      <c r="E1733" s="35">
        <v>22</v>
      </c>
      <c r="F1733" s="40">
        <v>44</v>
      </c>
      <c r="G1733" s="21">
        <v>5.3593179049939099</v>
      </c>
      <c r="H1733" s="35">
        <v>335</v>
      </c>
      <c r="I1733" s="35">
        <v>2</v>
      </c>
      <c r="J1733" s="35">
        <v>4</v>
      </c>
      <c r="K1733" s="41">
        <v>6</v>
      </c>
      <c r="L1733" s="21">
        <v>1.791044776119403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7</v>
      </c>
      <c r="E1734" s="35">
        <v>9</v>
      </c>
      <c r="F1734" s="40">
        <v>16</v>
      </c>
      <c r="G1734" s="21">
        <v>3.3402922755741122</v>
      </c>
      <c r="H1734" s="35">
        <v>236</v>
      </c>
      <c r="I1734" s="35">
        <v>3</v>
      </c>
      <c r="J1734" s="35">
        <v>0</v>
      </c>
      <c r="K1734" s="41">
        <v>3</v>
      </c>
      <c r="L1734" s="21">
        <v>1.2711864406779663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45</v>
      </c>
      <c r="E1735" s="35">
        <v>42</v>
      </c>
      <c r="F1735" s="40">
        <v>87</v>
      </c>
      <c r="G1735" s="21">
        <v>4.7231270358306192</v>
      </c>
      <c r="H1735" s="35">
        <v>896</v>
      </c>
      <c r="I1735" s="35">
        <v>6</v>
      </c>
      <c r="J1735" s="35">
        <v>8</v>
      </c>
      <c r="K1735" s="41">
        <v>14</v>
      </c>
      <c r="L1735" s="21">
        <v>1.5625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46</v>
      </c>
      <c r="E1736" s="35">
        <v>37</v>
      </c>
      <c r="F1736" s="40">
        <v>83</v>
      </c>
      <c r="G1736" s="21">
        <v>4.3961864406779663</v>
      </c>
      <c r="H1736" s="35">
        <v>883</v>
      </c>
      <c r="I1736" s="35">
        <v>10</v>
      </c>
      <c r="J1736" s="35">
        <v>13</v>
      </c>
      <c r="K1736" s="41">
        <v>23</v>
      </c>
      <c r="L1736" s="21">
        <v>2.6047565118912797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21</v>
      </c>
      <c r="E1737" s="35">
        <v>34</v>
      </c>
      <c r="F1737" s="40">
        <v>55</v>
      </c>
      <c r="G1737" s="21">
        <v>4.4570502431118308</v>
      </c>
      <c r="H1737" s="35">
        <v>484</v>
      </c>
      <c r="I1737" s="35">
        <v>8</v>
      </c>
      <c r="J1737" s="35">
        <v>6</v>
      </c>
      <c r="K1737" s="41">
        <v>14</v>
      </c>
      <c r="L1737" s="21">
        <v>2.8925619834710745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32</v>
      </c>
      <c r="E1738" s="35">
        <v>29</v>
      </c>
      <c r="F1738" s="40">
        <v>61</v>
      </c>
      <c r="G1738" s="21">
        <v>3.8485804416403786</v>
      </c>
      <c r="H1738" s="35">
        <v>701</v>
      </c>
      <c r="I1738" s="35">
        <v>10</v>
      </c>
      <c r="J1738" s="35">
        <v>6</v>
      </c>
      <c r="K1738" s="41">
        <v>16</v>
      </c>
      <c r="L1738" s="21">
        <v>2.2824536376604851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20</v>
      </c>
      <c r="E1739" s="35">
        <v>21</v>
      </c>
      <c r="F1739" s="40">
        <v>41</v>
      </c>
      <c r="G1739" s="21">
        <v>4.8463356973995273</v>
      </c>
      <c r="H1739" s="35">
        <v>372</v>
      </c>
      <c r="I1739" s="35">
        <v>5</v>
      </c>
      <c r="J1739" s="35">
        <v>1</v>
      </c>
      <c r="K1739" s="41">
        <v>6</v>
      </c>
      <c r="L1739" s="21">
        <v>1.6129032258064515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20</v>
      </c>
      <c r="E1740" s="35">
        <v>10</v>
      </c>
      <c r="F1740" s="40">
        <v>30</v>
      </c>
      <c r="G1740" s="21">
        <v>4.3795620437956204</v>
      </c>
      <c r="H1740" s="35">
        <v>182</v>
      </c>
      <c r="I1740" s="35">
        <v>2</v>
      </c>
      <c r="J1740" s="35">
        <v>2</v>
      </c>
      <c r="K1740" s="41">
        <v>4</v>
      </c>
      <c r="L1740" s="21">
        <v>2.197802197802198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20</v>
      </c>
      <c r="E1741" s="35">
        <v>13</v>
      </c>
      <c r="F1741" s="40">
        <v>33</v>
      </c>
      <c r="G1741" s="21">
        <v>3.6954087346024638</v>
      </c>
      <c r="H1741" s="35">
        <v>485</v>
      </c>
      <c r="I1741" s="35">
        <v>9</v>
      </c>
      <c r="J1741" s="35">
        <v>7</v>
      </c>
      <c r="K1741" s="41">
        <v>16</v>
      </c>
      <c r="L1741" s="21">
        <v>3.2989690721649487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10</v>
      </c>
      <c r="E1742" s="35">
        <v>12</v>
      </c>
      <c r="F1742" s="40">
        <v>22</v>
      </c>
      <c r="G1742" s="21">
        <v>3.481012658227848</v>
      </c>
      <c r="H1742" s="35">
        <v>314</v>
      </c>
      <c r="I1742" s="35">
        <v>1</v>
      </c>
      <c r="J1742" s="35">
        <v>0</v>
      </c>
      <c r="K1742" s="41">
        <v>1</v>
      </c>
      <c r="L1742" s="21">
        <v>0.31847133757961787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44</v>
      </c>
      <c r="E1743" s="38">
        <v>47</v>
      </c>
      <c r="F1743" s="38">
        <v>91</v>
      </c>
      <c r="G1743" s="31">
        <v>5.1181102362204722</v>
      </c>
      <c r="H1743" s="38">
        <v>714</v>
      </c>
      <c r="I1743" s="38">
        <v>0</v>
      </c>
      <c r="J1743" s="38">
        <v>0</v>
      </c>
      <c r="K1743" s="39">
        <v>0</v>
      </c>
      <c r="L1743" s="31">
        <v>0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2</v>
      </c>
      <c r="E1744" s="35">
        <v>3</v>
      </c>
      <c r="F1744" s="40">
        <v>5</v>
      </c>
      <c r="G1744" s="21">
        <v>4.5045045045045047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4</v>
      </c>
      <c r="E1745" s="35">
        <v>5</v>
      </c>
      <c r="F1745" s="40">
        <v>9</v>
      </c>
      <c r="G1745" s="21">
        <v>4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12</v>
      </c>
      <c r="E1746" s="35">
        <v>13</v>
      </c>
      <c r="F1746" s="40">
        <v>25</v>
      </c>
      <c r="G1746" s="21">
        <v>6.3131313131313131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12</v>
      </c>
      <c r="E1747" s="35">
        <v>5</v>
      </c>
      <c r="F1747" s="40">
        <v>17</v>
      </c>
      <c r="G1747" s="21">
        <v>6.5134099616858236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7</v>
      </c>
      <c r="E1748" s="35">
        <v>6</v>
      </c>
      <c r="F1748" s="40">
        <v>13</v>
      </c>
      <c r="G1748" s="21">
        <v>4.9429657794676807</v>
      </c>
      <c r="H1748" s="35">
        <v>98</v>
      </c>
      <c r="I1748" s="35">
        <v>0</v>
      </c>
      <c r="J1748" s="35">
        <v>0</v>
      </c>
      <c r="K1748" s="41">
        <v>0</v>
      </c>
      <c r="L1748" s="21">
        <v>0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7</v>
      </c>
      <c r="E1749" s="35">
        <v>15</v>
      </c>
      <c r="F1749" s="40">
        <v>22</v>
      </c>
      <c r="G1749" s="21">
        <v>4.2145593869731801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247</v>
      </c>
      <c r="E1750" s="61">
        <v>219</v>
      </c>
      <c r="F1750" s="61">
        <v>466</v>
      </c>
      <c r="G1750" s="62">
        <v>4.1312056737588652</v>
      </c>
      <c r="H1750" s="63">
        <v>6012</v>
      </c>
      <c r="I1750" s="61">
        <v>113</v>
      </c>
      <c r="J1750" s="61">
        <v>96</v>
      </c>
      <c r="K1750" s="64">
        <v>209</v>
      </c>
      <c r="L1750" s="62">
        <v>3.4763805721889556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24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9E2F3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3004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61478</v>
      </c>
      <c r="E7" s="10">
        <v>59633</v>
      </c>
      <c r="F7" s="10">
        <v>121111</v>
      </c>
      <c r="G7" s="11">
        <v>5.0623392821912123</v>
      </c>
      <c r="H7" s="9">
        <v>840855</v>
      </c>
      <c r="I7" s="12">
        <v>10407</v>
      </c>
      <c r="J7" s="12">
        <v>9556</v>
      </c>
      <c r="K7" s="13">
        <v>19963</v>
      </c>
      <c r="L7" s="11">
        <v>2.3741310927567776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9522</v>
      </c>
      <c r="E8" s="9">
        <v>9252</v>
      </c>
      <c r="F8" s="9">
        <v>18774</v>
      </c>
      <c r="G8" s="11">
        <v>6.5689752902399601</v>
      </c>
      <c r="H8" s="9">
        <v>60578</v>
      </c>
      <c r="I8" s="9">
        <v>2344</v>
      </c>
      <c r="J8" s="9">
        <v>2312</v>
      </c>
      <c r="K8" s="16">
        <v>4656</v>
      </c>
      <c r="L8" s="11">
        <v>7.6859585988312595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1200</v>
      </c>
      <c r="E9" s="19">
        <v>1116</v>
      </c>
      <c r="F9" s="20">
        <v>2316</v>
      </c>
      <c r="G9" s="21">
        <v>6.347292260469195</v>
      </c>
      <c r="H9" s="19">
        <v>10459</v>
      </c>
      <c r="I9" s="19">
        <v>65</v>
      </c>
      <c r="J9" s="19">
        <v>35</v>
      </c>
      <c r="K9" s="22">
        <v>100</v>
      </c>
      <c r="L9" s="21">
        <v>0.95611435127641275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428</v>
      </c>
      <c r="E10" s="19">
        <v>468</v>
      </c>
      <c r="F10" s="20">
        <v>896</v>
      </c>
      <c r="G10" s="21">
        <v>7.2940410289807884</v>
      </c>
      <c r="H10" s="19">
        <v>2457</v>
      </c>
      <c r="I10" s="19">
        <v>123</v>
      </c>
      <c r="J10" s="19">
        <v>132</v>
      </c>
      <c r="K10" s="22">
        <v>255</v>
      </c>
      <c r="L10" s="21">
        <v>10.378510378510379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189</v>
      </c>
      <c r="E11" s="19">
        <v>187</v>
      </c>
      <c r="F11" s="20">
        <v>376</v>
      </c>
      <c r="G11" s="21">
        <v>8.2096069868995638</v>
      </c>
      <c r="H11" s="19">
        <v>269</v>
      </c>
      <c r="I11" s="19">
        <v>5</v>
      </c>
      <c r="J11" s="19">
        <v>7</v>
      </c>
      <c r="K11" s="22">
        <v>12</v>
      </c>
      <c r="L11" s="21">
        <v>4.4609665427509295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192</v>
      </c>
      <c r="E12" s="19">
        <v>155</v>
      </c>
      <c r="F12" s="20">
        <v>347</v>
      </c>
      <c r="G12" s="21">
        <v>4.2998760842627011</v>
      </c>
      <c r="H12" s="19">
        <v>1806</v>
      </c>
      <c r="I12" s="19">
        <v>37</v>
      </c>
      <c r="J12" s="19">
        <v>46</v>
      </c>
      <c r="K12" s="22">
        <v>83</v>
      </c>
      <c r="L12" s="21">
        <v>4.5957918050941311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391</v>
      </c>
      <c r="E13" s="19">
        <v>410</v>
      </c>
      <c r="F13" s="20">
        <v>801</v>
      </c>
      <c r="G13" s="21">
        <v>9.2366236162361623</v>
      </c>
      <c r="H13" s="19">
        <v>318</v>
      </c>
      <c r="I13" s="19">
        <v>256</v>
      </c>
      <c r="J13" s="19">
        <v>271</v>
      </c>
      <c r="K13" s="22">
        <v>527</v>
      </c>
      <c r="L13" s="21">
        <v>165.72327044025158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1681</v>
      </c>
      <c r="E14" s="19">
        <v>1707</v>
      </c>
      <c r="F14" s="20">
        <v>3388</v>
      </c>
      <c r="G14" s="21">
        <v>9.0860330401201459</v>
      </c>
      <c r="H14" s="19">
        <v>1758</v>
      </c>
      <c r="I14" s="19">
        <v>494</v>
      </c>
      <c r="J14" s="19">
        <v>466</v>
      </c>
      <c r="K14" s="22">
        <v>960</v>
      </c>
      <c r="L14" s="21">
        <v>54.607508532423211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134</v>
      </c>
      <c r="E15" s="19">
        <v>128</v>
      </c>
      <c r="F15" s="20">
        <v>262</v>
      </c>
      <c r="G15" s="21">
        <v>2.8680897646414887</v>
      </c>
      <c r="H15" s="19">
        <v>5810</v>
      </c>
      <c r="I15" s="19">
        <v>59</v>
      </c>
      <c r="J15" s="19">
        <v>44</v>
      </c>
      <c r="K15" s="22">
        <v>103</v>
      </c>
      <c r="L15" s="21">
        <v>1.7728055077452669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197</v>
      </c>
      <c r="E16" s="19">
        <v>180</v>
      </c>
      <c r="F16" s="20">
        <v>377</v>
      </c>
      <c r="G16" s="21">
        <v>3.4946236559139781</v>
      </c>
      <c r="H16" s="19">
        <v>4892</v>
      </c>
      <c r="I16" s="19">
        <v>84</v>
      </c>
      <c r="J16" s="19">
        <v>93</v>
      </c>
      <c r="K16" s="22">
        <v>177</v>
      </c>
      <c r="L16" s="21">
        <v>3.6181520850367943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259</v>
      </c>
      <c r="E17" s="19">
        <v>282</v>
      </c>
      <c r="F17" s="20">
        <v>541</v>
      </c>
      <c r="G17" s="21">
        <v>9.4613501224204271</v>
      </c>
      <c r="H17" s="19">
        <v>276</v>
      </c>
      <c r="I17" s="19">
        <v>12</v>
      </c>
      <c r="J17" s="19">
        <v>16</v>
      </c>
      <c r="K17" s="22">
        <v>28</v>
      </c>
      <c r="L17" s="21">
        <v>10.144927536231885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392</v>
      </c>
      <c r="E18" s="19">
        <v>387</v>
      </c>
      <c r="F18" s="20">
        <v>779</v>
      </c>
      <c r="G18" s="21">
        <v>5.3661224770958187</v>
      </c>
      <c r="H18" s="19">
        <v>2053</v>
      </c>
      <c r="I18" s="19">
        <v>50</v>
      </c>
      <c r="J18" s="19">
        <v>51</v>
      </c>
      <c r="K18" s="22">
        <v>101</v>
      </c>
      <c r="L18" s="21">
        <v>4.9196298100340963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258</v>
      </c>
      <c r="E19" s="19">
        <v>230</v>
      </c>
      <c r="F19" s="20">
        <v>488</v>
      </c>
      <c r="G19" s="21">
        <v>6.3508589276418528</v>
      </c>
      <c r="H19" s="19">
        <v>1507</v>
      </c>
      <c r="I19" s="19">
        <v>74</v>
      </c>
      <c r="J19" s="19">
        <v>61</v>
      </c>
      <c r="K19" s="22">
        <v>135</v>
      </c>
      <c r="L19" s="21">
        <v>8.9581950895819507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663</v>
      </c>
      <c r="E20" s="19">
        <v>664</v>
      </c>
      <c r="F20" s="20">
        <v>1327</v>
      </c>
      <c r="G20" s="21">
        <v>6.8881391123799638</v>
      </c>
      <c r="H20" s="19">
        <v>2803</v>
      </c>
      <c r="I20" s="19">
        <v>177</v>
      </c>
      <c r="J20" s="19">
        <v>175</v>
      </c>
      <c r="K20" s="22">
        <v>352</v>
      </c>
      <c r="L20" s="21">
        <v>12.557973599714591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2587</v>
      </c>
      <c r="E21" s="19">
        <v>2459</v>
      </c>
      <c r="F21" s="20">
        <v>5046</v>
      </c>
      <c r="G21" s="21">
        <v>7.7946151350850368</v>
      </c>
      <c r="H21" s="19">
        <v>-868</v>
      </c>
      <c r="I21" s="19">
        <v>372</v>
      </c>
      <c r="J21" s="19">
        <v>394</v>
      </c>
      <c r="K21" s="22">
        <v>766</v>
      </c>
      <c r="L21" s="21">
        <v>-88.248847926267288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27</v>
      </c>
      <c r="E22" s="19">
        <v>33</v>
      </c>
      <c r="F22" s="20">
        <v>60</v>
      </c>
      <c r="G22" s="21">
        <v>2.5391451544646637</v>
      </c>
      <c r="H22" s="19">
        <v>1266</v>
      </c>
      <c r="I22" s="19">
        <v>17</v>
      </c>
      <c r="J22" s="19">
        <v>9</v>
      </c>
      <c r="K22" s="22">
        <v>26</v>
      </c>
      <c r="L22" s="21">
        <v>2.0537124802527646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467</v>
      </c>
      <c r="E23" s="19">
        <v>456</v>
      </c>
      <c r="F23" s="20">
        <v>923</v>
      </c>
      <c r="G23" s="21">
        <v>3.2759538598047913</v>
      </c>
      <c r="H23" s="19">
        <v>17945</v>
      </c>
      <c r="I23" s="19">
        <v>489</v>
      </c>
      <c r="J23" s="19">
        <v>479</v>
      </c>
      <c r="K23" s="22">
        <v>968</v>
      </c>
      <c r="L23" s="21">
        <v>5.3942602396210644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428</v>
      </c>
      <c r="E24" s="19">
        <v>359</v>
      </c>
      <c r="F24" s="20">
        <v>787</v>
      </c>
      <c r="G24" s="21">
        <v>5.312900830351718</v>
      </c>
      <c r="H24" s="19">
        <v>7459</v>
      </c>
      <c r="I24" s="19">
        <v>29</v>
      </c>
      <c r="J24" s="19">
        <v>21</v>
      </c>
      <c r="K24" s="22">
        <v>50</v>
      </c>
      <c r="L24" s="21">
        <v>0.67033114358493096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29</v>
      </c>
      <c r="E25" s="19">
        <v>31</v>
      </c>
      <c r="F25" s="20">
        <v>60</v>
      </c>
      <c r="G25" s="21">
        <v>4.9140049140049138</v>
      </c>
      <c r="H25" s="24">
        <v>368</v>
      </c>
      <c r="I25" s="19">
        <v>1</v>
      </c>
      <c r="J25" s="19">
        <v>12</v>
      </c>
      <c r="K25" s="22">
        <v>13</v>
      </c>
      <c r="L25" s="21">
        <v>3.5326086956521738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778</v>
      </c>
      <c r="E26" s="9">
        <v>766</v>
      </c>
      <c r="F26" s="10">
        <v>1544</v>
      </c>
      <c r="G26" s="25">
        <v>4.5147518933302138</v>
      </c>
      <c r="H26" s="9">
        <v>11531</v>
      </c>
      <c r="I26" s="9">
        <v>66</v>
      </c>
      <c r="J26" s="9">
        <v>61</v>
      </c>
      <c r="K26" s="26">
        <v>127</v>
      </c>
      <c r="L26" s="25">
        <v>1.1013788916832885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103</v>
      </c>
      <c r="E27" s="29">
        <v>105</v>
      </c>
      <c r="F27" s="30">
        <v>208</v>
      </c>
      <c r="G27" s="31">
        <v>5.2644900025310051</v>
      </c>
      <c r="H27" s="29">
        <v>758</v>
      </c>
      <c r="I27" s="29">
        <v>1</v>
      </c>
      <c r="J27" s="29">
        <v>2</v>
      </c>
      <c r="K27" s="32">
        <v>3</v>
      </c>
      <c r="L27" s="31">
        <v>0.39577836411609502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32</v>
      </c>
      <c r="E28" s="19">
        <v>26</v>
      </c>
      <c r="F28" s="20">
        <v>58</v>
      </c>
      <c r="G28" s="21">
        <v>7.1782178217821775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2</v>
      </c>
      <c r="E29" s="19">
        <v>0</v>
      </c>
      <c r="F29" s="20">
        <v>2</v>
      </c>
      <c r="G29" s="21">
        <v>2.5316455696202533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6</v>
      </c>
      <c r="E30" s="19">
        <v>8</v>
      </c>
      <c r="F30" s="20">
        <v>14</v>
      </c>
      <c r="G30" s="21">
        <v>5.0179211469534053</v>
      </c>
      <c r="H30" s="19">
        <v>24</v>
      </c>
      <c r="I30" s="19">
        <v>1</v>
      </c>
      <c r="J30" s="19">
        <v>1</v>
      </c>
      <c r="K30" s="22">
        <v>2</v>
      </c>
      <c r="L30" s="21">
        <v>8.3333333333333321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2</v>
      </c>
      <c r="E31" s="19">
        <v>2</v>
      </c>
      <c r="F31" s="20">
        <v>4</v>
      </c>
      <c r="G31" s="21">
        <v>13.333333333333334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0</v>
      </c>
      <c r="F32" s="20">
        <v>0</v>
      </c>
      <c r="G32" s="21">
        <v>0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5</v>
      </c>
      <c r="E33" s="19">
        <v>2</v>
      </c>
      <c r="F33" s="20">
        <v>7</v>
      </c>
      <c r="G33" s="21">
        <v>11.666666666666666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1</v>
      </c>
      <c r="E34" s="19">
        <v>4</v>
      </c>
      <c r="F34" s="20">
        <v>5</v>
      </c>
      <c r="G34" s="21">
        <v>2.5906735751295336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5</v>
      </c>
      <c r="E35" s="19">
        <v>3</v>
      </c>
      <c r="F35" s="20">
        <v>8</v>
      </c>
      <c r="G35" s="21">
        <v>2.9850746268656714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0</v>
      </c>
      <c r="E36" s="19">
        <v>2</v>
      </c>
      <c r="F36" s="20">
        <v>2</v>
      </c>
      <c r="G36" s="21">
        <v>2.9850746268656714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4</v>
      </c>
      <c r="E37" s="19">
        <v>6</v>
      </c>
      <c r="F37" s="20">
        <v>10</v>
      </c>
      <c r="G37" s="21">
        <v>4.1152263374485596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1</v>
      </c>
      <c r="E38" s="19">
        <v>2</v>
      </c>
      <c r="F38" s="20">
        <v>3</v>
      </c>
      <c r="G38" s="21">
        <v>4.6875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3</v>
      </c>
      <c r="E39" s="19">
        <v>1</v>
      </c>
      <c r="F39" s="20">
        <v>4</v>
      </c>
      <c r="G39" s="21">
        <v>6.8965517241379306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0</v>
      </c>
      <c r="E40" s="19">
        <v>2</v>
      </c>
      <c r="F40" s="20">
        <v>2</v>
      </c>
      <c r="G40" s="21">
        <v>4.0816326530612246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4</v>
      </c>
      <c r="E41" s="19">
        <v>1</v>
      </c>
      <c r="F41" s="20">
        <v>5</v>
      </c>
      <c r="G41" s="21">
        <v>5.2083333333333339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1</v>
      </c>
      <c r="E42" s="19">
        <v>5</v>
      </c>
      <c r="F42" s="20">
        <v>6</v>
      </c>
      <c r="G42" s="21">
        <v>9.5238095238095237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2</v>
      </c>
      <c r="E43" s="19">
        <v>6</v>
      </c>
      <c r="F43" s="20">
        <v>8</v>
      </c>
      <c r="G43" s="21">
        <v>4.1450777202072544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5</v>
      </c>
      <c r="E44" s="19">
        <v>1</v>
      </c>
      <c r="F44" s="20">
        <v>6</v>
      </c>
      <c r="G44" s="21">
        <v>5.6074766355140184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2</v>
      </c>
      <c r="E45" s="19">
        <v>4</v>
      </c>
      <c r="F45" s="20">
        <v>6</v>
      </c>
      <c r="G45" s="21">
        <v>3.2432432432432434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3</v>
      </c>
      <c r="E46" s="19">
        <v>4</v>
      </c>
      <c r="F46" s="20">
        <v>7</v>
      </c>
      <c r="G46" s="21">
        <v>5.384615384615385</v>
      </c>
      <c r="H46" s="24">
        <v>26</v>
      </c>
      <c r="I46" s="19">
        <v>0</v>
      </c>
      <c r="J46" s="19">
        <v>1</v>
      </c>
      <c r="K46" s="22">
        <v>1</v>
      </c>
      <c r="L46" s="21">
        <v>3.8461538461538463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1</v>
      </c>
      <c r="E47" s="19">
        <v>1</v>
      </c>
      <c r="F47" s="20">
        <v>2</v>
      </c>
      <c r="G47" s="21">
        <v>2.0408163265306123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2</v>
      </c>
      <c r="E48" s="19">
        <v>2</v>
      </c>
      <c r="F48" s="20">
        <v>4</v>
      </c>
      <c r="G48" s="21">
        <v>6.666666666666667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5</v>
      </c>
      <c r="E49" s="19">
        <v>7</v>
      </c>
      <c r="F49" s="20">
        <v>12</v>
      </c>
      <c r="G49" s="21">
        <v>5.9701492537313428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2</v>
      </c>
      <c r="E50" s="19">
        <v>2</v>
      </c>
      <c r="F50" s="20">
        <v>4</v>
      </c>
      <c r="G50" s="21">
        <v>4.1666666666666661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3</v>
      </c>
      <c r="E51" s="19">
        <v>8</v>
      </c>
      <c r="F51" s="20">
        <v>11</v>
      </c>
      <c r="G51" s="21">
        <v>4.6413502109704643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3</v>
      </c>
      <c r="E52" s="19">
        <v>1</v>
      </c>
      <c r="F52" s="20">
        <v>4</v>
      </c>
      <c r="G52" s="21">
        <v>4.1666666666666661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3</v>
      </c>
      <c r="E53" s="19">
        <v>3</v>
      </c>
      <c r="F53" s="20">
        <v>6</v>
      </c>
      <c r="G53" s="21">
        <v>9.0909090909090917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6</v>
      </c>
      <c r="E54" s="19">
        <v>2</v>
      </c>
      <c r="F54" s="20">
        <v>8</v>
      </c>
      <c r="G54" s="21">
        <v>8.791208791208792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200</v>
      </c>
      <c r="E55" s="29">
        <v>199</v>
      </c>
      <c r="F55" s="30">
        <v>399</v>
      </c>
      <c r="G55" s="31">
        <v>4.1278708876474237</v>
      </c>
      <c r="H55" s="29">
        <v>4686</v>
      </c>
      <c r="I55" s="29">
        <v>21</v>
      </c>
      <c r="J55" s="29">
        <v>33</v>
      </c>
      <c r="K55" s="32">
        <v>54</v>
      </c>
      <c r="L55" s="31">
        <v>1.1523687580025608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4</v>
      </c>
      <c r="E56" s="19">
        <v>7</v>
      </c>
      <c r="F56" s="20">
        <v>11</v>
      </c>
      <c r="G56" s="21">
        <v>3.0219780219780219</v>
      </c>
      <c r="H56" s="24">
        <v>174</v>
      </c>
      <c r="I56" s="19">
        <v>1</v>
      </c>
      <c r="J56" s="19">
        <v>0</v>
      </c>
      <c r="K56" s="22">
        <v>1</v>
      </c>
      <c r="L56" s="21">
        <v>0.57471264367816088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2</v>
      </c>
      <c r="E57" s="19">
        <v>4</v>
      </c>
      <c r="F57" s="20">
        <v>6</v>
      </c>
      <c r="G57" s="21">
        <v>1.8404907975460123</v>
      </c>
      <c r="H57" s="19">
        <v>169</v>
      </c>
      <c r="I57" s="19">
        <v>0</v>
      </c>
      <c r="J57" s="19">
        <v>0</v>
      </c>
      <c r="K57" s="22">
        <v>0</v>
      </c>
      <c r="L57" s="21">
        <v>0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12</v>
      </c>
      <c r="E58" s="19">
        <v>10</v>
      </c>
      <c r="F58" s="20">
        <v>22</v>
      </c>
      <c r="G58" s="21">
        <v>6.9400630914826493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22</v>
      </c>
      <c r="E59" s="19">
        <v>16</v>
      </c>
      <c r="F59" s="20">
        <v>38</v>
      </c>
      <c r="G59" s="21">
        <v>3.6363636363636362</v>
      </c>
      <c r="H59" s="19">
        <v>477</v>
      </c>
      <c r="I59" s="19">
        <v>1</v>
      </c>
      <c r="J59" s="19">
        <v>3</v>
      </c>
      <c r="K59" s="22">
        <v>4</v>
      </c>
      <c r="L59" s="21">
        <v>0.83857442348008393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20</v>
      </c>
      <c r="E60" s="19">
        <v>17</v>
      </c>
      <c r="F60" s="20">
        <v>37</v>
      </c>
      <c r="G60" s="21">
        <v>3.0629139072847682</v>
      </c>
      <c r="H60" s="19">
        <v>746</v>
      </c>
      <c r="I60" s="19">
        <v>4</v>
      </c>
      <c r="J60" s="19">
        <v>6</v>
      </c>
      <c r="K60" s="22">
        <v>10</v>
      </c>
      <c r="L60" s="21">
        <v>1.3404825737265416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10</v>
      </c>
      <c r="E61" s="19">
        <v>13</v>
      </c>
      <c r="F61" s="20">
        <v>23</v>
      </c>
      <c r="G61" s="21">
        <v>6.7647058823529411</v>
      </c>
      <c r="H61" s="19">
        <v>132</v>
      </c>
      <c r="I61" s="19">
        <v>3</v>
      </c>
      <c r="J61" s="19">
        <v>2</v>
      </c>
      <c r="K61" s="22">
        <v>5</v>
      </c>
      <c r="L61" s="21">
        <v>3.7878787878787881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4</v>
      </c>
      <c r="E62" s="19">
        <v>9</v>
      </c>
      <c r="F62" s="20">
        <v>13</v>
      </c>
      <c r="G62" s="21">
        <v>4.4217687074829932</v>
      </c>
      <c r="H62" s="19">
        <v>117</v>
      </c>
      <c r="I62" s="19">
        <v>0</v>
      </c>
      <c r="J62" s="19">
        <v>0</v>
      </c>
      <c r="K62" s="22">
        <v>0</v>
      </c>
      <c r="L62" s="21">
        <v>0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1</v>
      </c>
      <c r="E63" s="19">
        <v>5</v>
      </c>
      <c r="F63" s="20">
        <v>6</v>
      </c>
      <c r="G63" s="21">
        <v>1.4598540145985401</v>
      </c>
      <c r="H63" s="24">
        <v>207</v>
      </c>
      <c r="I63" s="19">
        <v>0</v>
      </c>
      <c r="J63" s="19">
        <v>3</v>
      </c>
      <c r="K63" s="22">
        <v>3</v>
      </c>
      <c r="L63" s="21">
        <v>1.4492753623188406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57</v>
      </c>
      <c r="E64" s="19">
        <v>59</v>
      </c>
      <c r="F64" s="20">
        <v>116</v>
      </c>
      <c r="G64" s="21">
        <v>3.9536468984321749</v>
      </c>
      <c r="H64" s="19">
        <v>1465</v>
      </c>
      <c r="I64" s="19">
        <v>8</v>
      </c>
      <c r="J64" s="19">
        <v>10</v>
      </c>
      <c r="K64" s="22">
        <v>18</v>
      </c>
      <c r="L64" s="21">
        <v>1.228668941979522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27</v>
      </c>
      <c r="E65" s="19">
        <v>24</v>
      </c>
      <c r="F65" s="20">
        <v>51</v>
      </c>
      <c r="G65" s="21">
        <v>5.4487179487179489</v>
      </c>
      <c r="H65" s="19">
        <v>427</v>
      </c>
      <c r="I65" s="19">
        <v>0</v>
      </c>
      <c r="J65" s="19">
        <v>2</v>
      </c>
      <c r="K65" s="22">
        <v>2</v>
      </c>
      <c r="L65" s="21">
        <v>0.46838407494145201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7</v>
      </c>
      <c r="E66" s="19">
        <v>5</v>
      </c>
      <c r="F66" s="20">
        <v>12</v>
      </c>
      <c r="G66" s="21">
        <v>6.593406593406594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27</v>
      </c>
      <c r="E67" s="19">
        <v>17</v>
      </c>
      <c r="F67" s="20">
        <v>44</v>
      </c>
      <c r="G67" s="21">
        <v>4.8298572996706914</v>
      </c>
      <c r="H67" s="19">
        <v>532</v>
      </c>
      <c r="I67" s="19">
        <v>4</v>
      </c>
      <c r="J67" s="19">
        <v>7</v>
      </c>
      <c r="K67" s="22">
        <v>11</v>
      </c>
      <c r="L67" s="21">
        <v>2.0676691729323307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7</v>
      </c>
      <c r="E68" s="19">
        <v>13</v>
      </c>
      <c r="F68" s="20">
        <v>20</v>
      </c>
      <c r="G68" s="21">
        <v>5.025125628140704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102</v>
      </c>
      <c r="E69" s="29">
        <v>83</v>
      </c>
      <c r="F69" s="30">
        <v>185</v>
      </c>
      <c r="G69" s="31">
        <v>4.1092847623278539</v>
      </c>
      <c r="H69" s="29">
        <v>1516</v>
      </c>
      <c r="I69" s="29">
        <v>8</v>
      </c>
      <c r="J69" s="29">
        <v>5</v>
      </c>
      <c r="K69" s="32">
        <v>13</v>
      </c>
      <c r="L69" s="31">
        <v>0.85751978891820579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5</v>
      </c>
      <c r="E70" s="19">
        <v>4</v>
      </c>
      <c r="F70" s="20">
        <v>9</v>
      </c>
      <c r="G70" s="21">
        <v>2.4456521739130435</v>
      </c>
      <c r="H70" s="24">
        <v>145</v>
      </c>
      <c r="I70" s="19">
        <v>4</v>
      </c>
      <c r="J70" s="19">
        <v>2</v>
      </c>
      <c r="K70" s="22">
        <v>6</v>
      </c>
      <c r="L70" s="21">
        <v>4.1379310344827589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4</v>
      </c>
      <c r="E71" s="19">
        <v>4</v>
      </c>
      <c r="F71" s="20">
        <v>8</v>
      </c>
      <c r="G71" s="21">
        <v>4.2780748663101598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7</v>
      </c>
      <c r="E72" s="19">
        <v>8</v>
      </c>
      <c r="F72" s="20">
        <v>15</v>
      </c>
      <c r="G72" s="21">
        <v>4.4642857142857144</v>
      </c>
      <c r="H72" s="19">
        <v>102</v>
      </c>
      <c r="I72" s="19">
        <v>0</v>
      </c>
      <c r="J72" s="19">
        <v>0</v>
      </c>
      <c r="K72" s="22">
        <v>0</v>
      </c>
      <c r="L72" s="21">
        <v>0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7</v>
      </c>
      <c r="E73" s="19">
        <v>5</v>
      </c>
      <c r="F73" s="20">
        <v>12</v>
      </c>
      <c r="G73" s="21">
        <v>3.2171581769436997</v>
      </c>
      <c r="H73" s="19">
        <v>124</v>
      </c>
      <c r="I73" s="19">
        <v>2</v>
      </c>
      <c r="J73" s="19">
        <v>2</v>
      </c>
      <c r="K73" s="22">
        <v>4</v>
      </c>
      <c r="L73" s="21">
        <v>3.225806451612903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18</v>
      </c>
      <c r="E74" s="19">
        <v>7</v>
      </c>
      <c r="F74" s="20">
        <v>25</v>
      </c>
      <c r="G74" s="21">
        <v>4.7080979284369118</v>
      </c>
      <c r="H74" s="19">
        <v>152</v>
      </c>
      <c r="I74" s="19">
        <v>0</v>
      </c>
      <c r="J74" s="19">
        <v>0</v>
      </c>
      <c r="K74" s="22">
        <v>0</v>
      </c>
      <c r="L74" s="21">
        <v>0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6</v>
      </c>
      <c r="E75" s="19">
        <v>4</v>
      </c>
      <c r="F75" s="20">
        <v>10</v>
      </c>
      <c r="G75" s="21">
        <v>3.125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22</v>
      </c>
      <c r="E76" s="19">
        <v>17</v>
      </c>
      <c r="F76" s="20">
        <v>39</v>
      </c>
      <c r="G76" s="21">
        <v>5.5319148936170208</v>
      </c>
      <c r="H76" s="19">
        <v>117</v>
      </c>
      <c r="I76" s="19">
        <v>1</v>
      </c>
      <c r="J76" s="19">
        <v>0</v>
      </c>
      <c r="K76" s="22">
        <v>1</v>
      </c>
      <c r="L76" s="21">
        <v>0.85470085470085477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7</v>
      </c>
      <c r="E77" s="19">
        <v>10</v>
      </c>
      <c r="F77" s="20">
        <v>17</v>
      </c>
      <c r="G77" s="21">
        <v>3.0575539568345325</v>
      </c>
      <c r="H77" s="19">
        <v>193</v>
      </c>
      <c r="I77" s="19">
        <v>1</v>
      </c>
      <c r="J77" s="19">
        <v>0</v>
      </c>
      <c r="K77" s="22">
        <v>1</v>
      </c>
      <c r="L77" s="21">
        <v>0.5181347150259068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3</v>
      </c>
      <c r="E78" s="19">
        <v>6</v>
      </c>
      <c r="F78" s="20">
        <v>9</v>
      </c>
      <c r="G78" s="21">
        <v>5.1724137931034484</v>
      </c>
      <c r="H78" s="24">
        <v>68</v>
      </c>
      <c r="I78" s="19">
        <v>0</v>
      </c>
      <c r="J78" s="19">
        <v>0</v>
      </c>
      <c r="K78" s="22">
        <v>0</v>
      </c>
      <c r="L78" s="21">
        <v>0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12</v>
      </c>
      <c r="E79" s="19">
        <v>6</v>
      </c>
      <c r="F79" s="20">
        <v>18</v>
      </c>
      <c r="G79" s="21">
        <v>3.71900826446281</v>
      </c>
      <c r="H79" s="19">
        <v>132</v>
      </c>
      <c r="I79" s="19">
        <v>0</v>
      </c>
      <c r="J79" s="19">
        <v>1</v>
      </c>
      <c r="K79" s="22">
        <v>1</v>
      </c>
      <c r="L79" s="21">
        <v>0.75757575757575757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11</v>
      </c>
      <c r="E80" s="19">
        <v>12</v>
      </c>
      <c r="F80" s="20">
        <v>23</v>
      </c>
      <c r="G80" s="21">
        <v>4.9145299145299148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132</v>
      </c>
      <c r="E81" s="29">
        <v>97</v>
      </c>
      <c r="F81" s="30">
        <v>229</v>
      </c>
      <c r="G81" s="31">
        <v>4.5993171319542077</v>
      </c>
      <c r="H81" s="29">
        <v>906</v>
      </c>
      <c r="I81" s="29">
        <v>0</v>
      </c>
      <c r="J81" s="29">
        <v>0</v>
      </c>
      <c r="K81" s="32">
        <v>0</v>
      </c>
      <c r="L81" s="31">
        <v>0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6</v>
      </c>
      <c r="E82" s="19">
        <v>7</v>
      </c>
      <c r="F82" s="20">
        <v>13</v>
      </c>
      <c r="G82" s="21">
        <v>6.5656565656565666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7</v>
      </c>
      <c r="E83" s="19">
        <v>7</v>
      </c>
      <c r="F83" s="20">
        <v>14</v>
      </c>
      <c r="G83" s="21">
        <v>7.7348066298342539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3</v>
      </c>
      <c r="E84" s="19">
        <v>5</v>
      </c>
      <c r="F84" s="20">
        <v>8</v>
      </c>
      <c r="G84" s="21">
        <v>3.8647342995169081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1</v>
      </c>
      <c r="E85" s="19">
        <v>1</v>
      </c>
      <c r="F85" s="20">
        <v>2</v>
      </c>
      <c r="G85" s="21">
        <v>0.2706359945872801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12</v>
      </c>
      <c r="E86" s="19">
        <v>3</v>
      </c>
      <c r="F86" s="20">
        <v>15</v>
      </c>
      <c r="G86" s="21">
        <v>3.5799522673031028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86</v>
      </c>
      <c r="E87" s="19">
        <v>67</v>
      </c>
      <c r="F87" s="20">
        <v>153</v>
      </c>
      <c r="G87" s="21">
        <v>5.446778212887148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11</v>
      </c>
      <c r="E88" s="19">
        <v>4</v>
      </c>
      <c r="F88" s="20">
        <v>15</v>
      </c>
      <c r="G88" s="21">
        <v>9.9337748344370862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6</v>
      </c>
      <c r="E89" s="19">
        <v>3</v>
      </c>
      <c r="F89" s="20">
        <v>9</v>
      </c>
      <c r="G89" s="21">
        <v>3.2727272727272729</v>
      </c>
      <c r="H89" s="19">
        <v>122</v>
      </c>
      <c r="I89" s="19">
        <v>0</v>
      </c>
      <c r="J89" s="19">
        <v>0</v>
      </c>
      <c r="K89" s="22">
        <v>0</v>
      </c>
      <c r="L89" s="21">
        <v>0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83</v>
      </c>
      <c r="E90" s="29">
        <v>88</v>
      </c>
      <c r="F90" s="30">
        <v>171</v>
      </c>
      <c r="G90" s="31">
        <v>6.0253699788583512</v>
      </c>
      <c r="H90" s="29">
        <v>820</v>
      </c>
      <c r="I90" s="29">
        <v>1</v>
      </c>
      <c r="J90" s="29">
        <v>0</v>
      </c>
      <c r="K90" s="32">
        <v>1</v>
      </c>
      <c r="L90" s="31">
        <v>0.12195121951219512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0</v>
      </c>
      <c r="E91" s="19">
        <v>0</v>
      </c>
      <c r="F91" s="20">
        <v>0</v>
      </c>
      <c r="G91" s="21">
        <v>0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24</v>
      </c>
      <c r="E92" s="19">
        <v>21</v>
      </c>
      <c r="F92" s="20">
        <v>45</v>
      </c>
      <c r="G92" s="21">
        <v>7.4380165289256199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4</v>
      </c>
      <c r="E93" s="19">
        <v>3</v>
      </c>
      <c r="F93" s="20">
        <v>7</v>
      </c>
      <c r="G93" s="21">
        <v>5.6451612903225801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9</v>
      </c>
      <c r="E94" s="19">
        <v>18</v>
      </c>
      <c r="F94" s="20">
        <v>27</v>
      </c>
      <c r="G94" s="21">
        <v>6.666666666666667</v>
      </c>
      <c r="H94" s="19">
        <v>109</v>
      </c>
      <c r="I94" s="19">
        <v>1</v>
      </c>
      <c r="J94" s="19">
        <v>0</v>
      </c>
      <c r="K94" s="22">
        <v>1</v>
      </c>
      <c r="L94" s="21">
        <v>0.91743119266055051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7</v>
      </c>
      <c r="E95" s="19">
        <v>3</v>
      </c>
      <c r="F95" s="20">
        <v>10</v>
      </c>
      <c r="G95" s="21">
        <v>5.4644808743169397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19</v>
      </c>
      <c r="E96" s="19">
        <v>16</v>
      </c>
      <c r="F96" s="20">
        <v>35</v>
      </c>
      <c r="G96" s="21">
        <v>4.915730337078652</v>
      </c>
      <c r="H96" s="19">
        <v>298</v>
      </c>
      <c r="I96" s="19">
        <v>0</v>
      </c>
      <c r="J96" s="19">
        <v>0</v>
      </c>
      <c r="K96" s="22">
        <v>0</v>
      </c>
      <c r="L96" s="21">
        <v>0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6</v>
      </c>
      <c r="E97" s="19">
        <v>6</v>
      </c>
      <c r="F97" s="20">
        <v>12</v>
      </c>
      <c r="G97" s="21">
        <v>7.5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3</v>
      </c>
      <c r="E98" s="19">
        <v>6</v>
      </c>
      <c r="F98" s="20">
        <v>9</v>
      </c>
      <c r="G98" s="21">
        <v>7.1999999999999993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4</v>
      </c>
      <c r="E99" s="19">
        <v>5</v>
      </c>
      <c r="F99" s="20">
        <v>9</v>
      </c>
      <c r="G99" s="21">
        <v>5.3571428571428568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7</v>
      </c>
      <c r="E100" s="19">
        <v>10</v>
      </c>
      <c r="F100" s="20">
        <v>17</v>
      </c>
      <c r="G100" s="21">
        <v>6.1818181818181817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58</v>
      </c>
      <c r="E101" s="29">
        <v>63</v>
      </c>
      <c r="F101" s="30">
        <v>121</v>
      </c>
      <c r="G101" s="31">
        <v>5.008278145695364</v>
      </c>
      <c r="H101" s="29">
        <v>689</v>
      </c>
      <c r="I101" s="29">
        <v>6</v>
      </c>
      <c r="J101" s="29">
        <v>0</v>
      </c>
      <c r="K101" s="32">
        <v>6</v>
      </c>
      <c r="L101" s="31">
        <v>0.8708272859216255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5</v>
      </c>
      <c r="E102" s="19">
        <v>7</v>
      </c>
      <c r="F102" s="20">
        <v>12</v>
      </c>
      <c r="G102" s="21">
        <v>5.5813953488372094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11</v>
      </c>
      <c r="E103" s="19">
        <v>13</v>
      </c>
      <c r="F103" s="20">
        <v>24</v>
      </c>
      <c r="G103" s="21">
        <v>3.8647342995169081</v>
      </c>
      <c r="H103" s="19">
        <v>229</v>
      </c>
      <c r="I103" s="19">
        <v>5</v>
      </c>
      <c r="J103" s="19">
        <v>0</v>
      </c>
      <c r="K103" s="22">
        <v>5</v>
      </c>
      <c r="L103" s="21">
        <v>2.1834061135371177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4</v>
      </c>
      <c r="E104" s="19">
        <v>8</v>
      </c>
      <c r="F104" s="20">
        <v>12</v>
      </c>
      <c r="G104" s="21">
        <v>3.4188034188034191</v>
      </c>
      <c r="H104" s="19">
        <v>146</v>
      </c>
      <c r="I104" s="19">
        <v>0</v>
      </c>
      <c r="J104" s="19">
        <v>0</v>
      </c>
      <c r="K104" s="22">
        <v>0</v>
      </c>
      <c r="L104" s="21">
        <v>0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14</v>
      </c>
      <c r="E105" s="19">
        <v>6</v>
      </c>
      <c r="F105" s="20">
        <v>20</v>
      </c>
      <c r="G105" s="21">
        <v>6.8728522336769764</v>
      </c>
      <c r="H105" s="19">
        <v>39</v>
      </c>
      <c r="I105" s="19">
        <v>1</v>
      </c>
      <c r="J105" s="19">
        <v>0</v>
      </c>
      <c r="K105" s="22">
        <v>1</v>
      </c>
      <c r="L105" s="21">
        <v>2.5641025641025639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11</v>
      </c>
      <c r="E106" s="19">
        <v>13</v>
      </c>
      <c r="F106" s="20">
        <v>24</v>
      </c>
      <c r="G106" s="21">
        <v>5.4545454545454541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7</v>
      </c>
      <c r="E107" s="19">
        <v>8</v>
      </c>
      <c r="F107" s="20">
        <v>15</v>
      </c>
      <c r="G107" s="21">
        <v>5.6390977443609023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6</v>
      </c>
      <c r="E108" s="19">
        <v>8</v>
      </c>
      <c r="F108" s="20">
        <v>14</v>
      </c>
      <c r="G108" s="21">
        <v>6.0344827586206895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100</v>
      </c>
      <c r="E109" s="33">
        <v>131</v>
      </c>
      <c r="F109" s="30">
        <v>231</v>
      </c>
      <c r="G109" s="31">
        <v>3.9507439712673169</v>
      </c>
      <c r="H109" s="29">
        <v>2156</v>
      </c>
      <c r="I109" s="33">
        <v>29</v>
      </c>
      <c r="J109" s="33">
        <v>21</v>
      </c>
      <c r="K109" s="32">
        <v>50</v>
      </c>
      <c r="L109" s="31">
        <v>2.3191094619666046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2808</v>
      </c>
      <c r="E110" s="9">
        <v>2745</v>
      </c>
      <c r="F110" s="10">
        <v>5553</v>
      </c>
      <c r="G110" s="25">
        <v>5.325035241319128</v>
      </c>
      <c r="H110" s="9">
        <v>25963</v>
      </c>
      <c r="I110" s="9">
        <v>57</v>
      </c>
      <c r="J110" s="9">
        <v>50</v>
      </c>
      <c r="K110" s="26">
        <v>107</v>
      </c>
      <c r="L110" s="25">
        <v>0.41212494704001845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367</v>
      </c>
      <c r="E111" s="29">
        <v>326</v>
      </c>
      <c r="F111" s="30">
        <v>693</v>
      </c>
      <c r="G111" s="31">
        <v>7.226277372262774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0</v>
      </c>
      <c r="E112" s="19">
        <v>2</v>
      </c>
      <c r="F112" s="20">
        <v>2</v>
      </c>
      <c r="G112" s="21">
        <v>3.3898305084745761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19</v>
      </c>
      <c r="E113" s="19">
        <v>16</v>
      </c>
      <c r="F113" s="20">
        <v>35</v>
      </c>
      <c r="G113" s="21">
        <v>7.4152542372881349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26</v>
      </c>
      <c r="E114" s="19">
        <v>24</v>
      </c>
      <c r="F114" s="20">
        <v>50</v>
      </c>
      <c r="G114" s="21">
        <v>10.706638115631693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1</v>
      </c>
      <c r="E115" s="19">
        <v>5</v>
      </c>
      <c r="F115" s="20">
        <v>6</v>
      </c>
      <c r="G115" s="21">
        <v>3.1746031746031744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34</v>
      </c>
      <c r="E116" s="19">
        <v>36</v>
      </c>
      <c r="F116" s="20">
        <v>70</v>
      </c>
      <c r="G116" s="21">
        <v>8.0091533180778036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5</v>
      </c>
      <c r="E117" s="19">
        <v>2</v>
      </c>
      <c r="F117" s="20">
        <v>7</v>
      </c>
      <c r="G117" s="21">
        <v>4.7945205479452051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0</v>
      </c>
      <c r="E118" s="19">
        <v>0</v>
      </c>
      <c r="F118" s="20">
        <v>0</v>
      </c>
      <c r="G118" s="21">
        <v>0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10</v>
      </c>
      <c r="E119" s="19">
        <v>5</v>
      </c>
      <c r="F119" s="20">
        <v>15</v>
      </c>
      <c r="G119" s="21">
        <v>8.3798882681564244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32</v>
      </c>
      <c r="E120" s="19">
        <v>30</v>
      </c>
      <c r="F120" s="20">
        <v>62</v>
      </c>
      <c r="G120" s="21">
        <v>9.2953523238380811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1</v>
      </c>
      <c r="E121" s="19">
        <v>1</v>
      </c>
      <c r="F121" s="20">
        <v>2</v>
      </c>
      <c r="G121" s="21">
        <v>3.5714285714285712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9</v>
      </c>
      <c r="E122" s="19">
        <v>3</v>
      </c>
      <c r="F122" s="20">
        <v>12</v>
      </c>
      <c r="G122" s="21">
        <v>4.6692607003891053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74</v>
      </c>
      <c r="E123" s="19">
        <v>79</v>
      </c>
      <c r="F123" s="20">
        <v>153</v>
      </c>
      <c r="G123" s="21">
        <v>7.7862595419847329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11</v>
      </c>
      <c r="E124" s="19">
        <v>10</v>
      </c>
      <c r="F124" s="20">
        <v>21</v>
      </c>
      <c r="G124" s="21">
        <v>6.7741935483870979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6</v>
      </c>
      <c r="E125" s="19">
        <v>8</v>
      </c>
      <c r="F125" s="20">
        <v>14</v>
      </c>
      <c r="G125" s="21">
        <v>5.668016194331984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18</v>
      </c>
      <c r="E126" s="19">
        <v>5</v>
      </c>
      <c r="F126" s="20">
        <v>23</v>
      </c>
      <c r="G126" s="21">
        <v>5.3488372093023253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8</v>
      </c>
      <c r="E127" s="19">
        <v>9</v>
      </c>
      <c r="F127" s="20">
        <v>17</v>
      </c>
      <c r="G127" s="21">
        <v>4.9707602339181287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15</v>
      </c>
      <c r="E128" s="19">
        <v>12</v>
      </c>
      <c r="F128" s="20">
        <v>27</v>
      </c>
      <c r="G128" s="21">
        <v>6.192660550458716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40</v>
      </c>
      <c r="E129" s="19">
        <v>26</v>
      </c>
      <c r="F129" s="20">
        <v>66</v>
      </c>
      <c r="G129" s="21">
        <v>16.377171215880892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7</v>
      </c>
      <c r="E130" s="19">
        <v>9</v>
      </c>
      <c r="F130" s="20">
        <v>16</v>
      </c>
      <c r="G130" s="21">
        <v>6.6390041493775938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14</v>
      </c>
      <c r="E131" s="19">
        <v>13</v>
      </c>
      <c r="F131" s="20">
        <v>27</v>
      </c>
      <c r="G131" s="21">
        <v>4.225352112676056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11</v>
      </c>
      <c r="E132" s="19">
        <v>8</v>
      </c>
      <c r="F132" s="20">
        <v>19</v>
      </c>
      <c r="G132" s="21">
        <v>5.6047197640117989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12</v>
      </c>
      <c r="E133" s="19">
        <v>14</v>
      </c>
      <c r="F133" s="20">
        <v>26</v>
      </c>
      <c r="G133" s="21">
        <v>7.202216066481995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14</v>
      </c>
      <c r="E134" s="19">
        <v>9</v>
      </c>
      <c r="F134" s="20">
        <v>23</v>
      </c>
      <c r="G134" s="21">
        <v>4.791666666666667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379</v>
      </c>
      <c r="E135" s="29">
        <v>332</v>
      </c>
      <c r="F135" s="30">
        <v>711</v>
      </c>
      <c r="G135" s="31">
        <v>6.6722972972972974</v>
      </c>
      <c r="H135" s="29">
        <v>-229</v>
      </c>
      <c r="I135" s="29">
        <v>0</v>
      </c>
      <c r="J135" s="29">
        <v>0</v>
      </c>
      <c r="K135" s="32">
        <v>0</v>
      </c>
      <c r="L135" s="31">
        <v>0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8</v>
      </c>
      <c r="E136" s="19">
        <v>3</v>
      </c>
      <c r="F136" s="20">
        <v>11</v>
      </c>
      <c r="G136" s="21">
        <v>11.578947368421053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6</v>
      </c>
      <c r="E137" s="19">
        <v>2</v>
      </c>
      <c r="F137" s="20">
        <v>8</v>
      </c>
      <c r="G137" s="21">
        <v>6.2992125984251963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39</v>
      </c>
      <c r="E138" s="19">
        <v>19</v>
      </c>
      <c r="F138" s="20">
        <v>58</v>
      </c>
      <c r="G138" s="21">
        <v>9.6185737976782768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1</v>
      </c>
      <c r="E139" s="19">
        <v>6</v>
      </c>
      <c r="F139" s="20">
        <v>7</v>
      </c>
      <c r="G139" s="21">
        <v>3.8251366120218582</v>
      </c>
      <c r="H139" s="19">
        <v>7</v>
      </c>
      <c r="I139" s="19">
        <v>0</v>
      </c>
      <c r="J139" s="19">
        <v>0</v>
      </c>
      <c r="K139" s="22">
        <v>0</v>
      </c>
      <c r="L139" s="21">
        <v>0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12</v>
      </c>
      <c r="E140" s="19">
        <v>19</v>
      </c>
      <c r="F140" s="20">
        <v>31</v>
      </c>
      <c r="G140" s="21">
        <v>4.8513302034428794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51</v>
      </c>
      <c r="E141" s="19">
        <v>53</v>
      </c>
      <c r="F141" s="20">
        <v>104</v>
      </c>
      <c r="G141" s="21">
        <v>9.5588235294117645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21</v>
      </c>
      <c r="E142" s="19">
        <v>8</v>
      </c>
      <c r="F142" s="20">
        <v>29</v>
      </c>
      <c r="G142" s="21">
        <v>9.477124183006536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6</v>
      </c>
      <c r="E143" s="19">
        <v>11</v>
      </c>
      <c r="F143" s="20">
        <v>17</v>
      </c>
      <c r="G143" s="21">
        <v>5.0295857988165684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1</v>
      </c>
      <c r="E144" s="19">
        <v>2</v>
      </c>
      <c r="F144" s="20">
        <v>3</v>
      </c>
      <c r="G144" s="21">
        <v>2.5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4</v>
      </c>
      <c r="E145" s="19">
        <v>0</v>
      </c>
      <c r="F145" s="20">
        <v>4</v>
      </c>
      <c r="G145" s="21">
        <v>6.0606060606060606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2</v>
      </c>
      <c r="E146" s="19">
        <v>1</v>
      </c>
      <c r="F146" s="20">
        <v>3</v>
      </c>
      <c r="G146" s="21">
        <v>5.0847457627118651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13</v>
      </c>
      <c r="E147" s="19">
        <v>16</v>
      </c>
      <c r="F147" s="20">
        <v>29</v>
      </c>
      <c r="G147" s="21">
        <v>5.9670781893004117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2</v>
      </c>
      <c r="E148" s="19">
        <v>1</v>
      </c>
      <c r="F148" s="20">
        <v>3</v>
      </c>
      <c r="G148" s="21">
        <v>3.8961038961038961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18</v>
      </c>
      <c r="E149" s="19">
        <v>24</v>
      </c>
      <c r="F149" s="20">
        <v>42</v>
      </c>
      <c r="G149" s="21">
        <v>5.809128630705394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4</v>
      </c>
      <c r="E150" s="19">
        <v>5</v>
      </c>
      <c r="F150" s="20">
        <v>9</v>
      </c>
      <c r="G150" s="21">
        <v>7.4380165289256199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5</v>
      </c>
      <c r="E151" s="19">
        <v>4</v>
      </c>
      <c r="F151" s="20">
        <v>9</v>
      </c>
      <c r="G151" s="21">
        <v>7.6923076923076925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2</v>
      </c>
      <c r="E152" s="19">
        <v>1</v>
      </c>
      <c r="F152" s="20">
        <v>3</v>
      </c>
      <c r="G152" s="21">
        <v>3.6585365853658534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3</v>
      </c>
      <c r="E153" s="19">
        <v>0</v>
      </c>
      <c r="F153" s="20">
        <v>3</v>
      </c>
      <c r="G153" s="21">
        <v>2.7272727272727271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5</v>
      </c>
      <c r="E154" s="19">
        <v>2</v>
      </c>
      <c r="F154" s="20">
        <v>7</v>
      </c>
      <c r="G154" s="21">
        <v>5.6000000000000005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5</v>
      </c>
      <c r="E155" s="19">
        <v>10</v>
      </c>
      <c r="F155" s="20">
        <v>15</v>
      </c>
      <c r="G155" s="21">
        <v>4.213483146067416</v>
      </c>
      <c r="H155" s="35">
        <v>18</v>
      </c>
      <c r="I155" s="19">
        <v>0</v>
      </c>
      <c r="J155" s="19">
        <v>0</v>
      </c>
      <c r="K155" s="22">
        <v>0</v>
      </c>
      <c r="L155" s="21">
        <v>0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1</v>
      </c>
      <c r="E156" s="19">
        <v>10</v>
      </c>
      <c r="F156" s="20">
        <v>11</v>
      </c>
      <c r="G156" s="21">
        <v>4.9107142857142856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8</v>
      </c>
      <c r="E157" s="19">
        <v>4</v>
      </c>
      <c r="F157" s="20">
        <v>12</v>
      </c>
      <c r="G157" s="21">
        <v>6.25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5</v>
      </c>
      <c r="E158" s="19">
        <v>7</v>
      </c>
      <c r="F158" s="20">
        <v>12</v>
      </c>
      <c r="G158" s="21">
        <v>5.1063829787234036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20</v>
      </c>
      <c r="E159" s="19">
        <v>17</v>
      </c>
      <c r="F159" s="20">
        <v>37</v>
      </c>
      <c r="G159" s="21">
        <v>6.2184873949579833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19</v>
      </c>
      <c r="E160" s="19">
        <v>17</v>
      </c>
      <c r="F160" s="20">
        <v>36</v>
      </c>
      <c r="G160" s="21">
        <v>9.3506493506493502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14</v>
      </c>
      <c r="E161" s="19">
        <v>6</v>
      </c>
      <c r="F161" s="20">
        <v>20</v>
      </c>
      <c r="G161" s="21">
        <v>4.8899755501222497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12</v>
      </c>
      <c r="E162" s="19">
        <v>7</v>
      </c>
      <c r="F162" s="20">
        <v>19</v>
      </c>
      <c r="G162" s="21">
        <v>8.4821428571428577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18</v>
      </c>
      <c r="E163" s="19">
        <v>15</v>
      </c>
      <c r="F163" s="20">
        <v>33</v>
      </c>
      <c r="G163" s="21">
        <v>9.2696629213483153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1</v>
      </c>
      <c r="E164" s="19">
        <v>2</v>
      </c>
      <c r="F164" s="20">
        <v>3</v>
      </c>
      <c r="G164" s="21">
        <v>8.5714285714285712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17</v>
      </c>
      <c r="E165" s="19">
        <v>9</v>
      </c>
      <c r="F165" s="20">
        <v>26</v>
      </c>
      <c r="G165" s="21">
        <v>7.951070336391437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0</v>
      </c>
      <c r="E166" s="19">
        <v>1</v>
      </c>
      <c r="F166" s="20">
        <v>1</v>
      </c>
      <c r="G166" s="21">
        <v>1.2048192771084338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7</v>
      </c>
      <c r="E167" s="19">
        <v>5</v>
      </c>
      <c r="F167" s="20">
        <v>12</v>
      </c>
      <c r="G167" s="21">
        <v>8.1081081081081088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19</v>
      </c>
      <c r="E168" s="19">
        <v>20</v>
      </c>
      <c r="F168" s="20">
        <v>39</v>
      </c>
      <c r="G168" s="21">
        <v>5.2774018944519625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30</v>
      </c>
      <c r="E169" s="19">
        <v>25</v>
      </c>
      <c r="F169" s="20">
        <v>55</v>
      </c>
      <c r="G169" s="21">
        <v>6.2287655719139305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393</v>
      </c>
      <c r="E170" s="29">
        <v>392</v>
      </c>
      <c r="F170" s="29">
        <v>785</v>
      </c>
      <c r="G170" s="31">
        <v>5.3811351795996707</v>
      </c>
      <c r="H170" s="29">
        <v>4737</v>
      </c>
      <c r="I170" s="29">
        <v>3</v>
      </c>
      <c r="J170" s="29">
        <v>3</v>
      </c>
      <c r="K170" s="36">
        <v>6</v>
      </c>
      <c r="L170" s="31">
        <v>0.1266624445851805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24</v>
      </c>
      <c r="E171" s="19">
        <v>18</v>
      </c>
      <c r="F171" s="20">
        <v>42</v>
      </c>
      <c r="G171" s="21">
        <v>3.3280507131537238</v>
      </c>
      <c r="H171" s="35">
        <v>536</v>
      </c>
      <c r="I171" s="19">
        <v>0</v>
      </c>
      <c r="J171" s="19">
        <v>1</v>
      </c>
      <c r="K171" s="22">
        <v>1</v>
      </c>
      <c r="L171" s="21">
        <v>0.18656716417910446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30</v>
      </c>
      <c r="E172" s="19">
        <v>24</v>
      </c>
      <c r="F172" s="20">
        <v>54</v>
      </c>
      <c r="G172" s="21">
        <v>5.9405940594059405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16</v>
      </c>
      <c r="E173" s="19">
        <v>24</v>
      </c>
      <c r="F173" s="20">
        <v>40</v>
      </c>
      <c r="G173" s="21">
        <v>5.3120849933598935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8</v>
      </c>
      <c r="E174" s="19">
        <v>5</v>
      </c>
      <c r="F174" s="20">
        <v>13</v>
      </c>
      <c r="G174" s="21">
        <v>4.4520547945205475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18</v>
      </c>
      <c r="E175" s="19">
        <v>18</v>
      </c>
      <c r="F175" s="20">
        <v>36</v>
      </c>
      <c r="G175" s="21">
        <v>6.0708263069139967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9</v>
      </c>
      <c r="E176" s="19">
        <v>24</v>
      </c>
      <c r="F176" s="20">
        <v>33</v>
      </c>
      <c r="G176" s="21">
        <v>5.5276381909547743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30</v>
      </c>
      <c r="E177" s="19">
        <v>34</v>
      </c>
      <c r="F177" s="20">
        <v>64</v>
      </c>
      <c r="G177" s="21">
        <v>4.3272481406355645</v>
      </c>
      <c r="H177" s="35">
        <v>549</v>
      </c>
      <c r="I177" s="19">
        <v>0</v>
      </c>
      <c r="J177" s="19">
        <v>1</v>
      </c>
      <c r="K177" s="22">
        <v>1</v>
      </c>
      <c r="L177" s="21">
        <v>0.18214936247723132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2</v>
      </c>
      <c r="E178" s="19">
        <v>8</v>
      </c>
      <c r="F178" s="20">
        <v>10</v>
      </c>
      <c r="G178" s="21">
        <v>6.369426751592357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10</v>
      </c>
      <c r="E179" s="19">
        <v>12</v>
      </c>
      <c r="F179" s="20">
        <v>22</v>
      </c>
      <c r="G179" s="21">
        <v>5.5137844611528823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13</v>
      </c>
      <c r="E180" s="19">
        <v>14</v>
      </c>
      <c r="F180" s="20">
        <v>27</v>
      </c>
      <c r="G180" s="21">
        <v>4.695652173913043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19</v>
      </c>
      <c r="E181" s="19">
        <v>24</v>
      </c>
      <c r="F181" s="20">
        <v>43</v>
      </c>
      <c r="G181" s="21">
        <v>4.8044692737430168</v>
      </c>
      <c r="H181" s="35">
        <v>218</v>
      </c>
      <c r="I181" s="19">
        <v>3</v>
      </c>
      <c r="J181" s="19">
        <v>1</v>
      </c>
      <c r="K181" s="22">
        <v>4</v>
      </c>
      <c r="L181" s="21">
        <v>1.834862385321101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7</v>
      </c>
      <c r="E182" s="19">
        <v>10</v>
      </c>
      <c r="F182" s="20">
        <v>17</v>
      </c>
      <c r="G182" s="21">
        <v>4.6961325966850831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34</v>
      </c>
      <c r="E183" s="19">
        <v>28</v>
      </c>
      <c r="F183" s="20">
        <v>62</v>
      </c>
      <c r="G183" s="21">
        <v>5.3494391716997409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65</v>
      </c>
      <c r="E184" s="19">
        <v>53</v>
      </c>
      <c r="F184" s="20">
        <v>118</v>
      </c>
      <c r="G184" s="21">
        <v>5.0492083868207107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4</v>
      </c>
      <c r="E185" s="19">
        <v>3</v>
      </c>
      <c r="F185" s="20">
        <v>7</v>
      </c>
      <c r="G185" s="21">
        <v>2.0114942528735633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27</v>
      </c>
      <c r="E186" s="19">
        <v>19</v>
      </c>
      <c r="F186" s="20">
        <v>46</v>
      </c>
      <c r="G186" s="21">
        <v>6.5340909090909092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26</v>
      </c>
      <c r="E187" s="19">
        <v>22</v>
      </c>
      <c r="F187" s="20">
        <v>48</v>
      </c>
      <c r="G187" s="21">
        <v>6.3745019920318722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3</v>
      </c>
      <c r="E188" s="19">
        <v>10</v>
      </c>
      <c r="F188" s="20">
        <v>13</v>
      </c>
      <c r="G188" s="21">
        <v>5.3061224489795915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8</v>
      </c>
      <c r="E189" s="19">
        <v>6</v>
      </c>
      <c r="F189" s="20">
        <v>14</v>
      </c>
      <c r="G189" s="21">
        <v>6.0344827586206895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40</v>
      </c>
      <c r="E190" s="19">
        <v>36</v>
      </c>
      <c r="F190" s="20">
        <v>76</v>
      </c>
      <c r="G190" s="21">
        <v>14.152700186219738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1647</v>
      </c>
      <c r="E191" s="29">
        <v>1673</v>
      </c>
      <c r="F191" s="29">
        <v>3320</v>
      </c>
      <c r="G191" s="31">
        <v>5.0455160255923159</v>
      </c>
      <c r="H191" s="29">
        <v>18770</v>
      </c>
      <c r="I191" s="29">
        <v>54</v>
      </c>
      <c r="J191" s="29">
        <v>47</v>
      </c>
      <c r="K191" s="36">
        <v>101</v>
      </c>
      <c r="L191" s="31">
        <v>0.53809270111880658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53</v>
      </c>
      <c r="E192" s="19">
        <v>67</v>
      </c>
      <c r="F192" s="20">
        <v>120</v>
      </c>
      <c r="G192" s="21">
        <v>18.376722817764165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94</v>
      </c>
      <c r="E193" s="19">
        <v>112</v>
      </c>
      <c r="F193" s="20">
        <v>206</v>
      </c>
      <c r="G193" s="21">
        <v>19.109461966604822</v>
      </c>
      <c r="H193" s="35">
        <v>493</v>
      </c>
      <c r="I193" s="19">
        <v>8</v>
      </c>
      <c r="J193" s="19">
        <v>4</v>
      </c>
      <c r="K193" s="22">
        <v>12</v>
      </c>
      <c r="L193" s="21">
        <v>2.4340770791075048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71</v>
      </c>
      <c r="E194" s="19">
        <v>64</v>
      </c>
      <c r="F194" s="20">
        <v>135</v>
      </c>
      <c r="G194" s="21">
        <v>6.1898211829436036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0</v>
      </c>
      <c r="E195" s="19">
        <v>0</v>
      </c>
      <c r="F195" s="20">
        <v>0</v>
      </c>
      <c r="G195" s="21">
        <v>0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39</v>
      </c>
      <c r="E196" s="19">
        <v>50</v>
      </c>
      <c r="F196" s="20">
        <v>89</v>
      </c>
      <c r="G196" s="21">
        <v>10.206422018348624</v>
      </c>
      <c r="H196" s="35">
        <v>-62</v>
      </c>
      <c r="I196" s="19">
        <v>5</v>
      </c>
      <c r="J196" s="19">
        <v>10</v>
      </c>
      <c r="K196" s="22">
        <v>15</v>
      </c>
      <c r="L196" s="21">
        <v>-24.193548387096776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21</v>
      </c>
      <c r="E197" s="19">
        <v>31</v>
      </c>
      <c r="F197" s="20">
        <v>52</v>
      </c>
      <c r="G197" s="21">
        <v>4.7101449275362324</v>
      </c>
      <c r="H197" s="35">
        <v>213</v>
      </c>
      <c r="I197" s="19">
        <v>1</v>
      </c>
      <c r="J197" s="19">
        <v>0</v>
      </c>
      <c r="K197" s="22">
        <v>1</v>
      </c>
      <c r="L197" s="21">
        <v>0.46948356807511737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62</v>
      </c>
      <c r="E198" s="19">
        <v>66</v>
      </c>
      <c r="F198" s="20">
        <v>128</v>
      </c>
      <c r="G198" s="21">
        <v>21.227197346600331</v>
      </c>
      <c r="H198" s="35">
        <v>171</v>
      </c>
      <c r="I198" s="19">
        <v>0</v>
      </c>
      <c r="J198" s="19">
        <v>0</v>
      </c>
      <c r="K198" s="22">
        <v>0</v>
      </c>
      <c r="L198" s="21">
        <v>0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95</v>
      </c>
      <c r="E199" s="19">
        <v>82</v>
      </c>
      <c r="F199" s="20">
        <v>177</v>
      </c>
      <c r="G199" s="21">
        <v>15.974729241877256</v>
      </c>
      <c r="H199" s="35">
        <v>47</v>
      </c>
      <c r="I199" s="19">
        <v>2</v>
      </c>
      <c r="J199" s="19">
        <v>2</v>
      </c>
      <c r="K199" s="22">
        <v>4</v>
      </c>
      <c r="L199" s="21">
        <v>8.5106382978723403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26</v>
      </c>
      <c r="E200" s="19">
        <v>26</v>
      </c>
      <c r="F200" s="20">
        <v>52</v>
      </c>
      <c r="G200" s="21">
        <v>5.862457722660654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42</v>
      </c>
      <c r="E201" s="19">
        <v>42</v>
      </c>
      <c r="F201" s="20">
        <v>84</v>
      </c>
      <c r="G201" s="21">
        <v>9.1703056768558966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21</v>
      </c>
      <c r="E202" s="19">
        <v>26</v>
      </c>
      <c r="F202" s="20">
        <v>47</v>
      </c>
      <c r="G202" s="21">
        <v>1.5916017609210971</v>
      </c>
      <c r="H202" s="35">
        <v>888</v>
      </c>
      <c r="I202" s="19">
        <v>4</v>
      </c>
      <c r="J202" s="19">
        <v>1</v>
      </c>
      <c r="K202" s="22">
        <v>5</v>
      </c>
      <c r="L202" s="21">
        <v>0.56306306306306309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63</v>
      </c>
      <c r="E203" s="19">
        <v>57</v>
      </c>
      <c r="F203" s="20">
        <v>120</v>
      </c>
      <c r="G203" s="21">
        <v>11.799410029498524</v>
      </c>
      <c r="H203" s="35">
        <v>22</v>
      </c>
      <c r="I203" s="19">
        <v>1</v>
      </c>
      <c r="J203" s="19">
        <v>4</v>
      </c>
      <c r="K203" s="22">
        <v>5</v>
      </c>
      <c r="L203" s="21">
        <v>22.727272727272727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39</v>
      </c>
      <c r="E204" s="19">
        <v>38</v>
      </c>
      <c r="F204" s="20">
        <v>77</v>
      </c>
      <c r="G204" s="21">
        <v>3.7912358444116201</v>
      </c>
      <c r="H204" s="35">
        <v>815</v>
      </c>
      <c r="I204" s="19">
        <v>0</v>
      </c>
      <c r="J204" s="19">
        <v>1</v>
      </c>
      <c r="K204" s="22">
        <v>1</v>
      </c>
      <c r="L204" s="21">
        <v>0.1226993865030675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50</v>
      </c>
      <c r="E205" s="19">
        <v>48</v>
      </c>
      <c r="F205" s="20">
        <v>98</v>
      </c>
      <c r="G205" s="21">
        <v>5.0724637681159424</v>
      </c>
      <c r="H205" s="35">
        <v>704</v>
      </c>
      <c r="I205" s="19">
        <v>1</v>
      </c>
      <c r="J205" s="19">
        <v>0</v>
      </c>
      <c r="K205" s="22">
        <v>1</v>
      </c>
      <c r="L205" s="21">
        <v>0.14204545454545456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24</v>
      </c>
      <c r="E206" s="19">
        <v>10</v>
      </c>
      <c r="F206" s="20">
        <v>34</v>
      </c>
      <c r="G206" s="21">
        <v>1.8299246501614641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32</v>
      </c>
      <c r="E207" s="19">
        <v>37</v>
      </c>
      <c r="F207" s="20">
        <v>69</v>
      </c>
      <c r="G207" s="21">
        <v>15.231788079470199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37</v>
      </c>
      <c r="E208" s="19">
        <v>31</v>
      </c>
      <c r="F208" s="20">
        <v>68</v>
      </c>
      <c r="G208" s="21">
        <v>3.1909901454716096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52</v>
      </c>
      <c r="E209" s="19">
        <v>71</v>
      </c>
      <c r="F209" s="20">
        <v>123</v>
      </c>
      <c r="G209" s="21">
        <v>18.35820895522388</v>
      </c>
      <c r="H209" s="35">
        <v>87</v>
      </c>
      <c r="I209" s="19">
        <v>9</v>
      </c>
      <c r="J209" s="19">
        <v>5</v>
      </c>
      <c r="K209" s="22">
        <v>14</v>
      </c>
      <c r="L209" s="21">
        <v>16.091954022988507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48</v>
      </c>
      <c r="E210" s="19">
        <v>40</v>
      </c>
      <c r="F210" s="20">
        <v>88</v>
      </c>
      <c r="G210" s="21">
        <v>14.285714285714285</v>
      </c>
      <c r="H210" s="19">
        <v>118</v>
      </c>
      <c r="I210" s="19">
        <v>5</v>
      </c>
      <c r="J210" s="19">
        <v>4</v>
      </c>
      <c r="K210" s="22">
        <v>9</v>
      </c>
      <c r="L210" s="21">
        <v>7.6271186440677967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22</v>
      </c>
      <c r="E211" s="19">
        <v>15</v>
      </c>
      <c r="F211" s="20">
        <v>37</v>
      </c>
      <c r="G211" s="21">
        <v>6.2711864406779654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0</v>
      </c>
      <c r="E212" s="19">
        <v>0</v>
      </c>
      <c r="F212" s="20">
        <v>0</v>
      </c>
      <c r="G212" s="21">
        <v>0</v>
      </c>
      <c r="H212" s="19">
        <v>475</v>
      </c>
      <c r="I212" s="19">
        <v>0</v>
      </c>
      <c r="J212" s="19">
        <v>0</v>
      </c>
      <c r="K212" s="22">
        <v>0</v>
      </c>
      <c r="L212" s="21">
        <v>0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16</v>
      </c>
      <c r="E213" s="19">
        <v>21</v>
      </c>
      <c r="F213" s="20">
        <v>37</v>
      </c>
      <c r="G213" s="21">
        <v>7.269155206286837</v>
      </c>
      <c r="H213" s="19">
        <v>-58</v>
      </c>
      <c r="I213" s="19">
        <v>0</v>
      </c>
      <c r="J213" s="19">
        <v>0</v>
      </c>
      <c r="K213" s="22">
        <v>0</v>
      </c>
      <c r="L213" s="21">
        <v>0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18</v>
      </c>
      <c r="E214" s="19">
        <v>19</v>
      </c>
      <c r="F214" s="20">
        <v>37</v>
      </c>
      <c r="G214" s="21">
        <v>1.1356660527931246</v>
      </c>
      <c r="H214" s="19">
        <v>1131</v>
      </c>
      <c r="I214" s="19">
        <v>3</v>
      </c>
      <c r="J214" s="19">
        <v>1</v>
      </c>
      <c r="K214" s="22">
        <v>4</v>
      </c>
      <c r="L214" s="21">
        <v>0.35366931918656053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53</v>
      </c>
      <c r="E215" s="19">
        <v>52</v>
      </c>
      <c r="F215" s="20">
        <v>105</v>
      </c>
      <c r="G215" s="21">
        <v>6.2314540059347179</v>
      </c>
      <c r="H215" s="19">
        <v>237</v>
      </c>
      <c r="I215" s="19">
        <v>0</v>
      </c>
      <c r="J215" s="19">
        <v>0</v>
      </c>
      <c r="K215" s="22">
        <v>0</v>
      </c>
      <c r="L215" s="21">
        <v>0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15</v>
      </c>
      <c r="E216" s="19">
        <v>7</v>
      </c>
      <c r="F216" s="20">
        <v>22</v>
      </c>
      <c r="G216" s="21">
        <v>0.80733944954128434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30</v>
      </c>
      <c r="E217" s="19">
        <v>26</v>
      </c>
      <c r="F217" s="20">
        <v>56</v>
      </c>
      <c r="G217" s="21">
        <v>3.3939393939393945</v>
      </c>
      <c r="H217" s="19">
        <v>661</v>
      </c>
      <c r="I217" s="19">
        <v>0</v>
      </c>
      <c r="J217" s="19">
        <v>0</v>
      </c>
      <c r="K217" s="22">
        <v>0</v>
      </c>
      <c r="L217" s="21">
        <v>0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16</v>
      </c>
      <c r="E218" s="19">
        <v>16</v>
      </c>
      <c r="F218" s="20">
        <v>32</v>
      </c>
      <c r="G218" s="21">
        <v>3.6117381489841982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62</v>
      </c>
      <c r="E219" s="19">
        <v>68</v>
      </c>
      <c r="F219" s="20">
        <v>130</v>
      </c>
      <c r="G219" s="21">
        <v>26.052104208416832</v>
      </c>
      <c r="H219" s="35">
        <v>119</v>
      </c>
      <c r="I219" s="19">
        <v>0</v>
      </c>
      <c r="J219" s="19">
        <v>4</v>
      </c>
      <c r="K219" s="22">
        <v>4</v>
      </c>
      <c r="L219" s="21">
        <v>3.3613445378151261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3</v>
      </c>
      <c r="E220" s="19">
        <v>3</v>
      </c>
      <c r="F220" s="20">
        <v>6</v>
      </c>
      <c r="G220" s="21">
        <v>0.37197768133911968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6</v>
      </c>
      <c r="E221" s="19">
        <v>7</v>
      </c>
      <c r="F221" s="20">
        <v>13</v>
      </c>
      <c r="G221" s="21">
        <v>0.93323761665470206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22</v>
      </c>
      <c r="E222" s="19">
        <v>16</v>
      </c>
      <c r="F222" s="20">
        <v>38</v>
      </c>
      <c r="G222" s="21">
        <v>0.79100749375520407</v>
      </c>
      <c r="H222" s="19">
        <v>1681</v>
      </c>
      <c r="I222" s="19">
        <v>0</v>
      </c>
      <c r="J222" s="19">
        <v>0</v>
      </c>
      <c r="K222" s="22">
        <v>0</v>
      </c>
      <c r="L222" s="21">
        <v>0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27</v>
      </c>
      <c r="E223" s="19">
        <v>37</v>
      </c>
      <c r="F223" s="20">
        <v>64</v>
      </c>
      <c r="G223" s="21">
        <v>3.1465093411996068</v>
      </c>
      <c r="H223" s="19">
        <v>649</v>
      </c>
      <c r="I223" s="19">
        <v>1</v>
      </c>
      <c r="J223" s="19">
        <v>2</v>
      </c>
      <c r="K223" s="22">
        <v>3</v>
      </c>
      <c r="L223" s="21">
        <v>0.46224961479198773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14</v>
      </c>
      <c r="E224" s="19">
        <v>11</v>
      </c>
      <c r="F224" s="20">
        <v>25</v>
      </c>
      <c r="G224" s="21">
        <v>2.4654832347140041</v>
      </c>
      <c r="H224" s="35">
        <v>534</v>
      </c>
      <c r="I224" s="19">
        <v>0</v>
      </c>
      <c r="J224" s="19">
        <v>0</v>
      </c>
      <c r="K224" s="22">
        <v>0</v>
      </c>
      <c r="L224" s="21">
        <v>0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20</v>
      </c>
      <c r="E225" s="19">
        <v>28</v>
      </c>
      <c r="F225" s="20">
        <v>48</v>
      </c>
      <c r="G225" s="21">
        <v>4.1558441558441555</v>
      </c>
      <c r="H225" s="35">
        <v>279</v>
      </c>
      <c r="I225" s="19">
        <v>0</v>
      </c>
      <c r="J225" s="19">
        <v>0</v>
      </c>
      <c r="K225" s="22">
        <v>0</v>
      </c>
      <c r="L225" s="21">
        <v>0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14</v>
      </c>
      <c r="E226" s="19">
        <v>13</v>
      </c>
      <c r="F226" s="20">
        <v>27</v>
      </c>
      <c r="G226" s="21">
        <v>3.7037037037037033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34</v>
      </c>
      <c r="E227" s="19">
        <v>18</v>
      </c>
      <c r="F227" s="20">
        <v>52</v>
      </c>
      <c r="G227" s="21">
        <v>7.0748299319727899</v>
      </c>
      <c r="H227" s="19">
        <v>215</v>
      </c>
      <c r="I227" s="19">
        <v>0</v>
      </c>
      <c r="J227" s="19">
        <v>0</v>
      </c>
      <c r="K227" s="22">
        <v>0</v>
      </c>
      <c r="L227" s="21">
        <v>0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28</v>
      </c>
      <c r="E228" s="19">
        <v>27</v>
      </c>
      <c r="F228" s="20">
        <v>55</v>
      </c>
      <c r="G228" s="21">
        <v>2.6621490803484993</v>
      </c>
      <c r="H228" s="19">
        <v>92</v>
      </c>
      <c r="I228" s="19">
        <v>4</v>
      </c>
      <c r="J228" s="19">
        <v>3</v>
      </c>
      <c r="K228" s="22">
        <v>7</v>
      </c>
      <c r="L228" s="21">
        <v>7.608695652173914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26</v>
      </c>
      <c r="E229" s="19">
        <v>33</v>
      </c>
      <c r="F229" s="20">
        <v>59</v>
      </c>
      <c r="G229" s="21">
        <v>9.0909090909090917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36</v>
      </c>
      <c r="E230" s="19">
        <v>45</v>
      </c>
      <c r="F230" s="20">
        <v>81</v>
      </c>
      <c r="G230" s="21">
        <v>34.468085106382979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25</v>
      </c>
      <c r="E231" s="19">
        <v>14</v>
      </c>
      <c r="F231" s="20">
        <v>39</v>
      </c>
      <c r="G231" s="21">
        <v>3.6144578313253009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44</v>
      </c>
      <c r="E232" s="19">
        <v>40</v>
      </c>
      <c r="F232" s="20">
        <v>84</v>
      </c>
      <c r="G232" s="21">
        <v>9.3126385809312637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42</v>
      </c>
      <c r="E233" s="19">
        <v>44</v>
      </c>
      <c r="F233" s="20">
        <v>86</v>
      </c>
      <c r="G233" s="21">
        <v>8.4066471163245353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29</v>
      </c>
      <c r="E234" s="19">
        <v>28</v>
      </c>
      <c r="F234" s="20">
        <v>57</v>
      </c>
      <c r="G234" s="21">
        <v>3.5624999999999996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23</v>
      </c>
      <c r="E235" s="19">
        <v>24</v>
      </c>
      <c r="F235" s="20">
        <v>47</v>
      </c>
      <c r="G235" s="21">
        <v>3.2959326788218792</v>
      </c>
      <c r="H235" s="19">
        <v>26</v>
      </c>
      <c r="I235" s="19">
        <v>0</v>
      </c>
      <c r="J235" s="19">
        <v>0</v>
      </c>
      <c r="K235" s="22">
        <v>0</v>
      </c>
      <c r="L235" s="21">
        <v>0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28</v>
      </c>
      <c r="E236" s="19">
        <v>28</v>
      </c>
      <c r="F236" s="20">
        <v>56</v>
      </c>
      <c r="G236" s="21">
        <v>1.7693522906793051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73</v>
      </c>
      <c r="E237" s="19">
        <v>64</v>
      </c>
      <c r="F237" s="20">
        <v>137</v>
      </c>
      <c r="G237" s="21">
        <v>10.324039186134137</v>
      </c>
      <c r="H237" s="19">
        <v>623</v>
      </c>
      <c r="I237" s="19">
        <v>1</v>
      </c>
      <c r="J237" s="19">
        <v>1</v>
      </c>
      <c r="K237" s="22">
        <v>2</v>
      </c>
      <c r="L237" s="21">
        <v>0.32102728731942215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52</v>
      </c>
      <c r="E238" s="19">
        <v>71</v>
      </c>
      <c r="F238" s="20">
        <v>123</v>
      </c>
      <c r="G238" s="21">
        <v>18.83614088820827</v>
      </c>
      <c r="H238" s="19">
        <v>-71</v>
      </c>
      <c r="I238" s="19">
        <v>9</v>
      </c>
      <c r="J238" s="19">
        <v>5</v>
      </c>
      <c r="K238" s="22">
        <v>14</v>
      </c>
      <c r="L238" s="21">
        <v>-19.718309859154928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22</v>
      </c>
      <c r="E239" s="29">
        <v>22</v>
      </c>
      <c r="F239" s="29">
        <v>44</v>
      </c>
      <c r="G239" s="31">
        <v>1.2068019747668679</v>
      </c>
      <c r="H239" s="38">
        <v>1815</v>
      </c>
      <c r="I239" s="29">
        <v>0</v>
      </c>
      <c r="J239" s="29">
        <v>0</v>
      </c>
      <c r="K239" s="36">
        <v>0</v>
      </c>
      <c r="L239" s="31">
        <v>0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1739</v>
      </c>
      <c r="E240" s="9">
        <v>1590</v>
      </c>
      <c r="F240" s="9">
        <v>3329</v>
      </c>
      <c r="G240" s="25">
        <v>4.7786518144235188</v>
      </c>
      <c r="H240" s="9">
        <v>20601</v>
      </c>
      <c r="I240" s="9">
        <v>34</v>
      </c>
      <c r="J240" s="9">
        <v>35</v>
      </c>
      <c r="K240" s="16">
        <v>69</v>
      </c>
      <c r="L240" s="25">
        <v>0.33493519732051846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2</v>
      </c>
      <c r="E241" s="29">
        <v>4</v>
      </c>
      <c r="F241" s="29">
        <v>6</v>
      </c>
      <c r="G241" s="31">
        <v>2.3166023166023164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2</v>
      </c>
      <c r="E242" s="19">
        <v>3</v>
      </c>
      <c r="F242" s="20">
        <v>5</v>
      </c>
      <c r="G242" s="21">
        <v>3.1446540880503147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0</v>
      </c>
      <c r="E243" s="19">
        <v>0</v>
      </c>
      <c r="F243" s="20">
        <v>0</v>
      </c>
      <c r="G243" s="21">
        <v>0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0</v>
      </c>
      <c r="E244" s="19">
        <v>0</v>
      </c>
      <c r="F244" s="20">
        <v>0</v>
      </c>
      <c r="G244" s="21">
        <v>0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0</v>
      </c>
      <c r="E245" s="19">
        <v>1</v>
      </c>
      <c r="F245" s="20">
        <v>1</v>
      </c>
      <c r="G245" s="21">
        <v>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0</v>
      </c>
      <c r="E246" s="19">
        <v>0</v>
      </c>
      <c r="F246" s="20">
        <v>0</v>
      </c>
      <c r="G246" s="21">
        <v>0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0</v>
      </c>
      <c r="F247" s="20">
        <v>0</v>
      </c>
      <c r="G247" s="21">
        <v>0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514</v>
      </c>
      <c r="E248" s="29">
        <v>467</v>
      </c>
      <c r="F248" s="29">
        <v>981</v>
      </c>
      <c r="G248" s="31">
        <v>4.3439755568347875</v>
      </c>
      <c r="H248" s="29">
        <v>7921</v>
      </c>
      <c r="I248" s="29">
        <v>13</v>
      </c>
      <c r="J248" s="29">
        <v>10</v>
      </c>
      <c r="K248" s="36">
        <v>23</v>
      </c>
      <c r="L248" s="31">
        <v>0.29036737785633127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9</v>
      </c>
      <c r="E249" s="19">
        <v>10</v>
      </c>
      <c r="F249" s="20">
        <v>19</v>
      </c>
      <c r="G249" s="21">
        <v>2.8443113772455089</v>
      </c>
      <c r="H249" s="35">
        <v>384</v>
      </c>
      <c r="I249" s="19">
        <v>3</v>
      </c>
      <c r="J249" s="19">
        <v>0</v>
      </c>
      <c r="K249" s="22">
        <v>3</v>
      </c>
      <c r="L249" s="21">
        <v>0.78125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14</v>
      </c>
      <c r="E250" s="19">
        <v>17</v>
      </c>
      <c r="F250" s="20">
        <v>31</v>
      </c>
      <c r="G250" s="21">
        <v>4.84375</v>
      </c>
      <c r="H250" s="35">
        <v>269</v>
      </c>
      <c r="I250" s="19">
        <v>1</v>
      </c>
      <c r="J250" s="19">
        <v>0</v>
      </c>
      <c r="K250" s="22">
        <v>1</v>
      </c>
      <c r="L250" s="21">
        <v>0.37174721189591076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15</v>
      </c>
      <c r="E251" s="19">
        <v>19</v>
      </c>
      <c r="F251" s="20">
        <v>34</v>
      </c>
      <c r="G251" s="21">
        <v>5.3712480252764614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21</v>
      </c>
      <c r="E252" s="19">
        <v>12</v>
      </c>
      <c r="F252" s="20">
        <v>33</v>
      </c>
      <c r="G252" s="21">
        <v>3.4196891191709842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24</v>
      </c>
      <c r="E253" s="19">
        <v>21</v>
      </c>
      <c r="F253" s="20">
        <v>45</v>
      </c>
      <c r="G253" s="21">
        <v>3.5046728971962615</v>
      </c>
      <c r="H253" s="35">
        <v>557</v>
      </c>
      <c r="I253" s="19">
        <v>1</v>
      </c>
      <c r="J253" s="19">
        <v>2</v>
      </c>
      <c r="K253" s="22">
        <v>3</v>
      </c>
      <c r="L253" s="21">
        <v>0.53859964093357271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32</v>
      </c>
      <c r="E254" s="19">
        <v>38</v>
      </c>
      <c r="F254" s="20">
        <v>70</v>
      </c>
      <c r="G254" s="21">
        <v>4.6082949308755765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11</v>
      </c>
      <c r="E255" s="19">
        <v>11</v>
      </c>
      <c r="F255" s="20">
        <v>22</v>
      </c>
      <c r="G255" s="21">
        <v>3.0344827586206895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12</v>
      </c>
      <c r="E256" s="19">
        <v>15</v>
      </c>
      <c r="F256" s="20">
        <v>27</v>
      </c>
      <c r="G256" s="21">
        <v>5.2941176470588234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3</v>
      </c>
      <c r="E257" s="19">
        <v>7</v>
      </c>
      <c r="F257" s="20">
        <v>10</v>
      </c>
      <c r="G257" s="21">
        <v>3.2362459546925564</v>
      </c>
      <c r="H257" s="35">
        <v>119</v>
      </c>
      <c r="I257" s="19">
        <v>0</v>
      </c>
      <c r="J257" s="19">
        <v>0</v>
      </c>
      <c r="K257" s="22">
        <v>0</v>
      </c>
      <c r="L257" s="21">
        <v>0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14</v>
      </c>
      <c r="E258" s="19">
        <v>7</v>
      </c>
      <c r="F258" s="20">
        <v>21</v>
      </c>
      <c r="G258" s="21">
        <v>5.2763819095477382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16</v>
      </c>
      <c r="E259" s="19">
        <v>10</v>
      </c>
      <c r="F259" s="20">
        <v>26</v>
      </c>
      <c r="G259" s="21">
        <v>5.485232067510549</v>
      </c>
      <c r="H259" s="35">
        <v>223</v>
      </c>
      <c r="I259" s="19">
        <v>0</v>
      </c>
      <c r="J259" s="19">
        <v>0</v>
      </c>
      <c r="K259" s="22">
        <v>0</v>
      </c>
      <c r="L259" s="21">
        <v>0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14</v>
      </c>
      <c r="E260" s="19">
        <v>14</v>
      </c>
      <c r="F260" s="20">
        <v>28</v>
      </c>
      <c r="G260" s="21">
        <v>4.5826513911620292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21</v>
      </c>
      <c r="E261" s="19">
        <v>23</v>
      </c>
      <c r="F261" s="20">
        <v>44</v>
      </c>
      <c r="G261" s="21">
        <v>4.131455399061033</v>
      </c>
      <c r="H261" s="35">
        <v>368</v>
      </c>
      <c r="I261" s="19">
        <v>0</v>
      </c>
      <c r="J261" s="19">
        <v>0</v>
      </c>
      <c r="K261" s="22">
        <v>0</v>
      </c>
      <c r="L261" s="21">
        <v>0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23</v>
      </c>
      <c r="E262" s="19">
        <v>20</v>
      </c>
      <c r="F262" s="20">
        <v>43</v>
      </c>
      <c r="G262" s="21">
        <v>5.3217821782178216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13</v>
      </c>
      <c r="E263" s="19">
        <v>8</v>
      </c>
      <c r="F263" s="20">
        <v>21</v>
      </c>
      <c r="G263" s="21">
        <v>3.664921465968586</v>
      </c>
      <c r="H263" s="35">
        <v>227</v>
      </c>
      <c r="I263" s="19">
        <v>0</v>
      </c>
      <c r="J263" s="19">
        <v>0</v>
      </c>
      <c r="K263" s="22">
        <v>0</v>
      </c>
      <c r="L263" s="21">
        <v>0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19</v>
      </c>
      <c r="E264" s="19">
        <v>19</v>
      </c>
      <c r="F264" s="20">
        <v>38</v>
      </c>
      <c r="G264" s="21">
        <v>4.1575492341356668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13</v>
      </c>
      <c r="E265" s="19">
        <v>16</v>
      </c>
      <c r="F265" s="20">
        <v>29</v>
      </c>
      <c r="G265" s="21">
        <v>3.9242219215155618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11</v>
      </c>
      <c r="E266" s="19">
        <v>3</v>
      </c>
      <c r="F266" s="20">
        <v>14</v>
      </c>
      <c r="G266" s="21">
        <v>3.1890660592255129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38</v>
      </c>
      <c r="E267" s="19">
        <v>21</v>
      </c>
      <c r="F267" s="20">
        <v>59</v>
      </c>
      <c r="G267" s="21">
        <v>6.0327198364008181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7</v>
      </c>
      <c r="E268" s="19">
        <v>10</v>
      </c>
      <c r="F268" s="20">
        <v>17</v>
      </c>
      <c r="G268" s="21">
        <v>4.0189125295508275</v>
      </c>
      <c r="H268" s="35">
        <v>175</v>
      </c>
      <c r="I268" s="19">
        <v>0</v>
      </c>
      <c r="J268" s="19">
        <v>0</v>
      </c>
      <c r="K268" s="22">
        <v>0</v>
      </c>
      <c r="L268" s="21">
        <v>0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6</v>
      </c>
      <c r="E269" s="19">
        <v>4</v>
      </c>
      <c r="F269" s="20">
        <v>10</v>
      </c>
      <c r="G269" s="21">
        <v>2.8571428571428572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3</v>
      </c>
      <c r="E270" s="19">
        <v>5</v>
      </c>
      <c r="F270" s="20">
        <v>8</v>
      </c>
      <c r="G270" s="21">
        <v>1.9464720194647203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15</v>
      </c>
      <c r="E271" s="19">
        <v>11</v>
      </c>
      <c r="F271" s="20">
        <v>26</v>
      </c>
      <c r="G271" s="21">
        <v>3.2622333751568382</v>
      </c>
      <c r="H271" s="35">
        <v>295</v>
      </c>
      <c r="I271" s="19">
        <v>3</v>
      </c>
      <c r="J271" s="19">
        <v>1</v>
      </c>
      <c r="K271" s="22">
        <v>4</v>
      </c>
      <c r="L271" s="21">
        <v>1.3559322033898304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0</v>
      </c>
      <c r="E272" s="19">
        <v>0</v>
      </c>
      <c r="F272" s="20">
        <v>0</v>
      </c>
      <c r="G272" s="21">
        <v>0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18</v>
      </c>
      <c r="E273" s="19">
        <v>13</v>
      </c>
      <c r="F273" s="20">
        <v>31</v>
      </c>
      <c r="G273" s="21">
        <v>9.1445427728613566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11</v>
      </c>
      <c r="E274" s="19">
        <v>8</v>
      </c>
      <c r="F274" s="20">
        <v>19</v>
      </c>
      <c r="G274" s="21">
        <v>3.6821705426356592</v>
      </c>
      <c r="H274" s="35">
        <v>169</v>
      </c>
      <c r="I274" s="19">
        <v>0</v>
      </c>
      <c r="J274" s="19">
        <v>1</v>
      </c>
      <c r="K274" s="22">
        <v>1</v>
      </c>
      <c r="L274" s="21">
        <v>0.59171597633136097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40</v>
      </c>
      <c r="E275" s="19">
        <v>44</v>
      </c>
      <c r="F275" s="20">
        <v>84</v>
      </c>
      <c r="G275" s="21">
        <v>5.1787916152897653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30</v>
      </c>
      <c r="E276" s="19">
        <v>30</v>
      </c>
      <c r="F276" s="20">
        <v>60</v>
      </c>
      <c r="G276" s="21">
        <v>5.7803468208092488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61</v>
      </c>
      <c r="E277" s="19">
        <v>51</v>
      </c>
      <c r="F277" s="20">
        <v>112</v>
      </c>
      <c r="G277" s="21">
        <v>4.0374909877433307</v>
      </c>
      <c r="H277" s="19">
        <v>1086</v>
      </c>
      <c r="I277" s="19">
        <v>5</v>
      </c>
      <c r="J277" s="19">
        <v>6</v>
      </c>
      <c r="K277" s="22">
        <v>11</v>
      </c>
      <c r="L277" s="21">
        <v>1.0128913443830572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737</v>
      </c>
      <c r="E278" s="38">
        <v>704</v>
      </c>
      <c r="F278" s="38">
        <v>1441</v>
      </c>
      <c r="G278" s="31">
        <v>4.8396305625524771</v>
      </c>
      <c r="H278" s="29">
        <v>7978</v>
      </c>
      <c r="I278" s="38">
        <v>6</v>
      </c>
      <c r="J278" s="38">
        <v>11</v>
      </c>
      <c r="K278" s="39">
        <v>17</v>
      </c>
      <c r="L278" s="31">
        <v>0.21308598646277263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38</v>
      </c>
      <c r="E279" s="35">
        <v>26</v>
      </c>
      <c r="F279" s="40">
        <v>64</v>
      </c>
      <c r="G279" s="21">
        <v>5.0433412135539797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30</v>
      </c>
      <c r="E280" s="35">
        <v>31</v>
      </c>
      <c r="F280" s="40">
        <v>61</v>
      </c>
      <c r="G280" s="21">
        <v>7.7313054499366292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20</v>
      </c>
      <c r="E281" s="35">
        <v>25</v>
      </c>
      <c r="F281" s="40">
        <v>45</v>
      </c>
      <c r="G281" s="21">
        <v>7.3051948051948052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11</v>
      </c>
      <c r="E282" s="35">
        <v>10</v>
      </c>
      <c r="F282" s="40">
        <v>21</v>
      </c>
      <c r="G282" s="21">
        <v>3.8817005545286505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13</v>
      </c>
      <c r="E283" s="35">
        <v>7</v>
      </c>
      <c r="F283" s="40">
        <v>20</v>
      </c>
      <c r="G283" s="21">
        <v>4.0816326530612246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36</v>
      </c>
      <c r="E284" s="35">
        <v>19</v>
      </c>
      <c r="F284" s="40">
        <v>55</v>
      </c>
      <c r="G284" s="21">
        <v>5.3140096618357484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17" t="s">
        <v>462</v>
      </c>
      <c r="B285" s="43" t="s">
        <v>463</v>
      </c>
      <c r="C285" s="35">
        <v>686</v>
      </c>
      <c r="D285" s="35">
        <v>20</v>
      </c>
      <c r="E285" s="35">
        <v>13</v>
      </c>
      <c r="F285" s="40">
        <v>33</v>
      </c>
      <c r="G285" s="21">
        <v>4.8104956268221573</v>
      </c>
      <c r="H285" s="19">
        <v>154</v>
      </c>
      <c r="I285" s="35">
        <v>0</v>
      </c>
      <c r="J285" s="35">
        <v>0</v>
      </c>
      <c r="K285" s="41">
        <v>0</v>
      </c>
      <c r="L285" s="21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41</v>
      </c>
      <c r="E286" s="35">
        <v>53</v>
      </c>
      <c r="F286" s="40">
        <v>94</v>
      </c>
      <c r="G286" s="21">
        <v>3.2525951557093427</v>
      </c>
      <c r="H286" s="19">
        <v>1097</v>
      </c>
      <c r="I286" s="35">
        <v>5</v>
      </c>
      <c r="J286" s="35">
        <v>10</v>
      </c>
      <c r="K286" s="41">
        <v>15</v>
      </c>
      <c r="L286" s="21">
        <v>1.367365542388332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24</v>
      </c>
      <c r="E287" s="35">
        <v>28</v>
      </c>
      <c r="F287" s="40">
        <v>52</v>
      </c>
      <c r="G287" s="21">
        <v>5.3061224489795915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3</v>
      </c>
      <c r="E288" s="35">
        <v>9</v>
      </c>
      <c r="F288" s="40">
        <v>12</v>
      </c>
      <c r="G288" s="21">
        <v>8.4507042253521121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1</v>
      </c>
      <c r="E289" s="35">
        <v>1</v>
      </c>
      <c r="F289" s="40">
        <v>2</v>
      </c>
      <c r="G289" s="21">
        <v>1.8018018018018018</v>
      </c>
      <c r="H289" s="35">
        <v>59</v>
      </c>
      <c r="I289" s="35">
        <v>0</v>
      </c>
      <c r="J289" s="35">
        <v>0</v>
      </c>
      <c r="K289" s="41">
        <v>0</v>
      </c>
      <c r="L289" s="21">
        <v>0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44</v>
      </c>
      <c r="E290" s="35">
        <v>38</v>
      </c>
      <c r="F290" s="40">
        <v>82</v>
      </c>
      <c r="G290" s="21">
        <v>4.3363299841353777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14</v>
      </c>
      <c r="E291" s="35">
        <v>16</v>
      </c>
      <c r="F291" s="40">
        <v>30</v>
      </c>
      <c r="G291" s="21">
        <v>5.5970149253731343</v>
      </c>
      <c r="H291" s="35">
        <v>160</v>
      </c>
      <c r="I291" s="35">
        <v>0</v>
      </c>
      <c r="J291" s="35">
        <v>1</v>
      </c>
      <c r="K291" s="41">
        <v>1</v>
      </c>
      <c r="L291" s="21">
        <v>0.625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85</v>
      </c>
      <c r="E292" s="35">
        <v>55</v>
      </c>
      <c r="F292" s="40">
        <v>140</v>
      </c>
      <c r="G292" s="21">
        <v>4.5751633986928102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23</v>
      </c>
      <c r="E293" s="35">
        <v>18</v>
      </c>
      <c r="F293" s="40">
        <v>41</v>
      </c>
      <c r="G293" s="21">
        <v>5.3876478318002627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12</v>
      </c>
      <c r="E294" s="35">
        <v>9</v>
      </c>
      <c r="F294" s="40">
        <v>21</v>
      </c>
      <c r="G294" s="21">
        <v>5.5851063829787231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4</v>
      </c>
      <c r="E295" s="35">
        <v>1</v>
      </c>
      <c r="F295" s="40">
        <v>5</v>
      </c>
      <c r="G295" s="21">
        <v>6.1728395061728394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14</v>
      </c>
      <c r="E296" s="35">
        <v>19</v>
      </c>
      <c r="F296" s="40">
        <v>33</v>
      </c>
      <c r="G296" s="21">
        <v>6.5606361829025852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8</v>
      </c>
      <c r="E297" s="35">
        <v>7</v>
      </c>
      <c r="F297" s="40">
        <v>15</v>
      </c>
      <c r="G297" s="21">
        <v>2.3696682464454977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11</v>
      </c>
      <c r="E298" s="35">
        <v>25</v>
      </c>
      <c r="F298" s="40">
        <v>36</v>
      </c>
      <c r="G298" s="21">
        <v>6.8702290076335881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12</v>
      </c>
      <c r="E299" s="35">
        <v>9</v>
      </c>
      <c r="F299" s="40">
        <v>21</v>
      </c>
      <c r="G299" s="21">
        <v>6.4417177914110431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13</v>
      </c>
      <c r="E300" s="35">
        <v>13</v>
      </c>
      <c r="F300" s="40">
        <v>26</v>
      </c>
      <c r="G300" s="21">
        <v>5.1689860834990062</v>
      </c>
      <c r="H300" s="35">
        <v>159</v>
      </c>
      <c r="I300" s="35">
        <v>1</v>
      </c>
      <c r="J300" s="35">
        <v>0</v>
      </c>
      <c r="K300" s="41">
        <v>1</v>
      </c>
      <c r="L300" s="21">
        <v>0.62893081761006298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12</v>
      </c>
      <c r="E301" s="35">
        <v>12</v>
      </c>
      <c r="F301" s="40">
        <v>24</v>
      </c>
      <c r="G301" s="21">
        <v>5.5813953488372094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27</v>
      </c>
      <c r="E302" s="35">
        <v>28</v>
      </c>
      <c r="F302" s="40">
        <v>55</v>
      </c>
      <c r="G302" s="21">
        <v>4.4861337683523654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5</v>
      </c>
      <c r="E303" s="35">
        <v>8</v>
      </c>
      <c r="F303" s="40">
        <v>13</v>
      </c>
      <c r="G303" s="21">
        <v>2.4482109227871938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26</v>
      </c>
      <c r="E304" s="35">
        <v>33</v>
      </c>
      <c r="F304" s="40">
        <v>59</v>
      </c>
      <c r="G304" s="21">
        <v>4.4595616024187459</v>
      </c>
      <c r="H304" s="35">
        <v>455</v>
      </c>
      <c r="I304" s="35">
        <v>0</v>
      </c>
      <c r="J304" s="35">
        <v>0</v>
      </c>
      <c r="K304" s="41">
        <v>0</v>
      </c>
      <c r="L304" s="21">
        <v>0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3</v>
      </c>
      <c r="E305" s="35">
        <v>5</v>
      </c>
      <c r="F305" s="40">
        <v>8</v>
      </c>
      <c r="G305" s="21">
        <v>2.4615384615384617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9</v>
      </c>
      <c r="E306" s="35">
        <v>10</v>
      </c>
      <c r="F306" s="40">
        <v>19</v>
      </c>
      <c r="G306" s="21">
        <v>4.4917257683215128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9</v>
      </c>
      <c r="E307" s="35">
        <v>16</v>
      </c>
      <c r="F307" s="40">
        <v>25</v>
      </c>
      <c r="G307" s="21">
        <v>4.8169556840077075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13</v>
      </c>
      <c r="E308" s="35">
        <v>15</v>
      </c>
      <c r="F308" s="40">
        <v>28</v>
      </c>
      <c r="G308" s="21">
        <v>4.2682926829268295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28</v>
      </c>
      <c r="E309" s="35">
        <v>24</v>
      </c>
      <c r="F309" s="40">
        <v>52</v>
      </c>
      <c r="G309" s="21">
        <v>4.1901692183722803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49</v>
      </c>
      <c r="E310" s="35">
        <v>42</v>
      </c>
      <c r="F310" s="40">
        <v>91</v>
      </c>
      <c r="G310" s="21">
        <v>7.6988155668358722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14</v>
      </c>
      <c r="E311" s="35">
        <v>15</v>
      </c>
      <c r="F311" s="40">
        <v>29</v>
      </c>
      <c r="G311" s="21">
        <v>5.4613935969868175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12</v>
      </c>
      <c r="E312" s="35">
        <v>12</v>
      </c>
      <c r="F312" s="40">
        <v>24</v>
      </c>
      <c r="G312" s="21">
        <v>4.2477876106194685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7</v>
      </c>
      <c r="E313" s="35">
        <v>9</v>
      </c>
      <c r="F313" s="40">
        <v>16</v>
      </c>
      <c r="G313" s="21">
        <v>3.3542976939203357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46</v>
      </c>
      <c r="E314" s="35">
        <v>43</v>
      </c>
      <c r="F314" s="40">
        <v>89</v>
      </c>
      <c r="G314" s="21">
        <v>5.552089831565814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253</v>
      </c>
      <c r="E315" s="38">
        <v>184</v>
      </c>
      <c r="F315" s="38">
        <v>437</v>
      </c>
      <c r="G315" s="31">
        <v>4.5233412690197703</v>
      </c>
      <c r="H315" s="29">
        <v>3637</v>
      </c>
      <c r="I315" s="38">
        <v>15</v>
      </c>
      <c r="J315" s="38">
        <v>14</v>
      </c>
      <c r="K315" s="39">
        <v>29</v>
      </c>
      <c r="L315" s="31">
        <v>0.7973604619191641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10</v>
      </c>
      <c r="E316" s="35">
        <v>7</v>
      </c>
      <c r="F316" s="40">
        <v>17</v>
      </c>
      <c r="G316" s="21">
        <v>4.1564792176039118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18</v>
      </c>
      <c r="E317" s="35">
        <v>15</v>
      </c>
      <c r="F317" s="40">
        <v>33</v>
      </c>
      <c r="G317" s="21">
        <v>4.1561712846347607</v>
      </c>
      <c r="H317" s="35">
        <v>250</v>
      </c>
      <c r="I317" s="35">
        <v>2</v>
      </c>
      <c r="J317" s="35">
        <v>2</v>
      </c>
      <c r="K317" s="41">
        <v>4</v>
      </c>
      <c r="L317" s="21">
        <v>1.6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13</v>
      </c>
      <c r="E318" s="35">
        <v>9</v>
      </c>
      <c r="F318" s="40">
        <v>22</v>
      </c>
      <c r="G318" s="21">
        <v>3.3898305084745761</v>
      </c>
      <c r="H318" s="35">
        <v>266</v>
      </c>
      <c r="I318" s="35">
        <v>3</v>
      </c>
      <c r="J318" s="35">
        <v>3</v>
      </c>
      <c r="K318" s="41">
        <v>6</v>
      </c>
      <c r="L318" s="21">
        <v>2.2556390977443606</v>
      </c>
    </row>
    <row r="319" spans="1:12" ht="14.25" customHeight="1" outlineLevel="1" x14ac:dyDescent="0.2">
      <c r="A319" s="17" t="s">
        <v>523</v>
      </c>
      <c r="B319" s="43" t="s">
        <v>524</v>
      </c>
      <c r="C319" s="19">
        <v>1002</v>
      </c>
      <c r="D319" s="35">
        <v>28</v>
      </c>
      <c r="E319" s="35">
        <v>18</v>
      </c>
      <c r="F319" s="40">
        <v>46</v>
      </c>
      <c r="G319" s="21">
        <v>4.5908183632734527</v>
      </c>
      <c r="H319" s="35">
        <v>225</v>
      </c>
      <c r="I319" s="35">
        <v>0</v>
      </c>
      <c r="J319" s="35">
        <v>0</v>
      </c>
      <c r="K319" s="41">
        <v>0</v>
      </c>
      <c r="L319" s="21">
        <v>0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33</v>
      </c>
      <c r="E320" s="35">
        <v>28</v>
      </c>
      <c r="F320" s="40">
        <v>61</v>
      </c>
      <c r="G320" s="21">
        <v>4.8722044728434506</v>
      </c>
      <c r="H320" s="35">
        <v>408</v>
      </c>
      <c r="I320" s="35">
        <v>0</v>
      </c>
      <c r="J320" s="35">
        <v>0</v>
      </c>
      <c r="K320" s="41">
        <v>0</v>
      </c>
      <c r="L320" s="21">
        <v>0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22</v>
      </c>
      <c r="E321" s="35">
        <v>3</v>
      </c>
      <c r="F321" s="40">
        <v>25</v>
      </c>
      <c r="G321" s="21">
        <v>6.666666666666667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16</v>
      </c>
      <c r="E322" s="35">
        <v>13</v>
      </c>
      <c r="F322" s="40">
        <v>29</v>
      </c>
      <c r="G322" s="21">
        <v>4.7540983606557372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17" t="s">
        <v>531</v>
      </c>
      <c r="B323" s="43" t="s">
        <v>532</v>
      </c>
      <c r="C323" s="35">
        <v>415</v>
      </c>
      <c r="D323" s="35">
        <v>10</v>
      </c>
      <c r="E323" s="35">
        <v>4</v>
      </c>
      <c r="F323" s="40">
        <v>14</v>
      </c>
      <c r="G323" s="21">
        <v>3.3734939759036147</v>
      </c>
      <c r="H323" s="35">
        <v>187</v>
      </c>
      <c r="I323" s="35">
        <v>0</v>
      </c>
      <c r="J323" s="35">
        <v>1</v>
      </c>
      <c r="K323" s="41">
        <v>1</v>
      </c>
      <c r="L323" s="21">
        <v>0.53475935828876997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25</v>
      </c>
      <c r="E324" s="35">
        <v>16</v>
      </c>
      <c r="F324" s="40">
        <v>41</v>
      </c>
      <c r="G324" s="21">
        <v>4.0594059405940595</v>
      </c>
      <c r="H324" s="35">
        <v>551</v>
      </c>
      <c r="I324" s="35">
        <v>3</v>
      </c>
      <c r="J324" s="35">
        <v>2</v>
      </c>
      <c r="K324" s="41">
        <v>5</v>
      </c>
      <c r="L324" s="21">
        <v>0.90744101633393837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12</v>
      </c>
      <c r="E325" s="35">
        <v>13</v>
      </c>
      <c r="F325" s="40">
        <v>25</v>
      </c>
      <c r="G325" s="21">
        <v>4.0257648953301128</v>
      </c>
      <c r="H325" s="35">
        <v>331</v>
      </c>
      <c r="I325" s="35">
        <v>1</v>
      </c>
      <c r="J325" s="35">
        <v>1</v>
      </c>
      <c r="K325" s="41">
        <v>2</v>
      </c>
      <c r="L325" s="21">
        <v>0.60422960725075525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12</v>
      </c>
      <c r="E326" s="35">
        <v>11</v>
      </c>
      <c r="F326" s="40">
        <v>23</v>
      </c>
      <c r="G326" s="21">
        <v>4.5816733067729087</v>
      </c>
      <c r="H326" s="35">
        <v>117</v>
      </c>
      <c r="I326" s="35">
        <v>1</v>
      </c>
      <c r="J326" s="35">
        <v>0</v>
      </c>
      <c r="K326" s="41">
        <v>1</v>
      </c>
      <c r="L326" s="21">
        <v>0.85470085470085477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7</v>
      </c>
      <c r="E327" s="35">
        <v>9</v>
      </c>
      <c r="F327" s="40">
        <v>16</v>
      </c>
      <c r="G327" s="21">
        <v>4.63768115942029</v>
      </c>
      <c r="H327" s="35">
        <v>113</v>
      </c>
      <c r="I327" s="35">
        <v>0</v>
      </c>
      <c r="J327" s="35">
        <v>1</v>
      </c>
      <c r="K327" s="41">
        <v>1</v>
      </c>
      <c r="L327" s="21">
        <v>0.88495575221238942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31</v>
      </c>
      <c r="E328" s="35">
        <v>27</v>
      </c>
      <c r="F328" s="40">
        <v>58</v>
      </c>
      <c r="G328" s="21">
        <v>5.1878354203935597</v>
      </c>
      <c r="H328" s="35">
        <v>433</v>
      </c>
      <c r="I328" s="35">
        <v>2</v>
      </c>
      <c r="J328" s="35">
        <v>2</v>
      </c>
      <c r="K328" s="41">
        <v>4</v>
      </c>
      <c r="L328" s="21">
        <v>0.92378752886836024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10</v>
      </c>
      <c r="E329" s="35">
        <v>8</v>
      </c>
      <c r="F329" s="40">
        <v>18</v>
      </c>
      <c r="G329" s="21">
        <v>4.5340050377833752</v>
      </c>
      <c r="H329" s="35">
        <v>131</v>
      </c>
      <c r="I329" s="35">
        <v>2</v>
      </c>
      <c r="J329" s="35">
        <v>2</v>
      </c>
      <c r="K329" s="41">
        <v>4</v>
      </c>
      <c r="L329" s="21">
        <v>3.0534351145038165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6</v>
      </c>
      <c r="E330" s="35">
        <v>3</v>
      </c>
      <c r="F330" s="40">
        <v>9</v>
      </c>
      <c r="G330" s="21">
        <v>5.5555555555555554</v>
      </c>
      <c r="H330" s="35">
        <v>28</v>
      </c>
      <c r="I330" s="35">
        <v>1</v>
      </c>
      <c r="J330" s="35">
        <v>0</v>
      </c>
      <c r="K330" s="41">
        <v>1</v>
      </c>
      <c r="L330" s="21">
        <v>3.5714285714285712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122</v>
      </c>
      <c r="E331" s="38">
        <v>126</v>
      </c>
      <c r="F331" s="38">
        <v>248</v>
      </c>
      <c r="G331" s="31">
        <v>5.9245102723363594</v>
      </c>
      <c r="H331" s="38">
        <v>938</v>
      </c>
      <c r="I331" s="38">
        <v>0</v>
      </c>
      <c r="J331" s="38">
        <v>0</v>
      </c>
      <c r="K331" s="39">
        <v>0</v>
      </c>
      <c r="L331" s="31">
        <v>0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16</v>
      </c>
      <c r="E332" s="35">
        <v>20</v>
      </c>
      <c r="F332" s="40">
        <v>36</v>
      </c>
      <c r="G332" s="21">
        <v>5.8441558441558437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19</v>
      </c>
      <c r="E333" s="35">
        <v>16</v>
      </c>
      <c r="F333" s="40">
        <v>35</v>
      </c>
      <c r="G333" s="21">
        <v>5.4179566563467496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39</v>
      </c>
      <c r="E334" s="35">
        <v>45</v>
      </c>
      <c r="F334" s="40">
        <v>84</v>
      </c>
      <c r="G334" s="21">
        <v>6.9192751235584842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21</v>
      </c>
      <c r="E335" s="35">
        <v>23</v>
      </c>
      <c r="F335" s="40">
        <v>44</v>
      </c>
      <c r="G335" s="21">
        <v>5.3921568627450984</v>
      </c>
      <c r="H335" s="35">
        <v>292</v>
      </c>
      <c r="I335" s="35">
        <v>0</v>
      </c>
      <c r="J335" s="35">
        <v>0</v>
      </c>
      <c r="K335" s="41">
        <v>0</v>
      </c>
      <c r="L335" s="21">
        <v>0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11</v>
      </c>
      <c r="E336" s="35">
        <v>11</v>
      </c>
      <c r="F336" s="40">
        <v>22</v>
      </c>
      <c r="G336" s="21">
        <v>6.962025316455696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16</v>
      </c>
      <c r="E337" s="35">
        <v>11</v>
      </c>
      <c r="F337" s="40">
        <v>27</v>
      </c>
      <c r="G337" s="21">
        <v>4.6712802768166091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111</v>
      </c>
      <c r="E338" s="38">
        <v>105</v>
      </c>
      <c r="F338" s="38">
        <v>216</v>
      </c>
      <c r="G338" s="31">
        <v>6.75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7676</v>
      </c>
      <c r="E339" s="49">
        <v>7642</v>
      </c>
      <c r="F339" s="49">
        <v>15318</v>
      </c>
      <c r="G339" s="25">
        <v>5.9833366535031702</v>
      </c>
      <c r="H339" s="9">
        <v>61332</v>
      </c>
      <c r="I339" s="49">
        <v>1227</v>
      </c>
      <c r="J339" s="49">
        <v>1036</v>
      </c>
      <c r="K339" s="50">
        <v>2263</v>
      </c>
      <c r="L339" s="25">
        <v>3.6897541250896762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478</v>
      </c>
      <c r="E340" s="38">
        <v>455</v>
      </c>
      <c r="F340" s="38">
        <v>933</v>
      </c>
      <c r="G340" s="31">
        <v>4.8999527335749171</v>
      </c>
      <c r="H340" s="29">
        <v>6986</v>
      </c>
      <c r="I340" s="38">
        <v>75</v>
      </c>
      <c r="J340" s="38">
        <v>66</v>
      </c>
      <c r="K340" s="39">
        <v>141</v>
      </c>
      <c r="L340" s="31">
        <v>2.0183223590037218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24</v>
      </c>
      <c r="E341" s="35">
        <v>21</v>
      </c>
      <c r="F341" s="40">
        <v>45</v>
      </c>
      <c r="G341" s="21">
        <v>4.8439181916038754</v>
      </c>
      <c r="H341" s="35">
        <v>303</v>
      </c>
      <c r="I341" s="35">
        <v>0</v>
      </c>
      <c r="J341" s="35">
        <v>3</v>
      </c>
      <c r="K341" s="41">
        <v>3</v>
      </c>
      <c r="L341" s="21">
        <v>0.99009900990099009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29</v>
      </c>
      <c r="E342" s="35">
        <v>23</v>
      </c>
      <c r="F342" s="40">
        <v>52</v>
      </c>
      <c r="G342" s="21">
        <v>7.4927953890489913</v>
      </c>
      <c r="H342" s="35">
        <v>251</v>
      </c>
      <c r="I342" s="35">
        <v>3</v>
      </c>
      <c r="J342" s="35">
        <v>0</v>
      </c>
      <c r="K342" s="41">
        <v>3</v>
      </c>
      <c r="L342" s="21">
        <v>1.1952191235059761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39</v>
      </c>
      <c r="E343" s="35">
        <v>44</v>
      </c>
      <c r="F343" s="40">
        <v>83</v>
      </c>
      <c r="G343" s="21">
        <v>3.6807095343680709</v>
      </c>
      <c r="H343" s="35">
        <v>907</v>
      </c>
      <c r="I343" s="35">
        <v>5</v>
      </c>
      <c r="J343" s="35">
        <v>9</v>
      </c>
      <c r="K343" s="41">
        <v>14</v>
      </c>
      <c r="L343" s="21">
        <v>1.5435501653803747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72</v>
      </c>
      <c r="E344" s="35">
        <v>77</v>
      </c>
      <c r="F344" s="40">
        <v>149</v>
      </c>
      <c r="G344" s="21">
        <v>5.6783536585365857</v>
      </c>
      <c r="H344" s="35">
        <v>744</v>
      </c>
      <c r="I344" s="35">
        <v>2</v>
      </c>
      <c r="J344" s="35">
        <v>1</v>
      </c>
      <c r="K344" s="41">
        <v>3</v>
      </c>
      <c r="L344" s="21">
        <v>0.40322580645161288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48</v>
      </c>
      <c r="E345" s="35">
        <v>35</v>
      </c>
      <c r="F345" s="40">
        <v>83</v>
      </c>
      <c r="G345" s="21">
        <v>4.6188091263216471</v>
      </c>
      <c r="H345" s="35">
        <v>622</v>
      </c>
      <c r="I345" s="35">
        <v>1</v>
      </c>
      <c r="J345" s="35">
        <v>3</v>
      </c>
      <c r="K345" s="41">
        <v>4</v>
      </c>
      <c r="L345" s="21">
        <v>0.64308681672025725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61</v>
      </c>
      <c r="E346" s="35">
        <v>66</v>
      </c>
      <c r="F346" s="40">
        <v>127</v>
      </c>
      <c r="G346" s="21">
        <v>6.4663951120162935</v>
      </c>
      <c r="H346" s="19">
        <v>872</v>
      </c>
      <c r="I346" s="35">
        <v>3</v>
      </c>
      <c r="J346" s="35">
        <v>4</v>
      </c>
      <c r="K346" s="41">
        <v>7</v>
      </c>
      <c r="L346" s="21">
        <v>0.80275229357798172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72</v>
      </c>
      <c r="E347" s="35">
        <v>59</v>
      </c>
      <c r="F347" s="40">
        <v>131</v>
      </c>
      <c r="G347" s="21">
        <v>4.1091593475533248</v>
      </c>
      <c r="H347" s="19">
        <v>1102</v>
      </c>
      <c r="I347" s="35">
        <v>19</v>
      </c>
      <c r="J347" s="35">
        <v>17</v>
      </c>
      <c r="K347" s="41">
        <v>36</v>
      </c>
      <c r="L347" s="21">
        <v>3.2667876588021776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15</v>
      </c>
      <c r="E348" s="35">
        <v>23</v>
      </c>
      <c r="F348" s="40">
        <v>38</v>
      </c>
      <c r="G348" s="21">
        <v>4.5508982035928147</v>
      </c>
      <c r="H348" s="35">
        <v>319</v>
      </c>
      <c r="I348" s="35">
        <v>9</v>
      </c>
      <c r="J348" s="35">
        <v>9</v>
      </c>
      <c r="K348" s="41">
        <v>18</v>
      </c>
      <c r="L348" s="21">
        <v>5.6426332288401255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47</v>
      </c>
      <c r="E349" s="35">
        <v>38</v>
      </c>
      <c r="F349" s="40">
        <v>85</v>
      </c>
      <c r="G349" s="21">
        <v>5.3968253968253972</v>
      </c>
      <c r="H349" s="35">
        <v>641</v>
      </c>
      <c r="I349" s="35">
        <v>20</v>
      </c>
      <c r="J349" s="35">
        <v>11</v>
      </c>
      <c r="K349" s="41">
        <v>31</v>
      </c>
      <c r="L349" s="21">
        <v>4.8361934477379096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24</v>
      </c>
      <c r="E350" s="35">
        <v>37</v>
      </c>
      <c r="F350" s="40">
        <v>61</v>
      </c>
      <c r="G350" s="21">
        <v>4.4623262618873438</v>
      </c>
      <c r="H350" s="35">
        <v>605</v>
      </c>
      <c r="I350" s="35">
        <v>9</v>
      </c>
      <c r="J350" s="35">
        <v>5</v>
      </c>
      <c r="K350" s="41">
        <v>14</v>
      </c>
      <c r="L350" s="21">
        <v>2.3140495867768593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25</v>
      </c>
      <c r="E351" s="35">
        <v>15</v>
      </c>
      <c r="F351" s="40">
        <v>40</v>
      </c>
      <c r="G351" s="21">
        <v>3.9447731755424065</v>
      </c>
      <c r="H351" s="35">
        <v>444</v>
      </c>
      <c r="I351" s="35">
        <v>3</v>
      </c>
      <c r="J351" s="35">
        <v>4</v>
      </c>
      <c r="K351" s="41">
        <v>7</v>
      </c>
      <c r="L351" s="21">
        <v>1.5765765765765765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22</v>
      </c>
      <c r="E352" s="35">
        <v>17</v>
      </c>
      <c r="F352" s="40">
        <v>39</v>
      </c>
      <c r="G352" s="21">
        <v>4.8811013767209008</v>
      </c>
      <c r="H352" s="19">
        <v>176</v>
      </c>
      <c r="I352" s="35">
        <v>1</v>
      </c>
      <c r="J352" s="35">
        <v>0</v>
      </c>
      <c r="K352" s="41">
        <v>1</v>
      </c>
      <c r="L352" s="21">
        <v>0.56818181818181823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2573</v>
      </c>
      <c r="E353" s="38">
        <v>2474</v>
      </c>
      <c r="F353" s="38">
        <v>5047</v>
      </c>
      <c r="G353" s="31">
        <v>6.8026202285960746</v>
      </c>
      <c r="H353" s="29">
        <v>12162</v>
      </c>
      <c r="I353" s="38">
        <v>521</v>
      </c>
      <c r="J353" s="38">
        <v>438</v>
      </c>
      <c r="K353" s="39">
        <v>959</v>
      </c>
      <c r="L353" s="31">
        <v>7.8852162473277421</v>
      </c>
    </row>
    <row r="354" spans="1:12" ht="14.25" customHeight="1" outlineLevel="1" x14ac:dyDescent="0.2">
      <c r="A354" s="17" t="s">
        <v>590</v>
      </c>
      <c r="B354" s="43" t="s">
        <v>591</v>
      </c>
      <c r="C354" s="19">
        <v>1281</v>
      </c>
      <c r="D354" s="35">
        <v>40</v>
      </c>
      <c r="E354" s="35">
        <v>51</v>
      </c>
      <c r="F354" s="40">
        <v>91</v>
      </c>
      <c r="G354" s="21">
        <v>7.1038251366120218</v>
      </c>
      <c r="H354" s="35">
        <v>17</v>
      </c>
      <c r="I354" s="35">
        <v>0</v>
      </c>
      <c r="J354" s="35">
        <v>0</v>
      </c>
      <c r="K354" s="41">
        <v>0</v>
      </c>
      <c r="L354" s="21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38</v>
      </c>
      <c r="E355" s="35">
        <v>44</v>
      </c>
      <c r="F355" s="40">
        <v>82</v>
      </c>
      <c r="G355" s="21">
        <v>5.722260990928123</v>
      </c>
      <c r="H355" s="35">
        <v>203</v>
      </c>
      <c r="I355" s="35">
        <v>6</v>
      </c>
      <c r="J355" s="35">
        <v>2</v>
      </c>
      <c r="K355" s="41">
        <v>8</v>
      </c>
      <c r="L355" s="21">
        <v>3.9408866995073892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151</v>
      </c>
      <c r="E356" s="35">
        <v>149</v>
      </c>
      <c r="F356" s="40">
        <v>300</v>
      </c>
      <c r="G356" s="21">
        <v>8.5812356979405031</v>
      </c>
      <c r="H356" s="19">
        <v>100</v>
      </c>
      <c r="I356" s="35">
        <v>44</v>
      </c>
      <c r="J356" s="35">
        <v>41</v>
      </c>
      <c r="K356" s="41">
        <v>85</v>
      </c>
      <c r="L356" s="21">
        <v>85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65</v>
      </c>
      <c r="E357" s="35">
        <v>63</v>
      </c>
      <c r="F357" s="40">
        <v>128</v>
      </c>
      <c r="G357" s="21">
        <v>4.1789095657851778</v>
      </c>
      <c r="H357" s="19">
        <v>1330</v>
      </c>
      <c r="I357" s="35">
        <v>32</v>
      </c>
      <c r="J357" s="35">
        <v>23</v>
      </c>
      <c r="K357" s="41">
        <v>55</v>
      </c>
      <c r="L357" s="21">
        <v>4.1353383458646613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53</v>
      </c>
      <c r="E358" s="35">
        <v>58</v>
      </c>
      <c r="F358" s="40">
        <v>111</v>
      </c>
      <c r="G358" s="21">
        <v>7.8224101479915431</v>
      </c>
      <c r="H358" s="35">
        <v>116</v>
      </c>
      <c r="I358" s="35">
        <v>3</v>
      </c>
      <c r="J358" s="35">
        <v>4</v>
      </c>
      <c r="K358" s="41">
        <v>7</v>
      </c>
      <c r="L358" s="21">
        <v>6.0344827586206895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36</v>
      </c>
      <c r="E359" s="35">
        <v>47</v>
      </c>
      <c r="F359" s="40">
        <v>83</v>
      </c>
      <c r="G359" s="21">
        <v>5.7519057519057517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74</v>
      </c>
      <c r="E360" s="35">
        <v>68</v>
      </c>
      <c r="F360" s="40">
        <v>142</v>
      </c>
      <c r="G360" s="21">
        <v>5.8970099667774081</v>
      </c>
      <c r="H360" s="35">
        <v>521</v>
      </c>
      <c r="I360" s="35">
        <v>16</v>
      </c>
      <c r="J360" s="35">
        <v>26</v>
      </c>
      <c r="K360" s="41">
        <v>42</v>
      </c>
      <c r="L360" s="21">
        <v>8.0614203454894433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131</v>
      </c>
      <c r="E361" s="35">
        <v>124</v>
      </c>
      <c r="F361" s="40">
        <v>255</v>
      </c>
      <c r="G361" s="21">
        <v>11.821974965229485</v>
      </c>
      <c r="H361" s="35">
        <v>95</v>
      </c>
      <c r="I361" s="35">
        <v>5</v>
      </c>
      <c r="J361" s="35">
        <v>2</v>
      </c>
      <c r="K361" s="41">
        <v>7</v>
      </c>
      <c r="L361" s="21">
        <v>7.3684210526315779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98</v>
      </c>
      <c r="E362" s="35">
        <v>108</v>
      </c>
      <c r="F362" s="40">
        <v>206</v>
      </c>
      <c r="G362" s="21">
        <v>7.4691805656272665</v>
      </c>
      <c r="H362" s="19">
        <v>43</v>
      </c>
      <c r="I362" s="35">
        <v>2</v>
      </c>
      <c r="J362" s="35">
        <v>0</v>
      </c>
      <c r="K362" s="41">
        <v>2</v>
      </c>
      <c r="L362" s="21">
        <v>4.6511627906976747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180</v>
      </c>
      <c r="E363" s="35">
        <v>149</v>
      </c>
      <c r="F363" s="40">
        <v>329</v>
      </c>
      <c r="G363" s="21">
        <v>7.656504538049802</v>
      </c>
      <c r="H363" s="19">
        <v>1210</v>
      </c>
      <c r="I363" s="35">
        <v>32</v>
      </c>
      <c r="J363" s="35">
        <v>21</v>
      </c>
      <c r="K363" s="41">
        <v>53</v>
      </c>
      <c r="L363" s="21">
        <v>4.3801652892561984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133</v>
      </c>
      <c r="E364" s="35">
        <v>114</v>
      </c>
      <c r="F364" s="40">
        <v>247</v>
      </c>
      <c r="G364" s="21">
        <v>4.5513174866408699</v>
      </c>
      <c r="H364" s="19">
        <v>1616</v>
      </c>
      <c r="I364" s="35">
        <v>11</v>
      </c>
      <c r="J364" s="35">
        <v>3</v>
      </c>
      <c r="K364" s="41">
        <v>14</v>
      </c>
      <c r="L364" s="21">
        <v>0.86633663366336644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183</v>
      </c>
      <c r="E365" s="35">
        <v>159</v>
      </c>
      <c r="F365" s="40">
        <v>342</v>
      </c>
      <c r="G365" s="21">
        <v>6.9441624365482237</v>
      </c>
      <c r="H365" s="19">
        <v>1135</v>
      </c>
      <c r="I365" s="35">
        <v>104</v>
      </c>
      <c r="J365" s="35">
        <v>79</v>
      </c>
      <c r="K365" s="41">
        <v>183</v>
      </c>
      <c r="L365" s="21">
        <v>16.123348017621144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128</v>
      </c>
      <c r="E366" s="35">
        <v>113</v>
      </c>
      <c r="F366" s="40">
        <v>241</v>
      </c>
      <c r="G366" s="21">
        <v>8.1556683587140437</v>
      </c>
      <c r="H366" s="35">
        <v>824</v>
      </c>
      <c r="I366" s="35">
        <v>77</v>
      </c>
      <c r="J366" s="35">
        <v>53</v>
      </c>
      <c r="K366" s="41">
        <v>130</v>
      </c>
      <c r="L366" s="21">
        <v>15.776699029126215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29</v>
      </c>
      <c r="E367" s="35">
        <v>34</v>
      </c>
      <c r="F367" s="40">
        <v>63</v>
      </c>
      <c r="G367" s="21">
        <v>6.2068965517241379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80</v>
      </c>
      <c r="E368" s="35">
        <v>72</v>
      </c>
      <c r="F368" s="40">
        <v>152</v>
      </c>
      <c r="G368" s="21">
        <v>4.2187066333610881</v>
      </c>
      <c r="H368" s="19">
        <v>1551</v>
      </c>
      <c r="I368" s="35">
        <v>11</v>
      </c>
      <c r="J368" s="35">
        <v>11</v>
      </c>
      <c r="K368" s="41">
        <v>22</v>
      </c>
      <c r="L368" s="21">
        <v>1.4184397163120568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30</v>
      </c>
      <c r="E369" s="35">
        <v>22</v>
      </c>
      <c r="F369" s="40">
        <v>52</v>
      </c>
      <c r="G369" s="21">
        <v>5.0387596899224807</v>
      </c>
      <c r="H369" s="35">
        <v>377</v>
      </c>
      <c r="I369" s="35">
        <v>0</v>
      </c>
      <c r="J369" s="35">
        <v>8</v>
      </c>
      <c r="K369" s="41">
        <v>8</v>
      </c>
      <c r="L369" s="21">
        <v>2.1220159151193632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70</v>
      </c>
      <c r="E370" s="35">
        <v>64</v>
      </c>
      <c r="F370" s="40">
        <v>134</v>
      </c>
      <c r="G370" s="21">
        <v>6.8020304568527923</v>
      </c>
      <c r="H370" s="35">
        <v>0</v>
      </c>
      <c r="I370" s="35">
        <v>0</v>
      </c>
      <c r="J370" s="35">
        <v>0</v>
      </c>
      <c r="K370" s="41">
        <v>0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77</v>
      </c>
      <c r="E371" s="35">
        <v>82</v>
      </c>
      <c r="F371" s="40">
        <v>159</v>
      </c>
      <c r="G371" s="21">
        <v>7.6112972714217326</v>
      </c>
      <c r="H371" s="35">
        <v>-36</v>
      </c>
      <c r="I371" s="35">
        <v>11</v>
      </c>
      <c r="J371" s="35">
        <v>14</v>
      </c>
      <c r="K371" s="41">
        <v>25</v>
      </c>
      <c r="L371" s="21">
        <v>-69.444444444444443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65</v>
      </c>
      <c r="E372" s="35">
        <v>73</v>
      </c>
      <c r="F372" s="40">
        <v>138</v>
      </c>
      <c r="G372" s="21">
        <v>5.6907216494845363</v>
      </c>
      <c r="H372" s="35">
        <v>674</v>
      </c>
      <c r="I372" s="35">
        <v>1</v>
      </c>
      <c r="J372" s="35">
        <v>5</v>
      </c>
      <c r="K372" s="41">
        <v>6</v>
      </c>
      <c r="L372" s="21">
        <v>0.89020771513353114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453</v>
      </c>
      <c r="E373" s="35">
        <v>443</v>
      </c>
      <c r="F373" s="40">
        <v>896</v>
      </c>
      <c r="G373" s="21">
        <v>6.9210566970492815</v>
      </c>
      <c r="H373" s="35">
        <v>560</v>
      </c>
      <c r="I373" s="35">
        <v>135</v>
      </c>
      <c r="J373" s="35">
        <v>113</v>
      </c>
      <c r="K373" s="41">
        <v>248</v>
      </c>
      <c r="L373" s="21">
        <v>44.285714285714285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124</v>
      </c>
      <c r="E374" s="35">
        <v>104</v>
      </c>
      <c r="F374" s="40">
        <v>228</v>
      </c>
      <c r="G374" s="21">
        <v>6.3740564719038302</v>
      </c>
      <c r="H374" s="35">
        <v>939</v>
      </c>
      <c r="I374" s="35">
        <v>1</v>
      </c>
      <c r="J374" s="35">
        <v>2</v>
      </c>
      <c r="K374" s="41">
        <v>3</v>
      </c>
      <c r="L374" s="21">
        <v>0.31948881789137379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46</v>
      </c>
      <c r="E375" s="35">
        <v>53</v>
      </c>
      <c r="F375" s="40">
        <v>99</v>
      </c>
      <c r="G375" s="21">
        <v>5.1508844953173778</v>
      </c>
      <c r="H375" s="35">
        <v>605</v>
      </c>
      <c r="I375" s="35">
        <v>16</v>
      </c>
      <c r="J375" s="35">
        <v>16</v>
      </c>
      <c r="K375" s="41">
        <v>32</v>
      </c>
      <c r="L375" s="21">
        <v>5.2892561983471076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248</v>
      </c>
      <c r="E376" s="35">
        <v>253</v>
      </c>
      <c r="F376" s="40">
        <v>501</v>
      </c>
      <c r="G376" s="21">
        <v>8.7556798322264946</v>
      </c>
      <c r="H376" s="35">
        <v>-123</v>
      </c>
      <c r="I376" s="35">
        <v>14</v>
      </c>
      <c r="J376" s="35">
        <v>15</v>
      </c>
      <c r="K376" s="41">
        <v>29</v>
      </c>
      <c r="L376" s="21">
        <v>-23.577235772357724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41</v>
      </c>
      <c r="E377" s="35">
        <v>27</v>
      </c>
      <c r="F377" s="40">
        <v>68</v>
      </c>
      <c r="G377" s="21">
        <v>8.2026537997587461</v>
      </c>
      <c r="H377" s="19">
        <v>173</v>
      </c>
      <c r="I377" s="35">
        <v>0</v>
      </c>
      <c r="J377" s="35">
        <v>0</v>
      </c>
      <c r="K377" s="41">
        <v>0</v>
      </c>
      <c r="L377" s="21">
        <v>0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1169</v>
      </c>
      <c r="E378" s="38">
        <v>1171</v>
      </c>
      <c r="F378" s="38">
        <v>2340</v>
      </c>
      <c r="G378" s="31">
        <v>4.9290137759615789</v>
      </c>
      <c r="H378" s="29">
        <v>15529</v>
      </c>
      <c r="I378" s="38">
        <v>133</v>
      </c>
      <c r="J378" s="38">
        <v>130</v>
      </c>
      <c r="K378" s="39">
        <v>263</v>
      </c>
      <c r="L378" s="31">
        <v>1.6936055122673705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43</v>
      </c>
      <c r="E379" s="35">
        <v>38</v>
      </c>
      <c r="F379" s="40">
        <v>81</v>
      </c>
      <c r="G379" s="21">
        <v>5.6722689075630255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33</v>
      </c>
      <c r="E380" s="35">
        <v>38</v>
      </c>
      <c r="F380" s="40">
        <v>71</v>
      </c>
      <c r="G380" s="21">
        <v>4.9546406140963013</v>
      </c>
      <c r="H380" s="19">
        <v>488</v>
      </c>
      <c r="I380" s="35">
        <v>1</v>
      </c>
      <c r="J380" s="35">
        <v>1</v>
      </c>
      <c r="K380" s="41">
        <v>2</v>
      </c>
      <c r="L380" s="21">
        <v>0.4098360655737705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169</v>
      </c>
      <c r="E381" s="35">
        <v>155</v>
      </c>
      <c r="F381" s="40">
        <v>324</v>
      </c>
      <c r="G381" s="21">
        <v>4.8861408535665811</v>
      </c>
      <c r="H381" s="19">
        <v>2567</v>
      </c>
      <c r="I381" s="35">
        <v>55</v>
      </c>
      <c r="J381" s="35">
        <v>58</v>
      </c>
      <c r="K381" s="41">
        <v>113</v>
      </c>
      <c r="L381" s="21">
        <v>4.4020257109466305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45</v>
      </c>
      <c r="E382" s="35">
        <v>42</v>
      </c>
      <c r="F382" s="40">
        <v>87</v>
      </c>
      <c r="G382" s="21">
        <v>4.836020011117288</v>
      </c>
      <c r="H382" s="35">
        <v>322</v>
      </c>
      <c r="I382" s="35">
        <v>3</v>
      </c>
      <c r="J382" s="35">
        <v>0</v>
      </c>
      <c r="K382" s="41">
        <v>3</v>
      </c>
      <c r="L382" s="21">
        <v>0.93167701863354035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30</v>
      </c>
      <c r="E383" s="35">
        <v>26</v>
      </c>
      <c r="F383" s="40">
        <v>56</v>
      </c>
      <c r="G383" s="21">
        <v>6.1068702290076331</v>
      </c>
      <c r="H383" s="35">
        <v>320</v>
      </c>
      <c r="I383" s="35">
        <v>1</v>
      </c>
      <c r="J383" s="35">
        <v>3</v>
      </c>
      <c r="K383" s="41">
        <v>4</v>
      </c>
      <c r="L383" s="21">
        <v>1.25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24</v>
      </c>
      <c r="E384" s="35">
        <v>26</v>
      </c>
      <c r="F384" s="40">
        <v>50</v>
      </c>
      <c r="G384" s="21">
        <v>3.9184952978056429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20</v>
      </c>
      <c r="E385" s="35">
        <v>31</v>
      </c>
      <c r="F385" s="40">
        <v>51</v>
      </c>
      <c r="G385" s="21">
        <v>5.4838709677419359</v>
      </c>
      <c r="H385" s="35">
        <v>248</v>
      </c>
      <c r="I385" s="35">
        <v>1</v>
      </c>
      <c r="J385" s="35">
        <v>1</v>
      </c>
      <c r="K385" s="41">
        <v>2</v>
      </c>
      <c r="L385" s="21">
        <v>0.80645161290322576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52</v>
      </c>
      <c r="E386" s="35">
        <v>68</v>
      </c>
      <c r="F386" s="40">
        <v>120</v>
      </c>
      <c r="G386" s="21">
        <v>4.8250904704463204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16</v>
      </c>
      <c r="E387" s="35">
        <v>16</v>
      </c>
      <c r="F387" s="40">
        <v>32</v>
      </c>
      <c r="G387" s="21">
        <v>3.2128514056224895</v>
      </c>
      <c r="H387" s="35">
        <v>382</v>
      </c>
      <c r="I387" s="35">
        <v>2</v>
      </c>
      <c r="J387" s="35">
        <v>0</v>
      </c>
      <c r="K387" s="41">
        <v>2</v>
      </c>
      <c r="L387" s="21">
        <v>0.52356020942408377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36</v>
      </c>
      <c r="E388" s="35">
        <v>21</v>
      </c>
      <c r="F388" s="40">
        <v>57</v>
      </c>
      <c r="G388" s="21">
        <v>4.6454767726161368</v>
      </c>
      <c r="H388" s="35">
        <v>452</v>
      </c>
      <c r="I388" s="35">
        <v>2</v>
      </c>
      <c r="J388" s="35">
        <v>1</v>
      </c>
      <c r="K388" s="41">
        <v>3</v>
      </c>
      <c r="L388" s="21">
        <v>0.66371681415929207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53</v>
      </c>
      <c r="E389" s="35">
        <v>48</v>
      </c>
      <c r="F389" s="40">
        <v>101</v>
      </c>
      <c r="G389" s="21">
        <v>3.9530332681017613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48</v>
      </c>
      <c r="E390" s="35">
        <v>32</v>
      </c>
      <c r="F390" s="40">
        <v>80</v>
      </c>
      <c r="G390" s="21">
        <v>4.9230769230769234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17</v>
      </c>
      <c r="E391" s="35">
        <v>22</v>
      </c>
      <c r="F391" s="40">
        <v>39</v>
      </c>
      <c r="G391" s="21">
        <v>5.1315789473684212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14</v>
      </c>
      <c r="E392" s="35">
        <v>23</v>
      </c>
      <c r="F392" s="40">
        <v>37</v>
      </c>
      <c r="G392" s="21">
        <v>6.7518248175182478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35</v>
      </c>
      <c r="E393" s="35">
        <v>40</v>
      </c>
      <c r="F393" s="40">
        <v>75</v>
      </c>
      <c r="G393" s="21">
        <v>8.1521739130434785</v>
      </c>
      <c r="H393" s="35">
        <v>117</v>
      </c>
      <c r="I393" s="35">
        <v>1</v>
      </c>
      <c r="J393" s="35">
        <v>8</v>
      </c>
      <c r="K393" s="41">
        <v>9</v>
      </c>
      <c r="L393" s="21">
        <v>7.6923076923076925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19</v>
      </c>
      <c r="E394" s="35">
        <v>21</v>
      </c>
      <c r="F394" s="40">
        <v>40</v>
      </c>
      <c r="G394" s="21">
        <v>4.395604395604396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35</v>
      </c>
      <c r="E395" s="35">
        <v>34</v>
      </c>
      <c r="F395" s="40">
        <v>69</v>
      </c>
      <c r="G395" s="21">
        <v>4.2698019801980198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7</v>
      </c>
      <c r="E396" s="35">
        <v>6</v>
      </c>
      <c r="F396" s="40">
        <v>13</v>
      </c>
      <c r="G396" s="21">
        <v>4.7101449275362324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28</v>
      </c>
      <c r="E397" s="35">
        <v>21</v>
      </c>
      <c r="F397" s="40">
        <v>49</v>
      </c>
      <c r="G397" s="21">
        <v>4.149026248941575</v>
      </c>
      <c r="H397" s="35">
        <v>508</v>
      </c>
      <c r="I397" s="35">
        <v>0</v>
      </c>
      <c r="J397" s="35">
        <v>1</v>
      </c>
      <c r="K397" s="41">
        <v>1</v>
      </c>
      <c r="L397" s="21">
        <v>0.19685039370078738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20</v>
      </c>
      <c r="E398" s="35">
        <v>19</v>
      </c>
      <c r="F398" s="40">
        <v>39</v>
      </c>
      <c r="G398" s="21">
        <v>6.0747663551401869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12</v>
      </c>
      <c r="E399" s="35">
        <v>21</v>
      </c>
      <c r="F399" s="40">
        <v>33</v>
      </c>
      <c r="G399" s="21">
        <v>5.400981996726677</v>
      </c>
      <c r="H399" s="35">
        <v>159</v>
      </c>
      <c r="I399" s="35">
        <v>3</v>
      </c>
      <c r="J399" s="35">
        <v>5</v>
      </c>
      <c r="K399" s="41">
        <v>8</v>
      </c>
      <c r="L399" s="21">
        <v>5.0314465408805038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17</v>
      </c>
      <c r="E400" s="35">
        <v>20</v>
      </c>
      <c r="F400" s="40">
        <v>37</v>
      </c>
      <c r="G400" s="21">
        <v>4.573547589616811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38</v>
      </c>
      <c r="E401" s="35">
        <v>41</v>
      </c>
      <c r="F401" s="40">
        <v>79</v>
      </c>
      <c r="G401" s="21">
        <v>5.7875457875457874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41</v>
      </c>
      <c r="E402" s="35">
        <v>47</v>
      </c>
      <c r="F402" s="40">
        <v>88</v>
      </c>
      <c r="G402" s="21">
        <v>5.2948255114320091</v>
      </c>
      <c r="H402" s="35">
        <v>438</v>
      </c>
      <c r="I402" s="35">
        <v>1</v>
      </c>
      <c r="J402" s="35">
        <v>1</v>
      </c>
      <c r="K402" s="41">
        <v>2</v>
      </c>
      <c r="L402" s="21">
        <v>0.45662100456621002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21</v>
      </c>
      <c r="E403" s="35">
        <v>31</v>
      </c>
      <c r="F403" s="40">
        <v>52</v>
      </c>
      <c r="G403" s="21">
        <v>4.6553267681289165</v>
      </c>
      <c r="H403" s="35">
        <v>408</v>
      </c>
      <c r="I403" s="35">
        <v>0</v>
      </c>
      <c r="J403" s="35">
        <v>1</v>
      </c>
      <c r="K403" s="41">
        <v>1</v>
      </c>
      <c r="L403" s="21">
        <v>0.24509803921568626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77</v>
      </c>
      <c r="E404" s="35">
        <v>90</v>
      </c>
      <c r="F404" s="40">
        <v>167</v>
      </c>
      <c r="G404" s="21">
        <v>4.9393670511682934</v>
      </c>
      <c r="H404" s="35">
        <v>891</v>
      </c>
      <c r="I404" s="35">
        <v>21</v>
      </c>
      <c r="J404" s="35">
        <v>10</v>
      </c>
      <c r="K404" s="41">
        <v>31</v>
      </c>
      <c r="L404" s="21">
        <v>3.4792368125701461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21</v>
      </c>
      <c r="E405" s="35">
        <v>29</v>
      </c>
      <c r="F405" s="40">
        <v>50</v>
      </c>
      <c r="G405" s="21">
        <v>3.5511363636363638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38</v>
      </c>
      <c r="E406" s="35">
        <v>37</v>
      </c>
      <c r="F406" s="40">
        <v>75</v>
      </c>
      <c r="G406" s="21">
        <v>4.9277266754270697</v>
      </c>
      <c r="H406" s="35">
        <v>599</v>
      </c>
      <c r="I406" s="35">
        <v>7</v>
      </c>
      <c r="J406" s="35">
        <v>3</v>
      </c>
      <c r="K406" s="41">
        <v>10</v>
      </c>
      <c r="L406" s="21">
        <v>1.669449081803005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32</v>
      </c>
      <c r="E407" s="35">
        <v>27</v>
      </c>
      <c r="F407" s="40">
        <v>59</v>
      </c>
      <c r="G407" s="21">
        <v>5.1038062283737018</v>
      </c>
      <c r="H407" s="35">
        <v>386</v>
      </c>
      <c r="I407" s="35">
        <v>7</v>
      </c>
      <c r="J407" s="35">
        <v>7</v>
      </c>
      <c r="K407" s="41">
        <v>14</v>
      </c>
      <c r="L407" s="21">
        <v>3.6269430051813467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90</v>
      </c>
      <c r="E408" s="35">
        <v>79</v>
      </c>
      <c r="F408" s="40">
        <v>169</v>
      </c>
      <c r="G408" s="21">
        <v>6.1499272197962158</v>
      </c>
      <c r="H408" s="35">
        <v>916</v>
      </c>
      <c r="I408" s="35">
        <v>24</v>
      </c>
      <c r="J408" s="35">
        <v>26</v>
      </c>
      <c r="K408" s="41">
        <v>50</v>
      </c>
      <c r="L408" s="21">
        <v>5.4585152838427948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12</v>
      </c>
      <c r="E409" s="35">
        <v>5</v>
      </c>
      <c r="F409" s="40">
        <v>17</v>
      </c>
      <c r="G409" s="21">
        <v>3.7117903930131009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26</v>
      </c>
      <c r="E410" s="35">
        <v>17</v>
      </c>
      <c r="F410" s="40">
        <v>43</v>
      </c>
      <c r="G410" s="21">
        <v>3.9814814814814818</v>
      </c>
      <c r="H410" s="19">
        <v>374</v>
      </c>
      <c r="I410" s="35">
        <v>4</v>
      </c>
      <c r="J410" s="35">
        <v>4</v>
      </c>
      <c r="K410" s="41">
        <v>8</v>
      </c>
      <c r="L410" s="21">
        <v>2.1390374331550799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1413</v>
      </c>
      <c r="E411" s="38">
        <v>1403</v>
      </c>
      <c r="F411" s="38">
        <v>2816</v>
      </c>
      <c r="G411" s="31">
        <v>5.6034225450203961</v>
      </c>
      <c r="H411" s="29">
        <v>14685</v>
      </c>
      <c r="I411" s="38">
        <v>230</v>
      </c>
      <c r="J411" s="38">
        <v>184</v>
      </c>
      <c r="K411" s="39">
        <v>414</v>
      </c>
      <c r="L411" s="31">
        <v>2.8192032686414707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60</v>
      </c>
      <c r="E412" s="35">
        <v>53</v>
      </c>
      <c r="F412" s="40">
        <v>113</v>
      </c>
      <c r="G412" s="21">
        <v>4.8560378169316714</v>
      </c>
      <c r="H412" s="19">
        <v>709</v>
      </c>
      <c r="I412" s="35">
        <v>4</v>
      </c>
      <c r="J412" s="35">
        <v>7</v>
      </c>
      <c r="K412" s="41">
        <v>11</v>
      </c>
      <c r="L412" s="21">
        <v>1.5514809590973202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69</v>
      </c>
      <c r="E413" s="35">
        <v>67</v>
      </c>
      <c r="F413" s="40">
        <v>136</v>
      </c>
      <c r="G413" s="21">
        <v>4.1717791411042944</v>
      </c>
      <c r="H413" s="19">
        <v>1160</v>
      </c>
      <c r="I413" s="35">
        <v>8</v>
      </c>
      <c r="J413" s="35">
        <v>0</v>
      </c>
      <c r="K413" s="41">
        <v>8</v>
      </c>
      <c r="L413" s="21">
        <v>0.68965517241379315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10</v>
      </c>
      <c r="E414" s="35">
        <v>9</v>
      </c>
      <c r="F414" s="40">
        <v>19</v>
      </c>
      <c r="G414" s="21">
        <v>2.0719738276990185</v>
      </c>
      <c r="H414" s="35">
        <v>492</v>
      </c>
      <c r="I414" s="35">
        <v>10</v>
      </c>
      <c r="J414" s="35">
        <v>12</v>
      </c>
      <c r="K414" s="41">
        <v>22</v>
      </c>
      <c r="L414" s="21">
        <v>4.4715447154471546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68</v>
      </c>
      <c r="E415" s="35">
        <v>56</v>
      </c>
      <c r="F415" s="40">
        <v>124</v>
      </c>
      <c r="G415" s="21">
        <v>5.0944946589975348</v>
      </c>
      <c r="H415" s="35">
        <v>847</v>
      </c>
      <c r="I415" s="35">
        <v>14</v>
      </c>
      <c r="J415" s="35">
        <v>9</v>
      </c>
      <c r="K415" s="41">
        <v>23</v>
      </c>
      <c r="L415" s="21">
        <v>2.715466351829988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85</v>
      </c>
      <c r="E416" s="35">
        <v>81</v>
      </c>
      <c r="F416" s="40">
        <v>166</v>
      </c>
      <c r="G416" s="21">
        <v>5.8430130235832456</v>
      </c>
      <c r="H416" s="35">
        <v>710</v>
      </c>
      <c r="I416" s="35">
        <v>10</v>
      </c>
      <c r="J416" s="35">
        <v>2</v>
      </c>
      <c r="K416" s="41">
        <v>12</v>
      </c>
      <c r="L416" s="21">
        <v>1.6901408450704223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75</v>
      </c>
      <c r="E417" s="35">
        <v>96</v>
      </c>
      <c r="F417" s="40">
        <v>171</v>
      </c>
      <c r="G417" s="21">
        <v>7.051546391752578</v>
      </c>
      <c r="H417" s="19">
        <v>214</v>
      </c>
      <c r="I417" s="35">
        <v>1</v>
      </c>
      <c r="J417" s="35">
        <v>2</v>
      </c>
      <c r="K417" s="41">
        <v>3</v>
      </c>
      <c r="L417" s="21">
        <v>1.4018691588785046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114</v>
      </c>
      <c r="E418" s="35">
        <v>145</v>
      </c>
      <c r="F418" s="40">
        <v>259</v>
      </c>
      <c r="G418" s="21">
        <v>6.7011642949547214</v>
      </c>
      <c r="H418" s="19">
        <v>1055</v>
      </c>
      <c r="I418" s="35">
        <v>18</v>
      </c>
      <c r="J418" s="35">
        <v>15</v>
      </c>
      <c r="K418" s="41">
        <v>33</v>
      </c>
      <c r="L418" s="21">
        <v>3.1279620853080567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145</v>
      </c>
      <c r="E419" s="35">
        <v>117</v>
      </c>
      <c r="F419" s="40">
        <v>262</v>
      </c>
      <c r="G419" s="21">
        <v>4.4504841175471377</v>
      </c>
      <c r="H419" s="19">
        <v>1764</v>
      </c>
      <c r="I419" s="35">
        <v>50</v>
      </c>
      <c r="J419" s="35">
        <v>44</v>
      </c>
      <c r="K419" s="41">
        <v>94</v>
      </c>
      <c r="L419" s="21">
        <v>5.3287981859410429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30</v>
      </c>
      <c r="E420" s="35">
        <v>40</v>
      </c>
      <c r="F420" s="40">
        <v>70</v>
      </c>
      <c r="G420" s="21">
        <v>4.1641879833432487</v>
      </c>
      <c r="H420" s="19">
        <v>802</v>
      </c>
      <c r="I420" s="35">
        <v>9</v>
      </c>
      <c r="J420" s="35">
        <v>6</v>
      </c>
      <c r="K420" s="41">
        <v>15</v>
      </c>
      <c r="L420" s="21">
        <v>1.8703241895261846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67</v>
      </c>
      <c r="E421" s="35">
        <v>37</v>
      </c>
      <c r="F421" s="40">
        <v>104</v>
      </c>
      <c r="G421" s="21">
        <v>3.9800995024875623</v>
      </c>
      <c r="H421" s="19">
        <v>1110</v>
      </c>
      <c r="I421" s="35">
        <v>15</v>
      </c>
      <c r="J421" s="35">
        <v>18</v>
      </c>
      <c r="K421" s="41">
        <v>33</v>
      </c>
      <c r="L421" s="21">
        <v>2.9729729729729732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27</v>
      </c>
      <c r="E422" s="35">
        <v>18</v>
      </c>
      <c r="F422" s="40">
        <v>45</v>
      </c>
      <c r="G422" s="21">
        <v>3.2822757111597372</v>
      </c>
      <c r="H422" s="19">
        <v>729</v>
      </c>
      <c r="I422" s="35">
        <v>3</v>
      </c>
      <c r="J422" s="35">
        <v>2</v>
      </c>
      <c r="K422" s="41">
        <v>5</v>
      </c>
      <c r="L422" s="21">
        <v>0.68587105624142664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121</v>
      </c>
      <c r="E423" s="35">
        <v>130</v>
      </c>
      <c r="F423" s="40">
        <v>251</v>
      </c>
      <c r="G423" s="21">
        <v>7.1044438154542879</v>
      </c>
      <c r="H423" s="19">
        <v>1207</v>
      </c>
      <c r="I423" s="35">
        <v>12</v>
      </c>
      <c r="J423" s="35">
        <v>9</v>
      </c>
      <c r="K423" s="41">
        <v>21</v>
      </c>
      <c r="L423" s="21">
        <v>1.7398508699254349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27</v>
      </c>
      <c r="E424" s="35">
        <v>34</v>
      </c>
      <c r="F424" s="40">
        <v>61</v>
      </c>
      <c r="G424" s="21">
        <v>5.3934571175950481</v>
      </c>
      <c r="H424" s="35">
        <v>456</v>
      </c>
      <c r="I424" s="35">
        <v>0</v>
      </c>
      <c r="J424" s="35">
        <v>0</v>
      </c>
      <c r="K424" s="41">
        <v>0</v>
      </c>
      <c r="L424" s="21">
        <v>0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86</v>
      </c>
      <c r="E425" s="35">
        <v>81</v>
      </c>
      <c r="F425" s="40">
        <v>167</v>
      </c>
      <c r="G425" s="21">
        <v>5.4718217562254257</v>
      </c>
      <c r="H425" s="19">
        <v>929</v>
      </c>
      <c r="I425" s="35">
        <v>20</v>
      </c>
      <c r="J425" s="35">
        <v>24</v>
      </c>
      <c r="K425" s="41">
        <v>44</v>
      </c>
      <c r="L425" s="21">
        <v>4.7362755651237887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256</v>
      </c>
      <c r="E426" s="35">
        <v>261</v>
      </c>
      <c r="F426" s="40">
        <v>517</v>
      </c>
      <c r="G426" s="21">
        <v>7.2510518934081354</v>
      </c>
      <c r="H426" s="19">
        <v>1147</v>
      </c>
      <c r="I426" s="35">
        <v>34</v>
      </c>
      <c r="J426" s="35">
        <v>14</v>
      </c>
      <c r="K426" s="41">
        <v>48</v>
      </c>
      <c r="L426" s="21">
        <v>4.184829991281604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22</v>
      </c>
      <c r="E427" s="35">
        <v>35</v>
      </c>
      <c r="F427" s="40">
        <v>57</v>
      </c>
      <c r="G427" s="21">
        <v>5.6603773584905666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42</v>
      </c>
      <c r="E428" s="35">
        <v>41</v>
      </c>
      <c r="F428" s="40">
        <v>83</v>
      </c>
      <c r="G428" s="21">
        <v>6.3944530046224966</v>
      </c>
      <c r="H428" s="35">
        <v>419</v>
      </c>
      <c r="I428" s="35">
        <v>14</v>
      </c>
      <c r="J428" s="35">
        <v>14</v>
      </c>
      <c r="K428" s="41">
        <v>28</v>
      </c>
      <c r="L428" s="21">
        <v>6.6825775656324584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43</v>
      </c>
      <c r="E429" s="35">
        <v>35</v>
      </c>
      <c r="F429" s="40">
        <v>78</v>
      </c>
      <c r="G429" s="21">
        <v>6.6382978723404245</v>
      </c>
      <c r="H429" s="35">
        <v>315</v>
      </c>
      <c r="I429" s="35">
        <v>2</v>
      </c>
      <c r="J429" s="35">
        <v>1</v>
      </c>
      <c r="K429" s="41">
        <v>3</v>
      </c>
      <c r="L429" s="21">
        <v>0.95238095238095244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30</v>
      </c>
      <c r="E430" s="35">
        <v>28</v>
      </c>
      <c r="F430" s="40">
        <v>58</v>
      </c>
      <c r="G430" s="21">
        <v>6.2032085561497325</v>
      </c>
      <c r="H430" s="35">
        <v>273</v>
      </c>
      <c r="I430" s="35">
        <v>3</v>
      </c>
      <c r="J430" s="35">
        <v>3</v>
      </c>
      <c r="K430" s="41">
        <v>6</v>
      </c>
      <c r="L430" s="21">
        <v>2.197802197802198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13</v>
      </c>
      <c r="E431" s="35">
        <v>18</v>
      </c>
      <c r="F431" s="40">
        <v>31</v>
      </c>
      <c r="G431" s="21">
        <v>3.8413878562577448</v>
      </c>
      <c r="H431" s="35">
        <v>264</v>
      </c>
      <c r="I431" s="35">
        <v>3</v>
      </c>
      <c r="J431" s="35">
        <v>2</v>
      </c>
      <c r="K431" s="41">
        <v>5</v>
      </c>
      <c r="L431" s="21">
        <v>1.893939393939394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23</v>
      </c>
      <c r="E432" s="35">
        <v>21</v>
      </c>
      <c r="F432" s="40">
        <v>44</v>
      </c>
      <c r="G432" s="21">
        <v>7.7738515901060072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1119</v>
      </c>
      <c r="E433" s="29">
        <v>1219</v>
      </c>
      <c r="F433" s="29">
        <v>2338</v>
      </c>
      <c r="G433" s="31">
        <v>7.2728403894609137</v>
      </c>
      <c r="H433" s="29">
        <v>2933</v>
      </c>
      <c r="I433" s="29">
        <v>116</v>
      </c>
      <c r="J433" s="29">
        <v>95</v>
      </c>
      <c r="K433" s="36">
        <v>211</v>
      </c>
      <c r="L433" s="31">
        <v>7.1939993181043302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1</v>
      </c>
      <c r="E434" s="19">
        <v>6</v>
      </c>
      <c r="F434" s="20">
        <v>7</v>
      </c>
      <c r="G434" s="21">
        <v>4.5161290322580641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47</v>
      </c>
      <c r="E435" s="19">
        <v>65</v>
      </c>
      <c r="F435" s="20">
        <v>112</v>
      </c>
      <c r="G435" s="21">
        <v>6.3134160090191651</v>
      </c>
      <c r="H435" s="35">
        <v>332</v>
      </c>
      <c r="I435" s="19">
        <v>4</v>
      </c>
      <c r="J435" s="19">
        <v>4</v>
      </c>
      <c r="K435" s="22">
        <v>8</v>
      </c>
      <c r="L435" s="21">
        <v>2.4096385542168677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55</v>
      </c>
      <c r="E436" s="19">
        <v>51</v>
      </c>
      <c r="F436" s="20">
        <v>106</v>
      </c>
      <c r="G436" s="21">
        <v>6.7731629392971238</v>
      </c>
      <c r="H436" s="35">
        <v>153</v>
      </c>
      <c r="I436" s="19">
        <v>1</v>
      </c>
      <c r="J436" s="19">
        <v>1</v>
      </c>
      <c r="K436" s="22">
        <v>2</v>
      </c>
      <c r="L436" s="21">
        <v>1.3071895424836601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146</v>
      </c>
      <c r="E437" s="19">
        <v>164</v>
      </c>
      <c r="F437" s="20">
        <v>310</v>
      </c>
      <c r="G437" s="21">
        <v>8.2976445396145611</v>
      </c>
      <c r="H437" s="35">
        <v>3</v>
      </c>
      <c r="I437" s="19">
        <v>17</v>
      </c>
      <c r="J437" s="19">
        <v>11</v>
      </c>
      <c r="K437" s="22">
        <v>28</v>
      </c>
      <c r="L437" s="21">
        <v>933.33333333333337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149</v>
      </c>
      <c r="E438" s="19">
        <v>142</v>
      </c>
      <c r="F438" s="20">
        <v>291</v>
      </c>
      <c r="G438" s="21">
        <v>7.3764258555133075</v>
      </c>
      <c r="H438" s="35">
        <v>529</v>
      </c>
      <c r="I438" s="19">
        <v>0</v>
      </c>
      <c r="J438" s="19">
        <v>0</v>
      </c>
      <c r="K438" s="22">
        <v>0</v>
      </c>
      <c r="L438" s="21">
        <v>0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57</v>
      </c>
      <c r="E439" s="19">
        <v>58</v>
      </c>
      <c r="F439" s="20">
        <v>115</v>
      </c>
      <c r="G439" s="21">
        <v>6.3817980022197558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49</v>
      </c>
      <c r="E440" s="19">
        <v>55</v>
      </c>
      <c r="F440" s="20">
        <v>104</v>
      </c>
      <c r="G440" s="21">
        <v>7.0989761092150179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13</v>
      </c>
      <c r="E441" s="19">
        <v>17</v>
      </c>
      <c r="F441" s="20">
        <v>30</v>
      </c>
      <c r="G441" s="21">
        <v>5.6179775280898872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48</v>
      </c>
      <c r="E442" s="19">
        <v>44</v>
      </c>
      <c r="F442" s="20">
        <v>92</v>
      </c>
      <c r="G442" s="21">
        <v>7.8699743370402055</v>
      </c>
      <c r="H442" s="35">
        <v>3</v>
      </c>
      <c r="I442" s="19">
        <v>0</v>
      </c>
      <c r="J442" s="19">
        <v>2</v>
      </c>
      <c r="K442" s="22">
        <v>2</v>
      </c>
      <c r="L442" s="21">
        <v>66.666666666666657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40</v>
      </c>
      <c r="E443" s="19">
        <v>50</v>
      </c>
      <c r="F443" s="20">
        <v>90</v>
      </c>
      <c r="G443" s="21">
        <v>4.4731610337972167</v>
      </c>
      <c r="H443" s="35">
        <v>399</v>
      </c>
      <c r="I443" s="19">
        <v>13</v>
      </c>
      <c r="J443" s="19">
        <v>8</v>
      </c>
      <c r="K443" s="22">
        <v>21</v>
      </c>
      <c r="L443" s="21">
        <v>5.2631578947368416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16</v>
      </c>
      <c r="E444" s="19">
        <v>13</v>
      </c>
      <c r="F444" s="20">
        <v>29</v>
      </c>
      <c r="G444" s="21">
        <v>6.9047619047619051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17</v>
      </c>
      <c r="E445" s="19">
        <v>17</v>
      </c>
      <c r="F445" s="20">
        <v>34</v>
      </c>
      <c r="G445" s="21">
        <v>7.3593073593073601</v>
      </c>
      <c r="H445" s="35">
        <v>76</v>
      </c>
      <c r="I445" s="19">
        <v>2</v>
      </c>
      <c r="J445" s="19">
        <v>3</v>
      </c>
      <c r="K445" s="22">
        <v>5</v>
      </c>
      <c r="L445" s="21">
        <v>6.5789473684210522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4</v>
      </c>
      <c r="E446" s="19">
        <v>3</v>
      </c>
      <c r="F446" s="20">
        <v>7</v>
      </c>
      <c r="G446" s="21">
        <v>3.6269430051813467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29</v>
      </c>
      <c r="E447" s="19">
        <v>26</v>
      </c>
      <c r="F447" s="20">
        <v>55</v>
      </c>
      <c r="G447" s="21">
        <v>9.3537414965986407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39</v>
      </c>
      <c r="E448" s="19">
        <v>43</v>
      </c>
      <c r="F448" s="20">
        <v>82</v>
      </c>
      <c r="G448" s="21">
        <v>8.4710743801652892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338</v>
      </c>
      <c r="E449" s="19">
        <v>391</v>
      </c>
      <c r="F449" s="20">
        <v>729</v>
      </c>
      <c r="G449" s="21">
        <v>8.204839617332583</v>
      </c>
      <c r="H449" s="35">
        <v>765</v>
      </c>
      <c r="I449" s="19">
        <v>79</v>
      </c>
      <c r="J449" s="19">
        <v>66</v>
      </c>
      <c r="K449" s="22">
        <v>145</v>
      </c>
      <c r="L449" s="21">
        <v>18.954248366013072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42</v>
      </c>
      <c r="E450" s="19">
        <v>43</v>
      </c>
      <c r="F450" s="20">
        <v>85</v>
      </c>
      <c r="G450" s="21">
        <v>5.8139534883720927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29</v>
      </c>
      <c r="E451" s="19">
        <v>31</v>
      </c>
      <c r="F451" s="20">
        <v>60</v>
      </c>
      <c r="G451" s="21">
        <v>5.928853754940711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405</v>
      </c>
      <c r="E452" s="29">
        <v>409</v>
      </c>
      <c r="F452" s="29">
        <v>814</v>
      </c>
      <c r="G452" s="31">
        <v>6.3445050662509743</v>
      </c>
      <c r="H452" s="29">
        <v>3411</v>
      </c>
      <c r="I452" s="29">
        <v>37</v>
      </c>
      <c r="J452" s="29">
        <v>35</v>
      </c>
      <c r="K452" s="36">
        <v>72</v>
      </c>
      <c r="L452" s="31">
        <v>2.1108179419525066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54</v>
      </c>
      <c r="E453" s="19">
        <v>48</v>
      </c>
      <c r="F453" s="20">
        <v>102</v>
      </c>
      <c r="G453" s="21">
        <v>6.7371202113606339</v>
      </c>
      <c r="H453" s="35">
        <v>477</v>
      </c>
      <c r="I453" s="19">
        <v>4</v>
      </c>
      <c r="J453" s="19">
        <v>4</v>
      </c>
      <c r="K453" s="22">
        <v>8</v>
      </c>
      <c r="L453" s="21">
        <v>1.6771488469601679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18</v>
      </c>
      <c r="E454" s="19">
        <v>17</v>
      </c>
      <c r="F454" s="20">
        <v>35</v>
      </c>
      <c r="G454" s="21">
        <v>5.7377049180327866</v>
      </c>
      <c r="H454" s="35">
        <v>160</v>
      </c>
      <c r="I454" s="19">
        <v>0</v>
      </c>
      <c r="J454" s="19">
        <v>0</v>
      </c>
      <c r="K454" s="22">
        <v>0</v>
      </c>
      <c r="L454" s="21">
        <v>0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20</v>
      </c>
      <c r="E455" s="19">
        <v>14</v>
      </c>
      <c r="F455" s="20">
        <v>34</v>
      </c>
      <c r="G455" s="21">
        <v>5.4487179487179489</v>
      </c>
      <c r="H455" s="35">
        <v>167</v>
      </c>
      <c r="I455" s="19">
        <v>3</v>
      </c>
      <c r="J455" s="19">
        <v>0</v>
      </c>
      <c r="K455" s="22">
        <v>3</v>
      </c>
      <c r="L455" s="21">
        <v>1.7964071856287425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33</v>
      </c>
      <c r="E456" s="19">
        <v>40</v>
      </c>
      <c r="F456" s="20">
        <v>73</v>
      </c>
      <c r="G456" s="21">
        <v>5.3245805981035739</v>
      </c>
      <c r="H456" s="35">
        <v>410</v>
      </c>
      <c r="I456" s="19">
        <v>0</v>
      </c>
      <c r="J456" s="19">
        <v>1</v>
      </c>
      <c r="K456" s="22">
        <v>1</v>
      </c>
      <c r="L456" s="21">
        <v>0.24390243902439024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41</v>
      </c>
      <c r="E457" s="19">
        <v>53</v>
      </c>
      <c r="F457" s="20">
        <v>94</v>
      </c>
      <c r="G457" s="21">
        <v>8.9015151515151523</v>
      </c>
      <c r="H457" s="35">
        <v>173</v>
      </c>
      <c r="I457" s="19">
        <v>1</v>
      </c>
      <c r="J457" s="19">
        <v>3</v>
      </c>
      <c r="K457" s="22">
        <v>4</v>
      </c>
      <c r="L457" s="21">
        <v>2.3121387283236992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41</v>
      </c>
      <c r="E458" s="19">
        <v>30</v>
      </c>
      <c r="F458" s="20">
        <v>71</v>
      </c>
      <c r="G458" s="21">
        <v>6.2008733624454155</v>
      </c>
      <c r="H458" s="35">
        <v>195</v>
      </c>
      <c r="I458" s="19">
        <v>2</v>
      </c>
      <c r="J458" s="19">
        <v>5</v>
      </c>
      <c r="K458" s="22">
        <v>7</v>
      </c>
      <c r="L458" s="21">
        <v>3.5897435897435894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28</v>
      </c>
      <c r="E459" s="19">
        <v>33</v>
      </c>
      <c r="F459" s="20">
        <v>61</v>
      </c>
      <c r="G459" s="21">
        <v>7.9323797139141741</v>
      </c>
      <c r="H459" s="35">
        <v>217</v>
      </c>
      <c r="I459" s="19">
        <v>3</v>
      </c>
      <c r="J459" s="19">
        <v>5</v>
      </c>
      <c r="K459" s="22">
        <v>8</v>
      </c>
      <c r="L459" s="21">
        <v>3.6866359447004609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26</v>
      </c>
      <c r="E460" s="19">
        <v>14</v>
      </c>
      <c r="F460" s="20">
        <v>40</v>
      </c>
      <c r="G460" s="21">
        <v>6.1919504643962853</v>
      </c>
      <c r="H460" s="35">
        <v>115</v>
      </c>
      <c r="I460" s="19">
        <v>1</v>
      </c>
      <c r="J460" s="19">
        <v>2</v>
      </c>
      <c r="K460" s="22">
        <v>3</v>
      </c>
      <c r="L460" s="21">
        <v>2.6086956521739131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7</v>
      </c>
      <c r="E461" s="19">
        <v>8</v>
      </c>
      <c r="F461" s="20">
        <v>15</v>
      </c>
      <c r="G461" s="21">
        <v>3.6407766990291259</v>
      </c>
      <c r="H461" s="35">
        <v>75</v>
      </c>
      <c r="I461" s="19">
        <v>10</v>
      </c>
      <c r="J461" s="19">
        <v>6</v>
      </c>
      <c r="K461" s="22">
        <v>16</v>
      </c>
      <c r="L461" s="21">
        <v>21.333333333333336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18</v>
      </c>
      <c r="E462" s="19">
        <v>18</v>
      </c>
      <c r="F462" s="20">
        <v>36</v>
      </c>
      <c r="G462" s="21">
        <v>5.5727554179566559</v>
      </c>
      <c r="H462" s="35">
        <v>128</v>
      </c>
      <c r="I462" s="19">
        <v>1</v>
      </c>
      <c r="J462" s="19">
        <v>4</v>
      </c>
      <c r="K462" s="22">
        <v>5</v>
      </c>
      <c r="L462" s="21">
        <v>3.90625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13</v>
      </c>
      <c r="E463" s="19">
        <v>11</v>
      </c>
      <c r="F463" s="20">
        <v>24</v>
      </c>
      <c r="G463" s="21">
        <v>5.3452115812917596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49</v>
      </c>
      <c r="E464" s="19">
        <v>40</v>
      </c>
      <c r="F464" s="20">
        <v>89</v>
      </c>
      <c r="G464" s="21">
        <v>7.2771872444807846</v>
      </c>
      <c r="H464" s="35">
        <v>261</v>
      </c>
      <c r="I464" s="19">
        <v>3</v>
      </c>
      <c r="J464" s="19">
        <v>0</v>
      </c>
      <c r="K464" s="22">
        <v>3</v>
      </c>
      <c r="L464" s="21">
        <v>1.1494252873563218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57</v>
      </c>
      <c r="E465" s="19">
        <v>83</v>
      </c>
      <c r="F465" s="20">
        <v>140</v>
      </c>
      <c r="G465" s="21">
        <v>5.9196617336152215</v>
      </c>
      <c r="H465" s="35">
        <v>989</v>
      </c>
      <c r="I465" s="19">
        <v>9</v>
      </c>
      <c r="J465" s="19">
        <v>5</v>
      </c>
      <c r="K465" s="22">
        <v>14</v>
      </c>
      <c r="L465" s="21">
        <v>1.4155712841253791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165</v>
      </c>
      <c r="E466" s="38">
        <v>148</v>
      </c>
      <c r="F466" s="38">
        <v>313</v>
      </c>
      <c r="G466" s="31">
        <v>6.288929073739201</v>
      </c>
      <c r="H466" s="38">
        <v>406</v>
      </c>
      <c r="I466" s="38">
        <v>13</v>
      </c>
      <c r="J466" s="38">
        <v>8</v>
      </c>
      <c r="K466" s="39">
        <v>21</v>
      </c>
      <c r="L466" s="31">
        <v>5.1724137931034484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27</v>
      </c>
      <c r="E467" s="35">
        <v>32</v>
      </c>
      <c r="F467" s="40">
        <v>59</v>
      </c>
      <c r="G467" s="21">
        <v>6.4906490649064912</v>
      </c>
      <c r="H467" s="35">
        <v>7</v>
      </c>
      <c r="I467" s="35">
        <v>7</v>
      </c>
      <c r="J467" s="35">
        <v>0</v>
      </c>
      <c r="K467" s="41">
        <v>7</v>
      </c>
      <c r="L467" s="21">
        <v>100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25</v>
      </c>
      <c r="E468" s="35">
        <v>19</v>
      </c>
      <c r="F468" s="40">
        <v>44</v>
      </c>
      <c r="G468" s="21">
        <v>7.4450084602368864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17</v>
      </c>
      <c r="E469" s="35">
        <v>6</v>
      </c>
      <c r="F469" s="40">
        <v>23</v>
      </c>
      <c r="G469" s="21">
        <v>5.5825242718446608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14</v>
      </c>
      <c r="E470" s="35">
        <v>7</v>
      </c>
      <c r="F470" s="40">
        <v>21</v>
      </c>
      <c r="G470" s="21">
        <v>8.6419753086419746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22</v>
      </c>
      <c r="E471" s="35">
        <v>12</v>
      </c>
      <c r="F471" s="40">
        <v>34</v>
      </c>
      <c r="G471" s="21">
        <v>5.9753954305799644</v>
      </c>
      <c r="H471" s="35">
        <v>23</v>
      </c>
      <c r="I471" s="35">
        <v>1</v>
      </c>
      <c r="J471" s="35">
        <v>2</v>
      </c>
      <c r="K471" s="41">
        <v>3</v>
      </c>
      <c r="L471" s="21">
        <v>13.043478260869565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18</v>
      </c>
      <c r="E472" s="35">
        <v>24</v>
      </c>
      <c r="F472" s="40">
        <v>42</v>
      </c>
      <c r="G472" s="21">
        <v>5.419354838709677</v>
      </c>
      <c r="H472" s="35">
        <v>15</v>
      </c>
      <c r="I472" s="35">
        <v>4</v>
      </c>
      <c r="J472" s="35">
        <v>3</v>
      </c>
      <c r="K472" s="41">
        <v>7</v>
      </c>
      <c r="L472" s="21">
        <v>46.666666666666664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28</v>
      </c>
      <c r="E473" s="35">
        <v>29</v>
      </c>
      <c r="F473" s="40">
        <v>57</v>
      </c>
      <c r="G473" s="21">
        <v>5.8823529411764701</v>
      </c>
      <c r="H473" s="35">
        <v>195</v>
      </c>
      <c r="I473" s="35">
        <v>0</v>
      </c>
      <c r="J473" s="35">
        <v>1</v>
      </c>
      <c r="K473" s="41">
        <v>1</v>
      </c>
      <c r="L473" s="21">
        <v>0.51282051282051277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14</v>
      </c>
      <c r="E474" s="35">
        <v>19</v>
      </c>
      <c r="F474" s="40">
        <v>33</v>
      </c>
      <c r="G474" s="21">
        <v>6.4833005893909625</v>
      </c>
      <c r="H474" s="19">
        <v>-27</v>
      </c>
      <c r="I474" s="35">
        <v>1</v>
      </c>
      <c r="J474" s="35">
        <v>2</v>
      </c>
      <c r="K474" s="41">
        <v>3</v>
      </c>
      <c r="L474" s="21">
        <v>-11.111111111111111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213</v>
      </c>
      <c r="E475" s="38">
        <v>236</v>
      </c>
      <c r="F475" s="38">
        <v>449</v>
      </c>
      <c r="G475" s="31">
        <v>4.4437846397466352</v>
      </c>
      <c r="H475" s="29">
        <v>3856</v>
      </c>
      <c r="I475" s="38">
        <v>96</v>
      </c>
      <c r="J475" s="38">
        <v>76</v>
      </c>
      <c r="K475" s="39">
        <v>172</v>
      </c>
      <c r="L475" s="31">
        <v>4.4605809128630707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141</v>
      </c>
      <c r="E476" s="38">
        <v>127</v>
      </c>
      <c r="F476" s="38">
        <v>268</v>
      </c>
      <c r="G476" s="31">
        <v>5.3696653977158881</v>
      </c>
      <c r="H476" s="29">
        <v>1364</v>
      </c>
      <c r="I476" s="38">
        <v>6</v>
      </c>
      <c r="J476" s="38">
        <v>4</v>
      </c>
      <c r="K476" s="39">
        <v>10</v>
      </c>
      <c r="L476" s="31">
        <v>0.73313782991202348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8080</v>
      </c>
      <c r="E477" s="9">
        <v>7557</v>
      </c>
      <c r="F477" s="9">
        <v>15637</v>
      </c>
      <c r="G477" s="25">
        <v>4.637554792367327</v>
      </c>
      <c r="H477" s="9">
        <v>132730</v>
      </c>
      <c r="I477" s="9">
        <v>1925</v>
      </c>
      <c r="J477" s="9">
        <v>1676</v>
      </c>
      <c r="K477" s="16">
        <v>3601</v>
      </c>
      <c r="L477" s="25">
        <v>2.7130264446620962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1481</v>
      </c>
      <c r="E478" s="29">
        <v>1380</v>
      </c>
      <c r="F478" s="29">
        <v>2861</v>
      </c>
      <c r="G478" s="31">
        <v>4.9040950307684401</v>
      </c>
      <c r="H478" s="29">
        <v>23139</v>
      </c>
      <c r="I478" s="29">
        <v>338</v>
      </c>
      <c r="J478" s="29">
        <v>338</v>
      </c>
      <c r="K478" s="36">
        <v>676</v>
      </c>
      <c r="L478" s="31">
        <v>2.9214745667487789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20</v>
      </c>
      <c r="E479" s="19">
        <v>25</v>
      </c>
      <c r="F479" s="20">
        <v>45</v>
      </c>
      <c r="G479" s="21">
        <v>6.1058344640434195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15</v>
      </c>
      <c r="E480" s="19">
        <v>16</v>
      </c>
      <c r="F480" s="20">
        <v>31</v>
      </c>
      <c r="G480" s="21">
        <v>5.5062166962699823</v>
      </c>
      <c r="H480" s="19">
        <v>289</v>
      </c>
      <c r="I480" s="19">
        <v>3</v>
      </c>
      <c r="J480" s="19">
        <v>2</v>
      </c>
      <c r="K480" s="22">
        <v>5</v>
      </c>
      <c r="L480" s="21">
        <v>1.7301038062283738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17</v>
      </c>
      <c r="E481" s="19">
        <v>14</v>
      </c>
      <c r="F481" s="20">
        <v>31</v>
      </c>
      <c r="G481" s="21">
        <v>1.6884531590413945</v>
      </c>
      <c r="H481" s="19">
        <v>1175</v>
      </c>
      <c r="I481" s="19">
        <v>31</v>
      </c>
      <c r="J481" s="19">
        <v>18</v>
      </c>
      <c r="K481" s="22">
        <v>49</v>
      </c>
      <c r="L481" s="21">
        <v>4.1702127659574471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7</v>
      </c>
      <c r="E482" s="19">
        <v>8</v>
      </c>
      <c r="F482" s="20">
        <v>15</v>
      </c>
      <c r="G482" s="21">
        <v>2.640845070422535</v>
      </c>
      <c r="H482" s="19">
        <v>327</v>
      </c>
      <c r="I482" s="19">
        <v>6</v>
      </c>
      <c r="J482" s="19">
        <v>1</v>
      </c>
      <c r="K482" s="22">
        <v>7</v>
      </c>
      <c r="L482" s="21">
        <v>2.1406727828746175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145</v>
      </c>
      <c r="E483" s="19">
        <v>134</v>
      </c>
      <c r="F483" s="20">
        <v>279</v>
      </c>
      <c r="G483" s="21">
        <v>4.1327210783587613</v>
      </c>
      <c r="H483" s="19">
        <v>2773</v>
      </c>
      <c r="I483" s="19">
        <v>0</v>
      </c>
      <c r="J483" s="19">
        <v>0</v>
      </c>
      <c r="K483" s="22">
        <v>0</v>
      </c>
      <c r="L483" s="21"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86</v>
      </c>
      <c r="E484" s="19">
        <v>62</v>
      </c>
      <c r="F484" s="20">
        <v>148</v>
      </c>
      <c r="G484" s="21">
        <v>9.6795291039895357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64</v>
      </c>
      <c r="E485" s="19">
        <v>63</v>
      </c>
      <c r="F485" s="20">
        <v>127</v>
      </c>
      <c r="G485" s="21">
        <v>6.9247546346782984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22</v>
      </c>
      <c r="E486" s="19">
        <v>23</v>
      </c>
      <c r="F486" s="20">
        <v>45</v>
      </c>
      <c r="G486" s="21">
        <v>3.8395904436860069</v>
      </c>
      <c r="H486" s="35">
        <v>542</v>
      </c>
      <c r="I486" s="19">
        <v>3</v>
      </c>
      <c r="J486" s="19">
        <v>6</v>
      </c>
      <c r="K486" s="22">
        <v>9</v>
      </c>
      <c r="L486" s="21">
        <v>1.6605166051660518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11</v>
      </c>
      <c r="E487" s="19">
        <v>20</v>
      </c>
      <c r="F487" s="20">
        <v>31</v>
      </c>
      <c r="G487" s="21">
        <v>4.3417366946778708</v>
      </c>
      <c r="H487" s="35">
        <v>355</v>
      </c>
      <c r="I487" s="19">
        <v>0</v>
      </c>
      <c r="J487" s="19">
        <v>2</v>
      </c>
      <c r="K487" s="22">
        <v>2</v>
      </c>
      <c r="L487" s="21">
        <v>0.56338028169014087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30</v>
      </c>
      <c r="E488" s="19">
        <v>27</v>
      </c>
      <c r="F488" s="20">
        <v>57</v>
      </c>
      <c r="G488" s="21">
        <v>4.7381546134663344</v>
      </c>
      <c r="H488" s="35">
        <v>777</v>
      </c>
      <c r="I488" s="19">
        <v>7</v>
      </c>
      <c r="J488" s="19">
        <v>11</v>
      </c>
      <c r="K488" s="22">
        <v>18</v>
      </c>
      <c r="L488" s="21">
        <v>2.3166023166023164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26</v>
      </c>
      <c r="E489" s="19">
        <v>21</v>
      </c>
      <c r="F489" s="20">
        <v>47</v>
      </c>
      <c r="G489" s="21">
        <v>5.0160085378868731</v>
      </c>
      <c r="H489" s="35">
        <v>603</v>
      </c>
      <c r="I489" s="19">
        <v>7</v>
      </c>
      <c r="J489" s="19">
        <v>12</v>
      </c>
      <c r="K489" s="22">
        <v>19</v>
      </c>
      <c r="L489" s="21">
        <v>3.150912106135987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44</v>
      </c>
      <c r="E490" s="19">
        <v>43</v>
      </c>
      <c r="F490" s="20">
        <v>87</v>
      </c>
      <c r="G490" s="21">
        <v>4.876681614349776</v>
      </c>
      <c r="H490" s="35">
        <v>769</v>
      </c>
      <c r="I490" s="19">
        <v>9</v>
      </c>
      <c r="J490" s="19">
        <v>12</v>
      </c>
      <c r="K490" s="22">
        <v>21</v>
      </c>
      <c r="L490" s="21">
        <v>2.7308192457737324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19</v>
      </c>
      <c r="E491" s="19">
        <v>23</v>
      </c>
      <c r="F491" s="20">
        <v>42</v>
      </c>
      <c r="G491" s="21">
        <v>3.6332179930795849</v>
      </c>
      <c r="H491" s="19">
        <v>845</v>
      </c>
      <c r="I491" s="19">
        <v>8</v>
      </c>
      <c r="J491" s="19">
        <v>8</v>
      </c>
      <c r="K491" s="22">
        <v>16</v>
      </c>
      <c r="L491" s="21">
        <v>1.8934911242603552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205</v>
      </c>
      <c r="E492" s="19">
        <v>168</v>
      </c>
      <c r="F492" s="20">
        <v>373</v>
      </c>
      <c r="G492" s="21">
        <v>4.7257063220575191</v>
      </c>
      <c r="H492" s="19">
        <v>3453</v>
      </c>
      <c r="I492" s="19">
        <v>74</v>
      </c>
      <c r="J492" s="19">
        <v>82</v>
      </c>
      <c r="K492" s="22">
        <v>156</v>
      </c>
      <c r="L492" s="21">
        <v>4.5178105994787146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18</v>
      </c>
      <c r="E493" s="19">
        <v>14</v>
      </c>
      <c r="F493" s="20">
        <v>32</v>
      </c>
      <c r="G493" s="21">
        <v>4.2609853528628499</v>
      </c>
      <c r="H493" s="35">
        <v>276</v>
      </c>
      <c r="I493" s="19">
        <v>3</v>
      </c>
      <c r="J493" s="19">
        <v>1</v>
      </c>
      <c r="K493" s="22">
        <v>4</v>
      </c>
      <c r="L493" s="21">
        <v>1.4492753623188406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16</v>
      </c>
      <c r="E494" s="19">
        <v>21</v>
      </c>
      <c r="F494" s="20">
        <v>37</v>
      </c>
      <c r="G494" s="21">
        <v>3.9827771797631861</v>
      </c>
      <c r="H494" s="35">
        <v>406</v>
      </c>
      <c r="I494" s="19">
        <v>2</v>
      </c>
      <c r="J494" s="19">
        <v>1</v>
      </c>
      <c r="K494" s="22">
        <v>3</v>
      </c>
      <c r="L494" s="21">
        <v>0.73891625615763545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31</v>
      </c>
      <c r="E495" s="19">
        <v>30</v>
      </c>
      <c r="F495" s="20">
        <v>61</v>
      </c>
      <c r="G495" s="21">
        <v>4.528582034149963</v>
      </c>
      <c r="H495" s="35">
        <v>409</v>
      </c>
      <c r="I495" s="19">
        <v>6</v>
      </c>
      <c r="J495" s="19">
        <v>4</v>
      </c>
      <c r="K495" s="22">
        <v>10</v>
      </c>
      <c r="L495" s="21">
        <v>2.4449877750611249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19</v>
      </c>
      <c r="E496" s="19">
        <v>13</v>
      </c>
      <c r="F496" s="20">
        <v>32</v>
      </c>
      <c r="G496" s="21">
        <v>5.8287795992714022</v>
      </c>
      <c r="H496" s="19">
        <v>103</v>
      </c>
      <c r="I496" s="19">
        <v>3</v>
      </c>
      <c r="J496" s="19">
        <v>3</v>
      </c>
      <c r="K496" s="22">
        <v>6</v>
      </c>
      <c r="L496" s="21">
        <v>5.825242718446602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75</v>
      </c>
      <c r="E497" s="19">
        <v>64</v>
      </c>
      <c r="F497" s="20">
        <v>139</v>
      </c>
      <c r="G497" s="21">
        <v>4.3683218101822758</v>
      </c>
      <c r="H497" s="19">
        <v>1132</v>
      </c>
      <c r="I497" s="19">
        <v>3</v>
      </c>
      <c r="J497" s="19">
        <v>0</v>
      </c>
      <c r="K497" s="22">
        <v>3</v>
      </c>
      <c r="L497" s="21">
        <v>0.26501766784452296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27</v>
      </c>
      <c r="E498" s="19">
        <v>32</v>
      </c>
      <c r="F498" s="20">
        <v>59</v>
      </c>
      <c r="G498" s="21">
        <v>5.4934823091247669</v>
      </c>
      <c r="H498" s="19">
        <v>391</v>
      </c>
      <c r="I498" s="19">
        <v>0</v>
      </c>
      <c r="J498" s="19">
        <v>0</v>
      </c>
      <c r="K498" s="22">
        <v>0</v>
      </c>
      <c r="L498" s="21">
        <v>0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43</v>
      </c>
      <c r="E499" s="19">
        <v>53</v>
      </c>
      <c r="F499" s="20">
        <v>96</v>
      </c>
      <c r="G499" s="21">
        <v>3.74414976599064</v>
      </c>
      <c r="H499" s="19">
        <v>1087</v>
      </c>
      <c r="I499" s="19">
        <v>15</v>
      </c>
      <c r="J499" s="19">
        <v>28</v>
      </c>
      <c r="K499" s="22">
        <v>43</v>
      </c>
      <c r="L499" s="21">
        <v>3.9558417663293466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31</v>
      </c>
      <c r="E500" s="19">
        <v>38</v>
      </c>
      <c r="F500" s="20">
        <v>69</v>
      </c>
      <c r="G500" s="21">
        <v>4.4516129032258069</v>
      </c>
      <c r="H500" s="35">
        <v>163</v>
      </c>
      <c r="I500" s="19">
        <v>16</v>
      </c>
      <c r="J500" s="19">
        <v>11</v>
      </c>
      <c r="K500" s="22">
        <v>27</v>
      </c>
      <c r="L500" s="21">
        <v>16.564417177914109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48</v>
      </c>
      <c r="E501" s="19">
        <v>55</v>
      </c>
      <c r="F501" s="20">
        <v>103</v>
      </c>
      <c r="G501" s="21">
        <v>4.4396551724137927</v>
      </c>
      <c r="H501" s="35">
        <v>837</v>
      </c>
      <c r="I501" s="19">
        <v>12</v>
      </c>
      <c r="J501" s="19">
        <v>10</v>
      </c>
      <c r="K501" s="22">
        <v>22</v>
      </c>
      <c r="L501" s="21">
        <v>2.6284348864994027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9</v>
      </c>
      <c r="E502" s="19">
        <v>5</v>
      </c>
      <c r="F502" s="20">
        <v>14</v>
      </c>
      <c r="G502" s="21">
        <v>2.2364217252396164</v>
      </c>
      <c r="H502" s="35">
        <v>374</v>
      </c>
      <c r="I502" s="19">
        <v>5</v>
      </c>
      <c r="J502" s="19">
        <v>2</v>
      </c>
      <c r="K502" s="22">
        <v>7</v>
      </c>
      <c r="L502" s="21">
        <v>1.8716577540106951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8</v>
      </c>
      <c r="E503" s="19">
        <v>12</v>
      </c>
      <c r="F503" s="20">
        <v>20</v>
      </c>
      <c r="G503" s="21">
        <v>4.8780487804878048</v>
      </c>
      <c r="H503" s="35">
        <v>85</v>
      </c>
      <c r="I503" s="19">
        <v>0</v>
      </c>
      <c r="J503" s="19">
        <v>1</v>
      </c>
      <c r="K503" s="22">
        <v>1</v>
      </c>
      <c r="L503" s="21">
        <v>1.1764705882352942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31</v>
      </c>
      <c r="E504" s="19">
        <v>33</v>
      </c>
      <c r="F504" s="20">
        <v>64</v>
      </c>
      <c r="G504" s="21">
        <v>4.6276211135213305</v>
      </c>
      <c r="H504" s="35">
        <v>592</v>
      </c>
      <c r="I504" s="19">
        <v>4</v>
      </c>
      <c r="J504" s="19">
        <v>7</v>
      </c>
      <c r="K504" s="22">
        <v>11</v>
      </c>
      <c r="L504" s="21">
        <v>1.8581081081081081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6</v>
      </c>
      <c r="E505" s="19">
        <v>13</v>
      </c>
      <c r="F505" s="20">
        <v>19</v>
      </c>
      <c r="G505" s="21">
        <v>4.9350649350649354</v>
      </c>
      <c r="H505" s="19">
        <v>180</v>
      </c>
      <c r="I505" s="19">
        <v>5</v>
      </c>
      <c r="J505" s="19">
        <v>0</v>
      </c>
      <c r="K505" s="22">
        <v>5</v>
      </c>
      <c r="L505" s="21">
        <v>2.7777777777777777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154</v>
      </c>
      <c r="E506" s="19">
        <v>133</v>
      </c>
      <c r="F506" s="20">
        <v>287</v>
      </c>
      <c r="G506" s="21">
        <v>6.2527233115468412</v>
      </c>
      <c r="H506" s="19">
        <v>2259</v>
      </c>
      <c r="I506" s="19">
        <v>53</v>
      </c>
      <c r="J506" s="19">
        <v>48</v>
      </c>
      <c r="K506" s="22">
        <v>101</v>
      </c>
      <c r="L506" s="21">
        <v>4.4710048694112441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40</v>
      </c>
      <c r="E507" s="19">
        <v>36</v>
      </c>
      <c r="F507" s="20">
        <v>76</v>
      </c>
      <c r="G507" s="21">
        <v>6.7137809187279158</v>
      </c>
      <c r="H507" s="35">
        <v>165</v>
      </c>
      <c r="I507" s="19">
        <v>0</v>
      </c>
      <c r="J507" s="19">
        <v>1</v>
      </c>
      <c r="K507" s="22">
        <v>1</v>
      </c>
      <c r="L507" s="21">
        <v>0.60606060606060608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20</v>
      </c>
      <c r="E508" s="19">
        <v>23</v>
      </c>
      <c r="F508" s="20">
        <v>43</v>
      </c>
      <c r="G508" s="21">
        <v>4.7356828193832596</v>
      </c>
      <c r="H508" s="19">
        <v>573</v>
      </c>
      <c r="I508" s="19">
        <v>32</v>
      </c>
      <c r="J508" s="19">
        <v>28</v>
      </c>
      <c r="K508" s="22">
        <v>60</v>
      </c>
      <c r="L508" s="21">
        <v>10.471204188481675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127</v>
      </c>
      <c r="E509" s="19">
        <v>93</v>
      </c>
      <c r="F509" s="20">
        <v>220</v>
      </c>
      <c r="G509" s="21">
        <v>5.5936943808797359</v>
      </c>
      <c r="H509" s="19">
        <v>1199</v>
      </c>
      <c r="I509" s="19">
        <v>27</v>
      </c>
      <c r="J509" s="19">
        <v>32</v>
      </c>
      <c r="K509" s="22">
        <v>59</v>
      </c>
      <c r="L509" s="21">
        <v>4.9207673060884067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21</v>
      </c>
      <c r="E510" s="19">
        <v>22</v>
      </c>
      <c r="F510" s="20">
        <v>43</v>
      </c>
      <c r="G510" s="21">
        <v>5.6653491436100127</v>
      </c>
      <c r="H510" s="35">
        <v>126</v>
      </c>
      <c r="I510" s="19">
        <v>0</v>
      </c>
      <c r="J510" s="19">
        <v>2</v>
      </c>
      <c r="K510" s="22">
        <v>2</v>
      </c>
      <c r="L510" s="21">
        <v>1.5873015873015872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4</v>
      </c>
      <c r="E511" s="19">
        <v>4</v>
      </c>
      <c r="F511" s="20">
        <v>8</v>
      </c>
      <c r="G511" s="21">
        <v>2.2222222222222223</v>
      </c>
      <c r="H511" s="35">
        <v>217</v>
      </c>
      <c r="I511" s="19">
        <v>2</v>
      </c>
      <c r="J511" s="19">
        <v>1</v>
      </c>
      <c r="K511" s="22">
        <v>3</v>
      </c>
      <c r="L511" s="21">
        <v>1.3824884792626728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42</v>
      </c>
      <c r="E512" s="19">
        <v>39</v>
      </c>
      <c r="F512" s="20">
        <v>81</v>
      </c>
      <c r="G512" s="21">
        <v>8.9010989010989015</v>
      </c>
      <c r="H512" s="19">
        <v>485</v>
      </c>
      <c r="I512" s="19">
        <v>2</v>
      </c>
      <c r="J512" s="19">
        <v>4</v>
      </c>
      <c r="K512" s="22">
        <v>6</v>
      </c>
      <c r="L512" s="21">
        <v>1.2371134020618557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2209</v>
      </c>
      <c r="E513" s="29">
        <v>2030</v>
      </c>
      <c r="F513" s="29">
        <v>4239</v>
      </c>
      <c r="G513" s="31">
        <v>4.95841667543952</v>
      </c>
      <c r="H513" s="29">
        <v>31896</v>
      </c>
      <c r="I513" s="29">
        <v>385</v>
      </c>
      <c r="J513" s="29">
        <v>317</v>
      </c>
      <c r="K513" s="36">
        <v>702</v>
      </c>
      <c r="L513" s="31">
        <v>2.2009029345372459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35</v>
      </c>
      <c r="E514" s="19">
        <v>32</v>
      </c>
      <c r="F514" s="20">
        <v>67</v>
      </c>
      <c r="G514" s="21">
        <v>6.581532416502947</v>
      </c>
      <c r="H514" s="35">
        <v>402</v>
      </c>
      <c r="I514" s="19">
        <v>6</v>
      </c>
      <c r="J514" s="19">
        <v>11</v>
      </c>
      <c r="K514" s="22">
        <v>17</v>
      </c>
      <c r="L514" s="21">
        <v>4.2288557213930353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23</v>
      </c>
      <c r="E515" s="19">
        <v>22</v>
      </c>
      <c r="F515" s="20">
        <v>45</v>
      </c>
      <c r="G515" s="21">
        <v>6.0975609756097562</v>
      </c>
      <c r="H515" s="19">
        <v>298</v>
      </c>
      <c r="I515" s="19">
        <v>4</v>
      </c>
      <c r="J515" s="19">
        <v>1</v>
      </c>
      <c r="K515" s="22">
        <v>5</v>
      </c>
      <c r="L515" s="21">
        <v>1.6778523489932886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242</v>
      </c>
      <c r="E516" s="19">
        <v>250</v>
      </c>
      <c r="F516" s="20">
        <v>492</v>
      </c>
      <c r="G516" s="21">
        <v>3.7735849056603774</v>
      </c>
      <c r="H516" s="19">
        <v>7897</v>
      </c>
      <c r="I516" s="19">
        <v>89</v>
      </c>
      <c r="J516" s="19">
        <v>57</v>
      </c>
      <c r="K516" s="22">
        <v>146</v>
      </c>
      <c r="L516" s="21">
        <v>1.8488033430416613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81</v>
      </c>
      <c r="E517" s="19">
        <v>92</v>
      </c>
      <c r="F517" s="20">
        <v>173</v>
      </c>
      <c r="G517" s="21">
        <v>7.8068592057761732</v>
      </c>
      <c r="H517" s="35">
        <v>264</v>
      </c>
      <c r="I517" s="19">
        <v>10</v>
      </c>
      <c r="J517" s="19">
        <v>7</v>
      </c>
      <c r="K517" s="22">
        <v>17</v>
      </c>
      <c r="L517" s="21">
        <v>6.4393939393939394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39</v>
      </c>
      <c r="E518" s="19">
        <v>40</v>
      </c>
      <c r="F518" s="20">
        <v>79</v>
      </c>
      <c r="G518" s="21">
        <v>4.2633567188343227</v>
      </c>
      <c r="H518" s="19">
        <v>966</v>
      </c>
      <c r="I518" s="19">
        <v>12</v>
      </c>
      <c r="J518" s="19">
        <v>5</v>
      </c>
      <c r="K518" s="22">
        <v>17</v>
      </c>
      <c r="L518" s="21">
        <v>1.7598343685300208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390</v>
      </c>
      <c r="E519" s="19">
        <v>343</v>
      </c>
      <c r="F519" s="20">
        <v>733</v>
      </c>
      <c r="G519" s="21">
        <v>5.5728731087964718</v>
      </c>
      <c r="H519" s="19">
        <v>3210</v>
      </c>
      <c r="I519" s="19">
        <v>57</v>
      </c>
      <c r="J519" s="19">
        <v>45</v>
      </c>
      <c r="K519" s="22">
        <v>102</v>
      </c>
      <c r="L519" s="21">
        <v>3.1775700934579438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11</v>
      </c>
      <c r="E520" s="19">
        <v>9</v>
      </c>
      <c r="F520" s="20">
        <v>20</v>
      </c>
      <c r="G520" s="21">
        <v>4.319654427645788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215</v>
      </c>
      <c r="E521" s="19">
        <v>201</v>
      </c>
      <c r="F521" s="20">
        <v>416</v>
      </c>
      <c r="G521" s="21">
        <v>4.5759542404575955</v>
      </c>
      <c r="H521" s="19">
        <v>3570</v>
      </c>
      <c r="I521" s="19">
        <v>41</v>
      </c>
      <c r="J521" s="19">
        <v>37</v>
      </c>
      <c r="K521" s="22">
        <v>78</v>
      </c>
      <c r="L521" s="21">
        <v>2.1848739495798317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172</v>
      </c>
      <c r="E522" s="19">
        <v>129</v>
      </c>
      <c r="F522" s="20">
        <v>301</v>
      </c>
      <c r="G522" s="21">
        <v>3.5871767369800982</v>
      </c>
      <c r="H522" s="19">
        <v>4511</v>
      </c>
      <c r="I522" s="19">
        <v>41</v>
      </c>
      <c r="J522" s="19">
        <v>32</v>
      </c>
      <c r="K522" s="22">
        <v>73</v>
      </c>
      <c r="L522" s="21">
        <v>1.6182664597650189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33</v>
      </c>
      <c r="E523" s="19">
        <v>19</v>
      </c>
      <c r="F523" s="20">
        <v>52</v>
      </c>
      <c r="G523" s="21">
        <v>4.6304541406945683</v>
      </c>
      <c r="H523" s="19">
        <v>303</v>
      </c>
      <c r="I523" s="19">
        <v>1</v>
      </c>
      <c r="J523" s="19">
        <v>1</v>
      </c>
      <c r="K523" s="22">
        <v>2</v>
      </c>
      <c r="L523" s="21">
        <v>0.66006600660066006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47</v>
      </c>
      <c r="E524" s="19">
        <v>46</v>
      </c>
      <c r="F524" s="20">
        <v>93</v>
      </c>
      <c r="G524" s="21">
        <v>4.3457943925233646</v>
      </c>
      <c r="H524" s="19">
        <v>1026</v>
      </c>
      <c r="I524" s="19">
        <v>11</v>
      </c>
      <c r="J524" s="19">
        <v>8</v>
      </c>
      <c r="K524" s="22">
        <v>19</v>
      </c>
      <c r="L524" s="21">
        <v>1.8518518518518516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8</v>
      </c>
      <c r="E525" s="19">
        <v>5</v>
      </c>
      <c r="F525" s="20">
        <v>13</v>
      </c>
      <c r="G525" s="21">
        <v>2.5742574257425743</v>
      </c>
      <c r="H525" s="35">
        <v>209</v>
      </c>
      <c r="I525" s="19">
        <v>1</v>
      </c>
      <c r="J525" s="19">
        <v>1</v>
      </c>
      <c r="K525" s="22">
        <v>2</v>
      </c>
      <c r="L525" s="21">
        <v>0.9569377990430622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29</v>
      </c>
      <c r="E526" s="19">
        <v>19</v>
      </c>
      <c r="F526" s="20">
        <v>48</v>
      </c>
      <c r="G526" s="21">
        <v>5.4982817869415808</v>
      </c>
      <c r="H526" s="35">
        <v>197</v>
      </c>
      <c r="I526" s="19">
        <v>2</v>
      </c>
      <c r="J526" s="19">
        <v>1</v>
      </c>
      <c r="K526" s="22">
        <v>3</v>
      </c>
      <c r="L526" s="21">
        <v>1.5228426395939088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19</v>
      </c>
      <c r="E527" s="19">
        <v>15</v>
      </c>
      <c r="F527" s="20">
        <v>34</v>
      </c>
      <c r="G527" s="21">
        <v>5.2227342549923197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118</v>
      </c>
      <c r="E528" s="19">
        <v>121</v>
      </c>
      <c r="F528" s="20">
        <v>239</v>
      </c>
      <c r="G528" s="21">
        <v>7.0294117647058822</v>
      </c>
      <c r="H528" s="35">
        <v>713</v>
      </c>
      <c r="I528" s="19">
        <v>25</v>
      </c>
      <c r="J528" s="19">
        <v>29</v>
      </c>
      <c r="K528" s="22">
        <v>54</v>
      </c>
      <c r="L528" s="21">
        <v>7.5736325385694245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18</v>
      </c>
      <c r="E529" s="19">
        <v>18</v>
      </c>
      <c r="F529" s="20">
        <v>36</v>
      </c>
      <c r="G529" s="21">
        <v>3.9603960396039604</v>
      </c>
      <c r="H529" s="35">
        <v>361</v>
      </c>
      <c r="I529" s="19">
        <v>1</v>
      </c>
      <c r="J529" s="19">
        <v>1</v>
      </c>
      <c r="K529" s="22">
        <v>2</v>
      </c>
      <c r="L529" s="21">
        <v>0.554016620498615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47</v>
      </c>
      <c r="E530" s="19">
        <v>42</v>
      </c>
      <c r="F530" s="20">
        <v>89</v>
      </c>
      <c r="G530" s="21">
        <v>4.2685851318944845</v>
      </c>
      <c r="H530" s="19">
        <v>683</v>
      </c>
      <c r="I530" s="19">
        <v>7</v>
      </c>
      <c r="J530" s="19">
        <v>13</v>
      </c>
      <c r="K530" s="22">
        <v>20</v>
      </c>
      <c r="L530" s="21">
        <v>2.9282576866764276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199</v>
      </c>
      <c r="E531" s="19">
        <v>183</v>
      </c>
      <c r="F531" s="20">
        <v>382</v>
      </c>
      <c r="G531" s="21">
        <v>6.0847403631729851</v>
      </c>
      <c r="H531" s="19">
        <v>1256</v>
      </c>
      <c r="I531" s="19">
        <v>18</v>
      </c>
      <c r="J531" s="19">
        <v>15</v>
      </c>
      <c r="K531" s="22">
        <v>33</v>
      </c>
      <c r="L531" s="21">
        <v>2.6273885350318471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75</v>
      </c>
      <c r="E532" s="19">
        <v>69</v>
      </c>
      <c r="F532" s="20">
        <v>144</v>
      </c>
      <c r="G532" s="21">
        <v>8.3623693379790947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188</v>
      </c>
      <c r="E533" s="19">
        <v>172</v>
      </c>
      <c r="F533" s="20">
        <v>360</v>
      </c>
      <c r="G533" s="21">
        <v>5.3420388781718353</v>
      </c>
      <c r="H533" s="19">
        <v>2488</v>
      </c>
      <c r="I533" s="19">
        <v>31</v>
      </c>
      <c r="J533" s="19">
        <v>28</v>
      </c>
      <c r="K533" s="22">
        <v>59</v>
      </c>
      <c r="L533" s="21">
        <v>2.3713826366559485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19</v>
      </c>
      <c r="E534" s="19">
        <v>12</v>
      </c>
      <c r="F534" s="20">
        <v>31</v>
      </c>
      <c r="G534" s="21">
        <v>6.2</v>
      </c>
      <c r="H534" s="19">
        <v>155</v>
      </c>
      <c r="I534" s="19">
        <v>5</v>
      </c>
      <c r="J534" s="19">
        <v>2</v>
      </c>
      <c r="K534" s="22">
        <v>7</v>
      </c>
      <c r="L534" s="21">
        <v>4.5161290322580641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122</v>
      </c>
      <c r="E535" s="19">
        <v>124</v>
      </c>
      <c r="F535" s="20">
        <v>246</v>
      </c>
      <c r="G535" s="21">
        <v>5.1669817265280402</v>
      </c>
      <c r="H535" s="19">
        <v>1453</v>
      </c>
      <c r="I535" s="19">
        <v>14</v>
      </c>
      <c r="J535" s="19">
        <v>12</v>
      </c>
      <c r="K535" s="22">
        <v>26</v>
      </c>
      <c r="L535" s="21">
        <v>1.7894012388162424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79</v>
      </c>
      <c r="E536" s="19">
        <v>67</v>
      </c>
      <c r="F536" s="20">
        <v>146</v>
      </c>
      <c r="G536" s="21">
        <v>3.7981269510926117</v>
      </c>
      <c r="H536" s="19">
        <v>1521</v>
      </c>
      <c r="I536" s="19">
        <v>9</v>
      </c>
      <c r="J536" s="19">
        <v>11</v>
      </c>
      <c r="K536" s="22">
        <v>20</v>
      </c>
      <c r="L536" s="21">
        <v>1.3149243918474689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1823</v>
      </c>
      <c r="E537" s="29">
        <v>1695</v>
      </c>
      <c r="F537" s="29">
        <v>3518</v>
      </c>
      <c r="G537" s="31">
        <v>5.2274956165116349</v>
      </c>
      <c r="H537" s="29">
        <v>20217</v>
      </c>
      <c r="I537" s="29">
        <v>359</v>
      </c>
      <c r="J537" s="29">
        <v>328</v>
      </c>
      <c r="K537" s="36">
        <v>687</v>
      </c>
      <c r="L537" s="31">
        <v>3.3981302863926399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27</v>
      </c>
      <c r="E538" s="19">
        <v>20</v>
      </c>
      <c r="F538" s="20">
        <v>47</v>
      </c>
      <c r="G538" s="21">
        <v>4.6305418719211824</v>
      </c>
      <c r="H538" s="19">
        <v>438</v>
      </c>
      <c r="I538" s="19">
        <v>9</v>
      </c>
      <c r="J538" s="19">
        <v>9</v>
      </c>
      <c r="K538" s="22">
        <v>18</v>
      </c>
      <c r="L538" s="21">
        <v>4.10958904109589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16</v>
      </c>
      <c r="E539" s="19">
        <v>16</v>
      </c>
      <c r="F539" s="20">
        <v>32</v>
      </c>
      <c r="G539" s="21">
        <v>2.1563342318059302</v>
      </c>
      <c r="H539" s="19">
        <v>1022</v>
      </c>
      <c r="I539" s="19">
        <v>4</v>
      </c>
      <c r="J539" s="19">
        <v>11</v>
      </c>
      <c r="K539" s="22">
        <v>15</v>
      </c>
      <c r="L539" s="21">
        <v>1.4677103718199609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284</v>
      </c>
      <c r="E540" s="19">
        <v>252</v>
      </c>
      <c r="F540" s="20">
        <v>536</v>
      </c>
      <c r="G540" s="21">
        <v>7.6505852126748497</v>
      </c>
      <c r="H540" s="35">
        <v>285</v>
      </c>
      <c r="I540" s="19">
        <v>64</v>
      </c>
      <c r="J540" s="19">
        <v>61</v>
      </c>
      <c r="K540" s="22">
        <v>125</v>
      </c>
      <c r="L540" s="21">
        <v>43.859649122807014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269</v>
      </c>
      <c r="E541" s="19">
        <v>275</v>
      </c>
      <c r="F541" s="20">
        <v>544</v>
      </c>
      <c r="G541" s="21">
        <v>7.812724400402125</v>
      </c>
      <c r="H541" s="19">
        <v>270</v>
      </c>
      <c r="I541" s="19">
        <v>75</v>
      </c>
      <c r="J541" s="19">
        <v>76</v>
      </c>
      <c r="K541" s="22">
        <v>151</v>
      </c>
      <c r="L541" s="21">
        <v>55.925925925925924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259</v>
      </c>
      <c r="E542" s="19">
        <v>229</v>
      </c>
      <c r="F542" s="20">
        <v>488</v>
      </c>
      <c r="G542" s="21">
        <v>4.4623262618873438</v>
      </c>
      <c r="H542" s="19">
        <v>2973</v>
      </c>
      <c r="I542" s="19">
        <v>83</v>
      </c>
      <c r="J542" s="19">
        <v>62</v>
      </c>
      <c r="K542" s="22">
        <v>145</v>
      </c>
      <c r="L542" s="21">
        <v>4.8772283888328287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79</v>
      </c>
      <c r="E543" s="19">
        <v>68</v>
      </c>
      <c r="F543" s="20">
        <v>147</v>
      </c>
      <c r="G543" s="21">
        <v>8.6065573770491799</v>
      </c>
      <c r="H543" s="35">
        <v>388</v>
      </c>
      <c r="I543" s="19">
        <v>3</v>
      </c>
      <c r="J543" s="19">
        <v>2</v>
      </c>
      <c r="K543" s="22">
        <v>5</v>
      </c>
      <c r="L543" s="21">
        <v>1.2886597938144329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14</v>
      </c>
      <c r="E544" s="19">
        <v>9</v>
      </c>
      <c r="F544" s="20">
        <v>23</v>
      </c>
      <c r="G544" s="21">
        <v>5.1801801801801801</v>
      </c>
      <c r="H544" s="35">
        <v>220</v>
      </c>
      <c r="I544" s="19">
        <v>0</v>
      </c>
      <c r="J544" s="19">
        <v>0</v>
      </c>
      <c r="K544" s="22">
        <v>0</v>
      </c>
      <c r="L544" s="21">
        <v>0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8</v>
      </c>
      <c r="E545" s="19">
        <v>6</v>
      </c>
      <c r="F545" s="20">
        <v>14</v>
      </c>
      <c r="G545" s="21">
        <v>3.3980582524271843</v>
      </c>
      <c r="H545" s="35">
        <v>198</v>
      </c>
      <c r="I545" s="19">
        <v>8</v>
      </c>
      <c r="J545" s="19">
        <v>5</v>
      </c>
      <c r="K545" s="22">
        <v>13</v>
      </c>
      <c r="L545" s="21">
        <v>6.5656565656565666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3</v>
      </c>
      <c r="E546" s="19">
        <v>3</v>
      </c>
      <c r="F546" s="20">
        <v>6</v>
      </c>
      <c r="G546" s="21">
        <v>1.0619469026548671</v>
      </c>
      <c r="H546" s="35">
        <v>149</v>
      </c>
      <c r="I546" s="19">
        <v>0</v>
      </c>
      <c r="J546" s="19">
        <v>0</v>
      </c>
      <c r="K546" s="22">
        <v>0</v>
      </c>
      <c r="L546" s="21">
        <v>0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14</v>
      </c>
      <c r="E547" s="19">
        <v>19</v>
      </c>
      <c r="F547" s="20">
        <v>33</v>
      </c>
      <c r="G547" s="21">
        <v>4.7826086956521738</v>
      </c>
      <c r="H547" s="19">
        <v>264</v>
      </c>
      <c r="I547" s="19">
        <v>2</v>
      </c>
      <c r="J547" s="19">
        <v>4</v>
      </c>
      <c r="K547" s="22">
        <v>6</v>
      </c>
      <c r="L547" s="21">
        <v>2.2727272727272729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43</v>
      </c>
      <c r="E548" s="19">
        <v>37</v>
      </c>
      <c r="F548" s="20">
        <v>80</v>
      </c>
      <c r="G548" s="21">
        <v>3.7896731406916158</v>
      </c>
      <c r="H548" s="19">
        <v>1138</v>
      </c>
      <c r="I548" s="19">
        <v>12</v>
      </c>
      <c r="J548" s="19">
        <v>6</v>
      </c>
      <c r="K548" s="22">
        <v>18</v>
      </c>
      <c r="L548" s="21">
        <v>1.5817223198594026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9</v>
      </c>
      <c r="E549" s="19">
        <v>5</v>
      </c>
      <c r="F549" s="20">
        <v>14</v>
      </c>
      <c r="G549" s="21">
        <v>3.4653465346534658</v>
      </c>
      <c r="H549" s="35">
        <v>245</v>
      </c>
      <c r="I549" s="19">
        <v>5</v>
      </c>
      <c r="J549" s="19">
        <v>2</v>
      </c>
      <c r="K549" s="22">
        <v>7</v>
      </c>
      <c r="L549" s="21">
        <v>2.8571428571428572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13</v>
      </c>
      <c r="E550" s="19">
        <v>15</v>
      </c>
      <c r="F550" s="20">
        <v>28</v>
      </c>
      <c r="G550" s="21">
        <v>4.0816326530612246</v>
      </c>
      <c r="H550" s="35">
        <v>302</v>
      </c>
      <c r="I550" s="19">
        <v>3</v>
      </c>
      <c r="J550" s="19">
        <v>3</v>
      </c>
      <c r="K550" s="22">
        <v>6</v>
      </c>
      <c r="L550" s="21">
        <v>1.9867549668874174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5</v>
      </c>
      <c r="E551" s="19">
        <v>9</v>
      </c>
      <c r="F551" s="20">
        <v>14</v>
      </c>
      <c r="G551" s="21">
        <v>2.766798418972332</v>
      </c>
      <c r="H551" s="35">
        <v>212</v>
      </c>
      <c r="I551" s="19">
        <v>0</v>
      </c>
      <c r="J551" s="19">
        <v>0</v>
      </c>
      <c r="K551" s="22">
        <v>0</v>
      </c>
      <c r="L551" s="21">
        <v>0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4</v>
      </c>
      <c r="E552" s="19">
        <v>14</v>
      </c>
      <c r="F552" s="20">
        <v>18</v>
      </c>
      <c r="G552" s="21">
        <v>2.8985507246376812</v>
      </c>
      <c r="H552" s="35">
        <v>319</v>
      </c>
      <c r="I552" s="19">
        <v>0</v>
      </c>
      <c r="J552" s="19">
        <v>1</v>
      </c>
      <c r="K552" s="22">
        <v>1</v>
      </c>
      <c r="L552" s="21">
        <v>0.31347962382445138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10</v>
      </c>
      <c r="E553" s="19">
        <v>10</v>
      </c>
      <c r="F553" s="20">
        <v>20</v>
      </c>
      <c r="G553" s="21">
        <v>3.4013605442176873</v>
      </c>
      <c r="H553" s="35">
        <v>394</v>
      </c>
      <c r="I553" s="19">
        <v>6</v>
      </c>
      <c r="J553" s="19">
        <v>6</v>
      </c>
      <c r="K553" s="22">
        <v>12</v>
      </c>
      <c r="L553" s="21">
        <v>3.0456852791878175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35</v>
      </c>
      <c r="E554" s="19">
        <v>31</v>
      </c>
      <c r="F554" s="20">
        <v>66</v>
      </c>
      <c r="G554" s="21">
        <v>5.1242236024844718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11</v>
      </c>
      <c r="E555" s="19">
        <v>14</v>
      </c>
      <c r="F555" s="20">
        <v>25</v>
      </c>
      <c r="G555" s="21">
        <v>4.752851711026616</v>
      </c>
      <c r="H555" s="35">
        <v>206</v>
      </c>
      <c r="I555" s="19">
        <v>0</v>
      </c>
      <c r="J555" s="19">
        <v>0</v>
      </c>
      <c r="K555" s="22">
        <v>0</v>
      </c>
      <c r="L555" s="21">
        <v>0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15</v>
      </c>
      <c r="E556" s="19">
        <v>12</v>
      </c>
      <c r="F556" s="20">
        <v>27</v>
      </c>
      <c r="G556" s="21">
        <v>2.8511087645195352</v>
      </c>
      <c r="H556" s="35">
        <v>476</v>
      </c>
      <c r="I556" s="19">
        <v>0</v>
      </c>
      <c r="J556" s="19">
        <v>1</v>
      </c>
      <c r="K556" s="22">
        <v>1</v>
      </c>
      <c r="L556" s="21">
        <v>0.21008403361344538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7</v>
      </c>
      <c r="E557" s="19">
        <v>6</v>
      </c>
      <c r="F557" s="20">
        <v>13</v>
      </c>
      <c r="G557" s="21">
        <v>2.6156941649899399</v>
      </c>
      <c r="H557" s="35">
        <v>322</v>
      </c>
      <c r="I557" s="19">
        <v>0</v>
      </c>
      <c r="J557" s="19">
        <v>4</v>
      </c>
      <c r="K557" s="22">
        <v>4</v>
      </c>
      <c r="L557" s="21">
        <v>1.2422360248447204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15</v>
      </c>
      <c r="E558" s="19">
        <v>13</v>
      </c>
      <c r="F558" s="20">
        <v>28</v>
      </c>
      <c r="G558" s="21">
        <v>4.9645390070921991</v>
      </c>
      <c r="H558" s="35">
        <v>257</v>
      </c>
      <c r="I558" s="19">
        <v>0</v>
      </c>
      <c r="J558" s="19">
        <v>1</v>
      </c>
      <c r="K558" s="22">
        <v>1</v>
      </c>
      <c r="L558" s="21">
        <v>0.38910505836575876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19</v>
      </c>
      <c r="E559" s="19">
        <v>16</v>
      </c>
      <c r="F559" s="20">
        <v>35</v>
      </c>
      <c r="G559" s="21">
        <v>2.9535864978902953</v>
      </c>
      <c r="H559" s="35">
        <v>526</v>
      </c>
      <c r="I559" s="19">
        <v>2</v>
      </c>
      <c r="J559" s="19">
        <v>1</v>
      </c>
      <c r="K559" s="22">
        <v>3</v>
      </c>
      <c r="L559" s="21">
        <v>0.57034220532319391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6</v>
      </c>
      <c r="E560" s="19">
        <v>1</v>
      </c>
      <c r="F560" s="20">
        <v>7</v>
      </c>
      <c r="G560" s="21">
        <v>1.9607843137254901</v>
      </c>
      <c r="H560" s="19">
        <v>167</v>
      </c>
      <c r="I560" s="19">
        <v>0</v>
      </c>
      <c r="J560" s="19">
        <v>0</v>
      </c>
      <c r="K560" s="22">
        <v>0</v>
      </c>
      <c r="L560" s="21">
        <v>0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130</v>
      </c>
      <c r="E561" s="19">
        <v>138</v>
      </c>
      <c r="F561" s="20">
        <v>268</v>
      </c>
      <c r="G561" s="21">
        <v>4.6183008788557638</v>
      </c>
      <c r="H561" s="19">
        <v>2347</v>
      </c>
      <c r="I561" s="19">
        <v>10</v>
      </c>
      <c r="J561" s="19">
        <v>6</v>
      </c>
      <c r="K561" s="22">
        <v>16</v>
      </c>
      <c r="L561" s="21">
        <v>0.68172134639965909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150</v>
      </c>
      <c r="E562" s="19">
        <v>145</v>
      </c>
      <c r="F562" s="20">
        <v>295</v>
      </c>
      <c r="G562" s="21">
        <v>4.6108158799624883</v>
      </c>
      <c r="H562" s="19">
        <v>2190</v>
      </c>
      <c r="I562" s="19">
        <v>37</v>
      </c>
      <c r="J562" s="19">
        <v>32</v>
      </c>
      <c r="K562" s="22">
        <v>69</v>
      </c>
      <c r="L562" s="21">
        <v>3.1506849315068495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31</v>
      </c>
      <c r="E563" s="19">
        <v>21</v>
      </c>
      <c r="F563" s="20">
        <v>52</v>
      </c>
      <c r="G563" s="21">
        <v>2.1164021164021163</v>
      </c>
      <c r="H563" s="19">
        <v>1715</v>
      </c>
      <c r="I563" s="19">
        <v>19</v>
      </c>
      <c r="J563" s="19">
        <v>24</v>
      </c>
      <c r="K563" s="22">
        <v>43</v>
      </c>
      <c r="L563" s="21">
        <v>2.5072886297376091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5</v>
      </c>
      <c r="E564" s="19">
        <v>10</v>
      </c>
      <c r="F564" s="20">
        <v>15</v>
      </c>
      <c r="G564" s="21">
        <v>2.1645021645021645</v>
      </c>
      <c r="H564" s="19">
        <v>371</v>
      </c>
      <c r="I564" s="19">
        <v>1</v>
      </c>
      <c r="J564" s="19">
        <v>1</v>
      </c>
      <c r="K564" s="22">
        <v>2</v>
      </c>
      <c r="L564" s="21">
        <v>0.53908355795148255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299</v>
      </c>
      <c r="E565" s="19">
        <v>270</v>
      </c>
      <c r="F565" s="20">
        <v>569</v>
      </c>
      <c r="G565" s="21">
        <v>6.6776199976528572</v>
      </c>
      <c r="H565" s="19">
        <v>1302</v>
      </c>
      <c r="I565" s="19">
        <v>8</v>
      </c>
      <c r="J565" s="19">
        <v>6</v>
      </c>
      <c r="K565" s="22">
        <v>14</v>
      </c>
      <c r="L565" s="21">
        <v>1.0752688172043012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27</v>
      </c>
      <c r="E566" s="19">
        <v>20</v>
      </c>
      <c r="F566" s="20">
        <v>47</v>
      </c>
      <c r="G566" s="21">
        <v>5.0865800865800868</v>
      </c>
      <c r="H566" s="35">
        <v>516</v>
      </c>
      <c r="I566" s="19">
        <v>3</v>
      </c>
      <c r="J566" s="19">
        <v>3</v>
      </c>
      <c r="K566" s="22">
        <v>6</v>
      </c>
      <c r="L566" s="21">
        <v>1.1627906976744187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16</v>
      </c>
      <c r="E567" s="19">
        <v>11</v>
      </c>
      <c r="F567" s="20">
        <v>27</v>
      </c>
      <c r="G567" s="21">
        <v>2.7027027027027026</v>
      </c>
      <c r="H567" s="19">
        <v>619</v>
      </c>
      <c r="I567" s="19">
        <v>5</v>
      </c>
      <c r="J567" s="19">
        <v>1</v>
      </c>
      <c r="K567" s="22">
        <v>6</v>
      </c>
      <c r="L567" s="21">
        <v>0.96930533117932149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779</v>
      </c>
      <c r="E568" s="29">
        <v>721</v>
      </c>
      <c r="F568" s="29">
        <v>1500</v>
      </c>
      <c r="G568" s="31">
        <v>3.3695749842753169</v>
      </c>
      <c r="H568" s="29">
        <v>22750</v>
      </c>
      <c r="I568" s="29">
        <v>318</v>
      </c>
      <c r="J568" s="29">
        <v>248</v>
      </c>
      <c r="K568" s="36">
        <v>566</v>
      </c>
      <c r="L568" s="31">
        <v>2.487912087912088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5</v>
      </c>
      <c r="E569" s="19">
        <v>1</v>
      </c>
      <c r="F569" s="20">
        <v>6</v>
      </c>
      <c r="G569" s="21">
        <v>1.9933554817275747</v>
      </c>
      <c r="H569" s="35">
        <v>183</v>
      </c>
      <c r="I569" s="19">
        <v>7</v>
      </c>
      <c r="J569" s="19">
        <v>5</v>
      </c>
      <c r="K569" s="22">
        <v>12</v>
      </c>
      <c r="L569" s="21">
        <v>6.557377049180328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9</v>
      </c>
      <c r="E570" s="19">
        <v>5</v>
      </c>
      <c r="F570" s="20">
        <v>14</v>
      </c>
      <c r="G570" s="21">
        <v>6.3348416289592757</v>
      </c>
      <c r="H570" s="35">
        <v>50</v>
      </c>
      <c r="I570" s="19">
        <v>1</v>
      </c>
      <c r="J570" s="19">
        <v>1</v>
      </c>
      <c r="K570" s="22">
        <v>2</v>
      </c>
      <c r="L570" s="21">
        <v>4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26</v>
      </c>
      <c r="E571" s="19">
        <v>26</v>
      </c>
      <c r="F571" s="20">
        <v>52</v>
      </c>
      <c r="G571" s="21">
        <v>3.9755351681957185</v>
      </c>
      <c r="H571" s="35">
        <v>664</v>
      </c>
      <c r="I571" s="19">
        <v>5</v>
      </c>
      <c r="J571" s="19">
        <v>3</v>
      </c>
      <c r="K571" s="22">
        <v>8</v>
      </c>
      <c r="L571" s="21">
        <v>1.2048192771084338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15</v>
      </c>
      <c r="E572" s="19">
        <v>10</v>
      </c>
      <c r="F572" s="20">
        <v>25</v>
      </c>
      <c r="G572" s="21">
        <v>3.7147102526002973</v>
      </c>
      <c r="H572" s="35">
        <v>227</v>
      </c>
      <c r="I572" s="19">
        <v>2</v>
      </c>
      <c r="J572" s="19">
        <v>3</v>
      </c>
      <c r="K572" s="22">
        <v>5</v>
      </c>
      <c r="L572" s="21">
        <v>2.2026431718061676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7</v>
      </c>
      <c r="E573" s="19">
        <v>3</v>
      </c>
      <c r="F573" s="20">
        <v>10</v>
      </c>
      <c r="G573" s="21">
        <v>1.7301038062283738</v>
      </c>
      <c r="H573" s="19">
        <v>355</v>
      </c>
      <c r="I573" s="19">
        <v>7</v>
      </c>
      <c r="J573" s="19">
        <v>11</v>
      </c>
      <c r="K573" s="22">
        <v>18</v>
      </c>
      <c r="L573" s="21">
        <v>5.070422535211268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29</v>
      </c>
      <c r="E574" s="19">
        <v>31</v>
      </c>
      <c r="F574" s="20">
        <v>60</v>
      </c>
      <c r="G574" s="21">
        <v>3.7243947858472999</v>
      </c>
      <c r="H574" s="19">
        <v>1011</v>
      </c>
      <c r="I574" s="19">
        <v>9</v>
      </c>
      <c r="J574" s="19">
        <v>12</v>
      </c>
      <c r="K574" s="22">
        <v>21</v>
      </c>
      <c r="L574" s="21">
        <v>2.0771513353115725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63</v>
      </c>
      <c r="E575" s="19">
        <v>45</v>
      </c>
      <c r="F575" s="20">
        <v>108</v>
      </c>
      <c r="G575" s="21">
        <v>3.4749034749034751</v>
      </c>
      <c r="H575" s="19">
        <v>1375</v>
      </c>
      <c r="I575" s="19">
        <v>20</v>
      </c>
      <c r="J575" s="19">
        <v>19</v>
      </c>
      <c r="K575" s="22">
        <v>39</v>
      </c>
      <c r="L575" s="21">
        <v>2.8363636363636364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22</v>
      </c>
      <c r="E576" s="19">
        <v>18</v>
      </c>
      <c r="F576" s="20">
        <v>40</v>
      </c>
      <c r="G576" s="21">
        <v>2.2740193291642981</v>
      </c>
      <c r="H576" s="19">
        <v>1058</v>
      </c>
      <c r="I576" s="19">
        <v>15</v>
      </c>
      <c r="J576" s="19">
        <v>14</v>
      </c>
      <c r="K576" s="22">
        <v>29</v>
      </c>
      <c r="L576" s="21">
        <v>2.7410207939508506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12</v>
      </c>
      <c r="E577" s="19">
        <v>8</v>
      </c>
      <c r="F577" s="20">
        <v>20</v>
      </c>
      <c r="G577" s="21">
        <v>2.9761904761904758</v>
      </c>
      <c r="H577" s="35">
        <v>297</v>
      </c>
      <c r="I577" s="19">
        <v>6</v>
      </c>
      <c r="J577" s="19">
        <v>3</v>
      </c>
      <c r="K577" s="22">
        <v>9</v>
      </c>
      <c r="L577" s="21">
        <v>3.0303030303030303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14</v>
      </c>
      <c r="E578" s="19">
        <v>9</v>
      </c>
      <c r="F578" s="20">
        <v>23</v>
      </c>
      <c r="G578" s="21">
        <v>4.0852575488454708</v>
      </c>
      <c r="H578" s="35">
        <v>287</v>
      </c>
      <c r="I578" s="19">
        <v>4</v>
      </c>
      <c r="J578" s="19">
        <v>1</v>
      </c>
      <c r="K578" s="22">
        <v>5</v>
      </c>
      <c r="L578" s="21">
        <v>1.7421602787456445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19</v>
      </c>
      <c r="E579" s="19">
        <v>22</v>
      </c>
      <c r="F579" s="20">
        <v>41</v>
      </c>
      <c r="G579" s="21">
        <v>4.0513833992094863</v>
      </c>
      <c r="H579" s="35">
        <v>506</v>
      </c>
      <c r="I579" s="19">
        <v>1</v>
      </c>
      <c r="J579" s="19">
        <v>7</v>
      </c>
      <c r="K579" s="22">
        <v>8</v>
      </c>
      <c r="L579" s="21">
        <v>1.5810276679841897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13</v>
      </c>
      <c r="E580" s="19">
        <v>14</v>
      </c>
      <c r="F580" s="20">
        <v>27</v>
      </c>
      <c r="G580" s="21">
        <v>3.0133928571428572</v>
      </c>
      <c r="H580" s="35">
        <v>573</v>
      </c>
      <c r="I580" s="19">
        <v>4</v>
      </c>
      <c r="J580" s="19">
        <v>2</v>
      </c>
      <c r="K580" s="22">
        <v>6</v>
      </c>
      <c r="L580" s="21">
        <v>1.0471204188481675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44</v>
      </c>
      <c r="E581" s="19">
        <v>31</v>
      </c>
      <c r="F581" s="20">
        <v>75</v>
      </c>
      <c r="G581" s="21">
        <v>4.5871559633027523</v>
      </c>
      <c r="H581" s="19">
        <v>790</v>
      </c>
      <c r="I581" s="19">
        <v>4</v>
      </c>
      <c r="J581" s="19">
        <v>5</v>
      </c>
      <c r="K581" s="22">
        <v>9</v>
      </c>
      <c r="L581" s="21">
        <v>1.139240506329114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22</v>
      </c>
      <c r="E582" s="19">
        <v>34</v>
      </c>
      <c r="F582" s="20">
        <v>56</v>
      </c>
      <c r="G582" s="21">
        <v>3.1145717463848719</v>
      </c>
      <c r="H582" s="19">
        <v>1026</v>
      </c>
      <c r="I582" s="19">
        <v>11</v>
      </c>
      <c r="J582" s="19">
        <v>6</v>
      </c>
      <c r="K582" s="22">
        <v>17</v>
      </c>
      <c r="L582" s="21">
        <v>1.6569200779727096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0</v>
      </c>
      <c r="E583" s="19">
        <v>4</v>
      </c>
      <c r="F583" s="20">
        <v>4</v>
      </c>
      <c r="G583" s="21">
        <v>1.7467248908296942</v>
      </c>
      <c r="H583" s="35">
        <v>135</v>
      </c>
      <c r="I583" s="19">
        <v>1</v>
      </c>
      <c r="J583" s="19">
        <v>1</v>
      </c>
      <c r="K583" s="22">
        <v>2</v>
      </c>
      <c r="L583" s="21">
        <v>1.4814814814814816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23</v>
      </c>
      <c r="E584" s="19">
        <v>25</v>
      </c>
      <c r="F584" s="20">
        <v>48</v>
      </c>
      <c r="G584" s="21">
        <v>2.2130013831258646</v>
      </c>
      <c r="H584" s="35">
        <v>975</v>
      </c>
      <c r="I584" s="19">
        <v>4</v>
      </c>
      <c r="J584" s="19">
        <v>4</v>
      </c>
      <c r="K584" s="22">
        <v>8</v>
      </c>
      <c r="L584" s="21">
        <v>0.82051282051282048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17</v>
      </c>
      <c r="E585" s="19">
        <v>19</v>
      </c>
      <c r="F585" s="20">
        <v>36</v>
      </c>
      <c r="G585" s="21">
        <v>3.515625</v>
      </c>
      <c r="H585" s="35">
        <v>474</v>
      </c>
      <c r="I585" s="19">
        <v>13</v>
      </c>
      <c r="J585" s="19">
        <v>4</v>
      </c>
      <c r="K585" s="22">
        <v>17</v>
      </c>
      <c r="L585" s="21">
        <v>3.5864978902953584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4</v>
      </c>
      <c r="E586" s="19">
        <v>12</v>
      </c>
      <c r="F586" s="20">
        <v>16</v>
      </c>
      <c r="G586" s="21">
        <v>2.7303754266211606</v>
      </c>
      <c r="H586" s="35">
        <v>276</v>
      </c>
      <c r="I586" s="19">
        <v>0</v>
      </c>
      <c r="J586" s="19">
        <v>1</v>
      </c>
      <c r="K586" s="22">
        <v>1</v>
      </c>
      <c r="L586" s="21">
        <v>0.36231884057971014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50</v>
      </c>
      <c r="E587" s="19">
        <v>44</v>
      </c>
      <c r="F587" s="20">
        <v>94</v>
      </c>
      <c r="G587" s="21">
        <v>5.187637969094923</v>
      </c>
      <c r="H587" s="35">
        <v>809</v>
      </c>
      <c r="I587" s="19">
        <v>13</v>
      </c>
      <c r="J587" s="19">
        <v>17</v>
      </c>
      <c r="K587" s="22">
        <v>30</v>
      </c>
      <c r="L587" s="21">
        <v>3.7082818294190356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19</v>
      </c>
      <c r="E588" s="19">
        <v>13</v>
      </c>
      <c r="F588" s="20">
        <v>32</v>
      </c>
      <c r="G588" s="21">
        <v>2.437166793602437</v>
      </c>
      <c r="H588" s="35">
        <v>728</v>
      </c>
      <c r="I588" s="19">
        <v>17</v>
      </c>
      <c r="J588" s="19">
        <v>5</v>
      </c>
      <c r="K588" s="22">
        <v>22</v>
      </c>
      <c r="L588" s="21">
        <v>3.0219780219780219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12</v>
      </c>
      <c r="E589" s="19">
        <v>9</v>
      </c>
      <c r="F589" s="20">
        <v>21</v>
      </c>
      <c r="G589" s="21">
        <v>4.666666666666667</v>
      </c>
      <c r="H589" s="35">
        <v>154</v>
      </c>
      <c r="I589" s="19">
        <v>3</v>
      </c>
      <c r="J589" s="19">
        <v>4</v>
      </c>
      <c r="K589" s="22">
        <v>7</v>
      </c>
      <c r="L589" s="21">
        <v>4.5454545454545459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31</v>
      </c>
      <c r="E590" s="19">
        <v>33</v>
      </c>
      <c r="F590" s="20">
        <v>64</v>
      </c>
      <c r="G590" s="21">
        <v>3.6655211912943875</v>
      </c>
      <c r="H590" s="35">
        <v>693</v>
      </c>
      <c r="I590" s="19">
        <v>4</v>
      </c>
      <c r="J590" s="19">
        <v>5</v>
      </c>
      <c r="K590" s="22">
        <v>9</v>
      </c>
      <c r="L590" s="21">
        <v>1.2987012987012987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6</v>
      </c>
      <c r="E591" s="19">
        <v>1</v>
      </c>
      <c r="F591" s="20">
        <v>7</v>
      </c>
      <c r="G591" s="21">
        <v>1.5184381778741864</v>
      </c>
      <c r="H591" s="35">
        <v>331</v>
      </c>
      <c r="I591" s="19">
        <v>4</v>
      </c>
      <c r="J591" s="19">
        <v>6</v>
      </c>
      <c r="K591" s="22">
        <v>10</v>
      </c>
      <c r="L591" s="21">
        <v>3.0211480362537766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8</v>
      </c>
      <c r="E592" s="19">
        <v>6</v>
      </c>
      <c r="F592" s="20">
        <v>14</v>
      </c>
      <c r="G592" s="21">
        <v>3.3096926713947989</v>
      </c>
      <c r="H592" s="35">
        <v>348</v>
      </c>
      <c r="I592" s="19">
        <v>11</v>
      </c>
      <c r="J592" s="19">
        <v>6</v>
      </c>
      <c r="K592" s="22">
        <v>17</v>
      </c>
      <c r="L592" s="21">
        <v>4.8850574712643677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3</v>
      </c>
      <c r="E593" s="19">
        <v>10</v>
      </c>
      <c r="F593" s="20">
        <v>13</v>
      </c>
      <c r="G593" s="21">
        <v>4.6594982078853047</v>
      </c>
      <c r="H593" s="35">
        <v>120</v>
      </c>
      <c r="I593" s="19">
        <v>7</v>
      </c>
      <c r="J593" s="19">
        <v>3</v>
      </c>
      <c r="K593" s="22">
        <v>10</v>
      </c>
      <c r="L593" s="21">
        <v>8.3333333333333321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11</v>
      </c>
      <c r="E594" s="19">
        <v>7</v>
      </c>
      <c r="F594" s="20">
        <v>18</v>
      </c>
      <c r="G594" s="21">
        <v>4.0540540540540544</v>
      </c>
      <c r="H594" s="35">
        <v>186</v>
      </c>
      <c r="I594" s="19">
        <v>1</v>
      </c>
      <c r="J594" s="19">
        <v>2</v>
      </c>
      <c r="K594" s="22">
        <v>3</v>
      </c>
      <c r="L594" s="21">
        <v>1.6129032258064515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3</v>
      </c>
      <c r="E595" s="19">
        <v>2</v>
      </c>
      <c r="F595" s="20">
        <v>5</v>
      </c>
      <c r="G595" s="21">
        <v>2.9940119760479043</v>
      </c>
      <c r="H595" s="35">
        <v>81</v>
      </c>
      <c r="I595" s="19">
        <v>0</v>
      </c>
      <c r="J595" s="19">
        <v>0</v>
      </c>
      <c r="K595" s="22">
        <v>0</v>
      </c>
      <c r="L595" s="21">
        <v>0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13</v>
      </c>
      <c r="E596" s="19">
        <v>12</v>
      </c>
      <c r="F596" s="20">
        <v>25</v>
      </c>
      <c r="G596" s="21">
        <v>3.026634382566586</v>
      </c>
      <c r="H596" s="35">
        <v>385</v>
      </c>
      <c r="I596" s="19">
        <v>0</v>
      </c>
      <c r="J596" s="19">
        <v>1</v>
      </c>
      <c r="K596" s="22">
        <v>1</v>
      </c>
      <c r="L596" s="21">
        <v>0.25974025974025972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4</v>
      </c>
      <c r="E597" s="19">
        <v>6</v>
      </c>
      <c r="F597" s="20">
        <v>10</v>
      </c>
      <c r="G597" s="21">
        <v>3.2679738562091507</v>
      </c>
      <c r="H597" s="35">
        <v>120</v>
      </c>
      <c r="I597" s="19">
        <v>1</v>
      </c>
      <c r="J597" s="19">
        <v>3</v>
      </c>
      <c r="K597" s="22">
        <v>4</v>
      </c>
      <c r="L597" s="21">
        <v>3.3333333333333335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24</v>
      </c>
      <c r="E598" s="19">
        <v>15</v>
      </c>
      <c r="F598" s="20">
        <v>39</v>
      </c>
      <c r="G598" s="21">
        <v>4.0794979079497908</v>
      </c>
      <c r="H598" s="35">
        <v>294</v>
      </c>
      <c r="I598" s="19">
        <v>2</v>
      </c>
      <c r="J598" s="19">
        <v>1</v>
      </c>
      <c r="K598" s="22">
        <v>3</v>
      </c>
      <c r="L598" s="21">
        <v>1.0204081632653061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3</v>
      </c>
      <c r="E599" s="19">
        <v>4</v>
      </c>
      <c r="F599" s="20">
        <v>7</v>
      </c>
      <c r="G599" s="21">
        <v>2.4475524475524475</v>
      </c>
      <c r="H599" s="35">
        <v>149</v>
      </c>
      <c r="I599" s="19">
        <v>0</v>
      </c>
      <c r="J599" s="19">
        <v>1</v>
      </c>
      <c r="K599" s="22">
        <v>1</v>
      </c>
      <c r="L599" s="21">
        <v>0.67114093959731547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12</v>
      </c>
      <c r="E600" s="19">
        <v>9</v>
      </c>
      <c r="F600" s="20">
        <v>21</v>
      </c>
      <c r="G600" s="21">
        <v>2.2012578616352201</v>
      </c>
      <c r="H600" s="35">
        <v>534</v>
      </c>
      <c r="I600" s="19">
        <v>6</v>
      </c>
      <c r="J600" s="19">
        <v>1</v>
      </c>
      <c r="K600" s="22">
        <v>7</v>
      </c>
      <c r="L600" s="21">
        <v>1.3108614232209739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16</v>
      </c>
      <c r="E601" s="19">
        <v>20</v>
      </c>
      <c r="F601" s="20">
        <v>36</v>
      </c>
      <c r="G601" s="21">
        <v>4.5859872611464967</v>
      </c>
      <c r="H601" s="19">
        <v>300</v>
      </c>
      <c r="I601" s="19">
        <v>2</v>
      </c>
      <c r="J601" s="19">
        <v>0</v>
      </c>
      <c r="K601" s="22">
        <v>2</v>
      </c>
      <c r="L601" s="21">
        <v>0.66666666666666674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21</v>
      </c>
      <c r="E602" s="19">
        <v>26</v>
      </c>
      <c r="F602" s="20">
        <v>47</v>
      </c>
      <c r="G602" s="21">
        <v>2.7926322043969103</v>
      </c>
      <c r="H602" s="19">
        <v>1091</v>
      </c>
      <c r="I602" s="19">
        <v>13</v>
      </c>
      <c r="J602" s="19">
        <v>13</v>
      </c>
      <c r="K602" s="22">
        <v>26</v>
      </c>
      <c r="L602" s="21">
        <v>2.3831347387717692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14</v>
      </c>
      <c r="E603" s="19">
        <v>19</v>
      </c>
      <c r="F603" s="20">
        <v>33</v>
      </c>
      <c r="G603" s="21">
        <v>2.4905660377358489</v>
      </c>
      <c r="H603" s="19">
        <v>893</v>
      </c>
      <c r="I603" s="19">
        <v>13</v>
      </c>
      <c r="J603" s="19">
        <v>7</v>
      </c>
      <c r="K603" s="22">
        <v>20</v>
      </c>
      <c r="L603" s="21">
        <v>2.2396416573348263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81</v>
      </c>
      <c r="E604" s="19">
        <v>58</v>
      </c>
      <c r="F604" s="20">
        <v>139</v>
      </c>
      <c r="G604" s="21">
        <v>3.7843724475905254</v>
      </c>
      <c r="H604" s="19">
        <v>1581</v>
      </c>
      <c r="I604" s="19">
        <v>16</v>
      </c>
      <c r="J604" s="19">
        <v>11</v>
      </c>
      <c r="K604" s="22">
        <v>27</v>
      </c>
      <c r="L604" s="21">
        <v>1.7077798861480076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16</v>
      </c>
      <c r="E605" s="19">
        <v>17</v>
      </c>
      <c r="F605" s="20">
        <v>33</v>
      </c>
      <c r="G605" s="21">
        <v>2.7004909983633385</v>
      </c>
      <c r="H605" s="19">
        <v>803</v>
      </c>
      <c r="I605" s="19">
        <v>32</v>
      </c>
      <c r="J605" s="19">
        <v>19</v>
      </c>
      <c r="K605" s="22">
        <v>51</v>
      </c>
      <c r="L605" s="21">
        <v>6.3511830635118312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32</v>
      </c>
      <c r="E606" s="19">
        <v>34</v>
      </c>
      <c r="F606" s="20">
        <v>66</v>
      </c>
      <c r="G606" s="21">
        <v>2.7754415475189238</v>
      </c>
      <c r="H606" s="19">
        <v>1253</v>
      </c>
      <c r="I606" s="19">
        <v>32</v>
      </c>
      <c r="J606" s="19">
        <v>20</v>
      </c>
      <c r="K606" s="22">
        <v>52</v>
      </c>
      <c r="L606" s="21">
        <v>4.1500399042298488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46</v>
      </c>
      <c r="E607" s="19">
        <v>49</v>
      </c>
      <c r="F607" s="20">
        <v>95</v>
      </c>
      <c r="G607" s="21">
        <v>4.0169133192388999</v>
      </c>
      <c r="H607" s="19">
        <v>1403</v>
      </c>
      <c r="I607" s="19">
        <v>24</v>
      </c>
      <c r="J607" s="19">
        <v>19</v>
      </c>
      <c r="K607" s="22">
        <v>43</v>
      </c>
      <c r="L607" s="21">
        <v>3.0648610121168924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10</v>
      </c>
      <c r="E608" s="19">
        <v>10</v>
      </c>
      <c r="F608" s="20">
        <v>20</v>
      </c>
      <c r="G608" s="21">
        <v>3.8535645472061653</v>
      </c>
      <c r="H608" s="19">
        <v>232</v>
      </c>
      <c r="I608" s="19">
        <v>3</v>
      </c>
      <c r="J608" s="19">
        <v>2</v>
      </c>
      <c r="K608" s="22">
        <v>5</v>
      </c>
      <c r="L608" s="21">
        <v>2.1551724137931036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1583</v>
      </c>
      <c r="E609" s="29">
        <v>1528</v>
      </c>
      <c r="F609" s="29">
        <v>3111</v>
      </c>
      <c r="G609" s="31">
        <v>4.1602588962141782</v>
      </c>
      <c r="H609" s="29">
        <v>32860</v>
      </c>
      <c r="I609" s="29">
        <v>521</v>
      </c>
      <c r="J609" s="29">
        <v>441</v>
      </c>
      <c r="K609" s="36">
        <v>962</v>
      </c>
      <c r="L609" s="31">
        <v>2.9275715155203894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65</v>
      </c>
      <c r="E610" s="19">
        <v>72</v>
      </c>
      <c r="F610" s="20">
        <v>137</v>
      </c>
      <c r="G610" s="21">
        <v>4.7751829905890553</v>
      </c>
      <c r="H610" s="19">
        <v>1071</v>
      </c>
      <c r="I610" s="19">
        <v>16</v>
      </c>
      <c r="J610" s="19">
        <v>11</v>
      </c>
      <c r="K610" s="22">
        <v>27</v>
      </c>
      <c r="L610" s="21">
        <v>2.5210084033613445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319</v>
      </c>
      <c r="E611" s="19">
        <v>272</v>
      </c>
      <c r="F611" s="20">
        <v>591</v>
      </c>
      <c r="G611" s="21">
        <v>2.824237790308707</v>
      </c>
      <c r="H611" s="19">
        <v>10369</v>
      </c>
      <c r="I611" s="19">
        <v>93</v>
      </c>
      <c r="J611" s="19">
        <v>64</v>
      </c>
      <c r="K611" s="22">
        <v>157</v>
      </c>
      <c r="L611" s="21">
        <v>1.514128652714823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66</v>
      </c>
      <c r="E612" s="19">
        <v>79</v>
      </c>
      <c r="F612" s="20">
        <v>145</v>
      </c>
      <c r="G612" s="21">
        <v>6.3346439493228495</v>
      </c>
      <c r="H612" s="19">
        <v>394</v>
      </c>
      <c r="I612" s="19">
        <v>7</v>
      </c>
      <c r="J612" s="19">
        <v>15</v>
      </c>
      <c r="K612" s="22">
        <v>22</v>
      </c>
      <c r="L612" s="21">
        <v>5.5837563451776653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151</v>
      </c>
      <c r="E613" s="19">
        <v>136</v>
      </c>
      <c r="F613" s="20">
        <v>287</v>
      </c>
      <c r="G613" s="21">
        <v>4.2051282051282053</v>
      </c>
      <c r="H613" s="19">
        <v>2890</v>
      </c>
      <c r="I613" s="19">
        <v>113</v>
      </c>
      <c r="J613" s="19">
        <v>86</v>
      </c>
      <c r="K613" s="22">
        <v>199</v>
      </c>
      <c r="L613" s="21">
        <v>6.8858131487889276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136</v>
      </c>
      <c r="E614" s="19">
        <v>157</v>
      </c>
      <c r="F614" s="20">
        <v>293</v>
      </c>
      <c r="G614" s="21">
        <v>4.0186531340008225</v>
      </c>
      <c r="H614" s="19">
        <v>2936</v>
      </c>
      <c r="I614" s="19">
        <v>38</v>
      </c>
      <c r="J614" s="19">
        <v>46</v>
      </c>
      <c r="K614" s="22">
        <v>84</v>
      </c>
      <c r="L614" s="21">
        <v>2.8610354223433241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30</v>
      </c>
      <c r="E615" s="19">
        <v>20</v>
      </c>
      <c r="F615" s="20">
        <v>50</v>
      </c>
      <c r="G615" s="21">
        <v>4.5495905368516834</v>
      </c>
      <c r="H615" s="35">
        <v>354</v>
      </c>
      <c r="I615" s="19">
        <v>5</v>
      </c>
      <c r="J615" s="19">
        <v>6</v>
      </c>
      <c r="K615" s="22">
        <v>11</v>
      </c>
      <c r="L615" s="21">
        <v>3.1073446327683616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18</v>
      </c>
      <c r="E616" s="19">
        <v>11</v>
      </c>
      <c r="F616" s="20">
        <v>29</v>
      </c>
      <c r="G616" s="21">
        <v>3.7179487179487181</v>
      </c>
      <c r="H616" s="19">
        <v>328</v>
      </c>
      <c r="I616" s="19">
        <v>4</v>
      </c>
      <c r="J616" s="19">
        <v>4</v>
      </c>
      <c r="K616" s="22">
        <v>8</v>
      </c>
      <c r="L616" s="21">
        <v>2.4390243902439024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204</v>
      </c>
      <c r="E617" s="19">
        <v>219</v>
      </c>
      <c r="F617" s="20">
        <v>423</v>
      </c>
      <c r="G617" s="21">
        <v>4.0626200537840953</v>
      </c>
      <c r="H617" s="19">
        <v>5967</v>
      </c>
      <c r="I617" s="19">
        <v>75</v>
      </c>
      <c r="J617" s="19">
        <v>57</v>
      </c>
      <c r="K617" s="22">
        <v>132</v>
      </c>
      <c r="L617" s="21">
        <v>2.2121669180492711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49</v>
      </c>
      <c r="E618" s="19">
        <v>42</v>
      </c>
      <c r="F618" s="20">
        <v>91</v>
      </c>
      <c r="G618" s="21">
        <v>6.345885634588563</v>
      </c>
      <c r="H618" s="35">
        <v>379</v>
      </c>
      <c r="I618" s="19">
        <v>16</v>
      </c>
      <c r="J618" s="19">
        <v>9</v>
      </c>
      <c r="K618" s="22">
        <v>25</v>
      </c>
      <c r="L618" s="21">
        <v>6.5963060686015833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56</v>
      </c>
      <c r="E619" s="19">
        <v>62</v>
      </c>
      <c r="F619" s="20">
        <v>118</v>
      </c>
      <c r="G619" s="21">
        <v>6.7428571428571438</v>
      </c>
      <c r="H619" s="19">
        <v>586</v>
      </c>
      <c r="I619" s="19">
        <v>15</v>
      </c>
      <c r="J619" s="19">
        <v>17</v>
      </c>
      <c r="K619" s="22">
        <v>32</v>
      </c>
      <c r="L619" s="21">
        <v>5.4607508532423212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85</v>
      </c>
      <c r="E620" s="19">
        <v>86</v>
      </c>
      <c r="F620" s="20">
        <v>171</v>
      </c>
      <c r="G620" s="21">
        <v>2.9842931937172779</v>
      </c>
      <c r="H620" s="19">
        <v>3368</v>
      </c>
      <c r="I620" s="19">
        <v>58</v>
      </c>
      <c r="J620" s="19">
        <v>66</v>
      </c>
      <c r="K620" s="22">
        <v>124</v>
      </c>
      <c r="L620" s="21">
        <v>3.6817102137767219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75</v>
      </c>
      <c r="E621" s="19">
        <v>69</v>
      </c>
      <c r="F621" s="20">
        <v>144</v>
      </c>
      <c r="G621" s="21">
        <v>4.0943986352004549</v>
      </c>
      <c r="H621" s="19">
        <v>1442</v>
      </c>
      <c r="I621" s="19">
        <v>24</v>
      </c>
      <c r="J621" s="19">
        <v>14</v>
      </c>
      <c r="K621" s="22">
        <v>38</v>
      </c>
      <c r="L621" s="21">
        <v>2.6352288488210815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287</v>
      </c>
      <c r="E622" s="19">
        <v>254</v>
      </c>
      <c r="F622" s="20">
        <v>541</v>
      </c>
      <c r="G622" s="21">
        <v>6.4374107567824845</v>
      </c>
      <c r="H622" s="19">
        <v>2444</v>
      </c>
      <c r="I622" s="19">
        <v>47</v>
      </c>
      <c r="J622" s="19">
        <v>36</v>
      </c>
      <c r="K622" s="22">
        <v>83</v>
      </c>
      <c r="L622" s="21">
        <v>3.3960720130932898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42</v>
      </c>
      <c r="E623" s="19">
        <v>49</v>
      </c>
      <c r="F623" s="20">
        <v>91</v>
      </c>
      <c r="G623" s="21">
        <v>6.2629043358568479</v>
      </c>
      <c r="H623" s="19">
        <v>332</v>
      </c>
      <c r="I623" s="19">
        <v>10</v>
      </c>
      <c r="J623" s="19">
        <v>10</v>
      </c>
      <c r="K623" s="22">
        <v>20</v>
      </c>
      <c r="L623" s="21">
        <v>6.024096385542169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205</v>
      </c>
      <c r="E624" s="38">
        <v>203</v>
      </c>
      <c r="F624" s="38">
        <v>408</v>
      </c>
      <c r="G624" s="31">
        <v>6.0363959165557031</v>
      </c>
      <c r="H624" s="29">
        <v>1868</v>
      </c>
      <c r="I624" s="38">
        <v>4</v>
      </c>
      <c r="J624" s="38">
        <v>4</v>
      </c>
      <c r="K624" s="39">
        <v>8</v>
      </c>
      <c r="L624" s="31">
        <v>0.42826552462526768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1595</v>
      </c>
      <c r="E625" s="9">
        <v>1611</v>
      </c>
      <c r="F625" s="9">
        <v>3206</v>
      </c>
      <c r="G625" s="25">
        <v>4.4397053121364864</v>
      </c>
      <c r="H625" s="9">
        <v>29700</v>
      </c>
      <c r="I625" s="9">
        <v>325</v>
      </c>
      <c r="J625" s="9">
        <v>318</v>
      </c>
      <c r="K625" s="16">
        <v>643</v>
      </c>
      <c r="L625" s="25">
        <v>2.1649831649831648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98</v>
      </c>
      <c r="E626" s="29">
        <v>195</v>
      </c>
      <c r="F626" s="29">
        <v>293</v>
      </c>
      <c r="G626" s="31">
        <v>6.4665636724784816</v>
      </c>
      <c r="H626" s="29">
        <v>1766</v>
      </c>
      <c r="I626" s="29">
        <v>1</v>
      </c>
      <c r="J626" s="29">
        <v>3</v>
      </c>
      <c r="K626" s="36">
        <v>4</v>
      </c>
      <c r="L626" s="31">
        <v>0.22650056625141565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20</v>
      </c>
      <c r="E627" s="19">
        <v>41</v>
      </c>
      <c r="F627" s="20">
        <v>61</v>
      </c>
      <c r="G627" s="21">
        <v>6.0336300692383782</v>
      </c>
      <c r="H627" s="35">
        <v>450</v>
      </c>
      <c r="I627" s="19">
        <v>1</v>
      </c>
      <c r="J627" s="19">
        <v>3</v>
      </c>
      <c r="K627" s="22">
        <v>4</v>
      </c>
      <c r="L627" s="21">
        <v>0.88888888888888884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11</v>
      </c>
      <c r="E628" s="19">
        <v>20</v>
      </c>
      <c r="F628" s="20">
        <v>31</v>
      </c>
      <c r="G628" s="21">
        <v>6.0077519379844961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20</v>
      </c>
      <c r="E629" s="19">
        <v>42</v>
      </c>
      <c r="F629" s="20">
        <v>62</v>
      </c>
      <c r="G629" s="21">
        <v>8.9725036179450068</v>
      </c>
      <c r="H629" s="35">
        <v>275</v>
      </c>
      <c r="I629" s="19">
        <v>0</v>
      </c>
      <c r="J629" s="19">
        <v>0</v>
      </c>
      <c r="K629" s="22">
        <v>0</v>
      </c>
      <c r="L629" s="21">
        <v>0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16</v>
      </c>
      <c r="E630" s="19">
        <v>23</v>
      </c>
      <c r="F630" s="20">
        <v>39</v>
      </c>
      <c r="G630" s="21">
        <v>6.132075471698113</v>
      </c>
      <c r="H630" s="35">
        <v>254</v>
      </c>
      <c r="I630" s="19">
        <v>0</v>
      </c>
      <c r="J630" s="19">
        <v>0</v>
      </c>
      <c r="K630" s="22">
        <v>0</v>
      </c>
      <c r="L630" s="21">
        <v>0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18</v>
      </c>
      <c r="E631" s="19">
        <v>39</v>
      </c>
      <c r="F631" s="20">
        <v>57</v>
      </c>
      <c r="G631" s="21">
        <v>5.7171514543630888</v>
      </c>
      <c r="H631" s="35">
        <v>399</v>
      </c>
      <c r="I631" s="19">
        <v>0</v>
      </c>
      <c r="J631" s="19">
        <v>0</v>
      </c>
      <c r="K631" s="22">
        <v>0</v>
      </c>
      <c r="L631" s="21">
        <v>0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13</v>
      </c>
      <c r="E632" s="19">
        <v>30</v>
      </c>
      <c r="F632" s="20">
        <v>43</v>
      </c>
      <c r="G632" s="21">
        <v>6.3235294117647056</v>
      </c>
      <c r="H632" s="19">
        <v>265</v>
      </c>
      <c r="I632" s="19">
        <v>0</v>
      </c>
      <c r="J632" s="19">
        <v>0</v>
      </c>
      <c r="K632" s="22">
        <v>0</v>
      </c>
      <c r="L632" s="21">
        <v>0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314</v>
      </c>
      <c r="E633" s="29">
        <v>305</v>
      </c>
      <c r="F633" s="29">
        <v>619</v>
      </c>
      <c r="G633" s="31">
        <v>4.8552827672758649</v>
      </c>
      <c r="H633" s="29">
        <v>4554</v>
      </c>
      <c r="I633" s="29">
        <v>53</v>
      </c>
      <c r="J633" s="29">
        <v>53</v>
      </c>
      <c r="K633" s="36">
        <v>106</v>
      </c>
      <c r="L633" s="31">
        <v>2.3276240667545016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12</v>
      </c>
      <c r="E634" s="19">
        <v>20</v>
      </c>
      <c r="F634" s="20">
        <v>32</v>
      </c>
      <c r="G634" s="21">
        <v>3.429796355841372</v>
      </c>
      <c r="H634" s="35">
        <v>558</v>
      </c>
      <c r="I634" s="19">
        <v>2</v>
      </c>
      <c r="J634" s="19">
        <v>6</v>
      </c>
      <c r="K634" s="22">
        <v>8</v>
      </c>
      <c r="L634" s="21">
        <v>1.4336917562724014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16</v>
      </c>
      <c r="E635" s="19">
        <v>22</v>
      </c>
      <c r="F635" s="20">
        <v>38</v>
      </c>
      <c r="G635" s="21">
        <v>5.7228915662650603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3</v>
      </c>
      <c r="E636" s="19">
        <v>6</v>
      </c>
      <c r="F636" s="20">
        <v>9</v>
      </c>
      <c r="G636" s="21">
        <v>6.1643835616438354</v>
      </c>
      <c r="H636" s="35">
        <v>67</v>
      </c>
      <c r="I636" s="19">
        <v>0</v>
      </c>
      <c r="J636" s="19">
        <v>1</v>
      </c>
      <c r="K636" s="22">
        <v>1</v>
      </c>
      <c r="L636" s="21">
        <v>1.4925373134328357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5</v>
      </c>
      <c r="E637" s="19">
        <v>8</v>
      </c>
      <c r="F637" s="20">
        <v>13</v>
      </c>
      <c r="G637" s="21">
        <v>5.019305019305019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24</v>
      </c>
      <c r="E638" s="19">
        <v>17</v>
      </c>
      <c r="F638" s="20">
        <v>41</v>
      </c>
      <c r="G638" s="21">
        <v>3.8033395176252318</v>
      </c>
      <c r="H638" s="35">
        <v>795</v>
      </c>
      <c r="I638" s="19">
        <v>20</v>
      </c>
      <c r="J638" s="19">
        <v>29</v>
      </c>
      <c r="K638" s="22">
        <v>49</v>
      </c>
      <c r="L638" s="21">
        <v>6.1635220125786168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37</v>
      </c>
      <c r="E639" s="19">
        <v>22</v>
      </c>
      <c r="F639" s="20">
        <v>59</v>
      </c>
      <c r="G639" s="21">
        <v>5.383211678832116</v>
      </c>
      <c r="H639" s="35">
        <v>348</v>
      </c>
      <c r="I639" s="19">
        <v>0</v>
      </c>
      <c r="J639" s="19">
        <v>0</v>
      </c>
      <c r="K639" s="22">
        <v>0</v>
      </c>
      <c r="L639" s="21">
        <v>0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16</v>
      </c>
      <c r="E640" s="19">
        <v>9</v>
      </c>
      <c r="F640" s="20">
        <v>25</v>
      </c>
      <c r="G640" s="21">
        <v>4.4964028776978413</v>
      </c>
      <c r="H640" s="35">
        <v>202</v>
      </c>
      <c r="I640" s="19">
        <v>1</v>
      </c>
      <c r="J640" s="19">
        <v>2</v>
      </c>
      <c r="K640" s="22">
        <v>3</v>
      </c>
      <c r="L640" s="21">
        <v>1.4851485148514851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15</v>
      </c>
      <c r="E641" s="19">
        <v>13</v>
      </c>
      <c r="F641" s="20">
        <v>28</v>
      </c>
      <c r="G641" s="21">
        <v>2.8282828282828283</v>
      </c>
      <c r="H641" s="35">
        <v>638</v>
      </c>
      <c r="I641" s="19">
        <v>22</v>
      </c>
      <c r="J641" s="19">
        <v>6</v>
      </c>
      <c r="K641" s="22">
        <v>28</v>
      </c>
      <c r="L641" s="21">
        <v>4.3887147335423196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76</v>
      </c>
      <c r="E642" s="19">
        <v>94</v>
      </c>
      <c r="F642" s="20">
        <v>170</v>
      </c>
      <c r="G642" s="21">
        <v>7.4398249452954053</v>
      </c>
      <c r="H642" s="19">
        <v>185</v>
      </c>
      <c r="I642" s="19">
        <v>1</v>
      </c>
      <c r="J642" s="19">
        <v>1</v>
      </c>
      <c r="K642" s="22">
        <v>2</v>
      </c>
      <c r="L642" s="21">
        <v>1.0810810810810811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78</v>
      </c>
      <c r="E643" s="19">
        <v>71</v>
      </c>
      <c r="F643" s="20">
        <v>149</v>
      </c>
      <c r="G643" s="21">
        <v>4.0401301518438171</v>
      </c>
      <c r="H643" s="19">
        <v>1003</v>
      </c>
      <c r="I643" s="19">
        <v>6</v>
      </c>
      <c r="J643" s="19">
        <v>4</v>
      </c>
      <c r="K643" s="22">
        <v>10</v>
      </c>
      <c r="L643" s="21">
        <v>0.99700897308075775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32</v>
      </c>
      <c r="E644" s="19">
        <v>23</v>
      </c>
      <c r="F644" s="20">
        <v>55</v>
      </c>
      <c r="G644" s="21">
        <v>5.2182163187855792</v>
      </c>
      <c r="H644" s="19">
        <v>518</v>
      </c>
      <c r="I644" s="19">
        <v>1</v>
      </c>
      <c r="J644" s="19">
        <v>4</v>
      </c>
      <c r="K644" s="22">
        <v>5</v>
      </c>
      <c r="L644" s="21">
        <v>0.96525096525096521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454</v>
      </c>
      <c r="E645" s="29">
        <v>425</v>
      </c>
      <c r="F645" s="29">
        <v>879</v>
      </c>
      <c r="G645" s="31">
        <v>4.265747840434825</v>
      </c>
      <c r="H645" s="29">
        <v>8034</v>
      </c>
      <c r="I645" s="29">
        <v>39</v>
      </c>
      <c r="J645" s="29">
        <v>26</v>
      </c>
      <c r="K645" s="36">
        <v>65</v>
      </c>
      <c r="L645" s="31">
        <v>0.8090614886731391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24</v>
      </c>
      <c r="E646" s="19">
        <v>21</v>
      </c>
      <c r="F646" s="20">
        <v>45</v>
      </c>
      <c r="G646" s="21">
        <v>5.2143684820393981</v>
      </c>
      <c r="H646" s="35">
        <v>277</v>
      </c>
      <c r="I646" s="19">
        <v>1</v>
      </c>
      <c r="J646" s="19">
        <v>0</v>
      </c>
      <c r="K646" s="22">
        <v>1</v>
      </c>
      <c r="L646" s="21">
        <v>0.36101083032490977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21</v>
      </c>
      <c r="E647" s="19">
        <v>24</v>
      </c>
      <c r="F647" s="20">
        <v>45</v>
      </c>
      <c r="G647" s="21">
        <v>4.6343975283213181</v>
      </c>
      <c r="H647" s="19">
        <v>358</v>
      </c>
      <c r="I647" s="19">
        <v>2</v>
      </c>
      <c r="J647" s="19">
        <v>2</v>
      </c>
      <c r="K647" s="22">
        <v>4</v>
      </c>
      <c r="L647" s="21">
        <v>1.1173184357541899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40</v>
      </c>
      <c r="E648" s="19">
        <v>43</v>
      </c>
      <c r="F648" s="20">
        <v>83</v>
      </c>
      <c r="G648" s="21">
        <v>3.9865513928914504</v>
      </c>
      <c r="H648" s="19">
        <v>1023</v>
      </c>
      <c r="I648" s="19">
        <v>1</v>
      </c>
      <c r="J648" s="19">
        <v>2</v>
      </c>
      <c r="K648" s="22">
        <v>3</v>
      </c>
      <c r="L648" s="21">
        <v>0.2932551319648094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26</v>
      </c>
      <c r="E649" s="19">
        <v>23</v>
      </c>
      <c r="F649" s="20">
        <v>49</v>
      </c>
      <c r="G649" s="21">
        <v>3.9452495974235107</v>
      </c>
      <c r="H649" s="19">
        <v>425</v>
      </c>
      <c r="I649" s="19">
        <v>2</v>
      </c>
      <c r="J649" s="19">
        <v>0</v>
      </c>
      <c r="K649" s="22">
        <v>2</v>
      </c>
      <c r="L649" s="21">
        <v>0.47058823529411759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64</v>
      </c>
      <c r="E650" s="19">
        <v>58</v>
      </c>
      <c r="F650" s="20">
        <v>122</v>
      </c>
      <c r="G650" s="21">
        <v>4.0816326530612246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20</v>
      </c>
      <c r="E651" s="19">
        <v>22</v>
      </c>
      <c r="F651" s="20">
        <v>42</v>
      </c>
      <c r="G651" s="21">
        <v>3.6681222707423577</v>
      </c>
      <c r="H651" s="35">
        <v>510</v>
      </c>
      <c r="I651" s="19">
        <v>3</v>
      </c>
      <c r="J651" s="19">
        <v>3</v>
      </c>
      <c r="K651" s="22">
        <v>6</v>
      </c>
      <c r="L651" s="21">
        <v>1.1764705882352942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31</v>
      </c>
      <c r="E652" s="19">
        <v>24</v>
      </c>
      <c r="F652" s="20">
        <v>55</v>
      </c>
      <c r="G652" s="21">
        <v>3.3577533577533578</v>
      </c>
      <c r="H652" s="35">
        <v>810</v>
      </c>
      <c r="I652" s="19">
        <v>3</v>
      </c>
      <c r="J652" s="19">
        <v>5</v>
      </c>
      <c r="K652" s="22">
        <v>8</v>
      </c>
      <c r="L652" s="21">
        <v>0.98765432098765427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62</v>
      </c>
      <c r="E653" s="19">
        <v>56</v>
      </c>
      <c r="F653" s="20">
        <v>118</v>
      </c>
      <c r="G653" s="21">
        <v>5.0341296928327646</v>
      </c>
      <c r="H653" s="35">
        <v>891</v>
      </c>
      <c r="I653" s="19">
        <v>7</v>
      </c>
      <c r="J653" s="19">
        <v>2</v>
      </c>
      <c r="K653" s="22">
        <v>9</v>
      </c>
      <c r="L653" s="21">
        <v>1.0101010101010102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43</v>
      </c>
      <c r="E654" s="19">
        <v>29</v>
      </c>
      <c r="F654" s="20">
        <v>72</v>
      </c>
      <c r="G654" s="21">
        <v>3.9669421487603307</v>
      </c>
      <c r="H654" s="35">
        <v>762</v>
      </c>
      <c r="I654" s="19">
        <v>3</v>
      </c>
      <c r="J654" s="19">
        <v>4</v>
      </c>
      <c r="K654" s="22">
        <v>7</v>
      </c>
      <c r="L654" s="21">
        <v>0.9186351706036745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13</v>
      </c>
      <c r="E655" s="19">
        <v>20</v>
      </c>
      <c r="F655" s="20">
        <v>33</v>
      </c>
      <c r="G655" s="21">
        <v>5.0925925925925926</v>
      </c>
      <c r="H655" s="35">
        <v>260</v>
      </c>
      <c r="I655" s="19">
        <v>4</v>
      </c>
      <c r="J655" s="19">
        <v>1</v>
      </c>
      <c r="K655" s="22">
        <v>5</v>
      </c>
      <c r="L655" s="21">
        <v>1.9230769230769231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15</v>
      </c>
      <c r="E656" s="19">
        <v>19</v>
      </c>
      <c r="F656" s="20">
        <v>34</v>
      </c>
      <c r="G656" s="21">
        <v>3.5196687370600417</v>
      </c>
      <c r="H656" s="35">
        <v>443</v>
      </c>
      <c r="I656" s="19">
        <v>4</v>
      </c>
      <c r="J656" s="19">
        <v>3</v>
      </c>
      <c r="K656" s="22">
        <v>7</v>
      </c>
      <c r="L656" s="21">
        <v>1.5801354401805869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47</v>
      </c>
      <c r="E657" s="19">
        <v>33</v>
      </c>
      <c r="F657" s="20">
        <v>80</v>
      </c>
      <c r="G657" s="21">
        <v>5.6061667834618074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4</v>
      </c>
      <c r="E658" s="19">
        <v>7</v>
      </c>
      <c r="F658" s="20">
        <v>11</v>
      </c>
      <c r="G658" s="21">
        <v>2.5462962962962963</v>
      </c>
      <c r="H658" s="35">
        <v>252</v>
      </c>
      <c r="I658" s="19">
        <v>3</v>
      </c>
      <c r="J658" s="19">
        <v>3</v>
      </c>
      <c r="K658" s="22">
        <v>6</v>
      </c>
      <c r="L658" s="21">
        <v>2.3809523809523809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22</v>
      </c>
      <c r="E659" s="19">
        <v>17</v>
      </c>
      <c r="F659" s="20">
        <v>39</v>
      </c>
      <c r="G659" s="21">
        <v>4.426787741203178</v>
      </c>
      <c r="H659" s="35">
        <v>440</v>
      </c>
      <c r="I659" s="19">
        <v>3</v>
      </c>
      <c r="J659" s="19">
        <v>1</v>
      </c>
      <c r="K659" s="22">
        <v>4</v>
      </c>
      <c r="L659" s="21">
        <v>0.90909090909090906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22</v>
      </c>
      <c r="E660" s="19">
        <v>29</v>
      </c>
      <c r="F660" s="20">
        <v>51</v>
      </c>
      <c r="G660" s="21">
        <v>4.3852106620808255</v>
      </c>
      <c r="H660" s="19">
        <v>414</v>
      </c>
      <c r="I660" s="19">
        <v>3</v>
      </c>
      <c r="J660" s="19">
        <v>0</v>
      </c>
      <c r="K660" s="22">
        <v>3</v>
      </c>
      <c r="L660" s="21">
        <v>0.72463768115942029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469</v>
      </c>
      <c r="E661" s="29">
        <v>467</v>
      </c>
      <c r="F661" s="29">
        <v>936</v>
      </c>
      <c r="G661" s="31">
        <v>4.2054185200161749</v>
      </c>
      <c r="H661" s="29">
        <v>10657</v>
      </c>
      <c r="I661" s="29">
        <v>194</v>
      </c>
      <c r="J661" s="29">
        <v>196</v>
      </c>
      <c r="K661" s="36">
        <v>390</v>
      </c>
      <c r="L661" s="31">
        <v>3.6595664821244251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7</v>
      </c>
      <c r="E662" s="19">
        <v>14</v>
      </c>
      <c r="F662" s="20">
        <v>21</v>
      </c>
      <c r="G662" s="21">
        <v>2.7237354085603114</v>
      </c>
      <c r="H662" s="35">
        <v>249</v>
      </c>
      <c r="I662" s="19">
        <v>6</v>
      </c>
      <c r="J662" s="19">
        <v>2</v>
      </c>
      <c r="K662" s="22">
        <v>8</v>
      </c>
      <c r="L662" s="21">
        <v>3.2128514056224895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3</v>
      </c>
      <c r="E663" s="19">
        <v>2</v>
      </c>
      <c r="F663" s="20">
        <v>5</v>
      </c>
      <c r="G663" s="21">
        <v>2.0161290322580645</v>
      </c>
      <c r="H663" s="35">
        <v>147</v>
      </c>
      <c r="I663" s="19">
        <v>4</v>
      </c>
      <c r="J663" s="19">
        <v>2</v>
      </c>
      <c r="K663" s="22">
        <v>6</v>
      </c>
      <c r="L663" s="21">
        <v>4.0816326530612246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6</v>
      </c>
      <c r="E664" s="19">
        <v>3</v>
      </c>
      <c r="F664" s="20">
        <v>9</v>
      </c>
      <c r="G664" s="21">
        <v>2.6706231454005933</v>
      </c>
      <c r="H664" s="19">
        <v>159</v>
      </c>
      <c r="I664" s="19">
        <v>1</v>
      </c>
      <c r="J664" s="19">
        <v>0</v>
      </c>
      <c r="K664" s="22">
        <v>1</v>
      </c>
      <c r="L664" s="21">
        <v>0.62893081761006298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19</v>
      </c>
      <c r="E665" s="19">
        <v>10</v>
      </c>
      <c r="F665" s="20">
        <v>29</v>
      </c>
      <c r="G665" s="21">
        <v>2.1137026239067054</v>
      </c>
      <c r="H665" s="19">
        <v>1171</v>
      </c>
      <c r="I665" s="19">
        <v>11</v>
      </c>
      <c r="J665" s="19">
        <v>18</v>
      </c>
      <c r="K665" s="22">
        <v>29</v>
      </c>
      <c r="L665" s="21">
        <v>2.4765157984628523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64</v>
      </c>
      <c r="E666" s="19">
        <v>66</v>
      </c>
      <c r="F666" s="20">
        <v>130</v>
      </c>
      <c r="G666" s="21">
        <v>5.8453237410071939</v>
      </c>
      <c r="H666" s="35">
        <v>785</v>
      </c>
      <c r="I666" s="19">
        <v>15</v>
      </c>
      <c r="J666" s="19">
        <v>16</v>
      </c>
      <c r="K666" s="22">
        <v>31</v>
      </c>
      <c r="L666" s="21">
        <v>3.9490445859872612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50</v>
      </c>
      <c r="E667" s="19">
        <v>44</v>
      </c>
      <c r="F667" s="20">
        <v>94</v>
      </c>
      <c r="G667" s="21">
        <v>6.064516129032258</v>
      </c>
      <c r="H667" s="35">
        <v>386</v>
      </c>
      <c r="I667" s="19">
        <v>14</v>
      </c>
      <c r="J667" s="19">
        <v>21</v>
      </c>
      <c r="K667" s="22">
        <v>35</v>
      </c>
      <c r="L667" s="21">
        <v>9.0673575129533681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10</v>
      </c>
      <c r="E668" s="19">
        <v>10</v>
      </c>
      <c r="F668" s="20">
        <v>20</v>
      </c>
      <c r="G668" s="21">
        <v>2.7586206896551726</v>
      </c>
      <c r="H668" s="35">
        <v>449</v>
      </c>
      <c r="I668" s="19">
        <v>7</v>
      </c>
      <c r="J668" s="19">
        <v>3</v>
      </c>
      <c r="K668" s="22">
        <v>10</v>
      </c>
      <c r="L668" s="21">
        <v>2.2271714922048997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1</v>
      </c>
      <c r="E669" s="19">
        <v>3</v>
      </c>
      <c r="F669" s="20">
        <v>4</v>
      </c>
      <c r="G669" s="21">
        <v>3.3613445378151261</v>
      </c>
      <c r="H669" s="35">
        <v>75</v>
      </c>
      <c r="I669" s="19">
        <v>0</v>
      </c>
      <c r="J669" s="19">
        <v>1</v>
      </c>
      <c r="K669" s="22">
        <v>1</v>
      </c>
      <c r="L669" s="21">
        <v>1.3333333333333335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51</v>
      </c>
      <c r="E670" s="19">
        <v>49</v>
      </c>
      <c r="F670" s="20">
        <v>100</v>
      </c>
      <c r="G670" s="21">
        <v>5.5493895671476139</v>
      </c>
      <c r="H670" s="35">
        <v>442</v>
      </c>
      <c r="I670" s="19">
        <v>0</v>
      </c>
      <c r="J670" s="19">
        <v>0</v>
      </c>
      <c r="K670" s="22">
        <v>0</v>
      </c>
      <c r="L670" s="21">
        <v>0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9</v>
      </c>
      <c r="E671" s="19">
        <v>15</v>
      </c>
      <c r="F671" s="20">
        <v>24</v>
      </c>
      <c r="G671" s="21">
        <v>4.9079754601226995</v>
      </c>
      <c r="H671" s="35">
        <v>247</v>
      </c>
      <c r="I671" s="19">
        <v>4</v>
      </c>
      <c r="J671" s="19">
        <v>4</v>
      </c>
      <c r="K671" s="22">
        <v>8</v>
      </c>
      <c r="L671" s="21">
        <v>3.2388663967611335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7</v>
      </c>
      <c r="E672" s="19">
        <v>10</v>
      </c>
      <c r="F672" s="20">
        <v>17</v>
      </c>
      <c r="G672" s="21">
        <v>3.2136105860113422</v>
      </c>
      <c r="H672" s="35">
        <v>242</v>
      </c>
      <c r="I672" s="19">
        <v>3</v>
      </c>
      <c r="J672" s="19">
        <v>3</v>
      </c>
      <c r="K672" s="22">
        <v>6</v>
      </c>
      <c r="L672" s="21">
        <v>2.4793388429752068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31</v>
      </c>
      <c r="E673" s="19">
        <v>33</v>
      </c>
      <c r="F673" s="20">
        <v>64</v>
      </c>
      <c r="G673" s="21">
        <v>5.1036682615629987</v>
      </c>
      <c r="H673" s="35">
        <v>572</v>
      </c>
      <c r="I673" s="19">
        <v>17</v>
      </c>
      <c r="J673" s="19">
        <v>13</v>
      </c>
      <c r="K673" s="22">
        <v>30</v>
      </c>
      <c r="L673" s="21">
        <v>5.244755244755245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9</v>
      </c>
      <c r="E674" s="19">
        <v>12</v>
      </c>
      <c r="F674" s="20">
        <v>21</v>
      </c>
      <c r="G674" s="21">
        <v>5.384615384615385</v>
      </c>
      <c r="H674" s="35">
        <v>179</v>
      </c>
      <c r="I674" s="19">
        <v>2</v>
      </c>
      <c r="J674" s="19">
        <v>1</v>
      </c>
      <c r="K674" s="22">
        <v>3</v>
      </c>
      <c r="L674" s="21">
        <v>1.6759776536312849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5</v>
      </c>
      <c r="E675" s="19">
        <v>4</v>
      </c>
      <c r="F675" s="20">
        <v>9</v>
      </c>
      <c r="G675" s="21">
        <v>4.2452830188679247</v>
      </c>
      <c r="H675" s="35">
        <v>60</v>
      </c>
      <c r="I675" s="19">
        <v>1</v>
      </c>
      <c r="J675" s="19">
        <v>1</v>
      </c>
      <c r="K675" s="22">
        <v>2</v>
      </c>
      <c r="L675" s="21">
        <v>3.3333333333333335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28</v>
      </c>
      <c r="E676" s="19">
        <v>30</v>
      </c>
      <c r="F676" s="20">
        <v>58</v>
      </c>
      <c r="G676" s="21">
        <v>3.7179487179487181</v>
      </c>
      <c r="H676" s="35">
        <v>768</v>
      </c>
      <c r="I676" s="19">
        <v>24</v>
      </c>
      <c r="J676" s="19">
        <v>23</v>
      </c>
      <c r="K676" s="22">
        <v>47</v>
      </c>
      <c r="L676" s="21">
        <v>6.1197916666666661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33</v>
      </c>
      <c r="E677" s="19">
        <v>24</v>
      </c>
      <c r="F677" s="20">
        <v>57</v>
      </c>
      <c r="G677" s="21">
        <v>3.4883720930232558</v>
      </c>
      <c r="H677" s="35">
        <v>989</v>
      </c>
      <c r="I677" s="19">
        <v>4</v>
      </c>
      <c r="J677" s="19">
        <v>10</v>
      </c>
      <c r="K677" s="22">
        <v>14</v>
      </c>
      <c r="L677" s="21">
        <v>1.4155712841253791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14</v>
      </c>
      <c r="E678" s="19">
        <v>20</v>
      </c>
      <c r="F678" s="20">
        <v>34</v>
      </c>
      <c r="G678" s="21">
        <v>2.217873450750163</v>
      </c>
      <c r="H678" s="35">
        <v>931</v>
      </c>
      <c r="I678" s="19">
        <v>23</v>
      </c>
      <c r="J678" s="19">
        <v>22</v>
      </c>
      <c r="K678" s="22">
        <v>45</v>
      </c>
      <c r="L678" s="21">
        <v>4.8335123523093451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13</v>
      </c>
      <c r="E679" s="19">
        <v>14</v>
      </c>
      <c r="F679" s="20">
        <v>27</v>
      </c>
      <c r="G679" s="21">
        <v>3.5019455252918288</v>
      </c>
      <c r="H679" s="35">
        <v>291</v>
      </c>
      <c r="I679" s="19">
        <v>1</v>
      </c>
      <c r="J679" s="19">
        <v>0</v>
      </c>
      <c r="K679" s="22">
        <v>1</v>
      </c>
      <c r="L679" s="21">
        <v>0.3436426116838488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37</v>
      </c>
      <c r="E680" s="19">
        <v>40</v>
      </c>
      <c r="F680" s="20">
        <v>77</v>
      </c>
      <c r="G680" s="21">
        <v>4.2588495575221232</v>
      </c>
      <c r="H680" s="35">
        <v>836</v>
      </c>
      <c r="I680" s="19">
        <v>31</v>
      </c>
      <c r="J680" s="19">
        <v>33</v>
      </c>
      <c r="K680" s="22">
        <v>64</v>
      </c>
      <c r="L680" s="21">
        <v>7.6555023923444976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7</v>
      </c>
      <c r="E682" s="19">
        <v>4</v>
      </c>
      <c r="F682" s="20">
        <v>11</v>
      </c>
      <c r="G682" s="21">
        <v>1.9298245614035088</v>
      </c>
      <c r="H682" s="35">
        <v>455</v>
      </c>
      <c r="I682" s="19">
        <v>11</v>
      </c>
      <c r="J682" s="19">
        <v>6</v>
      </c>
      <c r="K682" s="22">
        <v>17</v>
      </c>
      <c r="L682" s="21">
        <v>3.7362637362637363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39</v>
      </c>
      <c r="E683" s="19">
        <v>38</v>
      </c>
      <c r="F683" s="20">
        <v>77</v>
      </c>
      <c r="G683" s="21">
        <v>5.0892267019167212</v>
      </c>
      <c r="H683" s="35">
        <v>908</v>
      </c>
      <c r="I683" s="19">
        <v>7</v>
      </c>
      <c r="J683" s="19">
        <v>9</v>
      </c>
      <c r="K683" s="22">
        <v>16</v>
      </c>
      <c r="L683" s="21">
        <v>1.7621145374449341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26</v>
      </c>
      <c r="E684" s="19">
        <v>22</v>
      </c>
      <c r="F684" s="20">
        <v>48</v>
      </c>
      <c r="G684" s="21">
        <v>5.6737588652482271</v>
      </c>
      <c r="H684" s="19">
        <v>319</v>
      </c>
      <c r="I684" s="19">
        <v>8</v>
      </c>
      <c r="J684" s="19">
        <v>8</v>
      </c>
      <c r="K684" s="22">
        <v>16</v>
      </c>
      <c r="L684" s="21">
        <v>5.0156739811912221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160</v>
      </c>
      <c r="E685" s="29">
        <v>131</v>
      </c>
      <c r="F685" s="29">
        <v>291</v>
      </c>
      <c r="G685" s="31">
        <v>4.8776399597720417</v>
      </c>
      <c r="H685" s="29">
        <v>1888</v>
      </c>
      <c r="I685" s="29">
        <v>2</v>
      </c>
      <c r="J685" s="29">
        <v>7</v>
      </c>
      <c r="K685" s="36">
        <v>9</v>
      </c>
      <c r="L685" s="31">
        <v>0.47669491525423729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8</v>
      </c>
      <c r="E686" s="19">
        <v>10</v>
      </c>
      <c r="F686" s="20">
        <v>18</v>
      </c>
      <c r="G686" s="21">
        <v>5.4054054054054053</v>
      </c>
      <c r="H686" s="35">
        <v>107</v>
      </c>
      <c r="I686" s="19">
        <v>0</v>
      </c>
      <c r="J686" s="19">
        <v>0</v>
      </c>
      <c r="K686" s="22">
        <v>0</v>
      </c>
      <c r="L686" s="21">
        <v>0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0</v>
      </c>
      <c r="E687" s="19">
        <v>2</v>
      </c>
      <c r="F687" s="20">
        <v>2</v>
      </c>
      <c r="G687" s="21">
        <v>2.666666666666667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12</v>
      </c>
      <c r="E688" s="19">
        <v>9</v>
      </c>
      <c r="F688" s="20">
        <v>21</v>
      </c>
      <c r="G688" s="21">
        <v>4.2424242424242431</v>
      </c>
      <c r="H688" s="35">
        <v>238</v>
      </c>
      <c r="I688" s="19">
        <v>0</v>
      </c>
      <c r="J688" s="19">
        <v>2</v>
      </c>
      <c r="K688" s="22">
        <v>2</v>
      </c>
      <c r="L688" s="21">
        <v>0.84033613445378152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7</v>
      </c>
      <c r="E689" s="19">
        <v>2</v>
      </c>
      <c r="F689" s="20">
        <v>9</v>
      </c>
      <c r="G689" s="21">
        <v>4.3478260869565215</v>
      </c>
      <c r="H689" s="35">
        <v>73</v>
      </c>
      <c r="I689" s="19">
        <v>1</v>
      </c>
      <c r="J689" s="19">
        <v>0</v>
      </c>
      <c r="K689" s="22">
        <v>1</v>
      </c>
      <c r="L689" s="21">
        <v>1.3698630136986301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0</v>
      </c>
      <c r="E690" s="19">
        <v>0</v>
      </c>
      <c r="F690" s="20">
        <v>0</v>
      </c>
      <c r="G690" s="21">
        <v>0</v>
      </c>
      <c r="H690" s="35">
        <v>32</v>
      </c>
      <c r="I690" s="19">
        <v>0</v>
      </c>
      <c r="J690" s="19">
        <v>1</v>
      </c>
      <c r="K690" s="22">
        <v>1</v>
      </c>
      <c r="L690" s="21">
        <v>3.125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3</v>
      </c>
      <c r="E691" s="19">
        <v>3</v>
      </c>
      <c r="F691" s="20">
        <v>6</v>
      </c>
      <c r="G691" s="21">
        <v>5.2631578947368416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5</v>
      </c>
      <c r="E692" s="19">
        <v>11</v>
      </c>
      <c r="F692" s="20">
        <v>16</v>
      </c>
      <c r="G692" s="21">
        <v>4.1450777202072544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3</v>
      </c>
      <c r="E693" s="19">
        <v>2</v>
      </c>
      <c r="F693" s="20">
        <v>5</v>
      </c>
      <c r="G693" s="21">
        <v>1.524390243902439</v>
      </c>
      <c r="H693" s="35">
        <v>123</v>
      </c>
      <c r="I693" s="19">
        <v>0</v>
      </c>
      <c r="J693" s="19">
        <v>2</v>
      </c>
      <c r="K693" s="22">
        <v>2</v>
      </c>
      <c r="L693" s="21">
        <v>1.6260162601626018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20</v>
      </c>
      <c r="E694" s="19">
        <v>22</v>
      </c>
      <c r="F694" s="20">
        <v>42</v>
      </c>
      <c r="G694" s="21">
        <v>4.9237983587338805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28</v>
      </c>
      <c r="E695" s="19">
        <v>26</v>
      </c>
      <c r="F695" s="20">
        <v>54</v>
      </c>
      <c r="G695" s="21">
        <v>6.5296251511487311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23</v>
      </c>
      <c r="E696" s="19">
        <v>13</v>
      </c>
      <c r="F696" s="20">
        <v>36</v>
      </c>
      <c r="G696" s="21">
        <v>7.7253218884120178</v>
      </c>
      <c r="H696" s="35">
        <v>106</v>
      </c>
      <c r="I696" s="19">
        <v>0</v>
      </c>
      <c r="J696" s="19">
        <v>1</v>
      </c>
      <c r="K696" s="22">
        <v>1</v>
      </c>
      <c r="L696" s="21">
        <v>0.94339622641509435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7</v>
      </c>
      <c r="E697" s="19">
        <v>6</v>
      </c>
      <c r="F697" s="20">
        <v>13</v>
      </c>
      <c r="G697" s="21">
        <v>3.5326086956521738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18</v>
      </c>
      <c r="E698" s="19">
        <v>12</v>
      </c>
      <c r="F698" s="20">
        <v>30</v>
      </c>
      <c r="G698" s="21">
        <v>6.2240663900414939</v>
      </c>
      <c r="H698" s="35">
        <v>106</v>
      </c>
      <c r="I698" s="19">
        <v>1</v>
      </c>
      <c r="J698" s="19">
        <v>0</v>
      </c>
      <c r="K698" s="22">
        <v>1</v>
      </c>
      <c r="L698" s="21">
        <v>0.94339622641509435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9</v>
      </c>
      <c r="E699" s="19">
        <v>5</v>
      </c>
      <c r="F699" s="20">
        <v>14</v>
      </c>
      <c r="G699" s="21">
        <v>5.9071729957805905</v>
      </c>
      <c r="H699" s="35">
        <v>78</v>
      </c>
      <c r="I699" s="19">
        <v>0</v>
      </c>
      <c r="J699" s="19">
        <v>1</v>
      </c>
      <c r="K699" s="22">
        <v>1</v>
      </c>
      <c r="L699" s="21">
        <v>1.2820512820512819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8</v>
      </c>
      <c r="E700" s="19">
        <v>7</v>
      </c>
      <c r="F700" s="20">
        <v>15</v>
      </c>
      <c r="G700" s="21">
        <v>4.10958904109589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2</v>
      </c>
      <c r="E701" s="19">
        <v>0</v>
      </c>
      <c r="F701" s="20">
        <v>2</v>
      </c>
      <c r="G701" s="21">
        <v>1.0526315789473684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7</v>
      </c>
      <c r="E702" s="19">
        <v>1</v>
      </c>
      <c r="F702" s="20">
        <v>8</v>
      </c>
      <c r="G702" s="21">
        <v>4.2105263157894735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100</v>
      </c>
      <c r="E703" s="38">
        <v>88</v>
      </c>
      <c r="F703" s="38">
        <v>188</v>
      </c>
      <c r="G703" s="31">
        <v>3.0804522366049483</v>
      </c>
      <c r="H703" s="29">
        <v>2801</v>
      </c>
      <c r="I703" s="38">
        <v>36</v>
      </c>
      <c r="J703" s="38">
        <v>33</v>
      </c>
      <c r="K703" s="39">
        <v>69</v>
      </c>
      <c r="L703" s="31">
        <v>2.4634059264548376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2765</v>
      </c>
      <c r="E704" s="9">
        <v>2683</v>
      </c>
      <c r="F704" s="9">
        <v>5448</v>
      </c>
      <c r="G704" s="25">
        <v>3.6672298548051616</v>
      </c>
      <c r="H704" s="9">
        <v>77489</v>
      </c>
      <c r="I704" s="9">
        <v>1076</v>
      </c>
      <c r="J704" s="9">
        <v>988</v>
      </c>
      <c r="K704" s="16">
        <v>2064</v>
      </c>
      <c r="L704" s="25">
        <v>2.6636038663552246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725</v>
      </c>
      <c r="E705" s="29">
        <v>735</v>
      </c>
      <c r="F705" s="29">
        <v>1460</v>
      </c>
      <c r="G705" s="31">
        <v>4.8410093172850566</v>
      </c>
      <c r="H705" s="29">
        <v>12949</v>
      </c>
      <c r="I705" s="29">
        <v>184</v>
      </c>
      <c r="J705" s="29">
        <v>171</v>
      </c>
      <c r="K705" s="36">
        <v>355</v>
      </c>
      <c r="L705" s="31">
        <v>2.7415244420418565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29</v>
      </c>
      <c r="E706" s="19">
        <v>30</v>
      </c>
      <c r="F706" s="20">
        <v>59</v>
      </c>
      <c r="G706" s="21">
        <v>3.6307692307692303</v>
      </c>
      <c r="H706" s="35">
        <v>915</v>
      </c>
      <c r="I706" s="19">
        <v>14</v>
      </c>
      <c r="J706" s="19">
        <v>21</v>
      </c>
      <c r="K706" s="22">
        <v>35</v>
      </c>
      <c r="L706" s="21">
        <v>3.8251366120218582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32</v>
      </c>
      <c r="E707" s="19">
        <v>39</v>
      </c>
      <c r="F707" s="20">
        <v>71</v>
      </c>
      <c r="G707" s="21">
        <v>4.6496398166339228</v>
      </c>
      <c r="H707" s="35">
        <v>384</v>
      </c>
      <c r="I707" s="19">
        <v>10</v>
      </c>
      <c r="J707" s="19">
        <v>15</v>
      </c>
      <c r="K707" s="22">
        <v>25</v>
      </c>
      <c r="L707" s="21">
        <v>6.510416666666667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105</v>
      </c>
      <c r="E708" s="19">
        <v>109</v>
      </c>
      <c r="F708" s="20">
        <v>214</v>
      </c>
      <c r="G708" s="21">
        <v>7.7508149221296634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37</v>
      </c>
      <c r="E709" s="19">
        <v>42</v>
      </c>
      <c r="F709" s="20">
        <v>79</v>
      </c>
      <c r="G709" s="21">
        <v>4.2381974248927046</v>
      </c>
      <c r="H709" s="35">
        <v>658</v>
      </c>
      <c r="I709" s="19">
        <v>4</v>
      </c>
      <c r="J709" s="19">
        <v>0</v>
      </c>
      <c r="K709" s="22">
        <v>4</v>
      </c>
      <c r="L709" s="21">
        <v>0.60790273556231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4</v>
      </c>
      <c r="E710" s="19">
        <v>10</v>
      </c>
      <c r="F710" s="20">
        <v>14</v>
      </c>
      <c r="G710" s="21">
        <v>4</v>
      </c>
      <c r="H710" s="19">
        <v>173</v>
      </c>
      <c r="I710" s="19">
        <v>3</v>
      </c>
      <c r="J710" s="19">
        <v>0</v>
      </c>
      <c r="K710" s="22">
        <v>3</v>
      </c>
      <c r="L710" s="21">
        <v>1.7341040462427744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154</v>
      </c>
      <c r="E711" s="19">
        <v>181</v>
      </c>
      <c r="F711" s="20">
        <v>335</v>
      </c>
      <c r="G711" s="21">
        <v>6.979166666666667</v>
      </c>
      <c r="H711" s="19">
        <v>2101</v>
      </c>
      <c r="I711" s="19">
        <v>24</v>
      </c>
      <c r="J711" s="19">
        <v>16</v>
      </c>
      <c r="K711" s="22">
        <v>40</v>
      </c>
      <c r="L711" s="21">
        <v>1.9038553069966682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29</v>
      </c>
      <c r="E712" s="19">
        <v>15</v>
      </c>
      <c r="F712" s="20">
        <v>44</v>
      </c>
      <c r="G712" s="21">
        <v>2.5028441410693971</v>
      </c>
      <c r="H712" s="19">
        <v>1118</v>
      </c>
      <c r="I712" s="19">
        <v>21</v>
      </c>
      <c r="J712" s="19">
        <v>18</v>
      </c>
      <c r="K712" s="22">
        <v>39</v>
      </c>
      <c r="L712" s="21">
        <v>3.4883720930232558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75</v>
      </c>
      <c r="E713" s="19">
        <v>73</v>
      </c>
      <c r="F713" s="20">
        <v>148</v>
      </c>
      <c r="G713" s="21">
        <v>5.6166982922201143</v>
      </c>
      <c r="H713" s="35">
        <v>498</v>
      </c>
      <c r="I713" s="19">
        <v>2</v>
      </c>
      <c r="J713" s="19">
        <v>3</v>
      </c>
      <c r="K713" s="22">
        <v>5</v>
      </c>
      <c r="L713" s="21">
        <v>1.0040160642570282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20</v>
      </c>
      <c r="E714" s="19">
        <v>19</v>
      </c>
      <c r="F714" s="20">
        <v>39</v>
      </c>
      <c r="G714" s="21">
        <v>4.2669584245076591</v>
      </c>
      <c r="H714" s="35">
        <v>446</v>
      </c>
      <c r="I714" s="19">
        <v>10</v>
      </c>
      <c r="J714" s="19">
        <v>8</v>
      </c>
      <c r="K714" s="22">
        <v>18</v>
      </c>
      <c r="L714" s="21">
        <v>4.0358744394618835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35</v>
      </c>
      <c r="E715" s="19">
        <v>25</v>
      </c>
      <c r="F715" s="20">
        <v>60</v>
      </c>
      <c r="G715" s="21">
        <v>5.8083252662149079</v>
      </c>
      <c r="H715" s="35">
        <v>666</v>
      </c>
      <c r="I715" s="19">
        <v>23</v>
      </c>
      <c r="J715" s="19">
        <v>22</v>
      </c>
      <c r="K715" s="22">
        <v>45</v>
      </c>
      <c r="L715" s="21">
        <v>6.756756756756757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7</v>
      </c>
      <c r="E716" s="19">
        <v>7</v>
      </c>
      <c r="F716" s="20">
        <v>14</v>
      </c>
      <c r="G716" s="21">
        <v>2.1739130434782608</v>
      </c>
      <c r="H716" s="35">
        <v>379</v>
      </c>
      <c r="I716" s="19">
        <v>6</v>
      </c>
      <c r="J716" s="19">
        <v>2</v>
      </c>
      <c r="K716" s="22">
        <v>8</v>
      </c>
      <c r="L716" s="21">
        <v>2.1108179419525066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0</v>
      </c>
      <c r="E717" s="19">
        <v>0</v>
      </c>
      <c r="F717" s="20">
        <v>0</v>
      </c>
      <c r="G717" s="21">
        <v>0</v>
      </c>
      <c r="H717" s="35">
        <v>648</v>
      </c>
      <c r="I717" s="19">
        <v>0</v>
      </c>
      <c r="J717" s="19">
        <v>0</v>
      </c>
      <c r="K717" s="22">
        <v>0</v>
      </c>
      <c r="L717" s="21">
        <v>0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25</v>
      </c>
      <c r="E718" s="19">
        <v>22</v>
      </c>
      <c r="F718" s="20">
        <v>47</v>
      </c>
      <c r="G718" s="21">
        <v>4.3040293040293038</v>
      </c>
      <c r="H718" s="35">
        <v>545</v>
      </c>
      <c r="I718" s="19">
        <v>13</v>
      </c>
      <c r="J718" s="19">
        <v>11</v>
      </c>
      <c r="K718" s="22">
        <v>24</v>
      </c>
      <c r="L718" s="21">
        <v>4.4036697247706424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34</v>
      </c>
      <c r="E719" s="19">
        <v>48</v>
      </c>
      <c r="F719" s="20">
        <v>82</v>
      </c>
      <c r="G719" s="21">
        <v>4.5835662381218558</v>
      </c>
      <c r="H719" s="35">
        <v>867</v>
      </c>
      <c r="I719" s="19">
        <v>28</v>
      </c>
      <c r="J719" s="19">
        <v>24</v>
      </c>
      <c r="K719" s="22">
        <v>52</v>
      </c>
      <c r="L719" s="21">
        <v>5.9976931949250289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11</v>
      </c>
      <c r="E720" s="19">
        <v>15</v>
      </c>
      <c r="F720" s="20">
        <v>26</v>
      </c>
      <c r="G720" s="21">
        <v>2.9511918274687856</v>
      </c>
      <c r="H720" s="35">
        <v>586</v>
      </c>
      <c r="I720" s="19">
        <v>15</v>
      </c>
      <c r="J720" s="19">
        <v>13</v>
      </c>
      <c r="K720" s="22">
        <v>28</v>
      </c>
      <c r="L720" s="21">
        <v>4.7781569965870307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20</v>
      </c>
      <c r="E721" s="19">
        <v>21</v>
      </c>
      <c r="F721" s="20">
        <v>41</v>
      </c>
      <c r="G721" s="21">
        <v>5.7991513437057991</v>
      </c>
      <c r="H721" s="19">
        <v>198</v>
      </c>
      <c r="I721" s="19">
        <v>1</v>
      </c>
      <c r="J721" s="19">
        <v>1</v>
      </c>
      <c r="K721" s="22">
        <v>2</v>
      </c>
      <c r="L721" s="21">
        <v>1.0101010101010102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89</v>
      </c>
      <c r="E722" s="19">
        <v>50</v>
      </c>
      <c r="F722" s="20">
        <v>139</v>
      </c>
      <c r="G722" s="21">
        <v>4.4551282051282053</v>
      </c>
      <c r="H722" s="19">
        <v>1611</v>
      </c>
      <c r="I722" s="19">
        <v>9</v>
      </c>
      <c r="J722" s="19">
        <v>13</v>
      </c>
      <c r="K722" s="22">
        <v>22</v>
      </c>
      <c r="L722" s="21">
        <v>1.3656114214773432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19</v>
      </c>
      <c r="E723" s="19">
        <v>29</v>
      </c>
      <c r="F723" s="20">
        <v>48</v>
      </c>
      <c r="G723" s="21">
        <v>3.7354085603112841</v>
      </c>
      <c r="H723" s="19">
        <v>576</v>
      </c>
      <c r="I723" s="19">
        <v>1</v>
      </c>
      <c r="J723" s="19">
        <v>4</v>
      </c>
      <c r="K723" s="22">
        <v>5</v>
      </c>
      <c r="L723" s="21">
        <v>0.86805555555555558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273</v>
      </c>
      <c r="E724" s="38">
        <v>293</v>
      </c>
      <c r="F724" s="38">
        <v>566</v>
      </c>
      <c r="G724" s="31">
        <v>3.5018251562209985</v>
      </c>
      <c r="H724" s="29">
        <v>10071</v>
      </c>
      <c r="I724" s="38">
        <v>148</v>
      </c>
      <c r="J724" s="38">
        <v>157</v>
      </c>
      <c r="K724" s="39">
        <v>305</v>
      </c>
      <c r="L724" s="31">
        <v>3.0284976665673717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19</v>
      </c>
      <c r="E725" s="35">
        <v>24</v>
      </c>
      <c r="F725" s="40">
        <v>43</v>
      </c>
      <c r="G725" s="21">
        <v>3.8808664259927803</v>
      </c>
      <c r="H725" s="35">
        <v>474</v>
      </c>
      <c r="I725" s="35">
        <v>8</v>
      </c>
      <c r="J725" s="35">
        <v>15</v>
      </c>
      <c r="K725" s="41">
        <v>23</v>
      </c>
      <c r="L725" s="21">
        <v>4.852320675105485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14</v>
      </c>
      <c r="E726" s="35">
        <v>12</v>
      </c>
      <c r="F726" s="40">
        <v>26</v>
      </c>
      <c r="G726" s="21">
        <v>3.0409356725146197</v>
      </c>
      <c r="H726" s="19">
        <v>645</v>
      </c>
      <c r="I726" s="35">
        <v>10</v>
      </c>
      <c r="J726" s="35">
        <v>9</v>
      </c>
      <c r="K726" s="41">
        <v>19</v>
      </c>
      <c r="L726" s="21">
        <v>2.945736434108527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42</v>
      </c>
      <c r="E727" s="35">
        <v>53</v>
      </c>
      <c r="F727" s="40">
        <v>95</v>
      </c>
      <c r="G727" s="21">
        <v>3.9517470881863561</v>
      </c>
      <c r="H727" s="19">
        <v>1183</v>
      </c>
      <c r="I727" s="35">
        <v>17</v>
      </c>
      <c r="J727" s="35">
        <v>21</v>
      </c>
      <c r="K727" s="41">
        <v>38</v>
      </c>
      <c r="L727" s="21">
        <v>3.2121724429416734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10</v>
      </c>
      <c r="E728" s="35">
        <v>6</v>
      </c>
      <c r="F728" s="40">
        <v>16</v>
      </c>
      <c r="G728" s="21">
        <v>4.4444444444444446</v>
      </c>
      <c r="H728" s="19">
        <v>295</v>
      </c>
      <c r="I728" s="35">
        <v>4</v>
      </c>
      <c r="J728" s="35">
        <v>10</v>
      </c>
      <c r="K728" s="41">
        <v>14</v>
      </c>
      <c r="L728" s="21">
        <v>4.7457627118644066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25</v>
      </c>
      <c r="E729" s="35">
        <v>22</v>
      </c>
      <c r="F729" s="40">
        <v>47</v>
      </c>
      <c r="G729" s="21">
        <v>2.5174076057846815</v>
      </c>
      <c r="H729" s="19">
        <v>1386</v>
      </c>
      <c r="I729" s="35">
        <v>17</v>
      </c>
      <c r="J729" s="35">
        <v>24</v>
      </c>
      <c r="K729" s="41">
        <v>41</v>
      </c>
      <c r="L729" s="21">
        <v>2.958152958152958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56</v>
      </c>
      <c r="E730" s="35">
        <v>58</v>
      </c>
      <c r="F730" s="40">
        <v>114</v>
      </c>
      <c r="G730" s="21">
        <v>3.9514731369150775</v>
      </c>
      <c r="H730" s="19">
        <v>1999</v>
      </c>
      <c r="I730" s="35">
        <v>29</v>
      </c>
      <c r="J730" s="35">
        <v>13</v>
      </c>
      <c r="K730" s="41">
        <v>42</v>
      </c>
      <c r="L730" s="21">
        <v>2.1010505252626315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22</v>
      </c>
      <c r="E731" s="35">
        <v>43</v>
      </c>
      <c r="F731" s="40">
        <v>65</v>
      </c>
      <c r="G731" s="21">
        <v>4.301786896095301</v>
      </c>
      <c r="H731" s="19">
        <v>866</v>
      </c>
      <c r="I731" s="35">
        <v>18</v>
      </c>
      <c r="J731" s="35">
        <v>12</v>
      </c>
      <c r="K731" s="41">
        <v>30</v>
      </c>
      <c r="L731" s="21">
        <v>3.4642032332563506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30</v>
      </c>
      <c r="E732" s="35">
        <v>26</v>
      </c>
      <c r="F732" s="40">
        <v>56</v>
      </c>
      <c r="G732" s="21">
        <v>3.125</v>
      </c>
      <c r="H732" s="19">
        <v>1100</v>
      </c>
      <c r="I732" s="35">
        <v>11</v>
      </c>
      <c r="J732" s="35">
        <v>13</v>
      </c>
      <c r="K732" s="41">
        <v>24</v>
      </c>
      <c r="L732" s="21">
        <v>2.1818181818181821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4</v>
      </c>
      <c r="E733" s="35">
        <v>7</v>
      </c>
      <c r="F733" s="40">
        <v>11</v>
      </c>
      <c r="G733" s="21">
        <v>3.9711191335740073</v>
      </c>
      <c r="H733" s="35">
        <v>129</v>
      </c>
      <c r="I733" s="35">
        <v>2</v>
      </c>
      <c r="J733" s="35">
        <v>3</v>
      </c>
      <c r="K733" s="41">
        <v>5</v>
      </c>
      <c r="L733" s="21">
        <v>3.8759689922480618</v>
      </c>
    </row>
    <row r="734" spans="1:12" ht="14.25" customHeight="1" outlineLevel="1" x14ac:dyDescent="0.2">
      <c r="A734" s="17" t="s">
        <v>1219</v>
      </c>
      <c r="B734" s="43" t="s">
        <v>1220</v>
      </c>
      <c r="C734" s="19">
        <v>1127</v>
      </c>
      <c r="D734" s="35">
        <v>16</v>
      </c>
      <c r="E734" s="35">
        <v>15</v>
      </c>
      <c r="F734" s="40">
        <v>31</v>
      </c>
      <c r="G734" s="21">
        <v>2.7506654835847382</v>
      </c>
      <c r="H734" s="35">
        <v>695</v>
      </c>
      <c r="I734" s="35">
        <v>10</v>
      </c>
      <c r="J734" s="35">
        <v>19</v>
      </c>
      <c r="K734" s="41">
        <v>29</v>
      </c>
      <c r="L734" s="21">
        <v>4.1726618705035978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13</v>
      </c>
      <c r="E735" s="35">
        <v>10</v>
      </c>
      <c r="F735" s="40">
        <v>23</v>
      </c>
      <c r="G735" s="21">
        <v>3.5493827160493825</v>
      </c>
      <c r="H735" s="35">
        <v>431</v>
      </c>
      <c r="I735" s="35">
        <v>6</v>
      </c>
      <c r="J735" s="35">
        <v>4</v>
      </c>
      <c r="K735" s="41">
        <v>10</v>
      </c>
      <c r="L735" s="21">
        <v>2.3201856148491879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22</v>
      </c>
      <c r="E736" s="35">
        <v>17</v>
      </c>
      <c r="F736" s="40">
        <v>39</v>
      </c>
      <c r="G736" s="21">
        <v>2.9345372460496613</v>
      </c>
      <c r="H736" s="19">
        <v>868</v>
      </c>
      <c r="I736" s="35">
        <v>16</v>
      </c>
      <c r="J736" s="35">
        <v>14</v>
      </c>
      <c r="K736" s="41">
        <v>30</v>
      </c>
      <c r="L736" s="21">
        <v>3.4562211981566824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785</v>
      </c>
      <c r="E737" s="29">
        <v>719</v>
      </c>
      <c r="F737" s="29">
        <v>1504</v>
      </c>
      <c r="G737" s="31">
        <v>3.1545608993854479</v>
      </c>
      <c r="H737" s="29">
        <v>28856</v>
      </c>
      <c r="I737" s="29">
        <v>450</v>
      </c>
      <c r="J737" s="29">
        <v>411</v>
      </c>
      <c r="K737" s="36">
        <v>861</v>
      </c>
      <c r="L737" s="31">
        <v>2.9837815359024118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21</v>
      </c>
      <c r="E738" s="19">
        <v>26</v>
      </c>
      <c r="F738" s="20">
        <v>47</v>
      </c>
      <c r="G738" s="21">
        <v>3.5714285714285712</v>
      </c>
      <c r="H738" s="35">
        <v>965</v>
      </c>
      <c r="I738" s="19">
        <v>33</v>
      </c>
      <c r="J738" s="19">
        <v>51</v>
      </c>
      <c r="K738" s="22">
        <v>84</v>
      </c>
      <c r="L738" s="21">
        <v>8.7046632124352339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12</v>
      </c>
      <c r="E739" s="19">
        <v>10</v>
      </c>
      <c r="F739" s="20">
        <v>22</v>
      </c>
      <c r="G739" s="21">
        <v>2.5028441410693971</v>
      </c>
      <c r="H739" s="19">
        <v>608</v>
      </c>
      <c r="I739" s="19">
        <v>14</v>
      </c>
      <c r="J739" s="19">
        <v>7</v>
      </c>
      <c r="K739" s="22">
        <v>21</v>
      </c>
      <c r="L739" s="21">
        <v>3.4539473684210531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17</v>
      </c>
      <c r="E740" s="19">
        <v>11</v>
      </c>
      <c r="F740" s="20">
        <v>28</v>
      </c>
      <c r="G740" s="21">
        <v>2.0319303338171264</v>
      </c>
      <c r="H740" s="19">
        <v>1179</v>
      </c>
      <c r="I740" s="19">
        <v>38</v>
      </c>
      <c r="J740" s="19">
        <v>41</v>
      </c>
      <c r="K740" s="22">
        <v>79</v>
      </c>
      <c r="L740" s="21">
        <v>6.700593723494487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9</v>
      </c>
      <c r="E741" s="19">
        <v>9</v>
      </c>
      <c r="F741" s="20">
        <v>18</v>
      </c>
      <c r="G741" s="21">
        <v>4.0909090909090908</v>
      </c>
      <c r="H741" s="35">
        <v>181</v>
      </c>
      <c r="I741" s="19">
        <v>0</v>
      </c>
      <c r="J741" s="19">
        <v>1</v>
      </c>
      <c r="K741" s="22">
        <v>1</v>
      </c>
      <c r="L741" s="21">
        <v>0.55248618784530379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24</v>
      </c>
      <c r="E742" s="19">
        <v>19</v>
      </c>
      <c r="F742" s="20">
        <v>43</v>
      </c>
      <c r="G742" s="21">
        <v>2.091439688715953</v>
      </c>
      <c r="H742" s="19">
        <v>991</v>
      </c>
      <c r="I742" s="19">
        <v>12</v>
      </c>
      <c r="J742" s="19">
        <v>13</v>
      </c>
      <c r="K742" s="22">
        <v>25</v>
      </c>
      <c r="L742" s="21">
        <v>2.5227043390514634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23</v>
      </c>
      <c r="E743" s="19">
        <v>24</v>
      </c>
      <c r="F743" s="20">
        <v>47</v>
      </c>
      <c r="G743" s="21">
        <v>2.4251805985552117</v>
      </c>
      <c r="H743" s="19">
        <v>1258</v>
      </c>
      <c r="I743" s="19">
        <v>11</v>
      </c>
      <c r="J743" s="19">
        <v>12</v>
      </c>
      <c r="K743" s="22">
        <v>23</v>
      </c>
      <c r="L743" s="21">
        <v>1.8282988871224166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10</v>
      </c>
      <c r="E744" s="19">
        <v>2</v>
      </c>
      <c r="F744" s="20">
        <v>12</v>
      </c>
      <c r="G744" s="21">
        <v>2.3391812865497075</v>
      </c>
      <c r="H744" s="19">
        <v>331</v>
      </c>
      <c r="I744" s="19">
        <v>4</v>
      </c>
      <c r="J744" s="19">
        <v>3</v>
      </c>
      <c r="K744" s="22">
        <v>7</v>
      </c>
      <c r="L744" s="21">
        <v>2.1148036253776437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41</v>
      </c>
      <c r="E745" s="19">
        <v>38</v>
      </c>
      <c r="F745" s="20">
        <v>79</v>
      </c>
      <c r="G745" s="21">
        <v>3.3861980282897561</v>
      </c>
      <c r="H745" s="19">
        <v>1267</v>
      </c>
      <c r="I745" s="19">
        <v>8</v>
      </c>
      <c r="J745" s="19">
        <v>5</v>
      </c>
      <c r="K745" s="22">
        <v>13</v>
      </c>
      <c r="L745" s="21">
        <v>1.0260457774269929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11</v>
      </c>
      <c r="E746" s="19">
        <v>8</v>
      </c>
      <c r="F746" s="20">
        <v>19</v>
      </c>
      <c r="G746" s="21">
        <v>3.4111310592459607</v>
      </c>
      <c r="H746" s="35">
        <v>270</v>
      </c>
      <c r="I746" s="19">
        <v>3</v>
      </c>
      <c r="J746" s="19">
        <v>9</v>
      </c>
      <c r="K746" s="22">
        <v>12</v>
      </c>
      <c r="L746" s="21">
        <v>4.4444444444444446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13</v>
      </c>
      <c r="E747" s="19">
        <v>9</v>
      </c>
      <c r="F747" s="20">
        <v>22</v>
      </c>
      <c r="G747" s="21">
        <v>2.864583333333333</v>
      </c>
      <c r="H747" s="19">
        <v>506</v>
      </c>
      <c r="I747" s="19">
        <v>15</v>
      </c>
      <c r="J747" s="19">
        <v>5</v>
      </c>
      <c r="K747" s="22">
        <v>20</v>
      </c>
      <c r="L747" s="21">
        <v>3.9525691699604746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31</v>
      </c>
      <c r="E748" s="19">
        <v>34</v>
      </c>
      <c r="F748" s="20">
        <v>65</v>
      </c>
      <c r="G748" s="21">
        <v>4.6296296296296298</v>
      </c>
      <c r="H748" s="19">
        <v>1014</v>
      </c>
      <c r="I748" s="19">
        <v>18</v>
      </c>
      <c r="J748" s="19">
        <v>21</v>
      </c>
      <c r="K748" s="22">
        <v>39</v>
      </c>
      <c r="L748" s="21">
        <v>3.8461538461538463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12</v>
      </c>
      <c r="E749" s="19">
        <v>4</v>
      </c>
      <c r="F749" s="20">
        <v>16</v>
      </c>
      <c r="G749" s="21">
        <v>2.3564064801178204</v>
      </c>
      <c r="H749" s="35">
        <v>462</v>
      </c>
      <c r="I749" s="19">
        <v>4</v>
      </c>
      <c r="J749" s="19">
        <v>4</v>
      </c>
      <c r="K749" s="22">
        <v>8</v>
      </c>
      <c r="L749" s="21">
        <v>1.7316017316017316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5</v>
      </c>
      <c r="E750" s="19">
        <v>4</v>
      </c>
      <c r="F750" s="20">
        <v>9</v>
      </c>
      <c r="G750" s="21">
        <v>3.0821917808219177</v>
      </c>
      <c r="H750" s="35">
        <v>175</v>
      </c>
      <c r="I750" s="19">
        <v>1</v>
      </c>
      <c r="J750" s="19">
        <v>0</v>
      </c>
      <c r="K750" s="22">
        <v>1</v>
      </c>
      <c r="L750" s="21">
        <v>0.5714285714285714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13</v>
      </c>
      <c r="E751" s="19">
        <v>16</v>
      </c>
      <c r="F751" s="20">
        <v>29</v>
      </c>
      <c r="G751" s="21">
        <v>3.5495716034271729</v>
      </c>
      <c r="H751" s="35">
        <v>550</v>
      </c>
      <c r="I751" s="19">
        <v>10</v>
      </c>
      <c r="J751" s="19">
        <v>14</v>
      </c>
      <c r="K751" s="22">
        <v>24</v>
      </c>
      <c r="L751" s="21">
        <v>4.3636363636363642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53</v>
      </c>
      <c r="E752" s="19">
        <v>36</v>
      </c>
      <c r="F752" s="20">
        <v>89</v>
      </c>
      <c r="G752" s="21">
        <v>4.8212351029252432</v>
      </c>
      <c r="H752" s="19">
        <v>688</v>
      </c>
      <c r="I752" s="19">
        <v>4</v>
      </c>
      <c r="J752" s="19">
        <v>3</v>
      </c>
      <c r="K752" s="22">
        <v>7</v>
      </c>
      <c r="L752" s="21">
        <v>1.0174418604651163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27</v>
      </c>
      <c r="E753" s="19">
        <v>35</v>
      </c>
      <c r="F753" s="20">
        <v>62</v>
      </c>
      <c r="G753" s="21">
        <v>2.3993808049535605</v>
      </c>
      <c r="H753" s="19">
        <v>1382</v>
      </c>
      <c r="I753" s="19">
        <v>22</v>
      </c>
      <c r="J753" s="19">
        <v>13</v>
      </c>
      <c r="K753" s="22">
        <v>35</v>
      </c>
      <c r="L753" s="21">
        <v>2.5325615050651229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16</v>
      </c>
      <c r="E754" s="19">
        <v>22</v>
      </c>
      <c r="F754" s="20">
        <v>38</v>
      </c>
      <c r="G754" s="21">
        <v>2.4500322372662797</v>
      </c>
      <c r="H754" s="19">
        <v>837</v>
      </c>
      <c r="I754" s="19">
        <v>5</v>
      </c>
      <c r="J754" s="19">
        <v>4</v>
      </c>
      <c r="K754" s="22">
        <v>9</v>
      </c>
      <c r="L754" s="21">
        <v>1.0752688172043012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64</v>
      </c>
      <c r="E755" s="19">
        <v>63</v>
      </c>
      <c r="F755" s="20">
        <v>127</v>
      </c>
      <c r="G755" s="21">
        <v>4.576576576576576</v>
      </c>
      <c r="H755" s="19">
        <v>1380</v>
      </c>
      <c r="I755" s="19">
        <v>10</v>
      </c>
      <c r="J755" s="19">
        <v>10</v>
      </c>
      <c r="K755" s="22">
        <v>20</v>
      </c>
      <c r="L755" s="21">
        <v>1.4492753623188406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8</v>
      </c>
      <c r="E756" s="19">
        <v>15</v>
      </c>
      <c r="F756" s="20">
        <v>23</v>
      </c>
      <c r="G756" s="21">
        <v>2.7744270205066344</v>
      </c>
      <c r="H756" s="35">
        <v>510</v>
      </c>
      <c r="I756" s="19">
        <v>7</v>
      </c>
      <c r="J756" s="19">
        <v>7</v>
      </c>
      <c r="K756" s="22">
        <v>14</v>
      </c>
      <c r="L756" s="21">
        <v>2.7450980392156863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8</v>
      </c>
      <c r="E757" s="19">
        <v>9</v>
      </c>
      <c r="F757" s="20">
        <v>17</v>
      </c>
      <c r="G757" s="21">
        <v>2.7960526315789473</v>
      </c>
      <c r="H757" s="35">
        <v>347</v>
      </c>
      <c r="I757" s="19">
        <v>10</v>
      </c>
      <c r="J757" s="19">
        <v>6</v>
      </c>
      <c r="K757" s="22">
        <v>16</v>
      </c>
      <c r="L757" s="21">
        <v>4.6109510086455332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4</v>
      </c>
      <c r="E758" s="19">
        <v>10</v>
      </c>
      <c r="F758" s="20">
        <v>14</v>
      </c>
      <c r="G758" s="21">
        <v>1.643192488262911</v>
      </c>
      <c r="H758" s="35">
        <v>568</v>
      </c>
      <c r="I758" s="19">
        <v>14</v>
      </c>
      <c r="J758" s="19">
        <v>16</v>
      </c>
      <c r="K758" s="22">
        <v>30</v>
      </c>
      <c r="L758" s="21">
        <v>5.28169014084507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28</v>
      </c>
      <c r="E759" s="19">
        <v>28</v>
      </c>
      <c r="F759" s="20">
        <v>56</v>
      </c>
      <c r="G759" s="21">
        <v>4.236006051437216</v>
      </c>
      <c r="H759" s="19">
        <v>772</v>
      </c>
      <c r="I759" s="19">
        <v>15</v>
      </c>
      <c r="J759" s="19">
        <v>12</v>
      </c>
      <c r="K759" s="22">
        <v>27</v>
      </c>
      <c r="L759" s="21">
        <v>3.4974093264248705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30</v>
      </c>
      <c r="E760" s="19">
        <v>36</v>
      </c>
      <c r="F760" s="20">
        <v>66</v>
      </c>
      <c r="G760" s="21">
        <v>3.2289628180039136</v>
      </c>
      <c r="H760" s="19">
        <v>1104</v>
      </c>
      <c r="I760" s="19">
        <v>4</v>
      </c>
      <c r="J760" s="19">
        <v>5</v>
      </c>
      <c r="K760" s="22">
        <v>9</v>
      </c>
      <c r="L760" s="21">
        <v>0.81521739130434778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19</v>
      </c>
      <c r="E761" s="19">
        <v>18</v>
      </c>
      <c r="F761" s="20">
        <v>37</v>
      </c>
      <c r="G761" s="21">
        <v>2.6695526695526697</v>
      </c>
      <c r="H761" s="35">
        <v>970</v>
      </c>
      <c r="I761" s="19">
        <v>13</v>
      </c>
      <c r="J761" s="19">
        <v>23</v>
      </c>
      <c r="K761" s="22">
        <v>36</v>
      </c>
      <c r="L761" s="21">
        <v>3.7113402061855671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12</v>
      </c>
      <c r="E762" s="19">
        <v>11</v>
      </c>
      <c r="F762" s="20">
        <v>23</v>
      </c>
      <c r="G762" s="21">
        <v>2.1718602455146363</v>
      </c>
      <c r="H762" s="35">
        <v>777</v>
      </c>
      <c r="I762" s="19">
        <v>13</v>
      </c>
      <c r="J762" s="19">
        <v>3</v>
      </c>
      <c r="K762" s="22">
        <v>16</v>
      </c>
      <c r="L762" s="21">
        <v>2.0592020592020592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19</v>
      </c>
      <c r="E763" s="19">
        <v>21</v>
      </c>
      <c r="F763" s="20">
        <v>40</v>
      </c>
      <c r="G763" s="21">
        <v>2.8756290438533427</v>
      </c>
      <c r="H763" s="19">
        <v>914</v>
      </c>
      <c r="I763" s="19">
        <v>12</v>
      </c>
      <c r="J763" s="19">
        <v>22</v>
      </c>
      <c r="K763" s="22">
        <v>34</v>
      </c>
      <c r="L763" s="21">
        <v>3.7199124726477026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35</v>
      </c>
      <c r="E764" s="19">
        <v>28</v>
      </c>
      <c r="F764" s="20">
        <v>63</v>
      </c>
      <c r="G764" s="21">
        <v>2.4628616106333072</v>
      </c>
      <c r="H764" s="19">
        <v>1756</v>
      </c>
      <c r="I764" s="19">
        <v>33</v>
      </c>
      <c r="J764" s="19">
        <v>24</v>
      </c>
      <c r="K764" s="22">
        <v>57</v>
      </c>
      <c r="L764" s="21">
        <v>3.2460136674259683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9</v>
      </c>
      <c r="E765" s="19">
        <v>11</v>
      </c>
      <c r="F765" s="20">
        <v>20</v>
      </c>
      <c r="G765" s="21">
        <v>3.484320557491289</v>
      </c>
      <c r="H765" s="35">
        <v>390</v>
      </c>
      <c r="I765" s="19">
        <v>7</v>
      </c>
      <c r="J765" s="19">
        <v>2</v>
      </c>
      <c r="K765" s="22">
        <v>9</v>
      </c>
      <c r="L765" s="21">
        <v>2.3076923076923079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35</v>
      </c>
      <c r="E766" s="19">
        <v>24</v>
      </c>
      <c r="F766" s="20">
        <v>59</v>
      </c>
      <c r="G766" s="21">
        <v>3.7555697008274982</v>
      </c>
      <c r="H766" s="35">
        <v>954</v>
      </c>
      <c r="I766" s="19">
        <v>6</v>
      </c>
      <c r="J766" s="19">
        <v>3</v>
      </c>
      <c r="K766" s="22">
        <v>9</v>
      </c>
      <c r="L766" s="21">
        <v>0.94339622641509435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15</v>
      </c>
      <c r="E767" s="19">
        <v>15</v>
      </c>
      <c r="F767" s="20">
        <v>30</v>
      </c>
      <c r="G767" s="21">
        <v>3.125</v>
      </c>
      <c r="H767" s="35">
        <v>499</v>
      </c>
      <c r="I767" s="19">
        <v>6</v>
      </c>
      <c r="J767" s="19">
        <v>1</v>
      </c>
      <c r="K767" s="22">
        <v>7</v>
      </c>
      <c r="L767" s="21">
        <v>1.402805611222445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22</v>
      </c>
      <c r="E768" s="19">
        <v>15</v>
      </c>
      <c r="F768" s="20">
        <v>37</v>
      </c>
      <c r="G768" s="21">
        <v>3.6381514257620449</v>
      </c>
      <c r="H768" s="35">
        <v>617</v>
      </c>
      <c r="I768" s="19">
        <v>6</v>
      </c>
      <c r="J768" s="19">
        <v>7</v>
      </c>
      <c r="K768" s="22">
        <v>13</v>
      </c>
      <c r="L768" s="21">
        <v>2.1069692058346838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26</v>
      </c>
      <c r="E769" s="19">
        <v>20</v>
      </c>
      <c r="F769" s="20">
        <v>46</v>
      </c>
      <c r="G769" s="21">
        <v>3.8301415487094084</v>
      </c>
      <c r="H769" s="35">
        <v>680</v>
      </c>
      <c r="I769" s="19">
        <v>7</v>
      </c>
      <c r="J769" s="19">
        <v>6</v>
      </c>
      <c r="K769" s="22">
        <v>13</v>
      </c>
      <c r="L769" s="21">
        <v>1.911764705882353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44</v>
      </c>
      <c r="E770" s="19">
        <v>34</v>
      </c>
      <c r="F770" s="20">
        <v>78</v>
      </c>
      <c r="G770" s="21">
        <v>4.4879171461449943</v>
      </c>
      <c r="H770" s="35">
        <v>809</v>
      </c>
      <c r="I770" s="19">
        <v>2</v>
      </c>
      <c r="J770" s="19">
        <v>5</v>
      </c>
      <c r="K770" s="22">
        <v>7</v>
      </c>
      <c r="L770" s="21">
        <v>0.86526576019777501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2</v>
      </c>
      <c r="E771" s="19">
        <v>4</v>
      </c>
      <c r="F771" s="20">
        <v>6</v>
      </c>
      <c r="G771" s="21">
        <v>1.2269938650306749</v>
      </c>
      <c r="H771" s="19">
        <v>359</v>
      </c>
      <c r="I771" s="19">
        <v>11</v>
      </c>
      <c r="J771" s="19">
        <v>9</v>
      </c>
      <c r="K771" s="22">
        <v>20</v>
      </c>
      <c r="L771" s="21">
        <v>5.5710306406685239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23</v>
      </c>
      <c r="E772" s="19">
        <v>27</v>
      </c>
      <c r="F772" s="20">
        <v>50</v>
      </c>
      <c r="G772" s="21">
        <v>2.8457598178713717</v>
      </c>
      <c r="H772" s="19">
        <v>1150</v>
      </c>
      <c r="I772" s="19">
        <v>20</v>
      </c>
      <c r="J772" s="19">
        <v>20</v>
      </c>
      <c r="K772" s="22">
        <v>40</v>
      </c>
      <c r="L772" s="21">
        <v>3.4782608695652173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44</v>
      </c>
      <c r="E773" s="19">
        <v>23</v>
      </c>
      <c r="F773" s="20">
        <v>67</v>
      </c>
      <c r="G773" s="21">
        <v>3.0523917995444192</v>
      </c>
      <c r="H773" s="19">
        <v>1636</v>
      </c>
      <c r="I773" s="19">
        <v>52</v>
      </c>
      <c r="J773" s="19">
        <v>24</v>
      </c>
      <c r="K773" s="22">
        <v>76</v>
      </c>
      <c r="L773" s="21">
        <v>4.6454767726161368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127</v>
      </c>
      <c r="E774" s="29">
        <v>122</v>
      </c>
      <c r="F774" s="29">
        <v>249</v>
      </c>
      <c r="G774" s="31">
        <v>4.2303771661569822</v>
      </c>
      <c r="H774" s="29">
        <v>1965</v>
      </c>
      <c r="I774" s="29">
        <v>9</v>
      </c>
      <c r="J774" s="29">
        <v>5</v>
      </c>
      <c r="K774" s="36">
        <v>14</v>
      </c>
      <c r="L774" s="31">
        <v>0.71246819338422396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6</v>
      </c>
      <c r="E775" s="19">
        <v>4</v>
      </c>
      <c r="F775" s="20">
        <v>10</v>
      </c>
      <c r="G775" s="21">
        <v>4.0983606557377046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9</v>
      </c>
      <c r="E776" s="19">
        <v>3</v>
      </c>
      <c r="F776" s="20">
        <v>12</v>
      </c>
      <c r="G776" s="21">
        <v>4.5112781954887211</v>
      </c>
      <c r="H776" s="35">
        <v>65</v>
      </c>
      <c r="I776" s="19">
        <v>0</v>
      </c>
      <c r="J776" s="19">
        <v>1</v>
      </c>
      <c r="K776" s="22">
        <v>1</v>
      </c>
      <c r="L776" s="21">
        <v>1.5384615384615385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9</v>
      </c>
      <c r="E777" s="19">
        <v>13</v>
      </c>
      <c r="F777" s="20">
        <v>22</v>
      </c>
      <c r="G777" s="21">
        <v>5.0691244239631335</v>
      </c>
      <c r="H777" s="35">
        <v>131</v>
      </c>
      <c r="I777" s="19">
        <v>0</v>
      </c>
      <c r="J777" s="19">
        <v>1</v>
      </c>
      <c r="K777" s="22">
        <v>1</v>
      </c>
      <c r="L777" s="21">
        <v>0.76335877862595414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12</v>
      </c>
      <c r="E778" s="19">
        <v>8</v>
      </c>
      <c r="F778" s="20">
        <v>20</v>
      </c>
      <c r="G778" s="21">
        <v>2.4009603841536618</v>
      </c>
      <c r="H778" s="35">
        <v>299</v>
      </c>
      <c r="I778" s="19">
        <v>2</v>
      </c>
      <c r="J778" s="19">
        <v>1</v>
      </c>
      <c r="K778" s="22">
        <v>3</v>
      </c>
      <c r="L778" s="21">
        <v>1.0033444816053512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5</v>
      </c>
      <c r="E779" s="19">
        <v>7</v>
      </c>
      <c r="F779" s="20">
        <v>12</v>
      </c>
      <c r="G779" s="21">
        <v>6.666666666666667</v>
      </c>
      <c r="H779" s="35">
        <v>70</v>
      </c>
      <c r="I779" s="19">
        <v>1</v>
      </c>
      <c r="J779" s="19">
        <v>1</v>
      </c>
      <c r="K779" s="22">
        <v>2</v>
      </c>
      <c r="L779" s="21">
        <v>2.8571428571428572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7</v>
      </c>
      <c r="E780" s="19">
        <v>15</v>
      </c>
      <c r="F780" s="20">
        <v>22</v>
      </c>
      <c r="G780" s="21">
        <v>4.8565121412803531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9</v>
      </c>
      <c r="E781" s="19">
        <v>5</v>
      </c>
      <c r="F781" s="20">
        <v>14</v>
      </c>
      <c r="G781" s="21">
        <v>8.0459770114942533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16</v>
      </c>
      <c r="E782" s="19">
        <v>15</v>
      </c>
      <c r="F782" s="20">
        <v>31</v>
      </c>
      <c r="G782" s="21">
        <v>3.6729857819905209</v>
      </c>
      <c r="H782" s="35">
        <v>347</v>
      </c>
      <c r="I782" s="19">
        <v>2</v>
      </c>
      <c r="J782" s="19">
        <v>1</v>
      </c>
      <c r="K782" s="22">
        <v>3</v>
      </c>
      <c r="L782" s="21">
        <v>0.86455331412103753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5</v>
      </c>
      <c r="E783" s="19">
        <v>10</v>
      </c>
      <c r="F783" s="20">
        <v>15</v>
      </c>
      <c r="G783" s="21">
        <v>4.6728971962616823</v>
      </c>
      <c r="H783" s="35">
        <v>124</v>
      </c>
      <c r="I783" s="19">
        <v>2</v>
      </c>
      <c r="J783" s="19">
        <v>0</v>
      </c>
      <c r="K783" s="22">
        <v>2</v>
      </c>
      <c r="L783" s="21">
        <v>1.6129032258064515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14</v>
      </c>
      <c r="E784" s="19">
        <v>7</v>
      </c>
      <c r="F784" s="20">
        <v>21</v>
      </c>
      <c r="G784" s="21">
        <v>4.1749502982107352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35</v>
      </c>
      <c r="E785" s="19">
        <v>35</v>
      </c>
      <c r="F785" s="20">
        <v>70</v>
      </c>
      <c r="G785" s="21">
        <v>4.2839657282741737</v>
      </c>
      <c r="H785" s="19">
        <v>522</v>
      </c>
      <c r="I785" s="19">
        <v>2</v>
      </c>
      <c r="J785" s="19">
        <v>0</v>
      </c>
      <c r="K785" s="22">
        <v>2</v>
      </c>
      <c r="L785" s="21">
        <v>0.38314176245210724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494</v>
      </c>
      <c r="E786" s="29">
        <v>497</v>
      </c>
      <c r="F786" s="29">
        <v>991</v>
      </c>
      <c r="G786" s="31">
        <v>4.0571522148530255</v>
      </c>
      <c r="H786" s="29">
        <v>12457</v>
      </c>
      <c r="I786" s="29">
        <v>226</v>
      </c>
      <c r="J786" s="29">
        <v>186</v>
      </c>
      <c r="K786" s="36">
        <v>412</v>
      </c>
      <c r="L786" s="31">
        <v>3.3073773781809424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77</v>
      </c>
      <c r="E787" s="19">
        <v>69</v>
      </c>
      <c r="F787" s="20">
        <v>146</v>
      </c>
      <c r="G787" s="21">
        <v>5.3284671532846719</v>
      </c>
      <c r="H787" s="19">
        <v>1627</v>
      </c>
      <c r="I787" s="19">
        <v>25</v>
      </c>
      <c r="J787" s="19">
        <v>19</v>
      </c>
      <c r="K787" s="22">
        <v>44</v>
      </c>
      <c r="L787" s="21">
        <v>2.7043638598647819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9</v>
      </c>
      <c r="E788" s="19">
        <v>19</v>
      </c>
      <c r="F788" s="20">
        <v>28</v>
      </c>
      <c r="G788" s="21">
        <v>4.0229885057471266</v>
      </c>
      <c r="H788" s="35">
        <v>345</v>
      </c>
      <c r="I788" s="19">
        <v>4</v>
      </c>
      <c r="J788" s="19">
        <v>1</v>
      </c>
      <c r="K788" s="22">
        <v>5</v>
      </c>
      <c r="L788" s="21">
        <v>1.4492753623188406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16</v>
      </c>
      <c r="E789" s="19">
        <v>17</v>
      </c>
      <c r="F789" s="20">
        <v>33</v>
      </c>
      <c r="G789" s="21">
        <v>3.2640949554896146</v>
      </c>
      <c r="H789" s="35">
        <v>467</v>
      </c>
      <c r="I789" s="19">
        <v>11</v>
      </c>
      <c r="J789" s="19">
        <v>12</v>
      </c>
      <c r="K789" s="22">
        <v>23</v>
      </c>
      <c r="L789" s="21">
        <v>4.925053533190578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0</v>
      </c>
      <c r="E790" s="19">
        <v>0</v>
      </c>
      <c r="F790" s="20">
        <v>0</v>
      </c>
      <c r="G790" s="21">
        <v>0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20</v>
      </c>
      <c r="E791" s="19">
        <v>27</v>
      </c>
      <c r="F791" s="20">
        <v>47</v>
      </c>
      <c r="G791" s="21">
        <v>3.6805011746280343</v>
      </c>
      <c r="H791" s="35">
        <v>641</v>
      </c>
      <c r="I791" s="19">
        <v>1</v>
      </c>
      <c r="J791" s="19">
        <v>0</v>
      </c>
      <c r="K791" s="22">
        <v>1</v>
      </c>
      <c r="L791" s="21">
        <v>0.15600624024960999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54</v>
      </c>
      <c r="E792" s="19">
        <v>45</v>
      </c>
      <c r="F792" s="20">
        <v>99</v>
      </c>
      <c r="G792" s="21">
        <v>5.6962025316455698</v>
      </c>
      <c r="H792" s="35">
        <v>839</v>
      </c>
      <c r="I792" s="19">
        <v>35</v>
      </c>
      <c r="J792" s="19">
        <v>33</v>
      </c>
      <c r="K792" s="22">
        <v>68</v>
      </c>
      <c r="L792" s="21">
        <v>8.104886769964244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14</v>
      </c>
      <c r="E793" s="19">
        <v>20</v>
      </c>
      <c r="F793" s="20">
        <v>34</v>
      </c>
      <c r="G793" s="21">
        <v>3.2660902977905861</v>
      </c>
      <c r="H793" s="35">
        <v>402</v>
      </c>
      <c r="I793" s="19">
        <v>6</v>
      </c>
      <c r="J793" s="19">
        <v>6</v>
      </c>
      <c r="K793" s="22">
        <v>12</v>
      </c>
      <c r="L793" s="21">
        <v>2.9850746268656714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8</v>
      </c>
      <c r="E794" s="19">
        <v>11</v>
      </c>
      <c r="F794" s="20">
        <v>19</v>
      </c>
      <c r="G794" s="21">
        <v>3.231292517006803</v>
      </c>
      <c r="H794" s="35">
        <v>364</v>
      </c>
      <c r="I794" s="19">
        <v>14</v>
      </c>
      <c r="J794" s="19">
        <v>13</v>
      </c>
      <c r="K794" s="22">
        <v>27</v>
      </c>
      <c r="L794" s="21">
        <v>7.4175824175824179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0</v>
      </c>
      <c r="E795" s="19">
        <v>0</v>
      </c>
      <c r="F795" s="20">
        <v>0</v>
      </c>
      <c r="G795" s="21">
        <v>0</v>
      </c>
      <c r="H795" s="35">
        <v>250</v>
      </c>
      <c r="I795" s="19">
        <v>0</v>
      </c>
      <c r="J795" s="19">
        <v>0</v>
      </c>
      <c r="K795" s="22">
        <v>0</v>
      </c>
      <c r="L795" s="21">
        <v>0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29</v>
      </c>
      <c r="E796" s="19">
        <v>32</v>
      </c>
      <c r="F796" s="20">
        <v>61</v>
      </c>
      <c r="G796" s="21">
        <v>4.765625</v>
      </c>
      <c r="H796" s="19">
        <v>504</v>
      </c>
      <c r="I796" s="19">
        <v>6</v>
      </c>
      <c r="J796" s="19">
        <v>5</v>
      </c>
      <c r="K796" s="22">
        <v>11</v>
      </c>
      <c r="L796" s="21">
        <v>2.1825396825396823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75</v>
      </c>
      <c r="E797" s="19">
        <v>80</v>
      </c>
      <c r="F797" s="20">
        <v>155</v>
      </c>
      <c r="G797" s="21">
        <v>4.8589341692789967</v>
      </c>
      <c r="H797" s="19">
        <v>1285</v>
      </c>
      <c r="I797" s="19">
        <v>14</v>
      </c>
      <c r="J797" s="19">
        <v>7</v>
      </c>
      <c r="K797" s="22">
        <v>21</v>
      </c>
      <c r="L797" s="21">
        <v>1.634241245136187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42</v>
      </c>
      <c r="E798" s="19">
        <v>32</v>
      </c>
      <c r="F798" s="20">
        <v>74</v>
      </c>
      <c r="G798" s="21">
        <v>4.3995243757431624</v>
      </c>
      <c r="H798" s="35">
        <v>959</v>
      </c>
      <c r="I798" s="19">
        <v>14</v>
      </c>
      <c r="J798" s="19">
        <v>9</v>
      </c>
      <c r="K798" s="22">
        <v>23</v>
      </c>
      <c r="L798" s="21">
        <v>2.3983315954118871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27</v>
      </c>
      <c r="E799" s="19">
        <v>19</v>
      </c>
      <c r="F799" s="20">
        <v>46</v>
      </c>
      <c r="G799" s="21">
        <v>4.401913875598086</v>
      </c>
      <c r="H799" s="35">
        <v>714</v>
      </c>
      <c r="I799" s="19">
        <v>6</v>
      </c>
      <c r="J799" s="19">
        <v>2</v>
      </c>
      <c r="K799" s="22">
        <v>8</v>
      </c>
      <c r="L799" s="21">
        <v>1.1204481792717087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12</v>
      </c>
      <c r="E800" s="19">
        <v>17</v>
      </c>
      <c r="F800" s="20">
        <v>29</v>
      </c>
      <c r="G800" s="21">
        <v>4.662379421221865</v>
      </c>
      <c r="H800" s="35">
        <v>272</v>
      </c>
      <c r="I800" s="19">
        <v>4</v>
      </c>
      <c r="J800" s="19">
        <v>4</v>
      </c>
      <c r="K800" s="22">
        <v>8</v>
      </c>
      <c r="L800" s="21">
        <v>2.9411764705882351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23</v>
      </c>
      <c r="E801" s="19">
        <v>18</v>
      </c>
      <c r="F801" s="20">
        <v>41</v>
      </c>
      <c r="G801" s="21">
        <v>6.4162754303599367</v>
      </c>
      <c r="H801" s="35">
        <v>299</v>
      </c>
      <c r="I801" s="19">
        <v>6</v>
      </c>
      <c r="J801" s="19">
        <v>5</v>
      </c>
      <c r="K801" s="22">
        <v>11</v>
      </c>
      <c r="L801" s="21">
        <v>3.6789297658862878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4</v>
      </c>
      <c r="E802" s="19">
        <v>8</v>
      </c>
      <c r="F802" s="20">
        <v>12</v>
      </c>
      <c r="G802" s="21">
        <v>2.2058823529411766</v>
      </c>
      <c r="H802" s="19">
        <v>326</v>
      </c>
      <c r="I802" s="19">
        <v>15</v>
      </c>
      <c r="J802" s="19">
        <v>13</v>
      </c>
      <c r="K802" s="22">
        <v>28</v>
      </c>
      <c r="L802" s="21">
        <v>8.5889570552147241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24</v>
      </c>
      <c r="E803" s="19">
        <v>20</v>
      </c>
      <c r="F803" s="20">
        <v>44</v>
      </c>
      <c r="G803" s="21">
        <v>2.6878436163714112</v>
      </c>
      <c r="H803" s="19">
        <v>1035</v>
      </c>
      <c r="I803" s="19">
        <v>21</v>
      </c>
      <c r="J803" s="19">
        <v>14</v>
      </c>
      <c r="K803" s="22">
        <v>35</v>
      </c>
      <c r="L803" s="21">
        <v>3.3816425120772946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7</v>
      </c>
      <c r="E804" s="19">
        <v>11</v>
      </c>
      <c r="F804" s="20">
        <v>18</v>
      </c>
      <c r="G804" s="21">
        <v>4.1002277904328022</v>
      </c>
      <c r="H804" s="35">
        <v>165</v>
      </c>
      <c r="I804" s="19">
        <v>4</v>
      </c>
      <c r="J804" s="19">
        <v>4</v>
      </c>
      <c r="K804" s="22">
        <v>8</v>
      </c>
      <c r="L804" s="21">
        <v>4.8484848484848486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18</v>
      </c>
      <c r="E805" s="19">
        <v>15</v>
      </c>
      <c r="F805" s="20">
        <v>33</v>
      </c>
      <c r="G805" s="21">
        <v>4.3250327653997385</v>
      </c>
      <c r="H805" s="35">
        <v>323</v>
      </c>
      <c r="I805" s="19">
        <v>1</v>
      </c>
      <c r="J805" s="19">
        <v>0</v>
      </c>
      <c r="K805" s="22">
        <v>1</v>
      </c>
      <c r="L805" s="21">
        <v>0.30959752321981426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13</v>
      </c>
      <c r="E806" s="19">
        <v>15</v>
      </c>
      <c r="F806" s="20">
        <v>28</v>
      </c>
      <c r="G806" s="21">
        <v>2.4305555555555558</v>
      </c>
      <c r="H806" s="35">
        <v>526</v>
      </c>
      <c r="I806" s="19">
        <v>9</v>
      </c>
      <c r="J806" s="19">
        <v>5</v>
      </c>
      <c r="K806" s="22">
        <v>14</v>
      </c>
      <c r="L806" s="21">
        <v>2.6615969581749046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22</v>
      </c>
      <c r="E807" s="19">
        <v>22</v>
      </c>
      <c r="F807" s="20">
        <v>44</v>
      </c>
      <c r="G807" s="21">
        <v>2.770780856423174</v>
      </c>
      <c r="H807" s="19">
        <v>994</v>
      </c>
      <c r="I807" s="19">
        <v>30</v>
      </c>
      <c r="J807" s="19">
        <v>34</v>
      </c>
      <c r="K807" s="22">
        <v>64</v>
      </c>
      <c r="L807" s="21">
        <v>6.4386317907444672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279</v>
      </c>
      <c r="E808" s="29">
        <v>224</v>
      </c>
      <c r="F808" s="29">
        <v>503</v>
      </c>
      <c r="G808" s="31">
        <v>2.5601873059500182</v>
      </c>
      <c r="H808" s="29">
        <v>8848</v>
      </c>
      <c r="I808" s="29">
        <v>45</v>
      </c>
      <c r="J808" s="29">
        <v>38</v>
      </c>
      <c r="K808" s="36">
        <v>83</v>
      </c>
      <c r="L808" s="31">
        <v>0.93806509945750449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7</v>
      </c>
      <c r="E809" s="19">
        <v>8</v>
      </c>
      <c r="F809" s="20">
        <v>15</v>
      </c>
      <c r="G809" s="21">
        <v>3.9893617021276597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0</v>
      </c>
      <c r="E810" s="19">
        <v>0</v>
      </c>
      <c r="F810" s="20">
        <v>0</v>
      </c>
      <c r="G810" s="21">
        <v>0</v>
      </c>
      <c r="H810" s="35">
        <v>921</v>
      </c>
      <c r="I810" s="19">
        <v>0</v>
      </c>
      <c r="J810" s="19">
        <v>0</v>
      </c>
      <c r="K810" s="22">
        <v>0</v>
      </c>
      <c r="L810" s="21">
        <v>0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12</v>
      </c>
      <c r="E811" s="19">
        <v>10</v>
      </c>
      <c r="F811" s="20">
        <v>22</v>
      </c>
      <c r="G811" s="21">
        <v>4.5454545454545459</v>
      </c>
      <c r="H811" s="35">
        <v>323</v>
      </c>
      <c r="I811" s="19">
        <v>2</v>
      </c>
      <c r="J811" s="19">
        <v>1</v>
      </c>
      <c r="K811" s="22">
        <v>3</v>
      </c>
      <c r="L811" s="21">
        <v>0.92879256965944268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14</v>
      </c>
      <c r="E812" s="19">
        <v>9</v>
      </c>
      <c r="F812" s="20">
        <v>23</v>
      </c>
      <c r="G812" s="21">
        <v>2.535832414553473</v>
      </c>
      <c r="H812" s="35">
        <v>513</v>
      </c>
      <c r="I812" s="19">
        <v>3</v>
      </c>
      <c r="J812" s="19">
        <v>1</v>
      </c>
      <c r="K812" s="22">
        <v>4</v>
      </c>
      <c r="L812" s="21">
        <v>0.77972709551656916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41</v>
      </c>
      <c r="E813" s="19">
        <v>35</v>
      </c>
      <c r="F813" s="20">
        <v>76</v>
      </c>
      <c r="G813" s="21">
        <v>5.1806407634628497</v>
      </c>
      <c r="H813" s="35">
        <v>763</v>
      </c>
      <c r="I813" s="19">
        <v>10</v>
      </c>
      <c r="J813" s="19">
        <v>7</v>
      </c>
      <c r="K813" s="22">
        <v>17</v>
      </c>
      <c r="L813" s="21">
        <v>2.2280471821756227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42</v>
      </c>
      <c r="E814" s="19">
        <v>42</v>
      </c>
      <c r="F814" s="20">
        <v>84</v>
      </c>
      <c r="G814" s="21">
        <v>6.3444108761329305</v>
      </c>
      <c r="H814" s="35">
        <v>474</v>
      </c>
      <c r="I814" s="19">
        <v>8</v>
      </c>
      <c r="J814" s="19">
        <v>8</v>
      </c>
      <c r="K814" s="22">
        <v>16</v>
      </c>
      <c r="L814" s="21">
        <v>3.3755274261603372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31</v>
      </c>
      <c r="E815" s="19">
        <v>15</v>
      </c>
      <c r="F815" s="20">
        <v>46</v>
      </c>
      <c r="G815" s="21">
        <v>3.8525963149078724</v>
      </c>
      <c r="H815" s="35">
        <v>486</v>
      </c>
      <c r="I815" s="19">
        <v>1</v>
      </c>
      <c r="J815" s="19">
        <v>0</v>
      </c>
      <c r="K815" s="22">
        <v>1</v>
      </c>
      <c r="L815" s="21">
        <v>0.20576131687242799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34</v>
      </c>
      <c r="E816" s="19">
        <v>23</v>
      </c>
      <c r="F816" s="20">
        <v>57</v>
      </c>
      <c r="G816" s="21">
        <v>3.6774193548387095</v>
      </c>
      <c r="H816" s="35">
        <v>780</v>
      </c>
      <c r="I816" s="19">
        <v>3</v>
      </c>
      <c r="J816" s="19">
        <v>6</v>
      </c>
      <c r="K816" s="22">
        <v>9</v>
      </c>
      <c r="L816" s="21">
        <v>1.153846153846154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22</v>
      </c>
      <c r="E817" s="19">
        <v>15</v>
      </c>
      <c r="F817" s="20">
        <v>37</v>
      </c>
      <c r="G817" s="21">
        <v>3.995680345572354</v>
      </c>
      <c r="H817" s="35">
        <v>520</v>
      </c>
      <c r="I817" s="19">
        <v>5</v>
      </c>
      <c r="J817" s="19">
        <v>3</v>
      </c>
      <c r="K817" s="22">
        <v>8</v>
      </c>
      <c r="L817" s="21">
        <v>1.5384615384615385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29</v>
      </c>
      <c r="E818" s="19">
        <v>21</v>
      </c>
      <c r="F818" s="20">
        <v>50</v>
      </c>
      <c r="G818" s="21">
        <v>5.2854122621564485</v>
      </c>
      <c r="H818" s="35">
        <v>321</v>
      </c>
      <c r="I818" s="19">
        <v>2</v>
      </c>
      <c r="J818" s="19">
        <v>1</v>
      </c>
      <c r="K818" s="22">
        <v>3</v>
      </c>
      <c r="L818" s="21">
        <v>0.93457943925233633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26</v>
      </c>
      <c r="E819" s="19">
        <v>31</v>
      </c>
      <c r="F819" s="20">
        <v>57</v>
      </c>
      <c r="G819" s="21">
        <v>5.7926829268292686</v>
      </c>
      <c r="H819" s="19">
        <v>418</v>
      </c>
      <c r="I819" s="19">
        <v>9</v>
      </c>
      <c r="J819" s="19">
        <v>8</v>
      </c>
      <c r="K819" s="22">
        <v>17</v>
      </c>
      <c r="L819" s="21">
        <v>4.0669856459330145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0</v>
      </c>
      <c r="E820" s="19">
        <v>0</v>
      </c>
      <c r="F820" s="20">
        <v>0</v>
      </c>
      <c r="G820" s="21">
        <v>0</v>
      </c>
      <c r="H820" s="19">
        <v>1092</v>
      </c>
      <c r="I820" s="19">
        <v>0</v>
      </c>
      <c r="J820" s="19">
        <v>0</v>
      </c>
      <c r="K820" s="22">
        <v>0</v>
      </c>
      <c r="L820" s="21">
        <v>0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4</v>
      </c>
      <c r="E821" s="19">
        <v>9</v>
      </c>
      <c r="F821" s="20">
        <v>13</v>
      </c>
      <c r="G821" s="21">
        <v>2.7777777777777777</v>
      </c>
      <c r="H821" s="35">
        <v>201</v>
      </c>
      <c r="I821" s="19">
        <v>2</v>
      </c>
      <c r="J821" s="19">
        <v>2</v>
      </c>
      <c r="K821" s="22">
        <v>4</v>
      </c>
      <c r="L821" s="21">
        <v>1.9900497512437811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17</v>
      </c>
      <c r="E822" s="19">
        <v>6</v>
      </c>
      <c r="F822" s="20">
        <v>23</v>
      </c>
      <c r="G822" s="21">
        <v>7.01219512195122</v>
      </c>
      <c r="H822" s="19">
        <v>118</v>
      </c>
      <c r="I822" s="19">
        <v>0</v>
      </c>
      <c r="J822" s="19">
        <v>1</v>
      </c>
      <c r="K822" s="22">
        <v>1</v>
      </c>
      <c r="L822" s="21">
        <v>0.84745762711864403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0</v>
      </c>
      <c r="E823" s="19">
        <v>0</v>
      </c>
      <c r="F823" s="20">
        <v>0</v>
      </c>
      <c r="G823" s="21">
        <v>0</v>
      </c>
      <c r="H823" s="19">
        <v>1820</v>
      </c>
      <c r="I823" s="19">
        <v>0</v>
      </c>
      <c r="J823" s="19">
        <v>0</v>
      </c>
      <c r="K823" s="22">
        <v>0</v>
      </c>
      <c r="L823" s="21">
        <v>0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82</v>
      </c>
      <c r="E824" s="29">
        <v>93</v>
      </c>
      <c r="F824" s="29">
        <v>175</v>
      </c>
      <c r="G824" s="31">
        <v>3.8035209737013695</v>
      </c>
      <c r="H824" s="29">
        <v>2343</v>
      </c>
      <c r="I824" s="29">
        <v>14</v>
      </c>
      <c r="J824" s="29">
        <v>20</v>
      </c>
      <c r="K824" s="36">
        <v>34</v>
      </c>
      <c r="L824" s="31">
        <v>1.4511310285958174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2309</v>
      </c>
      <c r="E825" s="49">
        <v>2067</v>
      </c>
      <c r="F825" s="49">
        <v>4376</v>
      </c>
      <c r="G825" s="25">
        <v>4.7308619552643814</v>
      </c>
      <c r="H825" s="9">
        <v>28634</v>
      </c>
      <c r="I825" s="49">
        <v>68</v>
      </c>
      <c r="J825" s="49">
        <v>50</v>
      </c>
      <c r="K825" s="50">
        <v>118</v>
      </c>
      <c r="L825" s="25">
        <v>0.41209750646085075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250</v>
      </c>
      <c r="E826" s="38">
        <v>193</v>
      </c>
      <c r="F826" s="38">
        <v>443</v>
      </c>
      <c r="G826" s="31">
        <v>3.6204642039882313</v>
      </c>
      <c r="H826" s="29">
        <v>4892</v>
      </c>
      <c r="I826" s="38">
        <v>30</v>
      </c>
      <c r="J826" s="38">
        <v>22</v>
      </c>
      <c r="K826" s="39">
        <v>52</v>
      </c>
      <c r="L826" s="31">
        <v>1.062959934587081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7</v>
      </c>
      <c r="E827" s="35">
        <v>6</v>
      </c>
      <c r="F827" s="40">
        <v>13</v>
      </c>
      <c r="G827" s="21">
        <v>2.6052104208416833</v>
      </c>
      <c r="H827" s="35">
        <v>297</v>
      </c>
      <c r="I827" s="35">
        <v>3</v>
      </c>
      <c r="J827" s="35">
        <v>2</v>
      </c>
      <c r="K827" s="41">
        <v>5</v>
      </c>
      <c r="L827" s="21">
        <v>1.6835016835016834</v>
      </c>
    </row>
    <row r="828" spans="1:12" ht="14.25" customHeight="1" outlineLevel="1" x14ac:dyDescent="0.2">
      <c r="A828" s="17" t="s">
        <v>1392</v>
      </c>
      <c r="B828" s="43" t="s">
        <v>833</v>
      </c>
      <c r="C828" s="35">
        <v>539</v>
      </c>
      <c r="D828" s="35">
        <v>11</v>
      </c>
      <c r="E828" s="35">
        <v>10</v>
      </c>
      <c r="F828" s="40">
        <v>21</v>
      </c>
      <c r="G828" s="21">
        <v>3.8961038961038961</v>
      </c>
      <c r="H828" s="35">
        <v>200</v>
      </c>
      <c r="I828" s="35">
        <v>1</v>
      </c>
      <c r="J828" s="35">
        <v>1</v>
      </c>
      <c r="K828" s="41">
        <v>2</v>
      </c>
      <c r="L828" s="21">
        <v>1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15</v>
      </c>
      <c r="E829" s="35">
        <v>10</v>
      </c>
      <c r="F829" s="40">
        <v>25</v>
      </c>
      <c r="G829" s="21">
        <v>3.6818851251840945</v>
      </c>
      <c r="H829" s="35">
        <v>313</v>
      </c>
      <c r="I829" s="35">
        <v>4</v>
      </c>
      <c r="J829" s="35">
        <v>1</v>
      </c>
      <c r="K829" s="41">
        <v>5</v>
      </c>
      <c r="L829" s="21">
        <v>1.5974440894568689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8</v>
      </c>
      <c r="E830" s="35">
        <v>6</v>
      </c>
      <c r="F830" s="40">
        <v>14</v>
      </c>
      <c r="G830" s="21">
        <v>2.6515151515151514</v>
      </c>
      <c r="H830" s="35">
        <v>237</v>
      </c>
      <c r="I830" s="35">
        <v>1</v>
      </c>
      <c r="J830" s="35">
        <v>1</v>
      </c>
      <c r="K830" s="41">
        <v>2</v>
      </c>
      <c r="L830" s="21">
        <v>0.8438818565400843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8</v>
      </c>
      <c r="E831" s="35">
        <v>6</v>
      </c>
      <c r="F831" s="40">
        <v>14</v>
      </c>
      <c r="G831" s="21">
        <v>4.154302670623145</v>
      </c>
      <c r="H831" s="35">
        <v>124</v>
      </c>
      <c r="I831" s="35">
        <v>0</v>
      </c>
      <c r="J831" s="35">
        <v>0</v>
      </c>
      <c r="K831" s="41">
        <v>0</v>
      </c>
      <c r="L831" s="21">
        <v>0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28</v>
      </c>
      <c r="E832" s="35">
        <v>17</v>
      </c>
      <c r="F832" s="40">
        <v>45</v>
      </c>
      <c r="G832" s="21">
        <v>4.1284403669724776</v>
      </c>
      <c r="H832" s="35">
        <v>504</v>
      </c>
      <c r="I832" s="35">
        <v>4</v>
      </c>
      <c r="J832" s="35">
        <v>3</v>
      </c>
      <c r="K832" s="41">
        <v>7</v>
      </c>
      <c r="L832" s="21">
        <v>1.3888888888888888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29</v>
      </c>
      <c r="E833" s="35">
        <v>36</v>
      </c>
      <c r="F833" s="40">
        <v>65</v>
      </c>
      <c r="G833" s="21">
        <v>3.6723163841807911</v>
      </c>
      <c r="H833" s="35">
        <v>336</v>
      </c>
      <c r="I833" s="35">
        <v>2</v>
      </c>
      <c r="J833" s="35">
        <v>3</v>
      </c>
      <c r="K833" s="41">
        <v>5</v>
      </c>
      <c r="L833" s="21">
        <v>1.4880952380952379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9</v>
      </c>
      <c r="E834" s="35">
        <v>7</v>
      </c>
      <c r="F834" s="40">
        <v>16</v>
      </c>
      <c r="G834" s="21">
        <v>6.0377358490566042</v>
      </c>
      <c r="H834" s="35">
        <v>71</v>
      </c>
      <c r="I834" s="35">
        <v>0</v>
      </c>
      <c r="J834" s="35">
        <v>1</v>
      </c>
      <c r="K834" s="41">
        <v>1</v>
      </c>
      <c r="L834" s="21">
        <v>1.4084507042253522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6</v>
      </c>
      <c r="E835" s="35">
        <v>4</v>
      </c>
      <c r="F835" s="40">
        <v>10</v>
      </c>
      <c r="G835" s="21">
        <v>1.6778523489932886</v>
      </c>
      <c r="H835" s="35">
        <v>405</v>
      </c>
      <c r="I835" s="35">
        <v>4</v>
      </c>
      <c r="J835" s="35">
        <v>4</v>
      </c>
      <c r="K835" s="41">
        <v>8</v>
      </c>
      <c r="L835" s="21">
        <v>1.9753086419753085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11</v>
      </c>
      <c r="E836" s="35">
        <v>9</v>
      </c>
      <c r="F836" s="40">
        <v>20</v>
      </c>
      <c r="G836" s="21">
        <v>5.8479532163742682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21</v>
      </c>
      <c r="E837" s="35">
        <v>19</v>
      </c>
      <c r="F837" s="40">
        <v>40</v>
      </c>
      <c r="G837" s="21">
        <v>6.7226890756302522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30</v>
      </c>
      <c r="E838" s="35">
        <v>19</v>
      </c>
      <c r="F838" s="40">
        <v>49</v>
      </c>
      <c r="G838" s="21">
        <v>3.3957033957033955</v>
      </c>
      <c r="H838" s="35">
        <v>627</v>
      </c>
      <c r="I838" s="35">
        <v>3</v>
      </c>
      <c r="J838" s="35">
        <v>3</v>
      </c>
      <c r="K838" s="41">
        <v>6</v>
      </c>
      <c r="L838" s="21">
        <v>0.9569377990430622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4</v>
      </c>
      <c r="E839" s="35">
        <v>3</v>
      </c>
      <c r="F839" s="40">
        <v>7</v>
      </c>
      <c r="G839" s="21">
        <v>1.5909090909090908</v>
      </c>
      <c r="H839" s="35">
        <v>271</v>
      </c>
      <c r="I839" s="35">
        <v>7</v>
      </c>
      <c r="J839" s="35">
        <v>3</v>
      </c>
      <c r="K839" s="41">
        <v>10</v>
      </c>
      <c r="L839" s="21">
        <v>3.6900369003690034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20</v>
      </c>
      <c r="E840" s="35">
        <v>13</v>
      </c>
      <c r="F840" s="40">
        <v>33</v>
      </c>
      <c r="G840" s="21">
        <v>3.3915724563206582</v>
      </c>
      <c r="H840" s="35">
        <v>368</v>
      </c>
      <c r="I840" s="35">
        <v>0</v>
      </c>
      <c r="J840" s="35">
        <v>0</v>
      </c>
      <c r="K840" s="41">
        <v>0</v>
      </c>
      <c r="L840" s="21">
        <v>0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20</v>
      </c>
      <c r="E841" s="35">
        <v>15</v>
      </c>
      <c r="F841" s="40">
        <v>35</v>
      </c>
      <c r="G841" s="21">
        <v>3.3783783783783785</v>
      </c>
      <c r="H841" s="35">
        <v>434</v>
      </c>
      <c r="I841" s="35">
        <v>0</v>
      </c>
      <c r="J841" s="35">
        <v>0</v>
      </c>
      <c r="K841" s="41">
        <v>0</v>
      </c>
      <c r="L841" s="21">
        <v>0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11</v>
      </c>
      <c r="E842" s="35">
        <v>8</v>
      </c>
      <c r="F842" s="40">
        <v>19</v>
      </c>
      <c r="G842" s="21">
        <v>2.9007633587786259</v>
      </c>
      <c r="H842" s="35">
        <v>327</v>
      </c>
      <c r="I842" s="35">
        <v>1</v>
      </c>
      <c r="J842" s="35">
        <v>0</v>
      </c>
      <c r="K842" s="41">
        <v>1</v>
      </c>
      <c r="L842" s="21">
        <v>0.3058103975535168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12</v>
      </c>
      <c r="E843" s="35">
        <v>5</v>
      </c>
      <c r="F843" s="40">
        <v>17</v>
      </c>
      <c r="G843" s="21">
        <v>3.7861915367483299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316</v>
      </c>
      <c r="E844" s="38">
        <v>259</v>
      </c>
      <c r="F844" s="38">
        <v>575</v>
      </c>
      <c r="G844" s="31">
        <v>4.4587468982630272</v>
      </c>
      <c r="H844" s="29">
        <v>4380</v>
      </c>
      <c r="I844" s="38">
        <v>4</v>
      </c>
      <c r="J844" s="38">
        <v>10</v>
      </c>
      <c r="K844" s="39">
        <v>14</v>
      </c>
      <c r="L844" s="31">
        <v>0.31963470319634707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6</v>
      </c>
      <c r="E845" s="35">
        <v>1</v>
      </c>
      <c r="F845" s="40">
        <v>7</v>
      </c>
      <c r="G845" s="21">
        <v>1.8716577540106951</v>
      </c>
      <c r="H845" s="35">
        <v>163</v>
      </c>
      <c r="I845" s="35">
        <v>0</v>
      </c>
      <c r="J845" s="35">
        <v>0</v>
      </c>
      <c r="K845" s="41">
        <v>0</v>
      </c>
      <c r="L845" s="21">
        <v>0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10</v>
      </c>
      <c r="E846" s="35">
        <v>12</v>
      </c>
      <c r="F846" s="40">
        <v>22</v>
      </c>
      <c r="G846" s="21">
        <v>5.8666666666666663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9</v>
      </c>
      <c r="E847" s="35">
        <v>5</v>
      </c>
      <c r="F847" s="40">
        <v>14</v>
      </c>
      <c r="G847" s="21">
        <v>5.4474708171206228</v>
      </c>
      <c r="H847" s="35">
        <v>136</v>
      </c>
      <c r="I847" s="35">
        <v>1</v>
      </c>
      <c r="J847" s="35">
        <v>0</v>
      </c>
      <c r="K847" s="41">
        <v>1</v>
      </c>
      <c r="L847" s="21">
        <v>0.73529411764705876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19</v>
      </c>
      <c r="E848" s="35">
        <v>19</v>
      </c>
      <c r="F848" s="40">
        <v>38</v>
      </c>
      <c r="G848" s="21">
        <v>5.0131926121372032</v>
      </c>
      <c r="H848" s="35">
        <v>322</v>
      </c>
      <c r="I848" s="35">
        <v>0</v>
      </c>
      <c r="J848" s="35">
        <v>0</v>
      </c>
      <c r="K848" s="41">
        <v>0</v>
      </c>
      <c r="L848" s="21">
        <v>0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25</v>
      </c>
      <c r="E849" s="35">
        <v>24</v>
      </c>
      <c r="F849" s="40">
        <v>49</v>
      </c>
      <c r="G849" s="21">
        <v>4.1350210970464136</v>
      </c>
      <c r="H849" s="35">
        <v>326</v>
      </c>
      <c r="I849" s="35">
        <v>0</v>
      </c>
      <c r="J849" s="35">
        <v>4</v>
      </c>
      <c r="K849" s="41">
        <v>4</v>
      </c>
      <c r="L849" s="21">
        <v>1.2269938650306749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23</v>
      </c>
      <c r="E850" s="35">
        <v>24</v>
      </c>
      <c r="F850" s="40">
        <v>47</v>
      </c>
      <c r="G850" s="21">
        <v>4.890738813735692</v>
      </c>
      <c r="H850" s="35">
        <v>316</v>
      </c>
      <c r="I850" s="35">
        <v>1</v>
      </c>
      <c r="J850" s="35">
        <v>4</v>
      </c>
      <c r="K850" s="41">
        <v>5</v>
      </c>
      <c r="L850" s="21">
        <v>1.5822784810126582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8</v>
      </c>
      <c r="E851" s="35">
        <v>7</v>
      </c>
      <c r="F851" s="40">
        <v>15</v>
      </c>
      <c r="G851" s="21">
        <v>2.3809523809523809</v>
      </c>
      <c r="H851" s="35">
        <v>322</v>
      </c>
      <c r="I851" s="35">
        <v>0</v>
      </c>
      <c r="J851" s="35">
        <v>0</v>
      </c>
      <c r="K851" s="41">
        <v>0</v>
      </c>
      <c r="L851" s="21">
        <v>0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30</v>
      </c>
      <c r="E852" s="35">
        <v>15</v>
      </c>
      <c r="F852" s="40">
        <v>45</v>
      </c>
      <c r="G852" s="21">
        <v>4.5317220543806647</v>
      </c>
      <c r="H852" s="35">
        <v>236</v>
      </c>
      <c r="I852" s="35">
        <v>0</v>
      </c>
      <c r="J852" s="35">
        <v>0</v>
      </c>
      <c r="K852" s="41">
        <v>0</v>
      </c>
      <c r="L852" s="21">
        <v>0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11</v>
      </c>
      <c r="E853" s="35">
        <v>10</v>
      </c>
      <c r="F853" s="40">
        <v>21</v>
      </c>
      <c r="G853" s="21">
        <v>3.697183098591549</v>
      </c>
      <c r="H853" s="35">
        <v>183</v>
      </c>
      <c r="I853" s="35">
        <v>0</v>
      </c>
      <c r="J853" s="35">
        <v>1</v>
      </c>
      <c r="K853" s="41">
        <v>1</v>
      </c>
      <c r="L853" s="21">
        <v>0.54644808743169404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7</v>
      </c>
      <c r="E854" s="35">
        <v>6</v>
      </c>
      <c r="F854" s="40">
        <v>13</v>
      </c>
      <c r="G854" s="21">
        <v>3.5422343324250685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20</v>
      </c>
      <c r="E855" s="35">
        <v>8</v>
      </c>
      <c r="F855" s="40">
        <v>28</v>
      </c>
      <c r="G855" s="21">
        <v>3.9942938659058487</v>
      </c>
      <c r="H855" s="35">
        <v>262</v>
      </c>
      <c r="I855" s="35">
        <v>1</v>
      </c>
      <c r="J855" s="35">
        <v>0</v>
      </c>
      <c r="K855" s="41">
        <v>1</v>
      </c>
      <c r="L855" s="21">
        <v>0.38167938931297707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8</v>
      </c>
      <c r="E856" s="35">
        <v>12</v>
      </c>
      <c r="F856" s="40">
        <v>20</v>
      </c>
      <c r="G856" s="21">
        <v>2.5380710659898478</v>
      </c>
      <c r="H856" s="35">
        <v>348</v>
      </c>
      <c r="I856" s="35">
        <v>1</v>
      </c>
      <c r="J856" s="35">
        <v>1</v>
      </c>
      <c r="K856" s="41">
        <v>2</v>
      </c>
      <c r="L856" s="21">
        <v>0.57471264367816088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44</v>
      </c>
      <c r="E857" s="35">
        <v>23</v>
      </c>
      <c r="F857" s="40">
        <v>67</v>
      </c>
      <c r="G857" s="21">
        <v>5.4427294882209587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25</v>
      </c>
      <c r="E858" s="35">
        <v>18</v>
      </c>
      <c r="F858" s="40">
        <v>43</v>
      </c>
      <c r="G858" s="21">
        <v>5.375</v>
      </c>
      <c r="H858" s="35">
        <v>155</v>
      </c>
      <c r="I858" s="35">
        <v>0</v>
      </c>
      <c r="J858" s="35">
        <v>0</v>
      </c>
      <c r="K858" s="41">
        <v>0</v>
      </c>
      <c r="L858" s="21">
        <v>0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4</v>
      </c>
      <c r="E859" s="35">
        <v>8</v>
      </c>
      <c r="F859" s="40">
        <v>12</v>
      </c>
      <c r="G859" s="21">
        <v>2.9702970297029703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37</v>
      </c>
      <c r="E860" s="35">
        <v>43</v>
      </c>
      <c r="F860" s="40">
        <v>80</v>
      </c>
      <c r="G860" s="21">
        <v>5.8608058608058604</v>
      </c>
      <c r="H860" s="35">
        <v>489</v>
      </c>
      <c r="I860" s="35">
        <v>0</v>
      </c>
      <c r="J860" s="35">
        <v>0</v>
      </c>
      <c r="K860" s="41">
        <v>0</v>
      </c>
      <c r="L860" s="21">
        <v>0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13</v>
      </c>
      <c r="E861" s="35">
        <v>14</v>
      </c>
      <c r="F861" s="40">
        <v>27</v>
      </c>
      <c r="G861" s="21">
        <v>4.0419161676646702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17</v>
      </c>
      <c r="E862" s="35">
        <v>10</v>
      </c>
      <c r="F862" s="40">
        <v>27</v>
      </c>
      <c r="G862" s="21">
        <v>5.7324840764331215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293</v>
      </c>
      <c r="E863" s="38">
        <v>280</v>
      </c>
      <c r="F863" s="38">
        <v>573</v>
      </c>
      <c r="G863" s="31">
        <v>3.7901838867575073</v>
      </c>
      <c r="H863" s="29">
        <v>5117</v>
      </c>
      <c r="I863" s="38">
        <v>15</v>
      </c>
      <c r="J863" s="38">
        <v>9</v>
      </c>
      <c r="K863" s="39">
        <v>24</v>
      </c>
      <c r="L863" s="31">
        <v>0.4690248192300176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21</v>
      </c>
      <c r="E864" s="35">
        <v>10</v>
      </c>
      <c r="F864" s="40">
        <v>31</v>
      </c>
      <c r="G864" s="21">
        <v>6.9662921348314599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9</v>
      </c>
      <c r="E865" s="35">
        <v>13</v>
      </c>
      <c r="F865" s="40">
        <v>22</v>
      </c>
      <c r="G865" s="21">
        <v>4.066543438077634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8</v>
      </c>
      <c r="E866" s="35">
        <v>9</v>
      </c>
      <c r="F866" s="40">
        <v>17</v>
      </c>
      <c r="G866" s="21">
        <v>3.1598513011152414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15</v>
      </c>
      <c r="E867" s="35">
        <v>14</v>
      </c>
      <c r="F867" s="40">
        <v>29</v>
      </c>
      <c r="G867" s="21">
        <v>3.2547699214365879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13</v>
      </c>
      <c r="E868" s="35">
        <v>9</v>
      </c>
      <c r="F868" s="40">
        <v>22</v>
      </c>
      <c r="G868" s="21">
        <v>3.7225042301184432</v>
      </c>
      <c r="H868" s="35">
        <v>212</v>
      </c>
      <c r="I868" s="35">
        <v>2</v>
      </c>
      <c r="J868" s="35">
        <v>0</v>
      </c>
      <c r="K868" s="41">
        <v>2</v>
      </c>
      <c r="L868" s="21">
        <v>0.94339622641509435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13</v>
      </c>
      <c r="E869" s="35">
        <v>16</v>
      </c>
      <c r="F869" s="40">
        <v>29</v>
      </c>
      <c r="G869" s="21">
        <v>3.5452322738386304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16</v>
      </c>
      <c r="E870" s="35">
        <v>10</v>
      </c>
      <c r="F870" s="40">
        <v>26</v>
      </c>
      <c r="G870" s="21">
        <v>3.2059186189889024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11</v>
      </c>
      <c r="E871" s="35">
        <v>11</v>
      </c>
      <c r="F871" s="40">
        <v>22</v>
      </c>
      <c r="G871" s="21">
        <v>3.1117397454031117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17</v>
      </c>
      <c r="E872" s="35">
        <v>23</v>
      </c>
      <c r="F872" s="40">
        <v>40</v>
      </c>
      <c r="G872" s="21">
        <v>4.7904191616766472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10</v>
      </c>
      <c r="E873" s="35">
        <v>9</v>
      </c>
      <c r="F873" s="40">
        <v>19</v>
      </c>
      <c r="G873" s="21">
        <v>2.6170798898071626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18</v>
      </c>
      <c r="E874" s="35">
        <v>18</v>
      </c>
      <c r="F874" s="40">
        <v>36</v>
      </c>
      <c r="G874" s="21">
        <v>3.4058656575212871</v>
      </c>
      <c r="H874" s="35">
        <v>505</v>
      </c>
      <c r="I874" s="35">
        <v>0</v>
      </c>
      <c r="J874" s="35">
        <v>1</v>
      </c>
      <c r="K874" s="41">
        <v>1</v>
      </c>
      <c r="L874" s="21">
        <v>0.19801980198019803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13</v>
      </c>
      <c r="E875" s="35">
        <v>19</v>
      </c>
      <c r="F875" s="40">
        <v>32</v>
      </c>
      <c r="G875" s="21">
        <v>3.2388663967611335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11</v>
      </c>
      <c r="E876" s="35">
        <v>8</v>
      </c>
      <c r="F876" s="40">
        <v>19</v>
      </c>
      <c r="G876" s="21">
        <v>2.9096477794793261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85</v>
      </c>
      <c r="E877" s="35">
        <v>74</v>
      </c>
      <c r="F877" s="40">
        <v>159</v>
      </c>
      <c r="G877" s="21">
        <v>4.7139045360213458</v>
      </c>
      <c r="H877" s="35">
        <v>896</v>
      </c>
      <c r="I877" s="35">
        <v>11</v>
      </c>
      <c r="J877" s="35">
        <v>8</v>
      </c>
      <c r="K877" s="41">
        <v>19</v>
      </c>
      <c r="L877" s="21">
        <v>2.1205357142857144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14</v>
      </c>
      <c r="E878" s="35">
        <v>20</v>
      </c>
      <c r="F878" s="40">
        <v>34</v>
      </c>
      <c r="G878" s="21">
        <v>6.3670411985018731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6</v>
      </c>
      <c r="E879" s="35">
        <v>3</v>
      </c>
      <c r="F879" s="40">
        <v>9</v>
      </c>
      <c r="G879" s="21">
        <v>1.6822429906542056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13</v>
      </c>
      <c r="E880" s="35">
        <v>14</v>
      </c>
      <c r="F880" s="40">
        <v>27</v>
      </c>
      <c r="G880" s="21">
        <v>2.5116279069767442</v>
      </c>
      <c r="H880" s="19">
        <v>414</v>
      </c>
      <c r="I880" s="35">
        <v>2</v>
      </c>
      <c r="J880" s="35">
        <v>0</v>
      </c>
      <c r="K880" s="41">
        <v>2</v>
      </c>
      <c r="L880" s="21">
        <v>0.48309178743961351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1143</v>
      </c>
      <c r="E881" s="38">
        <v>1059</v>
      </c>
      <c r="F881" s="38">
        <v>2202</v>
      </c>
      <c r="G881" s="31">
        <v>5.6350282775033911</v>
      </c>
      <c r="H881" s="29">
        <v>10344</v>
      </c>
      <c r="I881" s="38">
        <v>9</v>
      </c>
      <c r="J881" s="38">
        <v>4</v>
      </c>
      <c r="K881" s="39">
        <v>13</v>
      </c>
      <c r="L881" s="31">
        <v>0.12567672080433101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28</v>
      </c>
      <c r="E882" s="35">
        <v>20</v>
      </c>
      <c r="F882" s="40">
        <v>48</v>
      </c>
      <c r="G882" s="21">
        <v>4.1558441558441555</v>
      </c>
      <c r="H882" s="35">
        <v>385</v>
      </c>
      <c r="I882" s="35">
        <v>2</v>
      </c>
      <c r="J882" s="35">
        <v>0</v>
      </c>
      <c r="K882" s="41">
        <v>2</v>
      </c>
      <c r="L882" s="21">
        <v>0.51948051948051943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21</v>
      </c>
      <c r="E883" s="35">
        <v>17</v>
      </c>
      <c r="F883" s="40">
        <v>38</v>
      </c>
      <c r="G883" s="21">
        <v>5.2054794520547949</v>
      </c>
      <c r="H883" s="35">
        <v>385</v>
      </c>
      <c r="I883" s="35">
        <v>0</v>
      </c>
      <c r="J883" s="35">
        <v>0</v>
      </c>
      <c r="K883" s="41">
        <v>0</v>
      </c>
      <c r="L883" s="21">
        <v>0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10</v>
      </c>
      <c r="E884" s="35">
        <v>7</v>
      </c>
      <c r="F884" s="40">
        <v>17</v>
      </c>
      <c r="G884" s="21">
        <v>2.9109589041095889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8</v>
      </c>
      <c r="E885" s="35">
        <v>4</v>
      </c>
      <c r="F885" s="40">
        <v>12</v>
      </c>
      <c r="G885" s="21">
        <v>2.5917926565874732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19</v>
      </c>
      <c r="E886" s="35">
        <v>9</v>
      </c>
      <c r="F886" s="40">
        <v>28</v>
      </c>
      <c r="G886" s="21">
        <v>4.0638606676342528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22</v>
      </c>
      <c r="E887" s="35">
        <v>16</v>
      </c>
      <c r="F887" s="40">
        <v>38</v>
      </c>
      <c r="G887" s="21">
        <v>5.873261205564142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38</v>
      </c>
      <c r="E888" s="35">
        <v>19</v>
      </c>
      <c r="F888" s="40">
        <v>57</v>
      </c>
      <c r="G888" s="21">
        <v>5.0666666666666664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17" t="s">
        <v>1510</v>
      </c>
      <c r="B889" s="43" t="s">
        <v>1511</v>
      </c>
      <c r="C889" s="19">
        <v>1058</v>
      </c>
      <c r="D889" s="35">
        <v>26</v>
      </c>
      <c r="E889" s="35">
        <v>24</v>
      </c>
      <c r="F889" s="40">
        <v>50</v>
      </c>
      <c r="G889" s="21">
        <v>4.7258979206049148</v>
      </c>
      <c r="H889" s="35">
        <v>348</v>
      </c>
      <c r="I889" s="35">
        <v>0</v>
      </c>
      <c r="J889" s="35">
        <v>0</v>
      </c>
      <c r="K889" s="41">
        <v>0</v>
      </c>
      <c r="L889" s="21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10</v>
      </c>
      <c r="E890" s="35">
        <v>5</v>
      </c>
      <c r="F890" s="40">
        <v>15</v>
      </c>
      <c r="G890" s="21">
        <v>4.1551246537396125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7</v>
      </c>
      <c r="E891" s="35">
        <v>6</v>
      </c>
      <c r="F891" s="40">
        <v>13</v>
      </c>
      <c r="G891" s="21">
        <v>4.406779661016949</v>
      </c>
      <c r="H891" s="35">
        <v>138</v>
      </c>
      <c r="I891" s="35">
        <v>0</v>
      </c>
      <c r="J891" s="35">
        <v>0</v>
      </c>
      <c r="K891" s="41">
        <v>0</v>
      </c>
      <c r="L891" s="21">
        <v>0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38</v>
      </c>
      <c r="E892" s="35">
        <v>40</v>
      </c>
      <c r="F892" s="40">
        <v>78</v>
      </c>
      <c r="G892" s="21">
        <v>7.4498567335243555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25</v>
      </c>
      <c r="E893" s="35">
        <v>25</v>
      </c>
      <c r="F893" s="40">
        <v>50</v>
      </c>
      <c r="G893" s="21">
        <v>4.0749796251018742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37</v>
      </c>
      <c r="E894" s="35">
        <v>33</v>
      </c>
      <c r="F894" s="40">
        <v>70</v>
      </c>
      <c r="G894" s="21">
        <v>4.2708968883465532</v>
      </c>
      <c r="H894" s="35">
        <v>446</v>
      </c>
      <c r="I894" s="35">
        <v>1</v>
      </c>
      <c r="J894" s="35">
        <v>3</v>
      </c>
      <c r="K894" s="41">
        <v>4</v>
      </c>
      <c r="L894" s="21">
        <v>0.89686098654708524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18</v>
      </c>
      <c r="E895" s="35">
        <v>18</v>
      </c>
      <c r="F895" s="40">
        <v>36</v>
      </c>
      <c r="G895" s="21">
        <v>3.7075180226570548</v>
      </c>
      <c r="H895" s="35">
        <v>395</v>
      </c>
      <c r="I895" s="35">
        <v>3</v>
      </c>
      <c r="J895" s="35">
        <v>0</v>
      </c>
      <c r="K895" s="41">
        <v>3</v>
      </c>
      <c r="L895" s="21">
        <v>0.75949367088607589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14</v>
      </c>
      <c r="E896" s="35">
        <v>16</v>
      </c>
      <c r="F896" s="40">
        <v>30</v>
      </c>
      <c r="G896" s="21">
        <v>4.0705563093622796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12</v>
      </c>
      <c r="E897" s="35">
        <v>14</v>
      </c>
      <c r="F897" s="40">
        <v>26</v>
      </c>
      <c r="G897" s="21">
        <v>4.9523809523809526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41</v>
      </c>
      <c r="E898" s="35">
        <v>38</v>
      </c>
      <c r="F898" s="40">
        <v>79</v>
      </c>
      <c r="G898" s="21">
        <v>5.9087509349289453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22</v>
      </c>
      <c r="E899" s="35">
        <v>17</v>
      </c>
      <c r="F899" s="40">
        <v>39</v>
      </c>
      <c r="G899" s="21">
        <v>3.2418952618453867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8</v>
      </c>
      <c r="E900" s="35">
        <v>7</v>
      </c>
      <c r="F900" s="40">
        <v>15</v>
      </c>
      <c r="G900" s="21">
        <v>2.6833631484794274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17</v>
      </c>
      <c r="E901" s="35">
        <v>13</v>
      </c>
      <c r="F901" s="40">
        <v>30</v>
      </c>
      <c r="G901" s="21">
        <v>5.9055118110236222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40</v>
      </c>
      <c r="E902" s="35">
        <v>32</v>
      </c>
      <c r="F902" s="40">
        <v>72</v>
      </c>
      <c r="G902" s="21">
        <v>5.564142194744977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40</v>
      </c>
      <c r="E903" s="35">
        <v>41</v>
      </c>
      <c r="F903" s="40">
        <v>81</v>
      </c>
      <c r="G903" s="21">
        <v>4.8883524441762223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17</v>
      </c>
      <c r="E904" s="35">
        <v>17</v>
      </c>
      <c r="F904" s="40">
        <v>34</v>
      </c>
      <c r="G904" s="21">
        <v>5.3042121684867398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24</v>
      </c>
      <c r="E905" s="35">
        <v>9</v>
      </c>
      <c r="F905" s="40">
        <v>33</v>
      </c>
      <c r="G905" s="21">
        <v>5.5462184873949578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34</v>
      </c>
      <c r="E906" s="35">
        <v>54</v>
      </c>
      <c r="F906" s="40">
        <v>88</v>
      </c>
      <c r="G906" s="21">
        <v>10.161662817551962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18</v>
      </c>
      <c r="E907" s="35">
        <v>20</v>
      </c>
      <c r="F907" s="40">
        <v>38</v>
      </c>
      <c r="G907" s="21">
        <v>4.6004842615012107</v>
      </c>
      <c r="H907" s="35">
        <v>350</v>
      </c>
      <c r="I907" s="35">
        <v>0</v>
      </c>
      <c r="J907" s="35">
        <v>0</v>
      </c>
      <c r="K907" s="41">
        <v>0</v>
      </c>
      <c r="L907" s="21">
        <v>0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60</v>
      </c>
      <c r="E908" s="35">
        <v>64</v>
      </c>
      <c r="F908" s="40">
        <v>124</v>
      </c>
      <c r="G908" s="21">
        <v>9.7868981846882406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14</v>
      </c>
      <c r="E909" s="35">
        <v>13</v>
      </c>
      <c r="F909" s="40">
        <v>27</v>
      </c>
      <c r="G909" s="21">
        <v>7.2972972972972974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6</v>
      </c>
      <c r="E910" s="35">
        <v>9</v>
      </c>
      <c r="F910" s="40">
        <v>15</v>
      </c>
      <c r="G910" s="21">
        <v>3.9473684210526314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65</v>
      </c>
      <c r="E911" s="35">
        <v>55</v>
      </c>
      <c r="F911" s="40">
        <v>120</v>
      </c>
      <c r="G911" s="21">
        <v>6.8610634648370503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45</v>
      </c>
      <c r="E912" s="35">
        <v>46</v>
      </c>
      <c r="F912" s="40">
        <v>91</v>
      </c>
      <c r="G912" s="21">
        <v>4.863709246392304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52</v>
      </c>
      <c r="E913" s="35">
        <v>58</v>
      </c>
      <c r="F913" s="40">
        <v>110</v>
      </c>
      <c r="G913" s="21">
        <v>8.716323296354993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38</v>
      </c>
      <c r="E914" s="35">
        <v>36</v>
      </c>
      <c r="F914" s="40">
        <v>74</v>
      </c>
      <c r="G914" s="21">
        <v>5.0719671007539411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16</v>
      </c>
      <c r="E915" s="35">
        <v>22</v>
      </c>
      <c r="F915" s="40">
        <v>38</v>
      </c>
      <c r="G915" s="21">
        <v>4.372842347525892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21</v>
      </c>
      <c r="E916" s="35">
        <v>29</v>
      </c>
      <c r="F916" s="40">
        <v>50</v>
      </c>
      <c r="G916" s="21">
        <v>6.3211125158027803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33</v>
      </c>
      <c r="E917" s="35">
        <v>22</v>
      </c>
      <c r="F917" s="40">
        <v>55</v>
      </c>
      <c r="G917" s="21">
        <v>6.6909975669099762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14</v>
      </c>
      <c r="E918" s="35">
        <v>6</v>
      </c>
      <c r="F918" s="40">
        <v>20</v>
      </c>
      <c r="G918" s="21">
        <v>3.7807183364839321</v>
      </c>
      <c r="H918" s="35">
        <v>216</v>
      </c>
      <c r="I918" s="35">
        <v>0</v>
      </c>
      <c r="J918" s="35">
        <v>0</v>
      </c>
      <c r="K918" s="41">
        <v>0</v>
      </c>
      <c r="L918" s="21">
        <v>0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6</v>
      </c>
      <c r="E919" s="35">
        <v>5</v>
      </c>
      <c r="F919" s="40">
        <v>11</v>
      </c>
      <c r="G919" s="21">
        <v>2.9023746701846966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29</v>
      </c>
      <c r="E920" s="35">
        <v>27</v>
      </c>
      <c r="F920" s="40">
        <v>56</v>
      </c>
      <c r="G920" s="21">
        <v>4.4835868694955963</v>
      </c>
      <c r="H920" s="35">
        <v>128</v>
      </c>
      <c r="I920" s="35">
        <v>3</v>
      </c>
      <c r="J920" s="35">
        <v>1</v>
      </c>
      <c r="K920" s="41">
        <v>4</v>
      </c>
      <c r="L920" s="21">
        <v>3.125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84</v>
      </c>
      <c r="E921" s="35">
        <v>93</v>
      </c>
      <c r="F921" s="40">
        <v>177</v>
      </c>
      <c r="G921" s="21">
        <v>14.936708860759493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48</v>
      </c>
      <c r="E922" s="35">
        <v>38</v>
      </c>
      <c r="F922" s="40">
        <v>86</v>
      </c>
      <c r="G922" s="21">
        <v>6.88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9</v>
      </c>
      <c r="E923" s="35">
        <v>6</v>
      </c>
      <c r="F923" s="40">
        <v>15</v>
      </c>
      <c r="G923" s="21">
        <v>3.6945812807881775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9</v>
      </c>
      <c r="E924" s="35">
        <v>9</v>
      </c>
      <c r="F924" s="40">
        <v>18</v>
      </c>
      <c r="G924" s="21">
        <v>3.5999999999999996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79</v>
      </c>
      <c r="E925" s="38">
        <v>91</v>
      </c>
      <c r="F925" s="38">
        <v>170</v>
      </c>
      <c r="G925" s="31">
        <v>4.6410046410046411</v>
      </c>
      <c r="H925" s="29">
        <v>1190</v>
      </c>
      <c r="I925" s="38">
        <v>4</v>
      </c>
      <c r="J925" s="38">
        <v>3</v>
      </c>
      <c r="K925" s="39">
        <v>7</v>
      </c>
      <c r="L925" s="31">
        <v>0.58823529411764708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14</v>
      </c>
      <c r="E926" s="35">
        <v>22</v>
      </c>
      <c r="F926" s="40">
        <v>36</v>
      </c>
      <c r="G926" s="21">
        <v>4.5454545454545459</v>
      </c>
      <c r="H926" s="35">
        <v>194</v>
      </c>
      <c r="I926" s="35">
        <v>2</v>
      </c>
      <c r="J926" s="35">
        <v>2</v>
      </c>
      <c r="K926" s="41">
        <v>4</v>
      </c>
      <c r="L926" s="21">
        <v>2.0618556701030926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20</v>
      </c>
      <c r="E927" s="35">
        <v>17</v>
      </c>
      <c r="F927" s="40">
        <v>37</v>
      </c>
      <c r="G927" s="21">
        <v>4.3023255813953494</v>
      </c>
      <c r="H927" s="35">
        <v>301</v>
      </c>
      <c r="I927" s="35">
        <v>1</v>
      </c>
      <c r="J927" s="35">
        <v>0</v>
      </c>
      <c r="K927" s="41">
        <v>1</v>
      </c>
      <c r="L927" s="21">
        <v>0.33222591362126247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16</v>
      </c>
      <c r="E928" s="35">
        <v>31</v>
      </c>
      <c r="F928" s="40">
        <v>47</v>
      </c>
      <c r="G928" s="21">
        <v>5.8971141781681311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16</v>
      </c>
      <c r="E929" s="35">
        <v>14</v>
      </c>
      <c r="F929" s="40">
        <v>30</v>
      </c>
      <c r="G929" s="21">
        <v>4.10958904109589</v>
      </c>
      <c r="H929" s="35">
        <v>309</v>
      </c>
      <c r="I929" s="35">
        <v>1</v>
      </c>
      <c r="J929" s="35">
        <v>0</v>
      </c>
      <c r="K929" s="41">
        <v>1</v>
      </c>
      <c r="L929" s="21">
        <v>0.3236245954692557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13</v>
      </c>
      <c r="E930" s="35">
        <v>7</v>
      </c>
      <c r="F930" s="40">
        <v>20</v>
      </c>
      <c r="G930" s="21">
        <v>4.1322314049586781</v>
      </c>
      <c r="H930" s="19">
        <v>153</v>
      </c>
      <c r="I930" s="35">
        <v>0</v>
      </c>
      <c r="J930" s="35">
        <v>1</v>
      </c>
      <c r="K930" s="41">
        <v>1</v>
      </c>
      <c r="L930" s="21">
        <v>0.65359477124183007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228</v>
      </c>
      <c r="E931" s="38">
        <v>185</v>
      </c>
      <c r="F931" s="38">
        <v>413</v>
      </c>
      <c r="G931" s="31">
        <v>4.3432537595961715</v>
      </c>
      <c r="H931" s="29">
        <v>2711</v>
      </c>
      <c r="I931" s="38">
        <v>6</v>
      </c>
      <c r="J931" s="38">
        <v>2</v>
      </c>
      <c r="K931" s="39">
        <v>8</v>
      </c>
      <c r="L931" s="31">
        <v>0.2950940612320177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3475</v>
      </c>
      <c r="E932" s="9">
        <v>3401</v>
      </c>
      <c r="F932" s="9">
        <v>6876</v>
      </c>
      <c r="G932" s="25">
        <v>4.6453495834994154</v>
      </c>
      <c r="H932" s="9">
        <v>54456</v>
      </c>
      <c r="I932" s="9">
        <v>369</v>
      </c>
      <c r="J932" s="9">
        <v>330</v>
      </c>
      <c r="K932" s="16">
        <v>699</v>
      </c>
      <c r="L932" s="25">
        <v>1.2836051123843104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598</v>
      </c>
      <c r="E933" s="29">
        <v>531</v>
      </c>
      <c r="F933" s="29">
        <v>1129</v>
      </c>
      <c r="G933" s="31">
        <v>3.9728341192202121</v>
      </c>
      <c r="H933" s="29">
        <v>13230</v>
      </c>
      <c r="I933" s="29">
        <v>109</v>
      </c>
      <c r="J933" s="29">
        <v>92</v>
      </c>
      <c r="K933" s="36">
        <v>201</v>
      </c>
      <c r="L933" s="31">
        <v>1.5192743764172336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1</v>
      </c>
      <c r="E934" s="19">
        <v>0</v>
      </c>
      <c r="F934" s="20">
        <v>1</v>
      </c>
      <c r="G934" s="21">
        <v>0.6578947368421052</v>
      </c>
      <c r="H934" s="35">
        <v>71</v>
      </c>
      <c r="I934" s="19">
        <v>1</v>
      </c>
      <c r="J934" s="19">
        <v>1</v>
      </c>
      <c r="K934" s="22">
        <v>2</v>
      </c>
      <c r="L934" s="21">
        <v>2.8169014084507045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6</v>
      </c>
      <c r="E935" s="19">
        <v>6</v>
      </c>
      <c r="F935" s="20">
        <v>12</v>
      </c>
      <c r="G935" s="21">
        <v>2.2181146025878005</v>
      </c>
      <c r="H935" s="35">
        <v>266</v>
      </c>
      <c r="I935" s="19">
        <v>0</v>
      </c>
      <c r="J935" s="19">
        <v>2</v>
      </c>
      <c r="K935" s="22">
        <v>2</v>
      </c>
      <c r="L935" s="21">
        <v>0.75187969924812026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8</v>
      </c>
      <c r="E936" s="19">
        <v>6</v>
      </c>
      <c r="F936" s="20">
        <v>14</v>
      </c>
      <c r="G936" s="21">
        <v>4.5307443365695796</v>
      </c>
      <c r="H936" s="35">
        <v>85</v>
      </c>
      <c r="I936" s="19">
        <v>0</v>
      </c>
      <c r="J936" s="19">
        <v>1</v>
      </c>
      <c r="K936" s="22">
        <v>1</v>
      </c>
      <c r="L936" s="21">
        <v>1.1764705882352942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8</v>
      </c>
      <c r="E937" s="19">
        <v>1</v>
      </c>
      <c r="F937" s="20">
        <v>9</v>
      </c>
      <c r="G937" s="21">
        <v>3.6734693877551026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10</v>
      </c>
      <c r="E938" s="19">
        <v>6</v>
      </c>
      <c r="F938" s="20">
        <v>16</v>
      </c>
      <c r="G938" s="21">
        <v>3.8461538461538463</v>
      </c>
      <c r="H938" s="35">
        <v>228</v>
      </c>
      <c r="I938" s="19">
        <v>1</v>
      </c>
      <c r="J938" s="19">
        <v>0</v>
      </c>
      <c r="K938" s="22">
        <v>1</v>
      </c>
      <c r="L938" s="21">
        <v>0.43859649122807015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8</v>
      </c>
      <c r="E939" s="19">
        <v>3</v>
      </c>
      <c r="F939" s="20">
        <v>11</v>
      </c>
      <c r="G939" s="21">
        <v>3.303303303303303</v>
      </c>
      <c r="H939" s="35">
        <v>149</v>
      </c>
      <c r="I939" s="19">
        <v>3</v>
      </c>
      <c r="J939" s="19">
        <v>0</v>
      </c>
      <c r="K939" s="22">
        <v>3</v>
      </c>
      <c r="L939" s="21">
        <v>2.0134228187919461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4</v>
      </c>
      <c r="E940" s="19">
        <v>6</v>
      </c>
      <c r="F940" s="20">
        <v>10</v>
      </c>
      <c r="G940" s="21">
        <v>3.7037037037037033</v>
      </c>
      <c r="H940" s="35">
        <v>92</v>
      </c>
      <c r="I940" s="19">
        <v>0</v>
      </c>
      <c r="J940" s="19">
        <v>1</v>
      </c>
      <c r="K940" s="22">
        <v>1</v>
      </c>
      <c r="L940" s="21">
        <v>1.0869565217391304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5</v>
      </c>
      <c r="E941" s="19">
        <v>8</v>
      </c>
      <c r="F941" s="20">
        <v>13</v>
      </c>
      <c r="G941" s="21">
        <v>3.6211699164345403</v>
      </c>
      <c r="H941" s="35">
        <v>185</v>
      </c>
      <c r="I941" s="19">
        <v>2</v>
      </c>
      <c r="J941" s="19">
        <v>1</v>
      </c>
      <c r="K941" s="22">
        <v>3</v>
      </c>
      <c r="L941" s="21">
        <v>1.6216216216216217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16</v>
      </c>
      <c r="E942" s="19">
        <v>18</v>
      </c>
      <c r="F942" s="20">
        <v>34</v>
      </c>
      <c r="G942" s="21">
        <v>5.1282051282051277</v>
      </c>
      <c r="H942" s="35">
        <v>260</v>
      </c>
      <c r="I942" s="19">
        <v>4</v>
      </c>
      <c r="J942" s="19">
        <v>2</v>
      </c>
      <c r="K942" s="22">
        <v>6</v>
      </c>
      <c r="L942" s="21">
        <v>2.3076923076923079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16</v>
      </c>
      <c r="E943" s="19">
        <v>10</v>
      </c>
      <c r="F943" s="20">
        <v>26</v>
      </c>
      <c r="G943" s="21">
        <v>4.0498442367601246</v>
      </c>
      <c r="H943" s="35">
        <v>304</v>
      </c>
      <c r="I943" s="19">
        <v>3</v>
      </c>
      <c r="J943" s="19">
        <v>2</v>
      </c>
      <c r="K943" s="22">
        <v>5</v>
      </c>
      <c r="L943" s="21">
        <v>1.6447368421052631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10</v>
      </c>
      <c r="E944" s="19">
        <v>15</v>
      </c>
      <c r="F944" s="20">
        <v>25</v>
      </c>
      <c r="G944" s="21">
        <v>3.9682539682539679</v>
      </c>
      <c r="H944" s="35">
        <v>293</v>
      </c>
      <c r="I944" s="19">
        <v>1</v>
      </c>
      <c r="J944" s="19">
        <v>2</v>
      </c>
      <c r="K944" s="22">
        <v>3</v>
      </c>
      <c r="L944" s="21">
        <v>1.0238907849829351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21</v>
      </c>
      <c r="E945" s="19">
        <v>15</v>
      </c>
      <c r="F945" s="20">
        <v>36</v>
      </c>
      <c r="G945" s="21">
        <v>3.2114183764495987</v>
      </c>
      <c r="H945" s="35">
        <v>601</v>
      </c>
      <c r="I945" s="19">
        <v>8</v>
      </c>
      <c r="J945" s="19">
        <v>4</v>
      </c>
      <c r="K945" s="22">
        <v>12</v>
      </c>
      <c r="L945" s="21">
        <v>1.9966722129783694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8</v>
      </c>
      <c r="E946" s="19">
        <v>8</v>
      </c>
      <c r="F946" s="20">
        <v>16</v>
      </c>
      <c r="G946" s="21">
        <v>3.3195020746887969</v>
      </c>
      <c r="H946" s="35">
        <v>267</v>
      </c>
      <c r="I946" s="19">
        <v>2</v>
      </c>
      <c r="J946" s="19">
        <v>1</v>
      </c>
      <c r="K946" s="22">
        <v>3</v>
      </c>
      <c r="L946" s="21">
        <v>1.1235955056179776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6</v>
      </c>
      <c r="E947" s="19">
        <v>5</v>
      </c>
      <c r="F947" s="20">
        <v>11</v>
      </c>
      <c r="G947" s="21">
        <v>2.75</v>
      </c>
      <c r="H947" s="35">
        <v>196</v>
      </c>
      <c r="I947" s="19">
        <v>2</v>
      </c>
      <c r="J947" s="19">
        <v>1</v>
      </c>
      <c r="K947" s="22">
        <v>3</v>
      </c>
      <c r="L947" s="21">
        <v>1.5306122448979591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4</v>
      </c>
      <c r="E948" s="19">
        <v>3</v>
      </c>
      <c r="F948" s="20">
        <v>7</v>
      </c>
      <c r="G948" s="21">
        <v>4.5454545454545459</v>
      </c>
      <c r="H948" s="35">
        <v>54</v>
      </c>
      <c r="I948" s="19">
        <v>1</v>
      </c>
      <c r="J948" s="19">
        <v>0</v>
      </c>
      <c r="K948" s="22">
        <v>1</v>
      </c>
      <c r="L948" s="21">
        <v>1.8518518518518516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6</v>
      </c>
      <c r="E949" s="19">
        <v>5</v>
      </c>
      <c r="F949" s="20">
        <v>11</v>
      </c>
      <c r="G949" s="21">
        <v>3.4700315457413247</v>
      </c>
      <c r="H949" s="35">
        <v>179</v>
      </c>
      <c r="I949" s="19">
        <v>7</v>
      </c>
      <c r="J949" s="19">
        <v>3</v>
      </c>
      <c r="K949" s="22">
        <v>10</v>
      </c>
      <c r="L949" s="21">
        <v>5.5865921787709496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13</v>
      </c>
      <c r="E950" s="19">
        <v>10</v>
      </c>
      <c r="F950" s="20">
        <v>23</v>
      </c>
      <c r="G950" s="21">
        <v>5.4892601431980905</v>
      </c>
      <c r="H950" s="35">
        <v>193</v>
      </c>
      <c r="I950" s="19">
        <v>1</v>
      </c>
      <c r="J950" s="19">
        <v>3</v>
      </c>
      <c r="K950" s="22">
        <v>4</v>
      </c>
      <c r="L950" s="21">
        <v>2.0725388601036272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15</v>
      </c>
      <c r="E951" s="19">
        <v>10</v>
      </c>
      <c r="F951" s="20">
        <v>25</v>
      </c>
      <c r="G951" s="21">
        <v>5.1975051975051976</v>
      </c>
      <c r="H951" s="35">
        <v>241</v>
      </c>
      <c r="I951" s="19">
        <v>1</v>
      </c>
      <c r="J951" s="19">
        <v>0</v>
      </c>
      <c r="K951" s="22">
        <v>1</v>
      </c>
      <c r="L951" s="21">
        <v>0.41493775933609961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38</v>
      </c>
      <c r="E952" s="19">
        <v>31</v>
      </c>
      <c r="F952" s="20">
        <v>69</v>
      </c>
      <c r="G952" s="21">
        <v>6.5464895635673619</v>
      </c>
      <c r="H952" s="35">
        <v>450</v>
      </c>
      <c r="I952" s="19">
        <v>0</v>
      </c>
      <c r="J952" s="19">
        <v>0</v>
      </c>
      <c r="K952" s="22">
        <v>0</v>
      </c>
      <c r="L952" s="21">
        <v>0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0</v>
      </c>
      <c r="E953" s="19">
        <v>4</v>
      </c>
      <c r="F953" s="20">
        <v>4</v>
      </c>
      <c r="G953" s="21">
        <v>1.5748031496062991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6</v>
      </c>
      <c r="E954" s="19">
        <v>8</v>
      </c>
      <c r="F954" s="20">
        <v>14</v>
      </c>
      <c r="G954" s="21">
        <v>4.3343653250773997</v>
      </c>
      <c r="H954" s="35">
        <v>154</v>
      </c>
      <c r="I954" s="19">
        <v>2</v>
      </c>
      <c r="J954" s="19">
        <v>2</v>
      </c>
      <c r="K954" s="22">
        <v>4</v>
      </c>
      <c r="L954" s="21">
        <v>2.5974025974025974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13</v>
      </c>
      <c r="E955" s="19">
        <v>8</v>
      </c>
      <c r="F955" s="20">
        <v>21</v>
      </c>
      <c r="G955" s="21">
        <v>5.1470588235294112</v>
      </c>
      <c r="H955" s="35">
        <v>206</v>
      </c>
      <c r="I955" s="19">
        <v>1</v>
      </c>
      <c r="J955" s="19">
        <v>1</v>
      </c>
      <c r="K955" s="22">
        <v>2</v>
      </c>
      <c r="L955" s="21">
        <v>0.97087378640776689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19</v>
      </c>
      <c r="E956" s="19">
        <v>24</v>
      </c>
      <c r="F956" s="20">
        <v>43</v>
      </c>
      <c r="G956" s="21">
        <v>6.4083457526080485</v>
      </c>
      <c r="H956" s="35">
        <v>341</v>
      </c>
      <c r="I956" s="19">
        <v>2</v>
      </c>
      <c r="J956" s="19">
        <v>2</v>
      </c>
      <c r="K956" s="22">
        <v>4</v>
      </c>
      <c r="L956" s="21">
        <v>1.1730205278592376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20</v>
      </c>
      <c r="E957" s="19">
        <v>20</v>
      </c>
      <c r="F957" s="20">
        <v>40</v>
      </c>
      <c r="G957" s="21">
        <v>4.0404040404040407</v>
      </c>
      <c r="H957" s="35">
        <v>419</v>
      </c>
      <c r="I957" s="19">
        <v>4</v>
      </c>
      <c r="J957" s="19">
        <v>1</v>
      </c>
      <c r="K957" s="22">
        <v>5</v>
      </c>
      <c r="L957" s="21">
        <v>1.1933174224343674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16</v>
      </c>
      <c r="E958" s="19">
        <v>13</v>
      </c>
      <c r="F958" s="20">
        <v>29</v>
      </c>
      <c r="G958" s="21">
        <v>4.53125</v>
      </c>
      <c r="H958" s="35">
        <v>300</v>
      </c>
      <c r="I958" s="19">
        <v>2</v>
      </c>
      <c r="J958" s="19">
        <v>2</v>
      </c>
      <c r="K958" s="22">
        <v>4</v>
      </c>
      <c r="L958" s="21">
        <v>1.3333333333333335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14</v>
      </c>
      <c r="E959" s="19">
        <v>17</v>
      </c>
      <c r="F959" s="20">
        <v>31</v>
      </c>
      <c r="G959" s="21">
        <v>3.3119658119658122</v>
      </c>
      <c r="H959" s="35">
        <v>578</v>
      </c>
      <c r="I959" s="19">
        <v>4</v>
      </c>
      <c r="J959" s="19">
        <v>4</v>
      </c>
      <c r="K959" s="22">
        <v>8</v>
      </c>
      <c r="L959" s="21">
        <v>1.3840830449826991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3</v>
      </c>
      <c r="E960" s="19">
        <v>2</v>
      </c>
      <c r="F960" s="20">
        <v>5</v>
      </c>
      <c r="G960" s="21">
        <v>2.5906735751295336</v>
      </c>
      <c r="H960" s="35">
        <v>131</v>
      </c>
      <c r="I960" s="19">
        <v>0</v>
      </c>
      <c r="J960" s="19">
        <v>1</v>
      </c>
      <c r="K960" s="22">
        <v>1</v>
      </c>
      <c r="L960" s="21">
        <v>0.76335877862595414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5</v>
      </c>
      <c r="E961" s="19">
        <v>8</v>
      </c>
      <c r="F961" s="20">
        <v>13</v>
      </c>
      <c r="G961" s="21">
        <v>4.4827586206896548</v>
      </c>
      <c r="H961" s="35">
        <v>132</v>
      </c>
      <c r="I961" s="19">
        <v>1</v>
      </c>
      <c r="J961" s="19">
        <v>0</v>
      </c>
      <c r="K961" s="22">
        <v>1</v>
      </c>
      <c r="L961" s="21">
        <v>0.75757575757575757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5</v>
      </c>
      <c r="E962" s="19">
        <v>7</v>
      </c>
      <c r="F962" s="20">
        <v>12</v>
      </c>
      <c r="G962" s="21">
        <v>4.0955631399317403</v>
      </c>
      <c r="H962" s="35">
        <v>120</v>
      </c>
      <c r="I962" s="19">
        <v>0</v>
      </c>
      <c r="J962" s="19">
        <v>0</v>
      </c>
      <c r="K962" s="22">
        <v>0</v>
      </c>
      <c r="L962" s="21">
        <v>0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20</v>
      </c>
      <c r="E963" s="19">
        <v>14</v>
      </c>
      <c r="F963" s="20">
        <v>34</v>
      </c>
      <c r="G963" s="21">
        <v>4.6575342465753424</v>
      </c>
      <c r="H963" s="35">
        <v>291</v>
      </c>
      <c r="I963" s="19">
        <v>3</v>
      </c>
      <c r="J963" s="19">
        <v>0</v>
      </c>
      <c r="K963" s="22">
        <v>3</v>
      </c>
      <c r="L963" s="21">
        <v>1.0309278350515463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13</v>
      </c>
      <c r="E964" s="19">
        <v>8</v>
      </c>
      <c r="F964" s="20">
        <v>21</v>
      </c>
      <c r="G964" s="21">
        <v>3.5000000000000004</v>
      </c>
      <c r="H964" s="35">
        <v>275</v>
      </c>
      <c r="I964" s="19">
        <v>1</v>
      </c>
      <c r="J964" s="19">
        <v>1</v>
      </c>
      <c r="K964" s="22">
        <v>2</v>
      </c>
      <c r="L964" s="21">
        <v>0.72727272727272729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4</v>
      </c>
      <c r="E965" s="19">
        <v>11</v>
      </c>
      <c r="F965" s="20">
        <v>15</v>
      </c>
      <c r="G965" s="21">
        <v>4.0214477211796247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21</v>
      </c>
      <c r="E966" s="19">
        <v>15</v>
      </c>
      <c r="F966" s="20">
        <v>36</v>
      </c>
      <c r="G966" s="21">
        <v>4.0540540540540544</v>
      </c>
      <c r="H966" s="35">
        <v>489</v>
      </c>
      <c r="I966" s="19">
        <v>7</v>
      </c>
      <c r="J966" s="19">
        <v>9</v>
      </c>
      <c r="K966" s="22">
        <v>16</v>
      </c>
      <c r="L966" s="21">
        <v>3.2719836400818001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15</v>
      </c>
      <c r="E967" s="19">
        <v>7</v>
      </c>
      <c r="F967" s="20">
        <v>22</v>
      </c>
      <c r="G967" s="21">
        <v>3.672787979966611</v>
      </c>
      <c r="H967" s="35">
        <v>293</v>
      </c>
      <c r="I967" s="19">
        <v>1</v>
      </c>
      <c r="J967" s="19">
        <v>0</v>
      </c>
      <c r="K967" s="22">
        <v>1</v>
      </c>
      <c r="L967" s="21">
        <v>0.34129692832764508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7</v>
      </c>
      <c r="E968" s="19">
        <v>10</v>
      </c>
      <c r="F968" s="20">
        <v>17</v>
      </c>
      <c r="G968" s="21">
        <v>3.125</v>
      </c>
      <c r="H968" s="35">
        <v>271</v>
      </c>
      <c r="I968" s="19">
        <v>2</v>
      </c>
      <c r="J968" s="19">
        <v>0</v>
      </c>
      <c r="K968" s="22">
        <v>2</v>
      </c>
      <c r="L968" s="21">
        <v>0.73800738007380073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6</v>
      </c>
      <c r="E969" s="19">
        <v>7</v>
      </c>
      <c r="F969" s="20">
        <v>13</v>
      </c>
      <c r="G969" s="21">
        <v>2.3593466424682399</v>
      </c>
      <c r="H969" s="35">
        <v>313</v>
      </c>
      <c r="I969" s="19">
        <v>5</v>
      </c>
      <c r="J969" s="19">
        <v>5</v>
      </c>
      <c r="K969" s="22">
        <v>10</v>
      </c>
      <c r="L969" s="21">
        <v>3.1948881789137378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4</v>
      </c>
      <c r="E970" s="19">
        <v>3</v>
      </c>
      <c r="F970" s="20">
        <v>7</v>
      </c>
      <c r="G970" s="21">
        <v>3.8461538461538463</v>
      </c>
      <c r="H970" s="35">
        <v>92</v>
      </c>
      <c r="I970" s="19">
        <v>0</v>
      </c>
      <c r="J970" s="19">
        <v>0</v>
      </c>
      <c r="K970" s="22">
        <v>0</v>
      </c>
      <c r="L970" s="21">
        <v>0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9</v>
      </c>
      <c r="E971" s="19">
        <v>4</v>
      </c>
      <c r="F971" s="20">
        <v>13</v>
      </c>
      <c r="G971" s="21">
        <v>2.1523178807947021</v>
      </c>
      <c r="H971" s="35">
        <v>336</v>
      </c>
      <c r="I971" s="19">
        <v>6</v>
      </c>
      <c r="J971" s="19">
        <v>4</v>
      </c>
      <c r="K971" s="22">
        <v>10</v>
      </c>
      <c r="L971" s="21">
        <v>2.9761904761904758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4</v>
      </c>
      <c r="E972" s="19">
        <v>7</v>
      </c>
      <c r="F972" s="20">
        <v>11</v>
      </c>
      <c r="G972" s="21">
        <v>5.7894736842105265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12</v>
      </c>
      <c r="E973" s="19">
        <v>9</v>
      </c>
      <c r="F973" s="20">
        <v>21</v>
      </c>
      <c r="G973" s="21">
        <v>3.8251366120218582</v>
      </c>
      <c r="H973" s="35">
        <v>253</v>
      </c>
      <c r="I973" s="19">
        <v>0</v>
      </c>
      <c r="J973" s="19">
        <v>1</v>
      </c>
      <c r="K973" s="22">
        <v>1</v>
      </c>
      <c r="L973" s="21">
        <v>0.39525691699604742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0</v>
      </c>
      <c r="E974" s="19">
        <v>1</v>
      </c>
      <c r="F974" s="20">
        <v>1</v>
      </c>
      <c r="G974" s="21">
        <v>1.1904761904761905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54</v>
      </c>
      <c r="E975" s="19">
        <v>65</v>
      </c>
      <c r="F975" s="20">
        <v>119</v>
      </c>
      <c r="G975" s="21">
        <v>6.360235168359166</v>
      </c>
      <c r="H975" s="35">
        <v>325</v>
      </c>
      <c r="I975" s="19">
        <v>0</v>
      </c>
      <c r="J975" s="19">
        <v>1</v>
      </c>
      <c r="K975" s="22">
        <v>1</v>
      </c>
      <c r="L975" s="21">
        <v>0.30769230769230771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39</v>
      </c>
      <c r="E976" s="19">
        <v>30</v>
      </c>
      <c r="F976" s="20">
        <v>69</v>
      </c>
      <c r="G976" s="21">
        <v>3.9632395175186672</v>
      </c>
      <c r="H976" s="35">
        <v>735</v>
      </c>
      <c r="I976" s="19">
        <v>10</v>
      </c>
      <c r="J976" s="19">
        <v>2</v>
      </c>
      <c r="K976" s="22">
        <v>12</v>
      </c>
      <c r="L976" s="21">
        <v>1.6326530612244898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17</v>
      </c>
      <c r="E977" s="19">
        <v>8</v>
      </c>
      <c r="F977" s="20">
        <v>25</v>
      </c>
      <c r="G977" s="21">
        <v>3.0940594059405941</v>
      </c>
      <c r="H977" s="35">
        <v>404</v>
      </c>
      <c r="I977" s="19">
        <v>2</v>
      </c>
      <c r="J977" s="19">
        <v>4</v>
      </c>
      <c r="K977" s="22">
        <v>6</v>
      </c>
      <c r="L977" s="21">
        <v>1.4851485148514851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24</v>
      </c>
      <c r="E978" s="19">
        <v>17</v>
      </c>
      <c r="F978" s="20">
        <v>41</v>
      </c>
      <c r="G978" s="21">
        <v>4.5104510451045101</v>
      </c>
      <c r="H978" s="19">
        <v>276</v>
      </c>
      <c r="I978" s="19">
        <v>2</v>
      </c>
      <c r="J978" s="19">
        <v>0</v>
      </c>
      <c r="K978" s="22">
        <v>2</v>
      </c>
      <c r="L978" s="21">
        <v>0.72463768115942029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31</v>
      </c>
      <c r="E979" s="19">
        <v>23</v>
      </c>
      <c r="F979" s="20">
        <v>54</v>
      </c>
      <c r="G979" s="21">
        <v>2.497687326549491</v>
      </c>
      <c r="H979" s="19">
        <v>1423</v>
      </c>
      <c r="I979" s="19">
        <v>11</v>
      </c>
      <c r="J979" s="19">
        <v>25</v>
      </c>
      <c r="K979" s="22">
        <v>36</v>
      </c>
      <c r="L979" s="21">
        <v>2.5298664792691499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6</v>
      </c>
      <c r="E980" s="19">
        <v>7</v>
      </c>
      <c r="F980" s="20">
        <v>13</v>
      </c>
      <c r="G980" s="21">
        <v>2.7777777777777777</v>
      </c>
      <c r="H980" s="35">
        <v>236</v>
      </c>
      <c r="I980" s="19">
        <v>2</v>
      </c>
      <c r="J980" s="19">
        <v>1</v>
      </c>
      <c r="K980" s="22">
        <v>3</v>
      </c>
      <c r="L980" s="21">
        <v>1.2711864406779663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8</v>
      </c>
      <c r="E981" s="19">
        <v>8</v>
      </c>
      <c r="F981" s="20">
        <v>16</v>
      </c>
      <c r="G981" s="21">
        <v>2.7633851468048358</v>
      </c>
      <c r="H981" s="19">
        <v>269</v>
      </c>
      <c r="I981" s="19">
        <v>4</v>
      </c>
      <c r="J981" s="19">
        <v>2</v>
      </c>
      <c r="K981" s="22">
        <v>6</v>
      </c>
      <c r="L981" s="21">
        <v>2.2304832713754648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1672</v>
      </c>
      <c r="E982" s="38">
        <v>1646</v>
      </c>
      <c r="F982" s="38">
        <v>3318</v>
      </c>
      <c r="G982" s="31">
        <v>4.1927290647863833</v>
      </c>
      <c r="H982" s="29">
        <v>31740</v>
      </c>
      <c r="I982" s="38">
        <v>213</v>
      </c>
      <c r="J982" s="38">
        <v>203</v>
      </c>
      <c r="K982" s="39">
        <v>416</v>
      </c>
      <c r="L982" s="31">
        <v>1.3106490233144297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3</v>
      </c>
      <c r="E983" s="35">
        <v>4</v>
      </c>
      <c r="F983" s="40">
        <v>7</v>
      </c>
      <c r="G983" s="21">
        <v>1.7241379310344827</v>
      </c>
      <c r="H983" s="35">
        <v>230</v>
      </c>
      <c r="I983" s="35">
        <v>1</v>
      </c>
      <c r="J983" s="35">
        <v>1</v>
      </c>
      <c r="K983" s="41">
        <v>2</v>
      </c>
      <c r="L983" s="21">
        <v>0.86956521739130432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12</v>
      </c>
      <c r="E984" s="35">
        <v>7</v>
      </c>
      <c r="F984" s="40">
        <v>19</v>
      </c>
      <c r="G984" s="21">
        <v>4.8469387755102042</v>
      </c>
      <c r="H984" s="35">
        <v>175</v>
      </c>
      <c r="I984" s="35">
        <v>1</v>
      </c>
      <c r="J984" s="35">
        <v>1</v>
      </c>
      <c r="K984" s="41">
        <v>2</v>
      </c>
      <c r="L984" s="21">
        <v>1.1428571428571428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7</v>
      </c>
      <c r="E985" s="35">
        <v>14</v>
      </c>
      <c r="F985" s="40">
        <v>21</v>
      </c>
      <c r="G985" s="21">
        <v>3.595890410958904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9</v>
      </c>
      <c r="E986" s="35">
        <v>13</v>
      </c>
      <c r="F986" s="40">
        <v>22</v>
      </c>
      <c r="G986" s="21">
        <v>2.679658952496955</v>
      </c>
      <c r="H986" s="35">
        <v>281</v>
      </c>
      <c r="I986" s="35">
        <v>4</v>
      </c>
      <c r="J986" s="35">
        <v>2</v>
      </c>
      <c r="K986" s="41">
        <v>6</v>
      </c>
      <c r="L986" s="21">
        <v>2.1352313167259789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33</v>
      </c>
      <c r="E987" s="35">
        <v>26</v>
      </c>
      <c r="F987" s="40">
        <v>59</v>
      </c>
      <c r="G987" s="21">
        <v>3.6196319018404908</v>
      </c>
      <c r="H987" s="35">
        <v>765</v>
      </c>
      <c r="I987" s="35">
        <v>11</v>
      </c>
      <c r="J987" s="35">
        <v>9</v>
      </c>
      <c r="K987" s="41">
        <v>20</v>
      </c>
      <c r="L987" s="21">
        <v>2.6143790849673203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23</v>
      </c>
      <c r="E988" s="35">
        <v>23</v>
      </c>
      <c r="F988" s="40">
        <v>46</v>
      </c>
      <c r="G988" s="21">
        <v>3.4716981132075468</v>
      </c>
      <c r="H988" s="35">
        <v>568</v>
      </c>
      <c r="I988" s="35">
        <v>3</v>
      </c>
      <c r="J988" s="35">
        <v>0</v>
      </c>
      <c r="K988" s="41">
        <v>3</v>
      </c>
      <c r="L988" s="21">
        <v>0.528169014084507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28</v>
      </c>
      <c r="E989" s="35">
        <v>29</v>
      </c>
      <c r="F989" s="40">
        <v>57</v>
      </c>
      <c r="G989" s="21">
        <v>5.3470919324577864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51</v>
      </c>
      <c r="E990" s="35">
        <v>44</v>
      </c>
      <c r="F990" s="40">
        <v>95</v>
      </c>
      <c r="G990" s="21">
        <v>4.2128603104212861</v>
      </c>
      <c r="H990" s="19">
        <v>1017</v>
      </c>
      <c r="I990" s="35">
        <v>6</v>
      </c>
      <c r="J990" s="35">
        <v>9</v>
      </c>
      <c r="K990" s="41">
        <v>15</v>
      </c>
      <c r="L990" s="21">
        <v>1.4749262536873156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37</v>
      </c>
      <c r="E991" s="35">
        <v>29</v>
      </c>
      <c r="F991" s="40">
        <v>66</v>
      </c>
      <c r="G991" s="21">
        <v>3.7542662116040959</v>
      </c>
      <c r="H991" s="19">
        <v>690</v>
      </c>
      <c r="I991" s="35">
        <v>2</v>
      </c>
      <c r="J991" s="35">
        <v>1</v>
      </c>
      <c r="K991" s="41">
        <v>3</v>
      </c>
      <c r="L991" s="21">
        <v>0.43478260869565216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32</v>
      </c>
      <c r="E992" s="35">
        <v>36</v>
      </c>
      <c r="F992" s="40">
        <v>68</v>
      </c>
      <c r="G992" s="21">
        <v>3.5639412997903559</v>
      </c>
      <c r="H992" s="19">
        <v>1072</v>
      </c>
      <c r="I992" s="35">
        <v>3</v>
      </c>
      <c r="J992" s="35">
        <v>9</v>
      </c>
      <c r="K992" s="41">
        <v>12</v>
      </c>
      <c r="L992" s="21">
        <v>1.1194029850746268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42</v>
      </c>
      <c r="E993" s="35">
        <v>47</v>
      </c>
      <c r="F993" s="40">
        <v>89</v>
      </c>
      <c r="G993" s="21">
        <v>4.0235081374321879</v>
      </c>
      <c r="H993" s="35">
        <v>907</v>
      </c>
      <c r="I993" s="35">
        <v>10</v>
      </c>
      <c r="J993" s="35">
        <v>4</v>
      </c>
      <c r="K993" s="41">
        <v>14</v>
      </c>
      <c r="L993" s="21">
        <v>1.5435501653803747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8</v>
      </c>
      <c r="E994" s="35">
        <v>11</v>
      </c>
      <c r="F994" s="40">
        <v>19</v>
      </c>
      <c r="G994" s="21">
        <v>6.25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25</v>
      </c>
      <c r="E995" s="35">
        <v>22</v>
      </c>
      <c r="F995" s="40">
        <v>47</v>
      </c>
      <c r="G995" s="21">
        <v>5.0106609808102345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69</v>
      </c>
      <c r="E996" s="35">
        <v>77</v>
      </c>
      <c r="F996" s="40">
        <v>146</v>
      </c>
      <c r="G996" s="21">
        <v>4.1905855338691156</v>
      </c>
      <c r="H996" s="19">
        <v>1550</v>
      </c>
      <c r="I996" s="35">
        <v>6</v>
      </c>
      <c r="J996" s="35">
        <v>10</v>
      </c>
      <c r="K996" s="41">
        <v>16</v>
      </c>
      <c r="L996" s="21">
        <v>1.032258064516129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30</v>
      </c>
      <c r="E997" s="35">
        <v>27</v>
      </c>
      <c r="F997" s="40">
        <v>57</v>
      </c>
      <c r="G997" s="21">
        <v>3.8696537678207736</v>
      </c>
      <c r="H997" s="35">
        <v>577</v>
      </c>
      <c r="I997" s="35">
        <v>5</v>
      </c>
      <c r="J997" s="35">
        <v>10</v>
      </c>
      <c r="K997" s="41">
        <v>15</v>
      </c>
      <c r="L997" s="21">
        <v>2.5996533795493932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13</v>
      </c>
      <c r="E998" s="35">
        <v>14</v>
      </c>
      <c r="F998" s="40">
        <v>27</v>
      </c>
      <c r="G998" s="21">
        <v>3.5202086049543677</v>
      </c>
      <c r="H998" s="35">
        <v>362</v>
      </c>
      <c r="I998" s="35">
        <v>1</v>
      </c>
      <c r="J998" s="35">
        <v>0</v>
      </c>
      <c r="K998" s="41">
        <v>1</v>
      </c>
      <c r="L998" s="21">
        <v>0.27624309392265189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47</v>
      </c>
      <c r="E999" s="35">
        <v>47</v>
      </c>
      <c r="F999" s="40">
        <v>94</v>
      </c>
      <c r="G999" s="21">
        <v>6.8864468864468869</v>
      </c>
      <c r="H999" s="19">
        <v>59</v>
      </c>
      <c r="I999" s="35">
        <v>0</v>
      </c>
      <c r="J999" s="35">
        <v>1</v>
      </c>
      <c r="K999" s="41">
        <v>1</v>
      </c>
      <c r="L999" s="21">
        <v>1.6949152542372881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87</v>
      </c>
      <c r="E1000" s="35">
        <v>71</v>
      </c>
      <c r="F1000" s="40">
        <v>158</v>
      </c>
      <c r="G1000" s="21">
        <v>4.1491596638655457</v>
      </c>
      <c r="H1000" s="19">
        <v>1938</v>
      </c>
      <c r="I1000" s="35">
        <v>14</v>
      </c>
      <c r="J1000" s="35">
        <v>15</v>
      </c>
      <c r="K1000" s="41">
        <v>29</v>
      </c>
      <c r="L1000" s="21">
        <v>1.4963880288957687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49</v>
      </c>
      <c r="E1001" s="35">
        <v>29</v>
      </c>
      <c r="F1001" s="40">
        <v>78</v>
      </c>
      <c r="G1001" s="21">
        <v>4.2622950819672125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58</v>
      </c>
      <c r="E1002" s="35">
        <v>52</v>
      </c>
      <c r="F1002" s="40">
        <v>110</v>
      </c>
      <c r="G1002" s="21">
        <v>5.2986512524084777</v>
      </c>
      <c r="H1002" s="35">
        <v>640</v>
      </c>
      <c r="I1002" s="35">
        <v>1</v>
      </c>
      <c r="J1002" s="35">
        <v>1</v>
      </c>
      <c r="K1002" s="41">
        <v>2</v>
      </c>
      <c r="L1002" s="21">
        <v>0.3125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27</v>
      </c>
      <c r="E1003" s="35">
        <v>31</v>
      </c>
      <c r="F1003" s="40">
        <v>58</v>
      </c>
      <c r="G1003" s="21">
        <v>3.884795713328868</v>
      </c>
      <c r="H1003" s="19">
        <v>701</v>
      </c>
      <c r="I1003" s="35">
        <v>4</v>
      </c>
      <c r="J1003" s="35">
        <v>9</v>
      </c>
      <c r="K1003" s="41">
        <v>13</v>
      </c>
      <c r="L1003" s="21">
        <v>1.8544935805991443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81</v>
      </c>
      <c r="E1004" s="35">
        <v>59</v>
      </c>
      <c r="F1004" s="40">
        <v>140</v>
      </c>
      <c r="G1004" s="21">
        <v>3.4938857000249559</v>
      </c>
      <c r="H1004" s="19">
        <v>1536</v>
      </c>
      <c r="I1004" s="35">
        <v>7</v>
      </c>
      <c r="J1004" s="35">
        <v>8</v>
      </c>
      <c r="K1004" s="41">
        <v>15</v>
      </c>
      <c r="L1004" s="21">
        <v>0.9765625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16</v>
      </c>
      <c r="E1005" s="35">
        <v>16</v>
      </c>
      <c r="F1005" s="40">
        <v>32</v>
      </c>
      <c r="G1005" s="21">
        <v>2.3460410557184752</v>
      </c>
      <c r="H1005" s="35">
        <v>694</v>
      </c>
      <c r="I1005" s="35">
        <v>11</v>
      </c>
      <c r="J1005" s="35">
        <v>5</v>
      </c>
      <c r="K1005" s="41">
        <v>16</v>
      </c>
      <c r="L1005" s="21">
        <v>2.3054755043227666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2</v>
      </c>
      <c r="E1006" s="35">
        <v>7</v>
      </c>
      <c r="F1006" s="40">
        <v>9</v>
      </c>
      <c r="G1006" s="21">
        <v>2.8481012658227849</v>
      </c>
      <c r="H1006" s="19">
        <v>213</v>
      </c>
      <c r="I1006" s="35">
        <v>5</v>
      </c>
      <c r="J1006" s="35">
        <v>2</v>
      </c>
      <c r="K1006" s="41">
        <v>7</v>
      </c>
      <c r="L1006" s="21">
        <v>3.286384976525822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60</v>
      </c>
      <c r="E1007" s="35">
        <v>75</v>
      </c>
      <c r="F1007" s="40">
        <v>135</v>
      </c>
      <c r="G1007" s="21">
        <v>3.9244186046511627</v>
      </c>
      <c r="H1007" s="19">
        <v>1761</v>
      </c>
      <c r="I1007" s="35">
        <v>13</v>
      </c>
      <c r="J1007" s="35">
        <v>12</v>
      </c>
      <c r="K1007" s="41">
        <v>25</v>
      </c>
      <c r="L1007" s="21">
        <v>1.4196479273140261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23</v>
      </c>
      <c r="E1008" s="35">
        <v>13</v>
      </c>
      <c r="F1008" s="40">
        <v>36</v>
      </c>
      <c r="G1008" s="21">
        <v>4.1189931350114417</v>
      </c>
      <c r="H1008" s="35">
        <v>422</v>
      </c>
      <c r="I1008" s="35">
        <v>4</v>
      </c>
      <c r="J1008" s="35">
        <v>3</v>
      </c>
      <c r="K1008" s="41">
        <v>7</v>
      </c>
      <c r="L1008" s="21">
        <v>1.6587677725118484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15</v>
      </c>
      <c r="E1009" s="35">
        <v>7</v>
      </c>
      <c r="F1009" s="40">
        <v>22</v>
      </c>
      <c r="G1009" s="21">
        <v>5.7742782152230969</v>
      </c>
      <c r="H1009" s="35">
        <v>117</v>
      </c>
      <c r="I1009" s="35">
        <v>1</v>
      </c>
      <c r="J1009" s="35">
        <v>0</v>
      </c>
      <c r="K1009" s="41">
        <v>1</v>
      </c>
      <c r="L1009" s="21">
        <v>0.85470085470085477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32</v>
      </c>
      <c r="E1010" s="35">
        <v>36</v>
      </c>
      <c r="F1010" s="40">
        <v>68</v>
      </c>
      <c r="G1010" s="21">
        <v>4.5212765957446814</v>
      </c>
      <c r="H1010" s="35">
        <v>631</v>
      </c>
      <c r="I1010" s="35">
        <v>1</v>
      </c>
      <c r="J1010" s="35">
        <v>0</v>
      </c>
      <c r="K1010" s="41">
        <v>1</v>
      </c>
      <c r="L1010" s="21">
        <v>0.15847860538827258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110</v>
      </c>
      <c r="E1011" s="35">
        <v>99</v>
      </c>
      <c r="F1011" s="40">
        <v>209</v>
      </c>
      <c r="G1011" s="21">
        <v>6.2668665667166419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14</v>
      </c>
      <c r="E1012" s="35">
        <v>15</v>
      </c>
      <c r="F1012" s="40">
        <v>29</v>
      </c>
      <c r="G1012" s="21">
        <v>3.2620922384701911</v>
      </c>
      <c r="H1012" s="19">
        <v>486</v>
      </c>
      <c r="I1012" s="35">
        <v>0</v>
      </c>
      <c r="J1012" s="35">
        <v>4</v>
      </c>
      <c r="K1012" s="41">
        <v>4</v>
      </c>
      <c r="L1012" s="21">
        <v>0.82304526748971196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51</v>
      </c>
      <c r="E1013" s="35">
        <v>58</v>
      </c>
      <c r="F1013" s="40">
        <v>109</v>
      </c>
      <c r="G1013" s="21">
        <v>3.0860702151755381</v>
      </c>
      <c r="H1013" s="19">
        <v>1674</v>
      </c>
      <c r="I1013" s="35">
        <v>11</v>
      </c>
      <c r="J1013" s="35">
        <v>8</v>
      </c>
      <c r="K1013" s="41">
        <v>19</v>
      </c>
      <c r="L1013" s="21">
        <v>1.1350059737156513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7</v>
      </c>
      <c r="E1014" s="35">
        <v>16</v>
      </c>
      <c r="F1014" s="40">
        <v>23</v>
      </c>
      <c r="G1014" s="21">
        <v>3.6106750392464679</v>
      </c>
      <c r="H1014" s="35">
        <v>329</v>
      </c>
      <c r="I1014" s="35">
        <v>0</v>
      </c>
      <c r="J1014" s="35">
        <v>0</v>
      </c>
      <c r="K1014" s="41">
        <v>0</v>
      </c>
      <c r="L1014" s="21">
        <v>0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3</v>
      </c>
      <c r="E1015" s="35">
        <v>1</v>
      </c>
      <c r="F1015" s="40">
        <v>4</v>
      </c>
      <c r="G1015" s="21">
        <v>2.0202020202020203</v>
      </c>
      <c r="H1015" s="35">
        <v>111</v>
      </c>
      <c r="I1015" s="35">
        <v>2</v>
      </c>
      <c r="J1015" s="35">
        <v>4</v>
      </c>
      <c r="K1015" s="41">
        <v>6</v>
      </c>
      <c r="L1015" s="21">
        <v>5.4054054054054053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43</v>
      </c>
      <c r="E1016" s="35">
        <v>43</v>
      </c>
      <c r="F1016" s="40">
        <v>86</v>
      </c>
      <c r="G1016" s="21">
        <v>4.6943231441048034</v>
      </c>
      <c r="H1016" s="35">
        <v>647</v>
      </c>
      <c r="I1016" s="35">
        <v>2</v>
      </c>
      <c r="J1016" s="35">
        <v>4</v>
      </c>
      <c r="K1016" s="41">
        <v>6</v>
      </c>
      <c r="L1016" s="21">
        <v>0.92735703245749612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9</v>
      </c>
      <c r="E1017" s="35">
        <v>7</v>
      </c>
      <c r="F1017" s="40">
        <v>16</v>
      </c>
      <c r="G1017" s="21">
        <v>3.1936127744510974</v>
      </c>
      <c r="H1017" s="35">
        <v>178</v>
      </c>
      <c r="I1017" s="35">
        <v>1</v>
      </c>
      <c r="J1017" s="35">
        <v>0</v>
      </c>
      <c r="K1017" s="41">
        <v>1</v>
      </c>
      <c r="L1017" s="21">
        <v>0.5617977528089888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13</v>
      </c>
      <c r="E1018" s="35">
        <v>8</v>
      </c>
      <c r="F1018" s="40">
        <v>21</v>
      </c>
      <c r="G1018" s="21">
        <v>5.2109181141439205</v>
      </c>
      <c r="H1018" s="35">
        <v>199</v>
      </c>
      <c r="I1018" s="35">
        <v>1</v>
      </c>
      <c r="J1018" s="35">
        <v>0</v>
      </c>
      <c r="K1018" s="41">
        <v>1</v>
      </c>
      <c r="L1018" s="21">
        <v>0.50251256281407031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7</v>
      </c>
      <c r="E1019" s="35">
        <v>6</v>
      </c>
      <c r="F1019" s="40">
        <v>13</v>
      </c>
      <c r="G1019" s="21">
        <v>3.132530120481928</v>
      </c>
      <c r="H1019" s="35">
        <v>260</v>
      </c>
      <c r="I1019" s="35">
        <v>10</v>
      </c>
      <c r="J1019" s="35">
        <v>1</v>
      </c>
      <c r="K1019" s="41">
        <v>11</v>
      </c>
      <c r="L1019" s="21">
        <v>4.2307692307692308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22</v>
      </c>
      <c r="E1020" s="35">
        <v>35</v>
      </c>
      <c r="F1020" s="40">
        <v>57</v>
      </c>
      <c r="G1020" s="21">
        <v>3.1456953642384109</v>
      </c>
      <c r="H1020" s="35">
        <v>822</v>
      </c>
      <c r="I1020" s="35">
        <v>6</v>
      </c>
      <c r="J1020" s="35">
        <v>8</v>
      </c>
      <c r="K1020" s="41">
        <v>14</v>
      </c>
      <c r="L1020" s="21">
        <v>1.7031630170316301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27</v>
      </c>
      <c r="E1021" s="35">
        <v>34</v>
      </c>
      <c r="F1021" s="40">
        <v>61</v>
      </c>
      <c r="G1021" s="21">
        <v>3.9177906229929351</v>
      </c>
      <c r="H1021" s="35">
        <v>924</v>
      </c>
      <c r="I1021" s="35">
        <v>13</v>
      </c>
      <c r="J1021" s="35">
        <v>12</v>
      </c>
      <c r="K1021" s="41">
        <v>25</v>
      </c>
      <c r="L1021" s="21">
        <v>2.7056277056277054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45</v>
      </c>
      <c r="E1022" s="35">
        <v>42</v>
      </c>
      <c r="F1022" s="40">
        <v>87</v>
      </c>
      <c r="G1022" s="21">
        <v>6.2142857142857144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20</v>
      </c>
      <c r="E1023" s="35">
        <v>20</v>
      </c>
      <c r="F1023" s="40">
        <v>40</v>
      </c>
      <c r="G1023" s="21">
        <v>4.8192771084337354</v>
      </c>
      <c r="H1023" s="35">
        <v>376</v>
      </c>
      <c r="I1023" s="35">
        <v>2</v>
      </c>
      <c r="J1023" s="35">
        <v>6</v>
      </c>
      <c r="K1023" s="41">
        <v>8</v>
      </c>
      <c r="L1023" s="21">
        <v>2.1276595744680851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8</v>
      </c>
      <c r="E1024" s="35">
        <v>5</v>
      </c>
      <c r="F1024" s="40">
        <v>13</v>
      </c>
      <c r="G1024" s="21">
        <v>3.0444964871194378</v>
      </c>
      <c r="H1024" s="35">
        <v>212</v>
      </c>
      <c r="I1024" s="35">
        <v>2</v>
      </c>
      <c r="J1024" s="35">
        <v>0</v>
      </c>
      <c r="K1024" s="41">
        <v>2</v>
      </c>
      <c r="L1024" s="21">
        <v>0.94339622641509435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27</v>
      </c>
      <c r="E1025" s="35">
        <v>34</v>
      </c>
      <c r="F1025" s="40">
        <v>61</v>
      </c>
      <c r="G1025" s="21">
        <v>4.9755301794453501</v>
      </c>
      <c r="H1025" s="35">
        <v>368</v>
      </c>
      <c r="I1025" s="35">
        <v>1</v>
      </c>
      <c r="J1025" s="35">
        <v>2</v>
      </c>
      <c r="K1025" s="41">
        <v>3</v>
      </c>
      <c r="L1025" s="21">
        <v>0.81521739130434778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19</v>
      </c>
      <c r="E1026" s="35">
        <v>19</v>
      </c>
      <c r="F1026" s="40">
        <v>38</v>
      </c>
      <c r="G1026" s="21">
        <v>3.9624608967674662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14</v>
      </c>
      <c r="E1027" s="35">
        <v>14</v>
      </c>
      <c r="F1027" s="40">
        <v>28</v>
      </c>
      <c r="G1027" s="21">
        <v>2.6168224299065423</v>
      </c>
      <c r="H1027" s="35">
        <v>593</v>
      </c>
      <c r="I1027" s="35">
        <v>5</v>
      </c>
      <c r="J1027" s="35">
        <v>4</v>
      </c>
      <c r="K1027" s="41">
        <v>9</v>
      </c>
      <c r="L1027" s="21">
        <v>1.5177065767284992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25</v>
      </c>
      <c r="E1028" s="35">
        <v>24</v>
      </c>
      <c r="F1028" s="40">
        <v>49</v>
      </c>
      <c r="G1028" s="21">
        <v>7.1637426900584789</v>
      </c>
      <c r="H1028" s="19">
        <v>203</v>
      </c>
      <c r="I1028" s="35">
        <v>2</v>
      </c>
      <c r="J1028" s="35">
        <v>3</v>
      </c>
      <c r="K1028" s="41">
        <v>5</v>
      </c>
      <c r="L1028" s="21">
        <v>2.4630541871921183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168</v>
      </c>
      <c r="E1029" s="35">
        <v>177</v>
      </c>
      <c r="F1029" s="40">
        <v>345</v>
      </c>
      <c r="G1029" s="21">
        <v>5.7109750041383878</v>
      </c>
      <c r="H1029" s="19">
        <v>1009</v>
      </c>
      <c r="I1029" s="35">
        <v>23</v>
      </c>
      <c r="J1029" s="35">
        <v>17</v>
      </c>
      <c r="K1029" s="41">
        <v>40</v>
      </c>
      <c r="L1029" s="21">
        <v>3.9643211100099105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101</v>
      </c>
      <c r="E1030" s="35">
        <v>86</v>
      </c>
      <c r="F1030" s="40">
        <v>187</v>
      </c>
      <c r="G1030" s="21">
        <v>3.2053479602331159</v>
      </c>
      <c r="H1030" s="19">
        <v>3071</v>
      </c>
      <c r="I1030" s="35">
        <v>13</v>
      </c>
      <c r="J1030" s="35">
        <v>16</v>
      </c>
      <c r="K1030" s="41">
        <v>29</v>
      </c>
      <c r="L1030" s="21">
        <v>0.94431781178769136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19</v>
      </c>
      <c r="E1031" s="35">
        <v>33</v>
      </c>
      <c r="F1031" s="40">
        <v>52</v>
      </c>
      <c r="G1031" s="21">
        <v>3.378817413905133</v>
      </c>
      <c r="H1031" s="35">
        <v>596</v>
      </c>
      <c r="I1031" s="35">
        <v>4</v>
      </c>
      <c r="J1031" s="35">
        <v>1</v>
      </c>
      <c r="K1031" s="41">
        <v>5</v>
      </c>
      <c r="L1031" s="21">
        <v>0.83892617449664431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1</v>
      </c>
      <c r="E1032" s="35">
        <v>4</v>
      </c>
      <c r="F1032" s="40">
        <v>5</v>
      </c>
      <c r="G1032" s="21">
        <v>2.1276595744680851</v>
      </c>
      <c r="H1032" s="19">
        <v>154</v>
      </c>
      <c r="I1032" s="35">
        <v>1</v>
      </c>
      <c r="J1032" s="35">
        <v>1</v>
      </c>
      <c r="K1032" s="41">
        <v>2</v>
      </c>
      <c r="L1032" s="21">
        <v>1.2987012987012987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547</v>
      </c>
      <c r="E1033" s="38">
        <v>520</v>
      </c>
      <c r="F1033" s="38">
        <v>1067</v>
      </c>
      <c r="G1033" s="31">
        <v>5.0418182677314185</v>
      </c>
      <c r="H1033" s="29">
        <v>7386</v>
      </c>
      <c r="I1033" s="38">
        <v>38</v>
      </c>
      <c r="J1033" s="38">
        <v>31</v>
      </c>
      <c r="K1033" s="39">
        <v>69</v>
      </c>
      <c r="L1033" s="31">
        <v>0.93419983753046298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415</v>
      </c>
      <c r="E1034" s="38">
        <v>430</v>
      </c>
      <c r="F1034" s="38">
        <v>845</v>
      </c>
      <c r="G1034" s="31">
        <v>7.1945508727117931</v>
      </c>
      <c r="H1034" s="29">
        <v>1599</v>
      </c>
      <c r="I1034" s="38">
        <v>4</v>
      </c>
      <c r="J1034" s="38">
        <v>1</v>
      </c>
      <c r="K1034" s="39">
        <v>5</v>
      </c>
      <c r="L1034" s="31">
        <v>0.31269543464665417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243</v>
      </c>
      <c r="E1035" s="38">
        <v>274</v>
      </c>
      <c r="F1035" s="38">
        <v>517</v>
      </c>
      <c r="G1035" s="31">
        <v>6.8422445738485962</v>
      </c>
      <c r="H1035" s="29">
        <v>501</v>
      </c>
      <c r="I1035" s="38">
        <v>5</v>
      </c>
      <c r="J1035" s="38">
        <v>3</v>
      </c>
      <c r="K1035" s="39">
        <v>8</v>
      </c>
      <c r="L1035" s="31">
        <v>1.5968063872255487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2053</v>
      </c>
      <c r="E1036" s="9">
        <v>2049</v>
      </c>
      <c r="F1036" s="9">
        <v>4102</v>
      </c>
      <c r="G1036" s="25">
        <v>4.0343043726273136</v>
      </c>
      <c r="H1036" s="9">
        <v>53013</v>
      </c>
      <c r="I1036" s="9">
        <v>672</v>
      </c>
      <c r="J1036" s="9">
        <v>613</v>
      </c>
      <c r="K1036" s="16">
        <v>1285</v>
      </c>
      <c r="L1036" s="25">
        <v>2.4239337520985416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210</v>
      </c>
      <c r="E1037" s="29">
        <v>183</v>
      </c>
      <c r="F1037" s="29">
        <v>393</v>
      </c>
      <c r="G1037" s="31">
        <v>3.791972211501351</v>
      </c>
      <c r="H1037" s="29">
        <v>5096</v>
      </c>
      <c r="I1037" s="29">
        <v>65</v>
      </c>
      <c r="J1037" s="29">
        <v>65</v>
      </c>
      <c r="K1037" s="36">
        <v>130</v>
      </c>
      <c r="L1037" s="31">
        <v>2.5510204081632653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18</v>
      </c>
      <c r="E1038" s="19">
        <v>3</v>
      </c>
      <c r="F1038" s="20">
        <v>21</v>
      </c>
      <c r="G1038" s="21">
        <v>6.2874251497005984</v>
      </c>
      <c r="H1038" s="35">
        <v>142</v>
      </c>
      <c r="I1038" s="19">
        <v>4</v>
      </c>
      <c r="J1038" s="19">
        <v>5</v>
      </c>
      <c r="K1038" s="22">
        <v>9</v>
      </c>
      <c r="L1038" s="21">
        <v>6.3380281690140841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11</v>
      </c>
      <c r="E1039" s="19">
        <v>12</v>
      </c>
      <c r="F1039" s="20">
        <v>23</v>
      </c>
      <c r="G1039" s="21">
        <v>7.3717948717948723</v>
      </c>
      <c r="H1039" s="35">
        <v>101</v>
      </c>
      <c r="I1039" s="19">
        <v>0</v>
      </c>
      <c r="J1039" s="19">
        <v>2</v>
      </c>
      <c r="K1039" s="22">
        <v>2</v>
      </c>
      <c r="L1039" s="21">
        <v>1.9801980198019802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3</v>
      </c>
      <c r="E1040" s="19">
        <v>4</v>
      </c>
      <c r="F1040" s="20">
        <v>7</v>
      </c>
      <c r="G1040" s="21">
        <v>3.2710280373831773</v>
      </c>
      <c r="H1040" s="35">
        <v>98</v>
      </c>
      <c r="I1040" s="19">
        <v>1</v>
      </c>
      <c r="J1040" s="19">
        <v>2</v>
      </c>
      <c r="K1040" s="22">
        <v>3</v>
      </c>
      <c r="L1040" s="21">
        <v>3.0612244897959182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22</v>
      </c>
      <c r="E1041" s="19">
        <v>26</v>
      </c>
      <c r="F1041" s="20">
        <v>48</v>
      </c>
      <c r="G1041" s="21">
        <v>3.183023872679045</v>
      </c>
      <c r="H1041" s="35">
        <v>586</v>
      </c>
      <c r="I1041" s="19">
        <v>9</v>
      </c>
      <c r="J1041" s="19">
        <v>14</v>
      </c>
      <c r="K1041" s="22">
        <v>23</v>
      </c>
      <c r="L1041" s="21">
        <v>3.9249146757679183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20</v>
      </c>
      <c r="E1042" s="19">
        <v>22</v>
      </c>
      <c r="F1042" s="20">
        <v>42</v>
      </c>
      <c r="G1042" s="21">
        <v>7.4600355239786849</v>
      </c>
      <c r="H1042" s="35">
        <v>262</v>
      </c>
      <c r="I1042" s="19">
        <v>2</v>
      </c>
      <c r="J1042" s="19">
        <v>0</v>
      </c>
      <c r="K1042" s="22">
        <v>2</v>
      </c>
      <c r="L1042" s="21">
        <v>0.76335877862595414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6</v>
      </c>
      <c r="E1043" s="19">
        <v>7</v>
      </c>
      <c r="F1043" s="20">
        <v>13</v>
      </c>
      <c r="G1043" s="21">
        <v>1.0806317539484622</v>
      </c>
      <c r="H1043" s="35">
        <v>709</v>
      </c>
      <c r="I1043" s="19">
        <v>2</v>
      </c>
      <c r="J1043" s="19">
        <v>1</v>
      </c>
      <c r="K1043" s="22">
        <v>3</v>
      </c>
      <c r="L1043" s="21">
        <v>0.42313117066290551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4</v>
      </c>
      <c r="E1044" s="19">
        <v>3</v>
      </c>
      <c r="F1044" s="20">
        <v>7</v>
      </c>
      <c r="G1044" s="21">
        <v>2.147239263803681</v>
      </c>
      <c r="H1044" s="35">
        <v>158</v>
      </c>
      <c r="I1044" s="19">
        <v>3</v>
      </c>
      <c r="J1044" s="19">
        <v>5</v>
      </c>
      <c r="K1044" s="22">
        <v>8</v>
      </c>
      <c r="L1044" s="21">
        <v>5.0632911392405067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4</v>
      </c>
      <c r="E1045" s="19">
        <v>5</v>
      </c>
      <c r="F1045" s="20">
        <v>9</v>
      </c>
      <c r="G1045" s="21">
        <v>3.2374100719424459</v>
      </c>
      <c r="H1045" s="35">
        <v>165</v>
      </c>
      <c r="I1045" s="19">
        <v>4</v>
      </c>
      <c r="J1045" s="19">
        <v>2</v>
      </c>
      <c r="K1045" s="22">
        <v>6</v>
      </c>
      <c r="L1045" s="21">
        <v>3.6363636363636362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22</v>
      </c>
      <c r="E1046" s="19">
        <v>17</v>
      </c>
      <c r="F1046" s="20">
        <v>39</v>
      </c>
      <c r="G1046" s="21">
        <v>3.4150612959719786</v>
      </c>
      <c r="H1046" s="35">
        <v>551</v>
      </c>
      <c r="I1046" s="19">
        <v>9</v>
      </c>
      <c r="J1046" s="19">
        <v>7</v>
      </c>
      <c r="K1046" s="22">
        <v>16</v>
      </c>
      <c r="L1046" s="21">
        <v>2.9038112522686026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1</v>
      </c>
      <c r="E1047" s="19">
        <v>5</v>
      </c>
      <c r="F1047" s="20">
        <v>6</v>
      </c>
      <c r="G1047" s="21">
        <v>4.5454545454545459</v>
      </c>
      <c r="H1047" s="35">
        <v>38</v>
      </c>
      <c r="I1047" s="19">
        <v>2</v>
      </c>
      <c r="J1047" s="19">
        <v>0</v>
      </c>
      <c r="K1047" s="22">
        <v>2</v>
      </c>
      <c r="L1047" s="21">
        <v>5.2631578947368416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1</v>
      </c>
      <c r="E1048" s="19">
        <v>1</v>
      </c>
      <c r="F1048" s="20">
        <v>2</v>
      </c>
      <c r="G1048" s="21">
        <v>0.99502487562189057</v>
      </c>
      <c r="H1048" s="35">
        <v>118</v>
      </c>
      <c r="I1048" s="19">
        <v>5</v>
      </c>
      <c r="J1048" s="19">
        <v>0</v>
      </c>
      <c r="K1048" s="22">
        <v>5</v>
      </c>
      <c r="L1048" s="21">
        <v>4.2372881355932197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9</v>
      </c>
      <c r="E1049" s="19">
        <v>9</v>
      </c>
      <c r="F1049" s="20">
        <v>18</v>
      </c>
      <c r="G1049" s="21">
        <v>6.5217391304347823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9</v>
      </c>
      <c r="E1050" s="19">
        <v>11</v>
      </c>
      <c r="F1050" s="20">
        <v>20</v>
      </c>
      <c r="G1050" s="21">
        <v>5.037783375314862</v>
      </c>
      <c r="H1050" s="35">
        <v>231</v>
      </c>
      <c r="I1050" s="19">
        <v>0</v>
      </c>
      <c r="J1050" s="19">
        <v>0</v>
      </c>
      <c r="K1050" s="22">
        <v>0</v>
      </c>
      <c r="L1050" s="21">
        <v>0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5</v>
      </c>
      <c r="E1051" s="19">
        <v>7</v>
      </c>
      <c r="F1051" s="20">
        <v>12</v>
      </c>
      <c r="G1051" s="21">
        <v>7.5471698113207548</v>
      </c>
      <c r="H1051" s="35">
        <v>80</v>
      </c>
      <c r="I1051" s="19">
        <v>0</v>
      </c>
      <c r="J1051" s="19">
        <v>0</v>
      </c>
      <c r="K1051" s="22">
        <v>0</v>
      </c>
      <c r="L1051" s="21">
        <v>0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8</v>
      </c>
      <c r="E1052" s="19">
        <v>7</v>
      </c>
      <c r="F1052" s="20">
        <v>15</v>
      </c>
      <c r="G1052" s="21">
        <v>3.978779840848806</v>
      </c>
      <c r="H1052" s="35">
        <v>260</v>
      </c>
      <c r="I1052" s="19">
        <v>4</v>
      </c>
      <c r="J1052" s="19">
        <v>6</v>
      </c>
      <c r="K1052" s="22">
        <v>10</v>
      </c>
      <c r="L1052" s="21">
        <v>3.8461538461538463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1</v>
      </c>
      <c r="E1053" s="19">
        <v>0</v>
      </c>
      <c r="F1053" s="20">
        <v>1</v>
      </c>
      <c r="G1053" s="21">
        <v>0.96153846153846156</v>
      </c>
      <c r="H1053" s="35">
        <v>41</v>
      </c>
      <c r="I1053" s="19">
        <v>0</v>
      </c>
      <c r="J1053" s="19">
        <v>0</v>
      </c>
      <c r="K1053" s="22">
        <v>0</v>
      </c>
      <c r="L1053" s="21">
        <v>0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17</v>
      </c>
      <c r="E1054" s="19">
        <v>14</v>
      </c>
      <c r="F1054" s="20">
        <v>31</v>
      </c>
      <c r="G1054" s="21">
        <v>3.8224414303329222</v>
      </c>
      <c r="H1054" s="35">
        <v>465</v>
      </c>
      <c r="I1054" s="19">
        <v>7</v>
      </c>
      <c r="J1054" s="19">
        <v>9</v>
      </c>
      <c r="K1054" s="22">
        <v>16</v>
      </c>
      <c r="L1054" s="21">
        <v>3.4408602150537635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9</v>
      </c>
      <c r="E1055" s="19">
        <v>4</v>
      </c>
      <c r="F1055" s="20">
        <v>13</v>
      </c>
      <c r="G1055" s="21">
        <v>4.7970479704797047</v>
      </c>
      <c r="H1055" s="35">
        <v>112</v>
      </c>
      <c r="I1055" s="19">
        <v>0</v>
      </c>
      <c r="J1055" s="19">
        <v>0</v>
      </c>
      <c r="K1055" s="22">
        <v>0</v>
      </c>
      <c r="L1055" s="21">
        <v>0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8</v>
      </c>
      <c r="E1056" s="19">
        <v>4</v>
      </c>
      <c r="F1056" s="20">
        <v>12</v>
      </c>
      <c r="G1056" s="21">
        <v>2.9776674937965262</v>
      </c>
      <c r="H1056" s="35">
        <v>221</v>
      </c>
      <c r="I1056" s="19">
        <v>1</v>
      </c>
      <c r="J1056" s="19">
        <v>1</v>
      </c>
      <c r="K1056" s="22">
        <v>2</v>
      </c>
      <c r="L1056" s="21">
        <v>0.90497737556561098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5</v>
      </c>
      <c r="E1057" s="19">
        <v>3</v>
      </c>
      <c r="F1057" s="20">
        <v>8</v>
      </c>
      <c r="G1057" s="21">
        <v>2.877697841726619</v>
      </c>
      <c r="H1057" s="35">
        <v>156</v>
      </c>
      <c r="I1057" s="19">
        <v>5</v>
      </c>
      <c r="J1057" s="19">
        <v>2</v>
      </c>
      <c r="K1057" s="22">
        <v>7</v>
      </c>
      <c r="L1057" s="21">
        <v>4.4871794871794872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8</v>
      </c>
      <c r="E1058" s="19">
        <v>7</v>
      </c>
      <c r="F1058" s="20">
        <v>15</v>
      </c>
      <c r="G1058" s="21">
        <v>4.2857142857142856</v>
      </c>
      <c r="H1058" s="35">
        <v>188</v>
      </c>
      <c r="I1058" s="19">
        <v>2</v>
      </c>
      <c r="J1058" s="19">
        <v>2</v>
      </c>
      <c r="K1058" s="22">
        <v>4</v>
      </c>
      <c r="L1058" s="21">
        <v>2.1276595744680851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9</v>
      </c>
      <c r="E1059" s="19">
        <v>6</v>
      </c>
      <c r="F1059" s="20">
        <v>15</v>
      </c>
      <c r="G1059" s="21">
        <v>5.0335570469798654</v>
      </c>
      <c r="H1059" s="35">
        <v>116</v>
      </c>
      <c r="I1059" s="19">
        <v>3</v>
      </c>
      <c r="J1059" s="19">
        <v>2</v>
      </c>
      <c r="K1059" s="22">
        <v>5</v>
      </c>
      <c r="L1059" s="21">
        <v>4.3103448275862073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10</v>
      </c>
      <c r="E1060" s="19">
        <v>6</v>
      </c>
      <c r="F1060" s="20">
        <v>16</v>
      </c>
      <c r="G1060" s="21">
        <v>3.7470725995316161</v>
      </c>
      <c r="H1060" s="19">
        <v>212</v>
      </c>
      <c r="I1060" s="19">
        <v>2</v>
      </c>
      <c r="J1060" s="19">
        <v>5</v>
      </c>
      <c r="K1060" s="22">
        <v>7</v>
      </c>
      <c r="L1060" s="21">
        <v>3.3018867924528301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654</v>
      </c>
      <c r="E1061" s="29">
        <v>650</v>
      </c>
      <c r="F1061" s="29">
        <v>1304</v>
      </c>
      <c r="G1061" s="31">
        <v>3.7943375912939739</v>
      </c>
      <c r="H1061" s="29">
        <v>18158</v>
      </c>
      <c r="I1061" s="29">
        <v>269</v>
      </c>
      <c r="J1061" s="29">
        <v>261</v>
      </c>
      <c r="K1061" s="36">
        <v>530</v>
      </c>
      <c r="L1061" s="31">
        <v>2.918823658993281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12</v>
      </c>
      <c r="E1062" s="19">
        <v>15</v>
      </c>
      <c r="F1062" s="20">
        <v>27</v>
      </c>
      <c r="G1062" s="21">
        <v>2.112676056338028</v>
      </c>
      <c r="H1062" s="35">
        <v>751</v>
      </c>
      <c r="I1062" s="19">
        <v>2</v>
      </c>
      <c r="J1062" s="19">
        <v>1</v>
      </c>
      <c r="K1062" s="22">
        <v>3</v>
      </c>
      <c r="L1062" s="21">
        <v>0.39946737683089217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22</v>
      </c>
      <c r="E1063" s="19">
        <v>37</v>
      </c>
      <c r="F1063" s="20">
        <v>59</v>
      </c>
      <c r="G1063" s="21">
        <v>4.5280122793553339</v>
      </c>
      <c r="H1063" s="35">
        <v>502</v>
      </c>
      <c r="I1063" s="19">
        <v>7</v>
      </c>
      <c r="J1063" s="19">
        <v>2</v>
      </c>
      <c r="K1063" s="22">
        <v>9</v>
      </c>
      <c r="L1063" s="21">
        <v>1.7928286852589643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6</v>
      </c>
      <c r="E1064" s="19">
        <v>5</v>
      </c>
      <c r="F1064" s="20">
        <v>11</v>
      </c>
      <c r="G1064" s="21">
        <v>0.93299406276505514</v>
      </c>
      <c r="H1064" s="35">
        <v>586</v>
      </c>
      <c r="I1064" s="19">
        <v>9</v>
      </c>
      <c r="J1064" s="19">
        <v>18</v>
      </c>
      <c r="K1064" s="22">
        <v>27</v>
      </c>
      <c r="L1064" s="21">
        <v>4.6075085324232079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13</v>
      </c>
      <c r="E1065" s="19">
        <v>21</v>
      </c>
      <c r="F1065" s="20">
        <v>34</v>
      </c>
      <c r="G1065" s="21">
        <v>5.2795031055900621</v>
      </c>
      <c r="H1065" s="35">
        <v>379</v>
      </c>
      <c r="I1065" s="19">
        <v>4</v>
      </c>
      <c r="J1065" s="19">
        <v>10</v>
      </c>
      <c r="K1065" s="22">
        <v>14</v>
      </c>
      <c r="L1065" s="21">
        <v>3.6939313984168867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16</v>
      </c>
      <c r="E1066" s="19">
        <v>15</v>
      </c>
      <c r="F1066" s="20">
        <v>31</v>
      </c>
      <c r="G1066" s="21">
        <v>4.2817679558011053</v>
      </c>
      <c r="H1066" s="35">
        <v>280</v>
      </c>
      <c r="I1066" s="19">
        <v>1</v>
      </c>
      <c r="J1066" s="19">
        <v>1</v>
      </c>
      <c r="K1066" s="22">
        <v>2</v>
      </c>
      <c r="L1066" s="21">
        <v>0.7142857142857143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11</v>
      </c>
      <c r="E1067" s="19">
        <v>22</v>
      </c>
      <c r="F1067" s="20">
        <v>33</v>
      </c>
      <c r="G1067" s="21">
        <v>3.5637149028077757</v>
      </c>
      <c r="H1067" s="35">
        <v>668</v>
      </c>
      <c r="I1067" s="19">
        <v>17</v>
      </c>
      <c r="J1067" s="19">
        <v>24</v>
      </c>
      <c r="K1067" s="22">
        <v>41</v>
      </c>
      <c r="L1067" s="21">
        <v>6.137724550898203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49</v>
      </c>
      <c r="E1068" s="19">
        <v>53</v>
      </c>
      <c r="F1068" s="20">
        <v>102</v>
      </c>
      <c r="G1068" s="21">
        <v>4.5883940620782733</v>
      </c>
      <c r="H1068" s="35">
        <v>927</v>
      </c>
      <c r="I1068" s="19">
        <v>9</v>
      </c>
      <c r="J1068" s="19">
        <v>10</v>
      </c>
      <c r="K1068" s="22">
        <v>19</v>
      </c>
      <c r="L1068" s="21">
        <v>2.0496224379719528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27</v>
      </c>
      <c r="E1069" s="19">
        <v>31</v>
      </c>
      <c r="F1069" s="20">
        <v>58</v>
      </c>
      <c r="G1069" s="21">
        <v>4.7424366312346686</v>
      </c>
      <c r="H1069" s="35">
        <v>604</v>
      </c>
      <c r="I1069" s="19">
        <v>21</v>
      </c>
      <c r="J1069" s="19">
        <v>17</v>
      </c>
      <c r="K1069" s="22">
        <v>38</v>
      </c>
      <c r="L1069" s="21">
        <v>6.2913907284768218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6</v>
      </c>
      <c r="E1070" s="19">
        <v>3</v>
      </c>
      <c r="F1070" s="20">
        <v>9</v>
      </c>
      <c r="G1070" s="21">
        <v>1.6157989228007179</v>
      </c>
      <c r="H1070" s="35">
        <v>242</v>
      </c>
      <c r="I1070" s="19">
        <v>5</v>
      </c>
      <c r="J1070" s="19">
        <v>10</v>
      </c>
      <c r="K1070" s="22">
        <v>15</v>
      </c>
      <c r="L1070" s="21">
        <v>6.1983471074380168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11</v>
      </c>
      <c r="E1071" s="19">
        <v>20</v>
      </c>
      <c r="F1071" s="20">
        <v>31</v>
      </c>
      <c r="G1071" s="21">
        <v>3.4521158129175946</v>
      </c>
      <c r="H1071" s="35">
        <v>520</v>
      </c>
      <c r="I1071" s="19">
        <v>8</v>
      </c>
      <c r="J1071" s="19">
        <v>9</v>
      </c>
      <c r="K1071" s="22">
        <v>17</v>
      </c>
      <c r="L1071" s="21">
        <v>3.2692307692307696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28</v>
      </c>
      <c r="E1072" s="19">
        <v>29</v>
      </c>
      <c r="F1072" s="20">
        <v>57</v>
      </c>
      <c r="G1072" s="21">
        <v>4.8346055979643765</v>
      </c>
      <c r="H1072" s="35">
        <v>506</v>
      </c>
      <c r="I1072" s="19">
        <v>3</v>
      </c>
      <c r="J1072" s="19">
        <v>3</v>
      </c>
      <c r="K1072" s="22">
        <v>6</v>
      </c>
      <c r="L1072" s="21">
        <v>1.1857707509881421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19</v>
      </c>
      <c r="E1073" s="19">
        <v>13</v>
      </c>
      <c r="F1073" s="20">
        <v>32</v>
      </c>
      <c r="G1073" s="21">
        <v>4.1558441558441555</v>
      </c>
      <c r="H1073" s="35">
        <v>489</v>
      </c>
      <c r="I1073" s="19">
        <v>4</v>
      </c>
      <c r="J1073" s="19">
        <v>6</v>
      </c>
      <c r="K1073" s="22">
        <v>10</v>
      </c>
      <c r="L1073" s="21">
        <v>2.0449897750511248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10</v>
      </c>
      <c r="E1074" s="19">
        <v>22</v>
      </c>
      <c r="F1074" s="20">
        <v>32</v>
      </c>
      <c r="G1074" s="21">
        <v>3.0103480714957667</v>
      </c>
      <c r="H1074" s="35">
        <v>522</v>
      </c>
      <c r="I1074" s="19">
        <v>7</v>
      </c>
      <c r="J1074" s="19">
        <v>8</v>
      </c>
      <c r="K1074" s="22">
        <v>15</v>
      </c>
      <c r="L1074" s="21">
        <v>2.8735632183908044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28</v>
      </c>
      <c r="E1075" s="19">
        <v>15</v>
      </c>
      <c r="F1075" s="20">
        <v>43</v>
      </c>
      <c r="G1075" s="21">
        <v>3.0648610121168924</v>
      </c>
      <c r="H1075" s="35">
        <v>759</v>
      </c>
      <c r="I1075" s="19">
        <v>11</v>
      </c>
      <c r="J1075" s="19">
        <v>8</v>
      </c>
      <c r="K1075" s="22">
        <v>19</v>
      </c>
      <c r="L1075" s="21">
        <v>2.5032938076416338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5</v>
      </c>
      <c r="E1076" s="19">
        <v>3</v>
      </c>
      <c r="F1076" s="20">
        <v>8</v>
      </c>
      <c r="G1076" s="21">
        <v>2.0618556701030926</v>
      </c>
      <c r="H1076" s="35">
        <v>156</v>
      </c>
      <c r="I1076" s="19">
        <v>1</v>
      </c>
      <c r="J1076" s="19">
        <v>0</v>
      </c>
      <c r="K1076" s="22">
        <v>1</v>
      </c>
      <c r="L1076" s="21">
        <v>0.64102564102564097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5</v>
      </c>
      <c r="E1077" s="19">
        <v>5</v>
      </c>
      <c r="F1077" s="20">
        <v>10</v>
      </c>
      <c r="G1077" s="21">
        <v>2.5316455696202533</v>
      </c>
      <c r="H1077" s="35">
        <v>205</v>
      </c>
      <c r="I1077" s="19">
        <v>1</v>
      </c>
      <c r="J1077" s="19">
        <v>3</v>
      </c>
      <c r="K1077" s="22">
        <v>4</v>
      </c>
      <c r="L1077" s="21">
        <v>1.9512195121951219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53</v>
      </c>
      <c r="E1078" s="19">
        <v>25</v>
      </c>
      <c r="F1078" s="20">
        <v>78</v>
      </c>
      <c r="G1078" s="21">
        <v>7.5</v>
      </c>
      <c r="H1078" s="35">
        <v>555</v>
      </c>
      <c r="I1078" s="19">
        <v>24</v>
      </c>
      <c r="J1078" s="19">
        <v>7</v>
      </c>
      <c r="K1078" s="22">
        <v>31</v>
      </c>
      <c r="L1078" s="21">
        <v>5.5855855855855854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16</v>
      </c>
      <c r="E1079" s="19">
        <v>19</v>
      </c>
      <c r="F1079" s="20">
        <v>35</v>
      </c>
      <c r="G1079" s="21">
        <v>3.5105315947843532</v>
      </c>
      <c r="H1079" s="35">
        <v>431</v>
      </c>
      <c r="I1079" s="19">
        <v>20</v>
      </c>
      <c r="J1079" s="19">
        <v>17</v>
      </c>
      <c r="K1079" s="22">
        <v>37</v>
      </c>
      <c r="L1079" s="21">
        <v>8.5846867749419946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20</v>
      </c>
      <c r="E1080" s="19">
        <v>17</v>
      </c>
      <c r="F1080" s="20">
        <v>37</v>
      </c>
      <c r="G1080" s="21">
        <v>6.7765567765567765</v>
      </c>
      <c r="H1080" s="35">
        <v>247</v>
      </c>
      <c r="I1080" s="19">
        <v>0</v>
      </c>
      <c r="J1080" s="19">
        <v>0</v>
      </c>
      <c r="K1080" s="22">
        <v>0</v>
      </c>
      <c r="L1080" s="21">
        <v>0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15</v>
      </c>
      <c r="E1081" s="19">
        <v>10</v>
      </c>
      <c r="F1081" s="20">
        <v>25</v>
      </c>
      <c r="G1081" s="21">
        <v>8.4175084175084187</v>
      </c>
      <c r="H1081" s="35">
        <v>163</v>
      </c>
      <c r="I1081" s="19">
        <v>2</v>
      </c>
      <c r="J1081" s="19">
        <v>1</v>
      </c>
      <c r="K1081" s="22">
        <v>3</v>
      </c>
      <c r="L1081" s="21">
        <v>1.8404907975460123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27</v>
      </c>
      <c r="E1082" s="19">
        <v>29</v>
      </c>
      <c r="F1082" s="20">
        <v>56</v>
      </c>
      <c r="G1082" s="21">
        <v>3.5828534868841975</v>
      </c>
      <c r="H1082" s="35">
        <v>975</v>
      </c>
      <c r="I1082" s="19">
        <v>10</v>
      </c>
      <c r="J1082" s="19">
        <v>10</v>
      </c>
      <c r="K1082" s="22">
        <v>20</v>
      </c>
      <c r="L1082" s="21">
        <v>2.0512820512820511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6</v>
      </c>
      <c r="E1083" s="19">
        <v>5</v>
      </c>
      <c r="F1083" s="20">
        <v>11</v>
      </c>
      <c r="G1083" s="21">
        <v>3.133903133903134</v>
      </c>
      <c r="H1083" s="35">
        <v>200</v>
      </c>
      <c r="I1083" s="19">
        <v>7</v>
      </c>
      <c r="J1083" s="19">
        <v>7</v>
      </c>
      <c r="K1083" s="22">
        <v>14</v>
      </c>
      <c r="L1083" s="21">
        <v>7.0000000000000009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34</v>
      </c>
      <c r="E1084" s="19">
        <v>23</v>
      </c>
      <c r="F1084" s="20">
        <v>57</v>
      </c>
      <c r="G1084" s="21">
        <v>5.5393586005830908</v>
      </c>
      <c r="H1084" s="35">
        <v>388</v>
      </c>
      <c r="I1084" s="19">
        <v>1</v>
      </c>
      <c r="J1084" s="19">
        <v>1</v>
      </c>
      <c r="K1084" s="22">
        <v>2</v>
      </c>
      <c r="L1084" s="21">
        <v>0.51546391752577314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7</v>
      </c>
      <c r="E1085" s="19">
        <v>11</v>
      </c>
      <c r="F1085" s="20">
        <v>18</v>
      </c>
      <c r="G1085" s="21">
        <v>3.9560439560439558</v>
      </c>
      <c r="H1085" s="35">
        <v>215</v>
      </c>
      <c r="I1085" s="19">
        <v>4</v>
      </c>
      <c r="J1085" s="19">
        <v>7</v>
      </c>
      <c r="K1085" s="22">
        <v>11</v>
      </c>
      <c r="L1085" s="21">
        <v>5.1162790697674421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13</v>
      </c>
      <c r="E1086" s="19">
        <v>12</v>
      </c>
      <c r="F1086" s="20">
        <v>25</v>
      </c>
      <c r="G1086" s="21">
        <v>4.2444821731748723</v>
      </c>
      <c r="H1086" s="35">
        <v>419</v>
      </c>
      <c r="I1086" s="19">
        <v>4</v>
      </c>
      <c r="J1086" s="19">
        <v>8</v>
      </c>
      <c r="K1086" s="22">
        <v>12</v>
      </c>
      <c r="L1086" s="21">
        <v>2.8639618138424821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11</v>
      </c>
      <c r="E1087" s="19">
        <v>9</v>
      </c>
      <c r="F1087" s="20">
        <v>20</v>
      </c>
      <c r="G1087" s="21">
        <v>5.3475935828877006</v>
      </c>
      <c r="H1087" s="35">
        <v>142</v>
      </c>
      <c r="I1087" s="19">
        <v>1</v>
      </c>
      <c r="J1087" s="19">
        <v>0</v>
      </c>
      <c r="K1087" s="22">
        <v>1</v>
      </c>
      <c r="L1087" s="21">
        <v>0.70422535211267612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12</v>
      </c>
      <c r="E1088" s="19">
        <v>10</v>
      </c>
      <c r="F1088" s="20">
        <v>22</v>
      </c>
      <c r="G1088" s="21">
        <v>3.4976152623211445</v>
      </c>
      <c r="H1088" s="35">
        <v>291</v>
      </c>
      <c r="I1088" s="19">
        <v>2</v>
      </c>
      <c r="J1088" s="19">
        <v>1</v>
      </c>
      <c r="K1088" s="22">
        <v>3</v>
      </c>
      <c r="L1088" s="21">
        <v>1.0309278350515463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16</v>
      </c>
      <c r="E1089" s="19">
        <v>15</v>
      </c>
      <c r="F1089" s="20">
        <v>31</v>
      </c>
      <c r="G1089" s="21">
        <v>7.1100917431192663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5</v>
      </c>
      <c r="E1090" s="19">
        <v>14</v>
      </c>
      <c r="F1090" s="20">
        <v>19</v>
      </c>
      <c r="G1090" s="21">
        <v>2.6462395543175488</v>
      </c>
      <c r="H1090" s="19">
        <v>511</v>
      </c>
      <c r="I1090" s="19">
        <v>10</v>
      </c>
      <c r="J1090" s="19">
        <v>9</v>
      </c>
      <c r="K1090" s="22">
        <v>19</v>
      </c>
      <c r="L1090" s="21">
        <v>3.7181996086105675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31</v>
      </c>
      <c r="E1091" s="19">
        <v>37</v>
      </c>
      <c r="F1091" s="20">
        <v>68</v>
      </c>
      <c r="G1091" s="21">
        <v>3.4925526450950177</v>
      </c>
      <c r="H1091" s="19">
        <v>1124</v>
      </c>
      <c r="I1091" s="19">
        <v>6</v>
      </c>
      <c r="J1091" s="19">
        <v>9</v>
      </c>
      <c r="K1091" s="22">
        <v>15</v>
      </c>
      <c r="L1091" s="21">
        <v>1.3345195729537367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13</v>
      </c>
      <c r="E1092" s="19">
        <v>18</v>
      </c>
      <c r="F1092" s="20">
        <v>31</v>
      </c>
      <c r="G1092" s="21">
        <v>2.7240773286467488</v>
      </c>
      <c r="H1092" s="35">
        <v>677</v>
      </c>
      <c r="I1092" s="19">
        <v>12</v>
      </c>
      <c r="J1092" s="19">
        <v>15</v>
      </c>
      <c r="K1092" s="22">
        <v>27</v>
      </c>
      <c r="L1092" s="21">
        <v>3.9881831610044314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11</v>
      </c>
      <c r="E1093" s="19">
        <v>4</v>
      </c>
      <c r="F1093" s="20">
        <v>15</v>
      </c>
      <c r="G1093" s="21">
        <v>3.6764705882352944</v>
      </c>
      <c r="H1093" s="35">
        <v>156</v>
      </c>
      <c r="I1093" s="19">
        <v>6</v>
      </c>
      <c r="J1093" s="19">
        <v>2</v>
      </c>
      <c r="K1093" s="22">
        <v>8</v>
      </c>
      <c r="L1093" s="21">
        <v>5.1282051282051277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10</v>
      </c>
      <c r="E1094" s="19">
        <v>9</v>
      </c>
      <c r="F1094" s="20">
        <v>19</v>
      </c>
      <c r="G1094" s="21">
        <v>2.627939142461964</v>
      </c>
      <c r="H1094" s="35">
        <v>491</v>
      </c>
      <c r="I1094" s="19">
        <v>5</v>
      </c>
      <c r="J1094" s="19">
        <v>3</v>
      </c>
      <c r="K1094" s="22">
        <v>8</v>
      </c>
      <c r="L1094" s="21">
        <v>1.6293279022403258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15</v>
      </c>
      <c r="E1095" s="19">
        <v>7</v>
      </c>
      <c r="F1095" s="20">
        <v>22</v>
      </c>
      <c r="G1095" s="21">
        <v>5.0808314087759809</v>
      </c>
      <c r="H1095" s="35">
        <v>265</v>
      </c>
      <c r="I1095" s="19">
        <v>8</v>
      </c>
      <c r="J1095" s="19">
        <v>8</v>
      </c>
      <c r="K1095" s="22">
        <v>16</v>
      </c>
      <c r="L1095" s="21">
        <v>6.0377358490566042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5</v>
      </c>
      <c r="E1096" s="19">
        <v>12</v>
      </c>
      <c r="F1096" s="20">
        <v>17</v>
      </c>
      <c r="G1096" s="21">
        <v>3.3009708737864081</v>
      </c>
      <c r="H1096" s="35">
        <v>318</v>
      </c>
      <c r="I1096" s="19">
        <v>1</v>
      </c>
      <c r="J1096" s="19">
        <v>3</v>
      </c>
      <c r="K1096" s="22">
        <v>4</v>
      </c>
      <c r="L1096" s="21">
        <v>1.257861635220126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13</v>
      </c>
      <c r="E1097" s="19">
        <v>7</v>
      </c>
      <c r="F1097" s="20">
        <v>20</v>
      </c>
      <c r="G1097" s="21">
        <v>2.5641025641025639</v>
      </c>
      <c r="H1097" s="35">
        <v>513</v>
      </c>
      <c r="I1097" s="19">
        <v>10</v>
      </c>
      <c r="J1097" s="19">
        <v>7</v>
      </c>
      <c r="K1097" s="22">
        <v>17</v>
      </c>
      <c r="L1097" s="21">
        <v>3.3138401559454191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7</v>
      </c>
      <c r="E1098" s="19">
        <v>8</v>
      </c>
      <c r="F1098" s="20">
        <v>15</v>
      </c>
      <c r="G1098" s="21">
        <v>5.859375</v>
      </c>
      <c r="H1098" s="35">
        <v>95</v>
      </c>
      <c r="I1098" s="19">
        <v>1</v>
      </c>
      <c r="J1098" s="19">
        <v>0</v>
      </c>
      <c r="K1098" s="22">
        <v>1</v>
      </c>
      <c r="L1098" s="21">
        <v>1.0526315789473684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20</v>
      </c>
      <c r="E1099" s="19">
        <v>17</v>
      </c>
      <c r="F1099" s="20">
        <v>37</v>
      </c>
      <c r="G1099" s="21">
        <v>2.7027027027027026</v>
      </c>
      <c r="H1099" s="35">
        <v>750</v>
      </c>
      <c r="I1099" s="19">
        <v>16</v>
      </c>
      <c r="J1099" s="19">
        <v>7</v>
      </c>
      <c r="K1099" s="22">
        <v>23</v>
      </c>
      <c r="L1099" s="21">
        <v>3.0666666666666664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7</v>
      </c>
      <c r="E1100" s="19">
        <v>7</v>
      </c>
      <c r="F1100" s="20">
        <v>14</v>
      </c>
      <c r="G1100" s="21">
        <v>2.6615969581749046</v>
      </c>
      <c r="H1100" s="35">
        <v>328</v>
      </c>
      <c r="I1100" s="19">
        <v>4</v>
      </c>
      <c r="J1100" s="19">
        <v>4</v>
      </c>
      <c r="K1100" s="22">
        <v>8</v>
      </c>
      <c r="L1100" s="21">
        <v>2.4390243902439024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1</v>
      </c>
      <c r="E1101" s="19">
        <v>5</v>
      </c>
      <c r="F1101" s="20">
        <v>6</v>
      </c>
      <c r="G1101" s="21">
        <v>4.2857142857142856</v>
      </c>
      <c r="H1101" s="35">
        <v>48</v>
      </c>
      <c r="I1101" s="19">
        <v>1</v>
      </c>
      <c r="J1101" s="19">
        <v>1</v>
      </c>
      <c r="K1101" s="22">
        <v>2</v>
      </c>
      <c r="L1101" s="21">
        <v>4.1666666666666661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18</v>
      </c>
      <c r="E1102" s="19">
        <v>11</v>
      </c>
      <c r="F1102" s="20">
        <v>29</v>
      </c>
      <c r="G1102" s="21">
        <v>3.0366492146596857</v>
      </c>
      <c r="H1102" s="19">
        <v>576</v>
      </c>
      <c r="I1102" s="19">
        <v>4</v>
      </c>
      <c r="J1102" s="19">
        <v>4</v>
      </c>
      <c r="K1102" s="22">
        <v>8</v>
      </c>
      <c r="L1102" s="21">
        <v>1.3888888888888888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301</v>
      </c>
      <c r="E1103" s="38">
        <v>363</v>
      </c>
      <c r="F1103" s="38">
        <v>664</v>
      </c>
      <c r="G1103" s="31">
        <v>4.3652619814607849</v>
      </c>
      <c r="H1103" s="29">
        <v>8570</v>
      </c>
      <c r="I1103" s="38">
        <v>122</v>
      </c>
      <c r="J1103" s="38">
        <v>102</v>
      </c>
      <c r="K1103" s="39">
        <v>224</v>
      </c>
      <c r="L1103" s="31">
        <v>2.6137689614935824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16</v>
      </c>
      <c r="E1104" s="35">
        <v>11</v>
      </c>
      <c r="F1104" s="40">
        <v>27</v>
      </c>
      <c r="G1104" s="21">
        <v>4.753521126760563</v>
      </c>
      <c r="H1104" s="35">
        <v>249</v>
      </c>
      <c r="I1104" s="35">
        <v>4</v>
      </c>
      <c r="J1104" s="35">
        <v>2</v>
      </c>
      <c r="K1104" s="41">
        <v>6</v>
      </c>
      <c r="L1104" s="21">
        <v>2.4096385542168677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1</v>
      </c>
      <c r="E1105" s="35">
        <v>4</v>
      </c>
      <c r="F1105" s="40">
        <v>5</v>
      </c>
      <c r="G1105" s="21">
        <v>1.6835016835016834</v>
      </c>
      <c r="H1105" s="35">
        <v>144</v>
      </c>
      <c r="I1105" s="35">
        <v>0</v>
      </c>
      <c r="J1105" s="35">
        <v>2</v>
      </c>
      <c r="K1105" s="41">
        <v>2</v>
      </c>
      <c r="L1105" s="21">
        <v>1.3888888888888888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13</v>
      </c>
      <c r="E1106" s="35">
        <v>13</v>
      </c>
      <c r="F1106" s="40">
        <v>26</v>
      </c>
      <c r="G1106" s="21">
        <v>4.2553191489361701</v>
      </c>
      <c r="H1106" s="35">
        <v>168</v>
      </c>
      <c r="I1106" s="35">
        <v>3</v>
      </c>
      <c r="J1106" s="35">
        <v>2</v>
      </c>
      <c r="K1106" s="41">
        <v>5</v>
      </c>
      <c r="L1106" s="21">
        <v>2.9761904761904758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10</v>
      </c>
      <c r="E1107" s="35">
        <v>7</v>
      </c>
      <c r="F1107" s="40">
        <v>17</v>
      </c>
      <c r="G1107" s="21">
        <v>6.4393939393939394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22</v>
      </c>
      <c r="E1108" s="35">
        <v>66</v>
      </c>
      <c r="F1108" s="40">
        <v>88</v>
      </c>
      <c r="G1108" s="21">
        <v>3.6258755665430575</v>
      </c>
      <c r="H1108" s="19">
        <v>1749</v>
      </c>
      <c r="I1108" s="35">
        <v>27</v>
      </c>
      <c r="J1108" s="35">
        <v>43</v>
      </c>
      <c r="K1108" s="41">
        <v>70</v>
      </c>
      <c r="L1108" s="21">
        <v>4.0022870211549453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13</v>
      </c>
      <c r="E1109" s="35">
        <v>8</v>
      </c>
      <c r="F1109" s="40">
        <v>21</v>
      </c>
      <c r="G1109" s="21">
        <v>2.9619181946403383</v>
      </c>
      <c r="H1109" s="35">
        <v>464</v>
      </c>
      <c r="I1109" s="35">
        <v>9</v>
      </c>
      <c r="J1109" s="35">
        <v>7</v>
      </c>
      <c r="K1109" s="41">
        <v>16</v>
      </c>
      <c r="L1109" s="21">
        <v>3.4482758620689653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8</v>
      </c>
      <c r="E1110" s="35">
        <v>11</v>
      </c>
      <c r="F1110" s="40">
        <v>19</v>
      </c>
      <c r="G1110" s="21">
        <v>4.5783132530120483</v>
      </c>
      <c r="H1110" s="35">
        <v>174</v>
      </c>
      <c r="I1110" s="35">
        <v>3</v>
      </c>
      <c r="J1110" s="35">
        <v>2</v>
      </c>
      <c r="K1110" s="41">
        <v>5</v>
      </c>
      <c r="L1110" s="21">
        <v>2.8735632183908044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62</v>
      </c>
      <c r="E1111" s="35">
        <v>76</v>
      </c>
      <c r="F1111" s="40">
        <v>138</v>
      </c>
      <c r="G1111" s="21">
        <v>10.199556541019955</v>
      </c>
      <c r="H1111" s="35">
        <v>820</v>
      </c>
      <c r="I1111" s="35">
        <v>12</v>
      </c>
      <c r="J1111" s="35">
        <v>13</v>
      </c>
      <c r="K1111" s="41">
        <v>25</v>
      </c>
      <c r="L1111" s="21">
        <v>3.0487804878048781</v>
      </c>
    </row>
    <row r="1112" spans="1:12" ht="15" customHeight="1" outlineLevel="1" x14ac:dyDescent="0.2">
      <c r="A1112" s="17" t="s">
        <v>1923</v>
      </c>
      <c r="B1112" s="43" t="s">
        <v>1924</v>
      </c>
      <c r="C1112" s="35">
        <v>330</v>
      </c>
      <c r="D1112" s="35">
        <v>8</v>
      </c>
      <c r="E1112" s="35">
        <v>7</v>
      </c>
      <c r="F1112" s="40">
        <v>15</v>
      </c>
      <c r="G1112" s="21">
        <v>4.5454545454545459</v>
      </c>
      <c r="H1112" s="35">
        <v>204</v>
      </c>
      <c r="I1112" s="35">
        <v>0</v>
      </c>
      <c r="J1112" s="35">
        <v>0</v>
      </c>
      <c r="K1112" s="41">
        <v>0</v>
      </c>
      <c r="L1112" s="21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4</v>
      </c>
      <c r="E1113" s="35">
        <v>22</v>
      </c>
      <c r="F1113" s="40">
        <v>26</v>
      </c>
      <c r="G1113" s="21">
        <v>2.7513227513227512</v>
      </c>
      <c r="H1113" s="35">
        <v>645</v>
      </c>
      <c r="I1113" s="35">
        <v>6</v>
      </c>
      <c r="J1113" s="35">
        <v>2</v>
      </c>
      <c r="K1113" s="41">
        <v>8</v>
      </c>
      <c r="L1113" s="21">
        <v>1.2403100775193798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21</v>
      </c>
      <c r="E1114" s="35">
        <v>9</v>
      </c>
      <c r="F1114" s="40">
        <v>30</v>
      </c>
      <c r="G1114" s="21">
        <v>4.4910179640718564</v>
      </c>
      <c r="H1114" s="35">
        <v>380</v>
      </c>
      <c r="I1114" s="35">
        <v>17</v>
      </c>
      <c r="J1114" s="35">
        <v>11</v>
      </c>
      <c r="K1114" s="41">
        <v>28</v>
      </c>
      <c r="L1114" s="21">
        <v>7.3684210526315779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4</v>
      </c>
      <c r="E1115" s="35">
        <v>6</v>
      </c>
      <c r="F1115" s="40">
        <v>10</v>
      </c>
      <c r="G1115" s="21">
        <v>2.9761904761904758</v>
      </c>
      <c r="H1115" s="35">
        <v>141</v>
      </c>
      <c r="I1115" s="35">
        <v>4</v>
      </c>
      <c r="J1115" s="35">
        <v>3</v>
      </c>
      <c r="K1115" s="41">
        <v>7</v>
      </c>
      <c r="L1115" s="21">
        <v>4.9645390070921991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22</v>
      </c>
      <c r="E1116" s="35">
        <v>20</v>
      </c>
      <c r="F1116" s="40">
        <v>42</v>
      </c>
      <c r="G1116" s="21">
        <v>3.828623518687329</v>
      </c>
      <c r="H1116" s="35">
        <v>430</v>
      </c>
      <c r="I1116" s="35">
        <v>7</v>
      </c>
      <c r="J1116" s="35">
        <v>0</v>
      </c>
      <c r="K1116" s="41">
        <v>7</v>
      </c>
      <c r="L1116" s="21">
        <v>1.6279069767441861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16</v>
      </c>
      <c r="E1117" s="35">
        <v>18</v>
      </c>
      <c r="F1117" s="40">
        <v>34</v>
      </c>
      <c r="G1117" s="21">
        <v>4.3478260869565215</v>
      </c>
      <c r="H1117" s="35">
        <v>426</v>
      </c>
      <c r="I1117" s="35">
        <v>0</v>
      </c>
      <c r="J1117" s="35">
        <v>0</v>
      </c>
      <c r="K1117" s="41">
        <v>0</v>
      </c>
      <c r="L1117" s="21">
        <v>0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9</v>
      </c>
      <c r="E1118" s="35">
        <v>12</v>
      </c>
      <c r="F1118" s="40">
        <v>21</v>
      </c>
      <c r="G1118" s="21">
        <v>2.7450980392156863</v>
      </c>
      <c r="H1118" s="35">
        <v>482</v>
      </c>
      <c r="I1118" s="35">
        <v>9</v>
      </c>
      <c r="J1118" s="35">
        <v>0</v>
      </c>
      <c r="K1118" s="41">
        <v>9</v>
      </c>
      <c r="L1118" s="21">
        <v>1.8672199170124482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10</v>
      </c>
      <c r="E1119" s="35">
        <v>15</v>
      </c>
      <c r="F1119" s="40">
        <v>25</v>
      </c>
      <c r="G1119" s="21">
        <v>8.8967971530249113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5</v>
      </c>
      <c r="E1120" s="35">
        <v>2</v>
      </c>
      <c r="F1120" s="40">
        <v>7</v>
      </c>
      <c r="G1120" s="21">
        <v>3.867403314917127</v>
      </c>
      <c r="H1120" s="35">
        <v>69</v>
      </c>
      <c r="I1120" s="35">
        <v>0</v>
      </c>
      <c r="J1120" s="35">
        <v>0</v>
      </c>
      <c r="K1120" s="41">
        <v>0</v>
      </c>
      <c r="L1120" s="21">
        <v>0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13</v>
      </c>
      <c r="E1121" s="35">
        <v>12</v>
      </c>
      <c r="F1121" s="40">
        <v>25</v>
      </c>
      <c r="G1121" s="21">
        <v>3.6549707602339181</v>
      </c>
      <c r="H1121" s="35">
        <v>306</v>
      </c>
      <c r="I1121" s="35">
        <v>5</v>
      </c>
      <c r="J1121" s="35">
        <v>5</v>
      </c>
      <c r="K1121" s="41">
        <v>10</v>
      </c>
      <c r="L1121" s="21">
        <v>3.2679738562091507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14</v>
      </c>
      <c r="E1122" s="35">
        <v>12</v>
      </c>
      <c r="F1122" s="40">
        <v>26</v>
      </c>
      <c r="G1122" s="21">
        <v>5.9770114942528734</v>
      </c>
      <c r="H1122" s="35">
        <v>150</v>
      </c>
      <c r="I1122" s="35">
        <v>1</v>
      </c>
      <c r="J1122" s="35">
        <v>0</v>
      </c>
      <c r="K1122" s="41">
        <v>1</v>
      </c>
      <c r="L1122" s="21">
        <v>0.66666666666666674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13</v>
      </c>
      <c r="E1123" s="35">
        <v>13</v>
      </c>
      <c r="F1123" s="40">
        <v>26</v>
      </c>
      <c r="G1123" s="21">
        <v>3.0162412993039442</v>
      </c>
      <c r="H1123" s="35">
        <v>625</v>
      </c>
      <c r="I1123" s="35">
        <v>3</v>
      </c>
      <c r="J1123" s="35">
        <v>4</v>
      </c>
      <c r="K1123" s="41">
        <v>7</v>
      </c>
      <c r="L1123" s="21">
        <v>1.1199999999999999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3</v>
      </c>
      <c r="E1124" s="35">
        <v>0</v>
      </c>
      <c r="F1124" s="40">
        <v>3</v>
      </c>
      <c r="G1124" s="21">
        <v>2.0134228187919461</v>
      </c>
      <c r="H1124" s="35">
        <v>79</v>
      </c>
      <c r="I1124" s="35">
        <v>1</v>
      </c>
      <c r="J1124" s="35">
        <v>0</v>
      </c>
      <c r="K1124" s="41">
        <v>1</v>
      </c>
      <c r="L1124" s="21">
        <v>1.2658227848101267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2</v>
      </c>
      <c r="E1125" s="35">
        <v>5</v>
      </c>
      <c r="F1125" s="40">
        <v>7</v>
      </c>
      <c r="G1125" s="21">
        <v>2.083333333333333</v>
      </c>
      <c r="H1125" s="35">
        <v>202</v>
      </c>
      <c r="I1125" s="35">
        <v>2</v>
      </c>
      <c r="J1125" s="35">
        <v>4</v>
      </c>
      <c r="K1125" s="41">
        <v>6</v>
      </c>
      <c r="L1125" s="21">
        <v>2.9702970297029703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5</v>
      </c>
      <c r="E1126" s="35">
        <v>9</v>
      </c>
      <c r="F1126" s="40">
        <v>14</v>
      </c>
      <c r="G1126" s="21">
        <v>4.1791044776119408</v>
      </c>
      <c r="H1126" s="35">
        <v>212</v>
      </c>
      <c r="I1126" s="35">
        <v>4</v>
      </c>
      <c r="J1126" s="35">
        <v>1</v>
      </c>
      <c r="K1126" s="41">
        <v>5</v>
      </c>
      <c r="L1126" s="21">
        <v>2.358490566037736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7</v>
      </c>
      <c r="E1127" s="35">
        <v>5</v>
      </c>
      <c r="F1127" s="40">
        <v>12</v>
      </c>
      <c r="G1127" s="21">
        <v>3.1496062992125982</v>
      </c>
      <c r="H1127" s="19">
        <v>228</v>
      </c>
      <c r="I1127" s="35">
        <v>5</v>
      </c>
      <c r="J1127" s="35">
        <v>1</v>
      </c>
      <c r="K1127" s="41">
        <v>6</v>
      </c>
      <c r="L1127" s="21">
        <v>2.6315789473684208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299</v>
      </c>
      <c r="E1128" s="38">
        <v>303</v>
      </c>
      <c r="F1128" s="38">
        <v>602</v>
      </c>
      <c r="G1128" s="31">
        <v>3.292136060374057</v>
      </c>
      <c r="H1128" s="29">
        <v>11206</v>
      </c>
      <c r="I1128" s="38">
        <v>143</v>
      </c>
      <c r="J1128" s="38">
        <v>145</v>
      </c>
      <c r="K1128" s="39">
        <v>288</v>
      </c>
      <c r="L1128" s="31">
        <v>2.5700517579867928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2</v>
      </c>
      <c r="E1129" s="35">
        <v>3</v>
      </c>
      <c r="F1129" s="40">
        <v>5</v>
      </c>
      <c r="G1129" s="21">
        <v>3.4482758620689653</v>
      </c>
      <c r="H1129" s="35">
        <v>101</v>
      </c>
      <c r="I1129" s="35">
        <v>0</v>
      </c>
      <c r="J1129" s="35">
        <v>0</v>
      </c>
      <c r="K1129" s="41">
        <v>0</v>
      </c>
      <c r="L1129" s="21">
        <v>0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14</v>
      </c>
      <c r="E1130" s="35">
        <v>10</v>
      </c>
      <c r="F1130" s="40">
        <v>24</v>
      </c>
      <c r="G1130" s="21">
        <v>1.834862385321101</v>
      </c>
      <c r="H1130" s="19">
        <v>838</v>
      </c>
      <c r="I1130" s="35">
        <v>6</v>
      </c>
      <c r="J1130" s="35">
        <v>5</v>
      </c>
      <c r="K1130" s="41">
        <v>11</v>
      </c>
      <c r="L1130" s="21">
        <v>1.3126491646778042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93</v>
      </c>
      <c r="E1131" s="35">
        <v>93</v>
      </c>
      <c r="F1131" s="40">
        <v>186</v>
      </c>
      <c r="G1131" s="21">
        <v>4.1601431447103554</v>
      </c>
      <c r="H1131" s="19">
        <v>2739</v>
      </c>
      <c r="I1131" s="35">
        <v>43</v>
      </c>
      <c r="J1131" s="35">
        <v>46</v>
      </c>
      <c r="K1131" s="41">
        <v>89</v>
      </c>
      <c r="L1131" s="21">
        <v>3.249361080686382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2</v>
      </c>
      <c r="E1132" s="35">
        <v>5</v>
      </c>
      <c r="F1132" s="40">
        <v>7</v>
      </c>
      <c r="G1132" s="21">
        <v>1.411290322580645</v>
      </c>
      <c r="H1132" s="19">
        <v>273</v>
      </c>
      <c r="I1132" s="35">
        <v>2</v>
      </c>
      <c r="J1132" s="35">
        <v>4</v>
      </c>
      <c r="K1132" s="41">
        <v>6</v>
      </c>
      <c r="L1132" s="21">
        <v>2.197802197802198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56</v>
      </c>
      <c r="E1133" s="35">
        <v>57</v>
      </c>
      <c r="F1133" s="40">
        <v>113</v>
      </c>
      <c r="G1133" s="21">
        <v>4.2593290614398791</v>
      </c>
      <c r="H1133" s="19">
        <v>1364</v>
      </c>
      <c r="I1133" s="35">
        <v>13</v>
      </c>
      <c r="J1133" s="35">
        <v>18</v>
      </c>
      <c r="K1133" s="41">
        <v>31</v>
      </c>
      <c r="L1133" s="21">
        <v>2.2727272727272729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5</v>
      </c>
      <c r="E1134" s="35">
        <v>1</v>
      </c>
      <c r="F1134" s="40">
        <v>6</v>
      </c>
      <c r="G1134" s="21">
        <v>0.70588235294117652</v>
      </c>
      <c r="H1134" s="35">
        <v>663</v>
      </c>
      <c r="I1134" s="35">
        <v>9</v>
      </c>
      <c r="J1134" s="35">
        <v>5</v>
      </c>
      <c r="K1134" s="41">
        <v>14</v>
      </c>
      <c r="L1134" s="21">
        <v>2.1116138763197587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7</v>
      </c>
      <c r="E1135" s="35">
        <v>9</v>
      </c>
      <c r="F1135" s="40">
        <v>16</v>
      </c>
      <c r="G1135" s="21">
        <v>1.9464720194647203</v>
      </c>
      <c r="H1135" s="35">
        <v>615</v>
      </c>
      <c r="I1135" s="35">
        <v>2</v>
      </c>
      <c r="J1135" s="35">
        <v>5</v>
      </c>
      <c r="K1135" s="41">
        <v>7</v>
      </c>
      <c r="L1135" s="21">
        <v>1.1382113821138211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6</v>
      </c>
      <c r="E1136" s="35">
        <v>3</v>
      </c>
      <c r="F1136" s="40">
        <v>9</v>
      </c>
      <c r="G1136" s="21">
        <v>3.5714285714285712</v>
      </c>
      <c r="H1136" s="35">
        <v>142</v>
      </c>
      <c r="I1136" s="35">
        <v>1</v>
      </c>
      <c r="J1136" s="35">
        <v>0</v>
      </c>
      <c r="K1136" s="41">
        <v>1</v>
      </c>
      <c r="L1136" s="21">
        <v>0.70422535211267612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12</v>
      </c>
      <c r="E1137" s="35">
        <v>18</v>
      </c>
      <c r="F1137" s="40">
        <v>30</v>
      </c>
      <c r="G1137" s="21">
        <v>6.5075921908893708</v>
      </c>
      <c r="H1137" s="35">
        <v>184</v>
      </c>
      <c r="I1137" s="35">
        <v>8</v>
      </c>
      <c r="J1137" s="35">
        <v>13</v>
      </c>
      <c r="K1137" s="41">
        <v>21</v>
      </c>
      <c r="L1137" s="21">
        <v>11.413043478260869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6</v>
      </c>
      <c r="E1138" s="35">
        <v>3</v>
      </c>
      <c r="F1138" s="40">
        <v>9</v>
      </c>
      <c r="G1138" s="21">
        <v>2.34375</v>
      </c>
      <c r="H1138" s="35">
        <v>255</v>
      </c>
      <c r="I1138" s="35">
        <v>3</v>
      </c>
      <c r="J1138" s="35">
        <v>10</v>
      </c>
      <c r="K1138" s="41">
        <v>13</v>
      </c>
      <c r="L1138" s="21">
        <v>5.0980392156862742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3</v>
      </c>
      <c r="E1139" s="35">
        <v>3</v>
      </c>
      <c r="F1139" s="40">
        <v>6</v>
      </c>
      <c r="G1139" s="21">
        <v>3.1746031746031744</v>
      </c>
      <c r="H1139" s="35">
        <v>127</v>
      </c>
      <c r="I1139" s="35">
        <v>1</v>
      </c>
      <c r="J1139" s="35">
        <v>1</v>
      </c>
      <c r="K1139" s="41">
        <v>2</v>
      </c>
      <c r="L1139" s="21">
        <v>1.5748031496062991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3</v>
      </c>
      <c r="E1140" s="35">
        <v>1</v>
      </c>
      <c r="F1140" s="40">
        <v>4</v>
      </c>
      <c r="G1140" s="21">
        <v>1.1594202898550725</v>
      </c>
      <c r="H1140" s="35">
        <v>228</v>
      </c>
      <c r="I1140" s="35">
        <v>5</v>
      </c>
      <c r="J1140" s="35">
        <v>0</v>
      </c>
      <c r="K1140" s="41">
        <v>5</v>
      </c>
      <c r="L1140" s="21">
        <v>2.1929824561403506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10</v>
      </c>
      <c r="E1141" s="35">
        <v>10</v>
      </c>
      <c r="F1141" s="40">
        <v>20</v>
      </c>
      <c r="G1141" s="21">
        <v>5.4200542005420056</v>
      </c>
      <c r="H1141" s="35">
        <v>277</v>
      </c>
      <c r="I1141" s="35">
        <v>3</v>
      </c>
      <c r="J1141" s="35">
        <v>4</v>
      </c>
      <c r="K1141" s="41">
        <v>7</v>
      </c>
      <c r="L1141" s="21">
        <v>2.5270758122743682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3</v>
      </c>
      <c r="E1142" s="35">
        <v>1</v>
      </c>
      <c r="F1142" s="40">
        <v>4</v>
      </c>
      <c r="G1142" s="21">
        <v>1.9230769230769231</v>
      </c>
      <c r="H1142" s="35">
        <v>152</v>
      </c>
      <c r="I1142" s="35">
        <v>0</v>
      </c>
      <c r="J1142" s="35">
        <v>0</v>
      </c>
      <c r="K1142" s="41">
        <v>0</v>
      </c>
      <c r="L1142" s="21">
        <v>0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0</v>
      </c>
      <c r="E1143" s="35">
        <v>4</v>
      </c>
      <c r="F1143" s="40">
        <v>4</v>
      </c>
      <c r="G1143" s="21">
        <v>1.7937219730941705</v>
      </c>
      <c r="H1143" s="35">
        <v>149</v>
      </c>
      <c r="I1143" s="35">
        <v>0</v>
      </c>
      <c r="J1143" s="35">
        <v>1</v>
      </c>
      <c r="K1143" s="41">
        <v>1</v>
      </c>
      <c r="L1143" s="21">
        <v>0.67114093959731547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15</v>
      </c>
      <c r="E1144" s="35">
        <v>12</v>
      </c>
      <c r="F1144" s="40">
        <v>27</v>
      </c>
      <c r="G1144" s="21">
        <v>4.1284403669724776</v>
      </c>
      <c r="H1144" s="35">
        <v>328</v>
      </c>
      <c r="I1144" s="35">
        <v>1</v>
      </c>
      <c r="J1144" s="35">
        <v>0</v>
      </c>
      <c r="K1144" s="41">
        <v>1</v>
      </c>
      <c r="L1144" s="21">
        <v>0.3048780487804878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12</v>
      </c>
      <c r="E1145" s="35">
        <v>14</v>
      </c>
      <c r="F1145" s="40">
        <v>26</v>
      </c>
      <c r="G1145" s="21">
        <v>2.4051803885291396</v>
      </c>
      <c r="H1145" s="35">
        <v>558</v>
      </c>
      <c r="I1145" s="35">
        <v>7</v>
      </c>
      <c r="J1145" s="35">
        <v>2</v>
      </c>
      <c r="K1145" s="41">
        <v>9</v>
      </c>
      <c r="L1145" s="21">
        <v>1.6129032258064515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3</v>
      </c>
      <c r="E1146" s="35">
        <v>2</v>
      </c>
      <c r="F1146" s="40">
        <v>5</v>
      </c>
      <c r="G1146" s="21">
        <v>2.1008403361344539</v>
      </c>
      <c r="H1146" s="35">
        <v>154</v>
      </c>
      <c r="I1146" s="35">
        <v>4</v>
      </c>
      <c r="J1146" s="35">
        <v>11</v>
      </c>
      <c r="K1146" s="41">
        <v>15</v>
      </c>
      <c r="L1146" s="21">
        <v>9.7402597402597415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5</v>
      </c>
      <c r="E1147" s="35">
        <v>2</v>
      </c>
      <c r="F1147" s="40">
        <v>7</v>
      </c>
      <c r="G1147" s="21">
        <v>4.3209876543209873</v>
      </c>
      <c r="H1147" s="35">
        <v>92</v>
      </c>
      <c r="I1147" s="35">
        <v>3</v>
      </c>
      <c r="J1147" s="35">
        <v>1</v>
      </c>
      <c r="K1147" s="41">
        <v>4</v>
      </c>
      <c r="L1147" s="21">
        <v>4.3478260869565215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0</v>
      </c>
      <c r="E1148" s="35">
        <v>10</v>
      </c>
      <c r="F1148" s="40">
        <v>10</v>
      </c>
      <c r="G1148" s="21">
        <v>1.5527950310559007</v>
      </c>
      <c r="H1148" s="35">
        <v>476</v>
      </c>
      <c r="I1148" s="35">
        <v>3</v>
      </c>
      <c r="J1148" s="35">
        <v>6</v>
      </c>
      <c r="K1148" s="41">
        <v>9</v>
      </c>
      <c r="L1148" s="21">
        <v>1.8907563025210083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10</v>
      </c>
      <c r="E1149" s="35">
        <v>5</v>
      </c>
      <c r="F1149" s="40">
        <v>15</v>
      </c>
      <c r="G1149" s="21">
        <v>2.9469548133595285</v>
      </c>
      <c r="H1149" s="35">
        <v>268</v>
      </c>
      <c r="I1149" s="35">
        <v>5</v>
      </c>
      <c r="J1149" s="35">
        <v>5</v>
      </c>
      <c r="K1149" s="41">
        <v>10</v>
      </c>
      <c r="L1149" s="21">
        <v>3.7313432835820892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12</v>
      </c>
      <c r="E1150" s="35">
        <v>7</v>
      </c>
      <c r="F1150" s="40">
        <v>19</v>
      </c>
      <c r="G1150" s="21">
        <v>2.5032938076416338</v>
      </c>
      <c r="H1150" s="35">
        <v>481</v>
      </c>
      <c r="I1150" s="35">
        <v>2</v>
      </c>
      <c r="J1150" s="35">
        <v>3</v>
      </c>
      <c r="K1150" s="41">
        <v>5</v>
      </c>
      <c r="L1150" s="21">
        <v>1.0395010395010396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9</v>
      </c>
      <c r="E1151" s="35">
        <v>5</v>
      </c>
      <c r="F1151" s="40">
        <v>14</v>
      </c>
      <c r="G1151" s="21">
        <v>3.7433155080213902</v>
      </c>
      <c r="H1151" s="35">
        <v>273</v>
      </c>
      <c r="I1151" s="35">
        <v>10</v>
      </c>
      <c r="J1151" s="35">
        <v>3</v>
      </c>
      <c r="K1151" s="41">
        <v>13</v>
      </c>
      <c r="L1151" s="21">
        <v>4.7619047619047619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6</v>
      </c>
      <c r="E1152" s="35">
        <v>18</v>
      </c>
      <c r="F1152" s="40">
        <v>24</v>
      </c>
      <c r="G1152" s="21">
        <v>15.789473684210526</v>
      </c>
      <c r="H1152" s="35">
        <v>71</v>
      </c>
      <c r="I1152" s="35">
        <v>6</v>
      </c>
      <c r="J1152" s="35">
        <v>0</v>
      </c>
      <c r="K1152" s="41">
        <v>6</v>
      </c>
      <c r="L1152" s="21">
        <v>8.4507042253521121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4</v>
      </c>
      <c r="E1153" s="35">
        <v>6</v>
      </c>
      <c r="F1153" s="40">
        <v>10</v>
      </c>
      <c r="G1153" s="21">
        <v>2.5</v>
      </c>
      <c r="H1153" s="35">
        <v>323</v>
      </c>
      <c r="I1153" s="35">
        <v>1</v>
      </c>
      <c r="J1153" s="35">
        <v>1</v>
      </c>
      <c r="K1153" s="41">
        <v>2</v>
      </c>
      <c r="L1153" s="21">
        <v>0.61919504643962853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1</v>
      </c>
      <c r="E1154" s="35">
        <v>1</v>
      </c>
      <c r="F1154" s="40">
        <v>2</v>
      </c>
      <c r="G1154" s="21">
        <v>1.4598540145985401</v>
      </c>
      <c r="H1154" s="19">
        <v>75</v>
      </c>
      <c r="I1154" s="35">
        <v>5</v>
      </c>
      <c r="J1154" s="35">
        <v>1</v>
      </c>
      <c r="K1154" s="41">
        <v>6</v>
      </c>
      <c r="L1154" s="21">
        <v>8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205</v>
      </c>
      <c r="E1155" s="38">
        <v>171</v>
      </c>
      <c r="F1155" s="38">
        <v>376</v>
      </c>
      <c r="G1155" s="31">
        <v>4.6859421734795612</v>
      </c>
      <c r="H1155" s="29">
        <v>3867</v>
      </c>
      <c r="I1155" s="38">
        <v>26</v>
      </c>
      <c r="J1155" s="38">
        <v>6</v>
      </c>
      <c r="K1155" s="39">
        <v>32</v>
      </c>
      <c r="L1155" s="31">
        <v>0.82751486940780961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6</v>
      </c>
      <c r="E1156" s="35">
        <v>0</v>
      </c>
      <c r="F1156" s="40">
        <v>6</v>
      </c>
      <c r="G1156" s="21">
        <v>4.3165467625899279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18</v>
      </c>
      <c r="E1157" s="35">
        <v>19</v>
      </c>
      <c r="F1157" s="40">
        <v>37</v>
      </c>
      <c r="G1157" s="21">
        <v>7.2124756335282649</v>
      </c>
      <c r="H1157" s="35">
        <v>152</v>
      </c>
      <c r="I1157" s="35">
        <v>0</v>
      </c>
      <c r="J1157" s="35">
        <v>0</v>
      </c>
      <c r="K1157" s="41">
        <v>0</v>
      </c>
      <c r="L1157" s="21">
        <v>0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10</v>
      </c>
      <c r="E1158" s="35">
        <v>6</v>
      </c>
      <c r="F1158" s="40">
        <v>16</v>
      </c>
      <c r="G1158" s="21">
        <v>3.5794183445190155</v>
      </c>
      <c r="H1158" s="35">
        <v>118</v>
      </c>
      <c r="I1158" s="35">
        <v>0</v>
      </c>
      <c r="J1158" s="35">
        <v>0</v>
      </c>
      <c r="K1158" s="41">
        <v>0</v>
      </c>
      <c r="L1158" s="21">
        <v>0</v>
      </c>
    </row>
    <row r="1159" spans="1:12" ht="15" customHeight="1" outlineLevel="1" x14ac:dyDescent="0.2">
      <c r="A1159" s="17" t="s">
        <v>2009</v>
      </c>
      <c r="B1159" s="43" t="s">
        <v>2010</v>
      </c>
      <c r="C1159" s="35">
        <v>197</v>
      </c>
      <c r="D1159" s="35">
        <v>6</v>
      </c>
      <c r="E1159" s="35">
        <v>3</v>
      </c>
      <c r="F1159" s="40">
        <v>9</v>
      </c>
      <c r="G1159" s="21">
        <v>4.5685279187817258</v>
      </c>
      <c r="H1159" s="35">
        <v>65</v>
      </c>
      <c r="I1159" s="35">
        <v>0</v>
      </c>
      <c r="J1159" s="35">
        <v>0</v>
      </c>
      <c r="K1159" s="41">
        <v>0</v>
      </c>
      <c r="L1159" s="21">
        <v>0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14</v>
      </c>
      <c r="E1160" s="35">
        <v>6</v>
      </c>
      <c r="F1160" s="40">
        <v>20</v>
      </c>
      <c r="G1160" s="21">
        <v>6.0060060060060056</v>
      </c>
      <c r="H1160" s="35">
        <v>175</v>
      </c>
      <c r="I1160" s="35">
        <v>2</v>
      </c>
      <c r="J1160" s="35">
        <v>0</v>
      </c>
      <c r="K1160" s="41">
        <v>2</v>
      </c>
      <c r="L1160" s="21">
        <v>1.1428571428571428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15</v>
      </c>
      <c r="E1161" s="35">
        <v>7</v>
      </c>
      <c r="F1161" s="40">
        <v>22</v>
      </c>
      <c r="G1161" s="21">
        <v>4.7930283224400867</v>
      </c>
      <c r="H1161" s="35">
        <v>219</v>
      </c>
      <c r="I1161" s="35">
        <v>2</v>
      </c>
      <c r="J1161" s="35">
        <v>0</v>
      </c>
      <c r="K1161" s="41">
        <v>2</v>
      </c>
      <c r="L1161" s="21">
        <v>0.91324200913242004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46</v>
      </c>
      <c r="E1162" s="35">
        <v>39</v>
      </c>
      <c r="F1162" s="40">
        <v>85</v>
      </c>
      <c r="G1162" s="21">
        <v>5.0959232613908876</v>
      </c>
      <c r="H1162" s="35">
        <v>917</v>
      </c>
      <c r="I1162" s="35">
        <v>5</v>
      </c>
      <c r="J1162" s="35">
        <v>2</v>
      </c>
      <c r="K1162" s="41">
        <v>7</v>
      </c>
      <c r="L1162" s="21">
        <v>0.76335877862595414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7</v>
      </c>
      <c r="E1163" s="35">
        <v>13</v>
      </c>
      <c r="F1163" s="40">
        <v>20</v>
      </c>
      <c r="G1163" s="21">
        <v>4.4247787610619467</v>
      </c>
      <c r="H1163" s="35">
        <v>219</v>
      </c>
      <c r="I1163" s="35">
        <v>4</v>
      </c>
      <c r="J1163" s="35">
        <v>3</v>
      </c>
      <c r="K1163" s="41">
        <v>7</v>
      </c>
      <c r="L1163" s="21">
        <v>3.1963470319634704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9</v>
      </c>
      <c r="E1164" s="35">
        <v>4</v>
      </c>
      <c r="F1164" s="40">
        <v>13</v>
      </c>
      <c r="G1164" s="21">
        <v>2.8888888888888888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2</v>
      </c>
      <c r="E1165" s="35">
        <v>3</v>
      </c>
      <c r="F1165" s="40">
        <v>5</v>
      </c>
      <c r="G1165" s="21">
        <v>2.5773195876288657</v>
      </c>
      <c r="H1165" s="35">
        <v>127</v>
      </c>
      <c r="I1165" s="35">
        <v>3</v>
      </c>
      <c r="J1165" s="35">
        <v>0</v>
      </c>
      <c r="K1165" s="41">
        <v>3</v>
      </c>
      <c r="L1165" s="21">
        <v>2.3622047244094486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1</v>
      </c>
      <c r="E1166" s="35">
        <v>1</v>
      </c>
      <c r="F1166" s="40">
        <v>2</v>
      </c>
      <c r="G1166" s="21">
        <v>1.2738853503184715</v>
      </c>
      <c r="H1166" s="35">
        <v>54</v>
      </c>
      <c r="I1166" s="35">
        <v>5</v>
      </c>
      <c r="J1166" s="35">
        <v>0</v>
      </c>
      <c r="K1166" s="41">
        <v>5</v>
      </c>
      <c r="L1166" s="21">
        <v>9.2592592592592595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14</v>
      </c>
      <c r="E1167" s="35">
        <v>21</v>
      </c>
      <c r="F1167" s="40">
        <v>35</v>
      </c>
      <c r="G1167" s="21">
        <v>6.3752276867030968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6</v>
      </c>
      <c r="E1168" s="35">
        <v>5</v>
      </c>
      <c r="F1168" s="40">
        <v>11</v>
      </c>
      <c r="G1168" s="21">
        <v>4.5267489711934159</v>
      </c>
      <c r="H1168" s="35">
        <v>136</v>
      </c>
      <c r="I1168" s="35">
        <v>2</v>
      </c>
      <c r="J1168" s="35">
        <v>0</v>
      </c>
      <c r="K1168" s="41">
        <v>2</v>
      </c>
      <c r="L1168" s="21">
        <v>1.4705882352941175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6</v>
      </c>
      <c r="E1169" s="35">
        <v>6</v>
      </c>
      <c r="F1169" s="40">
        <v>12</v>
      </c>
      <c r="G1169" s="21">
        <v>4.5801526717557248</v>
      </c>
      <c r="H1169" s="35">
        <v>137</v>
      </c>
      <c r="I1169" s="35">
        <v>1</v>
      </c>
      <c r="J1169" s="35">
        <v>0</v>
      </c>
      <c r="K1169" s="41">
        <v>1</v>
      </c>
      <c r="L1169" s="21">
        <v>0.72992700729927007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5</v>
      </c>
      <c r="E1170" s="35">
        <v>1</v>
      </c>
      <c r="F1170" s="40">
        <v>6</v>
      </c>
      <c r="G1170" s="21">
        <v>2.8301886792452833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8</v>
      </c>
      <c r="E1171" s="35">
        <v>7</v>
      </c>
      <c r="F1171" s="40">
        <v>15</v>
      </c>
      <c r="G1171" s="21">
        <v>6.0728744939271255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27</v>
      </c>
      <c r="E1172" s="35">
        <v>21</v>
      </c>
      <c r="F1172" s="40">
        <v>48</v>
      </c>
      <c r="G1172" s="21">
        <v>4.7761194029850751</v>
      </c>
      <c r="H1172" s="35">
        <v>558</v>
      </c>
      <c r="I1172" s="35">
        <v>2</v>
      </c>
      <c r="J1172" s="35">
        <v>1</v>
      </c>
      <c r="K1172" s="41">
        <v>3</v>
      </c>
      <c r="L1172" s="21">
        <v>0.53763440860215062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4</v>
      </c>
      <c r="E1173" s="35">
        <v>8</v>
      </c>
      <c r="F1173" s="40">
        <v>12</v>
      </c>
      <c r="G1173" s="21">
        <v>3.0612244897959182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1</v>
      </c>
      <c r="E1174" s="35">
        <v>1</v>
      </c>
      <c r="F1174" s="40">
        <v>2</v>
      </c>
      <c r="G1174" s="21">
        <v>1.9047619047619049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92</v>
      </c>
      <c r="E1175" s="38">
        <v>98</v>
      </c>
      <c r="F1175" s="38">
        <v>190</v>
      </c>
      <c r="G1175" s="31">
        <v>5.1644468605599343</v>
      </c>
      <c r="H1175" s="29">
        <v>1248</v>
      </c>
      <c r="I1175" s="38">
        <v>22</v>
      </c>
      <c r="J1175" s="38">
        <v>14</v>
      </c>
      <c r="K1175" s="39">
        <v>36</v>
      </c>
      <c r="L1175" s="31">
        <v>2.8846153846153846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3</v>
      </c>
      <c r="E1176" s="35">
        <v>6</v>
      </c>
      <c r="F1176" s="40">
        <v>9</v>
      </c>
      <c r="G1176" s="21">
        <v>2.8481012658227849</v>
      </c>
      <c r="H1176" s="35">
        <v>94</v>
      </c>
      <c r="I1176" s="35">
        <v>0</v>
      </c>
      <c r="J1176" s="35">
        <v>0</v>
      </c>
      <c r="K1176" s="41">
        <v>0</v>
      </c>
      <c r="L1176" s="21">
        <v>0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10</v>
      </c>
      <c r="E1177" s="35">
        <v>11</v>
      </c>
      <c r="F1177" s="40">
        <v>21</v>
      </c>
      <c r="G1177" s="21">
        <v>5.25</v>
      </c>
      <c r="H1177" s="35">
        <v>208</v>
      </c>
      <c r="I1177" s="35">
        <v>0</v>
      </c>
      <c r="J1177" s="35">
        <v>1</v>
      </c>
      <c r="K1177" s="41">
        <v>1</v>
      </c>
      <c r="L1177" s="21">
        <v>0.48076923076923078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10</v>
      </c>
      <c r="E1178" s="35">
        <v>10</v>
      </c>
      <c r="F1178" s="40">
        <v>20</v>
      </c>
      <c r="G1178" s="21">
        <v>4.2462845010615711</v>
      </c>
      <c r="H1178" s="35">
        <v>177</v>
      </c>
      <c r="I1178" s="35">
        <v>2</v>
      </c>
      <c r="J1178" s="35">
        <v>2</v>
      </c>
      <c r="K1178" s="41">
        <v>4</v>
      </c>
      <c r="L1178" s="21">
        <v>2.2598870056497176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10</v>
      </c>
      <c r="E1179" s="35">
        <v>17</v>
      </c>
      <c r="F1179" s="40">
        <v>27</v>
      </c>
      <c r="G1179" s="21">
        <v>4.7451669595782073</v>
      </c>
      <c r="H1179" s="35">
        <v>222</v>
      </c>
      <c r="I1179" s="35">
        <v>1</v>
      </c>
      <c r="J1179" s="35">
        <v>0</v>
      </c>
      <c r="K1179" s="41">
        <v>1</v>
      </c>
      <c r="L1179" s="21">
        <v>0.45045045045045046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12</v>
      </c>
      <c r="E1180" s="35">
        <v>11</v>
      </c>
      <c r="F1180" s="40">
        <v>23</v>
      </c>
      <c r="G1180" s="21">
        <v>8.6142322097378283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6</v>
      </c>
      <c r="E1181" s="35">
        <v>4</v>
      </c>
      <c r="F1181" s="40">
        <v>10</v>
      </c>
      <c r="G1181" s="21">
        <v>2.9239766081871341</v>
      </c>
      <c r="H1181" s="35">
        <v>99</v>
      </c>
      <c r="I1181" s="35">
        <v>0</v>
      </c>
      <c r="J1181" s="35">
        <v>0</v>
      </c>
      <c r="K1181" s="41">
        <v>0</v>
      </c>
      <c r="L1181" s="21">
        <v>0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2</v>
      </c>
      <c r="E1182" s="35">
        <v>4</v>
      </c>
      <c r="F1182" s="40">
        <v>6</v>
      </c>
      <c r="G1182" s="21">
        <v>5.825242718446602</v>
      </c>
      <c r="H1182" s="35">
        <v>49</v>
      </c>
      <c r="I1182" s="35">
        <v>0</v>
      </c>
      <c r="J1182" s="35">
        <v>0</v>
      </c>
      <c r="K1182" s="41">
        <v>0</v>
      </c>
      <c r="L1182" s="21">
        <v>0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39</v>
      </c>
      <c r="E1183" s="35">
        <v>35</v>
      </c>
      <c r="F1183" s="40">
        <v>74</v>
      </c>
      <c r="G1183" s="21">
        <v>6.1106523534269197</v>
      </c>
      <c r="H1183" s="19">
        <v>333</v>
      </c>
      <c r="I1183" s="35">
        <v>19</v>
      </c>
      <c r="J1183" s="35">
        <v>11</v>
      </c>
      <c r="K1183" s="41">
        <v>30</v>
      </c>
      <c r="L1183" s="21">
        <v>9.0090090090090094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155</v>
      </c>
      <c r="E1184" s="38">
        <v>136</v>
      </c>
      <c r="F1184" s="38">
        <v>291</v>
      </c>
      <c r="G1184" s="31">
        <v>5.039833737443713</v>
      </c>
      <c r="H1184" s="29">
        <v>2281</v>
      </c>
      <c r="I1184" s="38">
        <v>7</v>
      </c>
      <c r="J1184" s="38">
        <v>5</v>
      </c>
      <c r="K1184" s="39">
        <v>12</v>
      </c>
      <c r="L1184" s="31">
        <v>0.52608505041648401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137</v>
      </c>
      <c r="E1185" s="38">
        <v>145</v>
      </c>
      <c r="F1185" s="38">
        <v>282</v>
      </c>
      <c r="G1185" s="31">
        <v>4.7212456052235057</v>
      </c>
      <c r="H1185" s="29">
        <v>2587</v>
      </c>
      <c r="I1185" s="38">
        <v>18</v>
      </c>
      <c r="J1185" s="38">
        <v>15</v>
      </c>
      <c r="K1185" s="39">
        <v>33</v>
      </c>
      <c r="L1185" s="31">
        <v>1.2756088132972556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2280</v>
      </c>
      <c r="E1186" s="49">
        <v>2306</v>
      </c>
      <c r="F1186" s="49">
        <v>4586</v>
      </c>
      <c r="G1186" s="25">
        <v>4.9463942878098237</v>
      </c>
      <c r="H1186" s="9">
        <v>33878</v>
      </c>
      <c r="I1186" s="49">
        <v>312</v>
      </c>
      <c r="J1186" s="49">
        <v>241</v>
      </c>
      <c r="K1186" s="50">
        <v>553</v>
      </c>
      <c r="L1186" s="25">
        <v>1.632327764330834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601</v>
      </c>
      <c r="E1187" s="38">
        <v>605</v>
      </c>
      <c r="F1187" s="38">
        <v>1206</v>
      </c>
      <c r="G1187" s="31">
        <v>4.4414981769970172</v>
      </c>
      <c r="H1187" s="29">
        <v>11421</v>
      </c>
      <c r="I1187" s="38">
        <v>107</v>
      </c>
      <c r="J1187" s="38">
        <v>78</v>
      </c>
      <c r="K1187" s="39">
        <v>185</v>
      </c>
      <c r="L1187" s="31">
        <v>1.6198231328254968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82</v>
      </c>
      <c r="E1188" s="35">
        <v>96</v>
      </c>
      <c r="F1188" s="40">
        <v>178</v>
      </c>
      <c r="G1188" s="21">
        <v>8.9044522261130563</v>
      </c>
      <c r="H1188" s="19">
        <v>396</v>
      </c>
      <c r="I1188" s="35">
        <v>2</v>
      </c>
      <c r="J1188" s="35">
        <v>0</v>
      </c>
      <c r="K1188" s="41">
        <v>2</v>
      </c>
      <c r="L1188" s="21">
        <v>0.50505050505050508</v>
      </c>
    </row>
    <row r="1189" spans="1:12" ht="15" customHeight="1" outlineLevel="1" x14ac:dyDescent="0.2">
      <c r="A1189" s="17" t="s">
        <v>2063</v>
      </c>
      <c r="B1189" s="43" t="s">
        <v>2064</v>
      </c>
      <c r="C1189" s="19">
        <v>3157</v>
      </c>
      <c r="D1189" s="35">
        <v>52</v>
      </c>
      <c r="E1189" s="35">
        <v>63</v>
      </c>
      <c r="F1189" s="40">
        <v>115</v>
      </c>
      <c r="G1189" s="21">
        <v>3.642698764649984</v>
      </c>
      <c r="H1189" s="19">
        <v>1174</v>
      </c>
      <c r="I1189" s="35">
        <v>8</v>
      </c>
      <c r="J1189" s="35">
        <v>9</v>
      </c>
      <c r="K1189" s="41">
        <v>17</v>
      </c>
      <c r="L1189" s="21">
        <v>1.4480408858603067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27</v>
      </c>
      <c r="E1190" s="35">
        <v>30</v>
      </c>
      <c r="F1190" s="40">
        <v>57</v>
      </c>
      <c r="G1190" s="21">
        <v>4.8060708263069136</v>
      </c>
      <c r="H1190" s="35">
        <v>517</v>
      </c>
      <c r="I1190" s="35">
        <v>16</v>
      </c>
      <c r="J1190" s="35">
        <v>10</v>
      </c>
      <c r="K1190" s="41">
        <v>26</v>
      </c>
      <c r="L1190" s="21">
        <v>5.029013539651837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7</v>
      </c>
      <c r="E1191" s="35">
        <v>3</v>
      </c>
      <c r="F1191" s="40">
        <v>10</v>
      </c>
      <c r="G1191" s="21">
        <v>5.5555555555555554</v>
      </c>
      <c r="H1191" s="35">
        <v>100</v>
      </c>
      <c r="I1191" s="35">
        <v>2</v>
      </c>
      <c r="J1191" s="35">
        <v>0</v>
      </c>
      <c r="K1191" s="41">
        <v>2</v>
      </c>
      <c r="L1191" s="21">
        <v>2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28</v>
      </c>
      <c r="E1192" s="35">
        <v>20</v>
      </c>
      <c r="F1192" s="40">
        <v>48</v>
      </c>
      <c r="G1192" s="21">
        <v>4.2780748663101598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25</v>
      </c>
      <c r="E1193" s="35">
        <v>18</v>
      </c>
      <c r="F1193" s="40">
        <v>43</v>
      </c>
      <c r="G1193" s="21">
        <v>4.2957042957042963</v>
      </c>
      <c r="H1193" s="35">
        <v>493</v>
      </c>
      <c r="I1193" s="35">
        <v>5</v>
      </c>
      <c r="J1193" s="35">
        <v>2</v>
      </c>
      <c r="K1193" s="41">
        <v>7</v>
      </c>
      <c r="L1193" s="21">
        <v>1.4198782961460445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21</v>
      </c>
      <c r="E1194" s="35">
        <v>22</v>
      </c>
      <c r="F1194" s="40">
        <v>43</v>
      </c>
      <c r="G1194" s="21">
        <v>4.9539170506912447</v>
      </c>
      <c r="H1194" s="35">
        <v>410</v>
      </c>
      <c r="I1194" s="35">
        <v>0</v>
      </c>
      <c r="J1194" s="35">
        <v>1</v>
      </c>
      <c r="K1194" s="41">
        <v>1</v>
      </c>
      <c r="L1194" s="21">
        <v>0.24390243902439024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4</v>
      </c>
      <c r="E1195" s="35">
        <v>4</v>
      </c>
      <c r="F1195" s="40">
        <v>8</v>
      </c>
      <c r="G1195" s="21">
        <v>2.807017543859649</v>
      </c>
      <c r="H1195" s="35">
        <v>133</v>
      </c>
      <c r="I1195" s="35">
        <v>1</v>
      </c>
      <c r="J1195" s="35">
        <v>1</v>
      </c>
      <c r="K1195" s="41">
        <v>2</v>
      </c>
      <c r="L1195" s="21">
        <v>1.5037593984962405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18</v>
      </c>
      <c r="E1196" s="35">
        <v>16</v>
      </c>
      <c r="F1196" s="40">
        <v>34</v>
      </c>
      <c r="G1196" s="21">
        <v>7.2805139186295502</v>
      </c>
      <c r="H1196" s="35">
        <v>133</v>
      </c>
      <c r="I1196" s="35">
        <v>0</v>
      </c>
      <c r="J1196" s="35">
        <v>1</v>
      </c>
      <c r="K1196" s="41">
        <v>1</v>
      </c>
      <c r="L1196" s="21">
        <v>0.75187969924812026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26</v>
      </c>
      <c r="E1197" s="35">
        <v>35</v>
      </c>
      <c r="F1197" s="40">
        <v>61</v>
      </c>
      <c r="G1197" s="21">
        <v>5.6117755289788409</v>
      </c>
      <c r="H1197" s="35">
        <v>189</v>
      </c>
      <c r="I1197" s="35">
        <v>0</v>
      </c>
      <c r="J1197" s="35">
        <v>0</v>
      </c>
      <c r="K1197" s="41">
        <v>0</v>
      </c>
      <c r="L1197" s="21">
        <v>0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11</v>
      </c>
      <c r="E1198" s="35">
        <v>15</v>
      </c>
      <c r="F1198" s="40">
        <v>26</v>
      </c>
      <c r="G1198" s="21">
        <v>2.763018065887354</v>
      </c>
      <c r="H1198" s="35">
        <v>484</v>
      </c>
      <c r="I1198" s="35">
        <v>15</v>
      </c>
      <c r="J1198" s="35">
        <v>3</v>
      </c>
      <c r="K1198" s="41">
        <v>18</v>
      </c>
      <c r="L1198" s="21">
        <v>3.71900826446281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10</v>
      </c>
      <c r="E1199" s="35">
        <v>10</v>
      </c>
      <c r="F1199" s="40">
        <v>20</v>
      </c>
      <c r="G1199" s="21">
        <v>6.024096385542169</v>
      </c>
      <c r="H1199" s="35">
        <v>75</v>
      </c>
      <c r="I1199" s="35">
        <v>1</v>
      </c>
      <c r="J1199" s="35">
        <v>0</v>
      </c>
      <c r="K1199" s="41">
        <v>1</v>
      </c>
      <c r="L1199" s="21">
        <v>1.3333333333333335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22</v>
      </c>
      <c r="E1200" s="35">
        <v>14</v>
      </c>
      <c r="F1200" s="40">
        <v>36</v>
      </c>
      <c r="G1200" s="21">
        <v>3.9215686274509802</v>
      </c>
      <c r="H1200" s="35">
        <v>328</v>
      </c>
      <c r="I1200" s="35">
        <v>1</v>
      </c>
      <c r="J1200" s="35">
        <v>2</v>
      </c>
      <c r="K1200" s="41">
        <v>3</v>
      </c>
      <c r="L1200" s="21">
        <v>0.91463414634146334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12</v>
      </c>
      <c r="E1201" s="35">
        <v>14</v>
      </c>
      <c r="F1201" s="40">
        <v>26</v>
      </c>
      <c r="G1201" s="21">
        <v>2.7777777777777777</v>
      </c>
      <c r="H1201" s="35">
        <v>535</v>
      </c>
      <c r="I1201" s="35">
        <v>2</v>
      </c>
      <c r="J1201" s="35">
        <v>1</v>
      </c>
      <c r="K1201" s="41">
        <v>3</v>
      </c>
      <c r="L1201" s="21">
        <v>0.56074766355140182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22</v>
      </c>
      <c r="E1202" s="35">
        <v>27</v>
      </c>
      <c r="F1202" s="40">
        <v>49</v>
      </c>
      <c r="G1202" s="21">
        <v>4.3672014260249554</v>
      </c>
      <c r="H1202" s="35">
        <v>479</v>
      </c>
      <c r="I1202" s="35">
        <v>3</v>
      </c>
      <c r="J1202" s="35">
        <v>2</v>
      </c>
      <c r="K1202" s="41">
        <v>5</v>
      </c>
      <c r="L1202" s="21">
        <v>1.0438413361169103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21</v>
      </c>
      <c r="E1203" s="35">
        <v>19</v>
      </c>
      <c r="F1203" s="40">
        <v>40</v>
      </c>
      <c r="G1203" s="21">
        <v>3.7243947858472999</v>
      </c>
      <c r="H1203" s="35">
        <v>776</v>
      </c>
      <c r="I1203" s="35">
        <v>14</v>
      </c>
      <c r="J1203" s="35">
        <v>14</v>
      </c>
      <c r="K1203" s="41">
        <v>28</v>
      </c>
      <c r="L1203" s="21">
        <v>3.608247422680412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12</v>
      </c>
      <c r="E1204" s="35">
        <v>7</v>
      </c>
      <c r="F1204" s="40">
        <v>19</v>
      </c>
      <c r="G1204" s="21">
        <v>4.9868766404199478</v>
      </c>
      <c r="H1204" s="19">
        <v>148</v>
      </c>
      <c r="I1204" s="35">
        <v>3</v>
      </c>
      <c r="J1204" s="35">
        <v>3</v>
      </c>
      <c r="K1204" s="41">
        <v>6</v>
      </c>
      <c r="L1204" s="21">
        <v>4.0540540540540544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70</v>
      </c>
      <c r="E1205" s="35">
        <v>61</v>
      </c>
      <c r="F1205" s="40">
        <v>131</v>
      </c>
      <c r="G1205" s="21">
        <v>4.336312479311486</v>
      </c>
      <c r="H1205" s="19">
        <v>1375</v>
      </c>
      <c r="I1205" s="35">
        <v>10</v>
      </c>
      <c r="J1205" s="35">
        <v>8</v>
      </c>
      <c r="K1205" s="41">
        <v>18</v>
      </c>
      <c r="L1205" s="21">
        <v>1.3090909090909091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11</v>
      </c>
      <c r="E1206" s="35">
        <v>14</v>
      </c>
      <c r="F1206" s="40">
        <v>25</v>
      </c>
      <c r="G1206" s="21">
        <v>1.8684603886397608</v>
      </c>
      <c r="H1206" s="35">
        <v>863</v>
      </c>
      <c r="I1206" s="35">
        <v>9</v>
      </c>
      <c r="J1206" s="35">
        <v>6</v>
      </c>
      <c r="K1206" s="41">
        <v>15</v>
      </c>
      <c r="L1206" s="21">
        <v>1.7381228273464659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9</v>
      </c>
      <c r="E1207" s="35">
        <v>15</v>
      </c>
      <c r="F1207" s="40">
        <v>24</v>
      </c>
      <c r="G1207" s="21">
        <v>2.7777777777777777</v>
      </c>
      <c r="H1207" s="35">
        <v>484</v>
      </c>
      <c r="I1207" s="35">
        <v>2</v>
      </c>
      <c r="J1207" s="35">
        <v>2</v>
      </c>
      <c r="K1207" s="41">
        <v>4</v>
      </c>
      <c r="L1207" s="21">
        <v>0.82644628099173556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10</v>
      </c>
      <c r="E1208" s="35">
        <v>10</v>
      </c>
      <c r="F1208" s="40">
        <v>20</v>
      </c>
      <c r="G1208" s="21">
        <v>3.091190108191654</v>
      </c>
      <c r="H1208" s="35">
        <v>392</v>
      </c>
      <c r="I1208" s="35">
        <v>5</v>
      </c>
      <c r="J1208" s="35">
        <v>4</v>
      </c>
      <c r="K1208" s="41">
        <v>9</v>
      </c>
      <c r="L1208" s="21">
        <v>2.295918367346939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14</v>
      </c>
      <c r="E1209" s="35">
        <v>16</v>
      </c>
      <c r="F1209" s="40">
        <v>30</v>
      </c>
      <c r="G1209" s="21">
        <v>3.484320557491289</v>
      </c>
      <c r="H1209" s="35">
        <v>394</v>
      </c>
      <c r="I1209" s="35">
        <v>0</v>
      </c>
      <c r="J1209" s="35">
        <v>5</v>
      </c>
      <c r="K1209" s="41">
        <v>5</v>
      </c>
      <c r="L1209" s="21">
        <v>1.2690355329949239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31</v>
      </c>
      <c r="E1210" s="35">
        <v>26</v>
      </c>
      <c r="F1210" s="40">
        <v>57</v>
      </c>
      <c r="G1210" s="21">
        <v>6.1356297093649088</v>
      </c>
      <c r="H1210" s="35">
        <v>221</v>
      </c>
      <c r="I1210" s="35">
        <v>3</v>
      </c>
      <c r="J1210" s="35">
        <v>2</v>
      </c>
      <c r="K1210" s="41">
        <v>5</v>
      </c>
      <c r="L1210" s="21">
        <v>2.2624434389140271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10</v>
      </c>
      <c r="E1211" s="35">
        <v>6</v>
      </c>
      <c r="F1211" s="40">
        <v>16</v>
      </c>
      <c r="G1211" s="21">
        <v>2.6845637583892619</v>
      </c>
      <c r="H1211" s="35">
        <v>308</v>
      </c>
      <c r="I1211" s="35">
        <v>1</v>
      </c>
      <c r="J1211" s="35">
        <v>0</v>
      </c>
      <c r="K1211" s="41">
        <v>1</v>
      </c>
      <c r="L1211" s="21">
        <v>0.32467532467532467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14</v>
      </c>
      <c r="E1212" s="35">
        <v>7</v>
      </c>
      <c r="F1212" s="40">
        <v>21</v>
      </c>
      <c r="G1212" s="21">
        <v>4.4776119402985071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20</v>
      </c>
      <c r="E1213" s="35">
        <v>23</v>
      </c>
      <c r="F1213" s="40">
        <v>43</v>
      </c>
      <c r="G1213" s="21">
        <v>5.6062581486310297</v>
      </c>
      <c r="H1213" s="35">
        <v>272</v>
      </c>
      <c r="I1213" s="35">
        <v>4</v>
      </c>
      <c r="J1213" s="35">
        <v>0</v>
      </c>
      <c r="K1213" s="41">
        <v>4</v>
      </c>
      <c r="L1213" s="21">
        <v>1.4705882352941175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12</v>
      </c>
      <c r="E1214" s="35">
        <v>14</v>
      </c>
      <c r="F1214" s="40">
        <v>26</v>
      </c>
      <c r="G1214" s="21">
        <v>4.2975206611570247</v>
      </c>
      <c r="H1214" s="19">
        <v>196</v>
      </c>
      <c r="I1214" s="35">
        <v>0</v>
      </c>
      <c r="J1214" s="35">
        <v>2</v>
      </c>
      <c r="K1214" s="41">
        <v>2</v>
      </c>
      <c r="L1214" s="21">
        <v>1.0204081632653061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527</v>
      </c>
      <c r="E1215" s="38">
        <v>562</v>
      </c>
      <c r="F1215" s="38">
        <v>1089</v>
      </c>
      <c r="G1215" s="31">
        <v>4.2039839407041386</v>
      </c>
      <c r="H1215" s="29">
        <v>12028</v>
      </c>
      <c r="I1215" s="38">
        <v>94</v>
      </c>
      <c r="J1215" s="38">
        <v>69</v>
      </c>
      <c r="K1215" s="39">
        <v>163</v>
      </c>
      <c r="L1215" s="31">
        <v>1.3551712670435649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31</v>
      </c>
      <c r="E1216" s="35">
        <v>35</v>
      </c>
      <c r="F1216" s="40">
        <v>66</v>
      </c>
      <c r="G1216" s="21">
        <v>5.1083591331269353</v>
      </c>
      <c r="H1216" s="35">
        <v>687</v>
      </c>
      <c r="I1216" s="35">
        <v>4</v>
      </c>
      <c r="J1216" s="35">
        <v>2</v>
      </c>
      <c r="K1216" s="41">
        <v>6</v>
      </c>
      <c r="L1216" s="21">
        <v>0.87336244541484709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22</v>
      </c>
      <c r="E1217" s="35">
        <v>17</v>
      </c>
      <c r="F1217" s="40">
        <v>39</v>
      </c>
      <c r="G1217" s="21">
        <v>4.6318289786223277</v>
      </c>
      <c r="H1217" s="35">
        <v>321</v>
      </c>
      <c r="I1217" s="35">
        <v>1</v>
      </c>
      <c r="J1217" s="35">
        <v>0</v>
      </c>
      <c r="K1217" s="41">
        <v>1</v>
      </c>
      <c r="L1217" s="21">
        <v>0.3115264797507788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16</v>
      </c>
      <c r="E1218" s="35">
        <v>21</v>
      </c>
      <c r="F1218" s="40">
        <v>37</v>
      </c>
      <c r="G1218" s="21">
        <v>4.768041237113402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16</v>
      </c>
      <c r="E1219" s="35">
        <v>10</v>
      </c>
      <c r="F1219" s="40">
        <v>26</v>
      </c>
      <c r="G1219" s="21">
        <v>2.5169409486931271</v>
      </c>
      <c r="H1219" s="35">
        <v>671</v>
      </c>
      <c r="I1219" s="35">
        <v>3</v>
      </c>
      <c r="J1219" s="35">
        <v>1</v>
      </c>
      <c r="K1219" s="41">
        <v>4</v>
      </c>
      <c r="L1219" s="21">
        <v>0.5961251862891207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21</v>
      </c>
      <c r="E1220" s="35">
        <v>16</v>
      </c>
      <c r="F1220" s="40">
        <v>37</v>
      </c>
      <c r="G1220" s="21">
        <v>4.8620236530880421</v>
      </c>
      <c r="H1220" s="35">
        <v>200</v>
      </c>
      <c r="I1220" s="35">
        <v>0</v>
      </c>
      <c r="J1220" s="35">
        <v>0</v>
      </c>
      <c r="K1220" s="41">
        <v>0</v>
      </c>
      <c r="L1220" s="21">
        <v>0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37</v>
      </c>
      <c r="E1221" s="35">
        <v>40</v>
      </c>
      <c r="F1221" s="40">
        <v>77</v>
      </c>
      <c r="G1221" s="21">
        <v>5.6368960468521232</v>
      </c>
      <c r="H1221" s="35">
        <v>287</v>
      </c>
      <c r="I1221" s="35">
        <v>5</v>
      </c>
      <c r="J1221" s="35">
        <v>1</v>
      </c>
      <c r="K1221" s="41">
        <v>6</v>
      </c>
      <c r="L1221" s="21">
        <v>2.0905923344947737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14</v>
      </c>
      <c r="E1222" s="35">
        <v>13</v>
      </c>
      <c r="F1222" s="40">
        <v>27</v>
      </c>
      <c r="G1222" s="21">
        <v>3.8848920863309351</v>
      </c>
      <c r="H1222" s="35">
        <v>423</v>
      </c>
      <c r="I1222" s="35">
        <v>2</v>
      </c>
      <c r="J1222" s="35">
        <v>2</v>
      </c>
      <c r="K1222" s="41">
        <v>4</v>
      </c>
      <c r="L1222" s="21">
        <v>0.94562647754137119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19</v>
      </c>
      <c r="E1223" s="35">
        <v>30</v>
      </c>
      <c r="F1223" s="40">
        <v>49</v>
      </c>
      <c r="G1223" s="21">
        <v>4.1844577284372333</v>
      </c>
      <c r="H1223" s="35">
        <v>522</v>
      </c>
      <c r="I1223" s="35">
        <v>2</v>
      </c>
      <c r="J1223" s="35">
        <v>2</v>
      </c>
      <c r="K1223" s="41">
        <v>4</v>
      </c>
      <c r="L1223" s="21">
        <v>0.76628352490421447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9</v>
      </c>
      <c r="E1224" s="35">
        <v>11</v>
      </c>
      <c r="F1224" s="40">
        <v>20</v>
      </c>
      <c r="G1224" s="21">
        <v>3.0441400304414001</v>
      </c>
      <c r="H1224" s="35">
        <v>394</v>
      </c>
      <c r="I1224" s="35">
        <v>1</v>
      </c>
      <c r="J1224" s="35">
        <v>3</v>
      </c>
      <c r="K1224" s="41">
        <v>4</v>
      </c>
      <c r="L1224" s="21">
        <v>1.015228426395939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22</v>
      </c>
      <c r="E1225" s="35">
        <v>32</v>
      </c>
      <c r="F1225" s="40">
        <v>54</v>
      </c>
      <c r="G1225" s="21">
        <v>4.7577092511013221</v>
      </c>
      <c r="H1225" s="35">
        <v>639</v>
      </c>
      <c r="I1225" s="35">
        <v>8</v>
      </c>
      <c r="J1225" s="35">
        <v>4</v>
      </c>
      <c r="K1225" s="41">
        <v>12</v>
      </c>
      <c r="L1225" s="21">
        <v>1.8779342723004695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9</v>
      </c>
      <c r="E1226" s="35">
        <v>19</v>
      </c>
      <c r="F1226" s="40">
        <v>28</v>
      </c>
      <c r="G1226" s="21">
        <v>3.1215161649944259</v>
      </c>
      <c r="H1226" s="35">
        <v>483</v>
      </c>
      <c r="I1226" s="35">
        <v>21</v>
      </c>
      <c r="J1226" s="35">
        <v>17</v>
      </c>
      <c r="K1226" s="41">
        <v>38</v>
      </c>
      <c r="L1226" s="21">
        <v>7.8674948240165632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10</v>
      </c>
      <c r="E1227" s="35">
        <v>6</v>
      </c>
      <c r="F1227" s="40">
        <v>16</v>
      </c>
      <c r="G1227" s="21">
        <v>2</v>
      </c>
      <c r="H1227" s="35">
        <v>496</v>
      </c>
      <c r="I1227" s="35">
        <v>11</v>
      </c>
      <c r="J1227" s="35">
        <v>4</v>
      </c>
      <c r="K1227" s="41">
        <v>15</v>
      </c>
      <c r="L1227" s="21">
        <v>3.024193548387097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36</v>
      </c>
      <c r="E1228" s="35">
        <v>31</v>
      </c>
      <c r="F1228" s="40">
        <v>67</v>
      </c>
      <c r="G1228" s="21">
        <v>5.0757575757575761</v>
      </c>
      <c r="H1228" s="19">
        <v>456</v>
      </c>
      <c r="I1228" s="35">
        <v>2</v>
      </c>
      <c r="J1228" s="35">
        <v>3</v>
      </c>
      <c r="K1228" s="41">
        <v>5</v>
      </c>
      <c r="L1228" s="21">
        <v>1.0964912280701753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132</v>
      </c>
      <c r="E1229" s="35">
        <v>137</v>
      </c>
      <c r="F1229" s="40">
        <v>269</v>
      </c>
      <c r="G1229" s="21">
        <v>5.124785673461612</v>
      </c>
      <c r="H1229" s="19">
        <v>1841</v>
      </c>
      <c r="I1229" s="35">
        <v>7</v>
      </c>
      <c r="J1229" s="35">
        <v>7</v>
      </c>
      <c r="K1229" s="41">
        <v>14</v>
      </c>
      <c r="L1229" s="21">
        <v>0.76045627376425851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12</v>
      </c>
      <c r="E1230" s="35">
        <v>16</v>
      </c>
      <c r="F1230" s="40">
        <v>28</v>
      </c>
      <c r="G1230" s="21">
        <v>4.6511627906976747</v>
      </c>
      <c r="H1230" s="35">
        <v>201</v>
      </c>
      <c r="I1230" s="35">
        <v>2</v>
      </c>
      <c r="J1230" s="35">
        <v>0</v>
      </c>
      <c r="K1230" s="41">
        <v>2</v>
      </c>
      <c r="L1230" s="21">
        <v>0.99502487562189057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11</v>
      </c>
      <c r="E1231" s="35">
        <v>11</v>
      </c>
      <c r="F1231" s="40">
        <v>22</v>
      </c>
      <c r="G1231" s="21">
        <v>4.2801556420233462</v>
      </c>
      <c r="H1231" s="35">
        <v>237</v>
      </c>
      <c r="I1231" s="35">
        <v>0</v>
      </c>
      <c r="J1231" s="35">
        <v>0</v>
      </c>
      <c r="K1231" s="41">
        <v>0</v>
      </c>
      <c r="L1231" s="21">
        <v>0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11</v>
      </c>
      <c r="E1232" s="35">
        <v>11</v>
      </c>
      <c r="F1232" s="40">
        <v>22</v>
      </c>
      <c r="G1232" s="21">
        <v>3.2305433186490458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6</v>
      </c>
      <c r="E1233" s="35">
        <v>2</v>
      </c>
      <c r="F1233" s="40">
        <v>8</v>
      </c>
      <c r="G1233" s="21">
        <v>1.2480499219968799</v>
      </c>
      <c r="H1233" s="35">
        <v>483</v>
      </c>
      <c r="I1233" s="35">
        <v>7</v>
      </c>
      <c r="J1233" s="35">
        <v>4</v>
      </c>
      <c r="K1233" s="41">
        <v>11</v>
      </c>
      <c r="L1233" s="21">
        <v>2.2774327122153206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18</v>
      </c>
      <c r="E1234" s="35">
        <v>19</v>
      </c>
      <c r="F1234" s="40">
        <v>37</v>
      </c>
      <c r="G1234" s="21">
        <v>3.8988408851422554</v>
      </c>
      <c r="H1234" s="35">
        <v>607</v>
      </c>
      <c r="I1234" s="35">
        <v>1</v>
      </c>
      <c r="J1234" s="35">
        <v>1</v>
      </c>
      <c r="K1234" s="41">
        <v>2</v>
      </c>
      <c r="L1234" s="21">
        <v>0.32948929159802309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23</v>
      </c>
      <c r="E1235" s="35">
        <v>16</v>
      </c>
      <c r="F1235" s="40">
        <v>39</v>
      </c>
      <c r="G1235" s="21">
        <v>3.9156626506024099</v>
      </c>
      <c r="H1235" s="35">
        <v>607</v>
      </c>
      <c r="I1235" s="35">
        <v>6</v>
      </c>
      <c r="J1235" s="35">
        <v>9</v>
      </c>
      <c r="K1235" s="41">
        <v>15</v>
      </c>
      <c r="L1235" s="21">
        <v>2.4711696869851729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9</v>
      </c>
      <c r="E1236" s="35">
        <v>8</v>
      </c>
      <c r="F1236" s="40">
        <v>17</v>
      </c>
      <c r="G1236" s="21">
        <v>3.9170506912442393</v>
      </c>
      <c r="H1236" s="35">
        <v>150</v>
      </c>
      <c r="I1236" s="35">
        <v>3</v>
      </c>
      <c r="J1236" s="35">
        <v>2</v>
      </c>
      <c r="K1236" s="41">
        <v>5</v>
      </c>
      <c r="L1236" s="21">
        <v>3.3333333333333335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8</v>
      </c>
      <c r="E1237" s="35">
        <v>8</v>
      </c>
      <c r="F1237" s="40">
        <v>16</v>
      </c>
      <c r="G1237" s="21">
        <v>5.4054054054054053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5</v>
      </c>
      <c r="E1238" s="35">
        <v>13</v>
      </c>
      <c r="F1238" s="40">
        <v>18</v>
      </c>
      <c r="G1238" s="21">
        <v>2.3498694516971277</v>
      </c>
      <c r="H1238" s="35">
        <v>529</v>
      </c>
      <c r="I1238" s="35">
        <v>3</v>
      </c>
      <c r="J1238" s="35">
        <v>2</v>
      </c>
      <c r="K1238" s="41">
        <v>5</v>
      </c>
      <c r="L1238" s="21">
        <v>0.94517958412098302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4</v>
      </c>
      <c r="E1239" s="35">
        <v>9</v>
      </c>
      <c r="F1239" s="40">
        <v>13</v>
      </c>
      <c r="G1239" s="21">
        <v>2.7253668763102725</v>
      </c>
      <c r="H1239" s="35">
        <v>339</v>
      </c>
      <c r="I1239" s="35">
        <v>0</v>
      </c>
      <c r="J1239" s="35">
        <v>0</v>
      </c>
      <c r="K1239" s="41">
        <v>0</v>
      </c>
      <c r="L1239" s="21">
        <v>0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10</v>
      </c>
      <c r="E1240" s="35">
        <v>9</v>
      </c>
      <c r="F1240" s="40">
        <v>19</v>
      </c>
      <c r="G1240" s="21">
        <v>3.2478632478632483</v>
      </c>
      <c r="H1240" s="35">
        <v>268</v>
      </c>
      <c r="I1240" s="35">
        <v>0</v>
      </c>
      <c r="J1240" s="35">
        <v>1</v>
      </c>
      <c r="K1240" s="41">
        <v>1</v>
      </c>
      <c r="L1240" s="21">
        <v>0.37313432835820892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8</v>
      </c>
      <c r="E1241" s="35">
        <v>10</v>
      </c>
      <c r="F1241" s="40">
        <v>18</v>
      </c>
      <c r="G1241" s="21">
        <v>4.455445544554455</v>
      </c>
      <c r="H1241" s="35">
        <v>100</v>
      </c>
      <c r="I1241" s="35">
        <v>2</v>
      </c>
      <c r="J1241" s="35">
        <v>1</v>
      </c>
      <c r="K1241" s="41">
        <v>3</v>
      </c>
      <c r="L1241" s="21">
        <v>3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8</v>
      </c>
      <c r="E1242" s="35">
        <v>12</v>
      </c>
      <c r="F1242" s="40">
        <v>20</v>
      </c>
      <c r="G1242" s="21">
        <v>3.5398230088495577</v>
      </c>
      <c r="H1242" s="19">
        <v>297</v>
      </c>
      <c r="I1242" s="35">
        <v>3</v>
      </c>
      <c r="J1242" s="35">
        <v>3</v>
      </c>
      <c r="K1242" s="41">
        <v>6</v>
      </c>
      <c r="L1242" s="21">
        <v>2.0202020202020203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346</v>
      </c>
      <c r="E1243" s="38">
        <v>367</v>
      </c>
      <c r="F1243" s="38">
        <v>713</v>
      </c>
      <c r="G1243" s="31">
        <v>4.7146730146135027</v>
      </c>
      <c r="H1243" s="29">
        <v>5277</v>
      </c>
      <c r="I1243" s="38">
        <v>33</v>
      </c>
      <c r="J1243" s="38">
        <v>22</v>
      </c>
      <c r="K1243" s="39">
        <v>55</v>
      </c>
      <c r="L1243" s="31">
        <v>1.0422588592003033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31</v>
      </c>
      <c r="E1244" s="35">
        <v>30</v>
      </c>
      <c r="F1244" s="40">
        <v>61</v>
      </c>
      <c r="G1244" s="21">
        <v>6.1740890688259107</v>
      </c>
      <c r="H1244" s="35">
        <v>174</v>
      </c>
      <c r="I1244" s="35">
        <v>6</v>
      </c>
      <c r="J1244" s="35">
        <v>2</v>
      </c>
      <c r="K1244" s="41">
        <v>8</v>
      </c>
      <c r="L1244" s="21">
        <v>4.5977011494252871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11</v>
      </c>
      <c r="E1245" s="35">
        <v>15</v>
      </c>
      <c r="F1245" s="40">
        <v>26</v>
      </c>
      <c r="G1245" s="21">
        <v>3.1553398058252426</v>
      </c>
      <c r="H1245" s="35">
        <v>335</v>
      </c>
      <c r="I1245" s="35">
        <v>1</v>
      </c>
      <c r="J1245" s="35">
        <v>1</v>
      </c>
      <c r="K1245" s="41">
        <v>2</v>
      </c>
      <c r="L1245" s="21">
        <v>0.59701492537313439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12</v>
      </c>
      <c r="E1246" s="35">
        <v>15</v>
      </c>
      <c r="F1246" s="40">
        <v>27</v>
      </c>
      <c r="G1246" s="21">
        <v>4.1538461538461542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14</v>
      </c>
      <c r="E1247" s="35">
        <v>22</v>
      </c>
      <c r="F1247" s="40">
        <v>36</v>
      </c>
      <c r="G1247" s="21">
        <v>5.6692913385826769</v>
      </c>
      <c r="H1247" s="35">
        <v>150</v>
      </c>
      <c r="I1247" s="35">
        <v>0</v>
      </c>
      <c r="J1247" s="35">
        <v>0</v>
      </c>
      <c r="K1247" s="41">
        <v>0</v>
      </c>
      <c r="L1247" s="21">
        <v>0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45</v>
      </c>
      <c r="E1248" s="35">
        <v>60</v>
      </c>
      <c r="F1248" s="40">
        <v>105</v>
      </c>
      <c r="G1248" s="21">
        <v>5.5940330314331375</v>
      </c>
      <c r="H1248" s="35">
        <v>444</v>
      </c>
      <c r="I1248" s="35">
        <v>3</v>
      </c>
      <c r="J1248" s="35">
        <v>5</v>
      </c>
      <c r="K1248" s="41">
        <v>8</v>
      </c>
      <c r="L1248" s="21">
        <v>1.8018018018018018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21</v>
      </c>
      <c r="E1249" s="35">
        <v>24</v>
      </c>
      <c r="F1249" s="40">
        <v>45</v>
      </c>
      <c r="G1249" s="21">
        <v>3.9130434782608701</v>
      </c>
      <c r="H1249" s="35">
        <v>503</v>
      </c>
      <c r="I1249" s="35">
        <v>3</v>
      </c>
      <c r="J1249" s="35">
        <v>3</v>
      </c>
      <c r="K1249" s="41">
        <v>6</v>
      </c>
      <c r="L1249" s="21">
        <v>1.1928429423459244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9</v>
      </c>
      <c r="E1250" s="35">
        <v>6</v>
      </c>
      <c r="F1250" s="40">
        <v>15</v>
      </c>
      <c r="G1250" s="21">
        <v>1.5511892450879008</v>
      </c>
      <c r="H1250" s="35">
        <v>716</v>
      </c>
      <c r="I1250" s="35">
        <v>1</v>
      </c>
      <c r="J1250" s="35">
        <v>3</v>
      </c>
      <c r="K1250" s="41">
        <v>4</v>
      </c>
      <c r="L1250" s="21">
        <v>0.55865921787709494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14</v>
      </c>
      <c r="E1251" s="35">
        <v>25</v>
      </c>
      <c r="F1251" s="40">
        <v>39</v>
      </c>
      <c r="G1251" s="21">
        <v>6.4891846921797001</v>
      </c>
      <c r="H1251" s="35">
        <v>37</v>
      </c>
      <c r="I1251" s="35">
        <v>0</v>
      </c>
      <c r="J1251" s="35">
        <v>0</v>
      </c>
      <c r="K1251" s="41">
        <v>0</v>
      </c>
      <c r="L1251" s="21"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33</v>
      </c>
      <c r="E1252" s="35">
        <v>30</v>
      </c>
      <c r="F1252" s="40">
        <v>63</v>
      </c>
      <c r="G1252" s="21">
        <v>6.2252964426877471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12</v>
      </c>
      <c r="E1253" s="35">
        <v>14</v>
      </c>
      <c r="F1253" s="40">
        <v>26</v>
      </c>
      <c r="G1253" s="21">
        <v>3.0162412993039442</v>
      </c>
      <c r="H1253" s="35">
        <v>492</v>
      </c>
      <c r="I1253" s="35">
        <v>1</v>
      </c>
      <c r="J1253" s="35">
        <v>0</v>
      </c>
      <c r="K1253" s="41">
        <v>1</v>
      </c>
      <c r="L1253" s="21">
        <v>0.20325203252032523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25</v>
      </c>
      <c r="E1254" s="35">
        <v>26</v>
      </c>
      <c r="F1254" s="40">
        <v>51</v>
      </c>
      <c r="G1254" s="21">
        <v>5.4140127388535033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31</v>
      </c>
      <c r="E1255" s="35">
        <v>15</v>
      </c>
      <c r="F1255" s="40">
        <v>46</v>
      </c>
      <c r="G1255" s="21">
        <v>5.105438401775805</v>
      </c>
      <c r="H1255" s="35">
        <v>217</v>
      </c>
      <c r="I1255" s="35">
        <v>4</v>
      </c>
      <c r="J1255" s="35">
        <v>0</v>
      </c>
      <c r="K1255" s="41">
        <v>4</v>
      </c>
      <c r="L1255" s="21">
        <v>1.8433179723502304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20</v>
      </c>
      <c r="E1256" s="35">
        <v>19</v>
      </c>
      <c r="F1256" s="40">
        <v>39</v>
      </c>
      <c r="G1256" s="21">
        <v>4.2025862068965516</v>
      </c>
      <c r="H1256" s="35">
        <v>304</v>
      </c>
      <c r="I1256" s="35">
        <v>2</v>
      </c>
      <c r="J1256" s="35">
        <v>1</v>
      </c>
      <c r="K1256" s="41">
        <v>3</v>
      </c>
      <c r="L1256" s="21">
        <v>0.98684210526315785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7</v>
      </c>
      <c r="E1257" s="35">
        <v>8</v>
      </c>
      <c r="F1257" s="40">
        <v>15</v>
      </c>
      <c r="G1257" s="21">
        <v>2.34375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31</v>
      </c>
      <c r="E1258" s="35">
        <v>26</v>
      </c>
      <c r="F1258" s="40">
        <v>57</v>
      </c>
      <c r="G1258" s="21">
        <v>5.1029543419874663</v>
      </c>
      <c r="H1258" s="35">
        <v>344</v>
      </c>
      <c r="I1258" s="35">
        <v>7</v>
      </c>
      <c r="J1258" s="35">
        <v>1</v>
      </c>
      <c r="K1258" s="41">
        <v>8</v>
      </c>
      <c r="L1258" s="21">
        <v>2.3255813953488373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30</v>
      </c>
      <c r="E1259" s="35">
        <v>32</v>
      </c>
      <c r="F1259" s="40">
        <v>62</v>
      </c>
      <c r="G1259" s="21">
        <v>6.0252672497570456</v>
      </c>
      <c r="H1259" s="19">
        <v>279</v>
      </c>
      <c r="I1259" s="35">
        <v>5</v>
      </c>
      <c r="J1259" s="35">
        <v>6</v>
      </c>
      <c r="K1259" s="41">
        <v>11</v>
      </c>
      <c r="L1259" s="21">
        <v>3.9426523297491038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703</v>
      </c>
      <c r="E1260" s="38">
        <v>675</v>
      </c>
      <c r="F1260" s="38">
        <v>1378</v>
      </c>
      <c r="G1260" s="31">
        <v>6.5494296577946765</v>
      </c>
      <c r="H1260" s="29">
        <v>4228</v>
      </c>
      <c r="I1260" s="38">
        <v>78</v>
      </c>
      <c r="J1260" s="38">
        <v>72</v>
      </c>
      <c r="K1260" s="39">
        <v>150</v>
      </c>
      <c r="L1260" s="31">
        <v>3.5477767265846736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103</v>
      </c>
      <c r="E1261" s="38">
        <v>97</v>
      </c>
      <c r="F1261" s="38">
        <v>200</v>
      </c>
      <c r="G1261" s="31">
        <v>5.7240984544934177</v>
      </c>
      <c r="H1261" s="29">
        <v>924</v>
      </c>
      <c r="I1261" s="38">
        <v>0</v>
      </c>
      <c r="J1261" s="38">
        <v>0</v>
      </c>
      <c r="K1261" s="39">
        <v>0</v>
      </c>
      <c r="L1261" s="31">
        <v>0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3793</v>
      </c>
      <c r="E1262" s="49">
        <v>3804</v>
      </c>
      <c r="F1262" s="49">
        <v>7597</v>
      </c>
      <c r="G1262" s="25">
        <v>6.3462229239238486</v>
      </c>
      <c r="H1262" s="9">
        <v>43724</v>
      </c>
      <c r="I1262" s="49">
        <v>770</v>
      </c>
      <c r="J1262" s="49">
        <v>718</v>
      </c>
      <c r="K1262" s="50">
        <v>1488</v>
      </c>
      <c r="L1262" s="25">
        <v>3.4031653096697463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909</v>
      </c>
      <c r="E1263" s="38">
        <v>890</v>
      </c>
      <c r="F1263" s="38">
        <v>1799</v>
      </c>
      <c r="G1263" s="31">
        <v>4.8816889178334959</v>
      </c>
      <c r="H1263" s="29">
        <v>14065</v>
      </c>
      <c r="I1263" s="38">
        <v>254</v>
      </c>
      <c r="J1263" s="38">
        <v>196</v>
      </c>
      <c r="K1263" s="39">
        <v>450</v>
      </c>
      <c r="L1263" s="31">
        <v>3.1994312122289372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38</v>
      </c>
      <c r="E1264" s="35">
        <v>24</v>
      </c>
      <c r="F1264" s="40">
        <v>62</v>
      </c>
      <c r="G1264" s="21">
        <v>7.7018633540372665</v>
      </c>
      <c r="H1264" s="35">
        <v>196</v>
      </c>
      <c r="I1264" s="35">
        <v>9</v>
      </c>
      <c r="J1264" s="35">
        <v>9</v>
      </c>
      <c r="K1264" s="41">
        <v>18</v>
      </c>
      <c r="L1264" s="21">
        <v>9.183673469387756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26</v>
      </c>
      <c r="E1265" s="35">
        <v>15</v>
      </c>
      <c r="F1265" s="40">
        <v>41</v>
      </c>
      <c r="G1265" s="21">
        <v>4.7453703703703702</v>
      </c>
      <c r="H1265" s="35">
        <v>611</v>
      </c>
      <c r="I1265" s="35">
        <v>7</v>
      </c>
      <c r="J1265" s="35">
        <v>2</v>
      </c>
      <c r="K1265" s="41">
        <v>9</v>
      </c>
      <c r="L1265" s="21">
        <v>1.4729950900163666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18</v>
      </c>
      <c r="E1266" s="35">
        <v>16</v>
      </c>
      <c r="F1266" s="40">
        <v>34</v>
      </c>
      <c r="G1266" s="21">
        <v>5.8925476603119584</v>
      </c>
      <c r="H1266" s="35">
        <v>220</v>
      </c>
      <c r="I1266" s="35">
        <v>6</v>
      </c>
      <c r="J1266" s="35">
        <v>3</v>
      </c>
      <c r="K1266" s="41">
        <v>9</v>
      </c>
      <c r="L1266" s="21">
        <v>4.0909090909090908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51</v>
      </c>
      <c r="E1267" s="35">
        <v>48</v>
      </c>
      <c r="F1267" s="40">
        <v>99</v>
      </c>
      <c r="G1267" s="21">
        <v>5.6636155606407321</v>
      </c>
      <c r="H1267" s="35">
        <v>437</v>
      </c>
      <c r="I1267" s="35">
        <v>11</v>
      </c>
      <c r="J1267" s="35">
        <v>5</v>
      </c>
      <c r="K1267" s="41">
        <v>16</v>
      </c>
      <c r="L1267" s="21">
        <v>3.6613272311212817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25</v>
      </c>
      <c r="E1268" s="35">
        <v>35</v>
      </c>
      <c r="F1268" s="40">
        <v>60</v>
      </c>
      <c r="G1268" s="21">
        <v>4.3010752688172049</v>
      </c>
      <c r="H1268" s="35">
        <v>765</v>
      </c>
      <c r="I1268" s="35">
        <v>11</v>
      </c>
      <c r="J1268" s="35">
        <v>8</v>
      </c>
      <c r="K1268" s="41">
        <v>19</v>
      </c>
      <c r="L1268" s="21">
        <v>2.4836601307189543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16</v>
      </c>
      <c r="E1269" s="35">
        <v>28</v>
      </c>
      <c r="F1269" s="40">
        <v>44</v>
      </c>
      <c r="G1269" s="21">
        <v>5.9539918809201628</v>
      </c>
      <c r="H1269" s="35">
        <v>258</v>
      </c>
      <c r="I1269" s="35">
        <v>0</v>
      </c>
      <c r="J1269" s="35">
        <v>1</v>
      </c>
      <c r="K1269" s="41">
        <v>1</v>
      </c>
      <c r="L1269" s="21">
        <v>0.38759689922480622</v>
      </c>
    </row>
    <row r="1270" spans="1:12" ht="15" customHeight="1" outlineLevel="1" x14ac:dyDescent="0.2">
      <c r="A1270" s="17" t="s">
        <v>2219</v>
      </c>
      <c r="B1270" s="43" t="s">
        <v>2220</v>
      </c>
      <c r="C1270" s="19">
        <v>1026</v>
      </c>
      <c r="D1270" s="35">
        <v>29</v>
      </c>
      <c r="E1270" s="35">
        <v>30</v>
      </c>
      <c r="F1270" s="40">
        <v>59</v>
      </c>
      <c r="G1270" s="21">
        <v>5.7504873294346979</v>
      </c>
      <c r="H1270" s="35">
        <v>441</v>
      </c>
      <c r="I1270" s="35">
        <v>20</v>
      </c>
      <c r="J1270" s="35">
        <v>17</v>
      </c>
      <c r="K1270" s="41">
        <v>37</v>
      </c>
      <c r="L1270" s="21">
        <v>8.3900226757369616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18</v>
      </c>
      <c r="E1271" s="35">
        <v>23</v>
      </c>
      <c r="F1271" s="40">
        <v>41</v>
      </c>
      <c r="G1271" s="21">
        <v>4.4228694714131604</v>
      </c>
      <c r="H1271" s="35">
        <v>477</v>
      </c>
      <c r="I1271" s="35">
        <v>7</v>
      </c>
      <c r="J1271" s="35">
        <v>14</v>
      </c>
      <c r="K1271" s="41">
        <v>21</v>
      </c>
      <c r="L1271" s="21">
        <v>4.4025157232704402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1</v>
      </c>
      <c r="E1272" s="35">
        <v>1</v>
      </c>
      <c r="F1272" s="40">
        <v>2</v>
      </c>
      <c r="G1272" s="21">
        <v>0.15748031496062992</v>
      </c>
      <c r="H1272" s="35">
        <v>877</v>
      </c>
      <c r="I1272" s="35">
        <v>7</v>
      </c>
      <c r="J1272" s="35">
        <v>0</v>
      </c>
      <c r="K1272" s="41">
        <v>7</v>
      </c>
      <c r="L1272" s="21">
        <v>0.79817559863169896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74</v>
      </c>
      <c r="E1273" s="35">
        <v>41</v>
      </c>
      <c r="F1273" s="40">
        <v>115</v>
      </c>
      <c r="G1273" s="21">
        <v>7.5261780104712042</v>
      </c>
      <c r="H1273" s="35">
        <v>290</v>
      </c>
      <c r="I1273" s="35">
        <v>0</v>
      </c>
      <c r="J1273" s="35">
        <v>0</v>
      </c>
      <c r="K1273" s="41">
        <v>0</v>
      </c>
      <c r="L1273" s="21">
        <v>0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35</v>
      </c>
      <c r="E1274" s="35">
        <v>40</v>
      </c>
      <c r="F1274" s="40">
        <v>75</v>
      </c>
      <c r="G1274" s="21">
        <v>6.5674255691768826</v>
      </c>
      <c r="H1274" s="19">
        <v>220</v>
      </c>
      <c r="I1274" s="35">
        <v>6</v>
      </c>
      <c r="J1274" s="35">
        <v>4</v>
      </c>
      <c r="K1274" s="41">
        <v>10</v>
      </c>
      <c r="L1274" s="21">
        <v>4.5454545454545459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114</v>
      </c>
      <c r="E1275" s="35">
        <v>119</v>
      </c>
      <c r="F1275" s="40">
        <v>233</v>
      </c>
      <c r="G1275" s="21">
        <v>5.1731793960923627</v>
      </c>
      <c r="H1275" s="19">
        <v>2032</v>
      </c>
      <c r="I1275" s="35">
        <v>27</v>
      </c>
      <c r="J1275" s="35">
        <v>24</v>
      </c>
      <c r="K1275" s="41">
        <v>51</v>
      </c>
      <c r="L1275" s="21">
        <v>2.5098425196850394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18</v>
      </c>
      <c r="E1276" s="35">
        <v>21</v>
      </c>
      <c r="F1276" s="40">
        <v>39</v>
      </c>
      <c r="G1276" s="21">
        <v>8.3870967741935498</v>
      </c>
      <c r="H1276" s="35">
        <v>-306</v>
      </c>
      <c r="I1276" s="35">
        <v>2</v>
      </c>
      <c r="J1276" s="35">
        <v>0</v>
      </c>
      <c r="K1276" s="41">
        <v>2</v>
      </c>
      <c r="L1276" s="21">
        <v>-0.65359477124183007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70</v>
      </c>
      <c r="E1277" s="35">
        <v>63</v>
      </c>
      <c r="F1277" s="40">
        <v>133</v>
      </c>
      <c r="G1277" s="21">
        <v>5.1331532226939407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74</v>
      </c>
      <c r="E1278" s="35">
        <v>50</v>
      </c>
      <c r="F1278" s="40">
        <v>124</v>
      </c>
      <c r="G1278" s="21">
        <v>4.918683062276874</v>
      </c>
      <c r="H1278" s="19">
        <v>1129</v>
      </c>
      <c r="I1278" s="35">
        <v>16</v>
      </c>
      <c r="J1278" s="35">
        <v>12</v>
      </c>
      <c r="K1278" s="41">
        <v>28</v>
      </c>
      <c r="L1278" s="21">
        <v>2.4800708591674048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35</v>
      </c>
      <c r="E1279" s="35">
        <v>37</v>
      </c>
      <c r="F1279" s="40">
        <v>72</v>
      </c>
      <c r="G1279" s="21">
        <v>5.4176072234762982</v>
      </c>
      <c r="H1279" s="19">
        <v>397</v>
      </c>
      <c r="I1279" s="35">
        <v>9</v>
      </c>
      <c r="J1279" s="35">
        <v>0</v>
      </c>
      <c r="K1279" s="41">
        <v>9</v>
      </c>
      <c r="L1279" s="21">
        <v>2.2670025188916876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31</v>
      </c>
      <c r="E1280" s="35">
        <v>35</v>
      </c>
      <c r="F1280" s="40">
        <v>66</v>
      </c>
      <c r="G1280" s="21">
        <v>2.5018953752843061</v>
      </c>
      <c r="H1280" s="19">
        <v>1659</v>
      </c>
      <c r="I1280" s="35">
        <v>29</v>
      </c>
      <c r="J1280" s="35">
        <v>34</v>
      </c>
      <c r="K1280" s="41">
        <v>63</v>
      </c>
      <c r="L1280" s="21">
        <v>3.79746835443038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33</v>
      </c>
      <c r="E1281" s="35">
        <v>30</v>
      </c>
      <c r="F1281" s="40">
        <v>63</v>
      </c>
      <c r="G1281" s="21">
        <v>3.8251366120218582</v>
      </c>
      <c r="H1281" s="19">
        <v>1121</v>
      </c>
      <c r="I1281" s="35">
        <v>1</v>
      </c>
      <c r="J1281" s="35">
        <v>5</v>
      </c>
      <c r="K1281" s="41">
        <v>6</v>
      </c>
      <c r="L1281" s="21">
        <v>0.53523639607493301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10</v>
      </c>
      <c r="E1282" s="35">
        <v>9</v>
      </c>
      <c r="F1282" s="40">
        <v>19</v>
      </c>
      <c r="G1282" s="21">
        <v>2.722063037249284</v>
      </c>
      <c r="H1282" s="35">
        <v>254</v>
      </c>
      <c r="I1282" s="35">
        <v>0</v>
      </c>
      <c r="J1282" s="35">
        <v>2</v>
      </c>
      <c r="K1282" s="41">
        <v>2</v>
      </c>
      <c r="L1282" s="21">
        <v>0.78740157480314954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76</v>
      </c>
      <c r="E1283" s="35">
        <v>86</v>
      </c>
      <c r="F1283" s="40">
        <v>162</v>
      </c>
      <c r="G1283" s="21">
        <v>7.4861367837338264</v>
      </c>
      <c r="H1283" s="19">
        <v>-114</v>
      </c>
      <c r="I1283" s="35">
        <v>18</v>
      </c>
      <c r="J1283" s="35">
        <v>18</v>
      </c>
      <c r="K1283" s="41">
        <v>36</v>
      </c>
      <c r="L1283" s="21">
        <v>-31.578947368421051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104</v>
      </c>
      <c r="E1284" s="35">
        <v>111</v>
      </c>
      <c r="F1284" s="40">
        <v>215</v>
      </c>
      <c r="G1284" s="21">
        <v>4.059667673716012</v>
      </c>
      <c r="H1284" s="19">
        <v>2185</v>
      </c>
      <c r="I1284" s="35">
        <v>62</v>
      </c>
      <c r="J1284" s="35">
        <v>35</v>
      </c>
      <c r="K1284" s="41">
        <v>97</v>
      </c>
      <c r="L1284" s="21">
        <v>4.4393592677345532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13</v>
      </c>
      <c r="E1285" s="35">
        <v>28</v>
      </c>
      <c r="F1285" s="40">
        <v>41</v>
      </c>
      <c r="G1285" s="21">
        <v>4.1922290388548058</v>
      </c>
      <c r="H1285" s="35">
        <v>531</v>
      </c>
      <c r="I1285" s="35">
        <v>6</v>
      </c>
      <c r="J1285" s="35">
        <v>3</v>
      </c>
      <c r="K1285" s="41">
        <v>9</v>
      </c>
      <c r="L1285" s="21">
        <v>1.6949152542372881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38</v>
      </c>
      <c r="E1286" s="29">
        <v>52</v>
      </c>
      <c r="F1286" s="29">
        <v>90</v>
      </c>
      <c r="G1286" s="31">
        <v>4.7923322683706067</v>
      </c>
      <c r="H1286" s="38">
        <v>634</v>
      </c>
      <c r="I1286" s="29">
        <v>11</v>
      </c>
      <c r="J1286" s="29">
        <v>5</v>
      </c>
      <c r="K1286" s="36">
        <v>16</v>
      </c>
      <c r="L1286" s="31">
        <v>2.5236593059936907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5</v>
      </c>
      <c r="E1287" s="19">
        <v>6</v>
      </c>
      <c r="F1287" s="20">
        <v>11</v>
      </c>
      <c r="G1287" s="21">
        <v>3.4482758620689653</v>
      </c>
      <c r="H1287" s="35">
        <v>85</v>
      </c>
      <c r="I1287" s="19">
        <v>1</v>
      </c>
      <c r="J1287" s="19">
        <v>0</v>
      </c>
      <c r="K1287" s="22">
        <v>1</v>
      </c>
      <c r="L1287" s="21">
        <v>1.1764705882352942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0</v>
      </c>
      <c r="E1288" s="19">
        <v>7</v>
      </c>
      <c r="F1288" s="20">
        <v>7</v>
      </c>
      <c r="G1288" s="21">
        <v>5</v>
      </c>
      <c r="H1288" s="35">
        <v>49</v>
      </c>
      <c r="I1288" s="19">
        <v>1</v>
      </c>
      <c r="J1288" s="19">
        <v>1</v>
      </c>
      <c r="K1288" s="22">
        <v>2</v>
      </c>
      <c r="L1288" s="21">
        <v>4.0816326530612246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5</v>
      </c>
      <c r="E1289" s="19">
        <v>8</v>
      </c>
      <c r="F1289" s="20">
        <v>13</v>
      </c>
      <c r="G1289" s="21">
        <v>4.4673539518900345</v>
      </c>
      <c r="H1289" s="35">
        <v>144</v>
      </c>
      <c r="I1289" s="19">
        <v>3</v>
      </c>
      <c r="J1289" s="19">
        <v>0</v>
      </c>
      <c r="K1289" s="22">
        <v>3</v>
      </c>
      <c r="L1289" s="21">
        <v>2.083333333333333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18</v>
      </c>
      <c r="E1290" s="19">
        <v>18</v>
      </c>
      <c r="F1290" s="20">
        <v>36</v>
      </c>
      <c r="G1290" s="21">
        <v>4.2105263157894735</v>
      </c>
      <c r="H1290" s="35">
        <v>301</v>
      </c>
      <c r="I1290" s="19">
        <v>6</v>
      </c>
      <c r="J1290" s="19">
        <v>4</v>
      </c>
      <c r="K1290" s="22">
        <v>10</v>
      </c>
      <c r="L1290" s="21">
        <v>3.322259136212625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10</v>
      </c>
      <c r="E1291" s="19">
        <v>13</v>
      </c>
      <c r="F1291" s="20">
        <v>23</v>
      </c>
      <c r="G1291" s="21">
        <v>8.4249084249084252</v>
      </c>
      <c r="H1291" s="19">
        <v>55</v>
      </c>
      <c r="I1291" s="19">
        <v>0</v>
      </c>
      <c r="J1291" s="19">
        <v>0</v>
      </c>
      <c r="K1291" s="22">
        <v>0</v>
      </c>
      <c r="L1291" s="21">
        <v>0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517</v>
      </c>
      <c r="E1292" s="29">
        <v>499</v>
      </c>
      <c r="F1292" s="29">
        <v>1016</v>
      </c>
      <c r="G1292" s="31">
        <v>5.2244562143261168</v>
      </c>
      <c r="H1292" s="29">
        <v>7814</v>
      </c>
      <c r="I1292" s="29">
        <v>84</v>
      </c>
      <c r="J1292" s="29">
        <v>67</v>
      </c>
      <c r="K1292" s="36">
        <v>151</v>
      </c>
      <c r="L1292" s="31">
        <v>1.9324289736370615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12</v>
      </c>
      <c r="E1293" s="19">
        <v>10</v>
      </c>
      <c r="F1293" s="20">
        <v>22</v>
      </c>
      <c r="G1293" s="21">
        <v>4.1904761904761907</v>
      </c>
      <c r="H1293" s="35">
        <v>207</v>
      </c>
      <c r="I1293" s="19">
        <v>1</v>
      </c>
      <c r="J1293" s="19">
        <v>1</v>
      </c>
      <c r="K1293" s="22">
        <v>2</v>
      </c>
      <c r="L1293" s="21">
        <v>0.96618357487922701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60</v>
      </c>
      <c r="E1294" s="19">
        <v>55</v>
      </c>
      <c r="F1294" s="20">
        <v>115</v>
      </c>
      <c r="G1294" s="21">
        <v>5.497131931166348</v>
      </c>
      <c r="H1294" s="35">
        <v>335</v>
      </c>
      <c r="I1294" s="19">
        <v>0</v>
      </c>
      <c r="J1294" s="19">
        <v>0</v>
      </c>
      <c r="K1294" s="22">
        <v>0</v>
      </c>
      <c r="L1294" s="21">
        <v>0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6</v>
      </c>
      <c r="E1295" s="19">
        <v>4</v>
      </c>
      <c r="F1295" s="20">
        <v>10</v>
      </c>
      <c r="G1295" s="21">
        <v>1.8975332068311195</v>
      </c>
      <c r="H1295" s="35">
        <v>246</v>
      </c>
      <c r="I1295" s="19">
        <v>1</v>
      </c>
      <c r="J1295" s="19">
        <v>0</v>
      </c>
      <c r="K1295" s="22">
        <v>1</v>
      </c>
      <c r="L1295" s="21">
        <v>0.40650406504065045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28</v>
      </c>
      <c r="E1296" s="19">
        <v>19</v>
      </c>
      <c r="F1296" s="20">
        <v>47</v>
      </c>
      <c r="G1296" s="21">
        <v>3.1354236157438291</v>
      </c>
      <c r="H1296" s="19">
        <v>730</v>
      </c>
      <c r="I1296" s="19">
        <v>9</v>
      </c>
      <c r="J1296" s="19">
        <v>3</v>
      </c>
      <c r="K1296" s="22">
        <v>12</v>
      </c>
      <c r="L1296" s="21">
        <v>1.6438356164383561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22</v>
      </c>
      <c r="E1297" s="19">
        <v>18</v>
      </c>
      <c r="F1297" s="20">
        <v>40</v>
      </c>
      <c r="G1297" s="21">
        <v>2.2136137244050911</v>
      </c>
      <c r="H1297" s="19">
        <v>1342</v>
      </c>
      <c r="I1297" s="19">
        <v>11</v>
      </c>
      <c r="J1297" s="19">
        <v>12</v>
      </c>
      <c r="K1297" s="22">
        <v>23</v>
      </c>
      <c r="L1297" s="21">
        <v>1.713859910581222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6</v>
      </c>
      <c r="E1298" s="19">
        <v>11</v>
      </c>
      <c r="F1298" s="20">
        <v>17</v>
      </c>
      <c r="G1298" s="21">
        <v>2.6521060842433699</v>
      </c>
      <c r="H1298" s="35">
        <v>179</v>
      </c>
      <c r="I1298" s="19">
        <v>2</v>
      </c>
      <c r="J1298" s="19">
        <v>2</v>
      </c>
      <c r="K1298" s="22">
        <v>4</v>
      </c>
      <c r="L1298" s="21">
        <v>2.2346368715083798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55</v>
      </c>
      <c r="E1299" s="19">
        <v>60</v>
      </c>
      <c r="F1299" s="20">
        <v>115</v>
      </c>
      <c r="G1299" s="21">
        <v>19.327731092436977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90</v>
      </c>
      <c r="E1300" s="19">
        <v>80</v>
      </c>
      <c r="F1300" s="20">
        <v>170</v>
      </c>
      <c r="G1300" s="21">
        <v>8.731381612737545</v>
      </c>
      <c r="H1300" s="35">
        <v>359</v>
      </c>
      <c r="I1300" s="19">
        <v>25</v>
      </c>
      <c r="J1300" s="19">
        <v>21</v>
      </c>
      <c r="K1300" s="22">
        <v>46</v>
      </c>
      <c r="L1300" s="21">
        <v>12.813370473537605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16</v>
      </c>
      <c r="E1301" s="19">
        <v>14</v>
      </c>
      <c r="F1301" s="20">
        <v>30</v>
      </c>
      <c r="G1301" s="21">
        <v>6.4102564102564097</v>
      </c>
      <c r="H1301" s="35">
        <v>67</v>
      </c>
      <c r="I1301" s="19">
        <v>2</v>
      </c>
      <c r="J1301" s="19">
        <v>5</v>
      </c>
      <c r="K1301" s="22">
        <v>7</v>
      </c>
      <c r="L1301" s="21">
        <v>10.44776119402985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17</v>
      </c>
      <c r="E1302" s="19">
        <v>17</v>
      </c>
      <c r="F1302" s="20">
        <v>34</v>
      </c>
      <c r="G1302" s="21">
        <v>5.996472663139329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13</v>
      </c>
      <c r="E1303" s="19">
        <v>13</v>
      </c>
      <c r="F1303" s="20">
        <v>26</v>
      </c>
      <c r="G1303" s="21">
        <v>4.868913857677903</v>
      </c>
      <c r="H1303" s="35">
        <v>204</v>
      </c>
      <c r="I1303" s="19">
        <v>2</v>
      </c>
      <c r="J1303" s="19">
        <v>2</v>
      </c>
      <c r="K1303" s="22">
        <v>4</v>
      </c>
      <c r="L1303" s="21">
        <v>1.9607843137254901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12</v>
      </c>
      <c r="E1304" s="19">
        <v>6</v>
      </c>
      <c r="F1304" s="20">
        <v>18</v>
      </c>
      <c r="G1304" s="21">
        <v>4.2056074766355138</v>
      </c>
      <c r="H1304" s="35">
        <v>260</v>
      </c>
      <c r="I1304" s="19">
        <v>0</v>
      </c>
      <c r="J1304" s="19">
        <v>2</v>
      </c>
      <c r="K1304" s="22">
        <v>2</v>
      </c>
      <c r="L1304" s="21">
        <v>0.76923076923076927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27</v>
      </c>
      <c r="E1305" s="19">
        <v>27</v>
      </c>
      <c r="F1305" s="20">
        <v>54</v>
      </c>
      <c r="G1305" s="21">
        <v>4.834377797672337</v>
      </c>
      <c r="H1305" s="35">
        <v>443</v>
      </c>
      <c r="I1305" s="19">
        <v>17</v>
      </c>
      <c r="J1305" s="19">
        <v>9</v>
      </c>
      <c r="K1305" s="22">
        <v>26</v>
      </c>
      <c r="L1305" s="21">
        <v>5.8690744920993225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22</v>
      </c>
      <c r="E1306" s="19">
        <v>22</v>
      </c>
      <c r="F1306" s="20">
        <v>44</v>
      </c>
      <c r="G1306" s="21">
        <v>8.1936685288640589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23</v>
      </c>
      <c r="E1307" s="19">
        <v>21</v>
      </c>
      <c r="F1307" s="20">
        <v>44</v>
      </c>
      <c r="G1307" s="21">
        <v>4.8087431693989071</v>
      </c>
      <c r="H1307" s="35">
        <v>616</v>
      </c>
      <c r="I1307" s="19">
        <v>0</v>
      </c>
      <c r="J1307" s="19">
        <v>0</v>
      </c>
      <c r="K1307" s="22">
        <v>0</v>
      </c>
      <c r="L1307" s="21">
        <v>0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32</v>
      </c>
      <c r="E1308" s="19">
        <v>42</v>
      </c>
      <c r="F1308" s="20">
        <v>74</v>
      </c>
      <c r="G1308" s="21">
        <v>7.0409134157944813</v>
      </c>
      <c r="H1308" s="35">
        <v>513</v>
      </c>
      <c r="I1308" s="19">
        <v>1</v>
      </c>
      <c r="J1308" s="19">
        <v>1</v>
      </c>
      <c r="K1308" s="22">
        <v>2</v>
      </c>
      <c r="L1308" s="21">
        <v>0.38986354775828458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15</v>
      </c>
      <c r="E1309" s="19">
        <v>8</v>
      </c>
      <c r="F1309" s="20">
        <v>23</v>
      </c>
      <c r="G1309" s="21">
        <v>3.3923303834808261</v>
      </c>
      <c r="H1309" s="35">
        <v>307</v>
      </c>
      <c r="I1309" s="19">
        <v>0</v>
      </c>
      <c r="J1309" s="19">
        <v>0</v>
      </c>
      <c r="K1309" s="22">
        <v>0</v>
      </c>
      <c r="L1309" s="21">
        <v>0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16</v>
      </c>
      <c r="E1310" s="19">
        <v>26</v>
      </c>
      <c r="F1310" s="20">
        <v>42</v>
      </c>
      <c r="G1310" s="21">
        <v>7.879924953095685</v>
      </c>
      <c r="H1310" s="35">
        <v>38</v>
      </c>
      <c r="I1310" s="19">
        <v>3</v>
      </c>
      <c r="J1310" s="19">
        <v>1</v>
      </c>
      <c r="K1310" s="22">
        <v>4</v>
      </c>
      <c r="L1310" s="21">
        <v>10.526315789473683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6</v>
      </c>
      <c r="E1311" s="19">
        <v>3</v>
      </c>
      <c r="F1311" s="20">
        <v>9</v>
      </c>
      <c r="G1311" s="21">
        <v>2.1479713603818613</v>
      </c>
      <c r="H1311" s="35">
        <v>249</v>
      </c>
      <c r="I1311" s="19">
        <v>1</v>
      </c>
      <c r="J1311" s="19">
        <v>0</v>
      </c>
      <c r="K1311" s="22">
        <v>1</v>
      </c>
      <c r="L1311" s="21">
        <v>0.40160642570281119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7</v>
      </c>
      <c r="E1312" s="19">
        <v>18</v>
      </c>
      <c r="F1312" s="20">
        <v>25</v>
      </c>
      <c r="G1312" s="21">
        <v>4.1254125412541249</v>
      </c>
      <c r="H1312" s="35">
        <v>347</v>
      </c>
      <c r="I1312" s="19">
        <v>3</v>
      </c>
      <c r="J1312" s="19">
        <v>2</v>
      </c>
      <c r="K1312" s="22">
        <v>5</v>
      </c>
      <c r="L1312" s="21">
        <v>1.4409221902017291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26</v>
      </c>
      <c r="E1313" s="19">
        <v>20</v>
      </c>
      <c r="F1313" s="20">
        <v>46</v>
      </c>
      <c r="G1313" s="21">
        <v>3.842940685045948</v>
      </c>
      <c r="H1313" s="35">
        <v>410</v>
      </c>
      <c r="I1313" s="19">
        <v>5</v>
      </c>
      <c r="J1313" s="19">
        <v>2</v>
      </c>
      <c r="K1313" s="22">
        <v>7</v>
      </c>
      <c r="L1313" s="21">
        <v>1.7073170731707319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6</v>
      </c>
      <c r="E1314" s="19">
        <v>5</v>
      </c>
      <c r="F1314" s="20">
        <v>11</v>
      </c>
      <c r="G1314" s="21">
        <v>1.4397905759162304</v>
      </c>
      <c r="H1314" s="19">
        <v>655</v>
      </c>
      <c r="I1314" s="19">
        <v>1</v>
      </c>
      <c r="J1314" s="19">
        <v>4</v>
      </c>
      <c r="K1314" s="22">
        <v>5</v>
      </c>
      <c r="L1314" s="21">
        <v>0.76335877862595414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310</v>
      </c>
      <c r="E1315" s="38">
        <v>330</v>
      </c>
      <c r="F1315" s="38">
        <v>640</v>
      </c>
      <c r="G1315" s="31">
        <v>4.7836161148067866</v>
      </c>
      <c r="H1315" s="29">
        <v>4724</v>
      </c>
      <c r="I1315" s="38">
        <v>126</v>
      </c>
      <c r="J1315" s="38">
        <v>171</v>
      </c>
      <c r="K1315" s="39">
        <v>297</v>
      </c>
      <c r="L1315" s="31">
        <v>6.2870448772226935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21</v>
      </c>
      <c r="E1316" s="35">
        <v>18</v>
      </c>
      <c r="F1316" s="40">
        <v>39</v>
      </c>
      <c r="G1316" s="21">
        <v>7.9918032786885256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12</v>
      </c>
      <c r="E1317" s="35">
        <v>10</v>
      </c>
      <c r="F1317" s="40">
        <v>22</v>
      </c>
      <c r="G1317" s="21">
        <v>5.6122448979591839</v>
      </c>
      <c r="H1317" s="35">
        <v>182</v>
      </c>
      <c r="I1317" s="35">
        <v>0</v>
      </c>
      <c r="J1317" s="35">
        <v>0</v>
      </c>
      <c r="K1317" s="41">
        <v>0</v>
      </c>
      <c r="L1317" s="21">
        <v>0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6</v>
      </c>
      <c r="E1318" s="35">
        <v>17</v>
      </c>
      <c r="F1318" s="40">
        <v>23</v>
      </c>
      <c r="G1318" s="21">
        <v>2.72189349112426</v>
      </c>
      <c r="H1318" s="35">
        <v>388</v>
      </c>
      <c r="I1318" s="35">
        <v>8</v>
      </c>
      <c r="J1318" s="35">
        <v>7</v>
      </c>
      <c r="K1318" s="41">
        <v>15</v>
      </c>
      <c r="L1318" s="21">
        <v>3.865979381443299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22</v>
      </c>
      <c r="E1319" s="35">
        <v>22</v>
      </c>
      <c r="F1319" s="40">
        <v>44</v>
      </c>
      <c r="G1319" s="21">
        <v>9.3418259023354562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18</v>
      </c>
      <c r="E1320" s="35">
        <v>25</v>
      </c>
      <c r="F1320" s="40">
        <v>43</v>
      </c>
      <c r="G1320" s="21">
        <v>5.1682692307692308</v>
      </c>
      <c r="H1320" s="35">
        <v>252</v>
      </c>
      <c r="I1320" s="35">
        <v>0</v>
      </c>
      <c r="J1320" s="35">
        <v>0</v>
      </c>
      <c r="K1320" s="41">
        <v>0</v>
      </c>
      <c r="L1320" s="21">
        <v>0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0</v>
      </c>
      <c r="E1321" s="35">
        <v>1</v>
      </c>
      <c r="F1321" s="40">
        <v>1</v>
      </c>
      <c r="G1321" s="21">
        <v>0.54644808743169404</v>
      </c>
      <c r="H1321" s="35">
        <v>132</v>
      </c>
      <c r="I1321" s="35">
        <v>2</v>
      </c>
      <c r="J1321" s="35">
        <v>3</v>
      </c>
      <c r="K1321" s="41">
        <v>5</v>
      </c>
      <c r="L1321" s="21">
        <v>3.7878787878787881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15</v>
      </c>
      <c r="E1322" s="35">
        <v>16</v>
      </c>
      <c r="F1322" s="40">
        <v>31</v>
      </c>
      <c r="G1322" s="21">
        <v>5.6569343065693429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17</v>
      </c>
      <c r="E1323" s="35">
        <v>11</v>
      </c>
      <c r="F1323" s="40">
        <v>28</v>
      </c>
      <c r="G1323" s="21">
        <v>5.4474708171206228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28</v>
      </c>
      <c r="E1324" s="35">
        <v>23</v>
      </c>
      <c r="F1324" s="40">
        <v>51</v>
      </c>
      <c r="G1324" s="21">
        <v>3.4907597535934287</v>
      </c>
      <c r="H1324" s="19">
        <v>493</v>
      </c>
      <c r="I1324" s="35">
        <v>9</v>
      </c>
      <c r="J1324" s="35">
        <v>21</v>
      </c>
      <c r="K1324" s="41">
        <v>30</v>
      </c>
      <c r="L1324" s="21">
        <v>6.0851926977687629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73</v>
      </c>
      <c r="E1325" s="35">
        <v>84</v>
      </c>
      <c r="F1325" s="40">
        <v>157</v>
      </c>
      <c r="G1325" s="21">
        <v>4.7090581883623281</v>
      </c>
      <c r="H1325" s="19">
        <v>1452</v>
      </c>
      <c r="I1325" s="35">
        <v>8</v>
      </c>
      <c r="J1325" s="35">
        <v>17</v>
      </c>
      <c r="K1325" s="41">
        <v>25</v>
      </c>
      <c r="L1325" s="21">
        <v>1.721763085399449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6</v>
      </c>
      <c r="E1326" s="35">
        <v>2</v>
      </c>
      <c r="F1326" s="40">
        <v>8</v>
      </c>
      <c r="G1326" s="21">
        <v>4.4943820224719104</v>
      </c>
      <c r="H1326" s="35">
        <v>105</v>
      </c>
      <c r="I1326" s="35">
        <v>1</v>
      </c>
      <c r="J1326" s="35">
        <v>3</v>
      </c>
      <c r="K1326" s="41">
        <v>4</v>
      </c>
      <c r="L1326" s="21">
        <v>3.8095238095238098</v>
      </c>
    </row>
    <row r="1327" spans="1:12" ht="15" customHeight="1" outlineLevel="1" x14ac:dyDescent="0.2">
      <c r="A1327" s="17" t="s">
        <v>2327</v>
      </c>
      <c r="B1327" s="43" t="s">
        <v>622</v>
      </c>
      <c r="C1327" s="35">
        <v>748</v>
      </c>
      <c r="D1327" s="35">
        <v>10</v>
      </c>
      <c r="E1327" s="35">
        <v>16</v>
      </c>
      <c r="F1327" s="40">
        <v>26</v>
      </c>
      <c r="G1327" s="21">
        <v>3.4759358288770055</v>
      </c>
      <c r="H1327" s="35">
        <v>70</v>
      </c>
      <c r="I1327" s="35">
        <v>77</v>
      </c>
      <c r="J1327" s="35">
        <v>88</v>
      </c>
      <c r="K1327" s="41">
        <v>165</v>
      </c>
      <c r="L1327" s="21">
        <v>235.71428571428572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15</v>
      </c>
      <c r="E1328" s="35">
        <v>19</v>
      </c>
      <c r="F1328" s="40">
        <v>34</v>
      </c>
      <c r="G1328" s="21">
        <v>7.7803203661327229</v>
      </c>
      <c r="H1328" s="35">
        <v>261</v>
      </c>
      <c r="I1328" s="35">
        <v>2</v>
      </c>
      <c r="J1328" s="35">
        <v>3</v>
      </c>
      <c r="K1328" s="41">
        <v>5</v>
      </c>
      <c r="L1328" s="21">
        <v>1.9157088122605364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16</v>
      </c>
      <c r="E1329" s="35">
        <v>14</v>
      </c>
      <c r="F1329" s="40">
        <v>30</v>
      </c>
      <c r="G1329" s="21">
        <v>7.2815533980582519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36</v>
      </c>
      <c r="E1330" s="35">
        <v>30</v>
      </c>
      <c r="F1330" s="40">
        <v>66</v>
      </c>
      <c r="G1330" s="21">
        <v>3.9099526066350712</v>
      </c>
      <c r="H1330" s="35">
        <v>800</v>
      </c>
      <c r="I1330" s="35">
        <v>9</v>
      </c>
      <c r="J1330" s="35">
        <v>15</v>
      </c>
      <c r="K1330" s="41">
        <v>24</v>
      </c>
      <c r="L1330" s="21">
        <v>3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8</v>
      </c>
      <c r="E1331" s="35">
        <v>9</v>
      </c>
      <c r="F1331" s="40">
        <v>17</v>
      </c>
      <c r="G1331" s="21">
        <v>3.0195381882770871</v>
      </c>
      <c r="H1331" s="35">
        <v>225</v>
      </c>
      <c r="I1331" s="35">
        <v>6</v>
      </c>
      <c r="J1331" s="35">
        <v>10</v>
      </c>
      <c r="K1331" s="41">
        <v>16</v>
      </c>
      <c r="L1331" s="21">
        <v>7.1111111111111107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7</v>
      </c>
      <c r="E1332" s="35">
        <v>13</v>
      </c>
      <c r="F1332" s="40">
        <v>20</v>
      </c>
      <c r="G1332" s="21">
        <v>7.0175438596491224</v>
      </c>
      <c r="H1332" s="19">
        <v>66</v>
      </c>
      <c r="I1332" s="35">
        <v>4</v>
      </c>
      <c r="J1332" s="35">
        <v>4</v>
      </c>
      <c r="K1332" s="41">
        <v>8</v>
      </c>
      <c r="L1332" s="21">
        <v>12.121212121212121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1261</v>
      </c>
      <c r="E1333" s="38">
        <v>1242</v>
      </c>
      <c r="F1333" s="38">
        <v>2503</v>
      </c>
      <c r="G1333" s="31">
        <v>10.417447038748074</v>
      </c>
      <c r="H1333" s="29">
        <v>10265</v>
      </c>
      <c r="I1333" s="38">
        <v>228</v>
      </c>
      <c r="J1333" s="38">
        <v>233</v>
      </c>
      <c r="K1333" s="39">
        <v>461</v>
      </c>
      <c r="L1333" s="31">
        <v>4.4909887968826103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48</v>
      </c>
      <c r="E1334" s="35">
        <v>49</v>
      </c>
      <c r="F1334" s="40">
        <v>97</v>
      </c>
      <c r="G1334" s="21">
        <v>13.642756680731363</v>
      </c>
      <c r="H1334" s="19">
        <v>294</v>
      </c>
      <c r="I1334" s="35">
        <v>1</v>
      </c>
      <c r="J1334" s="35">
        <v>2</v>
      </c>
      <c r="K1334" s="41">
        <v>3</v>
      </c>
      <c r="L1334" s="21">
        <v>1.0204081632653061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139</v>
      </c>
      <c r="E1335" s="35">
        <v>120</v>
      </c>
      <c r="F1335" s="40">
        <v>259</v>
      </c>
      <c r="G1335" s="21">
        <v>12.911266201395813</v>
      </c>
      <c r="H1335" s="19">
        <v>1081</v>
      </c>
      <c r="I1335" s="35">
        <v>17</v>
      </c>
      <c r="J1335" s="35">
        <v>12</v>
      </c>
      <c r="K1335" s="41">
        <v>29</v>
      </c>
      <c r="L1335" s="21">
        <v>2.6827012025901942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4</v>
      </c>
      <c r="E1336" s="35">
        <v>7</v>
      </c>
      <c r="F1336" s="40">
        <v>11</v>
      </c>
      <c r="G1336" s="21">
        <v>4.1044776119402986</v>
      </c>
      <c r="H1336" s="35">
        <v>121</v>
      </c>
      <c r="I1336" s="35">
        <v>1</v>
      </c>
      <c r="J1336" s="35">
        <v>2</v>
      </c>
      <c r="K1336" s="41">
        <v>3</v>
      </c>
      <c r="L1336" s="21">
        <v>2.4793388429752068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2</v>
      </c>
      <c r="E1337" s="35">
        <v>4</v>
      </c>
      <c r="F1337" s="40">
        <v>6</v>
      </c>
      <c r="G1337" s="21">
        <v>4.3165467625899279</v>
      </c>
      <c r="H1337" s="35">
        <v>67</v>
      </c>
      <c r="I1337" s="35">
        <v>3</v>
      </c>
      <c r="J1337" s="35">
        <v>3</v>
      </c>
      <c r="K1337" s="41">
        <v>6</v>
      </c>
      <c r="L1337" s="21">
        <v>8.9552238805970141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46</v>
      </c>
      <c r="E1338" s="35">
        <v>41</v>
      </c>
      <c r="F1338" s="40">
        <v>87</v>
      </c>
      <c r="G1338" s="21">
        <v>6.1095505617977528</v>
      </c>
      <c r="H1338" s="35">
        <v>816</v>
      </c>
      <c r="I1338" s="35">
        <v>17</v>
      </c>
      <c r="J1338" s="35">
        <v>24</v>
      </c>
      <c r="K1338" s="41">
        <v>41</v>
      </c>
      <c r="L1338" s="21">
        <v>5.0245098039215685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93</v>
      </c>
      <c r="E1339" s="35">
        <v>74</v>
      </c>
      <c r="F1339" s="40">
        <v>167</v>
      </c>
      <c r="G1339" s="21">
        <v>10.958005249343831</v>
      </c>
      <c r="H1339" s="19">
        <v>765</v>
      </c>
      <c r="I1339" s="35">
        <v>14</v>
      </c>
      <c r="J1339" s="35">
        <v>16</v>
      </c>
      <c r="K1339" s="41">
        <v>30</v>
      </c>
      <c r="L1339" s="21">
        <v>3.9215686274509802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215</v>
      </c>
      <c r="E1340" s="35">
        <v>240</v>
      </c>
      <c r="F1340" s="40">
        <v>455</v>
      </c>
      <c r="G1340" s="21">
        <v>12.667037861915368</v>
      </c>
      <c r="H1340" s="19">
        <v>1529</v>
      </c>
      <c r="I1340" s="35">
        <v>19</v>
      </c>
      <c r="J1340" s="35">
        <v>33</v>
      </c>
      <c r="K1340" s="41">
        <v>52</v>
      </c>
      <c r="L1340" s="21">
        <v>3.4009156311314586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19</v>
      </c>
      <c r="E1341" s="35">
        <v>21</v>
      </c>
      <c r="F1341" s="40">
        <v>40</v>
      </c>
      <c r="G1341" s="21">
        <v>9.9502487562189064</v>
      </c>
      <c r="H1341" s="35">
        <v>208</v>
      </c>
      <c r="I1341" s="35">
        <v>25</v>
      </c>
      <c r="J1341" s="35">
        <v>13</v>
      </c>
      <c r="K1341" s="41">
        <v>38</v>
      </c>
      <c r="L1341" s="21">
        <v>18.269230769230766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35</v>
      </c>
      <c r="E1342" s="35">
        <v>36</v>
      </c>
      <c r="F1342" s="40">
        <v>71</v>
      </c>
      <c r="G1342" s="21">
        <v>10.085227272727272</v>
      </c>
      <c r="H1342" s="35">
        <v>232</v>
      </c>
      <c r="I1342" s="35">
        <v>28</v>
      </c>
      <c r="J1342" s="35">
        <v>21</v>
      </c>
      <c r="K1342" s="41">
        <v>49</v>
      </c>
      <c r="L1342" s="21">
        <v>21.120689655172413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35</v>
      </c>
      <c r="E1343" s="35">
        <v>55</v>
      </c>
      <c r="F1343" s="40">
        <v>90</v>
      </c>
      <c r="G1343" s="21">
        <v>6.746626686656672</v>
      </c>
      <c r="H1343" s="35">
        <v>556</v>
      </c>
      <c r="I1343" s="35">
        <v>10</v>
      </c>
      <c r="J1343" s="35">
        <v>18</v>
      </c>
      <c r="K1343" s="41">
        <v>28</v>
      </c>
      <c r="L1343" s="21">
        <v>5.0359712230215825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12</v>
      </c>
      <c r="E1344" s="35">
        <v>13</v>
      </c>
      <c r="F1344" s="40">
        <v>25</v>
      </c>
      <c r="G1344" s="21">
        <v>7.1225071225071224</v>
      </c>
      <c r="H1344" s="35">
        <v>167</v>
      </c>
      <c r="I1344" s="35">
        <v>6</v>
      </c>
      <c r="J1344" s="35">
        <v>9</v>
      </c>
      <c r="K1344" s="41">
        <v>15</v>
      </c>
      <c r="L1344" s="21">
        <v>8.9820359281437128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25</v>
      </c>
      <c r="E1345" s="35">
        <v>30</v>
      </c>
      <c r="F1345" s="40">
        <v>55</v>
      </c>
      <c r="G1345" s="21">
        <v>8.017492711370263</v>
      </c>
      <c r="H1345" s="35">
        <v>378</v>
      </c>
      <c r="I1345" s="35">
        <v>3</v>
      </c>
      <c r="J1345" s="35">
        <v>8</v>
      </c>
      <c r="K1345" s="41">
        <v>11</v>
      </c>
      <c r="L1345" s="21">
        <v>2.9100529100529098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39</v>
      </c>
      <c r="E1346" s="35">
        <v>37</v>
      </c>
      <c r="F1346" s="40">
        <v>76</v>
      </c>
      <c r="G1346" s="21">
        <v>12.666666666666668</v>
      </c>
      <c r="H1346" s="35">
        <v>216</v>
      </c>
      <c r="I1346" s="35">
        <v>2</v>
      </c>
      <c r="J1346" s="35">
        <v>1</v>
      </c>
      <c r="K1346" s="41">
        <v>3</v>
      </c>
      <c r="L1346" s="21">
        <v>1.3888888888888888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9</v>
      </c>
      <c r="E1347" s="35">
        <v>5</v>
      </c>
      <c r="F1347" s="40">
        <v>14</v>
      </c>
      <c r="G1347" s="21">
        <v>4.7457627118644066</v>
      </c>
      <c r="H1347" s="35">
        <v>188</v>
      </c>
      <c r="I1347" s="35">
        <v>7</v>
      </c>
      <c r="J1347" s="35">
        <v>4</v>
      </c>
      <c r="K1347" s="41">
        <v>11</v>
      </c>
      <c r="L1347" s="21">
        <v>5.8510638297872344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15</v>
      </c>
      <c r="E1348" s="35">
        <v>11</v>
      </c>
      <c r="F1348" s="40">
        <v>26</v>
      </c>
      <c r="G1348" s="21">
        <v>5.6521739130434785</v>
      </c>
      <c r="H1348" s="35">
        <v>236</v>
      </c>
      <c r="I1348" s="35">
        <v>6</v>
      </c>
      <c r="J1348" s="35">
        <v>2</v>
      </c>
      <c r="K1348" s="41">
        <v>8</v>
      </c>
      <c r="L1348" s="21">
        <v>3.3898305084745761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5</v>
      </c>
      <c r="E1349" s="35">
        <v>8</v>
      </c>
      <c r="F1349" s="40">
        <v>13</v>
      </c>
      <c r="G1349" s="21">
        <v>1.2782694198623401</v>
      </c>
      <c r="H1349" s="35">
        <v>588</v>
      </c>
      <c r="I1349" s="35">
        <v>6</v>
      </c>
      <c r="J1349" s="35">
        <v>9</v>
      </c>
      <c r="K1349" s="41">
        <v>15</v>
      </c>
      <c r="L1349" s="21">
        <v>2.5510204081632653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10</v>
      </c>
      <c r="E1350" s="35">
        <v>12</v>
      </c>
      <c r="F1350" s="40">
        <v>22</v>
      </c>
      <c r="G1350" s="21">
        <v>2.9891304347826089</v>
      </c>
      <c r="H1350" s="35">
        <v>365</v>
      </c>
      <c r="I1350" s="35">
        <v>4</v>
      </c>
      <c r="J1350" s="35">
        <v>4</v>
      </c>
      <c r="K1350" s="41">
        <v>8</v>
      </c>
      <c r="L1350" s="21">
        <v>2.1917808219178081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30</v>
      </c>
      <c r="E1351" s="35">
        <v>14</v>
      </c>
      <c r="F1351" s="40">
        <v>44</v>
      </c>
      <c r="G1351" s="21">
        <v>5.1461988304093573</v>
      </c>
      <c r="H1351" s="35">
        <v>491</v>
      </c>
      <c r="I1351" s="35">
        <v>24</v>
      </c>
      <c r="J1351" s="35">
        <v>20</v>
      </c>
      <c r="K1351" s="41">
        <v>44</v>
      </c>
      <c r="L1351" s="21">
        <v>8.9613034623217924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28</v>
      </c>
      <c r="E1352" s="35">
        <v>21</v>
      </c>
      <c r="F1352" s="40">
        <v>49</v>
      </c>
      <c r="G1352" s="21">
        <v>10.629067245119305</v>
      </c>
      <c r="H1352" s="35">
        <v>212</v>
      </c>
      <c r="I1352" s="35">
        <v>4</v>
      </c>
      <c r="J1352" s="35">
        <v>6</v>
      </c>
      <c r="K1352" s="41">
        <v>10</v>
      </c>
      <c r="L1352" s="21">
        <v>4.716981132075472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102</v>
      </c>
      <c r="E1353" s="35">
        <v>112</v>
      </c>
      <c r="F1353" s="40">
        <v>214</v>
      </c>
      <c r="G1353" s="21">
        <v>12.715389185977422</v>
      </c>
      <c r="H1353" s="35">
        <v>658</v>
      </c>
      <c r="I1353" s="35">
        <v>0</v>
      </c>
      <c r="J1353" s="35">
        <v>0</v>
      </c>
      <c r="K1353" s="41">
        <v>0</v>
      </c>
      <c r="L1353" s="21">
        <v>0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46</v>
      </c>
      <c r="E1354" s="35">
        <v>46</v>
      </c>
      <c r="F1354" s="40">
        <v>92</v>
      </c>
      <c r="G1354" s="21">
        <v>12.976022566995768</v>
      </c>
      <c r="H1354" s="35">
        <v>223</v>
      </c>
      <c r="I1354" s="35">
        <v>1</v>
      </c>
      <c r="J1354" s="35">
        <v>0</v>
      </c>
      <c r="K1354" s="41">
        <v>1</v>
      </c>
      <c r="L1354" s="21">
        <v>0.44843049327354262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5</v>
      </c>
      <c r="E1355" s="35">
        <v>9</v>
      </c>
      <c r="F1355" s="40">
        <v>14</v>
      </c>
      <c r="G1355" s="21">
        <v>5.7142857142857144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179</v>
      </c>
      <c r="E1356" s="35">
        <v>162</v>
      </c>
      <c r="F1356" s="40">
        <v>341</v>
      </c>
      <c r="G1356" s="21">
        <v>16.402116402116402</v>
      </c>
      <c r="H1356" s="35">
        <v>321</v>
      </c>
      <c r="I1356" s="35">
        <v>21</v>
      </c>
      <c r="J1356" s="35">
        <v>24</v>
      </c>
      <c r="K1356" s="41">
        <v>45</v>
      </c>
      <c r="L1356" s="21">
        <v>14.018691588785046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31</v>
      </c>
      <c r="E1357" s="35">
        <v>26</v>
      </c>
      <c r="F1357" s="40">
        <v>57</v>
      </c>
      <c r="G1357" s="21">
        <v>8.5585585585585591</v>
      </c>
      <c r="H1357" s="35">
        <v>360</v>
      </c>
      <c r="I1357" s="35">
        <v>9</v>
      </c>
      <c r="J1357" s="35">
        <v>2</v>
      </c>
      <c r="K1357" s="41">
        <v>11</v>
      </c>
      <c r="L1357" s="21">
        <v>3.0555555555555554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89</v>
      </c>
      <c r="E1358" s="35">
        <v>89</v>
      </c>
      <c r="F1358" s="40">
        <v>178</v>
      </c>
      <c r="G1358" s="21">
        <v>16.481481481481481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505</v>
      </c>
      <c r="E1359" s="38">
        <v>535</v>
      </c>
      <c r="F1359" s="38">
        <v>1040</v>
      </c>
      <c r="G1359" s="31">
        <v>6.6136724960254369</v>
      </c>
      <c r="H1359" s="29">
        <v>2855</v>
      </c>
      <c r="I1359" s="38">
        <v>32</v>
      </c>
      <c r="J1359" s="38">
        <v>22</v>
      </c>
      <c r="K1359" s="39">
        <v>54</v>
      </c>
      <c r="L1359" s="31">
        <v>1.8914185639229424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253</v>
      </c>
      <c r="E1360" s="38">
        <v>256</v>
      </c>
      <c r="F1360" s="38">
        <v>509</v>
      </c>
      <c r="G1360" s="31">
        <v>6.0588025235091063</v>
      </c>
      <c r="H1360" s="29">
        <v>3367</v>
      </c>
      <c r="I1360" s="38">
        <v>35</v>
      </c>
      <c r="J1360" s="38">
        <v>24</v>
      </c>
      <c r="K1360" s="39">
        <v>59</v>
      </c>
      <c r="L1360" s="31">
        <v>1.7523017523017523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2598</v>
      </c>
      <c r="E1361" s="9">
        <v>2444</v>
      </c>
      <c r="F1361" s="9">
        <v>5042</v>
      </c>
      <c r="G1361" s="25">
        <v>4.3004699640916728</v>
      </c>
      <c r="H1361" s="9">
        <v>45964</v>
      </c>
      <c r="I1361" s="9">
        <v>361</v>
      </c>
      <c r="J1361" s="9">
        <v>329</v>
      </c>
      <c r="K1361" s="16">
        <v>690</v>
      </c>
      <c r="L1361" s="25">
        <v>1.5011748324775911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622</v>
      </c>
      <c r="E1362" s="29">
        <v>601</v>
      </c>
      <c r="F1362" s="29">
        <v>1223</v>
      </c>
      <c r="G1362" s="31">
        <v>4.7600513758611296</v>
      </c>
      <c r="H1362" s="29">
        <v>9326</v>
      </c>
      <c r="I1362" s="29">
        <v>26</v>
      </c>
      <c r="J1362" s="29">
        <v>19</v>
      </c>
      <c r="K1362" s="36">
        <v>45</v>
      </c>
      <c r="L1362" s="31">
        <v>0.48252198155693765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29</v>
      </c>
      <c r="E1363" s="19">
        <v>31</v>
      </c>
      <c r="F1363" s="20">
        <v>60</v>
      </c>
      <c r="G1363" s="21">
        <v>4.0733197556008145</v>
      </c>
      <c r="H1363" s="35">
        <v>659</v>
      </c>
      <c r="I1363" s="19">
        <v>0</v>
      </c>
      <c r="J1363" s="19">
        <v>0</v>
      </c>
      <c r="K1363" s="22">
        <v>0</v>
      </c>
      <c r="L1363" s="21">
        <v>0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38</v>
      </c>
      <c r="E1364" s="19">
        <v>37</v>
      </c>
      <c r="F1364" s="20">
        <v>75</v>
      </c>
      <c r="G1364" s="21">
        <v>3.7612838515546643</v>
      </c>
      <c r="H1364" s="35">
        <v>842</v>
      </c>
      <c r="I1364" s="19">
        <v>9</v>
      </c>
      <c r="J1364" s="19">
        <v>4</v>
      </c>
      <c r="K1364" s="22">
        <v>13</v>
      </c>
      <c r="L1364" s="21">
        <v>1.5439429928741093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46</v>
      </c>
      <c r="E1365" s="19">
        <v>38</v>
      </c>
      <c r="F1365" s="20">
        <v>84</v>
      </c>
      <c r="G1365" s="21">
        <v>4.0560115886045391</v>
      </c>
      <c r="H1365" s="35">
        <v>963</v>
      </c>
      <c r="I1365" s="19">
        <v>1</v>
      </c>
      <c r="J1365" s="19">
        <v>3</v>
      </c>
      <c r="K1365" s="22">
        <v>4</v>
      </c>
      <c r="L1365" s="21">
        <v>0.4153686396677051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35</v>
      </c>
      <c r="E1366" s="19">
        <v>24</v>
      </c>
      <c r="F1366" s="20">
        <v>59</v>
      </c>
      <c r="G1366" s="21">
        <v>4.7889610389610393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114</v>
      </c>
      <c r="E1367" s="19">
        <v>110</v>
      </c>
      <c r="F1367" s="20">
        <v>224</v>
      </c>
      <c r="G1367" s="21">
        <v>4.7832585949177879</v>
      </c>
      <c r="H1367" s="19">
        <v>1633</v>
      </c>
      <c r="I1367" s="19">
        <v>2</v>
      </c>
      <c r="J1367" s="19">
        <v>3</v>
      </c>
      <c r="K1367" s="22">
        <v>5</v>
      </c>
      <c r="L1367" s="21">
        <v>0.30618493570116351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78</v>
      </c>
      <c r="E1368" s="19">
        <v>68</v>
      </c>
      <c r="F1368" s="20">
        <v>146</v>
      </c>
      <c r="G1368" s="21">
        <v>5.5917273075450016</v>
      </c>
      <c r="H1368" s="19">
        <v>777</v>
      </c>
      <c r="I1368" s="19">
        <v>3</v>
      </c>
      <c r="J1368" s="19">
        <v>2</v>
      </c>
      <c r="K1368" s="22">
        <v>5</v>
      </c>
      <c r="L1368" s="21">
        <v>0.64350064350064351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61</v>
      </c>
      <c r="E1369" s="19">
        <v>75</v>
      </c>
      <c r="F1369" s="20">
        <v>136</v>
      </c>
      <c r="G1369" s="21">
        <v>4.5729657027572292</v>
      </c>
      <c r="H1369" s="19">
        <v>1270</v>
      </c>
      <c r="I1369" s="19">
        <v>3</v>
      </c>
      <c r="J1369" s="19">
        <v>1</v>
      </c>
      <c r="K1369" s="22">
        <v>4</v>
      </c>
      <c r="L1369" s="21">
        <v>0.31496062992125984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184</v>
      </c>
      <c r="E1370" s="19">
        <v>179</v>
      </c>
      <c r="F1370" s="20">
        <v>363</v>
      </c>
      <c r="G1370" s="21">
        <v>5.4098360655737707</v>
      </c>
      <c r="H1370" s="19">
        <v>1788</v>
      </c>
      <c r="I1370" s="19">
        <v>0</v>
      </c>
      <c r="J1370" s="19">
        <v>0</v>
      </c>
      <c r="K1370" s="22">
        <v>0</v>
      </c>
      <c r="L1370" s="21">
        <v>0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14</v>
      </c>
      <c r="E1371" s="19">
        <v>17</v>
      </c>
      <c r="F1371" s="20">
        <v>31</v>
      </c>
      <c r="G1371" s="21">
        <v>3.7304452466907341</v>
      </c>
      <c r="H1371" s="35">
        <v>453</v>
      </c>
      <c r="I1371" s="19">
        <v>7</v>
      </c>
      <c r="J1371" s="19">
        <v>4</v>
      </c>
      <c r="K1371" s="22">
        <v>11</v>
      </c>
      <c r="L1371" s="21">
        <v>2.4282560706401766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10</v>
      </c>
      <c r="E1372" s="19">
        <v>7</v>
      </c>
      <c r="F1372" s="20">
        <v>17</v>
      </c>
      <c r="G1372" s="21">
        <v>2.7960526315789473</v>
      </c>
      <c r="H1372" s="35">
        <v>365</v>
      </c>
      <c r="I1372" s="19">
        <v>1</v>
      </c>
      <c r="J1372" s="19">
        <v>1</v>
      </c>
      <c r="K1372" s="22">
        <v>2</v>
      </c>
      <c r="L1372" s="21">
        <v>0.54794520547945202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13</v>
      </c>
      <c r="E1373" s="19">
        <v>15</v>
      </c>
      <c r="F1373" s="20">
        <v>28</v>
      </c>
      <c r="G1373" s="21">
        <v>5.5335968379446641</v>
      </c>
      <c r="H1373" s="19">
        <v>136</v>
      </c>
      <c r="I1373" s="19">
        <v>0</v>
      </c>
      <c r="J1373" s="19">
        <v>1</v>
      </c>
      <c r="K1373" s="22">
        <v>1</v>
      </c>
      <c r="L1373" s="21">
        <v>0.73529411764705876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339</v>
      </c>
      <c r="E1374" s="29">
        <v>288</v>
      </c>
      <c r="F1374" s="29">
        <v>627</v>
      </c>
      <c r="G1374" s="31">
        <v>4.3596161869002916</v>
      </c>
      <c r="H1374" s="29">
        <v>6270</v>
      </c>
      <c r="I1374" s="29">
        <v>51</v>
      </c>
      <c r="J1374" s="29">
        <v>64</v>
      </c>
      <c r="K1374" s="36">
        <v>115</v>
      </c>
      <c r="L1374" s="31">
        <v>1.8341307814992027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30</v>
      </c>
      <c r="E1375" s="19">
        <v>22</v>
      </c>
      <c r="F1375" s="20">
        <v>52</v>
      </c>
      <c r="G1375" s="21">
        <v>4.2105263157894735</v>
      </c>
      <c r="H1375" s="19">
        <v>599</v>
      </c>
      <c r="I1375" s="19">
        <v>1</v>
      </c>
      <c r="J1375" s="19">
        <v>2</v>
      </c>
      <c r="K1375" s="22">
        <v>3</v>
      </c>
      <c r="L1375" s="21">
        <v>0.5008347245409015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105</v>
      </c>
      <c r="E1376" s="19">
        <v>93</v>
      </c>
      <c r="F1376" s="20">
        <v>198</v>
      </c>
      <c r="G1376" s="21">
        <v>5.0151975683890582</v>
      </c>
      <c r="H1376" s="19">
        <v>1667</v>
      </c>
      <c r="I1376" s="19">
        <v>29</v>
      </c>
      <c r="J1376" s="19">
        <v>33</v>
      </c>
      <c r="K1376" s="22">
        <v>62</v>
      </c>
      <c r="L1376" s="21">
        <v>3.719256148770246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28</v>
      </c>
      <c r="E1377" s="19">
        <v>19</v>
      </c>
      <c r="F1377" s="20">
        <v>47</v>
      </c>
      <c r="G1377" s="21">
        <v>4.0447504302925994</v>
      </c>
      <c r="H1377" s="35">
        <v>447</v>
      </c>
      <c r="I1377" s="19">
        <v>1</v>
      </c>
      <c r="J1377" s="19">
        <v>2</v>
      </c>
      <c r="K1377" s="22">
        <v>3</v>
      </c>
      <c r="L1377" s="21">
        <v>0.67114093959731547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32</v>
      </c>
      <c r="E1378" s="19">
        <v>21</v>
      </c>
      <c r="F1378" s="20">
        <v>53</v>
      </c>
      <c r="G1378" s="21">
        <v>5.3589484327603643</v>
      </c>
      <c r="H1378" s="35">
        <v>344</v>
      </c>
      <c r="I1378" s="19">
        <v>0</v>
      </c>
      <c r="J1378" s="19">
        <v>1</v>
      </c>
      <c r="K1378" s="22">
        <v>1</v>
      </c>
      <c r="L1378" s="21">
        <v>0.29069767441860467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23</v>
      </c>
      <c r="E1379" s="19">
        <v>20</v>
      </c>
      <c r="F1379" s="20">
        <v>43</v>
      </c>
      <c r="G1379" s="21">
        <v>3.5923141186299077</v>
      </c>
      <c r="H1379" s="35">
        <v>497</v>
      </c>
      <c r="I1379" s="19">
        <v>1</v>
      </c>
      <c r="J1379" s="19">
        <v>1</v>
      </c>
      <c r="K1379" s="22">
        <v>2</v>
      </c>
      <c r="L1379" s="21">
        <v>0.4024144869215292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17</v>
      </c>
      <c r="E1380" s="19">
        <v>15</v>
      </c>
      <c r="F1380" s="20">
        <v>32</v>
      </c>
      <c r="G1380" s="21">
        <v>3.429796355841372</v>
      </c>
      <c r="H1380" s="35">
        <v>331</v>
      </c>
      <c r="I1380" s="19">
        <v>0</v>
      </c>
      <c r="J1380" s="19">
        <v>0</v>
      </c>
      <c r="K1380" s="22">
        <v>0</v>
      </c>
      <c r="L1380" s="21">
        <v>0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23</v>
      </c>
      <c r="E1381" s="19">
        <v>27</v>
      </c>
      <c r="F1381" s="20">
        <v>50</v>
      </c>
      <c r="G1381" s="21">
        <v>3.8819875776397512</v>
      </c>
      <c r="H1381" s="35">
        <v>588</v>
      </c>
      <c r="I1381" s="19">
        <v>3</v>
      </c>
      <c r="J1381" s="19">
        <v>2</v>
      </c>
      <c r="K1381" s="22">
        <v>5</v>
      </c>
      <c r="L1381" s="21">
        <v>0.85034013605442182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15</v>
      </c>
      <c r="E1382" s="19">
        <v>10</v>
      </c>
      <c r="F1382" s="20">
        <v>25</v>
      </c>
      <c r="G1382" s="21">
        <v>4.5537340619307827</v>
      </c>
      <c r="H1382" s="19">
        <v>179</v>
      </c>
      <c r="I1382" s="19">
        <v>0</v>
      </c>
      <c r="J1382" s="19">
        <v>0</v>
      </c>
      <c r="K1382" s="22">
        <v>0</v>
      </c>
      <c r="L1382" s="21">
        <v>0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52</v>
      </c>
      <c r="E1383" s="19">
        <v>46</v>
      </c>
      <c r="F1383" s="20">
        <v>98</v>
      </c>
      <c r="G1383" s="21">
        <v>4.0462427745664744</v>
      </c>
      <c r="H1383" s="19">
        <v>1339</v>
      </c>
      <c r="I1383" s="19">
        <v>16</v>
      </c>
      <c r="J1383" s="19">
        <v>23</v>
      </c>
      <c r="K1383" s="22">
        <v>39</v>
      </c>
      <c r="L1383" s="21">
        <v>2.912621359223301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14</v>
      </c>
      <c r="E1384" s="19">
        <v>15</v>
      </c>
      <c r="F1384" s="20">
        <v>29</v>
      </c>
      <c r="G1384" s="21">
        <v>4.4006069802731407</v>
      </c>
      <c r="H1384" s="19">
        <v>279</v>
      </c>
      <c r="I1384" s="19">
        <v>0</v>
      </c>
      <c r="J1384" s="19">
        <v>0</v>
      </c>
      <c r="K1384" s="22">
        <v>0</v>
      </c>
      <c r="L1384" s="21">
        <v>0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334</v>
      </c>
      <c r="E1385" s="29">
        <v>353</v>
      </c>
      <c r="F1385" s="29">
        <v>687</v>
      </c>
      <c r="G1385" s="31">
        <v>5.2777137589306289</v>
      </c>
      <c r="H1385" s="29">
        <v>4033</v>
      </c>
      <c r="I1385" s="29">
        <v>16</v>
      </c>
      <c r="J1385" s="29">
        <v>10</v>
      </c>
      <c r="K1385" s="36">
        <v>26</v>
      </c>
      <c r="L1385" s="31">
        <v>0.64468137862633279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34</v>
      </c>
      <c r="E1386" s="19">
        <v>33</v>
      </c>
      <c r="F1386" s="20">
        <v>67</v>
      </c>
      <c r="G1386" s="21">
        <v>4.9556213017751478</v>
      </c>
      <c r="H1386" s="35">
        <v>479</v>
      </c>
      <c r="I1386" s="19">
        <v>1</v>
      </c>
      <c r="J1386" s="19">
        <v>3</v>
      </c>
      <c r="K1386" s="22">
        <v>4</v>
      </c>
      <c r="L1386" s="21">
        <v>0.83507306889352806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28</v>
      </c>
      <c r="E1387" s="19">
        <v>13</v>
      </c>
      <c r="F1387" s="20">
        <v>41</v>
      </c>
      <c r="G1387" s="21">
        <v>4.3294614572333678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10</v>
      </c>
      <c r="E1388" s="19">
        <v>13</v>
      </c>
      <c r="F1388" s="20">
        <v>23</v>
      </c>
      <c r="G1388" s="21">
        <v>6.5340909090909092</v>
      </c>
      <c r="H1388" s="35">
        <v>128</v>
      </c>
      <c r="I1388" s="19">
        <v>1</v>
      </c>
      <c r="J1388" s="19">
        <v>0</v>
      </c>
      <c r="K1388" s="22">
        <v>1</v>
      </c>
      <c r="L1388" s="21">
        <v>0.78125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13</v>
      </c>
      <c r="E1389" s="19">
        <v>17</v>
      </c>
      <c r="F1389" s="20">
        <v>30</v>
      </c>
      <c r="G1389" s="21">
        <v>4.4247787610619467</v>
      </c>
      <c r="H1389" s="35">
        <v>225</v>
      </c>
      <c r="I1389" s="19">
        <v>0</v>
      </c>
      <c r="J1389" s="19">
        <v>0</v>
      </c>
      <c r="K1389" s="22">
        <v>0</v>
      </c>
      <c r="L1389" s="21">
        <v>0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16</v>
      </c>
      <c r="E1390" s="19">
        <v>26</v>
      </c>
      <c r="F1390" s="20">
        <v>42</v>
      </c>
      <c r="G1390" s="21">
        <v>4.057971014492753</v>
      </c>
      <c r="H1390" s="35">
        <v>310</v>
      </c>
      <c r="I1390" s="19">
        <v>4</v>
      </c>
      <c r="J1390" s="19">
        <v>3</v>
      </c>
      <c r="K1390" s="22">
        <v>7</v>
      </c>
      <c r="L1390" s="21">
        <v>2.258064516129032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47</v>
      </c>
      <c r="E1391" s="19">
        <v>48</v>
      </c>
      <c r="F1391" s="20">
        <v>95</v>
      </c>
      <c r="G1391" s="21">
        <v>6.964809384164222</v>
      </c>
      <c r="H1391" s="35">
        <v>417</v>
      </c>
      <c r="I1391" s="19">
        <v>1</v>
      </c>
      <c r="J1391" s="19">
        <v>0</v>
      </c>
      <c r="K1391" s="22">
        <v>1</v>
      </c>
      <c r="L1391" s="21">
        <v>0.23980815347721821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34</v>
      </c>
      <c r="E1392" s="19">
        <v>30</v>
      </c>
      <c r="F1392" s="20">
        <v>64</v>
      </c>
      <c r="G1392" s="21">
        <v>4.321404456448346</v>
      </c>
      <c r="H1392" s="35">
        <v>493</v>
      </c>
      <c r="I1392" s="19">
        <v>3</v>
      </c>
      <c r="J1392" s="19">
        <v>1</v>
      </c>
      <c r="K1392" s="22">
        <v>4</v>
      </c>
      <c r="L1392" s="21">
        <v>0.81135902636916835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20</v>
      </c>
      <c r="E1393" s="19">
        <v>29</v>
      </c>
      <c r="F1393" s="20">
        <v>49</v>
      </c>
      <c r="G1393" s="21">
        <v>5.9250302297460697</v>
      </c>
      <c r="H1393" s="35">
        <v>309</v>
      </c>
      <c r="I1393" s="19">
        <v>1</v>
      </c>
      <c r="J1393" s="19">
        <v>1</v>
      </c>
      <c r="K1393" s="22">
        <v>2</v>
      </c>
      <c r="L1393" s="21">
        <v>0.64724919093851141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101</v>
      </c>
      <c r="E1394" s="19">
        <v>113</v>
      </c>
      <c r="F1394" s="20">
        <v>214</v>
      </c>
      <c r="G1394" s="21">
        <v>5.9726486184761374</v>
      </c>
      <c r="H1394" s="35">
        <v>953</v>
      </c>
      <c r="I1394" s="19">
        <v>5</v>
      </c>
      <c r="J1394" s="19">
        <v>2</v>
      </c>
      <c r="K1394" s="22">
        <v>7</v>
      </c>
      <c r="L1394" s="21">
        <v>0.73452256033578167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13</v>
      </c>
      <c r="E1395" s="19">
        <v>19</v>
      </c>
      <c r="F1395" s="20">
        <v>32</v>
      </c>
      <c r="G1395" s="21">
        <v>4.0557667934093784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18</v>
      </c>
      <c r="E1396" s="19">
        <v>12</v>
      </c>
      <c r="F1396" s="20">
        <v>30</v>
      </c>
      <c r="G1396" s="21">
        <v>4.9261083743842367</v>
      </c>
      <c r="H1396" s="19">
        <v>216</v>
      </c>
      <c r="I1396" s="19">
        <v>0</v>
      </c>
      <c r="J1396" s="19">
        <v>0</v>
      </c>
      <c r="K1396" s="22">
        <v>0</v>
      </c>
      <c r="L1396" s="21">
        <v>0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351</v>
      </c>
      <c r="E1397" s="29">
        <v>304</v>
      </c>
      <c r="F1397" s="29">
        <v>655</v>
      </c>
      <c r="G1397" s="31">
        <v>3.9085809762501493</v>
      </c>
      <c r="H1397" s="29">
        <v>6241</v>
      </c>
      <c r="I1397" s="29">
        <v>31</v>
      </c>
      <c r="J1397" s="29">
        <v>33</v>
      </c>
      <c r="K1397" s="36">
        <v>64</v>
      </c>
      <c r="L1397" s="31">
        <v>1.025476686428457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39</v>
      </c>
      <c r="E1398" s="19">
        <v>29</v>
      </c>
      <c r="F1398" s="20">
        <v>68</v>
      </c>
      <c r="G1398" s="21">
        <v>3.5416666666666665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32</v>
      </c>
      <c r="E1399" s="19">
        <v>34</v>
      </c>
      <c r="F1399" s="20">
        <v>66</v>
      </c>
      <c r="G1399" s="21">
        <v>3.5050451407328729</v>
      </c>
      <c r="H1399" s="35">
        <v>827</v>
      </c>
      <c r="I1399" s="19">
        <v>3</v>
      </c>
      <c r="J1399" s="19">
        <v>2</v>
      </c>
      <c r="K1399" s="22">
        <v>5</v>
      </c>
      <c r="L1399" s="21">
        <v>0.60459492140266025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21</v>
      </c>
      <c r="E1400" s="19">
        <v>19</v>
      </c>
      <c r="F1400" s="20">
        <v>40</v>
      </c>
      <c r="G1400" s="21">
        <v>4.0281973816717018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61</v>
      </c>
      <c r="E1401" s="19">
        <v>47</v>
      </c>
      <c r="F1401" s="20">
        <v>108</v>
      </c>
      <c r="G1401" s="21">
        <v>6.0674157303370784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26</v>
      </c>
      <c r="E1402" s="19">
        <v>41</v>
      </c>
      <c r="F1402" s="20">
        <v>67</v>
      </c>
      <c r="G1402" s="21">
        <v>4.8028673835125453</v>
      </c>
      <c r="H1402" s="35">
        <v>552</v>
      </c>
      <c r="I1402" s="19">
        <v>1</v>
      </c>
      <c r="J1402" s="19">
        <v>1</v>
      </c>
      <c r="K1402" s="22">
        <v>2</v>
      </c>
      <c r="L1402" s="21">
        <v>0.36231884057971014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19</v>
      </c>
      <c r="E1403" s="19">
        <v>12</v>
      </c>
      <c r="F1403" s="20">
        <v>31</v>
      </c>
      <c r="G1403" s="21">
        <v>3.7081339712918657</v>
      </c>
      <c r="H1403" s="35">
        <v>313</v>
      </c>
      <c r="I1403" s="19">
        <v>3</v>
      </c>
      <c r="J1403" s="19">
        <v>1</v>
      </c>
      <c r="K1403" s="22">
        <v>4</v>
      </c>
      <c r="L1403" s="21">
        <v>1.2779552715654952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27</v>
      </c>
      <c r="E1404" s="19">
        <v>21</v>
      </c>
      <c r="F1404" s="20">
        <v>48</v>
      </c>
      <c r="G1404" s="21">
        <v>2.3656973878758008</v>
      </c>
      <c r="H1404" s="35">
        <v>535</v>
      </c>
      <c r="I1404" s="19">
        <v>0</v>
      </c>
      <c r="J1404" s="19">
        <v>1</v>
      </c>
      <c r="K1404" s="22">
        <v>1</v>
      </c>
      <c r="L1404" s="21">
        <v>0.18691588785046731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27</v>
      </c>
      <c r="E1405" s="19">
        <v>21</v>
      </c>
      <c r="F1405" s="20">
        <v>48</v>
      </c>
      <c r="G1405" s="21">
        <v>5.3392658509454956</v>
      </c>
      <c r="H1405" s="35">
        <v>394</v>
      </c>
      <c r="I1405" s="19">
        <v>0</v>
      </c>
      <c r="J1405" s="19">
        <v>1</v>
      </c>
      <c r="K1405" s="22">
        <v>1</v>
      </c>
      <c r="L1405" s="21">
        <v>0.25380710659898476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42</v>
      </c>
      <c r="E1406" s="19">
        <v>38</v>
      </c>
      <c r="F1406" s="20">
        <v>80</v>
      </c>
      <c r="G1406" s="21">
        <v>4.3715846994535523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25</v>
      </c>
      <c r="E1407" s="19">
        <v>15</v>
      </c>
      <c r="F1407" s="20">
        <v>40</v>
      </c>
      <c r="G1407" s="21">
        <v>3.8722168441432716</v>
      </c>
      <c r="H1407" s="19">
        <v>400</v>
      </c>
      <c r="I1407" s="19">
        <v>0</v>
      </c>
      <c r="J1407" s="19">
        <v>1</v>
      </c>
      <c r="K1407" s="22">
        <v>1</v>
      </c>
      <c r="L1407" s="21">
        <v>0.25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32</v>
      </c>
      <c r="E1408" s="19">
        <v>27</v>
      </c>
      <c r="F1408" s="20">
        <v>59</v>
      </c>
      <c r="G1408" s="21">
        <v>2.7314814814814814</v>
      </c>
      <c r="H1408" s="19">
        <v>1143</v>
      </c>
      <c r="I1408" s="19">
        <v>24</v>
      </c>
      <c r="J1408" s="19">
        <v>26</v>
      </c>
      <c r="K1408" s="22">
        <v>50</v>
      </c>
      <c r="L1408" s="21">
        <v>4.3744531933508313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174</v>
      </c>
      <c r="E1409" s="38">
        <v>139</v>
      </c>
      <c r="F1409" s="38">
        <v>313</v>
      </c>
      <c r="G1409" s="31">
        <v>4.3327796234772977</v>
      </c>
      <c r="H1409" s="29">
        <v>3210</v>
      </c>
      <c r="I1409" s="38">
        <v>20</v>
      </c>
      <c r="J1409" s="38">
        <v>15</v>
      </c>
      <c r="K1409" s="39">
        <v>35</v>
      </c>
      <c r="L1409" s="31">
        <v>1.0903426791277258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22</v>
      </c>
      <c r="E1410" s="35">
        <v>17</v>
      </c>
      <c r="F1410" s="40">
        <v>39</v>
      </c>
      <c r="G1410" s="21">
        <v>3.8728897715988087</v>
      </c>
      <c r="H1410" s="35">
        <v>453</v>
      </c>
      <c r="I1410" s="35">
        <v>2</v>
      </c>
      <c r="J1410" s="35">
        <v>1</v>
      </c>
      <c r="K1410" s="41">
        <v>3</v>
      </c>
      <c r="L1410" s="21">
        <v>0.66225165562913912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40</v>
      </c>
      <c r="E1411" s="35">
        <v>35</v>
      </c>
      <c r="F1411" s="40">
        <v>75</v>
      </c>
      <c r="G1411" s="21">
        <v>4.2277339346110487</v>
      </c>
      <c r="H1411" s="19">
        <v>809</v>
      </c>
      <c r="I1411" s="35">
        <v>7</v>
      </c>
      <c r="J1411" s="35">
        <v>4</v>
      </c>
      <c r="K1411" s="41">
        <v>11</v>
      </c>
      <c r="L1411" s="21">
        <v>1.3597033374536465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76</v>
      </c>
      <c r="E1412" s="35">
        <v>52</v>
      </c>
      <c r="F1412" s="40">
        <v>128</v>
      </c>
      <c r="G1412" s="21">
        <v>4.8012003000750187</v>
      </c>
      <c r="H1412" s="19">
        <v>1106</v>
      </c>
      <c r="I1412" s="35">
        <v>6</v>
      </c>
      <c r="J1412" s="35">
        <v>5</v>
      </c>
      <c r="K1412" s="41">
        <v>11</v>
      </c>
      <c r="L1412" s="21">
        <v>0.99457504520795659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29</v>
      </c>
      <c r="E1413" s="35">
        <v>23</v>
      </c>
      <c r="F1413" s="40">
        <v>52</v>
      </c>
      <c r="G1413" s="21">
        <v>4.1139240506329111</v>
      </c>
      <c r="H1413" s="35">
        <v>588</v>
      </c>
      <c r="I1413" s="35">
        <v>1</v>
      </c>
      <c r="J1413" s="35">
        <v>1</v>
      </c>
      <c r="K1413" s="41">
        <v>2</v>
      </c>
      <c r="L1413" s="21">
        <v>0.3401360544217687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7</v>
      </c>
      <c r="E1414" s="35">
        <v>12</v>
      </c>
      <c r="F1414" s="40">
        <v>19</v>
      </c>
      <c r="G1414" s="21">
        <v>3.7037037037037033</v>
      </c>
      <c r="H1414" s="19">
        <v>254</v>
      </c>
      <c r="I1414" s="35">
        <v>4</v>
      </c>
      <c r="J1414" s="35">
        <v>4</v>
      </c>
      <c r="K1414" s="41">
        <v>8</v>
      </c>
      <c r="L1414" s="21">
        <v>3.1496062992125982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778</v>
      </c>
      <c r="E1415" s="38">
        <v>759</v>
      </c>
      <c r="F1415" s="38">
        <v>1537</v>
      </c>
      <c r="G1415" s="31">
        <v>3.8263337399487165</v>
      </c>
      <c r="H1415" s="29">
        <v>16884</v>
      </c>
      <c r="I1415" s="38">
        <v>217</v>
      </c>
      <c r="J1415" s="38">
        <v>188</v>
      </c>
      <c r="K1415" s="39">
        <v>405</v>
      </c>
      <c r="L1415" s="31">
        <v>2.398720682302772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2613</v>
      </c>
      <c r="E1416" s="9">
        <v>2404</v>
      </c>
      <c r="F1416" s="9">
        <v>5017</v>
      </c>
      <c r="G1416" s="25">
        <v>4.8466405834903155</v>
      </c>
      <c r="H1416" s="9">
        <v>36948</v>
      </c>
      <c r="I1416" s="9">
        <v>184</v>
      </c>
      <c r="J1416" s="9">
        <v>164</v>
      </c>
      <c r="K1416" s="16">
        <v>348</v>
      </c>
      <c r="L1416" s="25">
        <v>0.94186424163689508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737</v>
      </c>
      <c r="E1417" s="29">
        <v>705</v>
      </c>
      <c r="F1417" s="29">
        <v>1442</v>
      </c>
      <c r="G1417" s="31">
        <v>5.1446715901387847</v>
      </c>
      <c r="H1417" s="29">
        <v>9181</v>
      </c>
      <c r="I1417" s="29">
        <v>40</v>
      </c>
      <c r="J1417" s="29">
        <v>32</v>
      </c>
      <c r="K1417" s="36">
        <v>72</v>
      </c>
      <c r="L1417" s="31">
        <v>0.78422829757107071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50</v>
      </c>
      <c r="E1418" s="19">
        <v>51</v>
      </c>
      <c r="F1418" s="20">
        <v>101</v>
      </c>
      <c r="G1418" s="21">
        <v>5.6933483652762122</v>
      </c>
      <c r="H1418" s="35">
        <v>615</v>
      </c>
      <c r="I1418" s="19">
        <v>2</v>
      </c>
      <c r="J1418" s="19">
        <v>4</v>
      </c>
      <c r="K1418" s="22">
        <v>6</v>
      </c>
      <c r="L1418" s="21">
        <v>0.97560975609756095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61</v>
      </c>
      <c r="E1419" s="19">
        <v>63</v>
      </c>
      <c r="F1419" s="20">
        <v>124</v>
      </c>
      <c r="G1419" s="21">
        <v>6.2374245472837018</v>
      </c>
      <c r="H1419" s="35">
        <v>595</v>
      </c>
      <c r="I1419" s="19">
        <v>1</v>
      </c>
      <c r="J1419" s="19">
        <v>0</v>
      </c>
      <c r="K1419" s="22">
        <v>1</v>
      </c>
      <c r="L1419" s="21">
        <v>0.16806722689075632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40</v>
      </c>
      <c r="E1420" s="19">
        <v>30</v>
      </c>
      <c r="F1420" s="20">
        <v>70</v>
      </c>
      <c r="G1420" s="21">
        <v>3.8251366120218582</v>
      </c>
      <c r="H1420" s="19">
        <v>707</v>
      </c>
      <c r="I1420" s="19">
        <v>6</v>
      </c>
      <c r="J1420" s="19">
        <v>1</v>
      </c>
      <c r="K1420" s="22">
        <v>7</v>
      </c>
      <c r="L1420" s="21">
        <v>0.99009900990099009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75</v>
      </c>
      <c r="E1421" s="19">
        <v>84</v>
      </c>
      <c r="F1421" s="20">
        <v>159</v>
      </c>
      <c r="G1421" s="21">
        <v>4.5029736618521667</v>
      </c>
      <c r="H1421" s="19">
        <v>1148</v>
      </c>
      <c r="I1421" s="19">
        <v>2</v>
      </c>
      <c r="J1421" s="19">
        <v>1</v>
      </c>
      <c r="K1421" s="22">
        <v>3</v>
      </c>
      <c r="L1421" s="21">
        <v>0.26132404181184671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31</v>
      </c>
      <c r="E1422" s="19">
        <v>36</v>
      </c>
      <c r="F1422" s="20">
        <v>67</v>
      </c>
      <c r="G1422" s="21">
        <v>5.8669001751313479</v>
      </c>
      <c r="H1422" s="35">
        <v>372</v>
      </c>
      <c r="I1422" s="19">
        <v>2</v>
      </c>
      <c r="J1422" s="19">
        <v>1</v>
      </c>
      <c r="K1422" s="22">
        <v>3</v>
      </c>
      <c r="L1422" s="21">
        <v>0.80645161290322576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40</v>
      </c>
      <c r="E1423" s="19">
        <v>39</v>
      </c>
      <c r="F1423" s="20">
        <v>79</v>
      </c>
      <c r="G1423" s="21">
        <v>7.0159857904085259</v>
      </c>
      <c r="H1423" s="35">
        <v>382</v>
      </c>
      <c r="I1423" s="19">
        <v>2</v>
      </c>
      <c r="J1423" s="19">
        <v>3</v>
      </c>
      <c r="K1423" s="22">
        <v>5</v>
      </c>
      <c r="L1423" s="21">
        <v>1.3089005235602094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35</v>
      </c>
      <c r="E1424" s="19">
        <v>36</v>
      </c>
      <c r="F1424" s="20">
        <v>71</v>
      </c>
      <c r="G1424" s="21">
        <v>3.7967914438502679</v>
      </c>
      <c r="H1424" s="35">
        <v>471</v>
      </c>
      <c r="I1424" s="19">
        <v>1</v>
      </c>
      <c r="J1424" s="19">
        <v>1</v>
      </c>
      <c r="K1424" s="22">
        <v>2</v>
      </c>
      <c r="L1424" s="21">
        <v>0.42462845010615713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47</v>
      </c>
      <c r="E1425" s="19">
        <v>45</v>
      </c>
      <c r="F1425" s="20">
        <v>92</v>
      </c>
      <c r="G1425" s="21">
        <v>5.4117647058823524</v>
      </c>
      <c r="H1425" s="35">
        <v>500</v>
      </c>
      <c r="I1425" s="19">
        <v>1</v>
      </c>
      <c r="J1425" s="19">
        <v>2</v>
      </c>
      <c r="K1425" s="22">
        <v>3</v>
      </c>
      <c r="L1425" s="21">
        <v>0.6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46</v>
      </c>
      <c r="E1426" s="19">
        <v>44</v>
      </c>
      <c r="F1426" s="20">
        <v>90</v>
      </c>
      <c r="G1426" s="21">
        <v>4.0106951871657754</v>
      </c>
      <c r="H1426" s="35">
        <v>852</v>
      </c>
      <c r="I1426" s="19">
        <v>6</v>
      </c>
      <c r="J1426" s="19">
        <v>5</v>
      </c>
      <c r="K1426" s="22">
        <v>11</v>
      </c>
      <c r="L1426" s="21">
        <v>1.2910798122065728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63</v>
      </c>
      <c r="E1427" s="19">
        <v>51</v>
      </c>
      <c r="F1427" s="20">
        <v>114</v>
      </c>
      <c r="G1427" s="21">
        <v>5.9936908517350158</v>
      </c>
      <c r="H1427" s="35">
        <v>666</v>
      </c>
      <c r="I1427" s="19">
        <v>4</v>
      </c>
      <c r="J1427" s="19">
        <v>5</v>
      </c>
      <c r="K1427" s="22">
        <v>9</v>
      </c>
      <c r="L1427" s="21">
        <v>1.3513513513513513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21</v>
      </c>
      <c r="E1428" s="19">
        <v>22</v>
      </c>
      <c r="F1428" s="20">
        <v>43</v>
      </c>
      <c r="G1428" s="21">
        <v>4.0111940298507465</v>
      </c>
      <c r="H1428" s="35">
        <v>315</v>
      </c>
      <c r="I1428" s="19">
        <v>3</v>
      </c>
      <c r="J1428" s="19">
        <v>4</v>
      </c>
      <c r="K1428" s="22">
        <v>7</v>
      </c>
      <c r="L1428" s="21">
        <v>2.2222222222222223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35</v>
      </c>
      <c r="E1429" s="19">
        <v>47</v>
      </c>
      <c r="F1429" s="20">
        <v>82</v>
      </c>
      <c r="G1429" s="21">
        <v>4.5810055865921786</v>
      </c>
      <c r="H1429" s="35">
        <v>849</v>
      </c>
      <c r="I1429" s="19">
        <v>4</v>
      </c>
      <c r="J1429" s="19">
        <v>3</v>
      </c>
      <c r="K1429" s="22">
        <v>7</v>
      </c>
      <c r="L1429" s="21">
        <v>0.82449941107184921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25</v>
      </c>
      <c r="E1430" s="19">
        <v>28</v>
      </c>
      <c r="F1430" s="20">
        <v>53</v>
      </c>
      <c r="G1430" s="21">
        <v>5.1656920077972703</v>
      </c>
      <c r="H1430" s="35">
        <v>281</v>
      </c>
      <c r="I1430" s="19">
        <v>2</v>
      </c>
      <c r="J1430" s="19">
        <v>0</v>
      </c>
      <c r="K1430" s="22">
        <v>2</v>
      </c>
      <c r="L1430" s="21">
        <v>0.71174377224199281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47</v>
      </c>
      <c r="E1431" s="19">
        <v>40</v>
      </c>
      <c r="F1431" s="20">
        <v>87</v>
      </c>
      <c r="G1431" s="21">
        <v>6.0967063770147165</v>
      </c>
      <c r="H1431" s="35">
        <v>281</v>
      </c>
      <c r="I1431" s="19">
        <v>0</v>
      </c>
      <c r="J1431" s="19">
        <v>0</v>
      </c>
      <c r="K1431" s="22">
        <v>0</v>
      </c>
      <c r="L1431" s="21">
        <v>0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17</v>
      </c>
      <c r="E1432" s="19">
        <v>19</v>
      </c>
      <c r="F1432" s="20">
        <v>36</v>
      </c>
      <c r="G1432" s="21">
        <v>7.2727272727272725</v>
      </c>
      <c r="H1432" s="35">
        <v>145</v>
      </c>
      <c r="I1432" s="19">
        <v>1</v>
      </c>
      <c r="J1432" s="19">
        <v>1</v>
      </c>
      <c r="K1432" s="22">
        <v>2</v>
      </c>
      <c r="L1432" s="21">
        <v>1.3793103448275863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31</v>
      </c>
      <c r="E1433" s="19">
        <v>28</v>
      </c>
      <c r="F1433" s="20">
        <v>59</v>
      </c>
      <c r="G1433" s="21">
        <v>4.9207673060884067</v>
      </c>
      <c r="H1433" s="35">
        <v>408</v>
      </c>
      <c r="I1433" s="19">
        <v>0</v>
      </c>
      <c r="J1433" s="19">
        <v>0</v>
      </c>
      <c r="K1433" s="22">
        <v>0</v>
      </c>
      <c r="L1433" s="21">
        <v>0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27</v>
      </c>
      <c r="E1434" s="19">
        <v>13</v>
      </c>
      <c r="F1434" s="20">
        <v>40</v>
      </c>
      <c r="G1434" s="21">
        <v>4.7058823529411766</v>
      </c>
      <c r="H1434" s="35">
        <v>319</v>
      </c>
      <c r="I1434" s="19">
        <v>1</v>
      </c>
      <c r="J1434" s="19">
        <v>0</v>
      </c>
      <c r="K1434" s="22">
        <v>1</v>
      </c>
      <c r="L1434" s="21">
        <v>0.31347962382445138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46</v>
      </c>
      <c r="E1435" s="19">
        <v>29</v>
      </c>
      <c r="F1435" s="20">
        <v>75</v>
      </c>
      <c r="G1435" s="21">
        <v>7.0555032925682033</v>
      </c>
      <c r="H1435" s="19">
        <v>275</v>
      </c>
      <c r="I1435" s="19">
        <v>2</v>
      </c>
      <c r="J1435" s="19">
        <v>1</v>
      </c>
      <c r="K1435" s="22">
        <v>3</v>
      </c>
      <c r="L1435" s="21">
        <v>1.0909090909090911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545</v>
      </c>
      <c r="E1436" s="29">
        <v>489</v>
      </c>
      <c r="F1436" s="29">
        <v>1034</v>
      </c>
      <c r="G1436" s="31">
        <v>4.3579044969865555</v>
      </c>
      <c r="H1436" s="29">
        <v>8665</v>
      </c>
      <c r="I1436" s="29">
        <v>41</v>
      </c>
      <c r="J1436" s="29">
        <v>46</v>
      </c>
      <c r="K1436" s="36">
        <v>87</v>
      </c>
      <c r="L1436" s="31">
        <v>1.0040392383150605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42</v>
      </c>
      <c r="E1437" s="19">
        <v>41</v>
      </c>
      <c r="F1437" s="20">
        <v>83</v>
      </c>
      <c r="G1437" s="21">
        <v>4.0886699507389164</v>
      </c>
      <c r="H1437" s="19">
        <v>705</v>
      </c>
      <c r="I1437" s="19">
        <v>4</v>
      </c>
      <c r="J1437" s="19">
        <v>1</v>
      </c>
      <c r="K1437" s="22">
        <v>5</v>
      </c>
      <c r="L1437" s="21">
        <v>0.70921985815602839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70</v>
      </c>
      <c r="E1438" s="19">
        <v>87</v>
      </c>
      <c r="F1438" s="20">
        <v>157</v>
      </c>
      <c r="G1438" s="21">
        <v>3.6300578034682083</v>
      </c>
      <c r="H1438" s="19">
        <v>1640</v>
      </c>
      <c r="I1438" s="19">
        <v>5</v>
      </c>
      <c r="J1438" s="19">
        <v>7</v>
      </c>
      <c r="K1438" s="22">
        <v>12</v>
      </c>
      <c r="L1438" s="21">
        <v>0.73170731707317083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39</v>
      </c>
      <c r="E1439" s="19">
        <v>37</v>
      </c>
      <c r="F1439" s="20">
        <v>76</v>
      </c>
      <c r="G1439" s="21">
        <v>7.715736040609138</v>
      </c>
      <c r="H1439" s="19">
        <v>-51</v>
      </c>
      <c r="I1439" s="19">
        <v>0</v>
      </c>
      <c r="J1439" s="19">
        <v>0</v>
      </c>
      <c r="K1439" s="22">
        <v>0</v>
      </c>
      <c r="L1439" s="21">
        <v>0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95</v>
      </c>
      <c r="E1440" s="19">
        <v>78</v>
      </c>
      <c r="F1440" s="20">
        <v>173</v>
      </c>
      <c r="G1440" s="21">
        <v>4.2485265225933206</v>
      </c>
      <c r="H1440" s="19">
        <v>1671</v>
      </c>
      <c r="I1440" s="19">
        <v>6</v>
      </c>
      <c r="J1440" s="19">
        <v>15</v>
      </c>
      <c r="K1440" s="22">
        <v>21</v>
      </c>
      <c r="L1440" s="21">
        <v>1.2567324955116697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47</v>
      </c>
      <c r="E1441" s="19">
        <v>37</v>
      </c>
      <c r="F1441" s="20">
        <v>84</v>
      </c>
      <c r="G1441" s="21">
        <v>4.0229885057471266</v>
      </c>
      <c r="H1441" s="35">
        <v>445</v>
      </c>
      <c r="I1441" s="19">
        <v>0</v>
      </c>
      <c r="J1441" s="19">
        <v>0</v>
      </c>
      <c r="K1441" s="22">
        <v>0</v>
      </c>
      <c r="L1441" s="21">
        <v>0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30</v>
      </c>
      <c r="E1442" s="19">
        <v>14</v>
      </c>
      <c r="F1442" s="20">
        <v>44</v>
      </c>
      <c r="G1442" s="21">
        <v>4.435483870967742</v>
      </c>
      <c r="H1442" s="35">
        <v>385</v>
      </c>
      <c r="I1442" s="19">
        <v>1</v>
      </c>
      <c r="J1442" s="19">
        <v>4</v>
      </c>
      <c r="K1442" s="22">
        <v>5</v>
      </c>
      <c r="L1442" s="21">
        <v>1.2987012987012987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32</v>
      </c>
      <c r="E1443" s="19">
        <v>22</v>
      </c>
      <c r="F1443" s="20">
        <v>54</v>
      </c>
      <c r="G1443" s="21">
        <v>4.7244094488188972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77</v>
      </c>
      <c r="E1444" s="19">
        <v>74</v>
      </c>
      <c r="F1444" s="20">
        <v>151</v>
      </c>
      <c r="G1444" s="21">
        <v>4.8914804016844826</v>
      </c>
      <c r="H1444" s="19">
        <v>1347</v>
      </c>
      <c r="I1444" s="19">
        <v>5</v>
      </c>
      <c r="J1444" s="19">
        <v>3</v>
      </c>
      <c r="K1444" s="22">
        <v>8</v>
      </c>
      <c r="L1444" s="21">
        <v>0.59391239792130657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46</v>
      </c>
      <c r="E1445" s="19">
        <v>38</v>
      </c>
      <c r="F1445" s="20">
        <v>84</v>
      </c>
      <c r="G1445" s="21">
        <v>4.7835990888382689</v>
      </c>
      <c r="H1445" s="35">
        <v>631</v>
      </c>
      <c r="I1445" s="19">
        <v>13</v>
      </c>
      <c r="J1445" s="19">
        <v>6</v>
      </c>
      <c r="K1445" s="22">
        <v>19</v>
      </c>
      <c r="L1445" s="21">
        <v>3.0110935023771792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22</v>
      </c>
      <c r="E1446" s="19">
        <v>23</v>
      </c>
      <c r="F1446" s="20">
        <v>45</v>
      </c>
      <c r="G1446" s="21">
        <v>5.131128848346636</v>
      </c>
      <c r="H1446" s="19">
        <v>283</v>
      </c>
      <c r="I1446" s="19">
        <v>0</v>
      </c>
      <c r="J1446" s="19">
        <v>1</v>
      </c>
      <c r="K1446" s="22">
        <v>1</v>
      </c>
      <c r="L1446" s="21">
        <v>0.35335689045936397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45</v>
      </c>
      <c r="E1447" s="19">
        <v>38</v>
      </c>
      <c r="F1447" s="20">
        <v>83</v>
      </c>
      <c r="G1447" s="21">
        <v>3.499156829679595</v>
      </c>
      <c r="H1447" s="19">
        <v>1187</v>
      </c>
      <c r="I1447" s="19">
        <v>7</v>
      </c>
      <c r="J1447" s="19">
        <v>9</v>
      </c>
      <c r="K1447" s="22">
        <v>16</v>
      </c>
      <c r="L1447" s="21">
        <v>1.3479359730412805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602</v>
      </c>
      <c r="E1448" s="29">
        <v>562</v>
      </c>
      <c r="F1448" s="29">
        <v>1164</v>
      </c>
      <c r="G1448" s="31">
        <v>5.4650453072914216</v>
      </c>
      <c r="H1448" s="29">
        <v>6723</v>
      </c>
      <c r="I1448" s="29">
        <v>13</v>
      </c>
      <c r="J1448" s="29">
        <v>17</v>
      </c>
      <c r="K1448" s="36">
        <v>30</v>
      </c>
      <c r="L1448" s="31">
        <v>0.44622936189201251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59</v>
      </c>
      <c r="E1449" s="19">
        <v>58</v>
      </c>
      <c r="F1449" s="20">
        <v>117</v>
      </c>
      <c r="G1449" s="21">
        <v>6.5217391304347823</v>
      </c>
      <c r="H1449" s="35">
        <v>390</v>
      </c>
      <c r="I1449" s="19">
        <v>1</v>
      </c>
      <c r="J1449" s="19">
        <v>0</v>
      </c>
      <c r="K1449" s="22">
        <v>1</v>
      </c>
      <c r="L1449" s="21">
        <v>0.25641025641025639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34</v>
      </c>
      <c r="E1450" s="19">
        <v>27</v>
      </c>
      <c r="F1450" s="20">
        <v>61</v>
      </c>
      <c r="G1450" s="21">
        <v>6.4550264550264549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46</v>
      </c>
      <c r="E1451" s="19">
        <v>37</v>
      </c>
      <c r="F1451" s="20">
        <v>83</v>
      </c>
      <c r="G1451" s="21">
        <v>5.1139864448552066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81</v>
      </c>
      <c r="E1452" s="19">
        <v>70</v>
      </c>
      <c r="F1452" s="20">
        <v>151</v>
      </c>
      <c r="G1452" s="21">
        <v>6.4640410958904102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34</v>
      </c>
      <c r="E1453" s="19">
        <v>32</v>
      </c>
      <c r="F1453" s="20">
        <v>66</v>
      </c>
      <c r="G1453" s="21">
        <v>5.1846032992930082</v>
      </c>
      <c r="H1453" s="35">
        <v>398</v>
      </c>
      <c r="I1453" s="19">
        <v>2</v>
      </c>
      <c r="J1453" s="19">
        <v>3</v>
      </c>
      <c r="K1453" s="22">
        <v>5</v>
      </c>
      <c r="L1453" s="21">
        <v>1.256281407035176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52</v>
      </c>
      <c r="E1454" s="19">
        <v>44</v>
      </c>
      <c r="F1454" s="20">
        <v>96</v>
      </c>
      <c r="G1454" s="21">
        <v>4.5091592296852978</v>
      </c>
      <c r="H1454" s="35">
        <v>753</v>
      </c>
      <c r="I1454" s="19">
        <v>4</v>
      </c>
      <c r="J1454" s="19">
        <v>5</v>
      </c>
      <c r="K1454" s="22">
        <v>9</v>
      </c>
      <c r="L1454" s="21">
        <v>1.1952191235059761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49</v>
      </c>
      <c r="E1455" s="19">
        <v>53</v>
      </c>
      <c r="F1455" s="20">
        <v>102</v>
      </c>
      <c r="G1455" s="21">
        <v>6.1930783242258656</v>
      </c>
      <c r="H1455" s="35">
        <v>304</v>
      </c>
      <c r="I1455" s="19">
        <v>1</v>
      </c>
      <c r="J1455" s="19">
        <v>0</v>
      </c>
      <c r="K1455" s="22">
        <v>1</v>
      </c>
      <c r="L1455" s="21">
        <v>0.3289473684210526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66</v>
      </c>
      <c r="E1456" s="19">
        <v>65</v>
      </c>
      <c r="F1456" s="20">
        <v>131</v>
      </c>
      <c r="G1456" s="21">
        <v>5.9790050205385672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40</v>
      </c>
      <c r="E1457" s="19">
        <v>35</v>
      </c>
      <c r="F1457" s="20">
        <v>75</v>
      </c>
      <c r="G1457" s="21">
        <v>2.6671408250355619</v>
      </c>
      <c r="H1457" s="19">
        <v>1432</v>
      </c>
      <c r="I1457" s="19">
        <v>1</v>
      </c>
      <c r="J1457" s="19">
        <v>8</v>
      </c>
      <c r="K1457" s="22">
        <v>9</v>
      </c>
      <c r="L1457" s="21">
        <v>0.62849162011173187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51</v>
      </c>
      <c r="E1458" s="19">
        <v>47</v>
      </c>
      <c r="F1458" s="20">
        <v>98</v>
      </c>
      <c r="G1458" s="21">
        <v>9.2365692742695575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56</v>
      </c>
      <c r="E1459" s="19">
        <v>66</v>
      </c>
      <c r="F1459" s="20">
        <v>122</v>
      </c>
      <c r="G1459" s="21">
        <v>5.211448099102947</v>
      </c>
      <c r="H1459" s="35">
        <v>772</v>
      </c>
      <c r="I1459" s="19">
        <v>1</v>
      </c>
      <c r="J1459" s="19">
        <v>1</v>
      </c>
      <c r="K1459" s="22">
        <v>2</v>
      </c>
      <c r="L1459" s="21">
        <v>0.2590673575129534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34</v>
      </c>
      <c r="E1460" s="19">
        <v>28</v>
      </c>
      <c r="F1460" s="20">
        <v>62</v>
      </c>
      <c r="G1460" s="21">
        <v>5.4054054054054053</v>
      </c>
      <c r="H1460" s="19">
        <v>400</v>
      </c>
      <c r="I1460" s="19">
        <v>3</v>
      </c>
      <c r="J1460" s="19">
        <v>0</v>
      </c>
      <c r="K1460" s="22">
        <v>3</v>
      </c>
      <c r="L1460" s="21">
        <v>0.75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406</v>
      </c>
      <c r="E1461" s="38">
        <v>357</v>
      </c>
      <c r="F1461" s="38">
        <v>763</v>
      </c>
      <c r="G1461" s="31">
        <v>5.226385368860881</v>
      </c>
      <c r="H1461" s="29">
        <v>4328</v>
      </c>
      <c r="I1461" s="38">
        <v>21</v>
      </c>
      <c r="J1461" s="38">
        <v>9</v>
      </c>
      <c r="K1461" s="39">
        <v>30</v>
      </c>
      <c r="L1461" s="31">
        <v>0.69316081330868762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51</v>
      </c>
      <c r="E1462" s="35">
        <v>48</v>
      </c>
      <c r="F1462" s="40">
        <v>99</v>
      </c>
      <c r="G1462" s="21">
        <v>4.6025104602510458</v>
      </c>
      <c r="H1462" s="35">
        <v>754</v>
      </c>
      <c r="I1462" s="35">
        <v>4</v>
      </c>
      <c r="J1462" s="35">
        <v>5</v>
      </c>
      <c r="K1462" s="41">
        <v>9</v>
      </c>
      <c r="L1462" s="21">
        <v>1.1936339522546418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73</v>
      </c>
      <c r="E1463" s="35">
        <v>51</v>
      </c>
      <c r="F1463" s="40">
        <v>124</v>
      </c>
      <c r="G1463" s="21">
        <v>4.3402170108505427</v>
      </c>
      <c r="H1463" s="35">
        <v>790</v>
      </c>
      <c r="I1463" s="35">
        <v>1</v>
      </c>
      <c r="J1463" s="35">
        <v>0</v>
      </c>
      <c r="K1463" s="41">
        <v>1</v>
      </c>
      <c r="L1463" s="21">
        <v>0.12658227848101267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35</v>
      </c>
      <c r="E1464" s="35">
        <v>48</v>
      </c>
      <c r="F1464" s="40">
        <v>83</v>
      </c>
      <c r="G1464" s="21">
        <v>4.6576879910213247</v>
      </c>
      <c r="H1464" s="35">
        <v>620</v>
      </c>
      <c r="I1464" s="35">
        <v>3</v>
      </c>
      <c r="J1464" s="35">
        <v>2</v>
      </c>
      <c r="K1464" s="41">
        <v>5</v>
      </c>
      <c r="L1464" s="21">
        <v>0.80645161290322576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62</v>
      </c>
      <c r="E1465" s="35">
        <v>41</v>
      </c>
      <c r="F1465" s="40">
        <v>103</v>
      </c>
      <c r="G1465" s="21">
        <v>5.7606263982102908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17" t="s">
        <v>2583</v>
      </c>
      <c r="B1466" s="43" t="s">
        <v>2584</v>
      </c>
      <c r="C1466" s="19">
        <v>1210</v>
      </c>
      <c r="D1466" s="35">
        <v>32</v>
      </c>
      <c r="E1466" s="35">
        <v>40</v>
      </c>
      <c r="F1466" s="40">
        <v>72</v>
      </c>
      <c r="G1466" s="21">
        <v>5.9504132231404956</v>
      </c>
      <c r="H1466" s="35">
        <v>318</v>
      </c>
      <c r="I1466" s="35">
        <v>0</v>
      </c>
      <c r="J1466" s="35">
        <v>0</v>
      </c>
      <c r="K1466" s="41">
        <v>0</v>
      </c>
      <c r="L1466" s="21">
        <v>0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73</v>
      </c>
      <c r="E1467" s="35">
        <v>65</v>
      </c>
      <c r="F1467" s="40">
        <v>138</v>
      </c>
      <c r="G1467" s="21">
        <v>6.593406593406594</v>
      </c>
      <c r="H1467" s="19">
        <v>381</v>
      </c>
      <c r="I1467" s="35">
        <v>7</v>
      </c>
      <c r="J1467" s="35">
        <v>1</v>
      </c>
      <c r="K1467" s="41">
        <v>8</v>
      </c>
      <c r="L1467" s="21">
        <v>2.0997375328083989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80</v>
      </c>
      <c r="E1468" s="35">
        <v>64</v>
      </c>
      <c r="F1468" s="40">
        <v>144</v>
      </c>
      <c r="G1468" s="21">
        <v>5.298013245033113</v>
      </c>
      <c r="H1468" s="19">
        <v>1083</v>
      </c>
      <c r="I1468" s="35">
        <v>6</v>
      </c>
      <c r="J1468" s="35">
        <v>1</v>
      </c>
      <c r="K1468" s="41">
        <v>7</v>
      </c>
      <c r="L1468" s="21">
        <v>0.64635272391505072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323</v>
      </c>
      <c r="E1469" s="38">
        <v>291</v>
      </c>
      <c r="F1469" s="38">
        <v>614</v>
      </c>
      <c r="G1469" s="31">
        <v>3.8711304457474309</v>
      </c>
      <c r="H1469" s="29">
        <v>8051</v>
      </c>
      <c r="I1469" s="38">
        <v>69</v>
      </c>
      <c r="J1469" s="38">
        <v>60</v>
      </c>
      <c r="K1469" s="39">
        <v>129</v>
      </c>
      <c r="L1469" s="31">
        <v>1.602285430381319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1756</v>
      </c>
      <c r="E1470" s="9">
        <v>1611</v>
      </c>
      <c r="F1470" s="9">
        <v>3367</v>
      </c>
      <c r="G1470" s="25">
        <v>5.5895877948769028</v>
      </c>
      <c r="H1470" s="9">
        <v>12098</v>
      </c>
      <c r="I1470" s="9">
        <v>114</v>
      </c>
      <c r="J1470" s="9">
        <v>113</v>
      </c>
      <c r="K1470" s="16">
        <v>227</v>
      </c>
      <c r="L1470" s="25">
        <v>1.8763431972226814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299</v>
      </c>
      <c r="E1471" s="29">
        <v>268</v>
      </c>
      <c r="F1471" s="29">
        <v>567</v>
      </c>
      <c r="G1471" s="31">
        <v>7.1061536533400176</v>
      </c>
      <c r="H1471" s="38">
        <v>734</v>
      </c>
      <c r="I1471" s="29">
        <v>16</v>
      </c>
      <c r="J1471" s="29">
        <v>11</v>
      </c>
      <c r="K1471" s="36">
        <v>27</v>
      </c>
      <c r="L1471" s="31">
        <v>3.6784741144414173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69</v>
      </c>
      <c r="E1472" s="19">
        <v>61</v>
      </c>
      <c r="F1472" s="20">
        <v>130</v>
      </c>
      <c r="G1472" s="21">
        <v>9.3390804597701145</v>
      </c>
      <c r="H1472" s="35">
        <v>-30</v>
      </c>
      <c r="I1472" s="19">
        <v>1</v>
      </c>
      <c r="J1472" s="19">
        <v>3</v>
      </c>
      <c r="K1472" s="22">
        <v>4</v>
      </c>
      <c r="L1472" s="21">
        <v>-13.333333333333334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47</v>
      </c>
      <c r="E1473" s="19">
        <v>38</v>
      </c>
      <c r="F1473" s="20">
        <v>85</v>
      </c>
      <c r="G1473" s="21">
        <v>5.5016181229773462</v>
      </c>
      <c r="H1473" s="35">
        <v>386</v>
      </c>
      <c r="I1473" s="19">
        <v>3</v>
      </c>
      <c r="J1473" s="19">
        <v>1</v>
      </c>
      <c r="K1473" s="22">
        <v>4</v>
      </c>
      <c r="L1473" s="21">
        <v>1.0362694300518136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22</v>
      </c>
      <c r="E1474" s="19">
        <v>14</v>
      </c>
      <c r="F1474" s="20">
        <v>36</v>
      </c>
      <c r="G1474" s="21">
        <v>7.3619631901840492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16</v>
      </c>
      <c r="E1475" s="19">
        <v>21</v>
      </c>
      <c r="F1475" s="20">
        <v>37</v>
      </c>
      <c r="G1475" s="21">
        <v>7.1428571428571423</v>
      </c>
      <c r="H1475" s="35">
        <v>92</v>
      </c>
      <c r="I1475" s="19">
        <v>1</v>
      </c>
      <c r="J1475" s="19">
        <v>0</v>
      </c>
      <c r="K1475" s="22">
        <v>1</v>
      </c>
      <c r="L1475" s="21">
        <v>1.0869565217391304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20</v>
      </c>
      <c r="E1476" s="19">
        <v>11</v>
      </c>
      <c r="F1476" s="20">
        <v>31</v>
      </c>
      <c r="G1476" s="21">
        <v>7.029478458049887</v>
      </c>
      <c r="H1476" s="35">
        <v>22</v>
      </c>
      <c r="I1476" s="19">
        <v>2</v>
      </c>
      <c r="J1476" s="19">
        <v>3</v>
      </c>
      <c r="K1476" s="22">
        <v>5</v>
      </c>
      <c r="L1476" s="21">
        <v>22.727272727272727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21</v>
      </c>
      <c r="E1477" s="19">
        <v>27</v>
      </c>
      <c r="F1477" s="20">
        <v>48</v>
      </c>
      <c r="G1477" s="21">
        <v>7.0901033973412115</v>
      </c>
      <c r="H1477" s="35">
        <v>19</v>
      </c>
      <c r="I1477" s="19">
        <v>4</v>
      </c>
      <c r="J1477" s="19">
        <v>3</v>
      </c>
      <c r="K1477" s="22">
        <v>7</v>
      </c>
      <c r="L1477" s="21">
        <v>36.84210526315789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11</v>
      </c>
      <c r="E1478" s="19">
        <v>8</v>
      </c>
      <c r="F1478" s="20">
        <v>19</v>
      </c>
      <c r="G1478" s="21">
        <v>4.4083526682134568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31</v>
      </c>
      <c r="E1479" s="19">
        <v>37</v>
      </c>
      <c r="F1479" s="20">
        <v>68</v>
      </c>
      <c r="G1479" s="21">
        <v>8.3743842364532011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34</v>
      </c>
      <c r="E1480" s="19">
        <v>30</v>
      </c>
      <c r="F1480" s="20">
        <v>64</v>
      </c>
      <c r="G1480" s="21">
        <v>8.9012517385257297</v>
      </c>
      <c r="H1480" s="35">
        <v>35</v>
      </c>
      <c r="I1480" s="19">
        <v>4</v>
      </c>
      <c r="J1480" s="19">
        <v>1</v>
      </c>
      <c r="K1480" s="22">
        <v>5</v>
      </c>
      <c r="L1480" s="21">
        <v>14.285714285714285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20</v>
      </c>
      <c r="E1481" s="19">
        <v>16</v>
      </c>
      <c r="F1481" s="20">
        <v>36</v>
      </c>
      <c r="G1481" s="21">
        <v>5.8441558441558437</v>
      </c>
      <c r="H1481" s="35">
        <v>81</v>
      </c>
      <c r="I1481" s="19">
        <v>1</v>
      </c>
      <c r="J1481" s="19">
        <v>0</v>
      </c>
      <c r="K1481" s="22">
        <v>1</v>
      </c>
      <c r="L1481" s="21">
        <v>1.2345679012345678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8</v>
      </c>
      <c r="E1482" s="19">
        <v>5</v>
      </c>
      <c r="F1482" s="20">
        <v>13</v>
      </c>
      <c r="G1482" s="21">
        <v>3.8348082595870205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462</v>
      </c>
      <c r="E1483" s="29">
        <v>461</v>
      </c>
      <c r="F1483" s="29">
        <v>923</v>
      </c>
      <c r="G1483" s="31">
        <v>5.2553663952627687</v>
      </c>
      <c r="H1483" s="29">
        <v>3229</v>
      </c>
      <c r="I1483" s="29">
        <v>8</v>
      </c>
      <c r="J1483" s="29">
        <v>22</v>
      </c>
      <c r="K1483" s="36">
        <v>30</v>
      </c>
      <c r="L1483" s="31">
        <v>0.92908021059151435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54</v>
      </c>
      <c r="E1484" s="19">
        <v>66</v>
      </c>
      <c r="F1484" s="20">
        <v>120</v>
      </c>
      <c r="G1484" s="21">
        <v>4.9059689288634507</v>
      </c>
      <c r="H1484" s="35">
        <v>578</v>
      </c>
      <c r="I1484" s="19">
        <v>0</v>
      </c>
      <c r="J1484" s="19">
        <v>3</v>
      </c>
      <c r="K1484" s="22">
        <v>3</v>
      </c>
      <c r="L1484" s="21">
        <v>0.51903114186851207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34</v>
      </c>
      <c r="E1485" s="19">
        <v>23</v>
      </c>
      <c r="F1485" s="20">
        <v>57</v>
      </c>
      <c r="G1485" s="21">
        <v>5.2777777777777777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38</v>
      </c>
      <c r="E1486" s="19">
        <v>34</v>
      </c>
      <c r="F1486" s="20">
        <v>72</v>
      </c>
      <c r="G1486" s="21">
        <v>4.6183450930083385</v>
      </c>
      <c r="H1486" s="35">
        <v>581</v>
      </c>
      <c r="I1486" s="19">
        <v>0</v>
      </c>
      <c r="J1486" s="19">
        <v>1</v>
      </c>
      <c r="K1486" s="22">
        <v>1</v>
      </c>
      <c r="L1486" s="21">
        <v>0.17211703958691912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24</v>
      </c>
      <c r="E1487" s="19">
        <v>27</v>
      </c>
      <c r="F1487" s="20">
        <v>51</v>
      </c>
      <c r="G1487" s="21">
        <v>5.3571428571428568</v>
      </c>
      <c r="H1487" s="35">
        <v>169</v>
      </c>
      <c r="I1487" s="19">
        <v>0</v>
      </c>
      <c r="J1487" s="19">
        <v>1</v>
      </c>
      <c r="K1487" s="22">
        <v>1</v>
      </c>
      <c r="L1487" s="21">
        <v>0.59171597633136097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32</v>
      </c>
      <c r="E1488" s="19">
        <v>27</v>
      </c>
      <c r="F1488" s="20">
        <v>59</v>
      </c>
      <c r="G1488" s="21">
        <v>5.3442028985507246</v>
      </c>
      <c r="H1488" s="35">
        <v>127</v>
      </c>
      <c r="I1488" s="19">
        <v>0</v>
      </c>
      <c r="J1488" s="19">
        <v>1</v>
      </c>
      <c r="K1488" s="22">
        <v>1</v>
      </c>
      <c r="L1488" s="21">
        <v>0.78740157480314954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59</v>
      </c>
      <c r="E1489" s="19">
        <v>58</v>
      </c>
      <c r="F1489" s="20">
        <v>117</v>
      </c>
      <c r="G1489" s="21">
        <v>5.8266932270916332</v>
      </c>
      <c r="H1489" s="35">
        <v>300</v>
      </c>
      <c r="I1489" s="19">
        <v>0</v>
      </c>
      <c r="J1489" s="19">
        <v>0</v>
      </c>
      <c r="K1489" s="22">
        <v>0</v>
      </c>
      <c r="L1489" s="21">
        <v>0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21</v>
      </c>
      <c r="E1490" s="19">
        <v>30</v>
      </c>
      <c r="F1490" s="20">
        <v>51</v>
      </c>
      <c r="G1490" s="21">
        <v>4.1700735895339323</v>
      </c>
      <c r="H1490" s="35">
        <v>295</v>
      </c>
      <c r="I1490" s="19">
        <v>5</v>
      </c>
      <c r="J1490" s="19">
        <v>6</v>
      </c>
      <c r="K1490" s="22">
        <v>11</v>
      </c>
      <c r="L1490" s="21">
        <v>3.7288135593220342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51</v>
      </c>
      <c r="E1491" s="19">
        <v>53</v>
      </c>
      <c r="F1491" s="20">
        <v>104</v>
      </c>
      <c r="G1491" s="21">
        <v>5.5853920515574655</v>
      </c>
      <c r="H1491" s="35">
        <v>248</v>
      </c>
      <c r="I1491" s="19">
        <v>2</v>
      </c>
      <c r="J1491" s="19">
        <v>3</v>
      </c>
      <c r="K1491" s="22">
        <v>5</v>
      </c>
      <c r="L1491" s="21">
        <v>2.0161290322580645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20</v>
      </c>
      <c r="E1492" s="19">
        <v>24</v>
      </c>
      <c r="F1492" s="20">
        <v>44</v>
      </c>
      <c r="G1492" s="21">
        <v>4.6808510638297873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21</v>
      </c>
      <c r="E1493" s="19">
        <v>19</v>
      </c>
      <c r="F1493" s="20">
        <v>40</v>
      </c>
      <c r="G1493" s="21">
        <v>7.0546737213403876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23</v>
      </c>
      <c r="E1494" s="19">
        <v>18</v>
      </c>
      <c r="F1494" s="20">
        <v>41</v>
      </c>
      <c r="G1494" s="21">
        <v>3.9461020211742062</v>
      </c>
      <c r="H1494" s="35">
        <v>342</v>
      </c>
      <c r="I1494" s="19">
        <v>1</v>
      </c>
      <c r="J1494" s="19">
        <v>5</v>
      </c>
      <c r="K1494" s="22">
        <v>6</v>
      </c>
      <c r="L1494" s="21">
        <v>1.7543859649122806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38</v>
      </c>
      <c r="E1495" s="19">
        <v>38</v>
      </c>
      <c r="F1495" s="20">
        <v>76</v>
      </c>
      <c r="G1495" s="21">
        <v>6.7978533094812166</v>
      </c>
      <c r="H1495" s="35">
        <v>137</v>
      </c>
      <c r="I1495" s="19">
        <v>0</v>
      </c>
      <c r="J1495" s="19">
        <v>1</v>
      </c>
      <c r="K1495" s="22">
        <v>1</v>
      </c>
      <c r="L1495" s="21">
        <v>0.72992700729927007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19</v>
      </c>
      <c r="E1496" s="19">
        <v>24</v>
      </c>
      <c r="F1496" s="20">
        <v>43</v>
      </c>
      <c r="G1496" s="21">
        <v>4.668838219326819</v>
      </c>
      <c r="H1496" s="35">
        <v>19</v>
      </c>
      <c r="I1496" s="19">
        <v>0</v>
      </c>
      <c r="J1496" s="19">
        <v>0</v>
      </c>
      <c r="K1496" s="22">
        <v>0</v>
      </c>
      <c r="L1496" s="21">
        <v>0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28</v>
      </c>
      <c r="E1497" s="19">
        <v>20</v>
      </c>
      <c r="F1497" s="20">
        <v>48</v>
      </c>
      <c r="G1497" s="21">
        <v>6.4516129032258061</v>
      </c>
      <c r="H1497" s="19">
        <v>142</v>
      </c>
      <c r="I1497" s="19">
        <v>0</v>
      </c>
      <c r="J1497" s="19">
        <v>1</v>
      </c>
      <c r="K1497" s="22">
        <v>1</v>
      </c>
      <c r="L1497" s="21">
        <v>0.70422535211267612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336</v>
      </c>
      <c r="E1498" s="29">
        <v>266</v>
      </c>
      <c r="F1498" s="29">
        <v>602</v>
      </c>
      <c r="G1498" s="31">
        <v>5.4371387283237</v>
      </c>
      <c r="H1498" s="29">
        <v>2553</v>
      </c>
      <c r="I1498" s="29">
        <v>21</v>
      </c>
      <c r="J1498" s="29">
        <v>14</v>
      </c>
      <c r="K1498" s="36">
        <v>35</v>
      </c>
      <c r="L1498" s="31">
        <v>1.3709361535448492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11</v>
      </c>
      <c r="E1499" s="19">
        <v>14</v>
      </c>
      <c r="F1499" s="20">
        <v>25</v>
      </c>
      <c r="G1499" s="21">
        <v>7.6687116564417179</v>
      </c>
      <c r="H1499" s="35">
        <v>7</v>
      </c>
      <c r="I1499" s="19">
        <v>2</v>
      </c>
      <c r="J1499" s="19">
        <v>1</v>
      </c>
      <c r="K1499" s="22">
        <v>3</v>
      </c>
      <c r="L1499" s="21">
        <v>42.857142857142854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9</v>
      </c>
      <c r="E1500" s="19">
        <v>3</v>
      </c>
      <c r="F1500" s="20">
        <v>12</v>
      </c>
      <c r="G1500" s="21">
        <v>4.4943820224719104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3</v>
      </c>
      <c r="E1501" s="19">
        <v>1</v>
      </c>
      <c r="F1501" s="20">
        <v>4</v>
      </c>
      <c r="G1501" s="21">
        <v>4.2553191489361701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34</v>
      </c>
      <c r="E1502" s="19">
        <v>28</v>
      </c>
      <c r="F1502" s="20">
        <v>62</v>
      </c>
      <c r="G1502" s="21">
        <v>7.673267326732673</v>
      </c>
      <c r="H1502" s="35">
        <v>134</v>
      </c>
      <c r="I1502" s="19">
        <v>0</v>
      </c>
      <c r="J1502" s="19">
        <v>0</v>
      </c>
      <c r="K1502" s="22">
        <v>0</v>
      </c>
      <c r="L1502" s="21">
        <v>0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30</v>
      </c>
      <c r="E1503" s="19">
        <v>20</v>
      </c>
      <c r="F1503" s="20">
        <v>50</v>
      </c>
      <c r="G1503" s="21">
        <v>8.5178875638841571</v>
      </c>
      <c r="H1503" s="35">
        <v>48</v>
      </c>
      <c r="I1503" s="19">
        <v>5</v>
      </c>
      <c r="J1503" s="19">
        <v>2</v>
      </c>
      <c r="K1503" s="22">
        <v>7</v>
      </c>
      <c r="L1503" s="21">
        <v>14.583333333333334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8</v>
      </c>
      <c r="E1504" s="19">
        <v>9</v>
      </c>
      <c r="F1504" s="20">
        <v>17</v>
      </c>
      <c r="G1504" s="21">
        <v>3.7362637362637363</v>
      </c>
      <c r="H1504" s="35">
        <v>188</v>
      </c>
      <c r="I1504" s="19">
        <v>1</v>
      </c>
      <c r="J1504" s="19">
        <v>1</v>
      </c>
      <c r="K1504" s="22">
        <v>2</v>
      </c>
      <c r="L1504" s="21">
        <v>1.0638297872340425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14</v>
      </c>
      <c r="E1505" s="19">
        <v>11</v>
      </c>
      <c r="F1505" s="20">
        <v>25</v>
      </c>
      <c r="G1505" s="21">
        <v>4.8638132295719849</v>
      </c>
      <c r="H1505" s="35">
        <v>225</v>
      </c>
      <c r="I1505" s="19">
        <v>2</v>
      </c>
      <c r="J1505" s="19">
        <v>1</v>
      </c>
      <c r="K1505" s="22">
        <v>3</v>
      </c>
      <c r="L1505" s="21">
        <v>1.3333333333333335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16</v>
      </c>
      <c r="E1506" s="19">
        <v>5</v>
      </c>
      <c r="F1506" s="20">
        <v>21</v>
      </c>
      <c r="G1506" s="21">
        <v>4.9645390070921991</v>
      </c>
      <c r="H1506" s="35">
        <v>83</v>
      </c>
      <c r="I1506" s="19">
        <v>0</v>
      </c>
      <c r="J1506" s="19">
        <v>1</v>
      </c>
      <c r="K1506" s="22">
        <v>1</v>
      </c>
      <c r="L1506" s="21">
        <v>1.2048192771084338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19</v>
      </c>
      <c r="E1507" s="19">
        <v>19</v>
      </c>
      <c r="F1507" s="20">
        <v>38</v>
      </c>
      <c r="G1507" s="21">
        <v>6.3973063973063971</v>
      </c>
      <c r="H1507" s="35">
        <v>79</v>
      </c>
      <c r="I1507" s="19">
        <v>2</v>
      </c>
      <c r="J1507" s="19">
        <v>0</v>
      </c>
      <c r="K1507" s="22">
        <v>2</v>
      </c>
      <c r="L1507" s="21">
        <v>2.5316455696202533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5</v>
      </c>
      <c r="E1508" s="19">
        <v>11</v>
      </c>
      <c r="F1508" s="20">
        <v>16</v>
      </c>
      <c r="G1508" s="21">
        <v>5.298013245033113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2</v>
      </c>
      <c r="E1509" s="19">
        <v>10</v>
      </c>
      <c r="F1509" s="20">
        <v>12</v>
      </c>
      <c r="G1509" s="21">
        <v>5.1502145922746783</v>
      </c>
      <c r="H1509" s="35">
        <v>90</v>
      </c>
      <c r="I1509" s="19">
        <v>0</v>
      </c>
      <c r="J1509" s="19">
        <v>0</v>
      </c>
      <c r="K1509" s="22">
        <v>0</v>
      </c>
      <c r="L1509" s="21">
        <v>0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24</v>
      </c>
      <c r="E1510" s="19">
        <v>17</v>
      </c>
      <c r="F1510" s="20">
        <v>41</v>
      </c>
      <c r="G1510" s="21">
        <v>6.8106312292358808</v>
      </c>
      <c r="H1510" s="35">
        <v>153</v>
      </c>
      <c r="I1510" s="19">
        <v>1</v>
      </c>
      <c r="J1510" s="19">
        <v>0</v>
      </c>
      <c r="K1510" s="22">
        <v>1</v>
      </c>
      <c r="L1510" s="21">
        <v>0.65359477124183007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5</v>
      </c>
      <c r="E1511" s="19">
        <v>0</v>
      </c>
      <c r="F1511" s="20">
        <v>5</v>
      </c>
      <c r="G1511" s="21">
        <v>4.1666666666666661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8</v>
      </c>
      <c r="E1512" s="19">
        <v>2</v>
      </c>
      <c r="F1512" s="20">
        <v>10</v>
      </c>
      <c r="G1512" s="21">
        <v>3.9682539682539679</v>
      </c>
      <c r="H1512" s="35">
        <v>37</v>
      </c>
      <c r="I1512" s="19">
        <v>1</v>
      </c>
      <c r="J1512" s="19">
        <v>1</v>
      </c>
      <c r="K1512" s="22">
        <v>2</v>
      </c>
      <c r="L1512" s="21">
        <v>5.4054054054054053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1</v>
      </c>
      <c r="E1513" s="19">
        <v>3</v>
      </c>
      <c r="F1513" s="20">
        <v>4</v>
      </c>
      <c r="G1513" s="21">
        <v>2.2099447513812152</v>
      </c>
      <c r="H1513" s="35">
        <v>93</v>
      </c>
      <c r="I1513" s="19">
        <v>1</v>
      </c>
      <c r="J1513" s="19">
        <v>0</v>
      </c>
      <c r="K1513" s="22">
        <v>1</v>
      </c>
      <c r="L1513" s="21">
        <v>1.0752688172043012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1</v>
      </c>
      <c r="E1514" s="19">
        <v>4</v>
      </c>
      <c r="F1514" s="20">
        <v>5</v>
      </c>
      <c r="G1514" s="21">
        <v>2.6737967914438503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5</v>
      </c>
      <c r="E1515" s="19">
        <v>8</v>
      </c>
      <c r="F1515" s="20">
        <v>13</v>
      </c>
      <c r="G1515" s="21">
        <v>4.5614035087719298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20</v>
      </c>
      <c r="E1516" s="19">
        <v>18</v>
      </c>
      <c r="F1516" s="20">
        <v>38</v>
      </c>
      <c r="G1516" s="21">
        <v>4.513064133016627</v>
      </c>
      <c r="H1516" s="35">
        <v>405</v>
      </c>
      <c r="I1516" s="19">
        <v>0</v>
      </c>
      <c r="J1516" s="19">
        <v>2</v>
      </c>
      <c r="K1516" s="22">
        <v>2</v>
      </c>
      <c r="L1516" s="21">
        <v>0.49382716049382713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99</v>
      </c>
      <c r="E1517" s="19">
        <v>63</v>
      </c>
      <c r="F1517" s="20">
        <v>162</v>
      </c>
      <c r="G1517" s="21">
        <v>4.7451669595782073</v>
      </c>
      <c r="H1517" s="35">
        <v>703</v>
      </c>
      <c r="I1517" s="19">
        <v>6</v>
      </c>
      <c r="J1517" s="19">
        <v>5</v>
      </c>
      <c r="K1517" s="22">
        <v>11</v>
      </c>
      <c r="L1517" s="21">
        <v>1.5647226173541962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13</v>
      </c>
      <c r="E1518" s="19">
        <v>8</v>
      </c>
      <c r="F1518" s="20">
        <v>21</v>
      </c>
      <c r="G1518" s="21">
        <v>6.3829787234042552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9</v>
      </c>
      <c r="E1519" s="19">
        <v>12</v>
      </c>
      <c r="F1519" s="20">
        <v>21</v>
      </c>
      <c r="G1519" s="21">
        <v>8.1712062256809332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327</v>
      </c>
      <c r="E1520" s="29">
        <v>295</v>
      </c>
      <c r="F1520" s="29">
        <v>622</v>
      </c>
      <c r="G1520" s="31">
        <v>4.4466685730626256</v>
      </c>
      <c r="H1520" s="29">
        <v>4975</v>
      </c>
      <c r="I1520" s="29">
        <v>54</v>
      </c>
      <c r="J1520" s="29">
        <v>52</v>
      </c>
      <c r="K1520" s="36">
        <v>106</v>
      </c>
      <c r="L1520" s="31">
        <v>2.1306532663316582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22</v>
      </c>
      <c r="E1521" s="19">
        <v>17</v>
      </c>
      <c r="F1521" s="20">
        <v>39</v>
      </c>
      <c r="G1521" s="21">
        <v>3.4574468085106385</v>
      </c>
      <c r="H1521" s="35">
        <v>185</v>
      </c>
      <c r="I1521" s="19">
        <v>4</v>
      </c>
      <c r="J1521" s="19">
        <v>5</v>
      </c>
      <c r="K1521" s="22">
        <v>9</v>
      </c>
      <c r="L1521" s="21">
        <v>4.8648648648648649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6</v>
      </c>
      <c r="E1522" s="19">
        <v>2</v>
      </c>
      <c r="F1522" s="20">
        <v>8</v>
      </c>
      <c r="G1522" s="21">
        <v>4.1450777202072544</v>
      </c>
      <c r="H1522" s="35">
        <v>67</v>
      </c>
      <c r="I1522" s="19">
        <v>0</v>
      </c>
      <c r="J1522" s="19">
        <v>1</v>
      </c>
      <c r="K1522" s="22">
        <v>1</v>
      </c>
      <c r="L1522" s="21">
        <v>1.4925373134328357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49</v>
      </c>
      <c r="E1523" s="19">
        <v>46</v>
      </c>
      <c r="F1523" s="20">
        <v>95</v>
      </c>
      <c r="G1523" s="21">
        <v>4.5651129264776547</v>
      </c>
      <c r="H1523" s="35">
        <v>677</v>
      </c>
      <c r="I1523" s="19">
        <v>1</v>
      </c>
      <c r="J1523" s="19">
        <v>1</v>
      </c>
      <c r="K1523" s="22">
        <v>2</v>
      </c>
      <c r="L1523" s="21">
        <v>0.29542097488921715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4</v>
      </c>
      <c r="E1524" s="19">
        <v>7</v>
      </c>
      <c r="F1524" s="20">
        <v>11</v>
      </c>
      <c r="G1524" s="21">
        <v>2.3060796645702304</v>
      </c>
      <c r="H1524" s="35">
        <v>219</v>
      </c>
      <c r="I1524" s="19">
        <v>6</v>
      </c>
      <c r="J1524" s="19">
        <v>3</v>
      </c>
      <c r="K1524" s="22">
        <v>9</v>
      </c>
      <c r="L1524" s="21">
        <v>4.10958904109589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24</v>
      </c>
      <c r="E1525" s="19">
        <v>20</v>
      </c>
      <c r="F1525" s="20">
        <v>44</v>
      </c>
      <c r="G1525" s="21">
        <v>6.7901234567901234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5</v>
      </c>
      <c r="E1526" s="19">
        <v>3</v>
      </c>
      <c r="F1526" s="20">
        <v>8</v>
      </c>
      <c r="G1526" s="21">
        <v>3.5874439461883409</v>
      </c>
      <c r="H1526" s="35">
        <v>82</v>
      </c>
      <c r="I1526" s="19">
        <v>1</v>
      </c>
      <c r="J1526" s="19">
        <v>2</v>
      </c>
      <c r="K1526" s="22">
        <v>3</v>
      </c>
      <c r="L1526" s="21">
        <v>3.6585365853658534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16</v>
      </c>
      <c r="E1527" s="19">
        <v>14</v>
      </c>
      <c r="F1527" s="20">
        <v>30</v>
      </c>
      <c r="G1527" s="21">
        <v>5.7803468208092488</v>
      </c>
      <c r="H1527" s="35">
        <v>158</v>
      </c>
      <c r="I1527" s="19">
        <v>4</v>
      </c>
      <c r="J1527" s="19">
        <v>5</v>
      </c>
      <c r="K1527" s="22">
        <v>9</v>
      </c>
      <c r="L1527" s="21">
        <v>5.6962025316455698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8</v>
      </c>
      <c r="E1528" s="19">
        <v>11</v>
      </c>
      <c r="F1528" s="20">
        <v>19</v>
      </c>
      <c r="G1528" s="21">
        <v>5.352112676056338</v>
      </c>
      <c r="H1528" s="35">
        <v>130</v>
      </c>
      <c r="I1528" s="19">
        <v>0</v>
      </c>
      <c r="J1528" s="19">
        <v>0</v>
      </c>
      <c r="K1528" s="22">
        <v>0</v>
      </c>
      <c r="L1528" s="21">
        <v>0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15</v>
      </c>
      <c r="E1529" s="19">
        <v>22</v>
      </c>
      <c r="F1529" s="20">
        <v>37</v>
      </c>
      <c r="G1529" s="21">
        <v>3.8662486938349003</v>
      </c>
      <c r="H1529" s="35">
        <v>388</v>
      </c>
      <c r="I1529" s="19">
        <v>2</v>
      </c>
      <c r="J1529" s="19">
        <v>4</v>
      </c>
      <c r="K1529" s="22">
        <v>6</v>
      </c>
      <c r="L1529" s="21">
        <v>1.5463917525773196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7</v>
      </c>
      <c r="E1530" s="19">
        <v>5</v>
      </c>
      <c r="F1530" s="20">
        <v>12</v>
      </c>
      <c r="G1530" s="21">
        <v>3.6036036036036037</v>
      </c>
      <c r="H1530" s="35">
        <v>159</v>
      </c>
      <c r="I1530" s="19">
        <v>4</v>
      </c>
      <c r="J1530" s="19">
        <v>0</v>
      </c>
      <c r="K1530" s="22">
        <v>4</v>
      </c>
      <c r="L1530" s="21">
        <v>2.5157232704402519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14</v>
      </c>
      <c r="E1531" s="19">
        <v>9</v>
      </c>
      <c r="F1531" s="20">
        <v>23</v>
      </c>
      <c r="G1531" s="21">
        <v>3.0463576158940397</v>
      </c>
      <c r="H1531" s="35">
        <v>339</v>
      </c>
      <c r="I1531" s="19">
        <v>7</v>
      </c>
      <c r="J1531" s="19">
        <v>6</v>
      </c>
      <c r="K1531" s="22">
        <v>13</v>
      </c>
      <c r="L1531" s="21">
        <v>3.8348082595870205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14</v>
      </c>
      <c r="E1532" s="19">
        <v>18</v>
      </c>
      <c r="F1532" s="20">
        <v>32</v>
      </c>
      <c r="G1532" s="21">
        <v>3.9800995024875623</v>
      </c>
      <c r="H1532" s="35">
        <v>242</v>
      </c>
      <c r="I1532" s="19">
        <v>2</v>
      </c>
      <c r="J1532" s="19">
        <v>1</v>
      </c>
      <c r="K1532" s="22">
        <v>3</v>
      </c>
      <c r="L1532" s="21">
        <v>1.2396694214876034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6</v>
      </c>
      <c r="E1533" s="19">
        <v>9</v>
      </c>
      <c r="F1533" s="20">
        <v>15</v>
      </c>
      <c r="G1533" s="21">
        <v>4.7318611987381702</v>
      </c>
      <c r="H1533" s="35">
        <v>123</v>
      </c>
      <c r="I1533" s="19">
        <v>0</v>
      </c>
      <c r="J1533" s="19">
        <v>0</v>
      </c>
      <c r="K1533" s="22">
        <v>0</v>
      </c>
      <c r="L1533" s="21">
        <v>0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10</v>
      </c>
      <c r="E1534" s="19">
        <v>12</v>
      </c>
      <c r="F1534" s="20">
        <v>22</v>
      </c>
      <c r="G1534" s="21">
        <v>4.6511627906976747</v>
      </c>
      <c r="H1534" s="35">
        <v>206</v>
      </c>
      <c r="I1534" s="19">
        <v>2</v>
      </c>
      <c r="J1534" s="19">
        <v>0</v>
      </c>
      <c r="K1534" s="22">
        <v>2</v>
      </c>
      <c r="L1534" s="21">
        <v>0.97087378640776689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13</v>
      </c>
      <c r="E1535" s="19">
        <v>10</v>
      </c>
      <c r="F1535" s="20">
        <v>23</v>
      </c>
      <c r="G1535" s="21">
        <v>4.7520661157024797</v>
      </c>
      <c r="H1535" s="35">
        <v>277</v>
      </c>
      <c r="I1535" s="19">
        <v>4</v>
      </c>
      <c r="J1535" s="19">
        <v>4</v>
      </c>
      <c r="K1535" s="22">
        <v>8</v>
      </c>
      <c r="L1535" s="21">
        <v>2.8880866425992782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28</v>
      </c>
      <c r="E1536" s="19">
        <v>21</v>
      </c>
      <c r="F1536" s="20">
        <v>49</v>
      </c>
      <c r="G1536" s="21">
        <v>4.4708029197080297</v>
      </c>
      <c r="H1536" s="35">
        <v>486</v>
      </c>
      <c r="I1536" s="19">
        <v>2</v>
      </c>
      <c r="J1536" s="19">
        <v>5</v>
      </c>
      <c r="K1536" s="22">
        <v>7</v>
      </c>
      <c r="L1536" s="21">
        <v>1.440329218106996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18</v>
      </c>
      <c r="E1537" s="19">
        <v>13</v>
      </c>
      <c r="F1537" s="20">
        <v>31</v>
      </c>
      <c r="G1537" s="21">
        <v>3.3732317736670292</v>
      </c>
      <c r="H1537" s="35">
        <v>395</v>
      </c>
      <c r="I1537" s="19">
        <v>1</v>
      </c>
      <c r="J1537" s="19">
        <v>2</v>
      </c>
      <c r="K1537" s="22">
        <v>3</v>
      </c>
      <c r="L1537" s="21">
        <v>0.75949367088607589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31</v>
      </c>
      <c r="E1538" s="19">
        <v>21</v>
      </c>
      <c r="F1538" s="20">
        <v>52</v>
      </c>
      <c r="G1538" s="21">
        <v>6.1465721040189125</v>
      </c>
      <c r="H1538" s="35">
        <v>362</v>
      </c>
      <c r="I1538" s="19">
        <v>7</v>
      </c>
      <c r="J1538" s="19">
        <v>2</v>
      </c>
      <c r="K1538" s="22">
        <v>9</v>
      </c>
      <c r="L1538" s="21">
        <v>2.4861878453038675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37</v>
      </c>
      <c r="E1539" s="19">
        <v>35</v>
      </c>
      <c r="F1539" s="20">
        <v>72</v>
      </c>
      <c r="G1539" s="21">
        <v>5.2173913043478262</v>
      </c>
      <c r="H1539" s="35">
        <v>385</v>
      </c>
      <c r="I1539" s="19">
        <v>7</v>
      </c>
      <c r="J1539" s="19">
        <v>11</v>
      </c>
      <c r="K1539" s="22">
        <v>18</v>
      </c>
      <c r="L1539" s="21">
        <v>4.6753246753246751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58</v>
      </c>
      <c r="E1540" s="38">
        <v>47</v>
      </c>
      <c r="F1540" s="38">
        <v>105</v>
      </c>
      <c r="G1540" s="31">
        <v>4.521963824289406</v>
      </c>
      <c r="H1540" s="38">
        <v>677</v>
      </c>
      <c r="I1540" s="38">
        <v>15</v>
      </c>
      <c r="J1540" s="38">
        <v>10</v>
      </c>
      <c r="K1540" s="39">
        <v>25</v>
      </c>
      <c r="L1540" s="31">
        <v>3.6927621861152145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10</v>
      </c>
      <c r="E1541" s="35">
        <v>4</v>
      </c>
      <c r="F1541" s="40">
        <v>14</v>
      </c>
      <c r="G1541" s="21">
        <v>2.0527859237536656</v>
      </c>
      <c r="H1541" s="35">
        <v>433</v>
      </c>
      <c r="I1541" s="35">
        <v>4</v>
      </c>
      <c r="J1541" s="35">
        <v>4</v>
      </c>
      <c r="K1541" s="41">
        <v>8</v>
      </c>
      <c r="L1541" s="21">
        <v>1.8475750577367205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7</v>
      </c>
      <c r="E1542" s="35">
        <v>5</v>
      </c>
      <c r="F1542" s="40">
        <v>12</v>
      </c>
      <c r="G1542" s="21">
        <v>3.6363636363636362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6</v>
      </c>
      <c r="E1543" s="35">
        <v>4</v>
      </c>
      <c r="F1543" s="40">
        <v>10</v>
      </c>
      <c r="G1543" s="21">
        <v>4.5045045045045047</v>
      </c>
      <c r="H1543" s="35">
        <v>43</v>
      </c>
      <c r="I1543" s="35">
        <v>0</v>
      </c>
      <c r="J1543" s="35">
        <v>1</v>
      </c>
      <c r="K1543" s="41">
        <v>1</v>
      </c>
      <c r="L1543" s="21">
        <v>2.3255813953488373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12</v>
      </c>
      <c r="E1544" s="35">
        <v>9</v>
      </c>
      <c r="F1544" s="40">
        <v>21</v>
      </c>
      <c r="G1544" s="21">
        <v>6.8181818181818175</v>
      </c>
      <c r="H1544" s="35">
        <v>-29</v>
      </c>
      <c r="I1544" s="35">
        <v>1</v>
      </c>
      <c r="J1544" s="35">
        <v>0</v>
      </c>
      <c r="K1544" s="41">
        <v>1</v>
      </c>
      <c r="L1544" s="21">
        <v>-3.4482758620689653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4</v>
      </c>
      <c r="E1545" s="35">
        <v>6</v>
      </c>
      <c r="F1545" s="40">
        <v>10</v>
      </c>
      <c r="G1545" s="21">
        <v>6.7114093959731544</v>
      </c>
      <c r="H1545" s="35">
        <v>4</v>
      </c>
      <c r="I1545" s="35">
        <v>0</v>
      </c>
      <c r="J1545" s="35">
        <v>0</v>
      </c>
      <c r="K1545" s="41">
        <v>0</v>
      </c>
      <c r="L1545" s="21">
        <v>0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13</v>
      </c>
      <c r="E1546" s="35">
        <v>18</v>
      </c>
      <c r="F1546" s="40">
        <v>31</v>
      </c>
      <c r="G1546" s="21">
        <v>6.4583333333333339</v>
      </c>
      <c r="H1546" s="35">
        <v>184</v>
      </c>
      <c r="I1546" s="35">
        <v>6</v>
      </c>
      <c r="J1546" s="35">
        <v>3</v>
      </c>
      <c r="K1546" s="41">
        <v>9</v>
      </c>
      <c r="L1546" s="21">
        <v>4.8913043478260869</v>
      </c>
    </row>
    <row r="1547" spans="1:12" ht="15" customHeight="1" outlineLevel="1" x14ac:dyDescent="0.2">
      <c r="A1547" s="68" t="s">
        <v>2716</v>
      </c>
      <c r="B1547" s="43" t="s">
        <v>2717</v>
      </c>
      <c r="C1547" s="35">
        <v>151</v>
      </c>
      <c r="D1547" s="35">
        <v>6</v>
      </c>
      <c r="E1547" s="35">
        <v>1</v>
      </c>
      <c r="F1547" s="40">
        <v>7</v>
      </c>
      <c r="G1547" s="21">
        <v>4.6357615894039732</v>
      </c>
      <c r="H1547" s="35">
        <v>45</v>
      </c>
      <c r="I1547" s="35">
        <v>4</v>
      </c>
      <c r="J1547" s="35">
        <v>2</v>
      </c>
      <c r="K1547" s="41">
        <v>6</v>
      </c>
      <c r="L1547" s="21">
        <v>13.333333333333334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274</v>
      </c>
      <c r="E1548" s="38">
        <v>274</v>
      </c>
      <c r="F1548" s="38">
        <v>548</v>
      </c>
      <c r="G1548" s="31">
        <v>7.4935047176261458</v>
      </c>
      <c r="H1548" s="29">
        <v>-70</v>
      </c>
      <c r="I1548" s="38">
        <v>0</v>
      </c>
      <c r="J1548" s="38">
        <v>4</v>
      </c>
      <c r="K1548" s="39">
        <v>4</v>
      </c>
      <c r="L1548" s="31">
        <v>-5.7142857142857144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3357</v>
      </c>
      <c r="E1549" s="9">
        <v>3498</v>
      </c>
      <c r="F1549" s="9">
        <v>6855</v>
      </c>
      <c r="G1549" s="25">
        <v>4.6554428952712108</v>
      </c>
      <c r="H1549" s="9">
        <v>71146</v>
      </c>
      <c r="I1549" s="9">
        <v>227</v>
      </c>
      <c r="J1549" s="9">
        <v>225</v>
      </c>
      <c r="K1549" s="16">
        <v>452</v>
      </c>
      <c r="L1549" s="25">
        <v>0.63531329941247572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137</v>
      </c>
      <c r="E1550" s="29">
        <v>158</v>
      </c>
      <c r="F1550" s="29">
        <v>295</v>
      </c>
      <c r="G1550" s="31">
        <v>2.3142700243194478</v>
      </c>
      <c r="H1550" s="29">
        <v>8794</v>
      </c>
      <c r="I1550" s="29">
        <v>34</v>
      </c>
      <c r="J1550" s="29">
        <v>36</v>
      </c>
      <c r="K1550" s="36">
        <v>70</v>
      </c>
      <c r="L1550" s="31">
        <v>0.79599727086649996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61</v>
      </c>
      <c r="E1551" s="19">
        <v>44</v>
      </c>
      <c r="F1551" s="20">
        <v>105</v>
      </c>
      <c r="G1551" s="21">
        <v>3.6636427076064204</v>
      </c>
      <c r="H1551" s="19">
        <v>1793</v>
      </c>
      <c r="I1551" s="19">
        <v>7</v>
      </c>
      <c r="J1551" s="19">
        <v>11</v>
      </c>
      <c r="K1551" s="22">
        <v>18</v>
      </c>
      <c r="L1551" s="21">
        <v>1.0039040713887339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9</v>
      </c>
      <c r="E1552" s="19">
        <v>13</v>
      </c>
      <c r="F1552" s="20">
        <v>22</v>
      </c>
      <c r="G1552" s="21">
        <v>2.2494887525562373</v>
      </c>
      <c r="H1552" s="35">
        <v>718</v>
      </c>
      <c r="I1552" s="19">
        <v>0</v>
      </c>
      <c r="J1552" s="19">
        <v>0</v>
      </c>
      <c r="K1552" s="22">
        <v>0</v>
      </c>
      <c r="L1552" s="21">
        <v>0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13</v>
      </c>
      <c r="E1553" s="19">
        <v>27</v>
      </c>
      <c r="F1553" s="20">
        <v>40</v>
      </c>
      <c r="G1553" s="21">
        <v>3.0234315948601664</v>
      </c>
      <c r="H1553" s="35">
        <v>836</v>
      </c>
      <c r="I1553" s="19">
        <v>6</v>
      </c>
      <c r="J1553" s="19">
        <v>9</v>
      </c>
      <c r="K1553" s="22">
        <v>15</v>
      </c>
      <c r="L1553" s="21">
        <v>1.7942583732057416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3</v>
      </c>
      <c r="E1554" s="19">
        <v>15</v>
      </c>
      <c r="F1554" s="20">
        <v>18</v>
      </c>
      <c r="G1554" s="21">
        <v>1.1658031088082901</v>
      </c>
      <c r="H1554" s="35">
        <v>966</v>
      </c>
      <c r="I1554" s="19">
        <v>4</v>
      </c>
      <c r="J1554" s="19">
        <v>3</v>
      </c>
      <c r="K1554" s="22">
        <v>7</v>
      </c>
      <c r="L1554" s="21">
        <v>0.72463768115942029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10</v>
      </c>
      <c r="E1555" s="19">
        <v>17</v>
      </c>
      <c r="F1555" s="20">
        <v>27</v>
      </c>
      <c r="G1555" s="21">
        <v>3.7868162692847123</v>
      </c>
      <c r="H1555" s="35">
        <v>493</v>
      </c>
      <c r="I1555" s="19">
        <v>1</v>
      </c>
      <c r="J1555" s="19">
        <v>1</v>
      </c>
      <c r="K1555" s="22">
        <v>2</v>
      </c>
      <c r="L1555" s="21">
        <v>0.40567951318458417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13</v>
      </c>
      <c r="E1556" s="19">
        <v>17</v>
      </c>
      <c r="F1556" s="20">
        <v>30</v>
      </c>
      <c r="G1556" s="21">
        <v>3.7359900373599002</v>
      </c>
      <c r="H1556" s="35">
        <v>363</v>
      </c>
      <c r="I1556" s="19">
        <v>2</v>
      </c>
      <c r="J1556" s="19">
        <v>0</v>
      </c>
      <c r="K1556" s="22">
        <v>2</v>
      </c>
      <c r="L1556" s="21">
        <v>0.55096418732782371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1</v>
      </c>
      <c r="E1557" s="19">
        <v>1</v>
      </c>
      <c r="F1557" s="20">
        <v>2</v>
      </c>
      <c r="G1557" s="21">
        <v>0.3710575139146568</v>
      </c>
      <c r="H1557" s="35">
        <v>505</v>
      </c>
      <c r="I1557" s="19">
        <v>0</v>
      </c>
      <c r="J1557" s="19">
        <v>2</v>
      </c>
      <c r="K1557" s="22">
        <v>2</v>
      </c>
      <c r="L1557" s="21">
        <v>0.39603960396039606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12</v>
      </c>
      <c r="E1558" s="19">
        <v>4</v>
      </c>
      <c r="F1558" s="20">
        <v>16</v>
      </c>
      <c r="G1558" s="21">
        <v>1.9024970273483945</v>
      </c>
      <c r="H1558" s="35">
        <v>673</v>
      </c>
      <c r="I1558" s="19">
        <v>1</v>
      </c>
      <c r="J1558" s="19">
        <v>0</v>
      </c>
      <c r="K1558" s="22">
        <v>1</v>
      </c>
      <c r="L1558" s="21">
        <v>0.14858841010401189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4</v>
      </c>
      <c r="E1559" s="19">
        <v>5</v>
      </c>
      <c r="F1559" s="20">
        <v>9</v>
      </c>
      <c r="G1559" s="21">
        <v>1.0676156583629894</v>
      </c>
      <c r="H1559" s="35">
        <v>761</v>
      </c>
      <c r="I1559" s="19">
        <v>11</v>
      </c>
      <c r="J1559" s="19">
        <v>7</v>
      </c>
      <c r="K1559" s="22">
        <v>18</v>
      </c>
      <c r="L1559" s="21">
        <v>2.3653088042049935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4</v>
      </c>
      <c r="E1560" s="19">
        <v>5</v>
      </c>
      <c r="F1560" s="20">
        <v>9</v>
      </c>
      <c r="G1560" s="21">
        <v>0.93945720250521914</v>
      </c>
      <c r="H1560" s="35">
        <v>760</v>
      </c>
      <c r="I1560" s="19">
        <v>0</v>
      </c>
      <c r="J1560" s="19">
        <v>0</v>
      </c>
      <c r="K1560" s="22">
        <v>0</v>
      </c>
      <c r="L1560" s="21">
        <v>0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2</v>
      </c>
      <c r="E1561" s="19">
        <v>2</v>
      </c>
      <c r="F1561" s="20">
        <v>4</v>
      </c>
      <c r="G1561" s="21">
        <v>0.51948051948051943</v>
      </c>
      <c r="H1561" s="35">
        <v>596</v>
      </c>
      <c r="I1561" s="19">
        <v>1</v>
      </c>
      <c r="J1561" s="19">
        <v>1</v>
      </c>
      <c r="K1561" s="22">
        <v>2</v>
      </c>
      <c r="L1561" s="21">
        <v>0.33557046979865773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5</v>
      </c>
      <c r="E1562" s="19">
        <v>8</v>
      </c>
      <c r="F1562" s="20">
        <v>13</v>
      </c>
      <c r="G1562" s="21">
        <v>2.2847100175746924</v>
      </c>
      <c r="H1562" s="19">
        <v>330</v>
      </c>
      <c r="I1562" s="19">
        <v>1</v>
      </c>
      <c r="J1562" s="19">
        <v>2</v>
      </c>
      <c r="K1562" s="22">
        <v>3</v>
      </c>
      <c r="L1562" s="21">
        <v>0.90909090909090906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832</v>
      </c>
      <c r="E1563" s="29">
        <v>859</v>
      </c>
      <c r="F1563" s="29">
        <v>1691</v>
      </c>
      <c r="G1563" s="31">
        <v>4.6284384836458194</v>
      </c>
      <c r="H1563" s="29">
        <v>16023</v>
      </c>
      <c r="I1563" s="29">
        <v>52</v>
      </c>
      <c r="J1563" s="29">
        <v>52</v>
      </c>
      <c r="K1563" s="36">
        <v>104</v>
      </c>
      <c r="L1563" s="31">
        <v>0.64906696623603566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12</v>
      </c>
      <c r="E1564" s="19">
        <v>5</v>
      </c>
      <c r="F1564" s="20">
        <v>17</v>
      </c>
      <c r="G1564" s="21">
        <v>2.6315789473684208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21</v>
      </c>
      <c r="E1565" s="19">
        <v>21</v>
      </c>
      <c r="F1565" s="20">
        <v>42</v>
      </c>
      <c r="G1565" s="21">
        <v>4.9940546967895365</v>
      </c>
      <c r="H1565" s="35">
        <v>573</v>
      </c>
      <c r="I1565" s="19">
        <v>3</v>
      </c>
      <c r="J1565" s="19">
        <v>0</v>
      </c>
      <c r="K1565" s="22">
        <v>3</v>
      </c>
      <c r="L1565" s="21">
        <v>0.52356020942408377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35</v>
      </c>
      <c r="E1566" s="19">
        <v>30</v>
      </c>
      <c r="F1566" s="20">
        <v>65</v>
      </c>
      <c r="G1566" s="21">
        <v>7.3863636363636367</v>
      </c>
      <c r="H1566" s="35">
        <v>144</v>
      </c>
      <c r="I1566" s="19">
        <v>0</v>
      </c>
      <c r="J1566" s="19">
        <v>1</v>
      </c>
      <c r="K1566" s="22">
        <v>1</v>
      </c>
      <c r="L1566" s="21">
        <v>0.69444444444444442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10</v>
      </c>
      <c r="E1567" s="19">
        <v>7</v>
      </c>
      <c r="F1567" s="20">
        <v>17</v>
      </c>
      <c r="G1567" s="21">
        <v>4.3367346938775508</v>
      </c>
      <c r="H1567" s="35">
        <v>226</v>
      </c>
      <c r="I1567" s="19">
        <v>0</v>
      </c>
      <c r="J1567" s="19">
        <v>0</v>
      </c>
      <c r="K1567" s="22">
        <v>0</v>
      </c>
      <c r="L1567" s="21">
        <v>0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12</v>
      </c>
      <c r="E1568" s="19">
        <v>11</v>
      </c>
      <c r="F1568" s="20">
        <v>23</v>
      </c>
      <c r="G1568" s="21">
        <v>2.8465346534653468</v>
      </c>
      <c r="H1568" s="35">
        <v>525</v>
      </c>
      <c r="I1568" s="19">
        <v>2</v>
      </c>
      <c r="J1568" s="19">
        <v>2</v>
      </c>
      <c r="K1568" s="22">
        <v>4</v>
      </c>
      <c r="L1568" s="21">
        <v>0.76190476190476186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9</v>
      </c>
      <c r="E1569" s="19">
        <v>13</v>
      </c>
      <c r="F1569" s="20">
        <v>22</v>
      </c>
      <c r="G1569" s="21">
        <v>2.7638190954773871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23</v>
      </c>
      <c r="E1570" s="19">
        <v>43</v>
      </c>
      <c r="F1570" s="20">
        <v>66</v>
      </c>
      <c r="G1570" s="21">
        <v>7.7283372365339584</v>
      </c>
      <c r="H1570" s="35">
        <v>612</v>
      </c>
      <c r="I1570" s="19">
        <v>0</v>
      </c>
      <c r="J1570" s="19">
        <v>0</v>
      </c>
      <c r="K1570" s="22">
        <v>0</v>
      </c>
      <c r="L1570" s="21">
        <v>0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2</v>
      </c>
      <c r="E1571" s="19">
        <v>4</v>
      </c>
      <c r="F1571" s="20">
        <v>6</v>
      </c>
      <c r="G1571" s="21">
        <v>0.93023255813953487</v>
      </c>
      <c r="H1571" s="35">
        <v>387</v>
      </c>
      <c r="I1571" s="19">
        <v>0</v>
      </c>
      <c r="J1571" s="19">
        <v>1</v>
      </c>
      <c r="K1571" s="22">
        <v>1</v>
      </c>
      <c r="L1571" s="21">
        <v>0.2583979328165375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16</v>
      </c>
      <c r="E1572" s="19">
        <v>17</v>
      </c>
      <c r="F1572" s="20">
        <v>33</v>
      </c>
      <c r="G1572" s="21">
        <v>5.8510638297872344</v>
      </c>
      <c r="H1572" s="35">
        <v>331</v>
      </c>
      <c r="I1572" s="19">
        <v>2</v>
      </c>
      <c r="J1572" s="19">
        <v>2</v>
      </c>
      <c r="K1572" s="22">
        <v>4</v>
      </c>
      <c r="L1572" s="21">
        <v>1.2084592145015105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35</v>
      </c>
      <c r="E1573" s="19">
        <v>32</v>
      </c>
      <c r="F1573" s="20">
        <v>67</v>
      </c>
      <c r="G1573" s="21">
        <v>6.530214424951267</v>
      </c>
      <c r="H1573" s="35">
        <v>301</v>
      </c>
      <c r="I1573" s="19">
        <v>0</v>
      </c>
      <c r="J1573" s="19">
        <v>0</v>
      </c>
      <c r="K1573" s="22">
        <v>0</v>
      </c>
      <c r="L1573" s="21">
        <v>0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7</v>
      </c>
      <c r="E1574" s="19">
        <v>11</v>
      </c>
      <c r="F1574" s="20">
        <v>18</v>
      </c>
      <c r="G1574" s="21">
        <v>2.5387870239774331</v>
      </c>
      <c r="H1574" s="35">
        <v>504</v>
      </c>
      <c r="I1574" s="19">
        <v>1</v>
      </c>
      <c r="J1574" s="19">
        <v>1</v>
      </c>
      <c r="K1574" s="22">
        <v>2</v>
      </c>
      <c r="L1574" s="21">
        <v>0.3968253968253968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25</v>
      </c>
      <c r="E1575" s="19">
        <v>13</v>
      </c>
      <c r="F1575" s="20">
        <v>38</v>
      </c>
      <c r="G1575" s="21">
        <v>4.6511627906976747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13</v>
      </c>
      <c r="E1576" s="19">
        <v>26</v>
      </c>
      <c r="F1576" s="20">
        <v>39</v>
      </c>
      <c r="G1576" s="21">
        <v>5.4091539528432726</v>
      </c>
      <c r="H1576" s="35">
        <v>272</v>
      </c>
      <c r="I1576" s="19">
        <v>0</v>
      </c>
      <c r="J1576" s="19">
        <v>0</v>
      </c>
      <c r="K1576" s="22">
        <v>0</v>
      </c>
      <c r="L1576" s="21">
        <v>0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32</v>
      </c>
      <c r="E1577" s="19">
        <v>44</v>
      </c>
      <c r="F1577" s="20">
        <v>76</v>
      </c>
      <c r="G1577" s="21">
        <v>5.2054794520547949</v>
      </c>
      <c r="H1577" s="35">
        <v>453</v>
      </c>
      <c r="I1577" s="19">
        <v>0</v>
      </c>
      <c r="J1577" s="19">
        <v>0</v>
      </c>
      <c r="K1577" s="22">
        <v>0</v>
      </c>
      <c r="L1577" s="21">
        <v>0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40</v>
      </c>
      <c r="E1578" s="19">
        <v>30</v>
      </c>
      <c r="F1578" s="20">
        <v>70</v>
      </c>
      <c r="G1578" s="21">
        <v>5.6497175141242941</v>
      </c>
      <c r="H1578" s="35">
        <v>602</v>
      </c>
      <c r="I1578" s="19">
        <v>3</v>
      </c>
      <c r="J1578" s="19">
        <v>1</v>
      </c>
      <c r="K1578" s="22">
        <v>4</v>
      </c>
      <c r="L1578" s="21">
        <v>0.66445182724252494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202</v>
      </c>
      <c r="E1579" s="19">
        <v>221</v>
      </c>
      <c r="F1579" s="20">
        <v>423</v>
      </c>
      <c r="G1579" s="21">
        <v>6.1742811268427973</v>
      </c>
      <c r="H1579" s="35">
        <v>348</v>
      </c>
      <c r="I1579" s="19">
        <v>8</v>
      </c>
      <c r="J1579" s="19">
        <v>10</v>
      </c>
      <c r="K1579" s="22">
        <v>18</v>
      </c>
      <c r="L1579" s="21">
        <v>5.1724137931034484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13</v>
      </c>
      <c r="E1580" s="19">
        <v>16</v>
      </c>
      <c r="F1580" s="20">
        <v>29</v>
      </c>
      <c r="G1580" s="21">
        <v>2.7645376549094376</v>
      </c>
      <c r="H1580" s="35">
        <v>993</v>
      </c>
      <c r="I1580" s="19">
        <v>1</v>
      </c>
      <c r="J1580" s="19">
        <v>0</v>
      </c>
      <c r="K1580" s="22">
        <v>1</v>
      </c>
      <c r="L1580" s="21">
        <v>0.10070493454179255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13</v>
      </c>
      <c r="E1581" s="19">
        <v>11</v>
      </c>
      <c r="F1581" s="20">
        <v>24</v>
      </c>
      <c r="G1581" s="21">
        <v>3.0456852791878175</v>
      </c>
      <c r="H1581" s="35">
        <v>472</v>
      </c>
      <c r="I1581" s="19">
        <v>0</v>
      </c>
      <c r="J1581" s="19">
        <v>0</v>
      </c>
      <c r="K1581" s="22">
        <v>0</v>
      </c>
      <c r="L1581" s="21">
        <v>0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3</v>
      </c>
      <c r="E1582" s="19">
        <v>2</v>
      </c>
      <c r="F1582" s="20">
        <v>5</v>
      </c>
      <c r="G1582" s="21">
        <v>0.93632958801498134</v>
      </c>
      <c r="H1582" s="35">
        <v>477</v>
      </c>
      <c r="I1582" s="19">
        <v>0</v>
      </c>
      <c r="J1582" s="19">
        <v>0</v>
      </c>
      <c r="K1582" s="22">
        <v>0</v>
      </c>
      <c r="L1582" s="21">
        <v>0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35</v>
      </c>
      <c r="E1583" s="19">
        <v>25</v>
      </c>
      <c r="F1583" s="20">
        <v>60</v>
      </c>
      <c r="G1583" s="21">
        <v>5.6497175141242941</v>
      </c>
      <c r="H1583" s="35">
        <v>124</v>
      </c>
      <c r="I1583" s="19">
        <v>4</v>
      </c>
      <c r="J1583" s="19">
        <v>5</v>
      </c>
      <c r="K1583" s="22">
        <v>9</v>
      </c>
      <c r="L1583" s="21">
        <v>7.2580645161290329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19</v>
      </c>
      <c r="E1584" s="19">
        <v>30</v>
      </c>
      <c r="F1584" s="20">
        <v>49</v>
      </c>
      <c r="G1584" s="21">
        <v>4.294478527607362</v>
      </c>
      <c r="H1584" s="35">
        <v>609</v>
      </c>
      <c r="I1584" s="19">
        <v>4</v>
      </c>
      <c r="J1584" s="19">
        <v>3</v>
      </c>
      <c r="K1584" s="22">
        <v>7</v>
      </c>
      <c r="L1584" s="21">
        <v>1.1494252873563218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9</v>
      </c>
      <c r="E1585" s="19">
        <v>7</v>
      </c>
      <c r="F1585" s="20">
        <v>16</v>
      </c>
      <c r="G1585" s="21">
        <v>3.2323232323232323</v>
      </c>
      <c r="H1585" s="35">
        <v>265</v>
      </c>
      <c r="I1585" s="19">
        <v>0</v>
      </c>
      <c r="J1585" s="19">
        <v>0</v>
      </c>
      <c r="K1585" s="22">
        <v>0</v>
      </c>
      <c r="L1585" s="21">
        <v>0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5</v>
      </c>
      <c r="E1586" s="19">
        <v>10</v>
      </c>
      <c r="F1586" s="20">
        <v>15</v>
      </c>
      <c r="G1586" s="21">
        <v>1.95822454308094</v>
      </c>
      <c r="H1586" s="35">
        <v>528</v>
      </c>
      <c r="I1586" s="19">
        <v>0</v>
      </c>
      <c r="J1586" s="19">
        <v>0</v>
      </c>
      <c r="K1586" s="22">
        <v>0</v>
      </c>
      <c r="L1586" s="21">
        <v>0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21</v>
      </c>
      <c r="E1587" s="19">
        <v>15</v>
      </c>
      <c r="F1587" s="20">
        <v>36</v>
      </c>
      <c r="G1587" s="21">
        <v>4.1379310344827589</v>
      </c>
      <c r="H1587" s="35">
        <v>532</v>
      </c>
      <c r="I1587" s="19">
        <v>6</v>
      </c>
      <c r="J1587" s="19">
        <v>7</v>
      </c>
      <c r="K1587" s="22">
        <v>13</v>
      </c>
      <c r="L1587" s="21">
        <v>2.4436090225563909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19</v>
      </c>
      <c r="E1588" s="19">
        <v>17</v>
      </c>
      <c r="F1588" s="20">
        <v>36</v>
      </c>
      <c r="G1588" s="21">
        <v>4.0816326530612246</v>
      </c>
      <c r="H1588" s="35">
        <v>323</v>
      </c>
      <c r="I1588" s="19">
        <v>3</v>
      </c>
      <c r="J1588" s="19">
        <v>2</v>
      </c>
      <c r="K1588" s="22">
        <v>5</v>
      </c>
      <c r="L1588" s="21">
        <v>1.5479876160990713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15</v>
      </c>
      <c r="E1589" s="19">
        <v>13</v>
      </c>
      <c r="F1589" s="20">
        <v>28</v>
      </c>
      <c r="G1589" s="21">
        <v>4.666666666666667</v>
      </c>
      <c r="H1589" s="35">
        <v>250</v>
      </c>
      <c r="I1589" s="19">
        <v>0</v>
      </c>
      <c r="J1589" s="19">
        <v>0</v>
      </c>
      <c r="K1589" s="22">
        <v>0</v>
      </c>
      <c r="L1589" s="21">
        <v>0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8</v>
      </c>
      <c r="E1590" s="19">
        <v>8</v>
      </c>
      <c r="F1590" s="20">
        <v>16</v>
      </c>
      <c r="G1590" s="21">
        <v>3.2064128256513023</v>
      </c>
      <c r="H1590" s="35">
        <v>350</v>
      </c>
      <c r="I1590" s="19">
        <v>1</v>
      </c>
      <c r="J1590" s="19">
        <v>3</v>
      </c>
      <c r="K1590" s="22">
        <v>4</v>
      </c>
      <c r="L1590" s="21">
        <v>1.1428571428571428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10</v>
      </c>
      <c r="E1591" s="19">
        <v>12</v>
      </c>
      <c r="F1591" s="20">
        <v>22</v>
      </c>
      <c r="G1591" s="21">
        <v>3.05980528511822</v>
      </c>
      <c r="H1591" s="35">
        <v>441</v>
      </c>
      <c r="I1591" s="19">
        <v>0</v>
      </c>
      <c r="J1591" s="19">
        <v>2</v>
      </c>
      <c r="K1591" s="22">
        <v>2</v>
      </c>
      <c r="L1591" s="21">
        <v>0.45351473922902497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29</v>
      </c>
      <c r="E1592" s="19">
        <v>31</v>
      </c>
      <c r="F1592" s="20">
        <v>60</v>
      </c>
      <c r="G1592" s="21">
        <v>4.6012269938650308</v>
      </c>
      <c r="H1592" s="19">
        <v>457</v>
      </c>
      <c r="I1592" s="19">
        <v>0</v>
      </c>
      <c r="J1592" s="19">
        <v>0</v>
      </c>
      <c r="K1592" s="22">
        <v>0</v>
      </c>
      <c r="L1592" s="21">
        <v>0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12</v>
      </c>
      <c r="E1593" s="19">
        <v>7</v>
      </c>
      <c r="F1593" s="20">
        <v>19</v>
      </c>
      <c r="G1593" s="21">
        <v>1.5663643858202803</v>
      </c>
      <c r="H1593" s="19">
        <v>1056</v>
      </c>
      <c r="I1593" s="19">
        <v>5</v>
      </c>
      <c r="J1593" s="19">
        <v>2</v>
      </c>
      <c r="K1593" s="22">
        <v>7</v>
      </c>
      <c r="L1593" s="21">
        <v>0.66287878787878785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21</v>
      </c>
      <c r="E1594" s="19">
        <v>20</v>
      </c>
      <c r="F1594" s="20">
        <v>41</v>
      </c>
      <c r="G1594" s="21">
        <v>7.8998073217726397</v>
      </c>
      <c r="H1594" s="35">
        <v>180</v>
      </c>
      <c r="I1594" s="19">
        <v>0</v>
      </c>
      <c r="J1594" s="19">
        <v>0</v>
      </c>
      <c r="K1594" s="22">
        <v>0</v>
      </c>
      <c r="L1594" s="21">
        <v>0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22</v>
      </c>
      <c r="E1595" s="19">
        <v>15</v>
      </c>
      <c r="F1595" s="20">
        <v>37</v>
      </c>
      <c r="G1595" s="21">
        <v>8.2774049217002243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1</v>
      </c>
      <c r="E1596" s="19">
        <v>2</v>
      </c>
      <c r="F1596" s="20">
        <v>3</v>
      </c>
      <c r="G1596" s="21">
        <v>0.29126213592233008</v>
      </c>
      <c r="H1596" s="35">
        <v>921</v>
      </c>
      <c r="I1596" s="19">
        <v>2</v>
      </c>
      <c r="J1596" s="19">
        <v>2</v>
      </c>
      <c r="K1596" s="22">
        <v>4</v>
      </c>
      <c r="L1596" s="21">
        <v>0.43431053203040176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10</v>
      </c>
      <c r="E1597" s="19">
        <v>8</v>
      </c>
      <c r="F1597" s="20">
        <v>18</v>
      </c>
      <c r="G1597" s="21">
        <v>4.225352112676056</v>
      </c>
      <c r="H1597" s="35">
        <v>217</v>
      </c>
      <c r="I1597" s="19">
        <v>2</v>
      </c>
      <c r="J1597" s="19">
        <v>3</v>
      </c>
      <c r="K1597" s="22">
        <v>5</v>
      </c>
      <c r="L1597" s="21">
        <v>2.3041474654377883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12</v>
      </c>
      <c r="E1598" s="19">
        <v>18</v>
      </c>
      <c r="F1598" s="20">
        <v>30</v>
      </c>
      <c r="G1598" s="21">
        <v>4.225352112676056</v>
      </c>
      <c r="H1598" s="35">
        <v>510</v>
      </c>
      <c r="I1598" s="19">
        <v>1</v>
      </c>
      <c r="J1598" s="19">
        <v>2</v>
      </c>
      <c r="K1598" s="22">
        <v>3</v>
      </c>
      <c r="L1598" s="21">
        <v>0.58823529411764708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17</v>
      </c>
      <c r="E1599" s="19">
        <v>18</v>
      </c>
      <c r="F1599" s="20">
        <v>35</v>
      </c>
      <c r="G1599" s="21">
        <v>7.6419213973799121</v>
      </c>
      <c r="H1599" s="35">
        <v>62</v>
      </c>
      <c r="I1599" s="19">
        <v>0</v>
      </c>
      <c r="J1599" s="19">
        <v>0</v>
      </c>
      <c r="K1599" s="22">
        <v>0</v>
      </c>
      <c r="L1599" s="21">
        <v>0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10</v>
      </c>
      <c r="E1600" s="19">
        <v>8</v>
      </c>
      <c r="F1600" s="20">
        <v>18</v>
      </c>
      <c r="G1600" s="21">
        <v>6.8702290076335881</v>
      </c>
      <c r="H1600" s="35">
        <v>81</v>
      </c>
      <c r="I1600" s="19">
        <v>2</v>
      </c>
      <c r="J1600" s="19">
        <v>1</v>
      </c>
      <c r="K1600" s="22">
        <v>3</v>
      </c>
      <c r="L1600" s="21">
        <v>3.7037037037037033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24</v>
      </c>
      <c r="E1601" s="19">
        <v>18</v>
      </c>
      <c r="F1601" s="20">
        <v>42</v>
      </c>
      <c r="G1601" s="21">
        <v>5.7931034482758621</v>
      </c>
      <c r="H1601" s="35">
        <v>231</v>
      </c>
      <c r="I1601" s="19">
        <v>0</v>
      </c>
      <c r="J1601" s="19">
        <v>0</v>
      </c>
      <c r="K1601" s="22">
        <v>0</v>
      </c>
      <c r="L1601" s="21">
        <v>0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7</v>
      </c>
      <c r="E1602" s="19">
        <v>10</v>
      </c>
      <c r="F1602" s="20">
        <v>17</v>
      </c>
      <c r="G1602" s="21">
        <v>3.5639412997903559</v>
      </c>
      <c r="H1602" s="35">
        <v>163</v>
      </c>
      <c r="I1602" s="19">
        <v>2</v>
      </c>
      <c r="J1602" s="19">
        <v>2</v>
      </c>
      <c r="K1602" s="22">
        <v>4</v>
      </c>
      <c r="L1602" s="21">
        <v>2.4539877300613497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3</v>
      </c>
      <c r="E1603" s="19">
        <v>10</v>
      </c>
      <c r="F1603" s="20">
        <v>13</v>
      </c>
      <c r="G1603" s="21">
        <v>4.1935483870967749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474</v>
      </c>
      <c r="E1604" s="29">
        <v>555</v>
      </c>
      <c r="F1604" s="29">
        <v>1029</v>
      </c>
      <c r="G1604" s="31">
        <v>4.3699834373805579</v>
      </c>
      <c r="H1604" s="29">
        <v>13123</v>
      </c>
      <c r="I1604" s="29">
        <v>26</v>
      </c>
      <c r="J1604" s="29">
        <v>22</v>
      </c>
      <c r="K1604" s="36">
        <v>48</v>
      </c>
      <c r="L1604" s="31">
        <v>0.36577002209860549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54</v>
      </c>
      <c r="E1605" s="19">
        <v>53</v>
      </c>
      <c r="F1605" s="20">
        <v>107</v>
      </c>
      <c r="G1605" s="21">
        <v>4.2920176494183711</v>
      </c>
      <c r="H1605" s="19">
        <v>1194</v>
      </c>
      <c r="I1605" s="19">
        <v>8</v>
      </c>
      <c r="J1605" s="19">
        <v>9</v>
      </c>
      <c r="K1605" s="22">
        <v>17</v>
      </c>
      <c r="L1605" s="21">
        <v>1.4237855946398659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72</v>
      </c>
      <c r="E1606" s="19">
        <v>81</v>
      </c>
      <c r="F1606" s="20">
        <v>153</v>
      </c>
      <c r="G1606" s="21">
        <v>4.9450549450549453</v>
      </c>
      <c r="H1606" s="19">
        <v>1511</v>
      </c>
      <c r="I1606" s="19">
        <v>9</v>
      </c>
      <c r="J1606" s="19">
        <v>6</v>
      </c>
      <c r="K1606" s="22">
        <v>15</v>
      </c>
      <c r="L1606" s="21">
        <v>0.9927200529450696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23</v>
      </c>
      <c r="E1607" s="19">
        <v>23</v>
      </c>
      <c r="F1607" s="20">
        <v>46</v>
      </c>
      <c r="G1607" s="21">
        <v>6.6763425253991286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20</v>
      </c>
      <c r="E1608" s="19">
        <v>20</v>
      </c>
      <c r="F1608" s="20">
        <v>40</v>
      </c>
      <c r="G1608" s="21">
        <v>4.9689440993788816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35</v>
      </c>
      <c r="E1609" s="19">
        <v>30</v>
      </c>
      <c r="F1609" s="20">
        <v>65</v>
      </c>
      <c r="G1609" s="21">
        <v>4.0397762585456807</v>
      </c>
      <c r="H1609" s="19">
        <v>1027</v>
      </c>
      <c r="I1609" s="19">
        <v>0</v>
      </c>
      <c r="J1609" s="19">
        <v>0</v>
      </c>
      <c r="K1609" s="22">
        <v>0</v>
      </c>
      <c r="L1609" s="21">
        <v>0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2</v>
      </c>
      <c r="E1610" s="19">
        <v>3</v>
      </c>
      <c r="F1610" s="20">
        <v>5</v>
      </c>
      <c r="G1610" s="21">
        <v>1.8050541516245486</v>
      </c>
      <c r="H1610" s="35">
        <v>205</v>
      </c>
      <c r="I1610" s="19">
        <v>0</v>
      </c>
      <c r="J1610" s="19">
        <v>0</v>
      </c>
      <c r="K1610" s="22">
        <v>0</v>
      </c>
      <c r="L1610" s="21">
        <v>0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16</v>
      </c>
      <c r="E1611" s="19">
        <v>17</v>
      </c>
      <c r="F1611" s="20">
        <v>33</v>
      </c>
      <c r="G1611" s="21">
        <v>3.6707452725250276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13</v>
      </c>
      <c r="E1612" s="19">
        <v>11</v>
      </c>
      <c r="F1612" s="20">
        <v>24</v>
      </c>
      <c r="G1612" s="21">
        <v>1.9062748212867358</v>
      </c>
      <c r="H1612" s="35">
        <v>965</v>
      </c>
      <c r="I1612" s="19">
        <v>2</v>
      </c>
      <c r="J1612" s="19">
        <v>1</v>
      </c>
      <c r="K1612" s="22">
        <v>3</v>
      </c>
      <c r="L1612" s="21">
        <v>0.31088082901554404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31</v>
      </c>
      <c r="E1613" s="19">
        <v>46</v>
      </c>
      <c r="F1613" s="20">
        <v>77</v>
      </c>
      <c r="G1613" s="21">
        <v>4.8336472065285623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3</v>
      </c>
      <c r="E1614" s="19">
        <v>10</v>
      </c>
      <c r="F1614" s="20">
        <v>13</v>
      </c>
      <c r="G1614" s="21">
        <v>2.3593466424682399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23</v>
      </c>
      <c r="E1615" s="19">
        <v>39</v>
      </c>
      <c r="F1615" s="20">
        <v>62</v>
      </c>
      <c r="G1615" s="21">
        <v>3.5408338092518559</v>
      </c>
      <c r="H1615" s="19">
        <v>1109</v>
      </c>
      <c r="I1615" s="19">
        <v>2</v>
      </c>
      <c r="J1615" s="19">
        <v>0</v>
      </c>
      <c r="K1615" s="22">
        <v>2</v>
      </c>
      <c r="L1615" s="21">
        <v>0.18034265103697023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27</v>
      </c>
      <c r="E1616" s="19">
        <v>34</v>
      </c>
      <c r="F1616" s="20">
        <v>61</v>
      </c>
      <c r="G1616" s="21">
        <v>3.9843239712606136</v>
      </c>
      <c r="H1616" s="19">
        <v>882</v>
      </c>
      <c r="I1616" s="19">
        <v>0</v>
      </c>
      <c r="J1616" s="19">
        <v>0</v>
      </c>
      <c r="K1616" s="22">
        <v>0</v>
      </c>
      <c r="L1616" s="21">
        <v>0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43</v>
      </c>
      <c r="E1617" s="19">
        <v>61</v>
      </c>
      <c r="F1617" s="20">
        <v>104</v>
      </c>
      <c r="G1617" s="21">
        <v>4.8215113583681042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14</v>
      </c>
      <c r="E1618" s="19">
        <v>17</v>
      </c>
      <c r="F1618" s="20">
        <v>31</v>
      </c>
      <c r="G1618" s="21">
        <v>6.6239316239316244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15</v>
      </c>
      <c r="E1619" s="19">
        <v>20</v>
      </c>
      <c r="F1619" s="20">
        <v>35</v>
      </c>
      <c r="G1619" s="21">
        <v>2.679938744257274</v>
      </c>
      <c r="H1619" s="19">
        <v>1144</v>
      </c>
      <c r="I1619" s="19">
        <v>1</v>
      </c>
      <c r="J1619" s="19">
        <v>2</v>
      </c>
      <c r="K1619" s="22">
        <v>3</v>
      </c>
      <c r="L1619" s="21">
        <v>0.26223776223776224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22</v>
      </c>
      <c r="E1620" s="19">
        <v>29</v>
      </c>
      <c r="F1620" s="20">
        <v>51</v>
      </c>
      <c r="G1620" s="21">
        <v>6.6319895968790634</v>
      </c>
      <c r="H1620" s="35">
        <v>291</v>
      </c>
      <c r="I1620" s="19">
        <v>0</v>
      </c>
      <c r="J1620" s="19">
        <v>0</v>
      </c>
      <c r="K1620" s="22">
        <v>0</v>
      </c>
      <c r="L1620" s="21">
        <v>0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9</v>
      </c>
      <c r="E1621" s="19">
        <v>11</v>
      </c>
      <c r="F1621" s="20">
        <v>20</v>
      </c>
      <c r="G1621" s="21">
        <v>2.518891687657431</v>
      </c>
      <c r="H1621" s="35">
        <v>611</v>
      </c>
      <c r="I1621" s="19">
        <v>2</v>
      </c>
      <c r="J1621" s="19">
        <v>0</v>
      </c>
      <c r="K1621" s="22">
        <v>2</v>
      </c>
      <c r="L1621" s="21">
        <v>0.32733224222585927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32</v>
      </c>
      <c r="E1622" s="19">
        <v>33</v>
      </c>
      <c r="F1622" s="20">
        <v>65</v>
      </c>
      <c r="G1622" s="21">
        <v>7.5757575757575761</v>
      </c>
      <c r="H1622" s="35">
        <v>343</v>
      </c>
      <c r="I1622" s="19">
        <v>1</v>
      </c>
      <c r="J1622" s="19">
        <v>2</v>
      </c>
      <c r="K1622" s="22">
        <v>3</v>
      </c>
      <c r="L1622" s="21">
        <v>0.87463556851311952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20</v>
      </c>
      <c r="E1623" s="19">
        <v>17</v>
      </c>
      <c r="F1623" s="20">
        <v>37</v>
      </c>
      <c r="G1623" s="21">
        <v>5.7453416149068319</v>
      </c>
      <c r="H1623" s="19">
        <v>162</v>
      </c>
      <c r="I1623" s="19">
        <v>0</v>
      </c>
      <c r="J1623" s="19">
        <v>1</v>
      </c>
      <c r="K1623" s="22">
        <v>1</v>
      </c>
      <c r="L1623" s="21">
        <v>0.61728395061728392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205</v>
      </c>
      <c r="E1624" s="29">
        <v>226</v>
      </c>
      <c r="F1624" s="29">
        <v>431</v>
      </c>
      <c r="G1624" s="31">
        <v>3.1256798897672056</v>
      </c>
      <c r="H1624" s="29">
        <v>8306</v>
      </c>
      <c r="I1624" s="29">
        <v>19</v>
      </c>
      <c r="J1624" s="29">
        <v>15</v>
      </c>
      <c r="K1624" s="36">
        <v>34</v>
      </c>
      <c r="L1624" s="31">
        <v>0.40934264387189984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15</v>
      </c>
      <c r="E1625" s="19">
        <v>11</v>
      </c>
      <c r="F1625" s="20">
        <v>26</v>
      </c>
      <c r="G1625" s="21">
        <v>1.6850291639662993</v>
      </c>
      <c r="H1625" s="19">
        <v>1282</v>
      </c>
      <c r="I1625" s="19">
        <v>10</v>
      </c>
      <c r="J1625" s="19">
        <v>8</v>
      </c>
      <c r="K1625" s="22">
        <v>18</v>
      </c>
      <c r="L1625" s="21">
        <v>1.40405616224649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79</v>
      </c>
      <c r="E1626" s="19">
        <v>81</v>
      </c>
      <c r="F1626" s="20">
        <v>160</v>
      </c>
      <c r="G1626" s="21">
        <v>4.1961709939680043</v>
      </c>
      <c r="H1626" s="19">
        <v>2149</v>
      </c>
      <c r="I1626" s="19">
        <v>0</v>
      </c>
      <c r="J1626" s="19">
        <v>0</v>
      </c>
      <c r="K1626" s="22">
        <v>0</v>
      </c>
      <c r="L1626" s="21">
        <v>0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17</v>
      </c>
      <c r="E1627" s="19">
        <v>13</v>
      </c>
      <c r="F1627" s="20">
        <v>30</v>
      </c>
      <c r="G1627" s="21">
        <v>3.9525691699604746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10</v>
      </c>
      <c r="E1628" s="19">
        <v>15</v>
      </c>
      <c r="F1628" s="20">
        <v>25</v>
      </c>
      <c r="G1628" s="21">
        <v>2.9904306220095696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25</v>
      </c>
      <c r="E1629" s="19">
        <v>36</v>
      </c>
      <c r="F1629" s="20">
        <v>61</v>
      </c>
      <c r="G1629" s="21">
        <v>5.8206106870229011</v>
      </c>
      <c r="H1629" s="35">
        <v>363</v>
      </c>
      <c r="I1629" s="19">
        <v>1</v>
      </c>
      <c r="J1629" s="19">
        <v>4</v>
      </c>
      <c r="K1629" s="22">
        <v>5</v>
      </c>
      <c r="L1629" s="21">
        <v>1.3774104683195594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13</v>
      </c>
      <c r="E1630" s="19">
        <v>16</v>
      </c>
      <c r="F1630" s="20">
        <v>29</v>
      </c>
      <c r="G1630" s="21">
        <v>3.9835164835164831</v>
      </c>
      <c r="H1630" s="35">
        <v>407</v>
      </c>
      <c r="I1630" s="19">
        <v>2</v>
      </c>
      <c r="J1630" s="19">
        <v>1</v>
      </c>
      <c r="K1630" s="22">
        <v>3</v>
      </c>
      <c r="L1630" s="21">
        <v>0.73710073710073709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18</v>
      </c>
      <c r="E1631" s="19">
        <v>21</v>
      </c>
      <c r="F1631" s="20">
        <v>39</v>
      </c>
      <c r="G1631" s="21">
        <v>4.4117647058823533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4</v>
      </c>
      <c r="E1632" s="19">
        <v>4</v>
      </c>
      <c r="F1632" s="20">
        <v>8</v>
      </c>
      <c r="G1632" s="21">
        <v>5.095541401273886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1</v>
      </c>
      <c r="E1633" s="19">
        <v>3</v>
      </c>
      <c r="F1633" s="20">
        <v>4</v>
      </c>
      <c r="G1633" s="21">
        <v>0.25188916876574308</v>
      </c>
      <c r="H1633" s="19">
        <v>1395</v>
      </c>
      <c r="I1633" s="19">
        <v>6</v>
      </c>
      <c r="J1633" s="19">
        <v>2</v>
      </c>
      <c r="K1633" s="22">
        <v>8</v>
      </c>
      <c r="L1633" s="21">
        <v>0.57347670250896055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13</v>
      </c>
      <c r="E1634" s="19">
        <v>11</v>
      </c>
      <c r="F1634" s="20">
        <v>24</v>
      </c>
      <c r="G1634" s="21">
        <v>1.7179670722977811</v>
      </c>
      <c r="H1634" s="35">
        <v>983</v>
      </c>
      <c r="I1634" s="19">
        <v>0</v>
      </c>
      <c r="J1634" s="19">
        <v>0</v>
      </c>
      <c r="K1634" s="22">
        <v>0</v>
      </c>
      <c r="L1634" s="21">
        <v>0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10</v>
      </c>
      <c r="E1635" s="19">
        <v>15</v>
      </c>
      <c r="F1635" s="20">
        <v>25</v>
      </c>
      <c r="G1635" s="21">
        <v>2.413127413127413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684</v>
      </c>
      <c r="E1636" s="38">
        <v>686</v>
      </c>
      <c r="F1636" s="38">
        <v>1370</v>
      </c>
      <c r="G1636" s="31">
        <v>6.6482263308584466</v>
      </c>
      <c r="H1636" s="29">
        <v>6159</v>
      </c>
      <c r="I1636" s="38">
        <v>24</v>
      </c>
      <c r="J1636" s="38">
        <v>21</v>
      </c>
      <c r="K1636" s="39">
        <v>45</v>
      </c>
      <c r="L1636" s="31">
        <v>0.73063809059912321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35</v>
      </c>
      <c r="E1637" s="35">
        <v>42</v>
      </c>
      <c r="F1637" s="40">
        <v>77</v>
      </c>
      <c r="G1637" s="21">
        <v>6.6608996539792384</v>
      </c>
      <c r="H1637" s="35">
        <v>338</v>
      </c>
      <c r="I1637" s="35">
        <v>0</v>
      </c>
      <c r="J1637" s="35">
        <v>0</v>
      </c>
      <c r="K1637" s="41">
        <v>0</v>
      </c>
      <c r="L1637" s="21">
        <v>0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47</v>
      </c>
      <c r="E1638" s="35">
        <v>41</v>
      </c>
      <c r="F1638" s="40">
        <v>88</v>
      </c>
      <c r="G1638" s="21">
        <v>5.7105775470473716</v>
      </c>
      <c r="H1638" s="35">
        <v>240</v>
      </c>
      <c r="I1638" s="35">
        <v>2</v>
      </c>
      <c r="J1638" s="35">
        <v>4</v>
      </c>
      <c r="K1638" s="41">
        <v>6</v>
      </c>
      <c r="L1638" s="21">
        <v>2.5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22</v>
      </c>
      <c r="E1639" s="35">
        <v>21</v>
      </c>
      <c r="F1639" s="40">
        <v>43</v>
      </c>
      <c r="G1639" s="21">
        <v>4.7252747252747254</v>
      </c>
      <c r="H1639" s="19">
        <v>378</v>
      </c>
      <c r="I1639" s="35">
        <v>0</v>
      </c>
      <c r="J1639" s="35">
        <v>0</v>
      </c>
      <c r="K1639" s="41">
        <v>0</v>
      </c>
      <c r="L1639" s="21">
        <v>0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143</v>
      </c>
      <c r="E1640" s="35">
        <v>133</v>
      </c>
      <c r="F1640" s="40">
        <v>276</v>
      </c>
      <c r="G1640" s="21">
        <v>7.0480081716036773</v>
      </c>
      <c r="H1640" s="19">
        <v>1514</v>
      </c>
      <c r="I1640" s="35">
        <v>8</v>
      </c>
      <c r="J1640" s="35">
        <v>3</v>
      </c>
      <c r="K1640" s="41">
        <v>11</v>
      </c>
      <c r="L1640" s="21">
        <v>0.72655217965653895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30</v>
      </c>
      <c r="E1641" s="35">
        <v>23</v>
      </c>
      <c r="F1641" s="40">
        <v>53</v>
      </c>
      <c r="G1641" s="21">
        <v>6.0022650056625135</v>
      </c>
      <c r="H1641" s="35">
        <v>154</v>
      </c>
      <c r="I1641" s="35">
        <v>0</v>
      </c>
      <c r="J1641" s="35">
        <v>0</v>
      </c>
      <c r="K1641" s="41">
        <v>0</v>
      </c>
      <c r="L1641" s="21">
        <v>0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39</v>
      </c>
      <c r="E1642" s="35">
        <v>33</v>
      </c>
      <c r="F1642" s="40">
        <v>72</v>
      </c>
      <c r="G1642" s="21">
        <v>5.0034746351633084</v>
      </c>
      <c r="H1642" s="35">
        <v>649</v>
      </c>
      <c r="I1642" s="35">
        <v>1</v>
      </c>
      <c r="J1642" s="35">
        <v>1</v>
      </c>
      <c r="K1642" s="41">
        <v>2</v>
      </c>
      <c r="L1642" s="21">
        <v>0.30816640986132515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24</v>
      </c>
      <c r="E1643" s="35">
        <v>28</v>
      </c>
      <c r="F1643" s="40">
        <v>52</v>
      </c>
      <c r="G1643" s="21">
        <v>9.1388400702987695</v>
      </c>
      <c r="H1643" s="19">
        <v>50</v>
      </c>
      <c r="I1643" s="35">
        <v>0</v>
      </c>
      <c r="J1643" s="35">
        <v>1</v>
      </c>
      <c r="K1643" s="41">
        <v>1</v>
      </c>
      <c r="L1643" s="21">
        <v>2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88</v>
      </c>
      <c r="E1644" s="35">
        <v>107</v>
      </c>
      <c r="F1644" s="40">
        <v>195</v>
      </c>
      <c r="G1644" s="21">
        <v>6.1475409836065573</v>
      </c>
      <c r="H1644" s="19">
        <v>1378</v>
      </c>
      <c r="I1644" s="35">
        <v>2</v>
      </c>
      <c r="J1644" s="35">
        <v>2</v>
      </c>
      <c r="K1644" s="41">
        <v>4</v>
      </c>
      <c r="L1644" s="21">
        <v>0.29027576197387517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146</v>
      </c>
      <c r="E1645" s="35">
        <v>114</v>
      </c>
      <c r="F1645" s="40">
        <v>260</v>
      </c>
      <c r="G1645" s="21">
        <v>7.3696145124716548</v>
      </c>
      <c r="H1645" s="35">
        <v>209</v>
      </c>
      <c r="I1645" s="35">
        <v>4</v>
      </c>
      <c r="J1645" s="35">
        <v>1</v>
      </c>
      <c r="K1645" s="41">
        <v>5</v>
      </c>
      <c r="L1645" s="21">
        <v>2.3923444976076556</v>
      </c>
    </row>
    <row r="1646" spans="1:12" ht="15" customHeight="1" outlineLevel="1" x14ac:dyDescent="0.2">
      <c r="A1646" s="17" t="s">
        <v>2828</v>
      </c>
      <c r="B1646" s="43" t="s">
        <v>2829</v>
      </c>
      <c r="C1646" s="19">
        <v>1002</v>
      </c>
      <c r="D1646" s="35">
        <v>34</v>
      </c>
      <c r="E1646" s="35">
        <v>25</v>
      </c>
      <c r="F1646" s="40">
        <v>59</v>
      </c>
      <c r="G1646" s="21">
        <v>5.8882235528942122</v>
      </c>
      <c r="H1646" s="35">
        <v>340</v>
      </c>
      <c r="I1646" s="35">
        <v>1</v>
      </c>
      <c r="J1646" s="35">
        <v>2</v>
      </c>
      <c r="K1646" s="41">
        <v>3</v>
      </c>
      <c r="L1646" s="21">
        <v>0.88235294117647056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16</v>
      </c>
      <c r="E1647" s="35">
        <v>25</v>
      </c>
      <c r="F1647" s="40">
        <v>41</v>
      </c>
      <c r="G1647" s="21">
        <v>8.9130434782608692</v>
      </c>
      <c r="H1647" s="35">
        <v>21</v>
      </c>
      <c r="I1647" s="35">
        <v>0</v>
      </c>
      <c r="J1647" s="35">
        <v>1</v>
      </c>
      <c r="K1647" s="41">
        <v>1</v>
      </c>
      <c r="L1647" s="21">
        <v>4.7619047619047619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60</v>
      </c>
      <c r="E1648" s="35">
        <v>94</v>
      </c>
      <c r="F1648" s="40">
        <v>154</v>
      </c>
      <c r="G1648" s="21">
        <v>7.5824716888232402</v>
      </c>
      <c r="H1648" s="19">
        <v>888</v>
      </c>
      <c r="I1648" s="35">
        <v>6</v>
      </c>
      <c r="J1648" s="35">
        <v>6</v>
      </c>
      <c r="K1648" s="41">
        <v>12</v>
      </c>
      <c r="L1648" s="21">
        <v>1.3513513513513513</v>
      </c>
    </row>
    <row r="1649" spans="1:12" ht="15" customHeight="1" outlineLevel="1" x14ac:dyDescent="0.2">
      <c r="A1649" s="27" t="s">
        <v>2832</v>
      </c>
      <c r="B1649" s="54" t="s">
        <v>2833</v>
      </c>
      <c r="C1649" s="29">
        <v>25329</v>
      </c>
      <c r="D1649" s="38">
        <v>680</v>
      </c>
      <c r="E1649" s="38">
        <v>661</v>
      </c>
      <c r="F1649" s="38">
        <v>1341</v>
      </c>
      <c r="G1649" s="31">
        <v>5.2943266611394053</v>
      </c>
      <c r="H1649" s="29">
        <v>10539</v>
      </c>
      <c r="I1649" s="38">
        <v>47</v>
      </c>
      <c r="J1649" s="38">
        <v>57</v>
      </c>
      <c r="K1649" s="39">
        <v>104</v>
      </c>
      <c r="L1649" s="31">
        <v>0.98681089287408674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26</v>
      </c>
      <c r="E1650" s="35">
        <v>17</v>
      </c>
      <c r="F1650" s="40">
        <v>43</v>
      </c>
      <c r="G1650" s="21">
        <v>4.9826187717265356</v>
      </c>
      <c r="H1650" s="19">
        <v>302</v>
      </c>
      <c r="I1650" s="35">
        <v>2</v>
      </c>
      <c r="J1650" s="35">
        <v>0</v>
      </c>
      <c r="K1650" s="41">
        <v>2</v>
      </c>
      <c r="L1650" s="21">
        <v>0.66225165562913912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28</v>
      </c>
      <c r="E1651" s="35">
        <v>33</v>
      </c>
      <c r="F1651" s="40">
        <v>61</v>
      </c>
      <c r="G1651" s="21">
        <v>3.4366197183098595</v>
      </c>
      <c r="H1651" s="19">
        <v>1293</v>
      </c>
      <c r="I1651" s="35">
        <v>9</v>
      </c>
      <c r="J1651" s="35">
        <v>12</v>
      </c>
      <c r="K1651" s="41">
        <v>21</v>
      </c>
      <c r="L1651" s="21">
        <v>1.6241299303944314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18</v>
      </c>
      <c r="E1652" s="35">
        <v>15</v>
      </c>
      <c r="F1652" s="40">
        <v>33</v>
      </c>
      <c r="G1652" s="21">
        <v>2.912621359223301</v>
      </c>
      <c r="H1652" s="35">
        <v>699</v>
      </c>
      <c r="I1652" s="35">
        <v>6</v>
      </c>
      <c r="J1652" s="35">
        <v>5</v>
      </c>
      <c r="K1652" s="41">
        <v>11</v>
      </c>
      <c r="L1652" s="21">
        <v>1.5736766809728182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30</v>
      </c>
      <c r="E1653" s="35">
        <v>24</v>
      </c>
      <c r="F1653" s="40">
        <v>54</v>
      </c>
      <c r="G1653" s="21">
        <v>5.8887677208287892</v>
      </c>
      <c r="H1653" s="35">
        <v>504</v>
      </c>
      <c r="I1653" s="35">
        <v>0</v>
      </c>
      <c r="J1653" s="35">
        <v>0</v>
      </c>
      <c r="K1653" s="41">
        <v>0</v>
      </c>
      <c r="L1653" s="21">
        <v>0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13</v>
      </c>
      <c r="E1654" s="35">
        <v>15</v>
      </c>
      <c r="F1654" s="40">
        <v>28</v>
      </c>
      <c r="G1654" s="21">
        <v>3.3492822966507179</v>
      </c>
      <c r="H1654" s="35">
        <v>474</v>
      </c>
      <c r="I1654" s="35">
        <v>2</v>
      </c>
      <c r="J1654" s="35">
        <v>1</v>
      </c>
      <c r="K1654" s="41">
        <v>3</v>
      </c>
      <c r="L1654" s="21">
        <v>0.63291139240506333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31</v>
      </c>
      <c r="E1655" s="35">
        <v>27</v>
      </c>
      <c r="F1655" s="40">
        <v>58</v>
      </c>
      <c r="G1655" s="21">
        <v>4.8132780082987559</v>
      </c>
      <c r="H1655" s="35">
        <v>138</v>
      </c>
      <c r="I1655" s="35">
        <v>0</v>
      </c>
      <c r="J1655" s="35">
        <v>0</v>
      </c>
      <c r="K1655" s="41">
        <v>0</v>
      </c>
      <c r="L1655" s="21">
        <v>0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22</v>
      </c>
      <c r="E1656" s="35">
        <v>30</v>
      </c>
      <c r="F1656" s="40">
        <v>52</v>
      </c>
      <c r="G1656" s="21">
        <v>6.7357512953367875</v>
      </c>
      <c r="H1656" s="35">
        <v>101</v>
      </c>
      <c r="I1656" s="35">
        <v>1</v>
      </c>
      <c r="J1656" s="35">
        <v>0</v>
      </c>
      <c r="K1656" s="41">
        <v>1</v>
      </c>
      <c r="L1656" s="21">
        <v>0.99009900990099009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18</v>
      </c>
      <c r="E1657" s="35">
        <v>13</v>
      </c>
      <c r="F1657" s="40">
        <v>31</v>
      </c>
      <c r="G1657" s="21">
        <v>3.7037037037037033</v>
      </c>
      <c r="H1657" s="35">
        <v>365</v>
      </c>
      <c r="I1657" s="35">
        <v>1</v>
      </c>
      <c r="J1657" s="35">
        <v>0</v>
      </c>
      <c r="K1657" s="41">
        <v>1</v>
      </c>
      <c r="L1657" s="21">
        <v>0.27397260273972601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34</v>
      </c>
      <c r="E1658" s="35">
        <v>36</v>
      </c>
      <c r="F1658" s="40">
        <v>70</v>
      </c>
      <c r="G1658" s="21">
        <v>7.1210579857578837</v>
      </c>
      <c r="H1658" s="35">
        <v>509</v>
      </c>
      <c r="I1658" s="35">
        <v>3</v>
      </c>
      <c r="J1658" s="35">
        <v>9</v>
      </c>
      <c r="K1658" s="41">
        <v>12</v>
      </c>
      <c r="L1658" s="21">
        <v>2.3575638506876229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13</v>
      </c>
      <c r="E1659" s="35">
        <v>11</v>
      </c>
      <c r="F1659" s="40">
        <v>24</v>
      </c>
      <c r="G1659" s="21">
        <v>7.7669902912621351</v>
      </c>
      <c r="H1659" s="35">
        <v>48</v>
      </c>
      <c r="I1659" s="35">
        <v>1</v>
      </c>
      <c r="J1659" s="35">
        <v>2</v>
      </c>
      <c r="K1659" s="41">
        <v>3</v>
      </c>
      <c r="L1659" s="21">
        <v>6.25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28</v>
      </c>
      <c r="E1660" s="35">
        <v>27</v>
      </c>
      <c r="F1660" s="40">
        <v>55</v>
      </c>
      <c r="G1660" s="21">
        <v>4.4070512820512819</v>
      </c>
      <c r="H1660" s="35">
        <v>565</v>
      </c>
      <c r="I1660" s="35">
        <v>0</v>
      </c>
      <c r="J1660" s="35">
        <v>2</v>
      </c>
      <c r="K1660" s="41">
        <v>2</v>
      </c>
      <c r="L1660" s="21">
        <v>0.35398230088495575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32</v>
      </c>
      <c r="E1661" s="35">
        <v>29</v>
      </c>
      <c r="F1661" s="40">
        <v>61</v>
      </c>
      <c r="G1661" s="21">
        <v>7.2104018912529559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21</v>
      </c>
      <c r="E1662" s="35">
        <v>27</v>
      </c>
      <c r="F1662" s="40">
        <v>48</v>
      </c>
      <c r="G1662" s="21">
        <v>5.0420168067226889</v>
      </c>
      <c r="H1662" s="35">
        <v>317</v>
      </c>
      <c r="I1662" s="35">
        <v>1</v>
      </c>
      <c r="J1662" s="35">
        <v>0</v>
      </c>
      <c r="K1662" s="41">
        <v>1</v>
      </c>
      <c r="L1662" s="21">
        <v>0.31545741324921134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31</v>
      </c>
      <c r="E1663" s="35">
        <v>35</v>
      </c>
      <c r="F1663" s="40">
        <v>66</v>
      </c>
      <c r="G1663" s="21">
        <v>5.8876003568242643</v>
      </c>
      <c r="H1663" s="35">
        <v>672</v>
      </c>
      <c r="I1663" s="35">
        <v>1</v>
      </c>
      <c r="J1663" s="35">
        <v>0</v>
      </c>
      <c r="K1663" s="41">
        <v>1</v>
      </c>
      <c r="L1663" s="21">
        <v>0.14880952380952381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35</v>
      </c>
      <c r="E1664" s="35">
        <v>43</v>
      </c>
      <c r="F1664" s="40">
        <v>78</v>
      </c>
      <c r="G1664" s="21">
        <v>6.666666666666667</v>
      </c>
      <c r="H1664" s="35">
        <v>288</v>
      </c>
      <c r="I1664" s="35">
        <v>3</v>
      </c>
      <c r="J1664" s="35">
        <v>3</v>
      </c>
      <c r="K1664" s="41">
        <v>6</v>
      </c>
      <c r="L1664" s="21">
        <v>2.083333333333333</v>
      </c>
    </row>
    <row r="1665" spans="1:12" ht="15" customHeight="1" outlineLevel="1" x14ac:dyDescent="0.2">
      <c r="A1665" s="17" t="s">
        <v>2849</v>
      </c>
      <c r="B1665" s="43" t="s">
        <v>2850</v>
      </c>
      <c r="C1665" s="19">
        <v>1644</v>
      </c>
      <c r="D1665" s="35">
        <v>69</v>
      </c>
      <c r="E1665" s="35">
        <v>55</v>
      </c>
      <c r="F1665" s="40">
        <v>124</v>
      </c>
      <c r="G1665" s="21">
        <v>7.5425790754257909</v>
      </c>
      <c r="H1665" s="35">
        <v>436</v>
      </c>
      <c r="I1665" s="35">
        <v>5</v>
      </c>
      <c r="J1665" s="35">
        <v>8</v>
      </c>
      <c r="K1665" s="41">
        <v>13</v>
      </c>
      <c r="L1665" s="21">
        <v>2.9816513761467891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16</v>
      </c>
      <c r="E1666" s="35">
        <v>19</v>
      </c>
      <c r="F1666" s="40">
        <v>35</v>
      </c>
      <c r="G1666" s="21">
        <v>4.5278137128072444</v>
      </c>
      <c r="H1666" s="35">
        <v>469</v>
      </c>
      <c r="I1666" s="35">
        <v>0</v>
      </c>
      <c r="J1666" s="35">
        <v>0</v>
      </c>
      <c r="K1666" s="41">
        <v>0</v>
      </c>
      <c r="L1666" s="21">
        <v>0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26</v>
      </c>
      <c r="E1667" s="35">
        <v>19</v>
      </c>
      <c r="F1667" s="40">
        <v>45</v>
      </c>
      <c r="G1667" s="21">
        <v>3.5771065182829886</v>
      </c>
      <c r="H1667" s="35">
        <v>750</v>
      </c>
      <c r="I1667" s="35">
        <v>0</v>
      </c>
      <c r="J1667" s="35">
        <v>1</v>
      </c>
      <c r="K1667" s="41">
        <v>1</v>
      </c>
      <c r="L1667" s="21">
        <v>0.13333333333333333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42</v>
      </c>
      <c r="E1668" s="35">
        <v>43</v>
      </c>
      <c r="F1668" s="40">
        <v>85</v>
      </c>
      <c r="G1668" s="21">
        <v>6.1505065123010123</v>
      </c>
      <c r="H1668" s="35">
        <v>589</v>
      </c>
      <c r="I1668" s="35">
        <v>0</v>
      </c>
      <c r="J1668" s="35">
        <v>0</v>
      </c>
      <c r="K1668" s="41">
        <v>0</v>
      </c>
      <c r="L1668" s="21">
        <v>0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34</v>
      </c>
      <c r="E1669" s="35">
        <v>36</v>
      </c>
      <c r="F1669" s="40">
        <v>70</v>
      </c>
      <c r="G1669" s="21">
        <v>5.6044835868694953</v>
      </c>
      <c r="H1669" s="35">
        <v>625</v>
      </c>
      <c r="I1669" s="35">
        <v>8</v>
      </c>
      <c r="J1669" s="35">
        <v>10</v>
      </c>
      <c r="K1669" s="41">
        <v>18</v>
      </c>
      <c r="L1669" s="21">
        <v>2.88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21</v>
      </c>
      <c r="E1670" s="35">
        <v>25</v>
      </c>
      <c r="F1670" s="40">
        <v>46</v>
      </c>
      <c r="G1670" s="21">
        <v>5.5488540410132687</v>
      </c>
      <c r="H1670" s="35">
        <v>352</v>
      </c>
      <c r="I1670" s="35">
        <v>1</v>
      </c>
      <c r="J1670" s="35">
        <v>0</v>
      </c>
      <c r="K1670" s="41">
        <v>1</v>
      </c>
      <c r="L1670" s="21">
        <v>0.28409090909090912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50</v>
      </c>
      <c r="E1671" s="35">
        <v>45</v>
      </c>
      <c r="F1671" s="40">
        <v>95</v>
      </c>
      <c r="G1671" s="21">
        <v>6.2172774869109952</v>
      </c>
      <c r="H1671" s="35">
        <v>318</v>
      </c>
      <c r="I1671" s="35">
        <v>2</v>
      </c>
      <c r="J1671" s="35">
        <v>3</v>
      </c>
      <c r="K1671" s="41">
        <v>5</v>
      </c>
      <c r="L1671" s="21">
        <v>1.5723270440251573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17</v>
      </c>
      <c r="E1672" s="35">
        <v>17</v>
      </c>
      <c r="F1672" s="40">
        <v>34</v>
      </c>
      <c r="G1672" s="21">
        <v>3.7819799777530592</v>
      </c>
      <c r="H1672" s="35">
        <v>459</v>
      </c>
      <c r="I1672" s="35">
        <v>1</v>
      </c>
      <c r="J1672" s="35">
        <v>1</v>
      </c>
      <c r="K1672" s="41">
        <v>2</v>
      </c>
      <c r="L1672" s="21">
        <v>0.4357298474945534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25</v>
      </c>
      <c r="E1673" s="35">
        <v>20</v>
      </c>
      <c r="F1673" s="40">
        <v>45</v>
      </c>
      <c r="G1673" s="21">
        <v>5.625</v>
      </c>
      <c r="H1673" s="19">
        <v>60</v>
      </c>
      <c r="I1673" s="35">
        <v>0</v>
      </c>
      <c r="J1673" s="35">
        <v>0</v>
      </c>
      <c r="K1673" s="41">
        <v>0</v>
      </c>
      <c r="L1673" s="21">
        <v>0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147</v>
      </c>
      <c r="E1674" s="38">
        <v>142</v>
      </c>
      <c r="F1674" s="38">
        <v>289</v>
      </c>
      <c r="G1674" s="31">
        <v>4.1950936275221364</v>
      </c>
      <c r="H1674" s="29">
        <v>4701</v>
      </c>
      <c r="I1674" s="38">
        <v>24</v>
      </c>
      <c r="J1674" s="38">
        <v>21</v>
      </c>
      <c r="K1674" s="39">
        <v>45</v>
      </c>
      <c r="L1674" s="31">
        <v>0.95724313975749842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20</v>
      </c>
      <c r="E1675" s="35">
        <v>15</v>
      </c>
      <c r="F1675" s="40">
        <v>35</v>
      </c>
      <c r="G1675" s="21">
        <v>3.2833020637898689</v>
      </c>
      <c r="H1675" s="35">
        <v>721</v>
      </c>
      <c r="I1675" s="35">
        <v>4</v>
      </c>
      <c r="J1675" s="35">
        <v>3</v>
      </c>
      <c r="K1675" s="41">
        <v>7</v>
      </c>
      <c r="L1675" s="21">
        <v>0.97087378640776689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8</v>
      </c>
      <c r="E1676" s="35">
        <v>10</v>
      </c>
      <c r="F1676" s="40">
        <v>18</v>
      </c>
      <c r="G1676" s="21">
        <v>3.5294117647058822</v>
      </c>
      <c r="H1676" s="35">
        <v>350</v>
      </c>
      <c r="I1676" s="35">
        <v>2</v>
      </c>
      <c r="J1676" s="35">
        <v>5</v>
      </c>
      <c r="K1676" s="41">
        <v>7</v>
      </c>
      <c r="L1676" s="21">
        <v>2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11</v>
      </c>
      <c r="E1677" s="35">
        <v>7</v>
      </c>
      <c r="F1677" s="40">
        <v>18</v>
      </c>
      <c r="G1677" s="21">
        <v>1.9693654266958425</v>
      </c>
      <c r="H1677" s="35">
        <v>739</v>
      </c>
      <c r="I1677" s="35">
        <v>3</v>
      </c>
      <c r="J1677" s="35">
        <v>2</v>
      </c>
      <c r="K1677" s="41">
        <v>5</v>
      </c>
      <c r="L1677" s="21">
        <v>0.67658998646820023</v>
      </c>
    </row>
    <row r="1678" spans="1:12" ht="15" customHeight="1" outlineLevel="1" x14ac:dyDescent="0.2">
      <c r="A1678" s="17" t="s">
        <v>2864</v>
      </c>
      <c r="B1678" s="43" t="s">
        <v>2865</v>
      </c>
      <c r="C1678" s="35">
        <v>852</v>
      </c>
      <c r="D1678" s="35">
        <v>21</v>
      </c>
      <c r="E1678" s="35">
        <v>22</v>
      </c>
      <c r="F1678" s="40">
        <v>43</v>
      </c>
      <c r="G1678" s="21">
        <v>5.046948356807512</v>
      </c>
      <c r="H1678" s="35">
        <v>655</v>
      </c>
      <c r="I1678" s="35">
        <v>1</v>
      </c>
      <c r="J1678" s="35">
        <v>0</v>
      </c>
      <c r="K1678" s="41">
        <v>1</v>
      </c>
      <c r="L1678" s="21">
        <v>0.15267175572519084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17</v>
      </c>
      <c r="E1679" s="35">
        <v>13</v>
      </c>
      <c r="F1679" s="40">
        <v>30</v>
      </c>
      <c r="G1679" s="21">
        <v>4.8939641109298533</v>
      </c>
      <c r="H1679" s="35">
        <v>326</v>
      </c>
      <c r="I1679" s="35">
        <v>4</v>
      </c>
      <c r="J1679" s="35">
        <v>4</v>
      </c>
      <c r="K1679" s="41">
        <v>8</v>
      </c>
      <c r="L1679" s="21">
        <v>2.4539877300613497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23</v>
      </c>
      <c r="E1680" s="35">
        <v>29</v>
      </c>
      <c r="F1680" s="40">
        <v>52</v>
      </c>
      <c r="G1680" s="21">
        <v>4.6345811051693406</v>
      </c>
      <c r="H1680" s="35">
        <v>775</v>
      </c>
      <c r="I1680" s="35">
        <v>7</v>
      </c>
      <c r="J1680" s="35">
        <v>3</v>
      </c>
      <c r="K1680" s="41">
        <v>10</v>
      </c>
      <c r="L1680" s="21">
        <v>1.2903225806451613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27</v>
      </c>
      <c r="E1681" s="35">
        <v>25</v>
      </c>
      <c r="F1681" s="40">
        <v>52</v>
      </c>
      <c r="G1681" s="21">
        <v>5.4336468129571571</v>
      </c>
      <c r="H1681" s="35">
        <v>582</v>
      </c>
      <c r="I1681" s="35">
        <v>1</v>
      </c>
      <c r="J1681" s="35">
        <v>1</v>
      </c>
      <c r="K1681" s="41">
        <v>2</v>
      </c>
      <c r="L1681" s="21">
        <v>0.3436426116838488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20</v>
      </c>
      <c r="E1682" s="35">
        <v>21</v>
      </c>
      <c r="F1682" s="40">
        <v>41</v>
      </c>
      <c r="G1682" s="21">
        <v>4.7953216374269001</v>
      </c>
      <c r="H1682" s="19">
        <v>553</v>
      </c>
      <c r="I1682" s="35">
        <v>2</v>
      </c>
      <c r="J1682" s="35">
        <v>3</v>
      </c>
      <c r="K1682" s="41">
        <v>5</v>
      </c>
      <c r="L1682" s="21">
        <v>0.9041591320072333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198</v>
      </c>
      <c r="E1683" s="57">
        <v>211</v>
      </c>
      <c r="F1683" s="38">
        <v>409</v>
      </c>
      <c r="G1683" s="31">
        <v>5.2409021014864177</v>
      </c>
      <c r="H1683" s="33">
        <v>3501</v>
      </c>
      <c r="I1683" s="57">
        <v>1</v>
      </c>
      <c r="J1683" s="57">
        <v>1</v>
      </c>
      <c r="K1683" s="39">
        <v>2</v>
      </c>
      <c r="L1683" s="31">
        <v>5.7126535275635534E-2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2281</v>
      </c>
      <c r="E1684" s="49">
        <v>2203</v>
      </c>
      <c r="F1684" s="49">
        <v>4484</v>
      </c>
      <c r="G1684" s="25">
        <v>4.4123001230012306</v>
      </c>
      <c r="H1684" s="9">
        <v>41070</v>
      </c>
      <c r="I1684" s="49">
        <v>276</v>
      </c>
      <c r="J1684" s="49">
        <v>297</v>
      </c>
      <c r="K1684" s="50">
        <v>573</v>
      </c>
      <c r="L1684" s="25">
        <v>1.3951789627465303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1308</v>
      </c>
      <c r="E1685" s="38">
        <v>1323</v>
      </c>
      <c r="F1685" s="38">
        <v>2631</v>
      </c>
      <c r="G1685" s="31">
        <v>4.6062537203683602</v>
      </c>
      <c r="H1685" s="29">
        <v>20348</v>
      </c>
      <c r="I1685" s="38">
        <v>90</v>
      </c>
      <c r="J1685" s="38">
        <v>92</v>
      </c>
      <c r="K1685" s="39">
        <v>182</v>
      </c>
      <c r="L1685" s="31">
        <v>0.89443679968547274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151</v>
      </c>
      <c r="E1686" s="35">
        <v>134</v>
      </c>
      <c r="F1686" s="40">
        <v>285</v>
      </c>
      <c r="G1686" s="21">
        <v>7.1019187640169443</v>
      </c>
      <c r="H1686" s="35">
        <v>763</v>
      </c>
      <c r="I1686" s="35">
        <v>3</v>
      </c>
      <c r="J1686" s="35">
        <v>3</v>
      </c>
      <c r="K1686" s="41">
        <v>6</v>
      </c>
      <c r="L1686" s="21">
        <v>0.78636959370904314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35</v>
      </c>
      <c r="E1687" s="35">
        <v>24</v>
      </c>
      <c r="F1687" s="40">
        <v>59</v>
      </c>
      <c r="G1687" s="21">
        <v>4.0410958904109586</v>
      </c>
      <c r="H1687" s="19">
        <v>616</v>
      </c>
      <c r="I1687" s="35">
        <v>8</v>
      </c>
      <c r="J1687" s="35">
        <v>9</v>
      </c>
      <c r="K1687" s="41">
        <v>17</v>
      </c>
      <c r="L1687" s="21">
        <v>2.7597402597402598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77</v>
      </c>
      <c r="E1688" s="35">
        <v>74</v>
      </c>
      <c r="F1688" s="40">
        <v>151</v>
      </c>
      <c r="G1688" s="21">
        <v>4.3155187196341807</v>
      </c>
      <c r="H1688" s="19">
        <v>1216</v>
      </c>
      <c r="I1688" s="35">
        <v>1</v>
      </c>
      <c r="J1688" s="35">
        <v>5</v>
      </c>
      <c r="K1688" s="41">
        <v>6</v>
      </c>
      <c r="L1688" s="21">
        <v>0.49342105263157893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17</v>
      </c>
      <c r="E1689" s="35">
        <v>18</v>
      </c>
      <c r="F1689" s="40">
        <v>35</v>
      </c>
      <c r="G1689" s="21">
        <v>1.9696117051209903</v>
      </c>
      <c r="H1689" s="35">
        <v>823</v>
      </c>
      <c r="I1689" s="35">
        <v>6</v>
      </c>
      <c r="J1689" s="35">
        <v>8</v>
      </c>
      <c r="K1689" s="41">
        <v>14</v>
      </c>
      <c r="L1689" s="21">
        <v>1.7010935601458079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10</v>
      </c>
      <c r="E1690" s="35">
        <v>6</v>
      </c>
      <c r="F1690" s="40">
        <v>16</v>
      </c>
      <c r="G1690" s="21">
        <v>2.9850746268656714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55</v>
      </c>
      <c r="E1691" s="35">
        <v>66</v>
      </c>
      <c r="F1691" s="40">
        <v>121</v>
      </c>
      <c r="G1691" s="21">
        <v>4.435483870967742</v>
      </c>
      <c r="H1691" s="19">
        <v>1468</v>
      </c>
      <c r="I1691" s="35">
        <v>2</v>
      </c>
      <c r="J1691" s="35">
        <v>4</v>
      </c>
      <c r="K1691" s="41">
        <v>6</v>
      </c>
      <c r="L1691" s="21">
        <v>0.40871934604904631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28</v>
      </c>
      <c r="E1692" s="35">
        <v>28</v>
      </c>
      <c r="F1692" s="40">
        <v>56</v>
      </c>
      <c r="G1692" s="21">
        <v>4.0609137055837561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45</v>
      </c>
      <c r="E1693" s="35">
        <v>55</v>
      </c>
      <c r="F1693" s="40">
        <v>100</v>
      </c>
      <c r="G1693" s="21">
        <v>4.3122035360068995</v>
      </c>
      <c r="H1693" s="35">
        <v>676</v>
      </c>
      <c r="I1693" s="35">
        <v>1</v>
      </c>
      <c r="J1693" s="35">
        <v>2</v>
      </c>
      <c r="K1693" s="41">
        <v>3</v>
      </c>
      <c r="L1693" s="21">
        <v>0.4437869822485207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67</v>
      </c>
      <c r="E1694" s="35">
        <v>75</v>
      </c>
      <c r="F1694" s="40">
        <v>142</v>
      </c>
      <c r="G1694" s="21">
        <v>5.5231427460132245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43</v>
      </c>
      <c r="E1695" s="35">
        <v>36</v>
      </c>
      <c r="F1695" s="40">
        <v>79</v>
      </c>
      <c r="G1695" s="21">
        <v>4.2633567188343227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30</v>
      </c>
      <c r="E1696" s="35">
        <v>27</v>
      </c>
      <c r="F1696" s="40">
        <v>57</v>
      </c>
      <c r="G1696" s="21">
        <v>3.7648612945838837</v>
      </c>
      <c r="H1696" s="35">
        <v>665</v>
      </c>
      <c r="I1696" s="35">
        <v>6</v>
      </c>
      <c r="J1696" s="35">
        <v>3</v>
      </c>
      <c r="K1696" s="41">
        <v>9</v>
      </c>
      <c r="L1696" s="21">
        <v>1.3533834586466165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27</v>
      </c>
      <c r="E1697" s="35">
        <v>21</v>
      </c>
      <c r="F1697" s="40">
        <v>48</v>
      </c>
      <c r="G1697" s="21">
        <v>3.5398230088495577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25</v>
      </c>
      <c r="E1698" s="35">
        <v>29</v>
      </c>
      <c r="F1698" s="40">
        <v>54</v>
      </c>
      <c r="G1698" s="21">
        <v>3.9215686274509802</v>
      </c>
      <c r="H1698" s="19">
        <v>608</v>
      </c>
      <c r="I1698" s="35">
        <v>5</v>
      </c>
      <c r="J1698" s="35">
        <v>5</v>
      </c>
      <c r="K1698" s="41">
        <v>10</v>
      </c>
      <c r="L1698" s="21">
        <v>1.6447368421052631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86</v>
      </c>
      <c r="E1699" s="35">
        <v>112</v>
      </c>
      <c r="F1699" s="40">
        <v>198</v>
      </c>
      <c r="G1699" s="21">
        <v>4.2801556420233462</v>
      </c>
      <c r="H1699" s="19">
        <v>1829</v>
      </c>
      <c r="I1699" s="35">
        <v>10</v>
      </c>
      <c r="J1699" s="35">
        <v>6</v>
      </c>
      <c r="K1699" s="41">
        <v>16</v>
      </c>
      <c r="L1699" s="21">
        <v>0.87479496992892281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50</v>
      </c>
      <c r="E1700" s="35">
        <v>44</v>
      </c>
      <c r="F1700" s="40">
        <v>94</v>
      </c>
      <c r="G1700" s="21">
        <v>6.9270449521002213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43</v>
      </c>
      <c r="E1701" s="35">
        <v>31</v>
      </c>
      <c r="F1701" s="40">
        <v>74</v>
      </c>
      <c r="G1701" s="21">
        <v>3.8622129436325676</v>
      </c>
      <c r="H1701" s="35">
        <v>892</v>
      </c>
      <c r="I1701" s="35">
        <v>2</v>
      </c>
      <c r="J1701" s="35">
        <v>2</v>
      </c>
      <c r="K1701" s="41">
        <v>4</v>
      </c>
      <c r="L1701" s="21">
        <v>0.44843049327354262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27</v>
      </c>
      <c r="E1702" s="35">
        <v>32</v>
      </c>
      <c r="F1702" s="40">
        <v>59</v>
      </c>
      <c r="G1702" s="21">
        <v>4.9455155071248953</v>
      </c>
      <c r="H1702" s="35">
        <v>556</v>
      </c>
      <c r="I1702" s="35">
        <v>3</v>
      </c>
      <c r="J1702" s="35">
        <v>1</v>
      </c>
      <c r="K1702" s="41">
        <v>4</v>
      </c>
      <c r="L1702" s="21">
        <v>0.71942446043165476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20</v>
      </c>
      <c r="E1703" s="35">
        <v>19</v>
      </c>
      <c r="F1703" s="40">
        <v>39</v>
      </c>
      <c r="G1703" s="21">
        <v>3.7790697674418601</v>
      </c>
      <c r="H1703" s="35">
        <v>430</v>
      </c>
      <c r="I1703" s="35">
        <v>5</v>
      </c>
      <c r="J1703" s="35">
        <v>1</v>
      </c>
      <c r="K1703" s="41">
        <v>6</v>
      </c>
      <c r="L1703" s="21">
        <v>1.3953488372093024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43</v>
      </c>
      <c r="E1704" s="35">
        <v>39</v>
      </c>
      <c r="F1704" s="40">
        <v>82</v>
      </c>
      <c r="G1704" s="21">
        <v>4.207285787583376</v>
      </c>
      <c r="H1704" s="35">
        <v>724</v>
      </c>
      <c r="I1704" s="35">
        <v>3</v>
      </c>
      <c r="J1704" s="35">
        <v>6</v>
      </c>
      <c r="K1704" s="41">
        <v>9</v>
      </c>
      <c r="L1704" s="21">
        <v>1.2430939226519337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29</v>
      </c>
      <c r="E1705" s="35">
        <v>20</v>
      </c>
      <c r="F1705" s="40">
        <v>49</v>
      </c>
      <c r="G1705" s="21">
        <v>4.6889952153110048</v>
      </c>
      <c r="H1705" s="35">
        <v>433</v>
      </c>
      <c r="I1705" s="35">
        <v>1</v>
      </c>
      <c r="J1705" s="35">
        <v>3</v>
      </c>
      <c r="K1705" s="41">
        <v>4</v>
      </c>
      <c r="L1705" s="21">
        <v>0.92378752886836024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9</v>
      </c>
      <c r="E1706" s="35">
        <v>11</v>
      </c>
      <c r="F1706" s="40">
        <v>20</v>
      </c>
      <c r="G1706" s="21">
        <v>4.032258064516129</v>
      </c>
      <c r="H1706" s="19">
        <v>204</v>
      </c>
      <c r="I1706" s="35">
        <v>1</v>
      </c>
      <c r="J1706" s="35">
        <v>1</v>
      </c>
      <c r="K1706" s="41">
        <v>2</v>
      </c>
      <c r="L1706" s="21">
        <v>0.98039215686274506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82</v>
      </c>
      <c r="E1707" s="35">
        <v>92</v>
      </c>
      <c r="F1707" s="40">
        <v>174</v>
      </c>
      <c r="G1707" s="21">
        <v>5.1770306456411781</v>
      </c>
      <c r="H1707" s="19">
        <v>1112</v>
      </c>
      <c r="I1707" s="35">
        <v>3</v>
      </c>
      <c r="J1707" s="35">
        <v>1</v>
      </c>
      <c r="K1707" s="41">
        <v>4</v>
      </c>
      <c r="L1707" s="21">
        <v>0.35971223021582738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62</v>
      </c>
      <c r="E1708" s="35">
        <v>54</v>
      </c>
      <c r="F1708" s="40">
        <v>116</v>
      </c>
      <c r="G1708" s="21">
        <v>4.1207815275310828</v>
      </c>
      <c r="H1708" s="19">
        <v>1253</v>
      </c>
      <c r="I1708" s="35">
        <v>14</v>
      </c>
      <c r="J1708" s="35">
        <v>18</v>
      </c>
      <c r="K1708" s="41">
        <v>32</v>
      </c>
      <c r="L1708" s="21">
        <v>2.5538707102952913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7</v>
      </c>
      <c r="E1709" s="35">
        <v>6</v>
      </c>
      <c r="F1709" s="40">
        <v>13</v>
      </c>
      <c r="G1709" s="21">
        <v>3.0092592592592591</v>
      </c>
      <c r="H1709" s="35">
        <v>250</v>
      </c>
      <c r="I1709" s="35">
        <v>1</v>
      </c>
      <c r="J1709" s="35">
        <v>3</v>
      </c>
      <c r="K1709" s="41">
        <v>4</v>
      </c>
      <c r="L1709" s="21">
        <v>1.6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72</v>
      </c>
      <c r="E1710" s="35">
        <v>71</v>
      </c>
      <c r="F1710" s="40">
        <v>143</v>
      </c>
      <c r="G1710" s="21">
        <v>5.72</v>
      </c>
      <c r="H1710" s="35">
        <v>338</v>
      </c>
      <c r="I1710" s="35">
        <v>6</v>
      </c>
      <c r="J1710" s="35">
        <v>4</v>
      </c>
      <c r="K1710" s="41">
        <v>10</v>
      </c>
      <c r="L1710" s="21">
        <v>2.9585798816568047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42</v>
      </c>
      <c r="E1711" s="35">
        <v>52</v>
      </c>
      <c r="F1711" s="40">
        <v>94</v>
      </c>
      <c r="G1711" s="21">
        <v>5.4272517321016167</v>
      </c>
      <c r="H1711" s="35">
        <v>461</v>
      </c>
      <c r="I1711" s="35">
        <v>0</v>
      </c>
      <c r="J1711" s="35">
        <v>1</v>
      </c>
      <c r="K1711" s="41">
        <v>1</v>
      </c>
      <c r="L1711" s="21">
        <v>0.21691973969631237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40</v>
      </c>
      <c r="E1712" s="35">
        <v>57</v>
      </c>
      <c r="F1712" s="40">
        <v>97</v>
      </c>
      <c r="G1712" s="21">
        <v>4.5561296383278531</v>
      </c>
      <c r="H1712" s="35">
        <v>425</v>
      </c>
      <c r="I1712" s="35">
        <v>2</v>
      </c>
      <c r="J1712" s="35">
        <v>0</v>
      </c>
      <c r="K1712" s="41">
        <v>2</v>
      </c>
      <c r="L1712" s="21">
        <v>0.47058823529411759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26</v>
      </c>
      <c r="E1713" s="35">
        <v>23</v>
      </c>
      <c r="F1713" s="40">
        <v>49</v>
      </c>
      <c r="G1713" s="21">
        <v>5.4384017758046621</v>
      </c>
      <c r="H1713" s="35">
        <v>336</v>
      </c>
      <c r="I1713" s="35">
        <v>0</v>
      </c>
      <c r="J1713" s="35">
        <v>0</v>
      </c>
      <c r="K1713" s="41">
        <v>0</v>
      </c>
      <c r="L1713" s="21">
        <v>0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9</v>
      </c>
      <c r="E1714" s="35">
        <v>17</v>
      </c>
      <c r="F1714" s="40">
        <v>26</v>
      </c>
      <c r="G1714" s="21">
        <v>3.2869785082174459</v>
      </c>
      <c r="H1714" s="35">
        <v>347</v>
      </c>
      <c r="I1714" s="35">
        <v>1</v>
      </c>
      <c r="J1714" s="35">
        <v>1</v>
      </c>
      <c r="K1714" s="41">
        <v>2</v>
      </c>
      <c r="L1714" s="21">
        <v>0.57636887608069165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35</v>
      </c>
      <c r="E1715" s="35">
        <v>36</v>
      </c>
      <c r="F1715" s="40">
        <v>71</v>
      </c>
      <c r="G1715" s="21">
        <v>3.9422543031649084</v>
      </c>
      <c r="H1715" s="35">
        <v>662</v>
      </c>
      <c r="I1715" s="35">
        <v>4</v>
      </c>
      <c r="J1715" s="35">
        <v>3</v>
      </c>
      <c r="K1715" s="41">
        <v>7</v>
      </c>
      <c r="L1715" s="21">
        <v>1.0574018126888218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16</v>
      </c>
      <c r="E1716" s="35">
        <v>14</v>
      </c>
      <c r="F1716" s="40">
        <v>30</v>
      </c>
      <c r="G1716" s="21">
        <v>4.5454545454545459</v>
      </c>
      <c r="H1716" s="19">
        <v>268</v>
      </c>
      <c r="I1716" s="35">
        <v>2</v>
      </c>
      <c r="J1716" s="35">
        <v>2</v>
      </c>
      <c r="K1716" s="41">
        <v>4</v>
      </c>
      <c r="L1716" s="21">
        <v>1.4925373134328357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719</v>
      </c>
      <c r="E1717" s="38">
        <v>627</v>
      </c>
      <c r="F1717" s="38">
        <v>1346</v>
      </c>
      <c r="G1717" s="31">
        <v>4.2799453082768926</v>
      </c>
      <c r="H1717" s="29">
        <v>13996</v>
      </c>
      <c r="I1717" s="38">
        <v>113</v>
      </c>
      <c r="J1717" s="38">
        <v>147</v>
      </c>
      <c r="K1717" s="39">
        <v>260</v>
      </c>
      <c r="L1717" s="31">
        <v>1.8576736210345814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7</v>
      </c>
      <c r="E1718" s="35">
        <v>6</v>
      </c>
      <c r="F1718" s="40">
        <v>13</v>
      </c>
      <c r="G1718" s="21">
        <v>2.5145067698259185</v>
      </c>
      <c r="H1718" s="35">
        <v>240</v>
      </c>
      <c r="I1718" s="35">
        <v>3</v>
      </c>
      <c r="J1718" s="35">
        <v>1</v>
      </c>
      <c r="K1718" s="41">
        <v>4</v>
      </c>
      <c r="L1718" s="21">
        <v>1.6666666666666667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28</v>
      </c>
      <c r="E1719" s="35">
        <v>32</v>
      </c>
      <c r="F1719" s="40">
        <v>60</v>
      </c>
      <c r="G1719" s="21">
        <v>5.5555555555555554</v>
      </c>
      <c r="H1719" s="35">
        <v>433</v>
      </c>
      <c r="I1719" s="35">
        <v>2</v>
      </c>
      <c r="J1719" s="35">
        <v>4</v>
      </c>
      <c r="K1719" s="41">
        <v>6</v>
      </c>
      <c r="L1719" s="21">
        <v>1.3856812933025404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12</v>
      </c>
      <c r="E1720" s="35">
        <v>16</v>
      </c>
      <c r="F1720" s="40">
        <v>28</v>
      </c>
      <c r="G1720" s="21">
        <v>3.1496062992125982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27</v>
      </c>
      <c r="E1721" s="35">
        <v>21</v>
      </c>
      <c r="F1721" s="40">
        <v>48</v>
      </c>
      <c r="G1721" s="21">
        <v>2.4960998439937598</v>
      </c>
      <c r="H1721" s="19">
        <v>1341</v>
      </c>
      <c r="I1721" s="35">
        <v>18</v>
      </c>
      <c r="J1721" s="35">
        <v>37</v>
      </c>
      <c r="K1721" s="41">
        <v>55</v>
      </c>
      <c r="L1721" s="21">
        <v>4.1014168530947055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17</v>
      </c>
      <c r="E1722" s="35">
        <v>20</v>
      </c>
      <c r="F1722" s="40">
        <v>37</v>
      </c>
      <c r="G1722" s="21">
        <v>4.9136786188579018</v>
      </c>
      <c r="H1722" s="19">
        <v>381</v>
      </c>
      <c r="I1722" s="35">
        <v>2</v>
      </c>
      <c r="J1722" s="35">
        <v>3</v>
      </c>
      <c r="K1722" s="41">
        <v>5</v>
      </c>
      <c r="L1722" s="21">
        <v>1.3123359580052494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86</v>
      </c>
      <c r="E1723" s="35">
        <v>65</v>
      </c>
      <c r="F1723" s="40">
        <v>151</v>
      </c>
      <c r="G1723" s="21">
        <v>5.3131597466572842</v>
      </c>
      <c r="H1723" s="19">
        <v>1099</v>
      </c>
      <c r="I1723" s="35">
        <v>12</v>
      </c>
      <c r="J1723" s="35">
        <v>22</v>
      </c>
      <c r="K1723" s="41">
        <v>34</v>
      </c>
      <c r="L1723" s="21">
        <v>3.0937215650591448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27</v>
      </c>
      <c r="E1724" s="35">
        <v>12</v>
      </c>
      <c r="F1724" s="40">
        <v>39</v>
      </c>
      <c r="G1724" s="21">
        <v>4.1445270988310305</v>
      </c>
      <c r="H1724" s="35">
        <v>288</v>
      </c>
      <c r="I1724" s="35">
        <v>2</v>
      </c>
      <c r="J1724" s="35">
        <v>2</v>
      </c>
      <c r="K1724" s="41">
        <v>4</v>
      </c>
      <c r="L1724" s="21">
        <v>1.3888888888888888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26</v>
      </c>
      <c r="E1725" s="35">
        <v>26</v>
      </c>
      <c r="F1725" s="40">
        <v>52</v>
      </c>
      <c r="G1725" s="21">
        <v>3.776325344952796</v>
      </c>
      <c r="H1725" s="35">
        <v>487</v>
      </c>
      <c r="I1725" s="35">
        <v>1</v>
      </c>
      <c r="J1725" s="35">
        <v>1</v>
      </c>
      <c r="K1725" s="41">
        <v>2</v>
      </c>
      <c r="L1725" s="21">
        <v>0.41067761806981523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22</v>
      </c>
      <c r="E1726" s="35">
        <v>19</v>
      </c>
      <c r="F1726" s="40">
        <v>41</v>
      </c>
      <c r="G1726" s="21">
        <v>7.8544061302681989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75</v>
      </c>
      <c r="E1727" s="35">
        <v>65</v>
      </c>
      <c r="F1727" s="40">
        <v>140</v>
      </c>
      <c r="G1727" s="21">
        <v>5.9854638734501924</v>
      </c>
      <c r="H1727" s="19">
        <v>569</v>
      </c>
      <c r="I1727" s="35">
        <v>5</v>
      </c>
      <c r="J1727" s="35">
        <v>8</v>
      </c>
      <c r="K1727" s="41">
        <v>13</v>
      </c>
      <c r="L1727" s="21">
        <v>2.2847100175746924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49</v>
      </c>
      <c r="E1728" s="35">
        <v>42</v>
      </c>
      <c r="F1728" s="40">
        <v>91</v>
      </c>
      <c r="G1728" s="21">
        <v>3.5742340926944225</v>
      </c>
      <c r="H1728" s="19">
        <v>1559</v>
      </c>
      <c r="I1728" s="35">
        <v>17</v>
      </c>
      <c r="J1728" s="35">
        <v>14</v>
      </c>
      <c r="K1728" s="41">
        <v>31</v>
      </c>
      <c r="L1728" s="21">
        <v>1.9884541372674793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14</v>
      </c>
      <c r="E1729" s="35">
        <v>9</v>
      </c>
      <c r="F1729" s="40">
        <v>23</v>
      </c>
      <c r="G1729" s="21">
        <v>2.7348394768133173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17</v>
      </c>
      <c r="E1730" s="35">
        <v>10</v>
      </c>
      <c r="F1730" s="40">
        <v>27</v>
      </c>
      <c r="G1730" s="21">
        <v>2.792140641158221</v>
      </c>
      <c r="H1730" s="35">
        <v>448</v>
      </c>
      <c r="I1730" s="35">
        <v>2</v>
      </c>
      <c r="J1730" s="35">
        <v>1</v>
      </c>
      <c r="K1730" s="41">
        <v>3</v>
      </c>
      <c r="L1730" s="21">
        <v>0.6696428571428571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31</v>
      </c>
      <c r="E1731" s="35">
        <v>31</v>
      </c>
      <c r="F1731" s="40">
        <v>62</v>
      </c>
      <c r="G1731" s="21">
        <v>3.02734375</v>
      </c>
      <c r="H1731" s="35">
        <v>662</v>
      </c>
      <c r="I1731" s="35">
        <v>3</v>
      </c>
      <c r="J1731" s="35">
        <v>4</v>
      </c>
      <c r="K1731" s="41">
        <v>7</v>
      </c>
      <c r="L1731" s="21">
        <v>1.0574018126888218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21</v>
      </c>
      <c r="E1732" s="35">
        <v>12</v>
      </c>
      <c r="F1732" s="40">
        <v>33</v>
      </c>
      <c r="G1732" s="21">
        <v>3.441084462982273</v>
      </c>
      <c r="H1732" s="35">
        <v>566</v>
      </c>
      <c r="I1732" s="35">
        <v>5</v>
      </c>
      <c r="J1732" s="35">
        <v>4</v>
      </c>
      <c r="K1732" s="41">
        <v>9</v>
      </c>
      <c r="L1732" s="21">
        <v>1.5901060070671376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18</v>
      </c>
      <c r="E1733" s="35">
        <v>26</v>
      </c>
      <c r="F1733" s="40">
        <v>44</v>
      </c>
      <c r="G1733" s="21">
        <v>5.3593179049939099</v>
      </c>
      <c r="H1733" s="35">
        <v>335</v>
      </c>
      <c r="I1733" s="35">
        <v>6</v>
      </c>
      <c r="J1733" s="35">
        <v>6</v>
      </c>
      <c r="K1733" s="41">
        <v>12</v>
      </c>
      <c r="L1733" s="21">
        <v>3.5820895522388061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17</v>
      </c>
      <c r="E1734" s="35">
        <v>13</v>
      </c>
      <c r="F1734" s="40">
        <v>30</v>
      </c>
      <c r="G1734" s="21">
        <v>6.2630480167014611</v>
      </c>
      <c r="H1734" s="35">
        <v>236</v>
      </c>
      <c r="I1734" s="35">
        <v>1</v>
      </c>
      <c r="J1734" s="35">
        <v>0</v>
      </c>
      <c r="K1734" s="41">
        <v>1</v>
      </c>
      <c r="L1734" s="21">
        <v>0.42372881355932202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37</v>
      </c>
      <c r="E1735" s="35">
        <v>25</v>
      </c>
      <c r="F1735" s="40">
        <v>62</v>
      </c>
      <c r="G1735" s="21">
        <v>3.3659066232356136</v>
      </c>
      <c r="H1735" s="35">
        <v>896</v>
      </c>
      <c r="I1735" s="35">
        <v>10</v>
      </c>
      <c r="J1735" s="35">
        <v>6</v>
      </c>
      <c r="K1735" s="41">
        <v>16</v>
      </c>
      <c r="L1735" s="21">
        <v>1.7857142857142856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45</v>
      </c>
      <c r="E1736" s="35">
        <v>47</v>
      </c>
      <c r="F1736" s="40">
        <v>92</v>
      </c>
      <c r="G1736" s="21">
        <v>4.8728813559322033</v>
      </c>
      <c r="H1736" s="35">
        <v>883</v>
      </c>
      <c r="I1736" s="35">
        <v>4</v>
      </c>
      <c r="J1736" s="35">
        <v>5</v>
      </c>
      <c r="K1736" s="41">
        <v>9</v>
      </c>
      <c r="L1736" s="21">
        <v>1.0192525481313703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25</v>
      </c>
      <c r="E1737" s="35">
        <v>25</v>
      </c>
      <c r="F1737" s="40">
        <v>50</v>
      </c>
      <c r="G1737" s="21">
        <v>4.0518638573743919</v>
      </c>
      <c r="H1737" s="35">
        <v>484</v>
      </c>
      <c r="I1737" s="35">
        <v>5</v>
      </c>
      <c r="J1737" s="35">
        <v>6</v>
      </c>
      <c r="K1737" s="41">
        <v>11</v>
      </c>
      <c r="L1737" s="21">
        <v>2.2727272727272729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45</v>
      </c>
      <c r="E1738" s="35">
        <v>40</v>
      </c>
      <c r="F1738" s="40">
        <v>85</v>
      </c>
      <c r="G1738" s="21">
        <v>5.3627760252365935</v>
      </c>
      <c r="H1738" s="35">
        <v>701</v>
      </c>
      <c r="I1738" s="35">
        <v>4</v>
      </c>
      <c r="J1738" s="35">
        <v>10</v>
      </c>
      <c r="K1738" s="41">
        <v>14</v>
      </c>
      <c r="L1738" s="21">
        <v>1.9971469329529243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20</v>
      </c>
      <c r="E1739" s="35">
        <v>16</v>
      </c>
      <c r="F1739" s="40">
        <v>36</v>
      </c>
      <c r="G1739" s="21">
        <v>4.2553191489361701</v>
      </c>
      <c r="H1739" s="35">
        <v>372</v>
      </c>
      <c r="I1739" s="35">
        <v>2</v>
      </c>
      <c r="J1739" s="35">
        <v>10</v>
      </c>
      <c r="K1739" s="41">
        <v>12</v>
      </c>
      <c r="L1739" s="21">
        <v>3.225806451612903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21</v>
      </c>
      <c r="E1740" s="35">
        <v>19</v>
      </c>
      <c r="F1740" s="40">
        <v>40</v>
      </c>
      <c r="G1740" s="21">
        <v>5.8394160583941606</v>
      </c>
      <c r="H1740" s="35">
        <v>182</v>
      </c>
      <c r="I1740" s="35">
        <v>0</v>
      </c>
      <c r="J1740" s="35">
        <v>2</v>
      </c>
      <c r="K1740" s="41">
        <v>2</v>
      </c>
      <c r="L1740" s="21">
        <v>1.098901098901099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14</v>
      </c>
      <c r="E1741" s="35">
        <v>13</v>
      </c>
      <c r="F1741" s="40">
        <v>27</v>
      </c>
      <c r="G1741" s="21">
        <v>3.0235162374020157</v>
      </c>
      <c r="H1741" s="35">
        <v>485</v>
      </c>
      <c r="I1741" s="35">
        <v>8</v>
      </c>
      <c r="J1741" s="35">
        <v>1</v>
      </c>
      <c r="K1741" s="41">
        <v>9</v>
      </c>
      <c r="L1741" s="21">
        <v>1.8556701030927836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18</v>
      </c>
      <c r="E1742" s="35">
        <v>17</v>
      </c>
      <c r="F1742" s="40">
        <v>35</v>
      </c>
      <c r="G1742" s="21">
        <v>5.5379746835443031</v>
      </c>
      <c r="H1742" s="35">
        <v>314</v>
      </c>
      <c r="I1742" s="35">
        <v>1</v>
      </c>
      <c r="J1742" s="35">
        <v>0</v>
      </c>
      <c r="K1742" s="41">
        <v>1</v>
      </c>
      <c r="L1742" s="21">
        <v>0.31847133757961787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36</v>
      </c>
      <c r="E1743" s="38">
        <v>38</v>
      </c>
      <c r="F1743" s="38">
        <v>74</v>
      </c>
      <c r="G1743" s="31">
        <v>4.1619797525309341</v>
      </c>
      <c r="H1743" s="38">
        <v>714</v>
      </c>
      <c r="I1743" s="38">
        <v>0</v>
      </c>
      <c r="J1743" s="38">
        <v>0</v>
      </c>
      <c r="K1743" s="39">
        <v>0</v>
      </c>
      <c r="L1743" s="31">
        <v>0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5</v>
      </c>
      <c r="E1744" s="35">
        <v>4</v>
      </c>
      <c r="F1744" s="40">
        <v>9</v>
      </c>
      <c r="G1744" s="21">
        <v>8.1081081081081088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7</v>
      </c>
      <c r="E1745" s="35">
        <v>6</v>
      </c>
      <c r="F1745" s="40">
        <v>13</v>
      </c>
      <c r="G1745" s="21">
        <v>5.7777777777777777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4</v>
      </c>
      <c r="E1746" s="35">
        <v>10</v>
      </c>
      <c r="F1746" s="40">
        <v>14</v>
      </c>
      <c r="G1746" s="21">
        <v>3.535353535353535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6</v>
      </c>
      <c r="E1747" s="35">
        <v>5</v>
      </c>
      <c r="F1747" s="40">
        <v>11</v>
      </c>
      <c r="G1747" s="21">
        <v>4.2145593869731801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4</v>
      </c>
      <c r="E1748" s="35">
        <v>7</v>
      </c>
      <c r="F1748" s="40">
        <v>11</v>
      </c>
      <c r="G1748" s="21">
        <v>4.1825095057034218</v>
      </c>
      <c r="H1748" s="35">
        <v>98</v>
      </c>
      <c r="I1748" s="35">
        <v>0</v>
      </c>
      <c r="J1748" s="35">
        <v>0</v>
      </c>
      <c r="K1748" s="41">
        <v>0</v>
      </c>
      <c r="L1748" s="21">
        <v>0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10</v>
      </c>
      <c r="E1749" s="35">
        <v>6</v>
      </c>
      <c r="F1749" s="40">
        <v>16</v>
      </c>
      <c r="G1749" s="21">
        <v>3.0651340996168579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218</v>
      </c>
      <c r="E1750" s="61">
        <v>215</v>
      </c>
      <c r="F1750" s="61">
        <v>433</v>
      </c>
      <c r="G1750" s="62">
        <v>3.8386524822695036</v>
      </c>
      <c r="H1750" s="63">
        <v>6012</v>
      </c>
      <c r="I1750" s="61">
        <v>73</v>
      </c>
      <c r="J1750" s="61">
        <v>58</v>
      </c>
      <c r="K1750" s="64">
        <v>131</v>
      </c>
      <c r="L1750" s="62">
        <v>2.178975382568197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23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3005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f t="shared" ref="D7:E7" si="0">SUM(D8,D26,D110,D240,D339,D477,D625,D704,D825,D932,D1036,D1186,D1262,D1361,D1416,D1470,D1549,D1684)</f>
        <v>187248</v>
      </c>
      <c r="E7" s="10">
        <f t="shared" si="0"/>
        <v>180701</v>
      </c>
      <c r="F7" s="10">
        <f t="shared" ref="F7:F261" si="1">SUM(D7:E7)</f>
        <v>367949</v>
      </c>
      <c r="G7" s="11">
        <f t="shared" ref="G7:G261" si="2">IFERROR(F7/$C7*100,0)</f>
        <v>15.379962815458336</v>
      </c>
      <c r="H7" s="9">
        <v>840855</v>
      </c>
      <c r="I7" s="12">
        <f t="shared" ref="I7:J7" si="3">SUM(I8,I26,I110,I240,I339,I477,I625,I704,I825,I932,I1036,I1186,I1262,I1361,I1416,I1470,I1549,I1684)</f>
        <v>18137</v>
      </c>
      <c r="J7" s="12">
        <f t="shared" si="3"/>
        <v>16987</v>
      </c>
      <c r="K7" s="13">
        <f t="shared" ref="K7:K261" si="4">SUM(I7:J7)</f>
        <v>35124</v>
      </c>
      <c r="L7" s="11">
        <f t="shared" ref="L7:L261" si="5">IFERROR(K7/$H7*100,0)</f>
        <v>4.1771768021834914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f t="shared" ref="D8:E8" si="6">SUM(D9:D25)</f>
        <v>28567</v>
      </c>
      <c r="E8" s="9">
        <f t="shared" si="6"/>
        <v>28233</v>
      </c>
      <c r="F8" s="9">
        <f t="shared" si="1"/>
        <v>56800</v>
      </c>
      <c r="G8" s="11">
        <f t="shared" si="2"/>
        <v>19.87417686617821</v>
      </c>
      <c r="H8" s="9">
        <v>60578</v>
      </c>
      <c r="I8" s="9">
        <f t="shared" ref="I8:J8" si="7">SUM(I9:I25)</f>
        <v>2190</v>
      </c>
      <c r="J8" s="9">
        <f t="shared" si="7"/>
        <v>2215</v>
      </c>
      <c r="K8" s="16">
        <f t="shared" si="4"/>
        <v>4405</v>
      </c>
      <c r="L8" s="11">
        <f t="shared" si="5"/>
        <v>7.2716167585592126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f>SUM(Apr!D9,May!D9,Jun!D9)</f>
        <v>3275</v>
      </c>
      <c r="E9" s="19">
        <f>SUM(Apr!E9,May!E9,Jun!E9)</f>
        <v>3164</v>
      </c>
      <c r="F9" s="20">
        <f t="shared" si="1"/>
        <v>6439</v>
      </c>
      <c r="G9" s="21">
        <f t="shared" si="2"/>
        <v>17.646897610173205</v>
      </c>
      <c r="H9" s="19">
        <v>10459</v>
      </c>
      <c r="I9" s="19">
        <f>SUM(Apr!I9,May!I9,Jun!I9)</f>
        <v>89</v>
      </c>
      <c r="J9" s="19">
        <f>SUM(Apr!J9,May!J9,Jun!J9)</f>
        <v>81</v>
      </c>
      <c r="K9" s="22">
        <f t="shared" si="4"/>
        <v>170</v>
      </c>
      <c r="L9" s="21">
        <f t="shared" si="5"/>
        <v>1.6253943971699016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f>SUM(Apr!D10,May!D10,Jun!D10)</f>
        <v>1014</v>
      </c>
      <c r="E10" s="19">
        <f>SUM(Apr!E10,May!E10,Jun!E10)</f>
        <v>1075</v>
      </c>
      <c r="F10" s="20">
        <f t="shared" si="1"/>
        <v>2089</v>
      </c>
      <c r="G10" s="21">
        <f t="shared" si="2"/>
        <v>17.005861282969718</v>
      </c>
      <c r="H10" s="19">
        <v>2457</v>
      </c>
      <c r="I10" s="19">
        <f>SUM(Apr!I10,May!I10,Jun!I10)</f>
        <v>65</v>
      </c>
      <c r="J10" s="19">
        <f>SUM(Apr!J10,May!J10,Jun!J10)</f>
        <v>77</v>
      </c>
      <c r="K10" s="22">
        <f t="shared" si="4"/>
        <v>142</v>
      </c>
      <c r="L10" s="21">
        <f t="shared" si="5"/>
        <v>5.7794057794057796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f>SUM(Apr!D11,May!D11,Jun!D11)</f>
        <v>573</v>
      </c>
      <c r="E11" s="19">
        <f>SUM(Apr!E11,May!E11,Jun!E11)</f>
        <v>516</v>
      </c>
      <c r="F11" s="20">
        <f t="shared" si="1"/>
        <v>1089</v>
      </c>
      <c r="G11" s="21">
        <f t="shared" si="2"/>
        <v>23.777292576419214</v>
      </c>
      <c r="H11" s="19">
        <v>269</v>
      </c>
      <c r="I11" s="19">
        <f>SUM(Apr!I11,May!I11,Jun!I11)</f>
        <v>16</v>
      </c>
      <c r="J11" s="19">
        <f>SUM(Apr!J11,May!J11,Jun!J11)</f>
        <v>13</v>
      </c>
      <c r="K11" s="22">
        <f t="shared" si="4"/>
        <v>29</v>
      </c>
      <c r="L11" s="21">
        <f t="shared" si="5"/>
        <v>10.780669144981413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f>SUM(Apr!D12,May!D12,Jun!D12)</f>
        <v>538</v>
      </c>
      <c r="E12" s="19">
        <f>SUM(Apr!E12,May!E12,Jun!E12)</f>
        <v>457</v>
      </c>
      <c r="F12" s="20">
        <f t="shared" si="1"/>
        <v>995</v>
      </c>
      <c r="G12" s="21">
        <f t="shared" si="2"/>
        <v>12.329615861214375</v>
      </c>
      <c r="H12" s="19">
        <v>1806</v>
      </c>
      <c r="I12" s="19">
        <f>SUM(Apr!I12,May!I12,Jun!I12)</f>
        <v>66</v>
      </c>
      <c r="J12" s="19">
        <f>SUM(Apr!J12,May!J12,Jun!J12)</f>
        <v>70</v>
      </c>
      <c r="K12" s="22">
        <f t="shared" si="4"/>
        <v>136</v>
      </c>
      <c r="L12" s="21">
        <f t="shared" si="5"/>
        <v>7.5304540420819492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f>SUM(Apr!D13,May!D13,Jun!D13)</f>
        <v>1093</v>
      </c>
      <c r="E13" s="19">
        <f>SUM(Apr!E13,May!E13,Jun!E13)</f>
        <v>1087</v>
      </c>
      <c r="F13" s="20">
        <f t="shared" si="1"/>
        <v>2180</v>
      </c>
      <c r="G13" s="21">
        <f t="shared" si="2"/>
        <v>25.138376383763838</v>
      </c>
      <c r="H13" s="19">
        <v>318</v>
      </c>
      <c r="I13" s="19">
        <f>SUM(Apr!I13,May!I13,Jun!I13)</f>
        <v>33</v>
      </c>
      <c r="J13" s="19">
        <f>SUM(Apr!J13,May!J13,Jun!J13)</f>
        <v>42</v>
      </c>
      <c r="K13" s="22">
        <f t="shared" si="4"/>
        <v>75</v>
      </c>
      <c r="L13" s="21">
        <f t="shared" si="5"/>
        <v>23.584905660377359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f>SUM(Apr!D14,May!D14,Jun!D14)</f>
        <v>3897</v>
      </c>
      <c r="E14" s="19">
        <f>SUM(Apr!E14,May!E14,Jun!E14)</f>
        <v>3722</v>
      </c>
      <c r="F14" s="20">
        <f t="shared" si="1"/>
        <v>7619</v>
      </c>
      <c r="G14" s="21">
        <f t="shared" si="2"/>
        <v>20.432847028534649</v>
      </c>
      <c r="H14" s="19">
        <v>1758</v>
      </c>
      <c r="I14" s="19">
        <f>SUM(Apr!I14,May!I14,Jun!I14)</f>
        <v>350</v>
      </c>
      <c r="J14" s="19">
        <f>SUM(Apr!J14,May!J14,Jun!J14)</f>
        <v>351</v>
      </c>
      <c r="K14" s="22">
        <f t="shared" si="4"/>
        <v>701</v>
      </c>
      <c r="L14" s="21">
        <f t="shared" si="5"/>
        <v>39.874857792946528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f>SUM(Apr!D15,May!D15,Jun!D15)</f>
        <v>338</v>
      </c>
      <c r="E15" s="19">
        <f>SUM(Apr!E15,May!E15,Jun!E15)</f>
        <v>355</v>
      </c>
      <c r="F15" s="20">
        <f t="shared" si="1"/>
        <v>693</v>
      </c>
      <c r="G15" s="21">
        <f t="shared" si="2"/>
        <v>7.5862068965517242</v>
      </c>
      <c r="H15" s="19">
        <v>5810</v>
      </c>
      <c r="I15" s="19">
        <f>SUM(Apr!I15,May!I15,Jun!I15)</f>
        <v>52</v>
      </c>
      <c r="J15" s="19">
        <f>SUM(Apr!J15,May!J15,Jun!J15)</f>
        <v>54</v>
      </c>
      <c r="K15" s="22">
        <f t="shared" si="4"/>
        <v>106</v>
      </c>
      <c r="L15" s="21">
        <f t="shared" si="5"/>
        <v>1.8244406196213425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f>SUM(Apr!D16,May!D16,Jun!D16)</f>
        <v>598</v>
      </c>
      <c r="E16" s="19">
        <f>SUM(Apr!E16,May!E16,Jun!E16)</f>
        <v>549</v>
      </c>
      <c r="F16" s="20">
        <f t="shared" si="1"/>
        <v>1147</v>
      </c>
      <c r="G16" s="21">
        <f t="shared" si="2"/>
        <v>10.632183908045976</v>
      </c>
      <c r="H16" s="19">
        <v>4892</v>
      </c>
      <c r="I16" s="19">
        <f>SUM(Apr!I16,May!I16,Jun!I16)</f>
        <v>116</v>
      </c>
      <c r="J16" s="19">
        <f>SUM(Apr!J16,May!J16,Jun!J16)</f>
        <v>117</v>
      </c>
      <c r="K16" s="22">
        <f t="shared" si="4"/>
        <v>233</v>
      </c>
      <c r="L16" s="21">
        <f t="shared" si="5"/>
        <v>4.7628781684382666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f>SUM(Apr!D17,May!D17,Jun!D17)</f>
        <v>566</v>
      </c>
      <c r="E17" s="19">
        <f>SUM(Apr!E17,May!E17,Jun!E17)</f>
        <v>609</v>
      </c>
      <c r="F17" s="20">
        <f t="shared" si="1"/>
        <v>1175</v>
      </c>
      <c r="G17" s="21">
        <f t="shared" si="2"/>
        <v>20.549143057012941</v>
      </c>
      <c r="H17" s="19">
        <v>276</v>
      </c>
      <c r="I17" s="19">
        <f>SUM(Apr!I17,May!I17,Jun!I17)</f>
        <v>61</v>
      </c>
      <c r="J17" s="19">
        <f>SUM(Apr!J17,May!J17,Jun!J17)</f>
        <v>69</v>
      </c>
      <c r="K17" s="22">
        <f t="shared" si="4"/>
        <v>130</v>
      </c>
      <c r="L17" s="21">
        <f t="shared" si="5"/>
        <v>47.10144927536232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f>SUM(Apr!D18,May!D18,Jun!D18)</f>
        <v>1014</v>
      </c>
      <c r="E18" s="19">
        <f>SUM(Apr!E18,May!E18,Jun!E18)</f>
        <v>1044</v>
      </c>
      <c r="F18" s="20">
        <f t="shared" si="1"/>
        <v>2058</v>
      </c>
      <c r="G18" s="21">
        <f t="shared" si="2"/>
        <v>14.176482744368672</v>
      </c>
      <c r="H18" s="19">
        <v>2053</v>
      </c>
      <c r="I18" s="19">
        <f>SUM(Apr!I18,May!I18,Jun!I18)</f>
        <v>47</v>
      </c>
      <c r="J18" s="19">
        <f>SUM(Apr!J18,May!J18,Jun!J18)</f>
        <v>45</v>
      </c>
      <c r="K18" s="22">
        <f t="shared" si="4"/>
        <v>92</v>
      </c>
      <c r="L18" s="21">
        <f t="shared" si="5"/>
        <v>4.4812469556746226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f>SUM(Apr!D19,May!D19,Jun!D19)</f>
        <v>694</v>
      </c>
      <c r="E19" s="19">
        <f>SUM(Apr!E19,May!E19,Jun!E19)</f>
        <v>654</v>
      </c>
      <c r="F19" s="20">
        <f t="shared" si="1"/>
        <v>1348</v>
      </c>
      <c r="G19" s="21">
        <f t="shared" si="2"/>
        <v>17.542946382092662</v>
      </c>
      <c r="H19" s="19">
        <v>1507</v>
      </c>
      <c r="I19" s="19">
        <f>SUM(Apr!I19,May!I19,Jun!I19)</f>
        <v>73</v>
      </c>
      <c r="J19" s="19">
        <f>SUM(Apr!J19,May!J19,Jun!J19)</f>
        <v>71</v>
      </c>
      <c r="K19" s="22">
        <f t="shared" si="4"/>
        <v>144</v>
      </c>
      <c r="L19" s="21">
        <f t="shared" si="5"/>
        <v>9.5554080955540819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f>SUM(Apr!D20,May!D20,Jun!D20)</f>
        <v>1995</v>
      </c>
      <c r="E20" s="19">
        <f>SUM(Apr!E20,May!E20,Jun!E20)</f>
        <v>2044</v>
      </c>
      <c r="F20" s="20">
        <f t="shared" si="1"/>
        <v>4039</v>
      </c>
      <c r="G20" s="21">
        <f t="shared" si="2"/>
        <v>20.965481443031404</v>
      </c>
      <c r="H20" s="19">
        <v>2803</v>
      </c>
      <c r="I20" s="19">
        <f>SUM(Apr!I20,May!I20,Jun!I20)</f>
        <v>169</v>
      </c>
      <c r="J20" s="19">
        <f>SUM(Apr!J20,May!J20,Jun!J20)</f>
        <v>139</v>
      </c>
      <c r="K20" s="22">
        <f t="shared" si="4"/>
        <v>308</v>
      </c>
      <c r="L20" s="21">
        <f t="shared" si="5"/>
        <v>10.988226899750266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f>SUM(Apr!D21,May!D21,Jun!D21)</f>
        <v>7475</v>
      </c>
      <c r="E21" s="19">
        <f>SUM(Apr!E21,May!E21,Jun!E21)</f>
        <v>7613</v>
      </c>
      <c r="F21" s="20">
        <f t="shared" si="1"/>
        <v>15088</v>
      </c>
      <c r="G21" s="21">
        <f t="shared" si="2"/>
        <v>23.306609821276858</v>
      </c>
      <c r="H21" s="19">
        <v>-868</v>
      </c>
      <c r="I21" s="19">
        <f>SUM(Apr!I21,May!I21,Jun!I21)</f>
        <v>496</v>
      </c>
      <c r="J21" s="19">
        <f>SUM(Apr!J21,May!J21,Jun!J21)</f>
        <v>491</v>
      </c>
      <c r="K21" s="22">
        <f t="shared" si="4"/>
        <v>987</v>
      </c>
      <c r="L21" s="21">
        <f t="shared" si="5"/>
        <v>-113.70967741935485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f>SUM(Apr!D22,May!D22,Jun!D22)</f>
        <v>124</v>
      </c>
      <c r="E22" s="19">
        <f>SUM(Apr!E22,May!E22,Jun!E22)</f>
        <v>106</v>
      </c>
      <c r="F22" s="20">
        <f t="shared" si="1"/>
        <v>230</v>
      </c>
      <c r="G22" s="21">
        <f t="shared" si="2"/>
        <v>9.733389758781211</v>
      </c>
      <c r="H22" s="19">
        <v>1266</v>
      </c>
      <c r="I22" s="19">
        <f>SUM(Apr!I22,May!I22,Jun!I22)</f>
        <v>28</v>
      </c>
      <c r="J22" s="19">
        <f>SUM(Apr!J22,May!J22,Jun!J22)</f>
        <v>33</v>
      </c>
      <c r="K22" s="22">
        <f t="shared" si="4"/>
        <v>61</v>
      </c>
      <c r="L22" s="21">
        <f t="shared" si="5"/>
        <v>4.8183254344391786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f>SUM(Apr!D23,May!D23,Jun!D23)</f>
        <v>3569</v>
      </c>
      <c r="E23" s="19">
        <f>SUM(Apr!E23,May!E23,Jun!E23)</f>
        <v>3586</v>
      </c>
      <c r="F23" s="20">
        <f t="shared" si="1"/>
        <v>7155</v>
      </c>
      <c r="G23" s="21">
        <f t="shared" si="2"/>
        <v>25.394853593611355</v>
      </c>
      <c r="H23" s="19">
        <v>17945</v>
      </c>
      <c r="I23" s="19">
        <f>SUM(Apr!I23,May!I23,Jun!I23)</f>
        <v>455</v>
      </c>
      <c r="J23" s="19">
        <f>SUM(Apr!J23,May!J23,Jun!J23)</f>
        <v>487</v>
      </c>
      <c r="K23" s="22">
        <f t="shared" si="4"/>
        <v>942</v>
      </c>
      <c r="L23" s="21">
        <f t="shared" si="5"/>
        <v>5.2493730844246311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f>SUM(Apr!D24,May!D24,Jun!D24)</f>
        <v>1689</v>
      </c>
      <c r="E24" s="19">
        <f>SUM(Apr!E24,May!E24,Jun!E24)</f>
        <v>1555</v>
      </c>
      <c r="F24" s="20">
        <f t="shared" si="1"/>
        <v>3244</v>
      </c>
      <c r="G24" s="21">
        <f t="shared" si="2"/>
        <v>21.899682711132112</v>
      </c>
      <c r="H24" s="19">
        <v>7459</v>
      </c>
      <c r="I24" s="19">
        <f>SUM(Apr!I24,May!I24,Jun!I24)</f>
        <v>63</v>
      </c>
      <c r="J24" s="19">
        <f>SUM(Apr!J24,May!J24,Jun!J24)</f>
        <v>58</v>
      </c>
      <c r="K24" s="22">
        <f t="shared" si="4"/>
        <v>121</v>
      </c>
      <c r="L24" s="21">
        <f t="shared" si="5"/>
        <v>1.6222013674755329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f>SUM(Apr!D25,May!D25,Jun!D25)</f>
        <v>115</v>
      </c>
      <c r="E25" s="19">
        <f>SUM(Apr!E25,May!E25,Jun!E25)</f>
        <v>97</v>
      </c>
      <c r="F25" s="20">
        <f t="shared" si="1"/>
        <v>212</v>
      </c>
      <c r="G25" s="21">
        <f t="shared" si="2"/>
        <v>17.362817362817363</v>
      </c>
      <c r="H25" s="24">
        <v>368</v>
      </c>
      <c r="I25" s="19">
        <f>SUM(Apr!I25,May!I25,Jun!I25)</f>
        <v>11</v>
      </c>
      <c r="J25" s="19">
        <f>SUM(Apr!J25,May!J25,Jun!J25)</f>
        <v>17</v>
      </c>
      <c r="K25" s="22">
        <f t="shared" si="4"/>
        <v>28</v>
      </c>
      <c r="L25" s="21">
        <f t="shared" si="5"/>
        <v>7.608695652173914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f t="shared" ref="D26:E26" si="8">SUM(D27,D55,D69,D81,D90,D101,D109)</f>
        <v>2507</v>
      </c>
      <c r="E26" s="9">
        <f t="shared" si="8"/>
        <v>2407</v>
      </c>
      <c r="F26" s="10">
        <f t="shared" si="1"/>
        <v>4914</v>
      </c>
      <c r="G26" s="25">
        <f t="shared" si="2"/>
        <v>14.368841194186965</v>
      </c>
      <c r="H26" s="9">
        <v>11531</v>
      </c>
      <c r="I26" s="9">
        <f t="shared" ref="I26:J26" si="9">SUM(I27,I55,I69,I81,I90,I101,I109)</f>
        <v>190</v>
      </c>
      <c r="J26" s="9">
        <f t="shared" si="9"/>
        <v>157</v>
      </c>
      <c r="K26" s="26">
        <f t="shared" si="4"/>
        <v>347</v>
      </c>
      <c r="L26" s="25">
        <f t="shared" si="5"/>
        <v>3.0092793339693005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f t="shared" ref="D27:E27" si="10">SUM(D28:D54)</f>
        <v>342</v>
      </c>
      <c r="E27" s="29">
        <f t="shared" si="10"/>
        <v>350</v>
      </c>
      <c r="F27" s="30">
        <f t="shared" si="1"/>
        <v>692</v>
      </c>
      <c r="G27" s="31">
        <f t="shared" si="2"/>
        <v>17.514553277651228</v>
      </c>
      <c r="H27" s="29">
        <v>758</v>
      </c>
      <c r="I27" s="29">
        <f t="shared" ref="I27:J27" si="11">SUM(I28:I54)</f>
        <v>3</v>
      </c>
      <c r="J27" s="29">
        <f t="shared" si="11"/>
        <v>10</v>
      </c>
      <c r="K27" s="32">
        <f t="shared" si="4"/>
        <v>13</v>
      </c>
      <c r="L27" s="31">
        <f t="shared" si="5"/>
        <v>1.7150395778364116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f>SUM(Apr!D28,May!D28,Jun!D28)</f>
        <v>96</v>
      </c>
      <c r="E28" s="19">
        <f>SUM(Apr!E28,May!E28,Jun!E28)</f>
        <v>98</v>
      </c>
      <c r="F28" s="20">
        <f t="shared" si="1"/>
        <v>194</v>
      </c>
      <c r="G28" s="21">
        <f t="shared" si="2"/>
        <v>24.009900990099009</v>
      </c>
      <c r="H28" s="19">
        <v>62</v>
      </c>
      <c r="I28" s="19">
        <f>SUM(Apr!I28,May!I28,Jun!I28)</f>
        <v>0</v>
      </c>
      <c r="J28" s="19">
        <f>SUM(Apr!J28,May!J28,Jun!J28)</f>
        <v>0</v>
      </c>
      <c r="K28" s="22">
        <f t="shared" si="4"/>
        <v>0</v>
      </c>
      <c r="L28" s="21">
        <f t="shared" si="5"/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f>SUM(Apr!D29,May!D29,Jun!D29)</f>
        <v>4</v>
      </c>
      <c r="E29" s="19">
        <f>SUM(Apr!E29,May!E29,Jun!E29)</f>
        <v>1</v>
      </c>
      <c r="F29" s="20">
        <f t="shared" si="1"/>
        <v>5</v>
      </c>
      <c r="G29" s="21">
        <f t="shared" si="2"/>
        <v>6.3291139240506329</v>
      </c>
      <c r="H29" s="19">
        <v>41</v>
      </c>
      <c r="I29" s="19">
        <f>SUM(Apr!I29,May!I29,Jun!I29)</f>
        <v>0</v>
      </c>
      <c r="J29" s="19">
        <f>SUM(Apr!J29,May!J29,Jun!J29)</f>
        <v>2</v>
      </c>
      <c r="K29" s="22">
        <f t="shared" si="4"/>
        <v>2</v>
      </c>
      <c r="L29" s="21">
        <f t="shared" si="5"/>
        <v>4.8780487804878048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f>SUM(Apr!D30,May!D30,Jun!D30)</f>
        <v>29</v>
      </c>
      <c r="E30" s="19">
        <f>SUM(Apr!E30,May!E30,Jun!E30)</f>
        <v>34</v>
      </c>
      <c r="F30" s="20">
        <f t="shared" si="1"/>
        <v>63</v>
      </c>
      <c r="G30" s="21">
        <f t="shared" si="2"/>
        <v>22.58064516129032</v>
      </c>
      <c r="H30" s="19">
        <v>24</v>
      </c>
      <c r="I30" s="19">
        <f>SUM(Apr!I30,May!I30,Jun!I30)</f>
        <v>0</v>
      </c>
      <c r="J30" s="19">
        <f>SUM(Apr!J30,May!J30,Jun!J30)</f>
        <v>0</v>
      </c>
      <c r="K30" s="22">
        <f t="shared" si="4"/>
        <v>0</v>
      </c>
      <c r="L30" s="21">
        <f t="shared" si="5"/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f>SUM(Apr!D31,May!D31,Jun!D31)</f>
        <v>3</v>
      </c>
      <c r="E31" s="19">
        <f>SUM(Apr!E31,May!E31,Jun!E31)</f>
        <v>2</v>
      </c>
      <c r="F31" s="20">
        <f t="shared" si="1"/>
        <v>5</v>
      </c>
      <c r="G31" s="21">
        <f t="shared" si="2"/>
        <v>16.666666666666664</v>
      </c>
      <c r="H31" s="19">
        <v>17</v>
      </c>
      <c r="I31" s="19">
        <f>SUM(Apr!I31,May!I31,Jun!I31)</f>
        <v>0</v>
      </c>
      <c r="J31" s="19">
        <f>SUM(Apr!J31,May!J31,Jun!J31)</f>
        <v>1</v>
      </c>
      <c r="K31" s="22">
        <f t="shared" si="4"/>
        <v>1</v>
      </c>
      <c r="L31" s="21">
        <f t="shared" si="5"/>
        <v>5.8823529411764701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f>SUM(Apr!D32,May!D32,Jun!D32)</f>
        <v>3</v>
      </c>
      <c r="E32" s="19">
        <f>SUM(Apr!E32,May!E32,Jun!E32)</f>
        <v>5</v>
      </c>
      <c r="F32" s="20">
        <f t="shared" si="1"/>
        <v>8</v>
      </c>
      <c r="G32" s="21">
        <f t="shared" si="2"/>
        <v>23.52941176470588</v>
      </c>
      <c r="H32" s="19">
        <v>9</v>
      </c>
      <c r="I32" s="19">
        <f>SUM(Apr!I32,May!I32,Jun!I32)</f>
        <v>1</v>
      </c>
      <c r="J32" s="19">
        <f>SUM(Apr!J32,May!J32,Jun!J32)</f>
        <v>0</v>
      </c>
      <c r="K32" s="22">
        <f t="shared" si="4"/>
        <v>1</v>
      </c>
      <c r="L32" s="21">
        <f t="shared" si="5"/>
        <v>11.111111111111111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f>SUM(Apr!D33,May!D33,Jun!D33)</f>
        <v>4</v>
      </c>
      <c r="E33" s="19">
        <f>SUM(Apr!E33,May!E33,Jun!E33)</f>
        <v>9</v>
      </c>
      <c r="F33" s="20">
        <f t="shared" si="1"/>
        <v>13</v>
      </c>
      <c r="G33" s="21">
        <f t="shared" si="2"/>
        <v>21.666666666666668</v>
      </c>
      <c r="H33" s="24">
        <v>0</v>
      </c>
      <c r="I33" s="19">
        <f>SUM(Apr!I33,May!I33,Jun!I33)</f>
        <v>0</v>
      </c>
      <c r="J33" s="19">
        <f>SUM(Apr!J33,May!J33,Jun!J33)</f>
        <v>0</v>
      </c>
      <c r="K33" s="22">
        <f t="shared" si="4"/>
        <v>0</v>
      </c>
      <c r="L33" s="21">
        <f t="shared" si="5"/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f>SUM(Apr!D34,May!D34,Jun!D34)</f>
        <v>15</v>
      </c>
      <c r="E34" s="19">
        <f>SUM(Apr!E34,May!E34,Jun!E34)</f>
        <v>15</v>
      </c>
      <c r="F34" s="20">
        <f t="shared" si="1"/>
        <v>30</v>
      </c>
      <c r="G34" s="21">
        <f t="shared" si="2"/>
        <v>15.544041450777202</v>
      </c>
      <c r="H34" s="19">
        <v>20</v>
      </c>
      <c r="I34" s="19">
        <f>SUM(Apr!I34,May!I34,Jun!I34)</f>
        <v>0</v>
      </c>
      <c r="J34" s="19">
        <f>SUM(Apr!J34,May!J34,Jun!J34)</f>
        <v>2</v>
      </c>
      <c r="K34" s="22">
        <f t="shared" si="4"/>
        <v>2</v>
      </c>
      <c r="L34" s="21">
        <f t="shared" si="5"/>
        <v>10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f>SUM(Apr!D35,May!D35,Jun!D35)</f>
        <v>12</v>
      </c>
      <c r="E35" s="19">
        <f>SUM(Apr!E35,May!E35,Jun!E35)</f>
        <v>22</v>
      </c>
      <c r="F35" s="20">
        <f t="shared" si="1"/>
        <v>34</v>
      </c>
      <c r="G35" s="21">
        <f t="shared" si="2"/>
        <v>12.686567164179104</v>
      </c>
      <c r="H35" s="19">
        <v>-2</v>
      </c>
      <c r="I35" s="19">
        <f>SUM(Apr!I35,May!I35,Jun!I35)</f>
        <v>0</v>
      </c>
      <c r="J35" s="19">
        <f>SUM(Apr!J35,May!J35,Jun!J35)</f>
        <v>0</v>
      </c>
      <c r="K35" s="22">
        <f t="shared" si="4"/>
        <v>0</v>
      </c>
      <c r="L35" s="21">
        <f t="shared" si="5"/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f>SUM(Apr!D36,May!D36,Jun!D36)</f>
        <v>4</v>
      </c>
      <c r="E36" s="19">
        <f>SUM(Apr!E36,May!E36,Jun!E36)</f>
        <v>4</v>
      </c>
      <c r="F36" s="20">
        <f t="shared" si="1"/>
        <v>8</v>
      </c>
      <c r="G36" s="21">
        <f t="shared" si="2"/>
        <v>11.940298507462686</v>
      </c>
      <c r="H36" s="19">
        <v>42</v>
      </c>
      <c r="I36" s="19">
        <f>SUM(Apr!I36,May!I36,Jun!I36)</f>
        <v>0</v>
      </c>
      <c r="J36" s="19">
        <f>SUM(Apr!J36,May!J36,Jun!J36)</f>
        <v>2</v>
      </c>
      <c r="K36" s="22">
        <f t="shared" si="4"/>
        <v>2</v>
      </c>
      <c r="L36" s="21">
        <f t="shared" si="5"/>
        <v>4.7619047619047619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f>SUM(Apr!D37,May!D37,Jun!D37)</f>
        <v>19</v>
      </c>
      <c r="E37" s="19">
        <f>SUM(Apr!E37,May!E37,Jun!E37)</f>
        <v>11</v>
      </c>
      <c r="F37" s="20">
        <f t="shared" si="1"/>
        <v>30</v>
      </c>
      <c r="G37" s="21">
        <f t="shared" si="2"/>
        <v>12.345679012345679</v>
      </c>
      <c r="H37" s="19">
        <v>46</v>
      </c>
      <c r="I37" s="19">
        <f>SUM(Apr!I37,May!I37,Jun!I37)</f>
        <v>0</v>
      </c>
      <c r="J37" s="19">
        <f>SUM(Apr!J37,May!J37,Jun!J37)</f>
        <v>0</v>
      </c>
      <c r="K37" s="22">
        <f t="shared" si="4"/>
        <v>0</v>
      </c>
      <c r="L37" s="21">
        <f t="shared" si="5"/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f>SUM(Apr!D38,May!D38,Jun!D38)</f>
        <v>4</v>
      </c>
      <c r="E38" s="19">
        <f>SUM(Apr!E38,May!E38,Jun!E38)</f>
        <v>11</v>
      </c>
      <c r="F38" s="20">
        <f t="shared" si="1"/>
        <v>15</v>
      </c>
      <c r="G38" s="21">
        <f t="shared" si="2"/>
        <v>23.4375</v>
      </c>
      <c r="H38" s="19">
        <v>3</v>
      </c>
      <c r="I38" s="19">
        <f>SUM(Apr!I38,May!I38,Jun!I38)</f>
        <v>0</v>
      </c>
      <c r="J38" s="19">
        <f>SUM(Apr!J38,May!J38,Jun!J38)</f>
        <v>0</v>
      </c>
      <c r="K38" s="22">
        <f t="shared" si="4"/>
        <v>0</v>
      </c>
      <c r="L38" s="21">
        <f t="shared" si="5"/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f>SUM(Apr!D39,May!D39,Jun!D39)</f>
        <v>5</v>
      </c>
      <c r="E39" s="19">
        <f>SUM(Apr!E39,May!E39,Jun!E39)</f>
        <v>4</v>
      </c>
      <c r="F39" s="20">
        <f t="shared" si="1"/>
        <v>9</v>
      </c>
      <c r="G39" s="21">
        <f t="shared" si="2"/>
        <v>15.517241379310345</v>
      </c>
      <c r="H39" s="24">
        <v>29</v>
      </c>
      <c r="I39" s="19">
        <f>SUM(Apr!I39,May!I39,Jun!I39)</f>
        <v>0</v>
      </c>
      <c r="J39" s="19">
        <f>SUM(Apr!J39,May!J39,Jun!J39)</f>
        <v>0</v>
      </c>
      <c r="K39" s="22">
        <f t="shared" si="4"/>
        <v>0</v>
      </c>
      <c r="L39" s="21">
        <f t="shared" si="5"/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f>SUM(Apr!D40,May!D40,Jun!D40)</f>
        <v>1</v>
      </c>
      <c r="E40" s="19">
        <f>SUM(Apr!E40,May!E40,Jun!E40)</f>
        <v>1</v>
      </c>
      <c r="F40" s="20">
        <f t="shared" si="1"/>
        <v>2</v>
      </c>
      <c r="G40" s="21">
        <f t="shared" si="2"/>
        <v>4.0816326530612246</v>
      </c>
      <c r="H40" s="19">
        <v>11</v>
      </c>
      <c r="I40" s="19">
        <f>SUM(Apr!I40,May!I40,Jun!I40)</f>
        <v>0</v>
      </c>
      <c r="J40" s="19">
        <f>SUM(Apr!J40,May!J40,Jun!J40)</f>
        <v>0</v>
      </c>
      <c r="K40" s="22">
        <f t="shared" si="4"/>
        <v>0</v>
      </c>
      <c r="L40" s="21">
        <f t="shared" si="5"/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f>SUM(Apr!D41,May!D41,Jun!D41)</f>
        <v>3</v>
      </c>
      <c r="E41" s="19">
        <f>SUM(Apr!E41,May!E41,Jun!E41)</f>
        <v>10</v>
      </c>
      <c r="F41" s="20">
        <f t="shared" si="1"/>
        <v>13</v>
      </c>
      <c r="G41" s="21">
        <f t="shared" si="2"/>
        <v>13.541666666666666</v>
      </c>
      <c r="H41" s="19">
        <v>26</v>
      </c>
      <c r="I41" s="19">
        <f>SUM(Apr!I41,May!I41,Jun!I41)</f>
        <v>0</v>
      </c>
      <c r="J41" s="19">
        <f>SUM(Apr!J41,May!J41,Jun!J41)</f>
        <v>0</v>
      </c>
      <c r="K41" s="22">
        <f t="shared" si="4"/>
        <v>0</v>
      </c>
      <c r="L41" s="21">
        <f t="shared" si="5"/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f>SUM(Apr!D42,May!D42,Jun!D42)</f>
        <v>1</v>
      </c>
      <c r="E42" s="19">
        <f>SUM(Apr!E42,May!E42,Jun!E42)</f>
        <v>3</v>
      </c>
      <c r="F42" s="20">
        <f t="shared" si="1"/>
        <v>4</v>
      </c>
      <c r="G42" s="21">
        <f t="shared" si="2"/>
        <v>6.3492063492063489</v>
      </c>
      <c r="H42" s="19">
        <v>45</v>
      </c>
      <c r="I42" s="19">
        <f>SUM(Apr!I42,May!I42,Jun!I42)</f>
        <v>0</v>
      </c>
      <c r="J42" s="19">
        <f>SUM(Apr!J42,May!J42,Jun!J42)</f>
        <v>0</v>
      </c>
      <c r="K42" s="22">
        <f t="shared" si="4"/>
        <v>0</v>
      </c>
      <c r="L42" s="21">
        <f t="shared" si="5"/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f>SUM(Apr!D43,May!D43,Jun!D43)</f>
        <v>12</v>
      </c>
      <c r="E43" s="19">
        <f>SUM(Apr!E43,May!E43,Jun!E43)</f>
        <v>17</v>
      </c>
      <c r="F43" s="20">
        <f t="shared" si="1"/>
        <v>29</v>
      </c>
      <c r="G43" s="21">
        <f t="shared" si="2"/>
        <v>15.025906735751295</v>
      </c>
      <c r="H43" s="19">
        <v>20</v>
      </c>
      <c r="I43" s="19">
        <f>SUM(Apr!I43,May!I43,Jun!I43)</f>
        <v>0</v>
      </c>
      <c r="J43" s="19">
        <f>SUM(Apr!J43,May!J43,Jun!J43)</f>
        <v>0</v>
      </c>
      <c r="K43" s="22">
        <f t="shared" si="4"/>
        <v>0</v>
      </c>
      <c r="L43" s="21">
        <f t="shared" si="5"/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f>SUM(Apr!D44,May!D44,Jun!D44)</f>
        <v>17</v>
      </c>
      <c r="E44" s="19">
        <f>SUM(Apr!E44,May!E44,Jun!E44)</f>
        <v>14</v>
      </c>
      <c r="F44" s="20">
        <f t="shared" si="1"/>
        <v>31</v>
      </c>
      <c r="G44" s="21">
        <f t="shared" si="2"/>
        <v>28.971962616822427</v>
      </c>
      <c r="H44" s="19">
        <v>-16</v>
      </c>
      <c r="I44" s="19">
        <f>SUM(Apr!I44,May!I44,Jun!I44)</f>
        <v>0</v>
      </c>
      <c r="J44" s="19">
        <f>SUM(Apr!J44,May!J44,Jun!J44)</f>
        <v>0</v>
      </c>
      <c r="K44" s="22">
        <f t="shared" si="4"/>
        <v>0</v>
      </c>
      <c r="L44" s="21">
        <f t="shared" si="5"/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f>SUM(Apr!D45,May!D45,Jun!D45)</f>
        <v>14</v>
      </c>
      <c r="E45" s="19">
        <f>SUM(Apr!E45,May!E45,Jun!E45)</f>
        <v>18</v>
      </c>
      <c r="F45" s="20">
        <f t="shared" si="1"/>
        <v>32</v>
      </c>
      <c r="G45" s="21">
        <f t="shared" si="2"/>
        <v>17.297297297297298</v>
      </c>
      <c r="H45" s="19">
        <v>32</v>
      </c>
      <c r="I45" s="19">
        <f>SUM(Apr!I45,May!I45,Jun!I45)</f>
        <v>0</v>
      </c>
      <c r="J45" s="19">
        <f>SUM(Apr!J45,May!J45,Jun!J45)</f>
        <v>1</v>
      </c>
      <c r="K45" s="22">
        <f t="shared" si="4"/>
        <v>1</v>
      </c>
      <c r="L45" s="21">
        <f t="shared" si="5"/>
        <v>3.125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f>SUM(Apr!D46,May!D46,Jun!D46)</f>
        <v>21</v>
      </c>
      <c r="E46" s="19">
        <f>SUM(Apr!E46,May!E46,Jun!E46)</f>
        <v>10</v>
      </c>
      <c r="F46" s="20">
        <f t="shared" si="1"/>
        <v>31</v>
      </c>
      <c r="G46" s="21">
        <f t="shared" si="2"/>
        <v>23.846153846153847</v>
      </c>
      <c r="H46" s="24">
        <v>26</v>
      </c>
      <c r="I46" s="19">
        <f>SUM(Apr!I46,May!I46,Jun!I46)</f>
        <v>2</v>
      </c>
      <c r="J46" s="19">
        <f>SUM(Apr!J46,May!J46,Jun!J46)</f>
        <v>2</v>
      </c>
      <c r="K46" s="22">
        <f t="shared" si="4"/>
        <v>4</v>
      </c>
      <c r="L46" s="21">
        <f t="shared" si="5"/>
        <v>15.384615384615385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f>SUM(Apr!D47,May!D47,Jun!D47)</f>
        <v>10</v>
      </c>
      <c r="E47" s="19">
        <f>SUM(Apr!E47,May!E47,Jun!E47)</f>
        <v>8</v>
      </c>
      <c r="F47" s="20">
        <f t="shared" si="1"/>
        <v>18</v>
      </c>
      <c r="G47" s="21">
        <f t="shared" si="2"/>
        <v>18.367346938775512</v>
      </c>
      <c r="H47" s="19">
        <v>39</v>
      </c>
      <c r="I47" s="19">
        <f>SUM(Apr!I47,May!I47,Jun!I47)</f>
        <v>0</v>
      </c>
      <c r="J47" s="19">
        <f>SUM(Apr!J47,May!J47,Jun!J47)</f>
        <v>0</v>
      </c>
      <c r="K47" s="22">
        <f t="shared" si="4"/>
        <v>0</v>
      </c>
      <c r="L47" s="21">
        <f t="shared" si="5"/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f>SUM(Apr!D48,May!D48,Jun!D48)</f>
        <v>3</v>
      </c>
      <c r="E48" s="19">
        <f>SUM(Apr!E48,May!E48,Jun!E48)</f>
        <v>7</v>
      </c>
      <c r="F48" s="20">
        <f t="shared" si="1"/>
        <v>10</v>
      </c>
      <c r="G48" s="21">
        <f t="shared" si="2"/>
        <v>16.666666666666664</v>
      </c>
      <c r="H48" s="19">
        <v>-12</v>
      </c>
      <c r="I48" s="19">
        <f>SUM(Apr!I48,May!I48,Jun!I48)</f>
        <v>0</v>
      </c>
      <c r="J48" s="19">
        <f>SUM(Apr!J48,May!J48,Jun!J48)</f>
        <v>0</v>
      </c>
      <c r="K48" s="22">
        <f t="shared" si="4"/>
        <v>0</v>
      </c>
      <c r="L48" s="21">
        <f t="shared" si="5"/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f>SUM(Apr!D49,May!D49,Jun!D49)</f>
        <v>22</v>
      </c>
      <c r="E49" s="19">
        <f>SUM(Apr!E49,May!E49,Jun!E49)</f>
        <v>12</v>
      </c>
      <c r="F49" s="20">
        <f t="shared" si="1"/>
        <v>34</v>
      </c>
      <c r="G49" s="21">
        <f t="shared" si="2"/>
        <v>16.915422885572141</v>
      </c>
      <c r="H49" s="19">
        <v>97</v>
      </c>
      <c r="I49" s="19">
        <f>SUM(Apr!I49,May!I49,Jun!I49)</f>
        <v>0</v>
      </c>
      <c r="J49" s="19">
        <f>SUM(Apr!J49,May!J49,Jun!J49)</f>
        <v>0</v>
      </c>
      <c r="K49" s="22">
        <f t="shared" si="4"/>
        <v>0</v>
      </c>
      <c r="L49" s="21">
        <f t="shared" si="5"/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f>SUM(Apr!D50,May!D50,Jun!D50)</f>
        <v>7</v>
      </c>
      <c r="E50" s="19">
        <f>SUM(Apr!E50,May!E50,Jun!E50)</f>
        <v>6</v>
      </c>
      <c r="F50" s="20">
        <f t="shared" si="1"/>
        <v>13</v>
      </c>
      <c r="G50" s="21">
        <f t="shared" si="2"/>
        <v>13.541666666666666</v>
      </c>
      <c r="H50" s="19">
        <v>23</v>
      </c>
      <c r="I50" s="19">
        <f>SUM(Apr!I50,May!I50,Jun!I50)</f>
        <v>0</v>
      </c>
      <c r="J50" s="19">
        <f>SUM(Apr!J50,May!J50,Jun!J50)</f>
        <v>0</v>
      </c>
      <c r="K50" s="22">
        <f t="shared" si="4"/>
        <v>0</v>
      </c>
      <c r="L50" s="21">
        <f t="shared" si="5"/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f>SUM(Apr!D51,May!D51,Jun!D51)</f>
        <v>15</v>
      </c>
      <c r="E51" s="19">
        <f>SUM(Apr!E51,May!E51,Jun!E51)</f>
        <v>12</v>
      </c>
      <c r="F51" s="20">
        <f t="shared" si="1"/>
        <v>27</v>
      </c>
      <c r="G51" s="21">
        <f t="shared" si="2"/>
        <v>11.39240506329114</v>
      </c>
      <c r="H51" s="19">
        <v>113</v>
      </c>
      <c r="I51" s="19">
        <f>SUM(Apr!I51,May!I51,Jun!I51)</f>
        <v>0</v>
      </c>
      <c r="J51" s="19">
        <f>SUM(Apr!J51,May!J51,Jun!J51)</f>
        <v>0</v>
      </c>
      <c r="K51" s="22">
        <f t="shared" si="4"/>
        <v>0</v>
      </c>
      <c r="L51" s="21">
        <f t="shared" si="5"/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f>SUM(Apr!D52,May!D52,Jun!D52)</f>
        <v>4</v>
      </c>
      <c r="E52" s="19">
        <f>SUM(Apr!E52,May!E52,Jun!E52)</f>
        <v>6</v>
      </c>
      <c r="F52" s="20">
        <f t="shared" si="1"/>
        <v>10</v>
      </c>
      <c r="G52" s="21">
        <f t="shared" si="2"/>
        <v>10.416666666666668</v>
      </c>
      <c r="H52" s="19">
        <v>36</v>
      </c>
      <c r="I52" s="19">
        <f>SUM(Apr!I52,May!I52,Jun!I52)</f>
        <v>0</v>
      </c>
      <c r="J52" s="19">
        <f>SUM(Apr!J52,May!J52,Jun!J52)</f>
        <v>0</v>
      </c>
      <c r="K52" s="22">
        <f t="shared" si="4"/>
        <v>0</v>
      </c>
      <c r="L52" s="21">
        <f t="shared" si="5"/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f>SUM(Apr!D53,May!D53,Jun!D53)</f>
        <v>5</v>
      </c>
      <c r="E53" s="19">
        <f>SUM(Apr!E53,May!E53,Jun!E53)</f>
        <v>4</v>
      </c>
      <c r="F53" s="20">
        <f t="shared" si="1"/>
        <v>9</v>
      </c>
      <c r="G53" s="21">
        <f t="shared" si="2"/>
        <v>13.636363636363635</v>
      </c>
      <c r="H53" s="19">
        <v>0</v>
      </c>
      <c r="I53" s="19">
        <f>SUM(Apr!I53,May!I53,Jun!I53)</f>
        <v>0</v>
      </c>
      <c r="J53" s="19">
        <f>SUM(Apr!J53,May!J53,Jun!J53)</f>
        <v>0</v>
      </c>
      <c r="K53" s="22">
        <f t="shared" si="4"/>
        <v>0</v>
      </c>
      <c r="L53" s="21">
        <f t="shared" si="5"/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f>SUM(Apr!D54,May!D54,Jun!D54)</f>
        <v>9</v>
      </c>
      <c r="E54" s="19">
        <f>SUM(Apr!E54,May!E54,Jun!E54)</f>
        <v>6</v>
      </c>
      <c r="F54" s="20">
        <f t="shared" si="1"/>
        <v>15</v>
      </c>
      <c r="G54" s="21">
        <f t="shared" si="2"/>
        <v>16.483516483516482</v>
      </c>
      <c r="H54" s="19">
        <v>27</v>
      </c>
      <c r="I54" s="19">
        <f>SUM(Apr!I54,May!I54,Jun!I54)</f>
        <v>0</v>
      </c>
      <c r="J54" s="19">
        <f>SUM(Apr!J54,May!J54,Jun!J54)</f>
        <v>0</v>
      </c>
      <c r="K54" s="22">
        <f t="shared" si="4"/>
        <v>0</v>
      </c>
      <c r="L54" s="21">
        <f t="shared" si="5"/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f t="shared" ref="D55:E55" si="12">SUM(D56:D68)</f>
        <v>581</v>
      </c>
      <c r="E55" s="29">
        <f t="shared" si="12"/>
        <v>526</v>
      </c>
      <c r="F55" s="30">
        <f t="shared" si="1"/>
        <v>1107</v>
      </c>
      <c r="G55" s="31">
        <f t="shared" si="2"/>
        <v>11.452513966480447</v>
      </c>
      <c r="H55" s="29">
        <v>4686</v>
      </c>
      <c r="I55" s="29">
        <f t="shared" ref="I55:J55" si="13">SUM(I56:I68)</f>
        <v>76</v>
      </c>
      <c r="J55" s="29">
        <f t="shared" si="13"/>
        <v>55</v>
      </c>
      <c r="K55" s="32">
        <f t="shared" si="4"/>
        <v>131</v>
      </c>
      <c r="L55" s="31">
        <f t="shared" si="5"/>
        <v>2.7955612462654718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f>SUM(Apr!D56,May!D56,Jun!D56)</f>
        <v>23</v>
      </c>
      <c r="E56" s="19">
        <f>SUM(Apr!E56,May!E56,Jun!E56)</f>
        <v>22</v>
      </c>
      <c r="F56" s="20">
        <f t="shared" si="1"/>
        <v>45</v>
      </c>
      <c r="G56" s="21">
        <f t="shared" si="2"/>
        <v>12.362637362637363</v>
      </c>
      <c r="H56" s="24">
        <v>174</v>
      </c>
      <c r="I56" s="19">
        <f>SUM(Apr!I56,May!I56,Jun!I56)</f>
        <v>2</v>
      </c>
      <c r="J56" s="19">
        <f>SUM(Apr!J56,May!J56,Jun!J56)</f>
        <v>0</v>
      </c>
      <c r="K56" s="22">
        <f t="shared" si="4"/>
        <v>2</v>
      </c>
      <c r="L56" s="21">
        <f t="shared" si="5"/>
        <v>1.1494252873563218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f>SUM(Apr!D57,May!D57,Jun!D57)</f>
        <v>26</v>
      </c>
      <c r="E57" s="19">
        <f>SUM(Apr!E57,May!E57,Jun!E57)</f>
        <v>21</v>
      </c>
      <c r="F57" s="20">
        <f t="shared" si="1"/>
        <v>47</v>
      </c>
      <c r="G57" s="21">
        <f t="shared" si="2"/>
        <v>14.417177914110429</v>
      </c>
      <c r="H57" s="19">
        <v>169</v>
      </c>
      <c r="I57" s="19">
        <f>SUM(Apr!I57,May!I57,Jun!I57)</f>
        <v>1</v>
      </c>
      <c r="J57" s="19">
        <f>SUM(Apr!J57,May!J57,Jun!J57)</f>
        <v>1</v>
      </c>
      <c r="K57" s="22">
        <f t="shared" si="4"/>
        <v>2</v>
      </c>
      <c r="L57" s="21">
        <f t="shared" si="5"/>
        <v>1.1834319526627219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f>SUM(Apr!D58,May!D58,Jun!D58)</f>
        <v>31</v>
      </c>
      <c r="E58" s="19">
        <f>SUM(Apr!E58,May!E58,Jun!E58)</f>
        <v>28</v>
      </c>
      <c r="F58" s="20">
        <f t="shared" si="1"/>
        <v>59</v>
      </c>
      <c r="G58" s="21">
        <f t="shared" si="2"/>
        <v>18.611987381703472</v>
      </c>
      <c r="H58" s="19">
        <v>136</v>
      </c>
      <c r="I58" s="19">
        <f>SUM(Apr!I58,May!I58,Jun!I58)</f>
        <v>0</v>
      </c>
      <c r="J58" s="19">
        <f>SUM(Apr!J58,May!J58,Jun!J58)</f>
        <v>1</v>
      </c>
      <c r="K58" s="22">
        <f t="shared" si="4"/>
        <v>1</v>
      </c>
      <c r="L58" s="21">
        <f t="shared" si="5"/>
        <v>0.73529411764705876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f>SUM(Apr!D59,May!D59,Jun!D59)</f>
        <v>78</v>
      </c>
      <c r="E59" s="19">
        <f>SUM(Apr!E59,May!E59,Jun!E59)</f>
        <v>61</v>
      </c>
      <c r="F59" s="20">
        <f t="shared" si="1"/>
        <v>139</v>
      </c>
      <c r="G59" s="21">
        <f t="shared" si="2"/>
        <v>13.301435406698564</v>
      </c>
      <c r="H59" s="19">
        <v>477</v>
      </c>
      <c r="I59" s="19">
        <f>SUM(Apr!I59,May!I59,Jun!I59)</f>
        <v>2</v>
      </c>
      <c r="J59" s="19">
        <f>SUM(Apr!J59,May!J59,Jun!J59)</f>
        <v>4</v>
      </c>
      <c r="K59" s="22">
        <f t="shared" si="4"/>
        <v>6</v>
      </c>
      <c r="L59" s="21">
        <f t="shared" si="5"/>
        <v>1.257861635220126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f>SUM(Apr!D60,May!D60,Jun!D60)</f>
        <v>47</v>
      </c>
      <c r="E60" s="19">
        <f>SUM(Apr!E60,May!E60,Jun!E60)</f>
        <v>35</v>
      </c>
      <c r="F60" s="20">
        <f t="shared" si="1"/>
        <v>82</v>
      </c>
      <c r="G60" s="21">
        <f t="shared" si="2"/>
        <v>6.7880794701986753</v>
      </c>
      <c r="H60" s="19">
        <v>746</v>
      </c>
      <c r="I60" s="19">
        <f>SUM(Apr!I60,May!I60,Jun!I60)</f>
        <v>13</v>
      </c>
      <c r="J60" s="19">
        <f>SUM(Apr!J60,May!J60,Jun!J60)</f>
        <v>8</v>
      </c>
      <c r="K60" s="22">
        <f t="shared" si="4"/>
        <v>21</v>
      </c>
      <c r="L60" s="21">
        <f t="shared" si="5"/>
        <v>2.8150134048257374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f>SUM(Apr!D61,May!D61,Jun!D61)</f>
        <v>13</v>
      </c>
      <c r="E61" s="19">
        <f>SUM(Apr!E61,May!E61,Jun!E61)</f>
        <v>29</v>
      </c>
      <c r="F61" s="20">
        <f t="shared" si="1"/>
        <v>42</v>
      </c>
      <c r="G61" s="21">
        <f t="shared" si="2"/>
        <v>12.352941176470589</v>
      </c>
      <c r="H61" s="19">
        <v>132</v>
      </c>
      <c r="I61" s="19">
        <f>SUM(Apr!I61,May!I61,Jun!I61)</f>
        <v>1</v>
      </c>
      <c r="J61" s="19">
        <f>SUM(Apr!J61,May!J61,Jun!J61)</f>
        <v>2</v>
      </c>
      <c r="K61" s="22">
        <f t="shared" si="4"/>
        <v>3</v>
      </c>
      <c r="L61" s="21">
        <f t="shared" si="5"/>
        <v>2.2727272727272729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f>SUM(Apr!D62,May!D62,Jun!D62)</f>
        <v>24</v>
      </c>
      <c r="E62" s="19">
        <f>SUM(Apr!E62,May!E62,Jun!E62)</f>
        <v>18</v>
      </c>
      <c r="F62" s="20">
        <f t="shared" si="1"/>
        <v>42</v>
      </c>
      <c r="G62" s="21">
        <f t="shared" si="2"/>
        <v>14.285714285714285</v>
      </c>
      <c r="H62" s="19">
        <v>117</v>
      </c>
      <c r="I62" s="19">
        <f>SUM(Apr!I62,May!I62,Jun!I62)</f>
        <v>1</v>
      </c>
      <c r="J62" s="19">
        <f>SUM(Apr!J62,May!J62,Jun!J62)</f>
        <v>1</v>
      </c>
      <c r="K62" s="22">
        <f t="shared" si="4"/>
        <v>2</v>
      </c>
      <c r="L62" s="21">
        <f t="shared" si="5"/>
        <v>1.7094017094017095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f>SUM(Apr!D63,May!D63,Jun!D63)</f>
        <v>27</v>
      </c>
      <c r="E63" s="19">
        <f>SUM(Apr!E63,May!E63,Jun!E63)</f>
        <v>27</v>
      </c>
      <c r="F63" s="20">
        <f t="shared" si="1"/>
        <v>54</v>
      </c>
      <c r="G63" s="21">
        <f t="shared" si="2"/>
        <v>13.138686131386862</v>
      </c>
      <c r="H63" s="24">
        <v>207</v>
      </c>
      <c r="I63" s="19">
        <f>SUM(Apr!I63,May!I63,Jun!I63)</f>
        <v>4</v>
      </c>
      <c r="J63" s="19">
        <f>SUM(Apr!J63,May!J63,Jun!J63)</f>
        <v>0</v>
      </c>
      <c r="K63" s="22">
        <f t="shared" si="4"/>
        <v>4</v>
      </c>
      <c r="L63" s="21">
        <f t="shared" si="5"/>
        <v>1.932367149758454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f>SUM(Apr!D64,May!D64,Jun!D64)</f>
        <v>141</v>
      </c>
      <c r="E64" s="19">
        <f>SUM(Apr!E64,May!E64,Jun!E64)</f>
        <v>129</v>
      </c>
      <c r="F64" s="20">
        <f t="shared" si="1"/>
        <v>270</v>
      </c>
      <c r="G64" s="21">
        <f t="shared" si="2"/>
        <v>9.2024539877300615</v>
      </c>
      <c r="H64" s="19">
        <v>1465</v>
      </c>
      <c r="I64" s="19">
        <f>SUM(Apr!I64,May!I64,Jun!I64)</f>
        <v>40</v>
      </c>
      <c r="J64" s="19">
        <f>SUM(Apr!J64,May!J64,Jun!J64)</f>
        <v>28</v>
      </c>
      <c r="K64" s="22">
        <f t="shared" si="4"/>
        <v>68</v>
      </c>
      <c r="L64" s="21">
        <f t="shared" si="5"/>
        <v>4.6416382252559725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f>SUM(Apr!D65,May!D65,Jun!D65)</f>
        <v>61</v>
      </c>
      <c r="E65" s="19">
        <f>SUM(Apr!E65,May!E65,Jun!E65)</f>
        <v>55</v>
      </c>
      <c r="F65" s="20">
        <f t="shared" si="1"/>
        <v>116</v>
      </c>
      <c r="G65" s="21">
        <f t="shared" si="2"/>
        <v>12.393162393162394</v>
      </c>
      <c r="H65" s="19">
        <v>427</v>
      </c>
      <c r="I65" s="19">
        <f>SUM(Apr!I65,May!I65,Jun!I65)</f>
        <v>2</v>
      </c>
      <c r="J65" s="19">
        <f>SUM(Apr!J65,May!J65,Jun!J65)</f>
        <v>3</v>
      </c>
      <c r="K65" s="22">
        <f t="shared" si="4"/>
        <v>5</v>
      </c>
      <c r="L65" s="21">
        <f t="shared" si="5"/>
        <v>1.1709601873536302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f>SUM(Apr!D66,May!D66,Jun!D66)</f>
        <v>10</v>
      </c>
      <c r="E66" s="19">
        <f>SUM(Apr!E66,May!E66,Jun!E66)</f>
        <v>12</v>
      </c>
      <c r="F66" s="20">
        <f t="shared" si="1"/>
        <v>22</v>
      </c>
      <c r="G66" s="21">
        <f t="shared" si="2"/>
        <v>12.087912087912088</v>
      </c>
      <c r="H66" s="19">
        <v>63</v>
      </c>
      <c r="I66" s="19">
        <f>SUM(Apr!I66,May!I66,Jun!I66)</f>
        <v>0</v>
      </c>
      <c r="J66" s="19">
        <f>SUM(Apr!J66,May!J66,Jun!J66)</f>
        <v>0</v>
      </c>
      <c r="K66" s="22">
        <f t="shared" si="4"/>
        <v>0</v>
      </c>
      <c r="L66" s="21">
        <f t="shared" si="5"/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f>SUM(Apr!D67,May!D67,Jun!D67)</f>
        <v>46</v>
      </c>
      <c r="E67" s="19">
        <f>SUM(Apr!E67,May!E67,Jun!E67)</f>
        <v>51</v>
      </c>
      <c r="F67" s="20">
        <f t="shared" si="1"/>
        <v>97</v>
      </c>
      <c r="G67" s="21">
        <f t="shared" si="2"/>
        <v>10.647639956092206</v>
      </c>
      <c r="H67" s="19">
        <v>532</v>
      </c>
      <c r="I67" s="19">
        <f>SUM(Apr!I67,May!I67,Jun!I67)</f>
        <v>10</v>
      </c>
      <c r="J67" s="19">
        <f>SUM(Apr!J67,May!J67,Jun!J67)</f>
        <v>7</v>
      </c>
      <c r="K67" s="22">
        <f t="shared" si="4"/>
        <v>17</v>
      </c>
      <c r="L67" s="21">
        <f t="shared" si="5"/>
        <v>3.1954887218045109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f>SUM(Apr!D68,May!D68,Jun!D68)</f>
        <v>54</v>
      </c>
      <c r="E68" s="19">
        <f>SUM(Apr!E68,May!E68,Jun!E68)</f>
        <v>38</v>
      </c>
      <c r="F68" s="20">
        <f t="shared" si="1"/>
        <v>92</v>
      </c>
      <c r="G68" s="21">
        <f t="shared" si="2"/>
        <v>23.115577889447238</v>
      </c>
      <c r="H68" s="19">
        <v>41</v>
      </c>
      <c r="I68" s="19">
        <f>SUM(Apr!I68,May!I68,Jun!I68)</f>
        <v>0</v>
      </c>
      <c r="J68" s="19">
        <f>SUM(Apr!J68,May!J68,Jun!J68)</f>
        <v>0</v>
      </c>
      <c r="K68" s="22">
        <f t="shared" si="4"/>
        <v>0</v>
      </c>
      <c r="L68" s="21">
        <f t="shared" si="5"/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f t="shared" ref="D69:E69" si="14">SUM(D70:D80)</f>
        <v>294</v>
      </c>
      <c r="E69" s="29">
        <f t="shared" si="14"/>
        <v>310</v>
      </c>
      <c r="F69" s="30">
        <f t="shared" si="1"/>
        <v>604</v>
      </c>
      <c r="G69" s="31">
        <f t="shared" si="2"/>
        <v>13.41625944024878</v>
      </c>
      <c r="H69" s="29">
        <v>1516</v>
      </c>
      <c r="I69" s="29">
        <f t="shared" ref="I69:J69" si="15">SUM(I70:I80)</f>
        <v>25</v>
      </c>
      <c r="J69" s="29">
        <f t="shared" si="15"/>
        <v>20</v>
      </c>
      <c r="K69" s="32">
        <f t="shared" si="4"/>
        <v>45</v>
      </c>
      <c r="L69" s="31">
        <f t="shared" si="5"/>
        <v>2.9683377308707124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f>SUM(Apr!D70,May!D70,Jun!D70)</f>
        <v>26</v>
      </c>
      <c r="E70" s="19">
        <f>SUM(Apr!E70,May!E70,Jun!E70)</f>
        <v>24</v>
      </c>
      <c r="F70" s="20">
        <f t="shared" si="1"/>
        <v>50</v>
      </c>
      <c r="G70" s="21">
        <f t="shared" si="2"/>
        <v>13.586956521739129</v>
      </c>
      <c r="H70" s="24">
        <v>145</v>
      </c>
      <c r="I70" s="19">
        <f>SUM(Apr!I70,May!I70,Jun!I70)</f>
        <v>8</v>
      </c>
      <c r="J70" s="19">
        <f>SUM(Apr!J70,May!J70,Jun!J70)</f>
        <v>9</v>
      </c>
      <c r="K70" s="22">
        <f t="shared" si="4"/>
        <v>17</v>
      </c>
      <c r="L70" s="21">
        <f t="shared" si="5"/>
        <v>11.724137931034482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f>SUM(Apr!D71,May!D71,Jun!D71)</f>
        <v>11</v>
      </c>
      <c r="E71" s="19">
        <f>SUM(Apr!E71,May!E71,Jun!E71)</f>
        <v>15</v>
      </c>
      <c r="F71" s="20">
        <f t="shared" si="1"/>
        <v>26</v>
      </c>
      <c r="G71" s="21">
        <f t="shared" si="2"/>
        <v>13.903743315508022</v>
      </c>
      <c r="H71" s="19">
        <v>90</v>
      </c>
      <c r="I71" s="19">
        <f>SUM(Apr!I71,May!I71,Jun!I71)</f>
        <v>1</v>
      </c>
      <c r="J71" s="19">
        <f>SUM(Apr!J71,May!J71,Jun!J71)</f>
        <v>0</v>
      </c>
      <c r="K71" s="22">
        <f t="shared" si="4"/>
        <v>1</v>
      </c>
      <c r="L71" s="21">
        <f t="shared" si="5"/>
        <v>1.1111111111111112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f>SUM(Apr!D72,May!D72,Jun!D72)</f>
        <v>39</v>
      </c>
      <c r="E72" s="19">
        <f>SUM(Apr!E72,May!E72,Jun!E72)</f>
        <v>20</v>
      </c>
      <c r="F72" s="20">
        <f t="shared" si="1"/>
        <v>59</v>
      </c>
      <c r="G72" s="21">
        <f t="shared" si="2"/>
        <v>17.559523809523807</v>
      </c>
      <c r="H72" s="19">
        <v>102</v>
      </c>
      <c r="I72" s="19">
        <f>SUM(Apr!I72,May!I72,Jun!I72)</f>
        <v>1</v>
      </c>
      <c r="J72" s="19">
        <f>SUM(Apr!J72,May!J72,Jun!J72)</f>
        <v>1</v>
      </c>
      <c r="K72" s="22">
        <f t="shared" si="4"/>
        <v>2</v>
      </c>
      <c r="L72" s="21">
        <f t="shared" si="5"/>
        <v>1.9607843137254901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f>SUM(Apr!D73,May!D73,Jun!D73)</f>
        <v>28</v>
      </c>
      <c r="E73" s="19">
        <f>SUM(Apr!E73,May!E73,Jun!E73)</f>
        <v>28</v>
      </c>
      <c r="F73" s="20">
        <f t="shared" si="1"/>
        <v>56</v>
      </c>
      <c r="G73" s="21">
        <f t="shared" si="2"/>
        <v>15.013404825737265</v>
      </c>
      <c r="H73" s="19">
        <v>124</v>
      </c>
      <c r="I73" s="19">
        <f>SUM(Apr!I73,May!I73,Jun!I73)</f>
        <v>4</v>
      </c>
      <c r="J73" s="19">
        <f>SUM(Apr!J73,May!J73,Jun!J73)</f>
        <v>1</v>
      </c>
      <c r="K73" s="22">
        <f t="shared" si="4"/>
        <v>5</v>
      </c>
      <c r="L73" s="21">
        <f t="shared" si="5"/>
        <v>4.032258064516129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f>SUM(Apr!D74,May!D74,Jun!D74)</f>
        <v>48</v>
      </c>
      <c r="E74" s="19">
        <f>SUM(Apr!E74,May!E74,Jun!E74)</f>
        <v>39</v>
      </c>
      <c r="F74" s="20">
        <f t="shared" si="1"/>
        <v>87</v>
      </c>
      <c r="G74" s="21">
        <f t="shared" si="2"/>
        <v>16.38418079096045</v>
      </c>
      <c r="H74" s="19">
        <v>152</v>
      </c>
      <c r="I74" s="19">
        <f>SUM(Apr!I74,May!I74,Jun!I74)</f>
        <v>3</v>
      </c>
      <c r="J74" s="19">
        <f>SUM(Apr!J74,May!J74,Jun!J74)</f>
        <v>4</v>
      </c>
      <c r="K74" s="22">
        <f t="shared" si="4"/>
        <v>7</v>
      </c>
      <c r="L74" s="21">
        <f t="shared" si="5"/>
        <v>4.6052631578947363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f>SUM(Apr!D75,May!D75,Jun!D75)</f>
        <v>15</v>
      </c>
      <c r="E75" s="19">
        <f>SUM(Apr!E75,May!E75,Jun!E75)</f>
        <v>13</v>
      </c>
      <c r="F75" s="20">
        <f t="shared" si="1"/>
        <v>28</v>
      </c>
      <c r="G75" s="21">
        <f t="shared" si="2"/>
        <v>8.75</v>
      </c>
      <c r="H75" s="19">
        <v>178</v>
      </c>
      <c r="I75" s="19">
        <f>SUM(Apr!I75,May!I75,Jun!I75)</f>
        <v>0</v>
      </c>
      <c r="J75" s="19">
        <f>SUM(Apr!J75,May!J75,Jun!J75)</f>
        <v>0</v>
      </c>
      <c r="K75" s="22">
        <f t="shared" si="4"/>
        <v>0</v>
      </c>
      <c r="L75" s="21">
        <f t="shared" si="5"/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f>SUM(Apr!D76,May!D76,Jun!D76)</f>
        <v>45</v>
      </c>
      <c r="E76" s="19">
        <f>SUM(Apr!E76,May!E76,Jun!E76)</f>
        <v>53</v>
      </c>
      <c r="F76" s="20">
        <f t="shared" si="1"/>
        <v>98</v>
      </c>
      <c r="G76" s="21">
        <f t="shared" si="2"/>
        <v>13.900709219858157</v>
      </c>
      <c r="H76" s="19">
        <v>117</v>
      </c>
      <c r="I76" s="19">
        <f>SUM(Apr!I76,May!I76,Jun!I76)</f>
        <v>1</v>
      </c>
      <c r="J76" s="19">
        <f>SUM(Apr!J76,May!J76,Jun!J76)</f>
        <v>0</v>
      </c>
      <c r="K76" s="22">
        <f t="shared" si="4"/>
        <v>1</v>
      </c>
      <c r="L76" s="21">
        <f t="shared" si="5"/>
        <v>0.85470085470085477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f>SUM(Apr!D77,May!D77,Jun!D77)</f>
        <v>19</v>
      </c>
      <c r="E77" s="19">
        <f>SUM(Apr!E77,May!E77,Jun!E77)</f>
        <v>25</v>
      </c>
      <c r="F77" s="20">
        <f t="shared" si="1"/>
        <v>44</v>
      </c>
      <c r="G77" s="21">
        <f t="shared" si="2"/>
        <v>7.9136690647482011</v>
      </c>
      <c r="H77" s="19">
        <v>193</v>
      </c>
      <c r="I77" s="19">
        <f>SUM(Apr!I77,May!I77,Jun!I77)</f>
        <v>2</v>
      </c>
      <c r="J77" s="19">
        <f>SUM(Apr!J77,May!J77,Jun!J77)</f>
        <v>1</v>
      </c>
      <c r="K77" s="22">
        <f t="shared" si="4"/>
        <v>3</v>
      </c>
      <c r="L77" s="21">
        <f t="shared" si="5"/>
        <v>1.5544041450777202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f>SUM(Apr!D78,May!D78,Jun!D78)</f>
        <v>9</v>
      </c>
      <c r="E78" s="19">
        <f>SUM(Apr!E78,May!E78,Jun!E78)</f>
        <v>18</v>
      </c>
      <c r="F78" s="20">
        <f t="shared" si="1"/>
        <v>27</v>
      </c>
      <c r="G78" s="21">
        <f t="shared" si="2"/>
        <v>15.517241379310345</v>
      </c>
      <c r="H78" s="24">
        <v>68</v>
      </c>
      <c r="I78" s="19">
        <f>SUM(Apr!I78,May!I78,Jun!I78)</f>
        <v>0</v>
      </c>
      <c r="J78" s="19">
        <f>SUM(Apr!J78,May!J78,Jun!J78)</f>
        <v>2</v>
      </c>
      <c r="K78" s="22">
        <f t="shared" si="4"/>
        <v>2</v>
      </c>
      <c r="L78" s="21">
        <f t="shared" si="5"/>
        <v>2.9411764705882351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f>SUM(Apr!D79,May!D79,Jun!D79)</f>
        <v>34</v>
      </c>
      <c r="E79" s="19">
        <f>SUM(Apr!E79,May!E79,Jun!E79)</f>
        <v>37</v>
      </c>
      <c r="F79" s="20">
        <f t="shared" si="1"/>
        <v>71</v>
      </c>
      <c r="G79" s="21">
        <f t="shared" si="2"/>
        <v>14.669421487603307</v>
      </c>
      <c r="H79" s="19">
        <v>132</v>
      </c>
      <c r="I79" s="19">
        <f>SUM(Apr!I79,May!I79,Jun!I79)</f>
        <v>5</v>
      </c>
      <c r="J79" s="19">
        <f>SUM(Apr!J79,May!J79,Jun!J79)</f>
        <v>2</v>
      </c>
      <c r="K79" s="22">
        <f t="shared" si="4"/>
        <v>7</v>
      </c>
      <c r="L79" s="21">
        <f t="shared" si="5"/>
        <v>5.3030303030303028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f>SUM(Apr!D80,May!D80,Jun!D80)</f>
        <v>20</v>
      </c>
      <c r="E80" s="19">
        <f>SUM(Apr!E80,May!E80,Jun!E80)</f>
        <v>38</v>
      </c>
      <c r="F80" s="20">
        <f t="shared" si="1"/>
        <v>58</v>
      </c>
      <c r="G80" s="21">
        <f t="shared" si="2"/>
        <v>12.393162393162394</v>
      </c>
      <c r="H80" s="19">
        <v>215</v>
      </c>
      <c r="I80" s="19">
        <f>SUM(Apr!I80,May!I80,Jun!I80)</f>
        <v>0</v>
      </c>
      <c r="J80" s="19">
        <f>SUM(Apr!J80,May!J80,Jun!J80)</f>
        <v>0</v>
      </c>
      <c r="K80" s="22">
        <f t="shared" si="4"/>
        <v>0</v>
      </c>
      <c r="L80" s="21">
        <f t="shared" si="5"/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f t="shared" ref="D81:E81" si="16">SUM(D82:D89)</f>
        <v>469</v>
      </c>
      <c r="E81" s="29">
        <f t="shared" si="16"/>
        <v>410</v>
      </c>
      <c r="F81" s="30">
        <f t="shared" si="1"/>
        <v>879</v>
      </c>
      <c r="G81" s="31">
        <f t="shared" si="2"/>
        <v>17.654147419160473</v>
      </c>
      <c r="H81" s="29">
        <v>906</v>
      </c>
      <c r="I81" s="29">
        <f t="shared" ref="I81:J81" si="17">SUM(I82:I89)</f>
        <v>0</v>
      </c>
      <c r="J81" s="29">
        <f t="shared" si="17"/>
        <v>1</v>
      </c>
      <c r="K81" s="32">
        <f t="shared" si="4"/>
        <v>1</v>
      </c>
      <c r="L81" s="31">
        <f t="shared" si="5"/>
        <v>0.11037527593818984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f>SUM(Apr!D82,May!D82,Jun!D82)</f>
        <v>13</v>
      </c>
      <c r="E82" s="19">
        <f>SUM(Apr!E82,May!E82,Jun!E82)</f>
        <v>19</v>
      </c>
      <c r="F82" s="20">
        <f t="shared" si="1"/>
        <v>32</v>
      </c>
      <c r="G82" s="21">
        <f t="shared" si="2"/>
        <v>16.161616161616163</v>
      </c>
      <c r="H82" s="19">
        <v>46</v>
      </c>
      <c r="I82" s="19">
        <f>SUM(Apr!I82,May!I82,Jun!I82)</f>
        <v>0</v>
      </c>
      <c r="J82" s="19">
        <f>SUM(Apr!J82,May!J82,Jun!J82)</f>
        <v>0</v>
      </c>
      <c r="K82" s="22">
        <f t="shared" si="4"/>
        <v>0</v>
      </c>
      <c r="L82" s="21">
        <f t="shared" si="5"/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f>SUM(Apr!D83,May!D83,Jun!D83)</f>
        <v>12</v>
      </c>
      <c r="E83" s="19">
        <f>SUM(Apr!E83,May!E83,Jun!E83)</f>
        <v>5</v>
      </c>
      <c r="F83" s="20">
        <f t="shared" si="1"/>
        <v>17</v>
      </c>
      <c r="G83" s="21">
        <f t="shared" si="2"/>
        <v>9.3922651933701662</v>
      </c>
      <c r="H83" s="19">
        <v>51</v>
      </c>
      <c r="I83" s="19">
        <f>SUM(Apr!I83,May!I83,Jun!I83)</f>
        <v>0</v>
      </c>
      <c r="J83" s="19">
        <f>SUM(Apr!J83,May!J83,Jun!J83)</f>
        <v>0</v>
      </c>
      <c r="K83" s="22">
        <f t="shared" si="4"/>
        <v>0</v>
      </c>
      <c r="L83" s="21">
        <f t="shared" si="5"/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f>SUM(Apr!D84,May!D84,Jun!D84)</f>
        <v>15</v>
      </c>
      <c r="E84" s="19">
        <f>SUM(Apr!E84,May!E84,Jun!E84)</f>
        <v>12</v>
      </c>
      <c r="F84" s="20">
        <f t="shared" si="1"/>
        <v>27</v>
      </c>
      <c r="G84" s="21">
        <f t="shared" si="2"/>
        <v>13.043478260869565</v>
      </c>
      <c r="H84" s="19">
        <v>86</v>
      </c>
      <c r="I84" s="19">
        <f>SUM(Apr!I84,May!I84,Jun!I84)</f>
        <v>0</v>
      </c>
      <c r="J84" s="19">
        <f>SUM(Apr!J84,May!J84,Jun!J84)</f>
        <v>0</v>
      </c>
      <c r="K84" s="22">
        <f t="shared" si="4"/>
        <v>0</v>
      </c>
      <c r="L84" s="21">
        <f t="shared" si="5"/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f>SUM(Apr!D85,May!D85,Jun!D85)</f>
        <v>64</v>
      </c>
      <c r="E85" s="19">
        <f>SUM(Apr!E85,May!E85,Jun!E85)</f>
        <v>58</v>
      </c>
      <c r="F85" s="20">
        <f t="shared" si="1"/>
        <v>122</v>
      </c>
      <c r="G85" s="21">
        <f t="shared" si="2"/>
        <v>16.508795669824085</v>
      </c>
      <c r="H85" s="24">
        <v>351</v>
      </c>
      <c r="I85" s="19">
        <f>SUM(Apr!I85,May!I85,Jun!I85)</f>
        <v>0</v>
      </c>
      <c r="J85" s="19">
        <f>SUM(Apr!J85,May!J85,Jun!J85)</f>
        <v>0</v>
      </c>
      <c r="K85" s="22">
        <f t="shared" si="4"/>
        <v>0</v>
      </c>
      <c r="L85" s="21">
        <f t="shared" si="5"/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f>SUM(Apr!D86,May!D86,Jun!D86)</f>
        <v>30</v>
      </c>
      <c r="E86" s="19">
        <f>SUM(Apr!E86,May!E86,Jun!E86)</f>
        <v>20</v>
      </c>
      <c r="F86" s="20">
        <f t="shared" si="1"/>
        <v>50</v>
      </c>
      <c r="G86" s="21">
        <f t="shared" si="2"/>
        <v>11.933174224343675</v>
      </c>
      <c r="H86" s="19">
        <v>121</v>
      </c>
      <c r="I86" s="19">
        <f>SUM(Apr!I86,May!I86,Jun!I86)</f>
        <v>0</v>
      </c>
      <c r="J86" s="19">
        <f>SUM(Apr!J86,May!J86,Jun!J86)</f>
        <v>0</v>
      </c>
      <c r="K86" s="22">
        <f t="shared" si="4"/>
        <v>0</v>
      </c>
      <c r="L86" s="21">
        <f t="shared" si="5"/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f>SUM(Apr!D87,May!D87,Jun!D87)</f>
        <v>299</v>
      </c>
      <c r="E87" s="19">
        <f>SUM(Apr!E87,May!E87,Jun!E87)</f>
        <v>253</v>
      </c>
      <c r="F87" s="20">
        <f t="shared" si="1"/>
        <v>552</v>
      </c>
      <c r="G87" s="21">
        <f t="shared" si="2"/>
        <v>19.651121395514419</v>
      </c>
      <c r="H87" s="19">
        <v>106</v>
      </c>
      <c r="I87" s="19">
        <f>SUM(Apr!I87,May!I87,Jun!I87)</f>
        <v>0</v>
      </c>
      <c r="J87" s="19">
        <f>SUM(Apr!J87,May!J87,Jun!J87)</f>
        <v>0</v>
      </c>
      <c r="K87" s="22">
        <f t="shared" si="4"/>
        <v>0</v>
      </c>
      <c r="L87" s="21">
        <f t="shared" si="5"/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f>SUM(Apr!D88,May!D88,Jun!D88)</f>
        <v>14</v>
      </c>
      <c r="E88" s="19">
        <f>SUM(Apr!E88,May!E88,Jun!E88)</f>
        <v>18</v>
      </c>
      <c r="F88" s="20">
        <f t="shared" si="1"/>
        <v>32</v>
      </c>
      <c r="G88" s="21">
        <f t="shared" si="2"/>
        <v>21.192052980132452</v>
      </c>
      <c r="H88" s="19">
        <v>23</v>
      </c>
      <c r="I88" s="19">
        <f>SUM(Apr!I88,May!I88,Jun!I88)</f>
        <v>0</v>
      </c>
      <c r="J88" s="19">
        <f>SUM(Apr!J88,May!J88,Jun!J88)</f>
        <v>1</v>
      </c>
      <c r="K88" s="22">
        <f t="shared" si="4"/>
        <v>1</v>
      </c>
      <c r="L88" s="21">
        <f t="shared" si="5"/>
        <v>4.3478260869565215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f>SUM(Apr!D89,May!D89,Jun!D89)</f>
        <v>22</v>
      </c>
      <c r="E89" s="19">
        <f>SUM(Apr!E89,May!E89,Jun!E89)</f>
        <v>25</v>
      </c>
      <c r="F89" s="20">
        <f t="shared" si="1"/>
        <v>47</v>
      </c>
      <c r="G89" s="21">
        <f t="shared" si="2"/>
        <v>17.09090909090909</v>
      </c>
      <c r="H89" s="19">
        <v>122</v>
      </c>
      <c r="I89" s="19">
        <f>SUM(Apr!I89,May!I89,Jun!I89)</f>
        <v>0</v>
      </c>
      <c r="J89" s="19">
        <f>SUM(Apr!J89,May!J89,Jun!J89)</f>
        <v>0</v>
      </c>
      <c r="K89" s="22">
        <f t="shared" si="4"/>
        <v>0</v>
      </c>
      <c r="L89" s="21">
        <f t="shared" si="5"/>
        <v>0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f t="shared" ref="D90:E90" si="18">SUM(D91:D100)</f>
        <v>247</v>
      </c>
      <c r="E90" s="29">
        <f t="shared" si="18"/>
        <v>250</v>
      </c>
      <c r="F90" s="30">
        <f t="shared" si="1"/>
        <v>497</v>
      </c>
      <c r="G90" s="31">
        <f t="shared" si="2"/>
        <v>17.512332628611698</v>
      </c>
      <c r="H90" s="29">
        <v>820</v>
      </c>
      <c r="I90" s="29">
        <f t="shared" ref="I90:J90" si="19">SUM(I91:I100)</f>
        <v>2</v>
      </c>
      <c r="J90" s="29">
        <f t="shared" si="19"/>
        <v>1</v>
      </c>
      <c r="K90" s="32">
        <f t="shared" si="4"/>
        <v>3</v>
      </c>
      <c r="L90" s="31">
        <f t="shared" si="5"/>
        <v>0.36585365853658541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f>SUM(Apr!D91,May!D91,Jun!D91)</f>
        <v>8</v>
      </c>
      <c r="E91" s="19">
        <f>SUM(Apr!E91,May!E91,Jun!E91)</f>
        <v>9</v>
      </c>
      <c r="F91" s="20">
        <f t="shared" si="1"/>
        <v>17</v>
      </c>
      <c r="G91" s="21">
        <f t="shared" si="2"/>
        <v>20.987654320987652</v>
      </c>
      <c r="H91" s="24">
        <v>33</v>
      </c>
      <c r="I91" s="19">
        <f>SUM(Apr!I91,May!I91,Jun!I91)</f>
        <v>1</v>
      </c>
      <c r="J91" s="19">
        <f>SUM(Apr!J91,May!J91,Jun!J91)</f>
        <v>0</v>
      </c>
      <c r="K91" s="22">
        <f t="shared" si="4"/>
        <v>1</v>
      </c>
      <c r="L91" s="21">
        <f t="shared" si="5"/>
        <v>3.0303030303030303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f>SUM(Apr!D92,May!D92,Jun!D92)</f>
        <v>67</v>
      </c>
      <c r="E92" s="19">
        <f>SUM(Apr!E92,May!E92,Jun!E92)</f>
        <v>68</v>
      </c>
      <c r="F92" s="20">
        <f t="shared" si="1"/>
        <v>135</v>
      </c>
      <c r="G92" s="21">
        <f t="shared" si="2"/>
        <v>22.314049586776861</v>
      </c>
      <c r="H92" s="19">
        <v>78</v>
      </c>
      <c r="I92" s="19">
        <f>SUM(Apr!I92,May!I92,Jun!I92)</f>
        <v>0</v>
      </c>
      <c r="J92" s="19">
        <f>SUM(Apr!J92,May!J92,Jun!J92)</f>
        <v>0</v>
      </c>
      <c r="K92" s="22">
        <f t="shared" si="4"/>
        <v>0</v>
      </c>
      <c r="L92" s="21">
        <f t="shared" si="5"/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f>SUM(Apr!D93,May!D93,Jun!D93)</f>
        <v>7</v>
      </c>
      <c r="E93" s="19">
        <f>SUM(Apr!E93,May!E93,Jun!E93)</f>
        <v>13</v>
      </c>
      <c r="F93" s="20">
        <f t="shared" si="1"/>
        <v>20</v>
      </c>
      <c r="G93" s="21">
        <f t="shared" si="2"/>
        <v>16.129032258064516</v>
      </c>
      <c r="H93" s="19">
        <v>50</v>
      </c>
      <c r="I93" s="19">
        <f>SUM(Apr!I93,May!I93,Jun!I93)</f>
        <v>0</v>
      </c>
      <c r="J93" s="19">
        <f>SUM(Apr!J93,May!J93,Jun!J93)</f>
        <v>0</v>
      </c>
      <c r="K93" s="22">
        <f t="shared" si="4"/>
        <v>0</v>
      </c>
      <c r="L93" s="21">
        <f t="shared" si="5"/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f>SUM(Apr!D94,May!D94,Jun!D94)</f>
        <v>40</v>
      </c>
      <c r="E94" s="19">
        <f>SUM(Apr!E94,May!E94,Jun!E94)</f>
        <v>29</v>
      </c>
      <c r="F94" s="20">
        <f t="shared" si="1"/>
        <v>69</v>
      </c>
      <c r="G94" s="21">
        <f t="shared" si="2"/>
        <v>17.037037037037038</v>
      </c>
      <c r="H94" s="19">
        <v>109</v>
      </c>
      <c r="I94" s="19">
        <f>SUM(Apr!I94,May!I94,Jun!I94)</f>
        <v>0</v>
      </c>
      <c r="J94" s="19">
        <f>SUM(Apr!J94,May!J94,Jun!J94)</f>
        <v>0</v>
      </c>
      <c r="K94" s="22">
        <f t="shared" si="4"/>
        <v>0</v>
      </c>
      <c r="L94" s="21">
        <f t="shared" si="5"/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f>SUM(Apr!D95,May!D95,Jun!D95)</f>
        <v>19</v>
      </c>
      <c r="E95" s="19">
        <f>SUM(Apr!E95,May!E95,Jun!E95)</f>
        <v>17</v>
      </c>
      <c r="F95" s="20">
        <f t="shared" si="1"/>
        <v>36</v>
      </c>
      <c r="G95" s="21">
        <f t="shared" si="2"/>
        <v>19.672131147540984</v>
      </c>
      <c r="H95" s="19">
        <v>47</v>
      </c>
      <c r="I95" s="19">
        <f>SUM(Apr!I95,May!I95,Jun!I95)</f>
        <v>0</v>
      </c>
      <c r="J95" s="19">
        <f>SUM(Apr!J95,May!J95,Jun!J95)</f>
        <v>0</v>
      </c>
      <c r="K95" s="22">
        <f t="shared" si="4"/>
        <v>0</v>
      </c>
      <c r="L95" s="21">
        <f t="shared" si="5"/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f>SUM(Apr!D96,May!D96,Jun!D96)</f>
        <v>45</v>
      </c>
      <c r="E96" s="19">
        <f>SUM(Apr!E96,May!E96,Jun!E96)</f>
        <v>60</v>
      </c>
      <c r="F96" s="20">
        <f t="shared" si="1"/>
        <v>105</v>
      </c>
      <c r="G96" s="21">
        <f t="shared" si="2"/>
        <v>14.747191011235955</v>
      </c>
      <c r="H96" s="19">
        <v>298</v>
      </c>
      <c r="I96" s="19">
        <f>SUM(Apr!I96,May!I96,Jun!I96)</f>
        <v>0</v>
      </c>
      <c r="J96" s="19">
        <f>SUM(Apr!J96,May!J96,Jun!J96)</f>
        <v>0</v>
      </c>
      <c r="K96" s="22">
        <f t="shared" si="4"/>
        <v>0</v>
      </c>
      <c r="L96" s="21">
        <f t="shared" si="5"/>
        <v>0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f>SUM(Apr!D97,May!D97,Jun!D97)</f>
        <v>13</v>
      </c>
      <c r="E97" s="19">
        <f>SUM(Apr!E97,May!E97,Jun!E97)</f>
        <v>13</v>
      </c>
      <c r="F97" s="20">
        <f t="shared" si="1"/>
        <v>26</v>
      </c>
      <c r="G97" s="21">
        <f t="shared" si="2"/>
        <v>16.25</v>
      </c>
      <c r="H97" s="19">
        <v>66</v>
      </c>
      <c r="I97" s="19">
        <f>SUM(Apr!I97,May!I97,Jun!I97)</f>
        <v>0</v>
      </c>
      <c r="J97" s="19">
        <f>SUM(Apr!J97,May!J97,Jun!J97)</f>
        <v>0</v>
      </c>
      <c r="K97" s="22">
        <f t="shared" si="4"/>
        <v>0</v>
      </c>
      <c r="L97" s="21">
        <f t="shared" si="5"/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f>SUM(Apr!D98,May!D98,Jun!D98)</f>
        <v>10</v>
      </c>
      <c r="E98" s="19">
        <f>SUM(Apr!E98,May!E98,Jun!E98)</f>
        <v>8</v>
      </c>
      <c r="F98" s="20">
        <f t="shared" si="1"/>
        <v>18</v>
      </c>
      <c r="G98" s="21">
        <f t="shared" si="2"/>
        <v>14.399999999999999</v>
      </c>
      <c r="H98" s="19">
        <v>2</v>
      </c>
      <c r="I98" s="19">
        <f>SUM(Apr!I98,May!I98,Jun!I98)</f>
        <v>0</v>
      </c>
      <c r="J98" s="19">
        <f>SUM(Apr!J98,May!J98,Jun!J98)</f>
        <v>0</v>
      </c>
      <c r="K98" s="22">
        <f t="shared" si="4"/>
        <v>0</v>
      </c>
      <c r="L98" s="21">
        <f t="shared" si="5"/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f>SUM(Apr!D99,May!D99,Jun!D99)</f>
        <v>14</v>
      </c>
      <c r="E99" s="19">
        <f>SUM(Apr!E99,May!E99,Jun!E99)</f>
        <v>10</v>
      </c>
      <c r="F99" s="20">
        <f t="shared" si="1"/>
        <v>24</v>
      </c>
      <c r="G99" s="21">
        <f t="shared" si="2"/>
        <v>14.285714285714285</v>
      </c>
      <c r="H99" s="19">
        <v>64</v>
      </c>
      <c r="I99" s="19">
        <f>SUM(Apr!I99,May!I99,Jun!I99)</f>
        <v>1</v>
      </c>
      <c r="J99" s="19">
        <f>SUM(Apr!J99,May!J99,Jun!J99)</f>
        <v>1</v>
      </c>
      <c r="K99" s="22">
        <f t="shared" si="4"/>
        <v>2</v>
      </c>
      <c r="L99" s="21">
        <f t="shared" si="5"/>
        <v>3.125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f>SUM(Apr!D100,May!D100,Jun!D100)</f>
        <v>24</v>
      </c>
      <c r="E100" s="19">
        <f>SUM(Apr!E100,May!E100,Jun!E100)</f>
        <v>23</v>
      </c>
      <c r="F100" s="20">
        <f t="shared" si="1"/>
        <v>47</v>
      </c>
      <c r="G100" s="21">
        <f t="shared" si="2"/>
        <v>17.09090909090909</v>
      </c>
      <c r="H100" s="24">
        <v>73</v>
      </c>
      <c r="I100" s="19">
        <f>SUM(Apr!I100,May!I100,Jun!I100)</f>
        <v>0</v>
      </c>
      <c r="J100" s="19">
        <f>SUM(Apr!J100,May!J100,Jun!J100)</f>
        <v>0</v>
      </c>
      <c r="K100" s="22">
        <f t="shared" si="4"/>
        <v>0</v>
      </c>
      <c r="L100" s="21">
        <f t="shared" si="5"/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f t="shared" ref="D101:E101" si="20">SUM(D102:D108)</f>
        <v>174</v>
      </c>
      <c r="E101" s="29">
        <f t="shared" si="20"/>
        <v>174</v>
      </c>
      <c r="F101" s="30">
        <f t="shared" si="1"/>
        <v>348</v>
      </c>
      <c r="G101" s="31">
        <f t="shared" si="2"/>
        <v>14.403973509933774</v>
      </c>
      <c r="H101" s="29">
        <v>689</v>
      </c>
      <c r="I101" s="29">
        <f t="shared" ref="I101:J101" si="21">SUM(I102:I108)</f>
        <v>9</v>
      </c>
      <c r="J101" s="29">
        <f t="shared" si="21"/>
        <v>10</v>
      </c>
      <c r="K101" s="32">
        <f t="shared" si="4"/>
        <v>19</v>
      </c>
      <c r="L101" s="31">
        <f t="shared" si="5"/>
        <v>2.7576197387518144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f>SUM(Apr!D102,May!D102,Jun!D102)</f>
        <v>18</v>
      </c>
      <c r="E102" s="19">
        <f>SUM(Apr!E102,May!E102,Jun!E102)</f>
        <v>9</v>
      </c>
      <c r="F102" s="20">
        <f t="shared" si="1"/>
        <v>27</v>
      </c>
      <c r="G102" s="21">
        <f t="shared" si="2"/>
        <v>12.558139534883722</v>
      </c>
      <c r="H102" s="19">
        <v>62</v>
      </c>
      <c r="I102" s="19">
        <f>SUM(Apr!I102,May!I102,Jun!I102)</f>
        <v>2</v>
      </c>
      <c r="J102" s="19">
        <f>SUM(Apr!J102,May!J102,Jun!J102)</f>
        <v>0</v>
      </c>
      <c r="K102" s="22">
        <f t="shared" si="4"/>
        <v>2</v>
      </c>
      <c r="L102" s="21">
        <f t="shared" si="5"/>
        <v>3.225806451612903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f>SUM(Apr!D103,May!D103,Jun!D103)</f>
        <v>37</v>
      </c>
      <c r="E103" s="19">
        <f>SUM(Apr!E103,May!E103,Jun!E103)</f>
        <v>50</v>
      </c>
      <c r="F103" s="20">
        <f t="shared" si="1"/>
        <v>87</v>
      </c>
      <c r="G103" s="21">
        <f t="shared" si="2"/>
        <v>14.009661835748794</v>
      </c>
      <c r="H103" s="19">
        <v>229</v>
      </c>
      <c r="I103" s="19">
        <f>SUM(Apr!I103,May!I103,Jun!I103)</f>
        <v>6</v>
      </c>
      <c r="J103" s="19">
        <f>SUM(Apr!J103,May!J103,Jun!J103)</f>
        <v>8</v>
      </c>
      <c r="K103" s="22">
        <f t="shared" si="4"/>
        <v>14</v>
      </c>
      <c r="L103" s="21">
        <f t="shared" si="5"/>
        <v>6.1135371179039302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f>SUM(Apr!D104,May!D104,Jun!D104)</f>
        <v>19</v>
      </c>
      <c r="E104" s="19">
        <f>SUM(Apr!E104,May!E104,Jun!E104)</f>
        <v>30</v>
      </c>
      <c r="F104" s="20">
        <f t="shared" si="1"/>
        <v>49</v>
      </c>
      <c r="G104" s="21">
        <f t="shared" si="2"/>
        <v>13.96011396011396</v>
      </c>
      <c r="H104" s="19">
        <v>146</v>
      </c>
      <c r="I104" s="19">
        <f>SUM(Apr!I104,May!I104,Jun!I104)</f>
        <v>0</v>
      </c>
      <c r="J104" s="19">
        <f>SUM(Apr!J104,May!J104,Jun!J104)</f>
        <v>1</v>
      </c>
      <c r="K104" s="22">
        <f t="shared" si="4"/>
        <v>1</v>
      </c>
      <c r="L104" s="21">
        <f t="shared" si="5"/>
        <v>0.68493150684931503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f>SUM(Apr!D105,May!D105,Jun!D105)</f>
        <v>30</v>
      </c>
      <c r="E105" s="19">
        <f>SUM(Apr!E105,May!E105,Jun!E105)</f>
        <v>21</v>
      </c>
      <c r="F105" s="20">
        <f t="shared" si="1"/>
        <v>51</v>
      </c>
      <c r="G105" s="21">
        <f t="shared" si="2"/>
        <v>17.525773195876287</v>
      </c>
      <c r="H105" s="19">
        <v>39</v>
      </c>
      <c r="I105" s="19">
        <f>SUM(Apr!I105,May!I105,Jun!I105)</f>
        <v>1</v>
      </c>
      <c r="J105" s="19">
        <f>SUM(Apr!J105,May!J105,Jun!J105)</f>
        <v>1</v>
      </c>
      <c r="K105" s="22">
        <f t="shared" si="4"/>
        <v>2</v>
      </c>
      <c r="L105" s="21">
        <f t="shared" si="5"/>
        <v>5.1282051282051277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f>SUM(Apr!D106,May!D106,Jun!D106)</f>
        <v>32</v>
      </c>
      <c r="E106" s="19">
        <f>SUM(Apr!E106,May!E106,Jun!E106)</f>
        <v>25</v>
      </c>
      <c r="F106" s="20">
        <f t="shared" si="1"/>
        <v>57</v>
      </c>
      <c r="G106" s="21">
        <f t="shared" si="2"/>
        <v>12.954545454545455</v>
      </c>
      <c r="H106" s="24">
        <v>162</v>
      </c>
      <c r="I106" s="19">
        <f>SUM(Apr!I106,May!I106,Jun!I106)</f>
        <v>0</v>
      </c>
      <c r="J106" s="19">
        <f>SUM(Apr!J106,May!J106,Jun!J106)</f>
        <v>0</v>
      </c>
      <c r="K106" s="22">
        <f t="shared" si="4"/>
        <v>0</v>
      </c>
      <c r="L106" s="21">
        <f t="shared" si="5"/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f>SUM(Apr!D107,May!D107,Jun!D107)</f>
        <v>22</v>
      </c>
      <c r="E107" s="19">
        <f>SUM(Apr!E107,May!E107,Jun!E107)</f>
        <v>23</v>
      </c>
      <c r="F107" s="20">
        <f t="shared" si="1"/>
        <v>45</v>
      </c>
      <c r="G107" s="21">
        <f t="shared" si="2"/>
        <v>16.917293233082706</v>
      </c>
      <c r="H107" s="19">
        <v>18</v>
      </c>
      <c r="I107" s="19">
        <f>SUM(Apr!I107,May!I107,Jun!I107)</f>
        <v>0</v>
      </c>
      <c r="J107" s="19">
        <f>SUM(Apr!J107,May!J107,Jun!J107)</f>
        <v>0</v>
      </c>
      <c r="K107" s="22">
        <f t="shared" si="4"/>
        <v>0</v>
      </c>
      <c r="L107" s="21">
        <f t="shared" si="5"/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f>SUM(Apr!D108,May!D108,Jun!D108)</f>
        <v>16</v>
      </c>
      <c r="E108" s="19">
        <f>SUM(Apr!E108,May!E108,Jun!E108)</f>
        <v>16</v>
      </c>
      <c r="F108" s="20">
        <f t="shared" si="1"/>
        <v>32</v>
      </c>
      <c r="G108" s="21">
        <f t="shared" si="2"/>
        <v>13.793103448275861</v>
      </c>
      <c r="H108" s="19">
        <v>33</v>
      </c>
      <c r="I108" s="19">
        <f>SUM(Apr!I108,May!I108,Jun!I108)</f>
        <v>0</v>
      </c>
      <c r="J108" s="19">
        <f>SUM(Apr!J108,May!J108,Jun!J108)</f>
        <v>0</v>
      </c>
      <c r="K108" s="22">
        <f t="shared" si="4"/>
        <v>0</v>
      </c>
      <c r="L108" s="21">
        <f t="shared" si="5"/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f>SUM(Apr!D109,May!D109,Jun!D109)</f>
        <v>400</v>
      </c>
      <c r="E109" s="33">
        <f>SUM(Apr!E109,May!E109,Jun!E109)</f>
        <v>387</v>
      </c>
      <c r="F109" s="30">
        <f t="shared" si="1"/>
        <v>787</v>
      </c>
      <c r="G109" s="31">
        <f t="shared" si="2"/>
        <v>13.459893962715922</v>
      </c>
      <c r="H109" s="29">
        <v>2156</v>
      </c>
      <c r="I109" s="33">
        <f>SUM(Apr!I109,May!I109,Jun!I109)</f>
        <v>75</v>
      </c>
      <c r="J109" s="33">
        <f>SUM(Apr!J109,May!J109,Jun!J109)</f>
        <v>60</v>
      </c>
      <c r="K109" s="32">
        <f t="shared" si="4"/>
        <v>135</v>
      </c>
      <c r="L109" s="31">
        <f t="shared" si="5"/>
        <v>6.2615955473098328</v>
      </c>
    </row>
    <row r="110" spans="1:12" ht="14.25" customHeight="1" x14ac:dyDescent="0.2">
      <c r="A110" s="14" t="s">
        <v>125</v>
      </c>
      <c r="B110" s="8" t="s">
        <v>126</v>
      </c>
      <c r="C110" s="9">
        <f t="shared" ref="C110:E110" si="22">SUM(C111,C135,C170,C191,C239)</f>
        <v>104281</v>
      </c>
      <c r="D110" s="9">
        <f t="shared" si="22"/>
        <v>9074</v>
      </c>
      <c r="E110" s="9">
        <f t="shared" si="22"/>
        <v>8440</v>
      </c>
      <c r="F110" s="10">
        <f t="shared" si="1"/>
        <v>17514</v>
      </c>
      <c r="G110" s="25">
        <f t="shared" si="2"/>
        <v>16.795005801632129</v>
      </c>
      <c r="H110" s="9">
        <v>25963</v>
      </c>
      <c r="I110" s="9">
        <f t="shared" ref="I110:J110" si="23">SUM(I111,I135,I170,I191,I239)</f>
        <v>89</v>
      </c>
      <c r="J110" s="9">
        <f t="shared" si="23"/>
        <v>93</v>
      </c>
      <c r="K110" s="26">
        <f t="shared" si="4"/>
        <v>182</v>
      </c>
      <c r="L110" s="25">
        <f t="shared" si="5"/>
        <v>0.70099757346993807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f t="shared" ref="D111:E111" si="24">SUM(D112:D134)</f>
        <v>984</v>
      </c>
      <c r="E111" s="29">
        <f t="shared" si="24"/>
        <v>970</v>
      </c>
      <c r="F111" s="30">
        <f t="shared" si="1"/>
        <v>1954</v>
      </c>
      <c r="G111" s="31">
        <f t="shared" si="2"/>
        <v>20.375391032325339</v>
      </c>
      <c r="H111" s="29">
        <v>870</v>
      </c>
      <c r="I111" s="29">
        <f t="shared" ref="I111:J111" si="25">SUM(I112:I134)</f>
        <v>0</v>
      </c>
      <c r="J111" s="29">
        <f t="shared" si="25"/>
        <v>0</v>
      </c>
      <c r="K111" s="32">
        <f t="shared" si="4"/>
        <v>0</v>
      </c>
      <c r="L111" s="31">
        <f t="shared" si="5"/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f>SUM(Apr!D112,May!D112,Jun!D112)</f>
        <v>1</v>
      </c>
      <c r="E112" s="19">
        <f>SUM(Apr!E112,May!E112,Jun!E112)</f>
        <v>6</v>
      </c>
      <c r="F112" s="20">
        <f t="shared" si="1"/>
        <v>7</v>
      </c>
      <c r="G112" s="21">
        <f t="shared" si="2"/>
        <v>11.864406779661017</v>
      </c>
      <c r="H112" s="19">
        <v>39</v>
      </c>
      <c r="I112" s="19">
        <f>SUM(Apr!I112,May!I112,Jun!I112)</f>
        <v>0</v>
      </c>
      <c r="J112" s="19">
        <f>SUM(Apr!J112,May!J112,Jun!J112)</f>
        <v>0</v>
      </c>
      <c r="K112" s="22">
        <f t="shared" si="4"/>
        <v>0</v>
      </c>
      <c r="L112" s="21">
        <f t="shared" si="5"/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f>SUM(Apr!D113,May!D113,Jun!D113)</f>
        <v>64</v>
      </c>
      <c r="E113" s="19">
        <f>SUM(Apr!E113,May!E113,Jun!E113)</f>
        <v>56</v>
      </c>
      <c r="F113" s="20">
        <f t="shared" si="1"/>
        <v>120</v>
      </c>
      <c r="G113" s="21">
        <f t="shared" si="2"/>
        <v>25.423728813559322</v>
      </c>
      <c r="H113" s="19">
        <v>105</v>
      </c>
      <c r="I113" s="19">
        <f>SUM(Apr!I113,May!I113,Jun!I113)</f>
        <v>0</v>
      </c>
      <c r="J113" s="19">
        <f>SUM(Apr!J113,May!J113,Jun!J113)</f>
        <v>0</v>
      </c>
      <c r="K113" s="22">
        <f t="shared" si="4"/>
        <v>0</v>
      </c>
      <c r="L113" s="21">
        <f t="shared" si="5"/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f>SUM(Apr!D114,May!D114,Jun!D114)</f>
        <v>45</v>
      </c>
      <c r="E114" s="19">
        <f>SUM(Apr!E114,May!E114,Jun!E114)</f>
        <v>29</v>
      </c>
      <c r="F114" s="20">
        <f t="shared" si="1"/>
        <v>74</v>
      </c>
      <c r="G114" s="21">
        <f t="shared" si="2"/>
        <v>15.845824411134904</v>
      </c>
      <c r="H114" s="24">
        <v>86</v>
      </c>
      <c r="I114" s="19">
        <f>SUM(Apr!I114,May!I114,Jun!I114)</f>
        <v>0</v>
      </c>
      <c r="J114" s="19">
        <f>SUM(Apr!J114,May!J114,Jun!J114)</f>
        <v>0</v>
      </c>
      <c r="K114" s="22">
        <f t="shared" si="4"/>
        <v>0</v>
      </c>
      <c r="L114" s="21">
        <f t="shared" si="5"/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f>SUM(Apr!D115,May!D115,Jun!D115)</f>
        <v>25</v>
      </c>
      <c r="E115" s="19">
        <f>SUM(Apr!E115,May!E115,Jun!E115)</f>
        <v>17</v>
      </c>
      <c r="F115" s="20">
        <f t="shared" si="1"/>
        <v>42</v>
      </c>
      <c r="G115" s="21">
        <f t="shared" si="2"/>
        <v>22.222222222222221</v>
      </c>
      <c r="H115" s="19">
        <v>-11</v>
      </c>
      <c r="I115" s="19">
        <f>SUM(Apr!I115,May!I115,Jun!I115)</f>
        <v>0</v>
      </c>
      <c r="J115" s="19">
        <f>SUM(Apr!J115,May!J115,Jun!J115)</f>
        <v>0</v>
      </c>
      <c r="K115" s="22">
        <f t="shared" si="4"/>
        <v>0</v>
      </c>
      <c r="L115" s="21">
        <f t="shared" si="5"/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f>SUM(Apr!D116,May!D116,Jun!D116)</f>
        <v>73</v>
      </c>
      <c r="E116" s="19">
        <f>SUM(Apr!E116,May!E116,Jun!E116)</f>
        <v>74</v>
      </c>
      <c r="F116" s="20">
        <f t="shared" si="1"/>
        <v>147</v>
      </c>
      <c r="G116" s="21">
        <f t="shared" si="2"/>
        <v>16.819221967963387</v>
      </c>
      <c r="H116" s="19">
        <v>98</v>
      </c>
      <c r="I116" s="19">
        <f>SUM(Apr!I116,May!I116,Jun!I116)</f>
        <v>0</v>
      </c>
      <c r="J116" s="19">
        <f>SUM(Apr!J116,May!J116,Jun!J116)</f>
        <v>0</v>
      </c>
      <c r="K116" s="22">
        <f t="shared" si="4"/>
        <v>0</v>
      </c>
      <c r="L116" s="21">
        <f t="shared" si="5"/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f>SUM(Apr!D117,May!D117,Jun!D117)</f>
        <v>12</v>
      </c>
      <c r="E117" s="19">
        <f>SUM(Apr!E117,May!E117,Jun!E117)</f>
        <v>11</v>
      </c>
      <c r="F117" s="20">
        <f t="shared" si="1"/>
        <v>23</v>
      </c>
      <c r="G117" s="21">
        <f t="shared" si="2"/>
        <v>15.753424657534246</v>
      </c>
      <c r="H117" s="19">
        <v>33</v>
      </c>
      <c r="I117" s="19">
        <f>SUM(Apr!I117,May!I117,Jun!I117)</f>
        <v>0</v>
      </c>
      <c r="J117" s="19">
        <f>SUM(Apr!J117,May!J117,Jun!J117)</f>
        <v>0</v>
      </c>
      <c r="K117" s="22">
        <f t="shared" si="4"/>
        <v>0</v>
      </c>
      <c r="L117" s="21">
        <f t="shared" si="5"/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f>SUM(Apr!D118,May!D118,Jun!D118)</f>
        <v>1</v>
      </c>
      <c r="E118" s="19">
        <f>SUM(Apr!E118,May!E118,Jun!E118)</f>
        <v>1</v>
      </c>
      <c r="F118" s="20">
        <f t="shared" si="1"/>
        <v>2</v>
      </c>
      <c r="G118" s="21">
        <f t="shared" si="2"/>
        <v>6.4516129032258061</v>
      </c>
      <c r="H118" s="19">
        <v>7</v>
      </c>
      <c r="I118" s="19">
        <f>SUM(Apr!I118,May!I118,Jun!I118)</f>
        <v>0</v>
      </c>
      <c r="J118" s="19">
        <f>SUM(Apr!J118,May!J118,Jun!J118)</f>
        <v>0</v>
      </c>
      <c r="K118" s="22">
        <f t="shared" si="4"/>
        <v>0</v>
      </c>
      <c r="L118" s="21">
        <f t="shared" si="5"/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f>SUM(Apr!D119,May!D119,Jun!D119)</f>
        <v>24</v>
      </c>
      <c r="E119" s="19">
        <f>SUM(Apr!E119,May!E119,Jun!E119)</f>
        <v>19</v>
      </c>
      <c r="F119" s="20">
        <f t="shared" si="1"/>
        <v>43</v>
      </c>
      <c r="G119" s="21">
        <f t="shared" si="2"/>
        <v>24.022346368715084</v>
      </c>
      <c r="H119" s="19">
        <v>8</v>
      </c>
      <c r="I119" s="19">
        <f>SUM(Apr!I119,May!I119,Jun!I119)</f>
        <v>0</v>
      </c>
      <c r="J119" s="19">
        <f>SUM(Apr!J119,May!J119,Jun!J119)</f>
        <v>0</v>
      </c>
      <c r="K119" s="22">
        <f t="shared" si="4"/>
        <v>0</v>
      </c>
      <c r="L119" s="21">
        <f t="shared" si="5"/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f>SUM(Apr!D120,May!D120,Jun!D120)</f>
        <v>83</v>
      </c>
      <c r="E120" s="19">
        <f>SUM(Apr!E120,May!E120,Jun!E120)</f>
        <v>89</v>
      </c>
      <c r="F120" s="20">
        <f t="shared" si="1"/>
        <v>172</v>
      </c>
      <c r="G120" s="21">
        <f t="shared" si="2"/>
        <v>25.787106446776615</v>
      </c>
      <c r="H120" s="19">
        <v>-35</v>
      </c>
      <c r="I120" s="19">
        <f>SUM(Apr!I120,May!I120,Jun!I120)</f>
        <v>0</v>
      </c>
      <c r="J120" s="19">
        <f>SUM(Apr!J120,May!J120,Jun!J120)</f>
        <v>0</v>
      </c>
      <c r="K120" s="22">
        <f t="shared" si="4"/>
        <v>0</v>
      </c>
      <c r="L120" s="21">
        <f t="shared" si="5"/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f>SUM(Apr!D121,May!D121,Jun!D121)</f>
        <v>7</v>
      </c>
      <c r="E121" s="19">
        <f>SUM(Apr!E121,May!E121,Jun!E121)</f>
        <v>2</v>
      </c>
      <c r="F121" s="20">
        <f t="shared" si="1"/>
        <v>9</v>
      </c>
      <c r="G121" s="21">
        <f t="shared" si="2"/>
        <v>16.071428571428573</v>
      </c>
      <c r="H121" s="24">
        <v>2</v>
      </c>
      <c r="I121" s="19">
        <f>SUM(Apr!I121,May!I121,Jun!I121)</f>
        <v>0</v>
      </c>
      <c r="J121" s="19">
        <f>SUM(Apr!J121,May!J121,Jun!J121)</f>
        <v>0</v>
      </c>
      <c r="K121" s="22">
        <f t="shared" si="4"/>
        <v>0</v>
      </c>
      <c r="L121" s="21">
        <f t="shared" si="5"/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f>SUM(Apr!D122,May!D122,Jun!D122)</f>
        <v>12</v>
      </c>
      <c r="E122" s="19">
        <f>SUM(Apr!E122,May!E122,Jun!E122)</f>
        <v>24</v>
      </c>
      <c r="F122" s="20">
        <f t="shared" si="1"/>
        <v>36</v>
      </c>
      <c r="G122" s="21">
        <f t="shared" si="2"/>
        <v>14.007782101167315</v>
      </c>
      <c r="H122" s="19">
        <v>39</v>
      </c>
      <c r="I122" s="19">
        <f>SUM(Apr!I122,May!I122,Jun!I122)</f>
        <v>0</v>
      </c>
      <c r="J122" s="19">
        <f>SUM(Apr!J122,May!J122,Jun!J122)</f>
        <v>0</v>
      </c>
      <c r="K122" s="22">
        <f t="shared" si="4"/>
        <v>0</v>
      </c>
      <c r="L122" s="21">
        <f t="shared" si="5"/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f>SUM(Apr!D123,May!D123,Jun!D123)</f>
        <v>251</v>
      </c>
      <c r="E123" s="19">
        <f>SUM(Apr!E123,May!E123,Jun!E123)</f>
        <v>248</v>
      </c>
      <c r="F123" s="20">
        <f t="shared" si="1"/>
        <v>499</v>
      </c>
      <c r="G123" s="21">
        <f t="shared" si="2"/>
        <v>25.394402035623408</v>
      </c>
      <c r="H123" s="19">
        <v>59</v>
      </c>
      <c r="I123" s="19">
        <f>SUM(Apr!I123,May!I123,Jun!I123)</f>
        <v>0</v>
      </c>
      <c r="J123" s="19">
        <f>SUM(Apr!J123,May!J123,Jun!J123)</f>
        <v>0</v>
      </c>
      <c r="K123" s="22">
        <f t="shared" si="4"/>
        <v>0</v>
      </c>
      <c r="L123" s="21">
        <f t="shared" si="5"/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f>SUM(Apr!D124,May!D124,Jun!D124)</f>
        <v>27</v>
      </c>
      <c r="E124" s="19">
        <f>SUM(Apr!E124,May!E124,Jun!E124)</f>
        <v>29</v>
      </c>
      <c r="F124" s="20">
        <f t="shared" si="1"/>
        <v>56</v>
      </c>
      <c r="G124" s="21">
        <f t="shared" si="2"/>
        <v>18.064516129032256</v>
      </c>
      <c r="H124" s="19">
        <v>33</v>
      </c>
      <c r="I124" s="19">
        <f>SUM(Apr!I124,May!I124,Jun!I124)</f>
        <v>0</v>
      </c>
      <c r="J124" s="19">
        <f>SUM(Apr!J124,May!J124,Jun!J124)</f>
        <v>0</v>
      </c>
      <c r="K124" s="22">
        <f t="shared" si="4"/>
        <v>0</v>
      </c>
      <c r="L124" s="21">
        <f t="shared" si="5"/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f>SUM(Apr!D125,May!D125,Jun!D125)</f>
        <v>23</v>
      </c>
      <c r="E125" s="19">
        <f>SUM(Apr!E125,May!E125,Jun!E125)</f>
        <v>21</v>
      </c>
      <c r="F125" s="20">
        <f t="shared" si="1"/>
        <v>44</v>
      </c>
      <c r="G125" s="21">
        <f t="shared" si="2"/>
        <v>17.813765182186234</v>
      </c>
      <c r="H125" s="19">
        <v>12</v>
      </c>
      <c r="I125" s="19">
        <f>SUM(Apr!I125,May!I125,Jun!I125)</f>
        <v>0</v>
      </c>
      <c r="J125" s="19">
        <f>SUM(Apr!J125,May!J125,Jun!J125)</f>
        <v>0</v>
      </c>
      <c r="K125" s="22">
        <f t="shared" si="4"/>
        <v>0</v>
      </c>
      <c r="L125" s="21">
        <f t="shared" si="5"/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f>SUM(Apr!D126,May!D126,Jun!D126)</f>
        <v>30</v>
      </c>
      <c r="E126" s="19">
        <f>SUM(Apr!E126,May!E126,Jun!E126)</f>
        <v>27</v>
      </c>
      <c r="F126" s="20">
        <f t="shared" si="1"/>
        <v>57</v>
      </c>
      <c r="G126" s="21">
        <f t="shared" si="2"/>
        <v>13.255813953488371</v>
      </c>
      <c r="H126" s="19">
        <v>65</v>
      </c>
      <c r="I126" s="19">
        <f>SUM(Apr!I126,May!I126,Jun!I126)</f>
        <v>0</v>
      </c>
      <c r="J126" s="19">
        <f>SUM(Apr!J126,May!J126,Jun!J126)</f>
        <v>0</v>
      </c>
      <c r="K126" s="22">
        <f t="shared" si="4"/>
        <v>0</v>
      </c>
      <c r="L126" s="21">
        <f t="shared" si="5"/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f>SUM(Apr!D127,May!D127,Jun!D127)</f>
        <v>21</v>
      </c>
      <c r="E127" s="19">
        <f>SUM(Apr!E127,May!E127,Jun!E127)</f>
        <v>26</v>
      </c>
      <c r="F127" s="20">
        <f t="shared" si="1"/>
        <v>47</v>
      </c>
      <c r="G127" s="21">
        <f t="shared" si="2"/>
        <v>13.742690058479532</v>
      </c>
      <c r="H127" s="24">
        <v>54</v>
      </c>
      <c r="I127" s="19">
        <f>SUM(Apr!I127,May!I127,Jun!I127)</f>
        <v>0</v>
      </c>
      <c r="J127" s="19">
        <f>SUM(Apr!J127,May!J127,Jun!J127)</f>
        <v>0</v>
      </c>
      <c r="K127" s="22">
        <f t="shared" si="4"/>
        <v>0</v>
      </c>
      <c r="L127" s="21">
        <f t="shared" si="5"/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f>SUM(Apr!D128,May!D128,Jun!D128)</f>
        <v>37</v>
      </c>
      <c r="E128" s="19">
        <f>SUM(Apr!E128,May!E128,Jun!E128)</f>
        <v>55</v>
      </c>
      <c r="F128" s="20">
        <f t="shared" si="1"/>
        <v>92</v>
      </c>
      <c r="G128" s="21">
        <f t="shared" si="2"/>
        <v>21.100917431192663</v>
      </c>
      <c r="H128" s="19">
        <v>28</v>
      </c>
      <c r="I128" s="19">
        <f>SUM(Apr!I128,May!I128,Jun!I128)</f>
        <v>0</v>
      </c>
      <c r="J128" s="19">
        <f>SUM(Apr!J128,May!J128,Jun!J128)</f>
        <v>0</v>
      </c>
      <c r="K128" s="22">
        <f t="shared" si="4"/>
        <v>0</v>
      </c>
      <c r="L128" s="21">
        <f t="shared" si="5"/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f>SUM(Apr!D129,May!D129,Jun!D129)</f>
        <v>48</v>
      </c>
      <c r="E129" s="19">
        <f>SUM(Apr!E129,May!E129,Jun!E129)</f>
        <v>41</v>
      </c>
      <c r="F129" s="20">
        <f t="shared" si="1"/>
        <v>89</v>
      </c>
      <c r="G129" s="21">
        <f t="shared" si="2"/>
        <v>22.084367245657567</v>
      </c>
      <c r="H129" s="19">
        <v>15</v>
      </c>
      <c r="I129" s="19">
        <f>SUM(Apr!I129,May!I129,Jun!I129)</f>
        <v>0</v>
      </c>
      <c r="J129" s="19">
        <f>SUM(Apr!J129,May!J129,Jun!J129)</f>
        <v>0</v>
      </c>
      <c r="K129" s="22">
        <f t="shared" si="4"/>
        <v>0</v>
      </c>
      <c r="L129" s="21">
        <f t="shared" si="5"/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f>SUM(Apr!D130,May!D130,Jun!D130)</f>
        <v>24</v>
      </c>
      <c r="E130" s="19">
        <f>SUM(Apr!E130,May!E130,Jun!E130)</f>
        <v>16</v>
      </c>
      <c r="F130" s="20">
        <f t="shared" si="1"/>
        <v>40</v>
      </c>
      <c r="G130" s="21">
        <f t="shared" si="2"/>
        <v>16.597510373443981</v>
      </c>
      <c r="H130" s="19">
        <v>-7</v>
      </c>
      <c r="I130" s="19">
        <f>SUM(Apr!I130,May!I130,Jun!I130)</f>
        <v>0</v>
      </c>
      <c r="J130" s="19">
        <f>SUM(Apr!J130,May!J130,Jun!J130)</f>
        <v>0</v>
      </c>
      <c r="K130" s="22">
        <f t="shared" si="4"/>
        <v>0</v>
      </c>
      <c r="L130" s="21">
        <f t="shared" si="5"/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f>SUM(Apr!D131,May!D131,Jun!D131)</f>
        <v>53</v>
      </c>
      <c r="E131" s="19">
        <f>SUM(Apr!E131,May!E131,Jun!E131)</f>
        <v>47</v>
      </c>
      <c r="F131" s="20">
        <f t="shared" si="1"/>
        <v>100</v>
      </c>
      <c r="G131" s="21">
        <f t="shared" si="2"/>
        <v>15.649452269170579</v>
      </c>
      <c r="H131" s="19">
        <v>168</v>
      </c>
      <c r="I131" s="19">
        <f>SUM(Apr!I131,May!I131,Jun!I131)</f>
        <v>0</v>
      </c>
      <c r="J131" s="19">
        <f>SUM(Apr!J131,May!J131,Jun!J131)</f>
        <v>0</v>
      </c>
      <c r="K131" s="22">
        <f t="shared" si="4"/>
        <v>0</v>
      </c>
      <c r="L131" s="21">
        <f t="shared" si="5"/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f>SUM(Apr!D132,May!D132,Jun!D132)</f>
        <v>37</v>
      </c>
      <c r="E132" s="19">
        <f>SUM(Apr!E132,May!E132,Jun!E132)</f>
        <v>38</v>
      </c>
      <c r="F132" s="20">
        <f t="shared" si="1"/>
        <v>75</v>
      </c>
      <c r="G132" s="21">
        <f t="shared" si="2"/>
        <v>22.123893805309734</v>
      </c>
      <c r="H132" s="19">
        <v>15</v>
      </c>
      <c r="I132" s="19">
        <f>SUM(Apr!I132,May!I132,Jun!I132)</f>
        <v>0</v>
      </c>
      <c r="J132" s="19">
        <f>SUM(Apr!J132,May!J132,Jun!J132)</f>
        <v>0</v>
      </c>
      <c r="K132" s="22">
        <f t="shared" si="4"/>
        <v>0</v>
      </c>
      <c r="L132" s="21">
        <f t="shared" si="5"/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f>SUM(Apr!D133,May!D133,Jun!D133)</f>
        <v>48</v>
      </c>
      <c r="E133" s="19">
        <f>SUM(Apr!E133,May!E133,Jun!E133)</f>
        <v>47</v>
      </c>
      <c r="F133" s="20">
        <f t="shared" si="1"/>
        <v>95</v>
      </c>
      <c r="G133" s="21">
        <f t="shared" si="2"/>
        <v>26.315789473684209</v>
      </c>
      <c r="H133" s="19">
        <v>-14</v>
      </c>
      <c r="I133" s="19">
        <f>SUM(Apr!I133,May!I133,Jun!I133)</f>
        <v>0</v>
      </c>
      <c r="J133" s="19">
        <f>SUM(Apr!J133,May!J133,Jun!J133)</f>
        <v>0</v>
      </c>
      <c r="K133" s="22">
        <f t="shared" si="4"/>
        <v>0</v>
      </c>
      <c r="L133" s="21">
        <f t="shared" si="5"/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f>SUM(Apr!D134,May!D134,Jun!D134)</f>
        <v>38</v>
      </c>
      <c r="E134" s="19">
        <f>SUM(Apr!E134,May!E134,Jun!E134)</f>
        <v>47</v>
      </c>
      <c r="F134" s="20">
        <f t="shared" si="1"/>
        <v>85</v>
      </c>
      <c r="G134" s="21">
        <f t="shared" si="2"/>
        <v>17.708333333333336</v>
      </c>
      <c r="H134" s="24">
        <v>71</v>
      </c>
      <c r="I134" s="19">
        <f>SUM(Apr!I134,May!I134,Jun!I134)</f>
        <v>0</v>
      </c>
      <c r="J134" s="19">
        <f>SUM(Apr!J134,May!J134,Jun!J134)</f>
        <v>0</v>
      </c>
      <c r="K134" s="22">
        <f t="shared" si="4"/>
        <v>0</v>
      </c>
      <c r="L134" s="21">
        <f t="shared" si="5"/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f t="shared" ref="D135:E135" si="26">SUM(D136:D169)</f>
        <v>1127</v>
      </c>
      <c r="E135" s="29">
        <f t="shared" si="26"/>
        <v>1042</v>
      </c>
      <c r="F135" s="30">
        <f t="shared" si="1"/>
        <v>2169</v>
      </c>
      <c r="G135" s="31">
        <f t="shared" si="2"/>
        <v>20.35472972972973</v>
      </c>
      <c r="H135" s="29">
        <v>-229</v>
      </c>
      <c r="I135" s="29">
        <f t="shared" ref="I135:J135" si="27">SUM(I136:I169)</f>
        <v>0</v>
      </c>
      <c r="J135" s="29">
        <f t="shared" si="27"/>
        <v>2</v>
      </c>
      <c r="K135" s="32">
        <f t="shared" si="4"/>
        <v>2</v>
      </c>
      <c r="L135" s="31">
        <f t="shared" si="5"/>
        <v>-0.87336244541484709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f>SUM(Apr!D136,May!D136,Jun!D136)</f>
        <v>11</v>
      </c>
      <c r="E136" s="19">
        <f>SUM(Apr!E136,May!E136,Jun!E136)</f>
        <v>8</v>
      </c>
      <c r="F136" s="20">
        <f t="shared" si="1"/>
        <v>19</v>
      </c>
      <c r="G136" s="21">
        <f t="shared" si="2"/>
        <v>20</v>
      </c>
      <c r="H136" s="19">
        <v>-1</v>
      </c>
      <c r="I136" s="19">
        <f>SUM(Apr!I136,May!I136,Jun!I136)</f>
        <v>0</v>
      </c>
      <c r="J136" s="19">
        <f>SUM(Apr!J136,May!J136,Jun!J136)</f>
        <v>0</v>
      </c>
      <c r="K136" s="22">
        <f t="shared" si="4"/>
        <v>0</v>
      </c>
      <c r="L136" s="21">
        <f t="shared" si="5"/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f>SUM(Apr!D137,May!D137,Jun!D137)</f>
        <v>15</v>
      </c>
      <c r="E137" s="19">
        <f>SUM(Apr!E137,May!E137,Jun!E137)</f>
        <v>14</v>
      </c>
      <c r="F137" s="20">
        <f t="shared" si="1"/>
        <v>29</v>
      </c>
      <c r="G137" s="21">
        <f t="shared" si="2"/>
        <v>22.834645669291341</v>
      </c>
      <c r="H137" s="19">
        <v>27</v>
      </c>
      <c r="I137" s="19">
        <f>SUM(Apr!I137,May!I137,Jun!I137)</f>
        <v>0</v>
      </c>
      <c r="J137" s="19">
        <f>SUM(Apr!J137,May!J137,Jun!J137)</f>
        <v>0</v>
      </c>
      <c r="K137" s="22">
        <f t="shared" si="4"/>
        <v>0</v>
      </c>
      <c r="L137" s="21">
        <f t="shared" si="5"/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f>SUM(Apr!D138,May!D138,Jun!D138)</f>
        <v>76</v>
      </c>
      <c r="E138" s="19">
        <f>SUM(Apr!E138,May!E138,Jun!E138)</f>
        <v>96</v>
      </c>
      <c r="F138" s="20">
        <f t="shared" si="1"/>
        <v>172</v>
      </c>
      <c r="G138" s="21">
        <f t="shared" si="2"/>
        <v>28.524046434494192</v>
      </c>
      <c r="H138" s="19">
        <v>-144</v>
      </c>
      <c r="I138" s="19">
        <f>SUM(Apr!I138,May!I138,Jun!I138)</f>
        <v>0</v>
      </c>
      <c r="J138" s="19">
        <f>SUM(Apr!J138,May!J138,Jun!J138)</f>
        <v>0</v>
      </c>
      <c r="K138" s="22">
        <f t="shared" si="4"/>
        <v>0</v>
      </c>
      <c r="L138" s="21">
        <f t="shared" si="5"/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f>SUM(Apr!D139,May!D139,Jun!D139)</f>
        <v>19</v>
      </c>
      <c r="E139" s="19">
        <f>SUM(Apr!E139,May!E139,Jun!E139)</f>
        <v>8</v>
      </c>
      <c r="F139" s="20">
        <f t="shared" si="1"/>
        <v>27</v>
      </c>
      <c r="G139" s="21">
        <f t="shared" si="2"/>
        <v>14.754098360655737</v>
      </c>
      <c r="H139" s="19">
        <v>7</v>
      </c>
      <c r="I139" s="19">
        <f>SUM(Apr!I139,May!I139,Jun!I139)</f>
        <v>0</v>
      </c>
      <c r="J139" s="19">
        <f>SUM(Apr!J139,May!J139,Jun!J139)</f>
        <v>1</v>
      </c>
      <c r="K139" s="22">
        <f t="shared" si="4"/>
        <v>1</v>
      </c>
      <c r="L139" s="21">
        <f t="shared" si="5"/>
        <v>14.285714285714285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f>SUM(Apr!D140,May!D140,Jun!D140)</f>
        <v>57</v>
      </c>
      <c r="E140" s="19">
        <f>SUM(Apr!E140,May!E140,Jun!E140)</f>
        <v>57</v>
      </c>
      <c r="F140" s="20">
        <f t="shared" si="1"/>
        <v>114</v>
      </c>
      <c r="G140" s="21">
        <f t="shared" si="2"/>
        <v>17.84037558685446</v>
      </c>
      <c r="H140" s="19">
        <v>155</v>
      </c>
      <c r="I140" s="19">
        <f>SUM(Apr!I140,May!I140,Jun!I140)</f>
        <v>0</v>
      </c>
      <c r="J140" s="19">
        <f>SUM(Apr!J140,May!J140,Jun!J140)</f>
        <v>0</v>
      </c>
      <c r="K140" s="22">
        <f t="shared" si="4"/>
        <v>0</v>
      </c>
      <c r="L140" s="21">
        <f t="shared" si="5"/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f>SUM(Apr!D141,May!D141,Jun!D141)</f>
        <v>79</v>
      </c>
      <c r="E141" s="19">
        <f>SUM(Apr!E141,May!E141,Jun!E141)</f>
        <v>79</v>
      </c>
      <c r="F141" s="20">
        <f t="shared" si="1"/>
        <v>158</v>
      </c>
      <c r="G141" s="21">
        <f t="shared" si="2"/>
        <v>14.522058823529413</v>
      </c>
      <c r="H141" s="19">
        <v>-135</v>
      </c>
      <c r="I141" s="19">
        <f>SUM(Apr!I141,May!I141,Jun!I141)</f>
        <v>0</v>
      </c>
      <c r="J141" s="19">
        <f>SUM(Apr!J141,May!J141,Jun!J141)</f>
        <v>0</v>
      </c>
      <c r="K141" s="22">
        <f t="shared" si="4"/>
        <v>0</v>
      </c>
      <c r="L141" s="21">
        <f t="shared" si="5"/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f>SUM(Apr!D142,May!D142,Jun!D142)</f>
        <v>33</v>
      </c>
      <c r="E142" s="19">
        <f>SUM(Apr!E142,May!E142,Jun!E142)</f>
        <v>30</v>
      </c>
      <c r="F142" s="20">
        <f t="shared" si="1"/>
        <v>63</v>
      </c>
      <c r="G142" s="21">
        <f t="shared" si="2"/>
        <v>20.588235294117645</v>
      </c>
      <c r="H142" s="24">
        <v>-68</v>
      </c>
      <c r="I142" s="19">
        <f>SUM(Apr!I142,May!I142,Jun!I142)</f>
        <v>0</v>
      </c>
      <c r="J142" s="19">
        <f>SUM(Apr!J142,May!J142,Jun!J142)</f>
        <v>0</v>
      </c>
      <c r="K142" s="22">
        <f t="shared" si="4"/>
        <v>0</v>
      </c>
      <c r="L142" s="21">
        <f t="shared" si="5"/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f>SUM(Apr!D143,May!D143,Jun!D143)</f>
        <v>29</v>
      </c>
      <c r="E143" s="19">
        <f>SUM(Apr!E143,May!E143,Jun!E143)</f>
        <v>31</v>
      </c>
      <c r="F143" s="20">
        <f t="shared" si="1"/>
        <v>60</v>
      </c>
      <c r="G143" s="21">
        <f t="shared" si="2"/>
        <v>17.751479289940828</v>
      </c>
      <c r="H143" s="19">
        <v>41</v>
      </c>
      <c r="I143" s="19">
        <f>SUM(Apr!I143,May!I143,Jun!I143)</f>
        <v>0</v>
      </c>
      <c r="J143" s="19">
        <f>SUM(Apr!J143,May!J143,Jun!J143)</f>
        <v>0</v>
      </c>
      <c r="K143" s="22">
        <f t="shared" si="4"/>
        <v>0</v>
      </c>
      <c r="L143" s="21">
        <f t="shared" si="5"/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f>SUM(Apr!D144,May!D144,Jun!D144)</f>
        <v>10</v>
      </c>
      <c r="E144" s="19">
        <f>SUM(Apr!E144,May!E144,Jun!E144)</f>
        <v>16</v>
      </c>
      <c r="F144" s="20">
        <f t="shared" si="1"/>
        <v>26</v>
      </c>
      <c r="G144" s="21">
        <f t="shared" si="2"/>
        <v>21.666666666666668</v>
      </c>
      <c r="H144" s="19">
        <v>19</v>
      </c>
      <c r="I144" s="19">
        <f>SUM(Apr!I144,May!I144,Jun!I144)</f>
        <v>0</v>
      </c>
      <c r="J144" s="19">
        <f>SUM(Apr!J144,May!J144,Jun!J144)</f>
        <v>0</v>
      </c>
      <c r="K144" s="22">
        <f t="shared" si="4"/>
        <v>0</v>
      </c>
      <c r="L144" s="21">
        <f t="shared" si="5"/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f>SUM(Apr!D145,May!D145,Jun!D145)</f>
        <v>4</v>
      </c>
      <c r="E145" s="19">
        <f>SUM(Apr!E145,May!E145,Jun!E145)</f>
        <v>5</v>
      </c>
      <c r="F145" s="20">
        <f t="shared" si="1"/>
        <v>9</v>
      </c>
      <c r="G145" s="21">
        <f t="shared" si="2"/>
        <v>13.636363636363635</v>
      </c>
      <c r="H145" s="19">
        <v>9</v>
      </c>
      <c r="I145" s="19">
        <f>SUM(Apr!I145,May!I145,Jun!I145)</f>
        <v>0</v>
      </c>
      <c r="J145" s="19">
        <f>SUM(Apr!J145,May!J145,Jun!J145)</f>
        <v>0</v>
      </c>
      <c r="K145" s="22">
        <f t="shared" si="4"/>
        <v>0</v>
      </c>
      <c r="L145" s="21">
        <f t="shared" si="5"/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f>SUM(Apr!D146,May!D146,Jun!D146)</f>
        <v>3</v>
      </c>
      <c r="E146" s="19">
        <f>SUM(Apr!E146,May!E146,Jun!E146)</f>
        <v>5</v>
      </c>
      <c r="F146" s="20">
        <f t="shared" si="1"/>
        <v>8</v>
      </c>
      <c r="G146" s="21">
        <f t="shared" si="2"/>
        <v>13.559322033898304</v>
      </c>
      <c r="H146" s="19">
        <v>8</v>
      </c>
      <c r="I146" s="19">
        <f>SUM(Apr!I146,May!I146,Jun!I146)</f>
        <v>0</v>
      </c>
      <c r="J146" s="19">
        <f>SUM(Apr!J146,May!J146,Jun!J146)</f>
        <v>0</v>
      </c>
      <c r="K146" s="22">
        <f t="shared" si="4"/>
        <v>0</v>
      </c>
      <c r="L146" s="21">
        <f t="shared" si="5"/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f>SUM(Apr!D147,May!D147,Jun!D147)</f>
        <v>55</v>
      </c>
      <c r="E147" s="19">
        <f>SUM(Apr!E147,May!E147,Jun!E147)</f>
        <v>56</v>
      </c>
      <c r="F147" s="20">
        <f t="shared" si="1"/>
        <v>111</v>
      </c>
      <c r="G147" s="21">
        <f t="shared" si="2"/>
        <v>22.839506172839506</v>
      </c>
      <c r="H147" s="34">
        <v>-48</v>
      </c>
      <c r="I147" s="19">
        <f>SUM(Apr!I147,May!I147,Jun!I147)</f>
        <v>0</v>
      </c>
      <c r="J147" s="19">
        <f>SUM(Apr!J147,May!J147,Jun!J147)</f>
        <v>0</v>
      </c>
      <c r="K147" s="22">
        <f t="shared" si="4"/>
        <v>0</v>
      </c>
      <c r="L147" s="21">
        <f t="shared" si="5"/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f>SUM(Apr!D148,May!D148,Jun!D148)</f>
        <v>11</v>
      </c>
      <c r="E148" s="19">
        <f>SUM(Apr!E148,May!E148,Jun!E148)</f>
        <v>6</v>
      </c>
      <c r="F148" s="20">
        <f t="shared" si="1"/>
        <v>17</v>
      </c>
      <c r="G148" s="21">
        <f t="shared" si="2"/>
        <v>22.077922077922079</v>
      </c>
      <c r="H148" s="34">
        <v>22</v>
      </c>
      <c r="I148" s="19">
        <f>SUM(Apr!I148,May!I148,Jun!I148)</f>
        <v>0</v>
      </c>
      <c r="J148" s="19">
        <f>SUM(Apr!J148,May!J148,Jun!J148)</f>
        <v>0</v>
      </c>
      <c r="K148" s="22">
        <f t="shared" si="4"/>
        <v>0</v>
      </c>
      <c r="L148" s="21">
        <f t="shared" si="5"/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f>SUM(Apr!D149,May!D149,Jun!D149)</f>
        <v>92</v>
      </c>
      <c r="E149" s="19">
        <f>SUM(Apr!E149,May!E149,Jun!E149)</f>
        <v>92</v>
      </c>
      <c r="F149" s="20">
        <f t="shared" si="1"/>
        <v>184</v>
      </c>
      <c r="G149" s="21">
        <f t="shared" si="2"/>
        <v>25.44951590594744</v>
      </c>
      <c r="H149" s="34">
        <v>-86</v>
      </c>
      <c r="I149" s="19">
        <f>SUM(Apr!I149,May!I149,Jun!I149)</f>
        <v>0</v>
      </c>
      <c r="J149" s="19">
        <f>SUM(Apr!J149,May!J149,Jun!J149)</f>
        <v>0</v>
      </c>
      <c r="K149" s="22">
        <f t="shared" si="4"/>
        <v>0</v>
      </c>
      <c r="L149" s="21">
        <f t="shared" si="5"/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f>SUM(Apr!D150,May!D150,Jun!D150)</f>
        <v>14</v>
      </c>
      <c r="E150" s="19">
        <f>SUM(Apr!E150,May!E150,Jun!E150)</f>
        <v>14</v>
      </c>
      <c r="F150" s="20">
        <f t="shared" si="1"/>
        <v>28</v>
      </c>
      <c r="G150" s="21">
        <f t="shared" si="2"/>
        <v>23.140495867768596</v>
      </c>
      <c r="H150" s="34">
        <v>-16</v>
      </c>
      <c r="I150" s="19">
        <f>SUM(Apr!I150,May!I150,Jun!I150)</f>
        <v>0</v>
      </c>
      <c r="J150" s="19">
        <f>SUM(Apr!J150,May!J150,Jun!J150)</f>
        <v>0</v>
      </c>
      <c r="K150" s="22">
        <f t="shared" si="4"/>
        <v>0</v>
      </c>
      <c r="L150" s="21">
        <f t="shared" si="5"/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f>SUM(Apr!D151,May!D151,Jun!D151)</f>
        <v>15</v>
      </c>
      <c r="E151" s="19">
        <f>SUM(Apr!E151,May!E151,Jun!E151)</f>
        <v>11</v>
      </c>
      <c r="F151" s="20">
        <f t="shared" si="1"/>
        <v>26</v>
      </c>
      <c r="G151" s="21">
        <f t="shared" si="2"/>
        <v>22.222222222222221</v>
      </c>
      <c r="H151" s="34">
        <v>-3</v>
      </c>
      <c r="I151" s="19">
        <f>SUM(Apr!I151,May!I151,Jun!I151)</f>
        <v>0</v>
      </c>
      <c r="J151" s="19">
        <f>SUM(Apr!J151,May!J151,Jun!J151)</f>
        <v>0</v>
      </c>
      <c r="K151" s="22">
        <f t="shared" si="4"/>
        <v>0</v>
      </c>
      <c r="L151" s="21">
        <f t="shared" si="5"/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f>SUM(Apr!D152,May!D152,Jun!D152)</f>
        <v>4</v>
      </c>
      <c r="E152" s="19">
        <f>SUM(Apr!E152,May!E152,Jun!E152)</f>
        <v>5</v>
      </c>
      <c r="F152" s="20">
        <f t="shared" si="1"/>
        <v>9</v>
      </c>
      <c r="G152" s="21">
        <f t="shared" si="2"/>
        <v>10.975609756097562</v>
      </c>
      <c r="H152" s="34">
        <v>-14</v>
      </c>
      <c r="I152" s="19">
        <f>SUM(Apr!I152,May!I152,Jun!I152)</f>
        <v>0</v>
      </c>
      <c r="J152" s="19">
        <f>SUM(Apr!J152,May!J152,Jun!J152)</f>
        <v>0</v>
      </c>
      <c r="K152" s="22">
        <f t="shared" si="4"/>
        <v>0</v>
      </c>
      <c r="L152" s="21">
        <f t="shared" si="5"/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f>SUM(Apr!D153,May!D153,Jun!D153)</f>
        <v>12</v>
      </c>
      <c r="E153" s="19">
        <f>SUM(Apr!E153,May!E153,Jun!E153)</f>
        <v>13</v>
      </c>
      <c r="F153" s="20">
        <f t="shared" si="1"/>
        <v>25</v>
      </c>
      <c r="G153" s="21">
        <f t="shared" si="2"/>
        <v>22.727272727272727</v>
      </c>
      <c r="H153" s="35">
        <v>22</v>
      </c>
      <c r="I153" s="19">
        <f>SUM(Apr!I153,May!I153,Jun!I153)</f>
        <v>0</v>
      </c>
      <c r="J153" s="19">
        <f>SUM(Apr!J153,May!J153,Jun!J153)</f>
        <v>0</v>
      </c>
      <c r="K153" s="22">
        <f t="shared" si="4"/>
        <v>0</v>
      </c>
      <c r="L153" s="21">
        <f t="shared" si="5"/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f>SUM(Apr!D154,May!D154,Jun!D154)</f>
        <v>16</v>
      </c>
      <c r="E154" s="19">
        <f>SUM(Apr!E154,May!E154,Jun!E154)</f>
        <v>11</v>
      </c>
      <c r="F154" s="20">
        <f t="shared" si="1"/>
        <v>27</v>
      </c>
      <c r="G154" s="21">
        <f t="shared" si="2"/>
        <v>21.6</v>
      </c>
      <c r="H154" s="35">
        <v>25</v>
      </c>
      <c r="I154" s="19">
        <f>SUM(Apr!I154,May!I154,Jun!I154)</f>
        <v>0</v>
      </c>
      <c r="J154" s="19">
        <f>SUM(Apr!J154,May!J154,Jun!J154)</f>
        <v>0</v>
      </c>
      <c r="K154" s="22">
        <f t="shared" si="4"/>
        <v>0</v>
      </c>
      <c r="L154" s="21">
        <f t="shared" si="5"/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f>SUM(Apr!D155,May!D155,Jun!D155)</f>
        <v>35</v>
      </c>
      <c r="E155" s="19">
        <f>SUM(Apr!E155,May!E155,Jun!E155)</f>
        <v>31</v>
      </c>
      <c r="F155" s="20">
        <f t="shared" si="1"/>
        <v>66</v>
      </c>
      <c r="G155" s="21">
        <f t="shared" si="2"/>
        <v>18.539325842696631</v>
      </c>
      <c r="H155" s="35">
        <v>18</v>
      </c>
      <c r="I155" s="19">
        <f>SUM(Apr!I155,May!I155,Jun!I155)</f>
        <v>0</v>
      </c>
      <c r="J155" s="19">
        <f>SUM(Apr!J155,May!J155,Jun!J155)</f>
        <v>0</v>
      </c>
      <c r="K155" s="22">
        <f t="shared" si="4"/>
        <v>0</v>
      </c>
      <c r="L155" s="21">
        <f t="shared" si="5"/>
        <v>0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f>SUM(Apr!D156,May!D156,Jun!D156)</f>
        <v>20</v>
      </c>
      <c r="E156" s="19">
        <f>SUM(Apr!E156,May!E156,Jun!E156)</f>
        <v>13</v>
      </c>
      <c r="F156" s="20">
        <f t="shared" si="1"/>
        <v>33</v>
      </c>
      <c r="G156" s="21">
        <f t="shared" si="2"/>
        <v>14.732142857142858</v>
      </c>
      <c r="H156" s="35">
        <v>38</v>
      </c>
      <c r="I156" s="19">
        <f>SUM(Apr!I156,May!I156,Jun!I156)</f>
        <v>0</v>
      </c>
      <c r="J156" s="19">
        <f>SUM(Apr!J156,May!J156,Jun!J156)</f>
        <v>0</v>
      </c>
      <c r="K156" s="22">
        <f t="shared" si="4"/>
        <v>0</v>
      </c>
      <c r="L156" s="21">
        <f t="shared" si="5"/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f>SUM(Apr!D157,May!D157,Jun!D157)</f>
        <v>24</v>
      </c>
      <c r="E157" s="19">
        <f>SUM(Apr!E157,May!E157,Jun!E157)</f>
        <v>19</v>
      </c>
      <c r="F157" s="20">
        <f t="shared" si="1"/>
        <v>43</v>
      </c>
      <c r="G157" s="21">
        <f t="shared" si="2"/>
        <v>22.395833333333336</v>
      </c>
      <c r="H157" s="35">
        <v>-7</v>
      </c>
      <c r="I157" s="19">
        <f>SUM(Apr!I157,May!I157,Jun!I157)</f>
        <v>0</v>
      </c>
      <c r="J157" s="19">
        <f>SUM(Apr!J157,May!J157,Jun!J157)</f>
        <v>0</v>
      </c>
      <c r="K157" s="22">
        <f t="shared" si="4"/>
        <v>0</v>
      </c>
      <c r="L157" s="21">
        <f t="shared" si="5"/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f>SUM(Apr!D158,May!D158,Jun!D158)</f>
        <v>59</v>
      </c>
      <c r="E158" s="19">
        <f>SUM(Apr!E158,May!E158,Jun!E158)</f>
        <v>43</v>
      </c>
      <c r="F158" s="20">
        <f t="shared" si="1"/>
        <v>102</v>
      </c>
      <c r="G158" s="21">
        <f t="shared" si="2"/>
        <v>43.404255319148938</v>
      </c>
      <c r="H158" s="35">
        <v>-11</v>
      </c>
      <c r="I158" s="19">
        <f>SUM(Apr!I158,May!I158,Jun!I158)</f>
        <v>0</v>
      </c>
      <c r="J158" s="19">
        <f>SUM(Apr!J158,May!J158,Jun!J158)</f>
        <v>0</v>
      </c>
      <c r="K158" s="22">
        <f t="shared" si="4"/>
        <v>0</v>
      </c>
      <c r="L158" s="21">
        <f t="shared" si="5"/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f>SUM(Apr!D159,May!D159,Jun!D159)</f>
        <v>44</v>
      </c>
      <c r="E159" s="19">
        <f>SUM(Apr!E159,May!E159,Jun!E159)</f>
        <v>56</v>
      </c>
      <c r="F159" s="20">
        <f t="shared" si="1"/>
        <v>100</v>
      </c>
      <c r="G159" s="21">
        <f t="shared" si="2"/>
        <v>16.806722689075631</v>
      </c>
      <c r="H159" s="35">
        <v>30</v>
      </c>
      <c r="I159" s="19">
        <f>SUM(Apr!I159,May!I159,Jun!I159)</f>
        <v>0</v>
      </c>
      <c r="J159" s="19">
        <f>SUM(Apr!J159,May!J159,Jun!J159)</f>
        <v>0</v>
      </c>
      <c r="K159" s="22">
        <f t="shared" si="4"/>
        <v>0</v>
      </c>
      <c r="L159" s="21">
        <f t="shared" si="5"/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f>SUM(Apr!D160,May!D160,Jun!D160)</f>
        <v>52</v>
      </c>
      <c r="E160" s="19">
        <f>SUM(Apr!E160,May!E160,Jun!E160)</f>
        <v>53</v>
      </c>
      <c r="F160" s="20">
        <f t="shared" si="1"/>
        <v>105</v>
      </c>
      <c r="G160" s="21">
        <f t="shared" si="2"/>
        <v>27.27272727272727</v>
      </c>
      <c r="H160" s="35">
        <v>-240</v>
      </c>
      <c r="I160" s="19">
        <f>SUM(Apr!I160,May!I160,Jun!I160)</f>
        <v>0</v>
      </c>
      <c r="J160" s="19">
        <f>SUM(Apr!J160,May!J160,Jun!J160)</f>
        <v>0</v>
      </c>
      <c r="K160" s="22">
        <f t="shared" si="4"/>
        <v>0</v>
      </c>
      <c r="L160" s="21">
        <f t="shared" si="5"/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f>SUM(Apr!D161,May!D161,Jun!D161)</f>
        <v>39</v>
      </c>
      <c r="E161" s="19">
        <f>SUM(Apr!E161,May!E161,Jun!E161)</f>
        <v>16</v>
      </c>
      <c r="F161" s="20">
        <f t="shared" si="1"/>
        <v>55</v>
      </c>
      <c r="G161" s="21">
        <f t="shared" si="2"/>
        <v>13.447432762836186</v>
      </c>
      <c r="H161" s="35">
        <v>162</v>
      </c>
      <c r="I161" s="19">
        <f>SUM(Apr!I161,May!I161,Jun!I161)</f>
        <v>0</v>
      </c>
      <c r="J161" s="19">
        <f>SUM(Apr!J161,May!J161,Jun!J161)</f>
        <v>0</v>
      </c>
      <c r="K161" s="22">
        <f t="shared" si="4"/>
        <v>0</v>
      </c>
      <c r="L161" s="21">
        <f t="shared" si="5"/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f>SUM(Apr!D162,May!D162,Jun!D162)</f>
        <v>34</v>
      </c>
      <c r="E162" s="19">
        <f>SUM(Apr!E162,May!E162,Jun!E162)</f>
        <v>26</v>
      </c>
      <c r="F162" s="20">
        <f t="shared" si="1"/>
        <v>60</v>
      </c>
      <c r="G162" s="21">
        <f t="shared" si="2"/>
        <v>26.785714285714285</v>
      </c>
      <c r="H162" s="35">
        <v>-12</v>
      </c>
      <c r="I162" s="19">
        <f>SUM(Apr!I162,May!I162,Jun!I162)</f>
        <v>0</v>
      </c>
      <c r="J162" s="19">
        <f>SUM(Apr!J162,May!J162,Jun!J162)</f>
        <v>0</v>
      </c>
      <c r="K162" s="22">
        <f t="shared" si="4"/>
        <v>0</v>
      </c>
      <c r="L162" s="21">
        <f t="shared" si="5"/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f>SUM(Apr!D163,May!D163,Jun!D163)</f>
        <v>48</v>
      </c>
      <c r="E163" s="19">
        <f>SUM(Apr!E163,May!E163,Jun!E163)</f>
        <v>40</v>
      </c>
      <c r="F163" s="20">
        <f t="shared" si="1"/>
        <v>88</v>
      </c>
      <c r="G163" s="21">
        <f t="shared" si="2"/>
        <v>24.719101123595504</v>
      </c>
      <c r="H163" s="35">
        <v>-39</v>
      </c>
      <c r="I163" s="19">
        <f>SUM(Apr!I163,May!I163,Jun!I163)</f>
        <v>0</v>
      </c>
      <c r="J163" s="19">
        <f>SUM(Apr!J163,May!J163,Jun!J163)</f>
        <v>0</v>
      </c>
      <c r="K163" s="22">
        <f t="shared" si="4"/>
        <v>0</v>
      </c>
      <c r="L163" s="21">
        <f t="shared" si="5"/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f>SUM(Apr!D164,May!D164,Jun!D164)</f>
        <v>2</v>
      </c>
      <c r="E164" s="19">
        <f>SUM(Apr!E164,May!E164,Jun!E164)</f>
        <v>0</v>
      </c>
      <c r="F164" s="20">
        <f t="shared" si="1"/>
        <v>2</v>
      </c>
      <c r="G164" s="21">
        <f t="shared" si="2"/>
        <v>5.7142857142857144</v>
      </c>
      <c r="H164" s="35">
        <v>10</v>
      </c>
      <c r="I164" s="19">
        <f>SUM(Apr!I164,May!I164,Jun!I164)</f>
        <v>0</v>
      </c>
      <c r="J164" s="19">
        <f>SUM(Apr!J164,May!J164,Jun!J164)</f>
        <v>0</v>
      </c>
      <c r="K164" s="22">
        <f t="shared" si="4"/>
        <v>0</v>
      </c>
      <c r="L164" s="21">
        <f t="shared" si="5"/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f>SUM(Apr!D165,May!D165,Jun!D165)</f>
        <v>53</v>
      </c>
      <c r="E165" s="19">
        <f>SUM(Apr!E165,May!E165,Jun!E165)</f>
        <v>40</v>
      </c>
      <c r="F165" s="20">
        <f t="shared" si="1"/>
        <v>93</v>
      </c>
      <c r="G165" s="21">
        <f t="shared" si="2"/>
        <v>28.440366972477065</v>
      </c>
      <c r="H165" s="35">
        <v>-96</v>
      </c>
      <c r="I165" s="19">
        <f>SUM(Apr!I165,May!I165,Jun!I165)</f>
        <v>0</v>
      </c>
      <c r="J165" s="19">
        <f>SUM(Apr!J165,May!J165,Jun!J165)</f>
        <v>0</v>
      </c>
      <c r="K165" s="22">
        <f t="shared" si="4"/>
        <v>0</v>
      </c>
      <c r="L165" s="21">
        <f t="shared" si="5"/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f>SUM(Apr!D166,May!D166,Jun!D166)</f>
        <v>7</v>
      </c>
      <c r="E166" s="19">
        <f>SUM(Apr!E166,May!E166,Jun!E166)</f>
        <v>4</v>
      </c>
      <c r="F166" s="20">
        <f t="shared" si="1"/>
        <v>11</v>
      </c>
      <c r="G166" s="21">
        <f t="shared" si="2"/>
        <v>13.253012048192772</v>
      </c>
      <c r="H166" s="35">
        <v>43</v>
      </c>
      <c r="I166" s="19">
        <f>SUM(Apr!I166,May!I166,Jun!I166)</f>
        <v>0</v>
      </c>
      <c r="J166" s="19">
        <f>SUM(Apr!J166,May!J166,Jun!J166)</f>
        <v>0</v>
      </c>
      <c r="K166" s="22">
        <f t="shared" si="4"/>
        <v>0</v>
      </c>
      <c r="L166" s="21">
        <f t="shared" si="5"/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f>SUM(Apr!D167,May!D167,Jun!D167)</f>
        <v>13</v>
      </c>
      <c r="E167" s="19">
        <f>SUM(Apr!E167,May!E167,Jun!E167)</f>
        <v>11</v>
      </c>
      <c r="F167" s="20">
        <f t="shared" si="1"/>
        <v>24</v>
      </c>
      <c r="G167" s="21">
        <f t="shared" si="2"/>
        <v>16.216216216216218</v>
      </c>
      <c r="H167" s="35">
        <v>10</v>
      </c>
      <c r="I167" s="19">
        <f>SUM(Apr!I167,May!I167,Jun!I167)</f>
        <v>0</v>
      </c>
      <c r="J167" s="19">
        <f>SUM(Apr!J167,May!J167,Jun!J167)</f>
        <v>0</v>
      </c>
      <c r="K167" s="22">
        <f t="shared" si="4"/>
        <v>0</v>
      </c>
      <c r="L167" s="21">
        <f t="shared" si="5"/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f>SUM(Apr!D168,May!D168,Jun!D168)</f>
        <v>60</v>
      </c>
      <c r="E168" s="19">
        <f>SUM(Apr!E168,May!E168,Jun!E168)</f>
        <v>54</v>
      </c>
      <c r="F168" s="20">
        <f t="shared" si="1"/>
        <v>114</v>
      </c>
      <c r="G168" s="21">
        <f t="shared" si="2"/>
        <v>15.426251691474965</v>
      </c>
      <c r="H168" s="35">
        <v>4</v>
      </c>
      <c r="I168" s="19">
        <f>SUM(Apr!I168,May!I168,Jun!I168)</f>
        <v>0</v>
      </c>
      <c r="J168" s="19">
        <f>SUM(Apr!J168,May!J168,Jun!J168)</f>
        <v>1</v>
      </c>
      <c r="K168" s="22">
        <f t="shared" si="4"/>
        <v>1</v>
      </c>
      <c r="L168" s="21">
        <f t="shared" si="5"/>
        <v>25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f>SUM(Apr!D169,May!D169,Jun!D169)</f>
        <v>82</v>
      </c>
      <c r="E169" s="19">
        <f>SUM(Apr!E169,May!E169,Jun!E169)</f>
        <v>79</v>
      </c>
      <c r="F169" s="20">
        <f t="shared" si="1"/>
        <v>161</v>
      </c>
      <c r="G169" s="21">
        <f t="shared" si="2"/>
        <v>18.233295583238959</v>
      </c>
      <c r="H169" s="19">
        <v>41</v>
      </c>
      <c r="I169" s="19">
        <f>SUM(Apr!I169,May!I169,Jun!I169)</f>
        <v>0</v>
      </c>
      <c r="J169" s="19">
        <f>SUM(Apr!J169,May!J169,Jun!J169)</f>
        <v>0</v>
      </c>
      <c r="K169" s="22">
        <f t="shared" si="4"/>
        <v>0</v>
      </c>
      <c r="L169" s="21">
        <f t="shared" si="5"/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f t="shared" ref="D170:E170" si="28">SUM(D171:D190)</f>
        <v>1168</v>
      </c>
      <c r="E170" s="29">
        <f t="shared" si="28"/>
        <v>1113</v>
      </c>
      <c r="F170" s="29">
        <f t="shared" si="1"/>
        <v>2281</v>
      </c>
      <c r="G170" s="31">
        <f t="shared" si="2"/>
        <v>15.636139292569235</v>
      </c>
      <c r="H170" s="29">
        <v>4737</v>
      </c>
      <c r="I170" s="29">
        <f t="shared" ref="I170:J170" si="29">SUM(I171:I190)</f>
        <v>7</v>
      </c>
      <c r="J170" s="29">
        <f t="shared" si="29"/>
        <v>9</v>
      </c>
      <c r="K170" s="36">
        <f t="shared" si="4"/>
        <v>16</v>
      </c>
      <c r="L170" s="31">
        <f t="shared" si="5"/>
        <v>0.33776651889381465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f>SUM(Apr!D171,May!D171,Jun!D171)</f>
        <v>79</v>
      </c>
      <c r="E171" s="19">
        <f>SUM(Apr!E171,May!E171,Jun!E171)</f>
        <v>87</v>
      </c>
      <c r="F171" s="20">
        <f t="shared" si="1"/>
        <v>166</v>
      </c>
      <c r="G171" s="21">
        <f t="shared" si="2"/>
        <v>13.153724247226625</v>
      </c>
      <c r="H171" s="35">
        <v>536</v>
      </c>
      <c r="I171" s="19">
        <f>SUM(Apr!I171,May!I171,Jun!I171)</f>
        <v>2</v>
      </c>
      <c r="J171" s="19">
        <f>SUM(Apr!J171,May!J171,Jun!J171)</f>
        <v>1</v>
      </c>
      <c r="K171" s="22">
        <f t="shared" si="4"/>
        <v>3</v>
      </c>
      <c r="L171" s="21">
        <f t="shared" si="5"/>
        <v>0.55970149253731338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f>SUM(Apr!D172,May!D172,Jun!D172)</f>
        <v>86</v>
      </c>
      <c r="E172" s="19">
        <f>SUM(Apr!E172,May!E172,Jun!E172)</f>
        <v>60</v>
      </c>
      <c r="F172" s="20">
        <f t="shared" si="1"/>
        <v>146</v>
      </c>
      <c r="G172" s="21">
        <f t="shared" si="2"/>
        <v>16.061606160616062</v>
      </c>
      <c r="H172" s="35">
        <v>264</v>
      </c>
      <c r="I172" s="19">
        <f>SUM(Apr!I172,May!I172,Jun!I172)</f>
        <v>0</v>
      </c>
      <c r="J172" s="19">
        <f>SUM(Apr!J172,May!J172,Jun!J172)</f>
        <v>0</v>
      </c>
      <c r="K172" s="22">
        <f t="shared" si="4"/>
        <v>0</v>
      </c>
      <c r="L172" s="21">
        <f t="shared" si="5"/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f>SUM(Apr!D173,May!D173,Jun!D173)</f>
        <v>66</v>
      </c>
      <c r="E173" s="19">
        <f>SUM(Apr!E173,May!E173,Jun!E173)</f>
        <v>80</v>
      </c>
      <c r="F173" s="20">
        <f t="shared" si="1"/>
        <v>146</v>
      </c>
      <c r="G173" s="21">
        <f t="shared" si="2"/>
        <v>19.389110225763613</v>
      </c>
      <c r="H173" s="35">
        <v>237</v>
      </c>
      <c r="I173" s="19">
        <f>SUM(Apr!I173,May!I173,Jun!I173)</f>
        <v>0</v>
      </c>
      <c r="J173" s="19">
        <f>SUM(Apr!J173,May!J173,Jun!J173)</f>
        <v>0</v>
      </c>
      <c r="K173" s="22">
        <f t="shared" si="4"/>
        <v>0</v>
      </c>
      <c r="L173" s="21">
        <f t="shared" si="5"/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f>SUM(Apr!D174,May!D174,Jun!D174)</f>
        <v>10</v>
      </c>
      <c r="E174" s="19">
        <f>SUM(Apr!E174,May!E174,Jun!E174)</f>
        <v>19</v>
      </c>
      <c r="F174" s="20">
        <f t="shared" si="1"/>
        <v>29</v>
      </c>
      <c r="G174" s="21">
        <f t="shared" si="2"/>
        <v>9.9315068493150687</v>
      </c>
      <c r="H174" s="35">
        <v>122</v>
      </c>
      <c r="I174" s="19">
        <f>SUM(Apr!I174,May!I174,Jun!I174)</f>
        <v>0</v>
      </c>
      <c r="J174" s="19">
        <f>SUM(Apr!J174,May!J174,Jun!J174)</f>
        <v>0</v>
      </c>
      <c r="K174" s="22">
        <f t="shared" si="4"/>
        <v>0</v>
      </c>
      <c r="L174" s="21">
        <f t="shared" si="5"/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f>SUM(Apr!D175,May!D175,Jun!D175)</f>
        <v>65</v>
      </c>
      <c r="E175" s="19">
        <f>SUM(Apr!E175,May!E175,Jun!E175)</f>
        <v>54</v>
      </c>
      <c r="F175" s="20">
        <f t="shared" si="1"/>
        <v>119</v>
      </c>
      <c r="G175" s="21">
        <f t="shared" si="2"/>
        <v>20.067453625632378</v>
      </c>
      <c r="H175" s="35">
        <v>145</v>
      </c>
      <c r="I175" s="19">
        <f>SUM(Apr!I175,May!I175,Jun!I175)</f>
        <v>0</v>
      </c>
      <c r="J175" s="19">
        <f>SUM(Apr!J175,May!J175,Jun!J175)</f>
        <v>0</v>
      </c>
      <c r="K175" s="22">
        <f t="shared" si="4"/>
        <v>0</v>
      </c>
      <c r="L175" s="21">
        <f t="shared" si="5"/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f>SUM(Apr!D176,May!D176,Jun!D176)</f>
        <v>61</v>
      </c>
      <c r="E176" s="19">
        <f>SUM(Apr!E176,May!E176,Jun!E176)</f>
        <v>67</v>
      </c>
      <c r="F176" s="20">
        <f t="shared" si="1"/>
        <v>128</v>
      </c>
      <c r="G176" s="21">
        <f t="shared" si="2"/>
        <v>21.440536013400337</v>
      </c>
      <c r="H176" s="35">
        <v>182</v>
      </c>
      <c r="I176" s="19">
        <f>SUM(Apr!I176,May!I176,Jun!I176)</f>
        <v>2</v>
      </c>
      <c r="J176" s="19">
        <f>SUM(Apr!J176,May!J176,Jun!J176)</f>
        <v>6</v>
      </c>
      <c r="K176" s="22">
        <f t="shared" si="4"/>
        <v>8</v>
      </c>
      <c r="L176" s="21">
        <f t="shared" si="5"/>
        <v>4.395604395604396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f>SUM(Apr!D177,May!D177,Jun!D177)</f>
        <v>113</v>
      </c>
      <c r="E177" s="19">
        <f>SUM(Apr!E177,May!E177,Jun!E177)</f>
        <v>104</v>
      </c>
      <c r="F177" s="20">
        <f t="shared" si="1"/>
        <v>217</v>
      </c>
      <c r="G177" s="21">
        <f t="shared" si="2"/>
        <v>14.672075726842463</v>
      </c>
      <c r="H177" s="35">
        <v>549</v>
      </c>
      <c r="I177" s="19">
        <f>SUM(Apr!I177,May!I177,Jun!I177)</f>
        <v>0</v>
      </c>
      <c r="J177" s="19">
        <f>SUM(Apr!J177,May!J177,Jun!J177)</f>
        <v>0</v>
      </c>
      <c r="K177" s="22">
        <f t="shared" si="4"/>
        <v>0</v>
      </c>
      <c r="L177" s="21">
        <f t="shared" si="5"/>
        <v>0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f>SUM(Apr!D178,May!D178,Jun!D178)</f>
        <v>11</v>
      </c>
      <c r="E178" s="19">
        <f>SUM(Apr!E178,May!E178,Jun!E178)</f>
        <v>7</v>
      </c>
      <c r="F178" s="20">
        <f t="shared" si="1"/>
        <v>18</v>
      </c>
      <c r="G178" s="21">
        <f t="shared" si="2"/>
        <v>11.464968152866243</v>
      </c>
      <c r="H178" s="35">
        <v>43</v>
      </c>
      <c r="I178" s="19">
        <f>SUM(Apr!I178,May!I178,Jun!I178)</f>
        <v>0</v>
      </c>
      <c r="J178" s="19">
        <f>SUM(Apr!J178,May!J178,Jun!J178)</f>
        <v>1</v>
      </c>
      <c r="K178" s="22">
        <f t="shared" si="4"/>
        <v>1</v>
      </c>
      <c r="L178" s="21">
        <f t="shared" si="5"/>
        <v>2.3255813953488373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f>SUM(Apr!D179,May!D179,Jun!D179)</f>
        <v>33</v>
      </c>
      <c r="E179" s="19">
        <f>SUM(Apr!E179,May!E179,Jun!E179)</f>
        <v>26</v>
      </c>
      <c r="F179" s="20">
        <f t="shared" si="1"/>
        <v>59</v>
      </c>
      <c r="G179" s="21">
        <f t="shared" si="2"/>
        <v>14.786967418546364</v>
      </c>
      <c r="H179" s="35">
        <v>142</v>
      </c>
      <c r="I179" s="19">
        <f>SUM(Apr!I179,May!I179,Jun!I179)</f>
        <v>0</v>
      </c>
      <c r="J179" s="19">
        <f>SUM(Apr!J179,May!J179,Jun!J179)</f>
        <v>0</v>
      </c>
      <c r="K179" s="22">
        <f t="shared" si="4"/>
        <v>0</v>
      </c>
      <c r="L179" s="21">
        <f t="shared" si="5"/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f>SUM(Apr!D180,May!D180,Jun!D180)</f>
        <v>50</v>
      </c>
      <c r="E180" s="19">
        <f>SUM(Apr!E180,May!E180,Jun!E180)</f>
        <v>45</v>
      </c>
      <c r="F180" s="20">
        <f t="shared" si="1"/>
        <v>95</v>
      </c>
      <c r="G180" s="21">
        <f t="shared" si="2"/>
        <v>16.521739130434781</v>
      </c>
      <c r="H180" s="35">
        <v>104</v>
      </c>
      <c r="I180" s="19">
        <f>SUM(Apr!I180,May!I180,Jun!I180)</f>
        <v>0</v>
      </c>
      <c r="J180" s="19">
        <f>SUM(Apr!J180,May!J180,Jun!J180)</f>
        <v>0</v>
      </c>
      <c r="K180" s="22">
        <f t="shared" si="4"/>
        <v>0</v>
      </c>
      <c r="L180" s="21">
        <f t="shared" si="5"/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f>SUM(Apr!D181,May!D181,Jun!D181)</f>
        <v>56</v>
      </c>
      <c r="E181" s="19">
        <f>SUM(Apr!E181,May!E181,Jun!E181)</f>
        <v>46</v>
      </c>
      <c r="F181" s="20">
        <f t="shared" si="1"/>
        <v>102</v>
      </c>
      <c r="G181" s="21">
        <f t="shared" si="2"/>
        <v>11.396648044692737</v>
      </c>
      <c r="H181" s="35">
        <v>218</v>
      </c>
      <c r="I181" s="19">
        <f>SUM(Apr!I181,May!I181,Jun!I181)</f>
        <v>1</v>
      </c>
      <c r="J181" s="19">
        <f>SUM(Apr!J181,May!J181,Jun!J181)</f>
        <v>0</v>
      </c>
      <c r="K181" s="22">
        <f t="shared" si="4"/>
        <v>1</v>
      </c>
      <c r="L181" s="21">
        <f t="shared" si="5"/>
        <v>0.45871559633027525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f>SUM(Apr!D182,May!D182,Jun!D182)</f>
        <v>32</v>
      </c>
      <c r="E182" s="19">
        <f>SUM(Apr!E182,May!E182,Jun!E182)</f>
        <v>33</v>
      </c>
      <c r="F182" s="20">
        <f t="shared" si="1"/>
        <v>65</v>
      </c>
      <c r="G182" s="21">
        <f t="shared" si="2"/>
        <v>17.955801104972377</v>
      </c>
      <c r="H182" s="35">
        <v>112</v>
      </c>
      <c r="I182" s="19">
        <f>SUM(Apr!I182,May!I182,Jun!I182)</f>
        <v>0</v>
      </c>
      <c r="J182" s="19">
        <f>SUM(Apr!J182,May!J182,Jun!J182)</f>
        <v>0</v>
      </c>
      <c r="K182" s="22">
        <f t="shared" si="4"/>
        <v>0</v>
      </c>
      <c r="L182" s="21">
        <f t="shared" si="5"/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f>SUM(Apr!D183,May!D183,Jun!D183)</f>
        <v>84</v>
      </c>
      <c r="E183" s="19">
        <f>SUM(Apr!E183,May!E183,Jun!E183)</f>
        <v>72</v>
      </c>
      <c r="F183" s="20">
        <f t="shared" si="1"/>
        <v>156</v>
      </c>
      <c r="G183" s="21">
        <f t="shared" si="2"/>
        <v>13.459879206212252</v>
      </c>
      <c r="H183" s="35">
        <v>443</v>
      </c>
      <c r="I183" s="19">
        <f>SUM(Apr!I183,May!I183,Jun!I183)</f>
        <v>1</v>
      </c>
      <c r="J183" s="19">
        <f>SUM(Apr!J183,May!J183,Jun!J183)</f>
        <v>0</v>
      </c>
      <c r="K183" s="22">
        <f t="shared" si="4"/>
        <v>1</v>
      </c>
      <c r="L183" s="21">
        <f t="shared" si="5"/>
        <v>0.22573363431151239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f>SUM(Apr!D184,May!D184,Jun!D184)</f>
        <v>219</v>
      </c>
      <c r="E184" s="19">
        <f>SUM(Apr!E184,May!E184,Jun!E184)</f>
        <v>202</v>
      </c>
      <c r="F184" s="20">
        <f t="shared" si="1"/>
        <v>421</v>
      </c>
      <c r="G184" s="21">
        <f t="shared" si="2"/>
        <v>18.014548566538295</v>
      </c>
      <c r="H184" s="35">
        <v>699</v>
      </c>
      <c r="I184" s="19">
        <f>SUM(Apr!I184,May!I184,Jun!I184)</f>
        <v>0</v>
      </c>
      <c r="J184" s="19">
        <f>SUM(Apr!J184,May!J184,Jun!J184)</f>
        <v>0</v>
      </c>
      <c r="K184" s="22">
        <f t="shared" si="4"/>
        <v>0</v>
      </c>
      <c r="L184" s="21">
        <f t="shared" si="5"/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f>SUM(Apr!D185,May!D185,Jun!D185)</f>
        <v>23</v>
      </c>
      <c r="E185" s="19">
        <f>SUM(Apr!E185,May!E185,Jun!E185)</f>
        <v>27</v>
      </c>
      <c r="F185" s="20">
        <f t="shared" si="1"/>
        <v>50</v>
      </c>
      <c r="G185" s="21">
        <f t="shared" si="2"/>
        <v>14.367816091954023</v>
      </c>
      <c r="H185" s="35">
        <v>108</v>
      </c>
      <c r="I185" s="19">
        <f>SUM(Apr!I185,May!I185,Jun!I185)</f>
        <v>0</v>
      </c>
      <c r="J185" s="19">
        <f>SUM(Apr!J185,May!J185,Jun!J185)</f>
        <v>0</v>
      </c>
      <c r="K185" s="22">
        <f t="shared" si="4"/>
        <v>0</v>
      </c>
      <c r="L185" s="21">
        <f t="shared" si="5"/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f>SUM(Apr!D186,May!D186,Jun!D186)</f>
        <v>49</v>
      </c>
      <c r="E186" s="19">
        <f>SUM(Apr!E186,May!E186,Jun!E186)</f>
        <v>56</v>
      </c>
      <c r="F186" s="20">
        <f t="shared" si="1"/>
        <v>105</v>
      </c>
      <c r="G186" s="21">
        <f t="shared" si="2"/>
        <v>14.914772727272727</v>
      </c>
      <c r="H186" s="35">
        <v>263</v>
      </c>
      <c r="I186" s="19">
        <f>SUM(Apr!I186,May!I186,Jun!I186)</f>
        <v>0</v>
      </c>
      <c r="J186" s="19">
        <f>SUM(Apr!J186,May!J186,Jun!J186)</f>
        <v>0</v>
      </c>
      <c r="K186" s="22">
        <f t="shared" si="4"/>
        <v>0</v>
      </c>
      <c r="L186" s="21">
        <f t="shared" si="5"/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f>SUM(Apr!D187,May!D187,Jun!D187)</f>
        <v>56</v>
      </c>
      <c r="E187" s="19">
        <f>SUM(Apr!E187,May!E187,Jun!E187)</f>
        <v>53</v>
      </c>
      <c r="F187" s="20">
        <f t="shared" si="1"/>
        <v>109</v>
      </c>
      <c r="G187" s="21">
        <f t="shared" si="2"/>
        <v>14.475431606905712</v>
      </c>
      <c r="H187" s="35">
        <v>258</v>
      </c>
      <c r="I187" s="19">
        <f>SUM(Apr!I187,May!I187,Jun!I187)</f>
        <v>0</v>
      </c>
      <c r="J187" s="19">
        <f>SUM(Apr!J187,May!J187,Jun!J187)</f>
        <v>0</v>
      </c>
      <c r="K187" s="22">
        <f t="shared" si="4"/>
        <v>0</v>
      </c>
      <c r="L187" s="21">
        <f t="shared" si="5"/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f>SUM(Apr!D188,May!D188,Jun!D188)</f>
        <v>21</v>
      </c>
      <c r="E188" s="19">
        <f>SUM(Apr!E188,May!E188,Jun!E188)</f>
        <v>22</v>
      </c>
      <c r="F188" s="20">
        <f t="shared" si="1"/>
        <v>43</v>
      </c>
      <c r="G188" s="21">
        <f t="shared" si="2"/>
        <v>17.551020408163264</v>
      </c>
      <c r="H188" s="35">
        <v>82</v>
      </c>
      <c r="I188" s="19">
        <f>SUM(Apr!I188,May!I188,Jun!I188)</f>
        <v>0</v>
      </c>
      <c r="J188" s="19">
        <f>SUM(Apr!J188,May!J188,Jun!J188)</f>
        <v>0</v>
      </c>
      <c r="K188" s="22">
        <f t="shared" si="4"/>
        <v>0</v>
      </c>
      <c r="L188" s="21">
        <f t="shared" si="5"/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f>SUM(Apr!D189,May!D189,Jun!D189)</f>
        <v>17</v>
      </c>
      <c r="E189" s="19">
        <f>SUM(Apr!E189,May!E189,Jun!E189)</f>
        <v>13</v>
      </c>
      <c r="F189" s="20">
        <f t="shared" si="1"/>
        <v>30</v>
      </c>
      <c r="G189" s="21">
        <f t="shared" si="2"/>
        <v>12.931034482758621</v>
      </c>
      <c r="H189" s="35">
        <v>78</v>
      </c>
      <c r="I189" s="19">
        <f>SUM(Apr!I189,May!I189,Jun!I189)</f>
        <v>0</v>
      </c>
      <c r="J189" s="19">
        <f>SUM(Apr!J189,May!J189,Jun!J189)</f>
        <v>0</v>
      </c>
      <c r="K189" s="22">
        <f t="shared" si="4"/>
        <v>0</v>
      </c>
      <c r="L189" s="21">
        <f t="shared" si="5"/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f>SUM(Apr!D190,May!D190,Jun!D190)</f>
        <v>37</v>
      </c>
      <c r="E190" s="19">
        <f>SUM(Apr!E190,May!E190,Jun!E190)</f>
        <v>40</v>
      </c>
      <c r="F190" s="20">
        <f t="shared" si="1"/>
        <v>77</v>
      </c>
      <c r="G190" s="21">
        <f t="shared" si="2"/>
        <v>14.338919925512103</v>
      </c>
      <c r="H190" s="19">
        <v>152</v>
      </c>
      <c r="I190" s="19">
        <f>SUM(Apr!I190,May!I190,Jun!I190)</f>
        <v>1</v>
      </c>
      <c r="J190" s="19">
        <f>SUM(Apr!J190,May!J190,Jun!J190)</f>
        <v>1</v>
      </c>
      <c r="K190" s="22">
        <f t="shared" si="4"/>
        <v>2</v>
      </c>
      <c r="L190" s="21">
        <f t="shared" si="5"/>
        <v>1.3157894736842104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f t="shared" ref="D191:E191" si="30">SUM(D192:D238)</f>
        <v>5728</v>
      </c>
      <c r="E191" s="29">
        <f t="shared" si="30"/>
        <v>5244</v>
      </c>
      <c r="F191" s="29">
        <f t="shared" si="1"/>
        <v>10972</v>
      </c>
      <c r="G191" s="31">
        <f t="shared" si="2"/>
        <v>16.674518624337018</v>
      </c>
      <c r="H191" s="29">
        <v>18770</v>
      </c>
      <c r="I191" s="29">
        <f t="shared" ref="I191:J191" si="31">SUM(I192:I238)</f>
        <v>82</v>
      </c>
      <c r="J191" s="29">
        <f t="shared" si="31"/>
        <v>82</v>
      </c>
      <c r="K191" s="36">
        <f t="shared" si="4"/>
        <v>164</v>
      </c>
      <c r="L191" s="31">
        <f t="shared" si="5"/>
        <v>0.87373468300479484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f>SUM(Apr!D192,May!D192,Jun!D192)</f>
        <v>47</v>
      </c>
      <c r="E192" s="19">
        <f>SUM(Apr!E192,May!E192,Jun!E192)</f>
        <v>53</v>
      </c>
      <c r="F192" s="20">
        <f t="shared" si="1"/>
        <v>100</v>
      </c>
      <c r="G192" s="21">
        <f t="shared" si="2"/>
        <v>15.313935681470136</v>
      </c>
      <c r="H192" s="35">
        <v>144</v>
      </c>
      <c r="I192" s="19">
        <f>SUM(Apr!I192,May!I192,Jun!I192)</f>
        <v>0</v>
      </c>
      <c r="J192" s="19">
        <f>SUM(Apr!J192,May!J192,Jun!J192)</f>
        <v>0</v>
      </c>
      <c r="K192" s="22">
        <f t="shared" si="4"/>
        <v>0</v>
      </c>
      <c r="L192" s="21">
        <f t="shared" si="5"/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f>SUM(Apr!D193,May!D193,Jun!D193)</f>
        <v>68</v>
      </c>
      <c r="E193" s="19">
        <f>SUM(Apr!E193,May!E193,Jun!E193)</f>
        <v>67</v>
      </c>
      <c r="F193" s="20">
        <f t="shared" si="1"/>
        <v>135</v>
      </c>
      <c r="G193" s="21">
        <f t="shared" si="2"/>
        <v>12.523191094619666</v>
      </c>
      <c r="H193" s="35">
        <v>493</v>
      </c>
      <c r="I193" s="19">
        <f>SUM(Apr!I193,May!I193,Jun!I193)</f>
        <v>0</v>
      </c>
      <c r="J193" s="19">
        <f>SUM(Apr!J193,May!J193,Jun!J193)</f>
        <v>0</v>
      </c>
      <c r="K193" s="22">
        <f t="shared" si="4"/>
        <v>0</v>
      </c>
      <c r="L193" s="21">
        <f t="shared" si="5"/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f>SUM(Apr!D194,May!D194,Jun!D194)</f>
        <v>167</v>
      </c>
      <c r="E194" s="19">
        <f>SUM(Apr!E194,May!E194,Jun!E194)</f>
        <v>139</v>
      </c>
      <c r="F194" s="20">
        <f t="shared" si="1"/>
        <v>306</v>
      </c>
      <c r="G194" s="21">
        <f t="shared" si="2"/>
        <v>14.030261348005501</v>
      </c>
      <c r="H194" s="35">
        <v>846</v>
      </c>
      <c r="I194" s="19">
        <f>SUM(Apr!I194,May!I194,Jun!I194)</f>
        <v>0</v>
      </c>
      <c r="J194" s="19">
        <f>SUM(Apr!J194,May!J194,Jun!J194)</f>
        <v>0</v>
      </c>
      <c r="K194" s="22">
        <f t="shared" si="4"/>
        <v>0</v>
      </c>
      <c r="L194" s="21">
        <f t="shared" si="5"/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f>SUM(Apr!D195,May!D195,Jun!D195)</f>
        <v>57</v>
      </c>
      <c r="E195" s="19">
        <f>SUM(Apr!E195,May!E195,Jun!E195)</f>
        <v>64</v>
      </c>
      <c r="F195" s="20">
        <f t="shared" si="1"/>
        <v>121</v>
      </c>
      <c r="G195" s="21">
        <f t="shared" si="2"/>
        <v>11.578947368421053</v>
      </c>
      <c r="H195" s="35">
        <v>-47</v>
      </c>
      <c r="I195" s="19">
        <f>SUM(Apr!I195,May!I195,Jun!I195)</f>
        <v>0</v>
      </c>
      <c r="J195" s="19">
        <f>SUM(Apr!J195,May!J195,Jun!J195)</f>
        <v>0</v>
      </c>
      <c r="K195" s="22">
        <f t="shared" si="4"/>
        <v>0</v>
      </c>
      <c r="L195" s="21">
        <f t="shared" si="5"/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f>SUM(Apr!D196,May!D196,Jun!D196)</f>
        <v>93</v>
      </c>
      <c r="E196" s="19">
        <f>SUM(Apr!E196,May!E196,Jun!E196)</f>
        <v>111</v>
      </c>
      <c r="F196" s="20">
        <f t="shared" si="1"/>
        <v>204</v>
      </c>
      <c r="G196" s="21">
        <f t="shared" si="2"/>
        <v>23.394495412844037</v>
      </c>
      <c r="H196" s="35">
        <v>-62</v>
      </c>
      <c r="I196" s="19">
        <f>SUM(Apr!I196,May!I196,Jun!I196)</f>
        <v>0</v>
      </c>
      <c r="J196" s="19">
        <f>SUM(Apr!J196,May!J196,Jun!J196)</f>
        <v>0</v>
      </c>
      <c r="K196" s="22">
        <f t="shared" si="4"/>
        <v>0</v>
      </c>
      <c r="L196" s="21">
        <f t="shared" si="5"/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f>SUM(Apr!D197,May!D197,Jun!D197)</f>
        <v>95</v>
      </c>
      <c r="E197" s="19">
        <f>SUM(Apr!E197,May!E197,Jun!E197)</f>
        <v>92</v>
      </c>
      <c r="F197" s="20">
        <f t="shared" si="1"/>
        <v>187</v>
      </c>
      <c r="G197" s="21">
        <f t="shared" si="2"/>
        <v>16.938405797101449</v>
      </c>
      <c r="H197" s="35">
        <v>213</v>
      </c>
      <c r="I197" s="19">
        <f>SUM(Apr!I197,May!I197,Jun!I197)</f>
        <v>0</v>
      </c>
      <c r="J197" s="19">
        <f>SUM(Apr!J197,May!J197,Jun!J197)</f>
        <v>0</v>
      </c>
      <c r="K197" s="22">
        <f t="shared" si="4"/>
        <v>0</v>
      </c>
      <c r="L197" s="21">
        <f t="shared" si="5"/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f>SUM(Apr!D198,May!D198,Jun!D198)</f>
        <v>38</v>
      </c>
      <c r="E198" s="19">
        <f>SUM(Apr!E198,May!E198,Jun!E198)</f>
        <v>51</v>
      </c>
      <c r="F198" s="20">
        <f t="shared" si="1"/>
        <v>89</v>
      </c>
      <c r="G198" s="21">
        <f t="shared" si="2"/>
        <v>14.759535655058043</v>
      </c>
      <c r="H198" s="35">
        <v>171</v>
      </c>
      <c r="I198" s="19">
        <f>SUM(Apr!I198,May!I198,Jun!I198)</f>
        <v>2</v>
      </c>
      <c r="J198" s="19">
        <f>SUM(Apr!J198,May!J198,Jun!J198)</f>
        <v>3</v>
      </c>
      <c r="K198" s="22">
        <f t="shared" si="4"/>
        <v>5</v>
      </c>
      <c r="L198" s="21">
        <f t="shared" si="5"/>
        <v>2.9239766081871341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f>SUM(Apr!D199,May!D199,Jun!D199)</f>
        <v>121</v>
      </c>
      <c r="E199" s="19">
        <f>SUM(Apr!E199,May!E199,Jun!E199)</f>
        <v>107</v>
      </c>
      <c r="F199" s="20">
        <f t="shared" si="1"/>
        <v>228</v>
      </c>
      <c r="G199" s="21">
        <f t="shared" si="2"/>
        <v>20.577617328519857</v>
      </c>
      <c r="H199" s="35">
        <v>47</v>
      </c>
      <c r="I199" s="19">
        <f>SUM(Apr!I199,May!I199,Jun!I199)</f>
        <v>0</v>
      </c>
      <c r="J199" s="19">
        <f>SUM(Apr!J199,May!J199,Jun!J199)</f>
        <v>0</v>
      </c>
      <c r="K199" s="22">
        <f t="shared" si="4"/>
        <v>0</v>
      </c>
      <c r="L199" s="21">
        <f t="shared" si="5"/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f>SUM(Apr!D200,May!D200,Jun!D200)</f>
        <v>98</v>
      </c>
      <c r="E200" s="19">
        <f>SUM(Apr!E200,May!E200,Jun!E200)</f>
        <v>85</v>
      </c>
      <c r="F200" s="20">
        <f t="shared" si="1"/>
        <v>183</v>
      </c>
      <c r="G200" s="21">
        <f t="shared" si="2"/>
        <v>20.631341600901916</v>
      </c>
      <c r="H200" s="35">
        <v>32</v>
      </c>
      <c r="I200" s="19">
        <f>SUM(Apr!I200,May!I200,Jun!I200)</f>
        <v>0</v>
      </c>
      <c r="J200" s="19">
        <f>SUM(Apr!J200,May!J200,Jun!J200)</f>
        <v>0</v>
      </c>
      <c r="K200" s="22">
        <f t="shared" si="4"/>
        <v>0</v>
      </c>
      <c r="L200" s="21">
        <f t="shared" si="5"/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f>SUM(Apr!D201,May!D201,Jun!D201)</f>
        <v>68</v>
      </c>
      <c r="E201" s="19">
        <f>SUM(Apr!E201,May!E201,Jun!E201)</f>
        <v>71</v>
      </c>
      <c r="F201" s="20">
        <f t="shared" si="1"/>
        <v>139</v>
      </c>
      <c r="G201" s="21">
        <f t="shared" si="2"/>
        <v>15.174672489082969</v>
      </c>
      <c r="H201" s="35">
        <v>400</v>
      </c>
      <c r="I201" s="19">
        <f>SUM(Apr!I201,May!I201,Jun!I201)</f>
        <v>0</v>
      </c>
      <c r="J201" s="19">
        <f>SUM(Apr!J201,May!J201,Jun!J201)</f>
        <v>0</v>
      </c>
      <c r="K201" s="22">
        <f t="shared" si="4"/>
        <v>0</v>
      </c>
      <c r="L201" s="21">
        <f t="shared" si="5"/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f>SUM(Apr!D202,May!D202,Jun!D202)</f>
        <v>240</v>
      </c>
      <c r="E202" s="19">
        <f>SUM(Apr!E202,May!E202,Jun!E202)</f>
        <v>219</v>
      </c>
      <c r="F202" s="20">
        <f t="shared" si="1"/>
        <v>459</v>
      </c>
      <c r="G202" s="21">
        <f t="shared" si="2"/>
        <v>15.543515069420927</v>
      </c>
      <c r="H202" s="35">
        <v>888</v>
      </c>
      <c r="I202" s="19">
        <f>SUM(Apr!I202,May!I202,Jun!I202)</f>
        <v>1</v>
      </c>
      <c r="J202" s="19">
        <f>SUM(Apr!J202,May!J202,Jun!J202)</f>
        <v>8</v>
      </c>
      <c r="K202" s="22">
        <f t="shared" si="4"/>
        <v>9</v>
      </c>
      <c r="L202" s="21">
        <f t="shared" si="5"/>
        <v>1.0135135135135136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f>SUM(Apr!D203,May!D203,Jun!D203)</f>
        <v>125</v>
      </c>
      <c r="E203" s="19">
        <f>SUM(Apr!E203,May!E203,Jun!E203)</f>
        <v>115</v>
      </c>
      <c r="F203" s="20">
        <f t="shared" si="1"/>
        <v>240</v>
      </c>
      <c r="G203" s="21">
        <f t="shared" si="2"/>
        <v>23.598820058997049</v>
      </c>
      <c r="H203" s="35">
        <v>22</v>
      </c>
      <c r="I203" s="19">
        <f>SUM(Apr!I203,May!I203,Jun!I203)</f>
        <v>0</v>
      </c>
      <c r="J203" s="19">
        <f>SUM(Apr!J203,May!J203,Jun!J203)</f>
        <v>0</v>
      </c>
      <c r="K203" s="22">
        <f t="shared" si="4"/>
        <v>0</v>
      </c>
      <c r="L203" s="21">
        <f t="shared" si="5"/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f>SUM(Apr!D204,May!D204,Jun!D204)</f>
        <v>136</v>
      </c>
      <c r="E204" s="19">
        <f>SUM(Apr!E204,May!E204,Jun!E204)</f>
        <v>96</v>
      </c>
      <c r="F204" s="20">
        <f t="shared" si="1"/>
        <v>232</v>
      </c>
      <c r="G204" s="21">
        <f t="shared" si="2"/>
        <v>11.422944362383063</v>
      </c>
      <c r="H204" s="35">
        <v>815</v>
      </c>
      <c r="I204" s="19">
        <f>SUM(Apr!I204,May!I204,Jun!I204)</f>
        <v>4</v>
      </c>
      <c r="J204" s="19">
        <f>SUM(Apr!J204,May!J204,Jun!J204)</f>
        <v>2</v>
      </c>
      <c r="K204" s="22">
        <f t="shared" si="4"/>
        <v>6</v>
      </c>
      <c r="L204" s="21">
        <f t="shared" si="5"/>
        <v>0.73619631901840488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f>SUM(Apr!D205,May!D205,Jun!D205)</f>
        <v>145</v>
      </c>
      <c r="E205" s="19">
        <f>SUM(Apr!E205,May!E205,Jun!E205)</f>
        <v>145</v>
      </c>
      <c r="F205" s="20">
        <f t="shared" si="1"/>
        <v>290</v>
      </c>
      <c r="G205" s="21">
        <f t="shared" si="2"/>
        <v>15.010351966873706</v>
      </c>
      <c r="H205" s="35">
        <v>704</v>
      </c>
      <c r="I205" s="19">
        <f>SUM(Apr!I205,May!I205,Jun!I205)</f>
        <v>12</v>
      </c>
      <c r="J205" s="19">
        <f>SUM(Apr!J205,May!J205,Jun!J205)</f>
        <v>15</v>
      </c>
      <c r="K205" s="22">
        <f t="shared" si="4"/>
        <v>27</v>
      </c>
      <c r="L205" s="21">
        <f t="shared" si="5"/>
        <v>3.8352272727272729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f>SUM(Apr!D206,May!D206,Jun!D206)</f>
        <v>116</v>
      </c>
      <c r="E206" s="19">
        <f>SUM(Apr!E206,May!E206,Jun!E206)</f>
        <v>106</v>
      </c>
      <c r="F206" s="20">
        <f t="shared" si="1"/>
        <v>222</v>
      </c>
      <c r="G206" s="21">
        <f t="shared" si="2"/>
        <v>11.948331539289558</v>
      </c>
      <c r="H206" s="35">
        <v>641</v>
      </c>
      <c r="I206" s="19">
        <f>SUM(Apr!I206,May!I206,Jun!I206)</f>
        <v>2</v>
      </c>
      <c r="J206" s="19">
        <f>SUM(Apr!J206,May!J206,Jun!J206)</f>
        <v>3</v>
      </c>
      <c r="K206" s="22">
        <f t="shared" si="4"/>
        <v>5</v>
      </c>
      <c r="L206" s="21">
        <f t="shared" si="5"/>
        <v>0.78003120124804992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f>SUM(Apr!D207,May!D207,Jun!D207)</f>
        <v>56</v>
      </c>
      <c r="E207" s="19">
        <f>SUM(Apr!E207,May!E207,Jun!E207)</f>
        <v>49</v>
      </c>
      <c r="F207" s="20">
        <f t="shared" si="1"/>
        <v>105</v>
      </c>
      <c r="G207" s="21">
        <f t="shared" si="2"/>
        <v>23.178807947019866</v>
      </c>
      <c r="H207" s="35">
        <v>27</v>
      </c>
      <c r="I207" s="19">
        <f>SUM(Apr!I207,May!I207,Jun!I207)</f>
        <v>0</v>
      </c>
      <c r="J207" s="19">
        <f>SUM(Apr!J207,May!J207,Jun!J207)</f>
        <v>0</v>
      </c>
      <c r="K207" s="22">
        <f t="shared" si="4"/>
        <v>0</v>
      </c>
      <c r="L207" s="21">
        <f t="shared" si="5"/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f>SUM(Apr!D208,May!D208,Jun!D208)</f>
        <v>227</v>
      </c>
      <c r="E208" s="19">
        <f>SUM(Apr!E208,May!E208,Jun!E208)</f>
        <v>180</v>
      </c>
      <c r="F208" s="20">
        <f t="shared" si="1"/>
        <v>407</v>
      </c>
      <c r="G208" s="21">
        <f t="shared" si="2"/>
        <v>19.099014547160959</v>
      </c>
      <c r="H208" s="19">
        <v>667</v>
      </c>
      <c r="I208" s="19">
        <f>SUM(Apr!I208,May!I208,Jun!I208)</f>
        <v>0</v>
      </c>
      <c r="J208" s="19">
        <f>SUM(Apr!J208,May!J208,Jun!J208)</f>
        <v>0</v>
      </c>
      <c r="K208" s="22">
        <f t="shared" si="4"/>
        <v>0</v>
      </c>
      <c r="L208" s="21">
        <f t="shared" si="5"/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f>SUM(Apr!D209,May!D209,Jun!D209)</f>
        <v>223</v>
      </c>
      <c r="E209" s="19">
        <f>SUM(Apr!E209,May!E209,Jun!E209)</f>
        <v>207</v>
      </c>
      <c r="F209" s="20">
        <f t="shared" si="1"/>
        <v>430</v>
      </c>
      <c r="G209" s="21">
        <f t="shared" si="2"/>
        <v>64.179104477611943</v>
      </c>
      <c r="H209" s="35">
        <v>87</v>
      </c>
      <c r="I209" s="19">
        <f>SUM(Apr!I209,May!I209,Jun!I209)</f>
        <v>21</v>
      </c>
      <c r="J209" s="19">
        <f>SUM(Apr!J209,May!J209,Jun!J209)</f>
        <v>16</v>
      </c>
      <c r="K209" s="22">
        <f t="shared" si="4"/>
        <v>37</v>
      </c>
      <c r="L209" s="21">
        <f t="shared" si="5"/>
        <v>42.528735632183903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f>SUM(Apr!D210,May!D210,Jun!D210)</f>
        <v>59</v>
      </c>
      <c r="E210" s="19">
        <f>SUM(Apr!E210,May!E210,Jun!E210)</f>
        <v>50</v>
      </c>
      <c r="F210" s="20">
        <f t="shared" si="1"/>
        <v>109</v>
      </c>
      <c r="G210" s="21">
        <f t="shared" si="2"/>
        <v>17.694805194805195</v>
      </c>
      <c r="H210" s="19">
        <v>118</v>
      </c>
      <c r="I210" s="19">
        <f>SUM(Apr!I210,May!I210,Jun!I210)</f>
        <v>1</v>
      </c>
      <c r="J210" s="19">
        <f>SUM(Apr!J210,May!J210,Jun!J210)</f>
        <v>1</v>
      </c>
      <c r="K210" s="22">
        <f t="shared" si="4"/>
        <v>2</v>
      </c>
      <c r="L210" s="21">
        <f t="shared" si="5"/>
        <v>1.6949152542372881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f>SUM(Apr!D211,May!D211,Jun!D211)</f>
        <v>62</v>
      </c>
      <c r="E211" s="19">
        <f>SUM(Apr!E211,May!E211,Jun!E211)</f>
        <v>72</v>
      </c>
      <c r="F211" s="20">
        <f t="shared" si="1"/>
        <v>134</v>
      </c>
      <c r="G211" s="21">
        <f t="shared" si="2"/>
        <v>22.711864406779661</v>
      </c>
      <c r="H211" s="19">
        <v>313</v>
      </c>
      <c r="I211" s="19">
        <f>SUM(Apr!I211,May!I211,Jun!I211)</f>
        <v>0</v>
      </c>
      <c r="J211" s="19">
        <f>SUM(Apr!J211,May!J211,Jun!J211)</f>
        <v>0</v>
      </c>
      <c r="K211" s="22">
        <f t="shared" si="4"/>
        <v>0</v>
      </c>
      <c r="L211" s="21">
        <f t="shared" si="5"/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f>SUM(Apr!D212,May!D212,Jun!D212)</f>
        <v>43</v>
      </c>
      <c r="E212" s="19">
        <f>SUM(Apr!E212,May!E212,Jun!E212)</f>
        <v>44</v>
      </c>
      <c r="F212" s="20">
        <f t="shared" si="1"/>
        <v>87</v>
      </c>
      <c r="G212" s="21">
        <f t="shared" si="2"/>
        <v>3.800786369593709</v>
      </c>
      <c r="H212" s="19">
        <v>475</v>
      </c>
      <c r="I212" s="19">
        <f>SUM(Apr!I212,May!I212,Jun!I212)</f>
        <v>1</v>
      </c>
      <c r="J212" s="19">
        <f>SUM(Apr!J212,May!J212,Jun!J212)</f>
        <v>1</v>
      </c>
      <c r="K212" s="22">
        <f t="shared" si="4"/>
        <v>2</v>
      </c>
      <c r="L212" s="21">
        <f t="shared" si="5"/>
        <v>0.42105263157894735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f>SUM(Apr!D213,May!D213,Jun!D213)</f>
        <v>236</v>
      </c>
      <c r="E213" s="19">
        <f>SUM(Apr!E213,May!E213,Jun!E213)</f>
        <v>214</v>
      </c>
      <c r="F213" s="20">
        <f t="shared" si="1"/>
        <v>450</v>
      </c>
      <c r="G213" s="21">
        <f t="shared" si="2"/>
        <v>88.408644400785846</v>
      </c>
      <c r="H213" s="19">
        <v>-58</v>
      </c>
      <c r="I213" s="19">
        <f>SUM(Apr!I213,May!I213,Jun!I213)</f>
        <v>9</v>
      </c>
      <c r="J213" s="19">
        <f>SUM(Apr!J213,May!J213,Jun!J213)</f>
        <v>1</v>
      </c>
      <c r="K213" s="22">
        <f t="shared" si="4"/>
        <v>10</v>
      </c>
      <c r="L213" s="21">
        <f t="shared" si="5"/>
        <v>-17.241379310344829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f>SUM(Apr!D214,May!D214,Jun!D214)</f>
        <v>68</v>
      </c>
      <c r="E214" s="19">
        <f>SUM(Apr!E214,May!E214,Jun!E214)</f>
        <v>70</v>
      </c>
      <c r="F214" s="20">
        <f t="shared" si="1"/>
        <v>138</v>
      </c>
      <c r="G214" s="21">
        <f t="shared" si="2"/>
        <v>4.2357274401473299</v>
      </c>
      <c r="H214" s="19">
        <v>1131</v>
      </c>
      <c r="I214" s="19">
        <f>SUM(Apr!I214,May!I214,Jun!I214)</f>
        <v>0</v>
      </c>
      <c r="J214" s="19">
        <f>SUM(Apr!J214,May!J214,Jun!J214)</f>
        <v>0</v>
      </c>
      <c r="K214" s="22">
        <f t="shared" si="4"/>
        <v>0</v>
      </c>
      <c r="L214" s="21">
        <f t="shared" si="5"/>
        <v>0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f>SUM(Apr!D215,May!D215,Jun!D215)</f>
        <v>228</v>
      </c>
      <c r="E215" s="19">
        <f>SUM(Apr!E215,May!E215,Jun!E215)</f>
        <v>188</v>
      </c>
      <c r="F215" s="20">
        <f t="shared" si="1"/>
        <v>416</v>
      </c>
      <c r="G215" s="21">
        <f t="shared" si="2"/>
        <v>24.688427299703264</v>
      </c>
      <c r="H215" s="19">
        <v>237</v>
      </c>
      <c r="I215" s="19">
        <f>SUM(Apr!I215,May!I215,Jun!I215)</f>
        <v>1</v>
      </c>
      <c r="J215" s="19">
        <f>SUM(Apr!J215,May!J215,Jun!J215)</f>
        <v>5</v>
      </c>
      <c r="K215" s="22">
        <f t="shared" si="4"/>
        <v>6</v>
      </c>
      <c r="L215" s="21">
        <f t="shared" si="5"/>
        <v>2.5316455696202533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f>SUM(Apr!D216,May!D216,Jun!D216)</f>
        <v>173</v>
      </c>
      <c r="E216" s="19">
        <f>SUM(Apr!E216,May!E216,Jun!E216)</f>
        <v>173</v>
      </c>
      <c r="F216" s="20">
        <f t="shared" si="1"/>
        <v>346</v>
      </c>
      <c r="G216" s="21">
        <f t="shared" si="2"/>
        <v>12.697247706422019</v>
      </c>
      <c r="H216" s="19">
        <v>1024</v>
      </c>
      <c r="I216" s="19">
        <f>SUM(Apr!I216,May!I216,Jun!I216)</f>
        <v>0</v>
      </c>
      <c r="J216" s="19">
        <f>SUM(Apr!J216,May!J216,Jun!J216)</f>
        <v>0</v>
      </c>
      <c r="K216" s="22">
        <f t="shared" si="4"/>
        <v>0</v>
      </c>
      <c r="L216" s="21">
        <f t="shared" si="5"/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f>SUM(Apr!D217,May!D217,Jun!D217)</f>
        <v>224</v>
      </c>
      <c r="E217" s="19">
        <f>SUM(Apr!E217,May!E217,Jun!E217)</f>
        <v>218</v>
      </c>
      <c r="F217" s="20">
        <f t="shared" si="1"/>
        <v>442</v>
      </c>
      <c r="G217" s="21">
        <f t="shared" si="2"/>
        <v>26.787878787878789</v>
      </c>
      <c r="H217" s="19">
        <v>661</v>
      </c>
      <c r="I217" s="19">
        <f>SUM(Apr!I217,May!I217,Jun!I217)</f>
        <v>0</v>
      </c>
      <c r="J217" s="19">
        <f>SUM(Apr!J217,May!J217,Jun!J217)</f>
        <v>0</v>
      </c>
      <c r="K217" s="22">
        <f t="shared" si="4"/>
        <v>0</v>
      </c>
      <c r="L217" s="21">
        <f t="shared" si="5"/>
        <v>0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f>SUM(Apr!D218,May!D218,Jun!D218)</f>
        <v>108</v>
      </c>
      <c r="E218" s="19">
        <f>SUM(Apr!E218,May!E218,Jun!E218)</f>
        <v>109</v>
      </c>
      <c r="F218" s="20">
        <f t="shared" si="1"/>
        <v>217</v>
      </c>
      <c r="G218" s="21">
        <f t="shared" si="2"/>
        <v>24.492099322799096</v>
      </c>
      <c r="H218" s="35">
        <v>307</v>
      </c>
      <c r="I218" s="19">
        <f>SUM(Apr!I218,May!I218,Jun!I218)</f>
        <v>0</v>
      </c>
      <c r="J218" s="19">
        <f>SUM(Apr!J218,May!J218,Jun!J218)</f>
        <v>0</v>
      </c>
      <c r="K218" s="22">
        <f t="shared" si="4"/>
        <v>0</v>
      </c>
      <c r="L218" s="21">
        <f t="shared" si="5"/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f>SUM(Apr!D219,May!D219,Jun!D219)</f>
        <v>69</v>
      </c>
      <c r="E219" s="19">
        <f>SUM(Apr!E219,May!E219,Jun!E219)</f>
        <v>47</v>
      </c>
      <c r="F219" s="20">
        <f t="shared" si="1"/>
        <v>116</v>
      </c>
      <c r="G219" s="21">
        <f t="shared" si="2"/>
        <v>23.246492985971944</v>
      </c>
      <c r="H219" s="35">
        <v>119</v>
      </c>
      <c r="I219" s="19">
        <f>SUM(Apr!I219,May!I219,Jun!I219)</f>
        <v>0</v>
      </c>
      <c r="J219" s="19">
        <f>SUM(Apr!J219,May!J219,Jun!J219)</f>
        <v>0</v>
      </c>
      <c r="K219" s="22">
        <f t="shared" si="4"/>
        <v>0</v>
      </c>
      <c r="L219" s="21">
        <f t="shared" si="5"/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f>SUM(Apr!D220,May!D220,Jun!D220)</f>
        <v>44</v>
      </c>
      <c r="E220" s="19">
        <f>SUM(Apr!E220,May!E220,Jun!E220)</f>
        <v>47</v>
      </c>
      <c r="F220" s="20">
        <f t="shared" si="1"/>
        <v>91</v>
      </c>
      <c r="G220" s="21">
        <f t="shared" si="2"/>
        <v>5.6416615003099819</v>
      </c>
      <c r="H220" s="19">
        <v>380</v>
      </c>
      <c r="I220" s="19">
        <f>SUM(Apr!I220,May!I220,Jun!I220)</f>
        <v>0</v>
      </c>
      <c r="J220" s="19">
        <f>SUM(Apr!J220,May!J220,Jun!J220)</f>
        <v>0</v>
      </c>
      <c r="K220" s="22">
        <f t="shared" si="4"/>
        <v>0</v>
      </c>
      <c r="L220" s="21">
        <f t="shared" si="5"/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f>SUM(Apr!D221,May!D221,Jun!D221)</f>
        <v>148</v>
      </c>
      <c r="E221" s="19">
        <f>SUM(Apr!E221,May!E221,Jun!E221)</f>
        <v>138</v>
      </c>
      <c r="F221" s="20">
        <f t="shared" si="1"/>
        <v>286</v>
      </c>
      <c r="G221" s="21">
        <f t="shared" si="2"/>
        <v>20.531227566403444</v>
      </c>
      <c r="H221" s="19">
        <v>433</v>
      </c>
      <c r="I221" s="19">
        <f>SUM(Apr!I221,May!I221,Jun!I221)</f>
        <v>0</v>
      </c>
      <c r="J221" s="19">
        <f>SUM(Apr!J221,May!J221,Jun!J221)</f>
        <v>0</v>
      </c>
      <c r="K221" s="22">
        <f t="shared" si="4"/>
        <v>0</v>
      </c>
      <c r="L221" s="21">
        <f t="shared" si="5"/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f>SUM(Apr!D222,May!D222,Jun!D222)</f>
        <v>121</v>
      </c>
      <c r="E222" s="19">
        <f>SUM(Apr!E222,May!E222,Jun!E222)</f>
        <v>105</v>
      </c>
      <c r="F222" s="20">
        <f t="shared" si="1"/>
        <v>226</v>
      </c>
      <c r="G222" s="21">
        <f t="shared" si="2"/>
        <v>4.7044129891756867</v>
      </c>
      <c r="H222" s="19">
        <v>1681</v>
      </c>
      <c r="I222" s="19">
        <f>SUM(Apr!I222,May!I222,Jun!I222)</f>
        <v>3</v>
      </c>
      <c r="J222" s="19">
        <f>SUM(Apr!J222,May!J222,Jun!J222)</f>
        <v>6</v>
      </c>
      <c r="K222" s="22">
        <f t="shared" si="4"/>
        <v>9</v>
      </c>
      <c r="L222" s="21">
        <f t="shared" si="5"/>
        <v>0.53539559785841762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f>SUM(Apr!D223,May!D223,Jun!D223)</f>
        <v>322</v>
      </c>
      <c r="E223" s="19">
        <f>SUM(Apr!E223,May!E223,Jun!E223)</f>
        <v>283</v>
      </c>
      <c r="F223" s="20">
        <f t="shared" si="1"/>
        <v>605</v>
      </c>
      <c r="G223" s="21">
        <f t="shared" si="2"/>
        <v>29.744346116027533</v>
      </c>
      <c r="H223" s="19">
        <v>649</v>
      </c>
      <c r="I223" s="19">
        <f>SUM(Apr!I223,May!I223,Jun!I223)</f>
        <v>4</v>
      </c>
      <c r="J223" s="19">
        <f>SUM(Apr!J223,May!J223,Jun!J223)</f>
        <v>6</v>
      </c>
      <c r="K223" s="22">
        <f t="shared" si="4"/>
        <v>10</v>
      </c>
      <c r="L223" s="21">
        <f t="shared" si="5"/>
        <v>1.5408320493066257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f>SUM(Apr!D224,May!D224,Jun!D224)</f>
        <v>155</v>
      </c>
      <c r="E224" s="19">
        <f>SUM(Apr!E224,May!E224,Jun!E224)</f>
        <v>164</v>
      </c>
      <c r="F224" s="20">
        <f t="shared" si="1"/>
        <v>319</v>
      </c>
      <c r="G224" s="21">
        <f t="shared" si="2"/>
        <v>31.45956607495069</v>
      </c>
      <c r="H224" s="35">
        <v>534</v>
      </c>
      <c r="I224" s="19">
        <f>SUM(Apr!I224,May!I224,Jun!I224)</f>
        <v>7</v>
      </c>
      <c r="J224" s="19">
        <f>SUM(Apr!J224,May!J224,Jun!J224)</f>
        <v>8</v>
      </c>
      <c r="K224" s="22">
        <f t="shared" si="4"/>
        <v>15</v>
      </c>
      <c r="L224" s="21">
        <f t="shared" si="5"/>
        <v>2.8089887640449436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f>SUM(Apr!D225,May!D225,Jun!D225)</f>
        <v>104</v>
      </c>
      <c r="E225" s="19">
        <f>SUM(Apr!E225,May!E225,Jun!E225)</f>
        <v>97</v>
      </c>
      <c r="F225" s="20">
        <f t="shared" si="1"/>
        <v>201</v>
      </c>
      <c r="G225" s="21">
        <f t="shared" si="2"/>
        <v>17.402597402597404</v>
      </c>
      <c r="H225" s="35">
        <v>279</v>
      </c>
      <c r="I225" s="19">
        <f>SUM(Apr!I225,May!I225,Jun!I225)</f>
        <v>6</v>
      </c>
      <c r="J225" s="19">
        <f>SUM(Apr!J225,May!J225,Jun!J225)</f>
        <v>1</v>
      </c>
      <c r="K225" s="22">
        <f t="shared" si="4"/>
        <v>7</v>
      </c>
      <c r="L225" s="21">
        <f t="shared" si="5"/>
        <v>2.5089605734767026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f>SUM(Apr!D226,May!D226,Jun!D226)</f>
        <v>95</v>
      </c>
      <c r="E226" s="19">
        <f>SUM(Apr!E226,May!E226,Jun!E226)</f>
        <v>89</v>
      </c>
      <c r="F226" s="20">
        <f t="shared" si="1"/>
        <v>184</v>
      </c>
      <c r="G226" s="21">
        <f t="shared" si="2"/>
        <v>25.240054869684496</v>
      </c>
      <c r="H226" s="19">
        <v>266</v>
      </c>
      <c r="I226" s="19">
        <f>SUM(Apr!I226,May!I226,Jun!I226)</f>
        <v>0</v>
      </c>
      <c r="J226" s="19">
        <f>SUM(Apr!J226,May!J226,Jun!J226)</f>
        <v>0</v>
      </c>
      <c r="K226" s="22">
        <f t="shared" si="4"/>
        <v>0</v>
      </c>
      <c r="L226" s="21">
        <f t="shared" si="5"/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f>SUM(Apr!D227,May!D227,Jun!D227)</f>
        <v>64</v>
      </c>
      <c r="E227" s="19">
        <f>SUM(Apr!E227,May!E227,Jun!E227)</f>
        <v>72</v>
      </c>
      <c r="F227" s="20">
        <f t="shared" si="1"/>
        <v>136</v>
      </c>
      <c r="G227" s="21">
        <f t="shared" si="2"/>
        <v>18.503401360544217</v>
      </c>
      <c r="H227" s="19">
        <v>215</v>
      </c>
      <c r="I227" s="19">
        <f>SUM(Apr!I227,May!I227,Jun!I227)</f>
        <v>2</v>
      </c>
      <c r="J227" s="19">
        <f>SUM(Apr!J227,May!J227,Jun!J227)</f>
        <v>1</v>
      </c>
      <c r="K227" s="22">
        <f t="shared" si="4"/>
        <v>3</v>
      </c>
      <c r="L227" s="21">
        <f t="shared" si="5"/>
        <v>1.3953488372093024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f>SUM(Apr!D228,May!D228,Jun!D228)</f>
        <v>51</v>
      </c>
      <c r="E228" s="19">
        <f>SUM(Apr!E228,May!E228,Jun!E228)</f>
        <v>48</v>
      </c>
      <c r="F228" s="20">
        <f t="shared" si="1"/>
        <v>99</v>
      </c>
      <c r="G228" s="21">
        <f t="shared" si="2"/>
        <v>4.7918683446272992</v>
      </c>
      <c r="H228" s="19">
        <v>92</v>
      </c>
      <c r="I228" s="19">
        <f>SUM(Apr!I228,May!I228,Jun!I228)</f>
        <v>0</v>
      </c>
      <c r="J228" s="19">
        <f>SUM(Apr!J228,May!J228,Jun!J228)</f>
        <v>1</v>
      </c>
      <c r="K228" s="22">
        <f t="shared" si="4"/>
        <v>1</v>
      </c>
      <c r="L228" s="21">
        <f t="shared" si="5"/>
        <v>1.0869565217391304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f>SUM(Apr!D229,May!D229,Jun!D229)</f>
        <v>223</v>
      </c>
      <c r="E229" s="19">
        <f>SUM(Apr!E229,May!E229,Jun!E229)</f>
        <v>204</v>
      </c>
      <c r="F229" s="20">
        <f t="shared" si="1"/>
        <v>427</v>
      </c>
      <c r="G229" s="21">
        <f t="shared" si="2"/>
        <v>65.793528505392914</v>
      </c>
      <c r="H229" s="35">
        <v>261</v>
      </c>
      <c r="I229" s="19">
        <f>SUM(Apr!I229,May!I229,Jun!I229)</f>
        <v>0</v>
      </c>
      <c r="J229" s="19">
        <f>SUM(Apr!J229,May!J229,Jun!J229)</f>
        <v>0</v>
      </c>
      <c r="K229" s="22">
        <f t="shared" si="4"/>
        <v>0</v>
      </c>
      <c r="L229" s="21">
        <f t="shared" si="5"/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f>SUM(Apr!D230,May!D230,Jun!D230)</f>
        <v>62</v>
      </c>
      <c r="E230" s="19">
        <f>SUM(Apr!E230,May!E230,Jun!E230)</f>
        <v>39</v>
      </c>
      <c r="F230" s="20">
        <f t="shared" si="1"/>
        <v>101</v>
      </c>
      <c r="G230" s="21">
        <f t="shared" si="2"/>
        <v>42.978723404255319</v>
      </c>
      <c r="H230" s="35">
        <v>92</v>
      </c>
      <c r="I230" s="19">
        <f>SUM(Apr!I230,May!I230,Jun!I230)</f>
        <v>1</v>
      </c>
      <c r="J230" s="19">
        <f>SUM(Apr!J230,May!J230,Jun!J230)</f>
        <v>2</v>
      </c>
      <c r="K230" s="22">
        <f t="shared" si="4"/>
        <v>3</v>
      </c>
      <c r="L230" s="21">
        <f t="shared" si="5"/>
        <v>3.2608695652173911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f>SUM(Apr!D231,May!D231,Jun!D231)</f>
        <v>16</v>
      </c>
      <c r="E231" s="19">
        <f>SUM(Apr!E231,May!E231,Jun!E231)</f>
        <v>16</v>
      </c>
      <c r="F231" s="20">
        <f t="shared" si="1"/>
        <v>32</v>
      </c>
      <c r="G231" s="21">
        <f t="shared" si="2"/>
        <v>2.9657089898053752</v>
      </c>
      <c r="H231" s="35">
        <v>264</v>
      </c>
      <c r="I231" s="19">
        <f>SUM(Apr!I231,May!I231,Jun!I231)</f>
        <v>0</v>
      </c>
      <c r="J231" s="19">
        <f>SUM(Apr!J231,May!J231,Jun!J231)</f>
        <v>0</v>
      </c>
      <c r="K231" s="22">
        <f t="shared" si="4"/>
        <v>0</v>
      </c>
      <c r="L231" s="21">
        <f t="shared" si="5"/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f>SUM(Apr!D232,May!D232,Jun!D232)</f>
        <v>108</v>
      </c>
      <c r="E232" s="19">
        <f>SUM(Apr!E232,May!E232,Jun!E232)</f>
        <v>91</v>
      </c>
      <c r="F232" s="20">
        <f t="shared" si="1"/>
        <v>199</v>
      </c>
      <c r="G232" s="21">
        <f t="shared" si="2"/>
        <v>22.062084257206209</v>
      </c>
      <c r="H232" s="35">
        <v>296</v>
      </c>
      <c r="I232" s="19">
        <f>SUM(Apr!I232,May!I232,Jun!I232)</f>
        <v>0</v>
      </c>
      <c r="J232" s="19">
        <f>SUM(Apr!J232,May!J232,Jun!J232)</f>
        <v>0</v>
      </c>
      <c r="K232" s="22">
        <f t="shared" si="4"/>
        <v>0</v>
      </c>
      <c r="L232" s="21">
        <f t="shared" si="5"/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f>SUM(Apr!D233,May!D233,Jun!D233)</f>
        <v>91</v>
      </c>
      <c r="E233" s="19">
        <f>SUM(Apr!E233,May!E233,Jun!E233)</f>
        <v>72</v>
      </c>
      <c r="F233" s="20">
        <f t="shared" si="1"/>
        <v>163</v>
      </c>
      <c r="G233" s="21">
        <f t="shared" si="2"/>
        <v>15.933528836754643</v>
      </c>
      <c r="H233" s="35">
        <v>553</v>
      </c>
      <c r="I233" s="19">
        <f>SUM(Apr!I233,May!I233,Jun!I233)</f>
        <v>4</v>
      </c>
      <c r="J233" s="19">
        <f>SUM(Apr!J233,May!J233,Jun!J233)</f>
        <v>1</v>
      </c>
      <c r="K233" s="22">
        <f t="shared" si="4"/>
        <v>5</v>
      </c>
      <c r="L233" s="21">
        <f t="shared" si="5"/>
        <v>0.9041591320072333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f>SUM(Apr!D234,May!D234,Jun!D234)</f>
        <v>88</v>
      </c>
      <c r="E234" s="19">
        <f>SUM(Apr!E234,May!E234,Jun!E234)</f>
        <v>66</v>
      </c>
      <c r="F234" s="20">
        <f t="shared" si="1"/>
        <v>154</v>
      </c>
      <c r="G234" s="21">
        <f t="shared" si="2"/>
        <v>9.625</v>
      </c>
      <c r="H234" s="35">
        <v>598</v>
      </c>
      <c r="I234" s="19">
        <f>SUM(Apr!I234,May!I234,Jun!I234)</f>
        <v>0</v>
      </c>
      <c r="J234" s="19">
        <f>SUM(Apr!J234,May!J234,Jun!J234)</f>
        <v>0</v>
      </c>
      <c r="K234" s="22">
        <f t="shared" si="4"/>
        <v>0</v>
      </c>
      <c r="L234" s="21">
        <f t="shared" si="5"/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f>SUM(Apr!D235,May!D235,Jun!D235)</f>
        <v>103</v>
      </c>
      <c r="E235" s="19">
        <f>SUM(Apr!E235,May!E235,Jun!E235)</f>
        <v>94</v>
      </c>
      <c r="F235" s="20">
        <f t="shared" si="1"/>
        <v>197</v>
      </c>
      <c r="G235" s="21">
        <f t="shared" si="2"/>
        <v>13.814866760168304</v>
      </c>
      <c r="H235" s="19">
        <v>26</v>
      </c>
      <c r="I235" s="19">
        <f>SUM(Apr!I235,May!I235,Jun!I235)</f>
        <v>1</v>
      </c>
      <c r="J235" s="19">
        <f>SUM(Apr!J235,May!J235,Jun!J235)</f>
        <v>1</v>
      </c>
      <c r="K235" s="22">
        <f t="shared" si="4"/>
        <v>2</v>
      </c>
      <c r="L235" s="21">
        <f t="shared" si="5"/>
        <v>7.6923076923076925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f>SUM(Apr!D236,May!D236,Jun!D236)</f>
        <v>195</v>
      </c>
      <c r="E236" s="19">
        <f>SUM(Apr!E236,May!E236,Jun!E236)</f>
        <v>157</v>
      </c>
      <c r="F236" s="20">
        <f t="shared" si="1"/>
        <v>352</v>
      </c>
      <c r="G236" s="21">
        <f t="shared" si="2"/>
        <v>11.121642969984203</v>
      </c>
      <c r="H236" s="19">
        <v>1184</v>
      </c>
      <c r="I236" s="19">
        <f>SUM(Apr!I236,May!I236,Jun!I236)</f>
        <v>0</v>
      </c>
      <c r="J236" s="19">
        <f>SUM(Apr!J236,May!J236,Jun!J236)</f>
        <v>0</v>
      </c>
      <c r="K236" s="22">
        <f t="shared" si="4"/>
        <v>0</v>
      </c>
      <c r="L236" s="21">
        <f t="shared" si="5"/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f>SUM(Apr!D237,May!D237,Jun!D237)</f>
        <v>273</v>
      </c>
      <c r="E237" s="19">
        <f>SUM(Apr!E237,May!E237,Jun!E237)</f>
        <v>245</v>
      </c>
      <c r="F237" s="20">
        <f t="shared" si="1"/>
        <v>518</v>
      </c>
      <c r="G237" s="21">
        <f t="shared" si="2"/>
        <v>39.035418236623961</v>
      </c>
      <c r="H237" s="19">
        <v>623</v>
      </c>
      <c r="I237" s="19">
        <f>SUM(Apr!I237,May!I237,Jun!I237)</f>
        <v>0</v>
      </c>
      <c r="J237" s="19">
        <f>SUM(Apr!J237,May!J237,Jun!J237)</f>
        <v>0</v>
      </c>
      <c r="K237" s="22">
        <f t="shared" si="4"/>
        <v>0</v>
      </c>
      <c r="L237" s="21">
        <f t="shared" si="5"/>
        <v>0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f>SUM(Apr!D238,May!D238,Jun!D238)</f>
        <v>75</v>
      </c>
      <c r="E238" s="19">
        <f>SUM(Apr!E238,May!E238,Jun!E238)</f>
        <v>75</v>
      </c>
      <c r="F238" s="20">
        <f t="shared" si="1"/>
        <v>150</v>
      </c>
      <c r="G238" s="21">
        <f t="shared" si="2"/>
        <v>22.970903522205209</v>
      </c>
      <c r="H238" s="19">
        <v>-71</v>
      </c>
      <c r="I238" s="19">
        <f>SUM(Apr!I238,May!I238,Jun!I238)</f>
        <v>0</v>
      </c>
      <c r="J238" s="19">
        <f>SUM(Apr!J238,May!J238,Jun!J238)</f>
        <v>0</v>
      </c>
      <c r="K238" s="22">
        <f t="shared" si="4"/>
        <v>0</v>
      </c>
      <c r="L238" s="21">
        <f t="shared" si="5"/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f>SUM(Apr!D239,May!D239,Jun!D239)</f>
        <v>67</v>
      </c>
      <c r="E239" s="29">
        <f>SUM(Apr!E239,May!E239,Jun!E239)</f>
        <v>71</v>
      </c>
      <c r="F239" s="29">
        <f t="shared" si="1"/>
        <v>138</v>
      </c>
      <c r="G239" s="31">
        <f t="shared" si="2"/>
        <v>3.7849698299506311</v>
      </c>
      <c r="H239" s="38">
        <v>1815</v>
      </c>
      <c r="I239" s="29">
        <f>SUM(Apr!I239,May!I239,Jun!I239)</f>
        <v>0</v>
      </c>
      <c r="J239" s="29">
        <f>SUM(Apr!J239,May!J239,Jun!J239)</f>
        <v>0</v>
      </c>
      <c r="K239" s="36">
        <f t="shared" si="4"/>
        <v>0</v>
      </c>
      <c r="L239" s="31">
        <f t="shared" si="5"/>
        <v>0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f t="shared" ref="D240:E240" si="32">SUM(D241,D248,D278,D315,D331,D338)</f>
        <v>5286</v>
      </c>
      <c r="E240" s="9">
        <f t="shared" si="32"/>
        <v>5002</v>
      </c>
      <c r="F240" s="9">
        <f t="shared" si="1"/>
        <v>10288</v>
      </c>
      <c r="G240" s="25">
        <f t="shared" si="2"/>
        <v>14.768029398254479</v>
      </c>
      <c r="H240" s="9">
        <v>20601</v>
      </c>
      <c r="I240" s="9">
        <f t="shared" ref="I240:J240" si="33">SUM(I241,I248,I278,I315,I331,I338)</f>
        <v>76</v>
      </c>
      <c r="J240" s="9">
        <f t="shared" si="33"/>
        <v>90</v>
      </c>
      <c r="K240" s="16">
        <f t="shared" si="4"/>
        <v>166</v>
      </c>
      <c r="L240" s="25">
        <f t="shared" si="5"/>
        <v>0.80578612688704432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f t="shared" ref="D241:E241" si="34">SUM(D242:D247)</f>
        <v>21</v>
      </c>
      <c r="E241" s="29">
        <f t="shared" si="34"/>
        <v>20</v>
      </c>
      <c r="F241" s="29">
        <f t="shared" si="1"/>
        <v>41</v>
      </c>
      <c r="G241" s="31">
        <f t="shared" si="2"/>
        <v>15.83011583011583</v>
      </c>
      <c r="H241" s="38">
        <v>44</v>
      </c>
      <c r="I241" s="29">
        <f t="shared" ref="I241:J241" si="35">SUM(I242:I247)</f>
        <v>0</v>
      </c>
      <c r="J241" s="29">
        <f t="shared" si="35"/>
        <v>0</v>
      </c>
      <c r="K241" s="36">
        <f t="shared" si="4"/>
        <v>0</v>
      </c>
      <c r="L241" s="31">
        <f t="shared" si="5"/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f>SUM(Apr!D242,May!D242,Jun!D242)</f>
        <v>16</v>
      </c>
      <c r="E242" s="19">
        <f>SUM(Apr!E242,May!E242,Jun!E242)</f>
        <v>7</v>
      </c>
      <c r="F242" s="20">
        <f t="shared" si="1"/>
        <v>23</v>
      </c>
      <c r="G242" s="21">
        <f t="shared" si="2"/>
        <v>14.465408805031446</v>
      </c>
      <c r="H242" s="35">
        <v>27</v>
      </c>
      <c r="I242" s="19">
        <f>SUM(Apr!I242,May!I242,Jun!I242)</f>
        <v>0</v>
      </c>
      <c r="J242" s="19">
        <f>SUM(Apr!J242,May!J242,Jun!J242)</f>
        <v>0</v>
      </c>
      <c r="K242" s="22">
        <f t="shared" si="4"/>
        <v>0</v>
      </c>
      <c r="L242" s="21">
        <f t="shared" si="5"/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f>SUM(Apr!D243,May!D243,Jun!D243)</f>
        <v>2</v>
      </c>
      <c r="E243" s="19">
        <f>SUM(Apr!E243,May!E243,Jun!E243)</f>
        <v>3</v>
      </c>
      <c r="F243" s="20">
        <f t="shared" si="1"/>
        <v>5</v>
      </c>
      <c r="G243" s="21">
        <f t="shared" si="2"/>
        <v>13.888888888888889</v>
      </c>
      <c r="H243" s="35">
        <v>4</v>
      </c>
      <c r="I243" s="19">
        <f>SUM(Apr!I243,May!I243,Jun!I243)</f>
        <v>0</v>
      </c>
      <c r="J243" s="19">
        <f>SUM(Apr!J243,May!J243,Jun!J243)</f>
        <v>0</v>
      </c>
      <c r="K243" s="22">
        <f t="shared" si="4"/>
        <v>0</v>
      </c>
      <c r="L243" s="21">
        <f t="shared" si="5"/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f>SUM(Apr!D244,May!D244,Jun!D244)</f>
        <v>1</v>
      </c>
      <c r="E244" s="19">
        <f>SUM(Apr!E244,May!E244,Jun!E244)</f>
        <v>3</v>
      </c>
      <c r="F244" s="20">
        <f t="shared" si="1"/>
        <v>4</v>
      </c>
      <c r="G244" s="21">
        <f t="shared" si="2"/>
        <v>26.666666666666668</v>
      </c>
      <c r="H244" s="35">
        <v>0</v>
      </c>
      <c r="I244" s="19">
        <f>SUM(Apr!I244,May!I244,Jun!I244)</f>
        <v>0</v>
      </c>
      <c r="J244" s="19">
        <f>SUM(Apr!J244,May!J244,Jun!J244)</f>
        <v>0</v>
      </c>
      <c r="K244" s="22">
        <f t="shared" si="4"/>
        <v>0</v>
      </c>
      <c r="L244" s="21">
        <f t="shared" si="5"/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f>SUM(Apr!D245,May!D245,Jun!D245)</f>
        <v>1</v>
      </c>
      <c r="E245" s="19">
        <f>SUM(Apr!E245,May!E245,Jun!E245)</f>
        <v>4</v>
      </c>
      <c r="F245" s="20">
        <f t="shared" si="1"/>
        <v>5</v>
      </c>
      <c r="G245" s="21">
        <f t="shared" si="2"/>
        <v>25</v>
      </c>
      <c r="H245" s="35">
        <v>6</v>
      </c>
      <c r="I245" s="19">
        <f>SUM(Apr!I245,May!I245,Jun!I245)</f>
        <v>0</v>
      </c>
      <c r="J245" s="19">
        <f>SUM(Apr!J245,May!J245,Jun!J245)</f>
        <v>0</v>
      </c>
      <c r="K245" s="22">
        <f t="shared" si="4"/>
        <v>0</v>
      </c>
      <c r="L245" s="21">
        <f t="shared" si="5"/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f>SUM(Apr!D246,May!D246,Jun!D246)</f>
        <v>1</v>
      </c>
      <c r="E246" s="19">
        <f>SUM(Apr!E246,May!E246,Jun!E246)</f>
        <v>1</v>
      </c>
      <c r="F246" s="20">
        <f t="shared" si="1"/>
        <v>2</v>
      </c>
      <c r="G246" s="21">
        <f t="shared" si="2"/>
        <v>12.5</v>
      </c>
      <c r="H246" s="35">
        <v>7</v>
      </c>
      <c r="I246" s="19">
        <f>SUM(Apr!I246,May!I246,Jun!I246)</f>
        <v>0</v>
      </c>
      <c r="J246" s="19">
        <f>SUM(Apr!J246,May!J246,Jun!J246)</f>
        <v>0</v>
      </c>
      <c r="K246" s="22">
        <f t="shared" si="4"/>
        <v>0</v>
      </c>
      <c r="L246" s="21">
        <f t="shared" si="5"/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f>SUM(Apr!D247,May!D247,Jun!D247)</f>
        <v>0</v>
      </c>
      <c r="E247" s="19">
        <f>SUM(Apr!E247,May!E247,Jun!E247)</f>
        <v>2</v>
      </c>
      <c r="F247" s="20">
        <f t="shared" si="1"/>
        <v>2</v>
      </c>
      <c r="G247" s="21">
        <f t="shared" si="2"/>
        <v>15.384615384615385</v>
      </c>
      <c r="H247" s="19">
        <v>0</v>
      </c>
      <c r="I247" s="19">
        <f>SUM(Apr!I247,May!I247,Jun!I247)</f>
        <v>0</v>
      </c>
      <c r="J247" s="19">
        <f>SUM(Apr!J247,May!J247,Jun!J247)</f>
        <v>0</v>
      </c>
      <c r="K247" s="22">
        <f t="shared" si="4"/>
        <v>0</v>
      </c>
      <c r="L247" s="21">
        <f t="shared" si="5"/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f t="shared" ref="D248:E248" si="36">SUM(D249:D277)</f>
        <v>1556</v>
      </c>
      <c r="E248" s="29">
        <f t="shared" si="36"/>
        <v>1487</v>
      </c>
      <c r="F248" s="29">
        <f t="shared" si="1"/>
        <v>3043</v>
      </c>
      <c r="G248" s="31">
        <f t="shared" si="2"/>
        <v>13.47473763450383</v>
      </c>
      <c r="H248" s="29">
        <v>7921</v>
      </c>
      <c r="I248" s="29">
        <f t="shared" ref="I248:J248" si="37">SUM(I249:I277)</f>
        <v>31</v>
      </c>
      <c r="J248" s="29">
        <f t="shared" si="37"/>
        <v>42</v>
      </c>
      <c r="K248" s="36">
        <f t="shared" si="4"/>
        <v>73</v>
      </c>
      <c r="L248" s="31">
        <f t="shared" si="5"/>
        <v>0.92160080797879051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f>SUM(Apr!D249,May!D249,Jun!D249)</f>
        <v>39</v>
      </c>
      <c r="E249" s="19">
        <f>SUM(Apr!E249,May!E249,Jun!E249)</f>
        <v>57</v>
      </c>
      <c r="F249" s="20">
        <f t="shared" si="1"/>
        <v>96</v>
      </c>
      <c r="G249" s="21">
        <f t="shared" si="2"/>
        <v>14.37125748502994</v>
      </c>
      <c r="H249" s="35">
        <v>384</v>
      </c>
      <c r="I249" s="19">
        <f>SUM(Apr!I249,May!I249,Jun!I249)</f>
        <v>3</v>
      </c>
      <c r="J249" s="19">
        <f>SUM(Apr!J249,May!J249,Jun!J249)</f>
        <v>20</v>
      </c>
      <c r="K249" s="22">
        <f t="shared" si="4"/>
        <v>23</v>
      </c>
      <c r="L249" s="21">
        <f t="shared" si="5"/>
        <v>5.9895833333333339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f>SUM(Apr!D250,May!D250,Jun!D250)</f>
        <v>39</v>
      </c>
      <c r="E250" s="19">
        <f>SUM(Apr!E250,May!E250,Jun!E250)</f>
        <v>37</v>
      </c>
      <c r="F250" s="20">
        <f t="shared" si="1"/>
        <v>76</v>
      </c>
      <c r="G250" s="21">
        <f t="shared" si="2"/>
        <v>11.875</v>
      </c>
      <c r="H250" s="35">
        <v>269</v>
      </c>
      <c r="I250" s="19">
        <f>SUM(Apr!I250,May!I250,Jun!I250)</f>
        <v>1</v>
      </c>
      <c r="J250" s="19">
        <f>SUM(Apr!J250,May!J250,Jun!J250)</f>
        <v>1</v>
      </c>
      <c r="K250" s="22">
        <f t="shared" si="4"/>
        <v>2</v>
      </c>
      <c r="L250" s="21">
        <f t="shared" si="5"/>
        <v>0.74349442379182151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f>SUM(Apr!D251,May!D251,Jun!D251)</f>
        <v>54</v>
      </c>
      <c r="E251" s="19">
        <f>SUM(Apr!E251,May!E251,Jun!E251)</f>
        <v>57</v>
      </c>
      <c r="F251" s="20">
        <f t="shared" si="1"/>
        <v>111</v>
      </c>
      <c r="G251" s="21">
        <f t="shared" si="2"/>
        <v>17.535545023696685</v>
      </c>
      <c r="H251" s="35">
        <v>229</v>
      </c>
      <c r="I251" s="19">
        <f>SUM(Apr!I251,May!I251,Jun!I251)</f>
        <v>0</v>
      </c>
      <c r="J251" s="19">
        <f>SUM(Apr!J251,May!J251,Jun!J251)</f>
        <v>0</v>
      </c>
      <c r="K251" s="22">
        <f t="shared" si="4"/>
        <v>0</v>
      </c>
      <c r="L251" s="21">
        <f t="shared" si="5"/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f>SUM(Apr!D252,May!D252,Jun!D252)</f>
        <v>58</v>
      </c>
      <c r="E252" s="19">
        <f>SUM(Apr!E252,May!E252,Jun!E252)</f>
        <v>46</v>
      </c>
      <c r="F252" s="20">
        <f t="shared" si="1"/>
        <v>104</v>
      </c>
      <c r="G252" s="21">
        <f t="shared" si="2"/>
        <v>10.777202072538861</v>
      </c>
      <c r="H252" s="35">
        <v>328</v>
      </c>
      <c r="I252" s="19">
        <f>SUM(Apr!I252,May!I252,Jun!I252)</f>
        <v>0</v>
      </c>
      <c r="J252" s="19">
        <f>SUM(Apr!J252,May!J252,Jun!J252)</f>
        <v>0</v>
      </c>
      <c r="K252" s="22">
        <f t="shared" si="4"/>
        <v>0</v>
      </c>
      <c r="L252" s="21">
        <f t="shared" si="5"/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f>SUM(Apr!D253,May!D253,Jun!D253)</f>
        <v>82</v>
      </c>
      <c r="E253" s="19">
        <f>SUM(Apr!E253,May!E253,Jun!E253)</f>
        <v>72</v>
      </c>
      <c r="F253" s="20">
        <f t="shared" si="1"/>
        <v>154</v>
      </c>
      <c r="G253" s="21">
        <f t="shared" si="2"/>
        <v>11.993769470404985</v>
      </c>
      <c r="H253" s="35">
        <v>557</v>
      </c>
      <c r="I253" s="19">
        <f>SUM(Apr!I253,May!I253,Jun!I253)</f>
        <v>3</v>
      </c>
      <c r="J253" s="19">
        <f>SUM(Apr!J253,May!J253,Jun!J253)</f>
        <v>3</v>
      </c>
      <c r="K253" s="22">
        <f t="shared" si="4"/>
        <v>6</v>
      </c>
      <c r="L253" s="21">
        <f t="shared" si="5"/>
        <v>1.0771992818671454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f>SUM(Apr!D254,May!D254,Jun!D254)</f>
        <v>82</v>
      </c>
      <c r="E254" s="19">
        <f>SUM(Apr!E254,May!E254,Jun!E254)</f>
        <v>86</v>
      </c>
      <c r="F254" s="20">
        <f t="shared" si="1"/>
        <v>168</v>
      </c>
      <c r="G254" s="21">
        <f t="shared" si="2"/>
        <v>11.059907834101383</v>
      </c>
      <c r="H254" s="35">
        <v>464</v>
      </c>
      <c r="I254" s="19">
        <f>SUM(Apr!I254,May!I254,Jun!I254)</f>
        <v>0</v>
      </c>
      <c r="J254" s="19">
        <f>SUM(Apr!J254,May!J254,Jun!J254)</f>
        <v>0</v>
      </c>
      <c r="K254" s="22">
        <f t="shared" si="4"/>
        <v>0</v>
      </c>
      <c r="L254" s="21">
        <f t="shared" si="5"/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f>SUM(Apr!D255,May!D255,Jun!D255)</f>
        <v>50</v>
      </c>
      <c r="E255" s="19">
        <f>SUM(Apr!E255,May!E255,Jun!E255)</f>
        <v>58</v>
      </c>
      <c r="F255" s="20">
        <f t="shared" si="1"/>
        <v>108</v>
      </c>
      <c r="G255" s="21">
        <f t="shared" si="2"/>
        <v>14.896551724137929</v>
      </c>
      <c r="H255" s="35">
        <v>250</v>
      </c>
      <c r="I255" s="19">
        <f>SUM(Apr!I255,May!I255,Jun!I255)</f>
        <v>0</v>
      </c>
      <c r="J255" s="19">
        <f>SUM(Apr!J255,May!J255,Jun!J255)</f>
        <v>0</v>
      </c>
      <c r="K255" s="22">
        <f t="shared" si="4"/>
        <v>0</v>
      </c>
      <c r="L255" s="21">
        <f t="shared" si="5"/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f>SUM(Apr!D256,May!D256,Jun!D256)</f>
        <v>42</v>
      </c>
      <c r="E256" s="19">
        <f>SUM(Apr!E256,May!E256,Jun!E256)</f>
        <v>33</v>
      </c>
      <c r="F256" s="20">
        <f t="shared" si="1"/>
        <v>75</v>
      </c>
      <c r="G256" s="21">
        <f t="shared" si="2"/>
        <v>14.705882352941178</v>
      </c>
      <c r="H256" s="35">
        <v>153</v>
      </c>
      <c r="I256" s="19">
        <f>SUM(Apr!I256,May!I256,Jun!I256)</f>
        <v>0</v>
      </c>
      <c r="J256" s="19">
        <f>SUM(Apr!J256,May!J256,Jun!J256)</f>
        <v>0</v>
      </c>
      <c r="K256" s="22">
        <f t="shared" si="4"/>
        <v>0</v>
      </c>
      <c r="L256" s="21">
        <f t="shared" si="5"/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f>SUM(Apr!D257,May!D257,Jun!D257)</f>
        <v>16</v>
      </c>
      <c r="E257" s="19">
        <f>SUM(Apr!E257,May!E257,Jun!E257)</f>
        <v>9</v>
      </c>
      <c r="F257" s="20">
        <f t="shared" si="1"/>
        <v>25</v>
      </c>
      <c r="G257" s="21">
        <f t="shared" si="2"/>
        <v>8.090614886731391</v>
      </c>
      <c r="H257" s="35">
        <v>119</v>
      </c>
      <c r="I257" s="19">
        <f>SUM(Apr!I257,May!I257,Jun!I257)</f>
        <v>4</v>
      </c>
      <c r="J257" s="19">
        <f>SUM(Apr!J257,May!J257,Jun!J257)</f>
        <v>0</v>
      </c>
      <c r="K257" s="22">
        <f t="shared" si="4"/>
        <v>4</v>
      </c>
      <c r="L257" s="21">
        <f t="shared" si="5"/>
        <v>3.3613445378151261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f>SUM(Apr!D258,May!D258,Jun!D258)</f>
        <v>33</v>
      </c>
      <c r="E258" s="19">
        <f>SUM(Apr!E258,May!E258,Jun!E258)</f>
        <v>33</v>
      </c>
      <c r="F258" s="20">
        <f t="shared" si="1"/>
        <v>66</v>
      </c>
      <c r="G258" s="21">
        <f t="shared" si="2"/>
        <v>16.582914572864322</v>
      </c>
      <c r="H258" s="35">
        <v>111</v>
      </c>
      <c r="I258" s="19">
        <f>SUM(Apr!I258,May!I258,Jun!I258)</f>
        <v>0</v>
      </c>
      <c r="J258" s="19">
        <f>SUM(Apr!J258,May!J258,Jun!J258)</f>
        <v>0</v>
      </c>
      <c r="K258" s="22">
        <f t="shared" si="4"/>
        <v>0</v>
      </c>
      <c r="L258" s="21">
        <f t="shared" si="5"/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f>SUM(Apr!D259,May!D259,Jun!D259)</f>
        <v>30</v>
      </c>
      <c r="E259" s="19">
        <f>SUM(Apr!E259,May!E259,Jun!E259)</f>
        <v>32</v>
      </c>
      <c r="F259" s="20">
        <f t="shared" si="1"/>
        <v>62</v>
      </c>
      <c r="G259" s="21">
        <f t="shared" si="2"/>
        <v>13.080168776371309</v>
      </c>
      <c r="H259" s="35">
        <v>223</v>
      </c>
      <c r="I259" s="19">
        <f>SUM(Apr!I259,May!I259,Jun!I259)</f>
        <v>0</v>
      </c>
      <c r="J259" s="19">
        <f>SUM(Apr!J259,May!J259,Jun!J259)</f>
        <v>0</v>
      </c>
      <c r="K259" s="22">
        <f t="shared" si="4"/>
        <v>0</v>
      </c>
      <c r="L259" s="21">
        <f t="shared" si="5"/>
        <v>0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f>SUM(Apr!D260,May!D260,Jun!D260)</f>
        <v>47</v>
      </c>
      <c r="E260" s="19">
        <f>SUM(Apr!E260,May!E260,Jun!E260)</f>
        <v>44</v>
      </c>
      <c r="F260" s="20">
        <f t="shared" si="1"/>
        <v>91</v>
      </c>
      <c r="G260" s="21">
        <f t="shared" si="2"/>
        <v>14.893617021276595</v>
      </c>
      <c r="H260" s="35">
        <v>138</v>
      </c>
      <c r="I260" s="19">
        <f>SUM(Apr!I260,May!I260,Jun!I260)</f>
        <v>1</v>
      </c>
      <c r="J260" s="19">
        <f>SUM(Apr!J260,May!J260,Jun!J260)</f>
        <v>4</v>
      </c>
      <c r="K260" s="22">
        <f t="shared" si="4"/>
        <v>5</v>
      </c>
      <c r="L260" s="21">
        <f t="shared" si="5"/>
        <v>3.6231884057971016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f>SUM(Apr!D261,May!D261,Jun!D261)</f>
        <v>76</v>
      </c>
      <c r="E261" s="19">
        <f>SUM(Apr!E261,May!E261,Jun!E261)</f>
        <v>68</v>
      </c>
      <c r="F261" s="20">
        <f t="shared" si="1"/>
        <v>144</v>
      </c>
      <c r="G261" s="21">
        <f t="shared" si="2"/>
        <v>13.521126760563378</v>
      </c>
      <c r="H261" s="35">
        <v>368</v>
      </c>
      <c r="I261" s="19">
        <f>SUM(Apr!I261,May!I261,Jun!I261)</f>
        <v>0</v>
      </c>
      <c r="J261" s="19">
        <f>SUM(Apr!J261,May!J261,Jun!J261)</f>
        <v>2</v>
      </c>
      <c r="K261" s="22">
        <f t="shared" si="4"/>
        <v>2</v>
      </c>
      <c r="L261" s="21">
        <f t="shared" si="5"/>
        <v>0.54347826086956519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f>SUM(Apr!D262,May!D262,Jun!D262)</f>
        <v>55</v>
      </c>
      <c r="E262" s="19">
        <f>SUM(Apr!E262,May!E262,Jun!E262)</f>
        <v>54</v>
      </c>
      <c r="F262" s="20">
        <f t="shared" ref="F262:F516" si="38">SUM(D262:E262)</f>
        <v>109</v>
      </c>
      <c r="G262" s="21">
        <f t="shared" ref="G262:G516" si="39">IFERROR(F262/$C262*100,0)</f>
        <v>13.490099009900991</v>
      </c>
      <c r="H262" s="35">
        <v>247</v>
      </c>
      <c r="I262" s="19">
        <f>SUM(Apr!I262,May!I262,Jun!I262)</f>
        <v>0</v>
      </c>
      <c r="J262" s="19">
        <f>SUM(Apr!J262,May!J262,Jun!J262)</f>
        <v>0</v>
      </c>
      <c r="K262" s="22">
        <f t="shared" ref="K262:K516" si="40">SUM(I262:J262)</f>
        <v>0</v>
      </c>
      <c r="L262" s="21">
        <f t="shared" ref="L262:L516" si="41">IFERROR(K262/$H262*100,0)</f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f>SUM(Apr!D263,May!D263,Jun!D263)</f>
        <v>37</v>
      </c>
      <c r="E263" s="19">
        <f>SUM(Apr!E263,May!E263,Jun!E263)</f>
        <v>40</v>
      </c>
      <c r="F263" s="20">
        <f t="shared" si="38"/>
        <v>77</v>
      </c>
      <c r="G263" s="21">
        <f t="shared" si="39"/>
        <v>13.438045375218149</v>
      </c>
      <c r="H263" s="35">
        <v>227</v>
      </c>
      <c r="I263" s="19">
        <f>SUM(Apr!I263,May!I263,Jun!I263)</f>
        <v>0</v>
      </c>
      <c r="J263" s="19">
        <f>SUM(Apr!J263,May!J263,Jun!J263)</f>
        <v>0</v>
      </c>
      <c r="K263" s="22">
        <f t="shared" si="40"/>
        <v>0</v>
      </c>
      <c r="L263" s="21">
        <f t="shared" si="41"/>
        <v>0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f>SUM(Apr!D264,May!D264,Jun!D264)</f>
        <v>64</v>
      </c>
      <c r="E264" s="19">
        <f>SUM(Apr!E264,May!E264,Jun!E264)</f>
        <v>68</v>
      </c>
      <c r="F264" s="20">
        <f t="shared" si="38"/>
        <v>132</v>
      </c>
      <c r="G264" s="21">
        <f t="shared" si="39"/>
        <v>14.442013129102845</v>
      </c>
      <c r="H264" s="35">
        <v>229</v>
      </c>
      <c r="I264" s="19">
        <f>SUM(Apr!I264,May!I264,Jun!I264)</f>
        <v>0</v>
      </c>
      <c r="J264" s="19">
        <f>SUM(Apr!J264,May!J264,Jun!J264)</f>
        <v>0</v>
      </c>
      <c r="K264" s="22">
        <f t="shared" si="40"/>
        <v>0</v>
      </c>
      <c r="L264" s="21">
        <f t="shared" si="41"/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f>SUM(Apr!D265,May!D265,Jun!D265)</f>
        <v>35</v>
      </c>
      <c r="E265" s="19">
        <f>SUM(Apr!E265,May!E265,Jun!E265)</f>
        <v>41</v>
      </c>
      <c r="F265" s="20">
        <f t="shared" si="38"/>
        <v>76</v>
      </c>
      <c r="G265" s="21">
        <f t="shared" si="39"/>
        <v>10.284167794316645</v>
      </c>
      <c r="H265" s="35">
        <v>270</v>
      </c>
      <c r="I265" s="19">
        <f>SUM(Apr!I265,May!I265,Jun!I265)</f>
        <v>0</v>
      </c>
      <c r="J265" s="19">
        <f>SUM(Apr!J265,May!J265,Jun!J265)</f>
        <v>0</v>
      </c>
      <c r="K265" s="22">
        <f t="shared" si="40"/>
        <v>0</v>
      </c>
      <c r="L265" s="21">
        <f t="shared" si="41"/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f>SUM(Apr!D266,May!D266,Jun!D266)</f>
        <v>44</v>
      </c>
      <c r="E266" s="19">
        <f>SUM(Apr!E266,May!E266,Jun!E266)</f>
        <v>36</v>
      </c>
      <c r="F266" s="20">
        <f t="shared" si="38"/>
        <v>80</v>
      </c>
      <c r="G266" s="21">
        <f t="shared" si="39"/>
        <v>18.223234624145785</v>
      </c>
      <c r="H266" s="35">
        <v>202</v>
      </c>
      <c r="I266" s="19">
        <f>SUM(Apr!I266,May!I266,Jun!I266)</f>
        <v>0</v>
      </c>
      <c r="J266" s="19">
        <f>SUM(Apr!J266,May!J266,Jun!J266)</f>
        <v>0</v>
      </c>
      <c r="K266" s="22">
        <f t="shared" si="40"/>
        <v>0</v>
      </c>
      <c r="L266" s="21">
        <f t="shared" si="41"/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f>SUM(Apr!D267,May!D267,Jun!D267)</f>
        <v>90</v>
      </c>
      <c r="E267" s="19">
        <f>SUM(Apr!E267,May!E267,Jun!E267)</f>
        <v>75</v>
      </c>
      <c r="F267" s="20">
        <f t="shared" si="38"/>
        <v>165</v>
      </c>
      <c r="G267" s="21">
        <f t="shared" si="39"/>
        <v>16.871165644171779</v>
      </c>
      <c r="H267" s="35">
        <v>367</v>
      </c>
      <c r="I267" s="19">
        <f>SUM(Apr!I267,May!I267,Jun!I267)</f>
        <v>0</v>
      </c>
      <c r="J267" s="19">
        <f>SUM(Apr!J267,May!J267,Jun!J267)</f>
        <v>0</v>
      </c>
      <c r="K267" s="22">
        <f t="shared" si="40"/>
        <v>0</v>
      </c>
      <c r="L267" s="21">
        <f t="shared" si="41"/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f>SUM(Apr!D268,May!D268,Jun!D268)</f>
        <v>27</v>
      </c>
      <c r="E268" s="19">
        <f>SUM(Apr!E268,May!E268,Jun!E268)</f>
        <v>31</v>
      </c>
      <c r="F268" s="20">
        <f t="shared" si="38"/>
        <v>58</v>
      </c>
      <c r="G268" s="21">
        <f t="shared" si="39"/>
        <v>13.711583924349883</v>
      </c>
      <c r="H268" s="35">
        <v>175</v>
      </c>
      <c r="I268" s="19">
        <f>SUM(Apr!I268,May!I268,Jun!I268)</f>
        <v>1</v>
      </c>
      <c r="J268" s="19">
        <f>SUM(Apr!J268,May!J268,Jun!J268)</f>
        <v>2</v>
      </c>
      <c r="K268" s="22">
        <f t="shared" si="40"/>
        <v>3</v>
      </c>
      <c r="L268" s="21">
        <f t="shared" si="41"/>
        <v>1.7142857142857144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f>SUM(Apr!D269,May!D269,Jun!D269)</f>
        <v>20</v>
      </c>
      <c r="E269" s="19">
        <f>SUM(Apr!E269,May!E269,Jun!E269)</f>
        <v>11</v>
      </c>
      <c r="F269" s="20">
        <f t="shared" si="38"/>
        <v>31</v>
      </c>
      <c r="G269" s="21">
        <f t="shared" si="39"/>
        <v>8.8571428571428559</v>
      </c>
      <c r="H269" s="35">
        <v>123</v>
      </c>
      <c r="I269" s="19">
        <f>SUM(Apr!I269,May!I269,Jun!I269)</f>
        <v>0</v>
      </c>
      <c r="J269" s="19">
        <f>SUM(Apr!J269,May!J269,Jun!J269)</f>
        <v>0</v>
      </c>
      <c r="K269" s="22">
        <f t="shared" si="40"/>
        <v>0</v>
      </c>
      <c r="L269" s="21">
        <f t="shared" si="41"/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f>SUM(Apr!D270,May!D270,Jun!D270)</f>
        <v>42</v>
      </c>
      <c r="E270" s="19">
        <f>SUM(Apr!E270,May!E270,Jun!E270)</f>
        <v>17</v>
      </c>
      <c r="F270" s="20">
        <f t="shared" si="38"/>
        <v>59</v>
      </c>
      <c r="G270" s="21">
        <f t="shared" si="39"/>
        <v>14.355231143552311</v>
      </c>
      <c r="H270" s="35">
        <v>150</v>
      </c>
      <c r="I270" s="19">
        <f>SUM(Apr!I270,May!I270,Jun!I270)</f>
        <v>0</v>
      </c>
      <c r="J270" s="19">
        <f>SUM(Apr!J270,May!J270,Jun!J270)</f>
        <v>0</v>
      </c>
      <c r="K270" s="22">
        <f t="shared" si="40"/>
        <v>0</v>
      </c>
      <c r="L270" s="21">
        <f t="shared" si="41"/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f>SUM(Apr!D271,May!D271,Jun!D271)</f>
        <v>53</v>
      </c>
      <c r="E271" s="19">
        <f>SUM(Apr!E271,May!E271,Jun!E271)</f>
        <v>60</v>
      </c>
      <c r="F271" s="20">
        <f t="shared" si="38"/>
        <v>113</v>
      </c>
      <c r="G271" s="21">
        <f t="shared" si="39"/>
        <v>14.178168130489336</v>
      </c>
      <c r="H271" s="35">
        <v>295</v>
      </c>
      <c r="I271" s="19">
        <f>SUM(Apr!I271,May!I271,Jun!I271)</f>
        <v>2</v>
      </c>
      <c r="J271" s="19">
        <f>SUM(Apr!J271,May!J271,Jun!J271)</f>
        <v>2</v>
      </c>
      <c r="K271" s="22">
        <f t="shared" si="40"/>
        <v>4</v>
      </c>
      <c r="L271" s="21">
        <f t="shared" si="41"/>
        <v>1.3559322033898304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f>SUM(Apr!D272,May!D272,Jun!D272)</f>
        <v>6</v>
      </c>
      <c r="E272" s="19">
        <f>SUM(Apr!E272,May!E272,Jun!E272)</f>
        <v>2</v>
      </c>
      <c r="F272" s="20">
        <f t="shared" si="38"/>
        <v>8</v>
      </c>
      <c r="G272" s="21">
        <f t="shared" si="39"/>
        <v>13.114754098360656</v>
      </c>
      <c r="H272" s="35">
        <v>23</v>
      </c>
      <c r="I272" s="19">
        <f>SUM(Apr!I272,May!I272,Jun!I272)</f>
        <v>0</v>
      </c>
      <c r="J272" s="19">
        <f>SUM(Apr!J272,May!J272,Jun!J272)</f>
        <v>0</v>
      </c>
      <c r="K272" s="22">
        <f t="shared" si="40"/>
        <v>0</v>
      </c>
      <c r="L272" s="21">
        <f t="shared" si="41"/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f>SUM(Apr!D273,May!D273,Jun!D273)</f>
        <v>21</v>
      </c>
      <c r="E273" s="19">
        <f>SUM(Apr!E273,May!E273,Jun!E273)</f>
        <v>25</v>
      </c>
      <c r="F273" s="20">
        <f t="shared" si="38"/>
        <v>46</v>
      </c>
      <c r="G273" s="21">
        <f t="shared" si="39"/>
        <v>13.569321533923304</v>
      </c>
      <c r="H273" s="35">
        <v>80</v>
      </c>
      <c r="I273" s="19">
        <f>SUM(Apr!I273,May!I273,Jun!I273)</f>
        <v>0</v>
      </c>
      <c r="J273" s="19">
        <f>SUM(Apr!J273,May!J273,Jun!J273)</f>
        <v>0</v>
      </c>
      <c r="K273" s="22">
        <f t="shared" si="40"/>
        <v>0</v>
      </c>
      <c r="L273" s="21">
        <f t="shared" si="41"/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f>SUM(Apr!D274,May!D274,Jun!D274)</f>
        <v>31</v>
      </c>
      <c r="E274" s="19">
        <f>SUM(Apr!E274,May!E274,Jun!E274)</f>
        <v>35</v>
      </c>
      <c r="F274" s="20">
        <f t="shared" si="38"/>
        <v>66</v>
      </c>
      <c r="G274" s="21">
        <f t="shared" si="39"/>
        <v>12.790697674418606</v>
      </c>
      <c r="H274" s="35">
        <v>169</v>
      </c>
      <c r="I274" s="19">
        <f>SUM(Apr!I274,May!I274,Jun!I274)</f>
        <v>2</v>
      </c>
      <c r="J274" s="19">
        <f>SUM(Apr!J274,May!J274,Jun!J274)</f>
        <v>1</v>
      </c>
      <c r="K274" s="22">
        <f t="shared" si="40"/>
        <v>3</v>
      </c>
      <c r="L274" s="21">
        <f t="shared" si="41"/>
        <v>1.7751479289940828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f>SUM(Apr!D275,May!D275,Jun!D275)</f>
        <v>112</v>
      </c>
      <c r="E275" s="19">
        <f>SUM(Apr!E275,May!E275,Jun!E275)</f>
        <v>124</v>
      </c>
      <c r="F275" s="20">
        <f t="shared" si="38"/>
        <v>236</v>
      </c>
      <c r="G275" s="21">
        <f t="shared" si="39"/>
        <v>14.549938347718866</v>
      </c>
      <c r="H275" s="35">
        <v>456</v>
      </c>
      <c r="I275" s="19">
        <f>SUM(Apr!I275,May!I275,Jun!I275)</f>
        <v>0</v>
      </c>
      <c r="J275" s="19">
        <f>SUM(Apr!J275,May!J275,Jun!J275)</f>
        <v>0</v>
      </c>
      <c r="K275" s="22">
        <f t="shared" si="40"/>
        <v>0</v>
      </c>
      <c r="L275" s="21">
        <f t="shared" si="41"/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f>SUM(Apr!D276,May!D276,Jun!D276)</f>
        <v>90</v>
      </c>
      <c r="E276" s="19">
        <f>SUM(Apr!E276,May!E276,Jun!E276)</f>
        <v>62</v>
      </c>
      <c r="F276" s="20">
        <f t="shared" si="38"/>
        <v>152</v>
      </c>
      <c r="G276" s="21">
        <f t="shared" si="39"/>
        <v>14.64354527938343</v>
      </c>
      <c r="H276" s="19">
        <v>229</v>
      </c>
      <c r="I276" s="19">
        <f>SUM(Apr!I276,May!I276,Jun!I276)</f>
        <v>0</v>
      </c>
      <c r="J276" s="19">
        <f>SUM(Apr!J276,May!J276,Jun!J276)</f>
        <v>0</v>
      </c>
      <c r="K276" s="22">
        <f t="shared" si="40"/>
        <v>0</v>
      </c>
      <c r="L276" s="21">
        <f t="shared" si="41"/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f>SUM(Apr!D277,May!D277,Jun!D277)</f>
        <v>181</v>
      </c>
      <c r="E277" s="19">
        <f>SUM(Apr!E277,May!E277,Jun!E277)</f>
        <v>174</v>
      </c>
      <c r="F277" s="20">
        <f t="shared" si="38"/>
        <v>355</v>
      </c>
      <c r="G277" s="21">
        <f t="shared" si="39"/>
        <v>12.797404470079307</v>
      </c>
      <c r="H277" s="19">
        <v>1086</v>
      </c>
      <c r="I277" s="19">
        <f>SUM(Apr!I277,May!I277,Jun!I277)</f>
        <v>14</v>
      </c>
      <c r="J277" s="19">
        <f>SUM(Apr!J277,May!J277,Jun!J277)</f>
        <v>7</v>
      </c>
      <c r="K277" s="22">
        <f t="shared" si="40"/>
        <v>21</v>
      </c>
      <c r="L277" s="21">
        <f t="shared" si="41"/>
        <v>1.9337016574585635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f t="shared" ref="D278:E278" si="42">SUM(D279:D314)</f>
        <v>2296</v>
      </c>
      <c r="E278" s="38">
        <f t="shared" si="42"/>
        <v>2124</v>
      </c>
      <c r="F278" s="38">
        <f t="shared" si="38"/>
        <v>4420</v>
      </c>
      <c r="G278" s="31">
        <f t="shared" si="39"/>
        <v>14.844668345927792</v>
      </c>
      <c r="H278" s="29">
        <v>7978</v>
      </c>
      <c r="I278" s="38">
        <f t="shared" ref="I278:J278" si="43">SUM(I279:I314)</f>
        <v>23</v>
      </c>
      <c r="J278" s="38">
        <f t="shared" si="43"/>
        <v>18</v>
      </c>
      <c r="K278" s="39">
        <f t="shared" si="40"/>
        <v>41</v>
      </c>
      <c r="L278" s="31">
        <f t="shared" si="41"/>
        <v>0.51391326146903982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f>SUM(Apr!D279,May!D279,Jun!D279)</f>
        <v>104</v>
      </c>
      <c r="E279" s="35">
        <f>SUM(Apr!E279,May!E279,Jun!E279)</f>
        <v>77</v>
      </c>
      <c r="F279" s="40">
        <f t="shared" si="38"/>
        <v>181</v>
      </c>
      <c r="G279" s="21">
        <f t="shared" si="39"/>
        <v>14.263199369582349</v>
      </c>
      <c r="H279" s="35">
        <v>254</v>
      </c>
      <c r="I279" s="35">
        <f>SUM(Apr!I279,May!I279,Jun!I279)</f>
        <v>0</v>
      </c>
      <c r="J279" s="35">
        <f>SUM(Apr!J279,May!J279,Jun!J279)</f>
        <v>0</v>
      </c>
      <c r="K279" s="41">
        <f t="shared" si="40"/>
        <v>0</v>
      </c>
      <c r="L279" s="21">
        <f t="shared" si="41"/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f>SUM(Apr!D280,May!D280,Jun!D280)</f>
        <v>89</v>
      </c>
      <c r="E280" s="35">
        <f>SUM(Apr!E280,May!E280,Jun!E280)</f>
        <v>93</v>
      </c>
      <c r="F280" s="40">
        <f t="shared" si="38"/>
        <v>182</v>
      </c>
      <c r="G280" s="21">
        <f t="shared" si="39"/>
        <v>23.067173637515843</v>
      </c>
      <c r="H280" s="35">
        <v>35</v>
      </c>
      <c r="I280" s="35">
        <f>SUM(Apr!I280,May!I280,Jun!I280)</f>
        <v>0</v>
      </c>
      <c r="J280" s="35">
        <f>SUM(Apr!J280,May!J280,Jun!J280)</f>
        <v>0</v>
      </c>
      <c r="K280" s="41">
        <f t="shared" si="40"/>
        <v>0</v>
      </c>
      <c r="L280" s="21">
        <f t="shared" si="41"/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f>SUM(Apr!D281,May!D281,Jun!D281)</f>
        <v>88</v>
      </c>
      <c r="E281" s="35">
        <f>SUM(Apr!E281,May!E281,Jun!E281)</f>
        <v>97</v>
      </c>
      <c r="F281" s="40">
        <f t="shared" si="38"/>
        <v>185</v>
      </c>
      <c r="G281" s="21">
        <f t="shared" si="39"/>
        <v>30.032467532467532</v>
      </c>
      <c r="H281" s="35">
        <v>19</v>
      </c>
      <c r="I281" s="35">
        <f>SUM(Apr!I281,May!I281,Jun!I281)</f>
        <v>0</v>
      </c>
      <c r="J281" s="35">
        <f>SUM(Apr!J281,May!J281,Jun!J281)</f>
        <v>0</v>
      </c>
      <c r="K281" s="41">
        <f t="shared" si="40"/>
        <v>0</v>
      </c>
      <c r="L281" s="21">
        <f t="shared" si="41"/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f>SUM(Apr!D282,May!D282,Jun!D282)</f>
        <v>54</v>
      </c>
      <c r="E282" s="35">
        <f>SUM(Apr!E282,May!E282,Jun!E282)</f>
        <v>44</v>
      </c>
      <c r="F282" s="40">
        <f t="shared" si="38"/>
        <v>98</v>
      </c>
      <c r="G282" s="21">
        <f t="shared" si="39"/>
        <v>18.11460258780037</v>
      </c>
      <c r="H282" s="35">
        <v>158</v>
      </c>
      <c r="I282" s="35">
        <f>SUM(Apr!I282,May!I282,Jun!I282)</f>
        <v>0</v>
      </c>
      <c r="J282" s="35">
        <f>SUM(Apr!J282,May!J282,Jun!J282)</f>
        <v>0</v>
      </c>
      <c r="K282" s="41">
        <f t="shared" si="40"/>
        <v>0</v>
      </c>
      <c r="L282" s="21">
        <f t="shared" si="41"/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f>SUM(Apr!D283,May!D283,Jun!D283)</f>
        <v>25</v>
      </c>
      <c r="E283" s="35">
        <f>SUM(Apr!E283,May!E283,Jun!E283)</f>
        <v>28</v>
      </c>
      <c r="F283" s="40">
        <f t="shared" si="38"/>
        <v>53</v>
      </c>
      <c r="G283" s="21">
        <f t="shared" si="39"/>
        <v>10.816326530612246</v>
      </c>
      <c r="H283" s="35">
        <v>198</v>
      </c>
      <c r="I283" s="35">
        <f>SUM(Apr!I283,May!I283,Jun!I283)</f>
        <v>0</v>
      </c>
      <c r="J283" s="35">
        <f>SUM(Apr!J283,May!J283,Jun!J283)</f>
        <v>0</v>
      </c>
      <c r="K283" s="41">
        <f t="shared" si="40"/>
        <v>0</v>
      </c>
      <c r="L283" s="21">
        <f t="shared" si="41"/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f>SUM(Apr!D284,May!D284,Jun!D284)</f>
        <v>81</v>
      </c>
      <c r="E284" s="35">
        <f>SUM(Apr!E284,May!E284,Jun!E284)</f>
        <v>79</v>
      </c>
      <c r="F284" s="40">
        <f t="shared" si="38"/>
        <v>160</v>
      </c>
      <c r="G284" s="21">
        <f t="shared" si="39"/>
        <v>15.458937198067632</v>
      </c>
      <c r="H284" s="35">
        <v>183</v>
      </c>
      <c r="I284" s="35">
        <f>SUM(Apr!I284,May!I284,Jun!I284)</f>
        <v>0</v>
      </c>
      <c r="J284" s="35">
        <f>SUM(Apr!J284,May!J284,Jun!J284)</f>
        <v>0</v>
      </c>
      <c r="K284" s="41">
        <f t="shared" si="40"/>
        <v>0</v>
      </c>
      <c r="L284" s="21">
        <f t="shared" si="41"/>
        <v>0</v>
      </c>
    </row>
    <row r="285" spans="1:12" ht="14.25" customHeight="1" outlineLevel="1" x14ac:dyDescent="0.2">
      <c r="A285" s="42" t="s">
        <v>462</v>
      </c>
      <c r="B285" s="43" t="s">
        <v>463</v>
      </c>
      <c r="C285" s="44">
        <v>686</v>
      </c>
      <c r="D285" s="44">
        <f>SUM(Apr!D285,May!D285,Jun!D285)</f>
        <v>54</v>
      </c>
      <c r="E285" s="44">
        <f>SUM(Apr!E285,May!E285,Jun!E285)</f>
        <v>53</v>
      </c>
      <c r="F285" s="45">
        <f t="shared" si="38"/>
        <v>107</v>
      </c>
      <c r="G285" s="46">
        <f t="shared" si="39"/>
        <v>15.597667638483964</v>
      </c>
      <c r="H285" s="47">
        <v>154</v>
      </c>
      <c r="I285" s="44">
        <f>SUM(Apr!I285,May!I285,Jun!I285)</f>
        <v>0</v>
      </c>
      <c r="J285" s="44">
        <f>SUM(Apr!J285,May!J285,Jun!J285)</f>
        <v>0</v>
      </c>
      <c r="K285" s="48">
        <f t="shared" si="40"/>
        <v>0</v>
      </c>
      <c r="L285" s="46">
        <f t="shared" si="41"/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f>SUM(Apr!D286,May!D286,Jun!D286)</f>
        <v>147</v>
      </c>
      <c r="E286" s="35">
        <f>SUM(Apr!E286,May!E286,Jun!E286)</f>
        <v>134</v>
      </c>
      <c r="F286" s="40">
        <f t="shared" si="38"/>
        <v>281</v>
      </c>
      <c r="G286" s="21">
        <f t="shared" si="39"/>
        <v>9.7231833910034613</v>
      </c>
      <c r="H286" s="19">
        <v>1097</v>
      </c>
      <c r="I286" s="35">
        <f>SUM(Apr!I286,May!I286,Jun!I286)</f>
        <v>18</v>
      </c>
      <c r="J286" s="35">
        <f>SUM(Apr!J286,May!J286,Jun!J286)</f>
        <v>13</v>
      </c>
      <c r="K286" s="41">
        <f t="shared" si="40"/>
        <v>31</v>
      </c>
      <c r="L286" s="21">
        <f t="shared" si="41"/>
        <v>2.8258887876025525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f>SUM(Apr!D287,May!D287,Jun!D287)</f>
        <v>81</v>
      </c>
      <c r="E287" s="35">
        <f>SUM(Apr!E287,May!E287,Jun!E287)</f>
        <v>80</v>
      </c>
      <c r="F287" s="40">
        <f t="shared" si="38"/>
        <v>161</v>
      </c>
      <c r="G287" s="21">
        <f t="shared" si="39"/>
        <v>16.428571428571427</v>
      </c>
      <c r="H287" s="35">
        <v>300</v>
      </c>
      <c r="I287" s="35">
        <f>SUM(Apr!I287,May!I287,Jun!I287)</f>
        <v>1</v>
      </c>
      <c r="J287" s="35">
        <f>SUM(Apr!J287,May!J287,Jun!J287)</f>
        <v>0</v>
      </c>
      <c r="K287" s="41">
        <f t="shared" si="40"/>
        <v>1</v>
      </c>
      <c r="L287" s="21">
        <f t="shared" si="41"/>
        <v>0.33333333333333337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f>SUM(Apr!D288,May!D288,Jun!D288)</f>
        <v>17</v>
      </c>
      <c r="E288" s="35">
        <f>SUM(Apr!E288,May!E288,Jun!E288)</f>
        <v>18</v>
      </c>
      <c r="F288" s="40">
        <f t="shared" si="38"/>
        <v>35</v>
      </c>
      <c r="G288" s="21">
        <f t="shared" si="39"/>
        <v>24.647887323943664</v>
      </c>
      <c r="H288" s="35">
        <v>6</v>
      </c>
      <c r="I288" s="35">
        <f>SUM(Apr!I288,May!I288,Jun!I288)</f>
        <v>0</v>
      </c>
      <c r="J288" s="35">
        <f>SUM(Apr!J288,May!J288,Jun!J288)</f>
        <v>0</v>
      </c>
      <c r="K288" s="41">
        <f t="shared" si="40"/>
        <v>0</v>
      </c>
      <c r="L288" s="21">
        <f t="shared" si="41"/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f>SUM(Apr!D289,May!D289,Jun!D289)</f>
        <v>4</v>
      </c>
      <c r="E289" s="35">
        <f>SUM(Apr!E289,May!E289,Jun!E289)</f>
        <v>4</v>
      </c>
      <c r="F289" s="40">
        <f t="shared" si="38"/>
        <v>8</v>
      </c>
      <c r="G289" s="21">
        <f t="shared" si="39"/>
        <v>7.2072072072072073</v>
      </c>
      <c r="H289" s="35">
        <v>59</v>
      </c>
      <c r="I289" s="35">
        <f>SUM(Apr!I289,May!I289,Jun!I289)</f>
        <v>0</v>
      </c>
      <c r="J289" s="35">
        <f>SUM(Apr!J289,May!J289,Jun!J289)</f>
        <v>1</v>
      </c>
      <c r="K289" s="41">
        <f t="shared" si="40"/>
        <v>1</v>
      </c>
      <c r="L289" s="21">
        <f t="shared" si="41"/>
        <v>1.6949152542372881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f>SUM(Apr!D290,May!D290,Jun!D290)</f>
        <v>142</v>
      </c>
      <c r="E290" s="35">
        <f>SUM(Apr!E290,May!E290,Jun!E290)</f>
        <v>139</v>
      </c>
      <c r="F290" s="40">
        <f t="shared" si="38"/>
        <v>281</v>
      </c>
      <c r="G290" s="21">
        <f t="shared" si="39"/>
        <v>14.859862506610257</v>
      </c>
      <c r="H290" s="35">
        <v>622</v>
      </c>
      <c r="I290" s="35">
        <f>SUM(Apr!I290,May!I290,Jun!I290)</f>
        <v>1</v>
      </c>
      <c r="J290" s="35">
        <f>SUM(Apr!J290,May!J290,Jun!J290)</f>
        <v>0</v>
      </c>
      <c r="K290" s="41">
        <f t="shared" si="40"/>
        <v>1</v>
      </c>
      <c r="L290" s="21">
        <f t="shared" si="41"/>
        <v>0.16077170418006431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f>SUM(Apr!D291,May!D291,Jun!D291)</f>
        <v>40</v>
      </c>
      <c r="E291" s="35">
        <f>SUM(Apr!E291,May!E291,Jun!E291)</f>
        <v>32</v>
      </c>
      <c r="F291" s="40">
        <f t="shared" si="38"/>
        <v>72</v>
      </c>
      <c r="G291" s="21">
        <f t="shared" si="39"/>
        <v>13.432835820895523</v>
      </c>
      <c r="H291" s="35">
        <v>160</v>
      </c>
      <c r="I291" s="35">
        <f>SUM(Apr!I291,May!I291,Jun!I291)</f>
        <v>0</v>
      </c>
      <c r="J291" s="35">
        <f>SUM(Apr!J291,May!J291,Jun!J291)</f>
        <v>0</v>
      </c>
      <c r="K291" s="41">
        <f t="shared" si="40"/>
        <v>0</v>
      </c>
      <c r="L291" s="21">
        <f t="shared" si="41"/>
        <v>0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f>SUM(Apr!D292,May!D292,Jun!D292)</f>
        <v>258</v>
      </c>
      <c r="E292" s="35">
        <f>SUM(Apr!E292,May!E292,Jun!E292)</f>
        <v>237</v>
      </c>
      <c r="F292" s="40">
        <f t="shared" si="38"/>
        <v>495</v>
      </c>
      <c r="G292" s="21">
        <f t="shared" si="39"/>
        <v>16.176470588235293</v>
      </c>
      <c r="H292" s="35">
        <v>663</v>
      </c>
      <c r="I292" s="35">
        <f>SUM(Apr!I292,May!I292,Jun!I292)</f>
        <v>0</v>
      </c>
      <c r="J292" s="35">
        <f>SUM(Apr!J292,May!J292,Jun!J292)</f>
        <v>0</v>
      </c>
      <c r="K292" s="41">
        <f t="shared" si="40"/>
        <v>0</v>
      </c>
      <c r="L292" s="21">
        <f t="shared" si="41"/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f>SUM(Apr!D293,May!D293,Jun!D293)</f>
        <v>52</v>
      </c>
      <c r="E293" s="35">
        <f>SUM(Apr!E293,May!E293,Jun!E293)</f>
        <v>63</v>
      </c>
      <c r="F293" s="40">
        <f t="shared" si="38"/>
        <v>115</v>
      </c>
      <c r="G293" s="21">
        <f t="shared" si="39"/>
        <v>15.111695137976348</v>
      </c>
      <c r="H293" s="35">
        <v>178</v>
      </c>
      <c r="I293" s="35">
        <f>SUM(Apr!I293,May!I293,Jun!I293)</f>
        <v>0</v>
      </c>
      <c r="J293" s="35">
        <f>SUM(Apr!J293,May!J293,Jun!J293)</f>
        <v>0</v>
      </c>
      <c r="K293" s="41">
        <f t="shared" si="40"/>
        <v>0</v>
      </c>
      <c r="L293" s="21">
        <f t="shared" si="41"/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f>SUM(Apr!D294,May!D294,Jun!D294)</f>
        <v>18</v>
      </c>
      <c r="E294" s="35">
        <f>SUM(Apr!E294,May!E294,Jun!E294)</f>
        <v>21</v>
      </c>
      <c r="F294" s="40">
        <f t="shared" si="38"/>
        <v>39</v>
      </c>
      <c r="G294" s="21">
        <f t="shared" si="39"/>
        <v>10.372340425531915</v>
      </c>
      <c r="H294" s="35">
        <v>142</v>
      </c>
      <c r="I294" s="35">
        <f>SUM(Apr!I294,May!I294,Jun!I294)</f>
        <v>0</v>
      </c>
      <c r="J294" s="35">
        <f>SUM(Apr!J294,May!J294,Jun!J294)</f>
        <v>0</v>
      </c>
      <c r="K294" s="41">
        <f t="shared" si="40"/>
        <v>0</v>
      </c>
      <c r="L294" s="21">
        <f t="shared" si="41"/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f>SUM(Apr!D295,May!D295,Jun!D295)</f>
        <v>7</v>
      </c>
      <c r="E295" s="35">
        <f>SUM(Apr!E295,May!E295,Jun!E295)</f>
        <v>7</v>
      </c>
      <c r="F295" s="40">
        <f t="shared" si="38"/>
        <v>14</v>
      </c>
      <c r="G295" s="21">
        <f t="shared" si="39"/>
        <v>17.283950617283949</v>
      </c>
      <c r="H295" s="35">
        <v>35</v>
      </c>
      <c r="I295" s="35">
        <f>SUM(Apr!I295,May!I295,Jun!I295)</f>
        <v>0</v>
      </c>
      <c r="J295" s="35">
        <f>SUM(Apr!J295,May!J295,Jun!J295)</f>
        <v>0</v>
      </c>
      <c r="K295" s="41">
        <f t="shared" si="40"/>
        <v>0</v>
      </c>
      <c r="L295" s="21">
        <f t="shared" si="41"/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f>SUM(Apr!D296,May!D296,Jun!D296)</f>
        <v>24</v>
      </c>
      <c r="E296" s="35">
        <f>SUM(Apr!E296,May!E296,Jun!E296)</f>
        <v>18</v>
      </c>
      <c r="F296" s="40">
        <f t="shared" si="38"/>
        <v>42</v>
      </c>
      <c r="G296" s="21">
        <f t="shared" si="39"/>
        <v>8.3499005964214703</v>
      </c>
      <c r="H296" s="35">
        <v>229</v>
      </c>
      <c r="I296" s="35">
        <f>SUM(Apr!I296,May!I296,Jun!I296)</f>
        <v>0</v>
      </c>
      <c r="J296" s="35">
        <f>SUM(Apr!J296,May!J296,Jun!J296)</f>
        <v>0</v>
      </c>
      <c r="K296" s="41">
        <f t="shared" si="40"/>
        <v>0</v>
      </c>
      <c r="L296" s="21">
        <f t="shared" si="41"/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f>SUM(Apr!D297,May!D297,Jun!D297)</f>
        <v>26</v>
      </c>
      <c r="E297" s="35">
        <f>SUM(Apr!E297,May!E297,Jun!E297)</f>
        <v>36</v>
      </c>
      <c r="F297" s="40">
        <f t="shared" si="38"/>
        <v>62</v>
      </c>
      <c r="G297" s="21">
        <f t="shared" si="39"/>
        <v>9.7946287519747237</v>
      </c>
      <c r="H297" s="35">
        <v>215</v>
      </c>
      <c r="I297" s="35">
        <f>SUM(Apr!I297,May!I297,Jun!I297)</f>
        <v>0</v>
      </c>
      <c r="J297" s="35">
        <f>SUM(Apr!J297,May!J297,Jun!J297)</f>
        <v>0</v>
      </c>
      <c r="K297" s="41">
        <f t="shared" si="40"/>
        <v>0</v>
      </c>
      <c r="L297" s="21">
        <f t="shared" si="41"/>
        <v>0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f>SUM(Apr!D298,May!D298,Jun!D298)</f>
        <v>53</v>
      </c>
      <c r="E298" s="35">
        <f>SUM(Apr!E298,May!E298,Jun!E298)</f>
        <v>54</v>
      </c>
      <c r="F298" s="40">
        <f t="shared" si="38"/>
        <v>107</v>
      </c>
      <c r="G298" s="21">
        <f t="shared" si="39"/>
        <v>20.419847328244277</v>
      </c>
      <c r="H298" s="35">
        <v>31</v>
      </c>
      <c r="I298" s="35">
        <f>SUM(Apr!I298,May!I298,Jun!I298)</f>
        <v>0</v>
      </c>
      <c r="J298" s="35">
        <f>SUM(Apr!J298,May!J298,Jun!J298)</f>
        <v>0</v>
      </c>
      <c r="K298" s="41">
        <f t="shared" si="40"/>
        <v>0</v>
      </c>
      <c r="L298" s="21">
        <f t="shared" si="41"/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f>SUM(Apr!D299,May!D299,Jun!D299)</f>
        <v>34</v>
      </c>
      <c r="E299" s="35">
        <f>SUM(Apr!E299,May!E299,Jun!E299)</f>
        <v>27</v>
      </c>
      <c r="F299" s="40">
        <f t="shared" si="38"/>
        <v>61</v>
      </c>
      <c r="G299" s="21">
        <f t="shared" si="39"/>
        <v>18.711656441717793</v>
      </c>
      <c r="H299" s="35">
        <v>62</v>
      </c>
      <c r="I299" s="35">
        <f>SUM(Apr!I299,May!I299,Jun!I299)</f>
        <v>0</v>
      </c>
      <c r="J299" s="35">
        <f>SUM(Apr!J299,May!J299,Jun!J299)</f>
        <v>0</v>
      </c>
      <c r="K299" s="41">
        <f t="shared" si="40"/>
        <v>0</v>
      </c>
      <c r="L299" s="21">
        <f t="shared" si="41"/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f>SUM(Apr!D300,May!D300,Jun!D300)</f>
        <v>33</v>
      </c>
      <c r="E300" s="35">
        <f>SUM(Apr!E300,May!E300,Jun!E300)</f>
        <v>32</v>
      </c>
      <c r="F300" s="40">
        <f t="shared" si="38"/>
        <v>65</v>
      </c>
      <c r="G300" s="21">
        <f t="shared" si="39"/>
        <v>12.922465208747516</v>
      </c>
      <c r="H300" s="35">
        <v>159</v>
      </c>
      <c r="I300" s="35">
        <f>SUM(Apr!I300,May!I300,Jun!I300)</f>
        <v>0</v>
      </c>
      <c r="J300" s="35">
        <f>SUM(Apr!J300,May!J300,Jun!J300)</f>
        <v>2</v>
      </c>
      <c r="K300" s="41">
        <f t="shared" si="40"/>
        <v>2</v>
      </c>
      <c r="L300" s="21">
        <f t="shared" si="41"/>
        <v>1.257861635220126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f>SUM(Apr!D301,May!D301,Jun!D301)</f>
        <v>30</v>
      </c>
      <c r="E301" s="35">
        <f>SUM(Apr!E301,May!E301,Jun!E301)</f>
        <v>27</v>
      </c>
      <c r="F301" s="40">
        <f t="shared" si="38"/>
        <v>57</v>
      </c>
      <c r="G301" s="21">
        <f t="shared" si="39"/>
        <v>13.255813953488371</v>
      </c>
      <c r="H301" s="35">
        <v>169</v>
      </c>
      <c r="I301" s="35">
        <f>SUM(Apr!I301,May!I301,Jun!I301)</f>
        <v>0</v>
      </c>
      <c r="J301" s="35">
        <f>SUM(Apr!J301,May!J301,Jun!J301)</f>
        <v>0</v>
      </c>
      <c r="K301" s="41">
        <f t="shared" si="40"/>
        <v>0</v>
      </c>
      <c r="L301" s="21">
        <f t="shared" si="41"/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f>SUM(Apr!D302,May!D302,Jun!D302)</f>
        <v>99</v>
      </c>
      <c r="E302" s="35">
        <f>SUM(Apr!E302,May!E302,Jun!E302)</f>
        <v>66</v>
      </c>
      <c r="F302" s="40">
        <f t="shared" si="38"/>
        <v>165</v>
      </c>
      <c r="G302" s="21">
        <f t="shared" si="39"/>
        <v>13.458401305057096</v>
      </c>
      <c r="H302" s="35">
        <v>389</v>
      </c>
      <c r="I302" s="35">
        <f>SUM(Apr!I302,May!I302,Jun!I302)</f>
        <v>0</v>
      </c>
      <c r="J302" s="35">
        <f>SUM(Apr!J302,May!J302,Jun!J302)</f>
        <v>1</v>
      </c>
      <c r="K302" s="41">
        <f t="shared" si="40"/>
        <v>1</v>
      </c>
      <c r="L302" s="21">
        <f t="shared" si="41"/>
        <v>0.25706940874035988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f>SUM(Apr!D303,May!D303,Jun!D303)</f>
        <v>41</v>
      </c>
      <c r="E303" s="35">
        <f>SUM(Apr!E303,May!E303,Jun!E303)</f>
        <v>40</v>
      </c>
      <c r="F303" s="40">
        <f t="shared" si="38"/>
        <v>81</v>
      </c>
      <c r="G303" s="21">
        <f t="shared" si="39"/>
        <v>15.254237288135593</v>
      </c>
      <c r="H303" s="35">
        <v>159</v>
      </c>
      <c r="I303" s="35">
        <f>SUM(Apr!I303,May!I303,Jun!I303)</f>
        <v>0</v>
      </c>
      <c r="J303" s="35">
        <f>SUM(Apr!J303,May!J303,Jun!J303)</f>
        <v>0</v>
      </c>
      <c r="K303" s="41">
        <f t="shared" si="40"/>
        <v>0</v>
      </c>
      <c r="L303" s="21">
        <f t="shared" si="41"/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f>SUM(Apr!D304,May!D304,Jun!D304)</f>
        <v>97</v>
      </c>
      <c r="E304" s="35">
        <f>SUM(Apr!E304,May!E304,Jun!E304)</f>
        <v>78</v>
      </c>
      <c r="F304" s="40">
        <f t="shared" si="38"/>
        <v>175</v>
      </c>
      <c r="G304" s="21">
        <f t="shared" si="39"/>
        <v>13.227513227513226</v>
      </c>
      <c r="H304" s="35">
        <v>455</v>
      </c>
      <c r="I304" s="35">
        <f>SUM(Apr!I304,May!I304,Jun!I304)</f>
        <v>2</v>
      </c>
      <c r="J304" s="35">
        <f>SUM(Apr!J304,May!J304,Jun!J304)</f>
        <v>1</v>
      </c>
      <c r="K304" s="41">
        <f t="shared" si="40"/>
        <v>3</v>
      </c>
      <c r="L304" s="21">
        <f t="shared" si="41"/>
        <v>0.65934065934065933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f>SUM(Apr!D305,May!D305,Jun!D305)</f>
        <v>25</v>
      </c>
      <c r="E305" s="35">
        <f>SUM(Apr!E305,May!E305,Jun!E305)</f>
        <v>21</v>
      </c>
      <c r="F305" s="40">
        <f t="shared" si="38"/>
        <v>46</v>
      </c>
      <c r="G305" s="21">
        <f t="shared" si="39"/>
        <v>14.153846153846153</v>
      </c>
      <c r="H305" s="35">
        <v>100</v>
      </c>
      <c r="I305" s="35">
        <f>SUM(Apr!I305,May!I305,Jun!I305)</f>
        <v>0</v>
      </c>
      <c r="J305" s="35">
        <f>SUM(Apr!J305,May!J305,Jun!J305)</f>
        <v>0</v>
      </c>
      <c r="K305" s="41">
        <f t="shared" si="40"/>
        <v>0</v>
      </c>
      <c r="L305" s="21">
        <f t="shared" si="41"/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f>SUM(Apr!D306,May!D306,Jun!D306)</f>
        <v>36</v>
      </c>
      <c r="E306" s="35">
        <f>SUM(Apr!E306,May!E306,Jun!E306)</f>
        <v>39</v>
      </c>
      <c r="F306" s="40">
        <f t="shared" si="38"/>
        <v>75</v>
      </c>
      <c r="G306" s="21">
        <f t="shared" si="39"/>
        <v>17.730496453900709</v>
      </c>
      <c r="H306" s="35">
        <v>80</v>
      </c>
      <c r="I306" s="35">
        <f>SUM(Apr!I306,May!I306,Jun!I306)</f>
        <v>1</v>
      </c>
      <c r="J306" s="35">
        <f>SUM(Apr!J306,May!J306,Jun!J306)</f>
        <v>0</v>
      </c>
      <c r="K306" s="41">
        <f t="shared" si="40"/>
        <v>1</v>
      </c>
      <c r="L306" s="21">
        <f t="shared" si="41"/>
        <v>1.25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f>SUM(Apr!D307,May!D307,Jun!D307)</f>
        <v>37</v>
      </c>
      <c r="E307" s="35">
        <f>SUM(Apr!E307,May!E307,Jun!E307)</f>
        <v>28</v>
      </c>
      <c r="F307" s="40">
        <f t="shared" si="38"/>
        <v>65</v>
      </c>
      <c r="G307" s="21">
        <f t="shared" si="39"/>
        <v>12.524084778420038</v>
      </c>
      <c r="H307" s="35">
        <v>163</v>
      </c>
      <c r="I307" s="35">
        <f>SUM(Apr!I307,May!I307,Jun!I307)</f>
        <v>0</v>
      </c>
      <c r="J307" s="35">
        <f>SUM(Apr!J307,May!J307,Jun!J307)</f>
        <v>0</v>
      </c>
      <c r="K307" s="41">
        <f t="shared" si="40"/>
        <v>0</v>
      </c>
      <c r="L307" s="21">
        <f t="shared" si="41"/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f>SUM(Apr!D308,May!D308,Jun!D308)</f>
        <v>48</v>
      </c>
      <c r="E308" s="35">
        <f>SUM(Apr!E308,May!E308,Jun!E308)</f>
        <v>29</v>
      </c>
      <c r="F308" s="40">
        <f t="shared" si="38"/>
        <v>77</v>
      </c>
      <c r="G308" s="21">
        <f t="shared" si="39"/>
        <v>11.737804878048779</v>
      </c>
      <c r="H308" s="35">
        <v>239</v>
      </c>
      <c r="I308" s="35">
        <f>SUM(Apr!I308,May!I308,Jun!I308)</f>
        <v>0</v>
      </c>
      <c r="J308" s="35">
        <f>SUM(Apr!J308,May!J308,Jun!J308)</f>
        <v>0</v>
      </c>
      <c r="K308" s="41">
        <f t="shared" si="40"/>
        <v>0</v>
      </c>
      <c r="L308" s="21">
        <f t="shared" si="41"/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f>SUM(Apr!D309,May!D309,Jun!D309)</f>
        <v>111</v>
      </c>
      <c r="E309" s="35">
        <f>SUM(Apr!E309,May!E309,Jun!E309)</f>
        <v>92</v>
      </c>
      <c r="F309" s="40">
        <f t="shared" si="38"/>
        <v>203</v>
      </c>
      <c r="G309" s="21">
        <f t="shared" si="39"/>
        <v>16.357775987107171</v>
      </c>
      <c r="H309" s="35">
        <v>219</v>
      </c>
      <c r="I309" s="35">
        <f>SUM(Apr!I309,May!I309,Jun!I309)</f>
        <v>0</v>
      </c>
      <c r="J309" s="35">
        <f>SUM(Apr!J309,May!J309,Jun!J309)</f>
        <v>0</v>
      </c>
      <c r="K309" s="41">
        <f t="shared" si="40"/>
        <v>0</v>
      </c>
      <c r="L309" s="21">
        <f t="shared" si="41"/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f>SUM(Apr!D310,May!D310,Jun!D310)</f>
        <v>105</v>
      </c>
      <c r="E310" s="35">
        <f>SUM(Apr!E310,May!E310,Jun!E310)</f>
        <v>77</v>
      </c>
      <c r="F310" s="40">
        <f t="shared" si="38"/>
        <v>182</v>
      </c>
      <c r="G310" s="21">
        <f t="shared" si="39"/>
        <v>15.397631133671744</v>
      </c>
      <c r="H310" s="35">
        <v>290</v>
      </c>
      <c r="I310" s="35">
        <f>SUM(Apr!I310,May!I310,Jun!I310)</f>
        <v>0</v>
      </c>
      <c r="J310" s="35">
        <f>SUM(Apr!J310,May!J310,Jun!J310)</f>
        <v>0</v>
      </c>
      <c r="K310" s="41">
        <f t="shared" si="40"/>
        <v>0</v>
      </c>
      <c r="L310" s="21">
        <f t="shared" si="41"/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f>SUM(Apr!D311,May!D311,Jun!D311)</f>
        <v>28</v>
      </c>
      <c r="E311" s="35">
        <f>SUM(Apr!E311,May!E311,Jun!E311)</f>
        <v>25</v>
      </c>
      <c r="F311" s="40">
        <f t="shared" si="38"/>
        <v>53</v>
      </c>
      <c r="G311" s="21">
        <f t="shared" si="39"/>
        <v>9.9811676082862526</v>
      </c>
      <c r="H311" s="35">
        <v>121</v>
      </c>
      <c r="I311" s="35">
        <f>SUM(Apr!I311,May!I311,Jun!I311)</f>
        <v>0</v>
      </c>
      <c r="J311" s="35">
        <f>SUM(Apr!J311,May!J311,Jun!J311)</f>
        <v>0</v>
      </c>
      <c r="K311" s="41">
        <f t="shared" si="40"/>
        <v>0</v>
      </c>
      <c r="L311" s="21">
        <f t="shared" si="41"/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f>SUM(Apr!D312,May!D312,Jun!D312)</f>
        <v>37</v>
      </c>
      <c r="E312" s="35">
        <f>SUM(Apr!E312,May!E312,Jun!E312)</f>
        <v>41</v>
      </c>
      <c r="F312" s="40">
        <f t="shared" si="38"/>
        <v>78</v>
      </c>
      <c r="G312" s="21">
        <f t="shared" si="39"/>
        <v>13.805309734513274</v>
      </c>
      <c r="H312" s="35">
        <v>139</v>
      </c>
      <c r="I312" s="35">
        <f>SUM(Apr!I312,May!I312,Jun!I312)</f>
        <v>0</v>
      </c>
      <c r="J312" s="35">
        <f>SUM(Apr!J312,May!J312,Jun!J312)</f>
        <v>0</v>
      </c>
      <c r="K312" s="41">
        <f t="shared" si="40"/>
        <v>0</v>
      </c>
      <c r="L312" s="21">
        <f t="shared" si="41"/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f>SUM(Apr!D313,May!D313,Jun!D313)</f>
        <v>20</v>
      </c>
      <c r="E313" s="35">
        <f>SUM(Apr!E313,May!E313,Jun!E313)</f>
        <v>26</v>
      </c>
      <c r="F313" s="40">
        <f t="shared" si="38"/>
        <v>46</v>
      </c>
      <c r="G313" s="21">
        <f t="shared" si="39"/>
        <v>9.6436058700209646</v>
      </c>
      <c r="H313" s="35">
        <v>193</v>
      </c>
      <c r="I313" s="35">
        <f>SUM(Apr!I313,May!I313,Jun!I313)</f>
        <v>0</v>
      </c>
      <c r="J313" s="35">
        <f>SUM(Apr!J313,May!J313,Jun!J313)</f>
        <v>0</v>
      </c>
      <c r="K313" s="41">
        <f t="shared" si="40"/>
        <v>0</v>
      </c>
      <c r="L313" s="21">
        <f t="shared" si="41"/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f>SUM(Apr!D314,May!D314,Jun!D314)</f>
        <v>151</v>
      </c>
      <c r="E314" s="35">
        <f>SUM(Apr!E314,May!E314,Jun!E314)</f>
        <v>162</v>
      </c>
      <c r="F314" s="40">
        <f t="shared" si="38"/>
        <v>313</v>
      </c>
      <c r="G314" s="21">
        <f t="shared" si="39"/>
        <v>19.525888958203367</v>
      </c>
      <c r="H314" s="19">
        <v>303</v>
      </c>
      <c r="I314" s="35">
        <f>SUM(Apr!I314,May!I314,Jun!I314)</f>
        <v>0</v>
      </c>
      <c r="J314" s="35">
        <f>SUM(Apr!J314,May!J314,Jun!J314)</f>
        <v>0</v>
      </c>
      <c r="K314" s="41">
        <f t="shared" si="40"/>
        <v>0</v>
      </c>
      <c r="L314" s="21">
        <f t="shared" si="41"/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f t="shared" ref="D315:E315" si="44">SUM(D316:D330)</f>
        <v>679</v>
      </c>
      <c r="E315" s="38">
        <f t="shared" si="44"/>
        <v>708</v>
      </c>
      <c r="F315" s="38">
        <f t="shared" si="38"/>
        <v>1387</v>
      </c>
      <c r="G315" s="31">
        <f t="shared" si="39"/>
        <v>14.356691853845357</v>
      </c>
      <c r="H315" s="29">
        <v>3637</v>
      </c>
      <c r="I315" s="38">
        <f t="shared" ref="I315:J315" si="45">SUM(I316:I330)</f>
        <v>18</v>
      </c>
      <c r="J315" s="38">
        <f t="shared" si="45"/>
        <v>28</v>
      </c>
      <c r="K315" s="39">
        <f t="shared" si="40"/>
        <v>46</v>
      </c>
      <c r="L315" s="31">
        <f t="shared" si="41"/>
        <v>1.2647786637338465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f>SUM(Apr!D316,May!D316,Jun!D316)</f>
        <v>28</v>
      </c>
      <c r="E316" s="35">
        <f>SUM(Apr!E316,May!E316,Jun!E316)</f>
        <v>30</v>
      </c>
      <c r="F316" s="40">
        <f t="shared" si="38"/>
        <v>58</v>
      </c>
      <c r="G316" s="21">
        <f t="shared" si="39"/>
        <v>14.180929095354522</v>
      </c>
      <c r="H316" s="35">
        <v>192</v>
      </c>
      <c r="I316" s="35">
        <f>SUM(Apr!I316,May!I316,Jun!I316)</f>
        <v>0</v>
      </c>
      <c r="J316" s="35">
        <f>SUM(Apr!J316,May!J316,Jun!J316)</f>
        <v>0</v>
      </c>
      <c r="K316" s="41">
        <f t="shared" si="40"/>
        <v>0</v>
      </c>
      <c r="L316" s="21">
        <f t="shared" si="41"/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f>SUM(Apr!D317,May!D317,Jun!D317)</f>
        <v>56</v>
      </c>
      <c r="E317" s="35">
        <f>SUM(Apr!E317,May!E317,Jun!E317)</f>
        <v>59</v>
      </c>
      <c r="F317" s="40">
        <f t="shared" si="38"/>
        <v>115</v>
      </c>
      <c r="G317" s="21">
        <f t="shared" si="39"/>
        <v>14.483627204030228</v>
      </c>
      <c r="H317" s="35">
        <v>250</v>
      </c>
      <c r="I317" s="35">
        <f>SUM(Apr!I317,May!I317,Jun!I317)</f>
        <v>1</v>
      </c>
      <c r="J317" s="35">
        <f>SUM(Apr!J317,May!J317,Jun!J317)</f>
        <v>2</v>
      </c>
      <c r="K317" s="41">
        <f t="shared" si="40"/>
        <v>3</v>
      </c>
      <c r="L317" s="21">
        <f t="shared" si="41"/>
        <v>1.2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f>SUM(Apr!D318,May!D318,Jun!D318)</f>
        <v>54</v>
      </c>
      <c r="E318" s="35">
        <f>SUM(Apr!E318,May!E318,Jun!E318)</f>
        <v>44</v>
      </c>
      <c r="F318" s="40">
        <f t="shared" si="38"/>
        <v>98</v>
      </c>
      <c r="G318" s="21">
        <f t="shared" si="39"/>
        <v>15.100154083204931</v>
      </c>
      <c r="H318" s="35">
        <v>266</v>
      </c>
      <c r="I318" s="35">
        <f>SUM(Apr!I318,May!I318,Jun!I318)</f>
        <v>1</v>
      </c>
      <c r="J318" s="35">
        <f>SUM(Apr!J318,May!J318,Jun!J318)</f>
        <v>3</v>
      </c>
      <c r="K318" s="41">
        <f t="shared" si="40"/>
        <v>4</v>
      </c>
      <c r="L318" s="21">
        <f t="shared" si="41"/>
        <v>1.5037593984962405</v>
      </c>
    </row>
    <row r="319" spans="1:12" ht="14.25" customHeight="1" outlineLevel="1" x14ac:dyDescent="0.2">
      <c r="A319" s="42" t="s">
        <v>523</v>
      </c>
      <c r="B319" s="43" t="s">
        <v>524</v>
      </c>
      <c r="C319" s="47">
        <v>1002</v>
      </c>
      <c r="D319" s="44">
        <f>SUM(Apr!D319,May!D319,Jun!D319)</f>
        <v>80</v>
      </c>
      <c r="E319" s="44">
        <f>SUM(Apr!E319,May!E319,Jun!E319)</f>
        <v>85</v>
      </c>
      <c r="F319" s="45">
        <f t="shared" si="38"/>
        <v>165</v>
      </c>
      <c r="G319" s="46">
        <f t="shared" si="39"/>
        <v>16.467065868263472</v>
      </c>
      <c r="H319" s="44">
        <v>225</v>
      </c>
      <c r="I319" s="44">
        <f>SUM(Apr!I319,May!I319,Jun!I319)</f>
        <v>1</v>
      </c>
      <c r="J319" s="44">
        <f>SUM(Apr!J319,May!J319,Jun!J319)</f>
        <v>2</v>
      </c>
      <c r="K319" s="48">
        <f t="shared" si="40"/>
        <v>3</v>
      </c>
      <c r="L319" s="46">
        <f t="shared" si="41"/>
        <v>1.3333333333333335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f>SUM(Apr!D320,May!D320,Jun!D320)</f>
        <v>110</v>
      </c>
      <c r="E320" s="35">
        <f>SUM(Apr!E320,May!E320,Jun!E320)</f>
        <v>106</v>
      </c>
      <c r="F320" s="40">
        <f t="shared" si="38"/>
        <v>216</v>
      </c>
      <c r="G320" s="21">
        <f t="shared" si="39"/>
        <v>17.252396166134183</v>
      </c>
      <c r="H320" s="35">
        <v>408</v>
      </c>
      <c r="I320" s="35">
        <f>SUM(Apr!I320,May!I320,Jun!I320)</f>
        <v>0</v>
      </c>
      <c r="J320" s="35">
        <f>SUM(Apr!J320,May!J320,Jun!J320)</f>
        <v>0</v>
      </c>
      <c r="K320" s="41">
        <f t="shared" si="40"/>
        <v>0</v>
      </c>
      <c r="L320" s="21">
        <f t="shared" si="41"/>
        <v>0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f>SUM(Apr!D321,May!D321,Jun!D321)</f>
        <v>23</v>
      </c>
      <c r="E321" s="35">
        <f>SUM(Apr!E321,May!E321,Jun!E321)</f>
        <v>37</v>
      </c>
      <c r="F321" s="40">
        <f t="shared" si="38"/>
        <v>60</v>
      </c>
      <c r="G321" s="21">
        <f t="shared" si="39"/>
        <v>16</v>
      </c>
      <c r="H321" s="35">
        <v>102</v>
      </c>
      <c r="I321" s="35">
        <f>SUM(Apr!I321,May!I321,Jun!I321)</f>
        <v>0</v>
      </c>
      <c r="J321" s="35">
        <f>SUM(Apr!J321,May!J321,Jun!J321)</f>
        <v>0</v>
      </c>
      <c r="K321" s="41">
        <f t="shared" si="40"/>
        <v>0</v>
      </c>
      <c r="L321" s="21">
        <f t="shared" si="41"/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f>SUM(Apr!D322,May!D322,Jun!D322)</f>
        <v>34</v>
      </c>
      <c r="E322" s="35">
        <f>SUM(Apr!E322,May!E322,Jun!E322)</f>
        <v>33</v>
      </c>
      <c r="F322" s="40">
        <f t="shared" si="38"/>
        <v>67</v>
      </c>
      <c r="G322" s="21">
        <f t="shared" si="39"/>
        <v>10.983606557377049</v>
      </c>
      <c r="H322" s="35">
        <v>303</v>
      </c>
      <c r="I322" s="35">
        <f>SUM(Apr!I322,May!I322,Jun!I322)</f>
        <v>0</v>
      </c>
      <c r="J322" s="35">
        <f>SUM(Apr!J322,May!J322,Jun!J322)</f>
        <v>0</v>
      </c>
      <c r="K322" s="41">
        <f t="shared" si="40"/>
        <v>0</v>
      </c>
      <c r="L322" s="21">
        <f t="shared" si="41"/>
        <v>0</v>
      </c>
    </row>
    <row r="323" spans="1:12" ht="14.25" customHeight="1" outlineLevel="1" x14ac:dyDescent="0.2">
      <c r="A323" s="42" t="s">
        <v>531</v>
      </c>
      <c r="B323" s="43" t="s">
        <v>532</v>
      </c>
      <c r="C323" s="44">
        <v>415</v>
      </c>
      <c r="D323" s="44">
        <f>SUM(Apr!D323,May!D323,Jun!D323)</f>
        <v>33</v>
      </c>
      <c r="E323" s="44">
        <f>SUM(Apr!E323,May!E323,Jun!E323)</f>
        <v>26</v>
      </c>
      <c r="F323" s="45">
        <f t="shared" si="38"/>
        <v>59</v>
      </c>
      <c r="G323" s="46">
        <f t="shared" si="39"/>
        <v>14.216867469879519</v>
      </c>
      <c r="H323" s="44">
        <v>187</v>
      </c>
      <c r="I323" s="44">
        <f>SUM(Apr!I323,May!I323,Jun!I323)</f>
        <v>1</v>
      </c>
      <c r="J323" s="44">
        <f>SUM(Apr!J323,May!J323,Jun!J323)</f>
        <v>1</v>
      </c>
      <c r="K323" s="48">
        <f t="shared" si="40"/>
        <v>2</v>
      </c>
      <c r="L323" s="46">
        <f t="shared" si="41"/>
        <v>1.0695187165775399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f>SUM(Apr!D324,May!D324,Jun!D324)</f>
        <v>61</v>
      </c>
      <c r="E324" s="35">
        <f>SUM(Apr!E324,May!E324,Jun!E324)</f>
        <v>77</v>
      </c>
      <c r="F324" s="40">
        <f t="shared" si="38"/>
        <v>138</v>
      </c>
      <c r="G324" s="21">
        <f t="shared" si="39"/>
        <v>13.663366336633665</v>
      </c>
      <c r="H324" s="35">
        <v>551</v>
      </c>
      <c r="I324" s="35">
        <f>SUM(Apr!I324,May!I324,Jun!I324)</f>
        <v>1</v>
      </c>
      <c r="J324" s="35">
        <f>SUM(Apr!J324,May!J324,Jun!J324)</f>
        <v>6</v>
      </c>
      <c r="K324" s="41">
        <f t="shared" si="40"/>
        <v>7</v>
      </c>
      <c r="L324" s="21">
        <f t="shared" si="41"/>
        <v>1.2704174228675136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f>SUM(Apr!D325,May!D325,Jun!D325)</f>
        <v>30</v>
      </c>
      <c r="E325" s="35">
        <f>SUM(Apr!E325,May!E325,Jun!E325)</f>
        <v>23</v>
      </c>
      <c r="F325" s="40">
        <f t="shared" si="38"/>
        <v>53</v>
      </c>
      <c r="G325" s="21">
        <f t="shared" si="39"/>
        <v>8.5346215780998396</v>
      </c>
      <c r="H325" s="35">
        <v>331</v>
      </c>
      <c r="I325" s="35">
        <f>SUM(Apr!I325,May!I325,Jun!I325)</f>
        <v>1</v>
      </c>
      <c r="J325" s="35">
        <f>SUM(Apr!J325,May!J325,Jun!J325)</f>
        <v>1</v>
      </c>
      <c r="K325" s="41">
        <f t="shared" si="40"/>
        <v>2</v>
      </c>
      <c r="L325" s="21">
        <f t="shared" si="41"/>
        <v>0.60422960725075525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f>SUM(Apr!D326,May!D326,Jun!D326)</f>
        <v>27</v>
      </c>
      <c r="E326" s="35">
        <f>SUM(Apr!E326,May!E326,Jun!E326)</f>
        <v>35</v>
      </c>
      <c r="F326" s="40">
        <f t="shared" si="38"/>
        <v>62</v>
      </c>
      <c r="G326" s="21">
        <f t="shared" si="39"/>
        <v>12.350597609561753</v>
      </c>
      <c r="H326" s="35">
        <v>117</v>
      </c>
      <c r="I326" s="35">
        <f>SUM(Apr!I326,May!I326,Jun!I326)</f>
        <v>1</v>
      </c>
      <c r="J326" s="35">
        <f>SUM(Apr!J326,May!J326,Jun!J326)</f>
        <v>1</v>
      </c>
      <c r="K326" s="41">
        <f t="shared" si="40"/>
        <v>2</v>
      </c>
      <c r="L326" s="21">
        <f t="shared" si="41"/>
        <v>1.7094017094017095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f>SUM(Apr!D327,May!D327,Jun!D327)</f>
        <v>24</v>
      </c>
      <c r="E327" s="35">
        <f>SUM(Apr!E327,May!E327,Jun!E327)</f>
        <v>32</v>
      </c>
      <c r="F327" s="40">
        <f t="shared" si="38"/>
        <v>56</v>
      </c>
      <c r="G327" s="21">
        <f t="shared" si="39"/>
        <v>16.231884057971012</v>
      </c>
      <c r="H327" s="35">
        <v>113</v>
      </c>
      <c r="I327" s="35">
        <f>SUM(Apr!I327,May!I327,Jun!I327)</f>
        <v>0</v>
      </c>
      <c r="J327" s="35">
        <f>SUM(Apr!J327,May!J327,Jun!J327)</f>
        <v>2</v>
      </c>
      <c r="K327" s="41">
        <f t="shared" si="40"/>
        <v>2</v>
      </c>
      <c r="L327" s="21">
        <f t="shared" si="41"/>
        <v>1.7699115044247788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f>SUM(Apr!D328,May!D328,Jun!D328)</f>
        <v>85</v>
      </c>
      <c r="E328" s="35">
        <f>SUM(Apr!E328,May!E328,Jun!E328)</f>
        <v>81</v>
      </c>
      <c r="F328" s="40">
        <f t="shared" si="38"/>
        <v>166</v>
      </c>
      <c r="G328" s="21">
        <f t="shared" si="39"/>
        <v>14.847942754919499</v>
      </c>
      <c r="H328" s="35">
        <v>433</v>
      </c>
      <c r="I328" s="35">
        <f>SUM(Apr!I328,May!I328,Jun!I328)</f>
        <v>8</v>
      </c>
      <c r="J328" s="35">
        <f>SUM(Apr!J328,May!J328,Jun!J328)</f>
        <v>7</v>
      </c>
      <c r="K328" s="41">
        <f t="shared" si="40"/>
        <v>15</v>
      </c>
      <c r="L328" s="21">
        <f t="shared" si="41"/>
        <v>3.4642032332563506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f>SUM(Apr!D329,May!D329,Jun!D329)</f>
        <v>24</v>
      </c>
      <c r="E329" s="35">
        <f>SUM(Apr!E329,May!E329,Jun!E329)</f>
        <v>27</v>
      </c>
      <c r="F329" s="40">
        <f t="shared" si="38"/>
        <v>51</v>
      </c>
      <c r="G329" s="21">
        <f t="shared" si="39"/>
        <v>12.846347607052897</v>
      </c>
      <c r="H329" s="35">
        <v>131</v>
      </c>
      <c r="I329" s="35">
        <f>SUM(Apr!I329,May!I329,Jun!I329)</f>
        <v>3</v>
      </c>
      <c r="J329" s="35">
        <f>SUM(Apr!J329,May!J329,Jun!J329)</f>
        <v>2</v>
      </c>
      <c r="K329" s="41">
        <f t="shared" si="40"/>
        <v>5</v>
      </c>
      <c r="L329" s="21">
        <f t="shared" si="41"/>
        <v>3.8167938931297711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f>SUM(Apr!D330,May!D330,Jun!D330)</f>
        <v>10</v>
      </c>
      <c r="E330" s="35">
        <f>SUM(Apr!E330,May!E330,Jun!E330)</f>
        <v>13</v>
      </c>
      <c r="F330" s="40">
        <f t="shared" si="38"/>
        <v>23</v>
      </c>
      <c r="G330" s="21">
        <f t="shared" si="39"/>
        <v>14.19753086419753</v>
      </c>
      <c r="H330" s="35">
        <v>28</v>
      </c>
      <c r="I330" s="35">
        <f>SUM(Apr!I330,May!I330,Jun!I330)</f>
        <v>0</v>
      </c>
      <c r="J330" s="35">
        <f>SUM(Apr!J330,May!J330,Jun!J330)</f>
        <v>1</v>
      </c>
      <c r="K330" s="41">
        <f t="shared" si="40"/>
        <v>1</v>
      </c>
      <c r="L330" s="21">
        <f t="shared" si="41"/>
        <v>3.5714285714285712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f t="shared" ref="D331:E331" si="46">SUM(D332:D337)</f>
        <v>404</v>
      </c>
      <c r="E331" s="38">
        <f t="shared" si="46"/>
        <v>374</v>
      </c>
      <c r="F331" s="38">
        <f t="shared" si="38"/>
        <v>778</v>
      </c>
      <c r="G331" s="31">
        <f t="shared" si="39"/>
        <v>18.585762064022934</v>
      </c>
      <c r="H331" s="38">
        <v>938</v>
      </c>
      <c r="I331" s="38">
        <f t="shared" ref="I331:J331" si="47">SUM(I332:I337)</f>
        <v>2</v>
      </c>
      <c r="J331" s="38">
        <f t="shared" si="47"/>
        <v>1</v>
      </c>
      <c r="K331" s="39">
        <f t="shared" si="40"/>
        <v>3</v>
      </c>
      <c r="L331" s="31">
        <f t="shared" si="41"/>
        <v>0.31982942430703626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f>SUM(Apr!D332,May!D332,Jun!D332)</f>
        <v>51</v>
      </c>
      <c r="E332" s="35">
        <f>SUM(Apr!E332,May!E332,Jun!E332)</f>
        <v>56</v>
      </c>
      <c r="F332" s="40">
        <f t="shared" si="38"/>
        <v>107</v>
      </c>
      <c r="G332" s="21">
        <f t="shared" si="39"/>
        <v>17.370129870129869</v>
      </c>
      <c r="H332" s="35">
        <v>274</v>
      </c>
      <c r="I332" s="35">
        <f>SUM(Apr!I332,May!I332,Jun!I332)</f>
        <v>0</v>
      </c>
      <c r="J332" s="35">
        <f>SUM(Apr!J332,May!J332,Jun!J332)</f>
        <v>0</v>
      </c>
      <c r="K332" s="41">
        <f t="shared" si="40"/>
        <v>0</v>
      </c>
      <c r="L332" s="21">
        <f t="shared" si="41"/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f>SUM(Apr!D333,May!D333,Jun!D333)</f>
        <v>57</v>
      </c>
      <c r="E333" s="35">
        <f>SUM(Apr!E333,May!E333,Jun!E333)</f>
        <v>44</v>
      </c>
      <c r="F333" s="40">
        <f t="shared" si="38"/>
        <v>101</v>
      </c>
      <c r="G333" s="21">
        <f t="shared" si="39"/>
        <v>15.634674922600619</v>
      </c>
      <c r="H333" s="35">
        <v>124</v>
      </c>
      <c r="I333" s="35">
        <f>SUM(Apr!I333,May!I333,Jun!I333)</f>
        <v>0</v>
      </c>
      <c r="J333" s="35">
        <f>SUM(Apr!J333,May!J333,Jun!J333)</f>
        <v>0</v>
      </c>
      <c r="K333" s="41">
        <f t="shared" si="40"/>
        <v>0</v>
      </c>
      <c r="L333" s="21">
        <f t="shared" si="41"/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f>SUM(Apr!D334,May!D334,Jun!D334)</f>
        <v>142</v>
      </c>
      <c r="E334" s="35">
        <f>SUM(Apr!E334,May!E334,Jun!E334)</f>
        <v>153</v>
      </c>
      <c r="F334" s="40">
        <f t="shared" si="38"/>
        <v>295</v>
      </c>
      <c r="G334" s="21">
        <f t="shared" si="39"/>
        <v>24.299835255354203</v>
      </c>
      <c r="H334" s="35">
        <v>47</v>
      </c>
      <c r="I334" s="35">
        <f>SUM(Apr!I334,May!I334,Jun!I334)</f>
        <v>0</v>
      </c>
      <c r="J334" s="35">
        <f>SUM(Apr!J334,May!J334,Jun!J334)</f>
        <v>0</v>
      </c>
      <c r="K334" s="41">
        <f t="shared" si="40"/>
        <v>0</v>
      </c>
      <c r="L334" s="21">
        <f t="shared" si="41"/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f>SUM(Apr!D335,May!D335,Jun!D335)</f>
        <v>72</v>
      </c>
      <c r="E335" s="35">
        <f>SUM(Apr!E335,May!E335,Jun!E335)</f>
        <v>53</v>
      </c>
      <c r="F335" s="40">
        <f t="shared" si="38"/>
        <v>125</v>
      </c>
      <c r="G335" s="21">
        <f t="shared" si="39"/>
        <v>15.318627450980394</v>
      </c>
      <c r="H335" s="35">
        <v>292</v>
      </c>
      <c r="I335" s="35">
        <f>SUM(Apr!I335,May!I335,Jun!I335)</f>
        <v>1</v>
      </c>
      <c r="J335" s="35">
        <f>SUM(Apr!J335,May!J335,Jun!J335)</f>
        <v>0</v>
      </c>
      <c r="K335" s="41">
        <f t="shared" si="40"/>
        <v>1</v>
      </c>
      <c r="L335" s="21">
        <f t="shared" si="41"/>
        <v>0.34246575342465752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f>SUM(Apr!D336,May!D336,Jun!D336)</f>
        <v>38</v>
      </c>
      <c r="E336" s="35">
        <f>SUM(Apr!E336,May!E336,Jun!E336)</f>
        <v>29</v>
      </c>
      <c r="F336" s="40">
        <f t="shared" si="38"/>
        <v>67</v>
      </c>
      <c r="G336" s="21">
        <f t="shared" si="39"/>
        <v>21.202531645569618</v>
      </c>
      <c r="H336" s="35">
        <v>30</v>
      </c>
      <c r="I336" s="35">
        <f>SUM(Apr!I336,May!I336,Jun!I336)</f>
        <v>0</v>
      </c>
      <c r="J336" s="35">
        <f>SUM(Apr!J336,May!J336,Jun!J336)</f>
        <v>1</v>
      </c>
      <c r="K336" s="41">
        <f t="shared" si="40"/>
        <v>1</v>
      </c>
      <c r="L336" s="21">
        <f t="shared" si="41"/>
        <v>3.3333333333333335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f>SUM(Apr!D337,May!D337,Jun!D337)</f>
        <v>44</v>
      </c>
      <c r="E337" s="35">
        <f>SUM(Apr!E337,May!E337,Jun!E337)</f>
        <v>39</v>
      </c>
      <c r="F337" s="40">
        <f t="shared" si="38"/>
        <v>83</v>
      </c>
      <c r="G337" s="21">
        <f t="shared" si="39"/>
        <v>14.359861591695502</v>
      </c>
      <c r="H337" s="35">
        <v>171</v>
      </c>
      <c r="I337" s="35">
        <f>SUM(Apr!I337,May!I337,Jun!I337)</f>
        <v>1</v>
      </c>
      <c r="J337" s="35">
        <f>SUM(Apr!J337,May!J337,Jun!J337)</f>
        <v>0</v>
      </c>
      <c r="K337" s="41">
        <f t="shared" si="40"/>
        <v>1</v>
      </c>
      <c r="L337" s="21">
        <f t="shared" si="41"/>
        <v>0.58479532163742687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f>SUM(Apr!D338,May!D338,Jun!D338)</f>
        <v>330</v>
      </c>
      <c r="E338" s="38">
        <f>SUM(Apr!E338,May!E338,Jun!E338)</f>
        <v>289</v>
      </c>
      <c r="F338" s="38">
        <f t="shared" si="38"/>
        <v>619</v>
      </c>
      <c r="G338" s="31">
        <f t="shared" si="39"/>
        <v>19.34375</v>
      </c>
      <c r="H338" s="29">
        <v>83</v>
      </c>
      <c r="I338" s="38">
        <f>SUM(Apr!I338,May!I338,Jun!I338)</f>
        <v>2</v>
      </c>
      <c r="J338" s="38">
        <f>SUM(Apr!J338,May!J338,Jun!J338)</f>
        <v>1</v>
      </c>
      <c r="K338" s="39">
        <f t="shared" si="40"/>
        <v>3</v>
      </c>
      <c r="L338" s="31">
        <f t="shared" si="41"/>
        <v>3.6144578313253009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f t="shared" ref="D339:E339" si="48">SUM(D340,D353,D378,D411,D433,D452,D466,D475,D476)</f>
        <v>23011</v>
      </c>
      <c r="E339" s="49">
        <f t="shared" si="48"/>
        <v>21922</v>
      </c>
      <c r="F339" s="49">
        <f t="shared" si="38"/>
        <v>44933</v>
      </c>
      <c r="G339" s="25">
        <f t="shared" si="39"/>
        <v>17.551198971919174</v>
      </c>
      <c r="H339" s="9">
        <v>61332</v>
      </c>
      <c r="I339" s="49">
        <f t="shared" ref="I339:J339" si="49">SUM(I340,I353,I378,I411,I433,I452,I466,I475,I476)</f>
        <v>1131</v>
      </c>
      <c r="J339" s="49">
        <f t="shared" si="49"/>
        <v>1018</v>
      </c>
      <c r="K339" s="50">
        <f t="shared" si="40"/>
        <v>2149</v>
      </c>
      <c r="L339" s="25">
        <f t="shared" si="41"/>
        <v>3.5038805191417208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f t="shared" ref="D340:E340" si="50">SUM(D341:D352)</f>
        <v>1354</v>
      </c>
      <c r="E340" s="38">
        <f t="shared" si="50"/>
        <v>1326</v>
      </c>
      <c r="F340" s="38">
        <f t="shared" si="38"/>
        <v>2680</v>
      </c>
      <c r="G340" s="31">
        <f t="shared" si="39"/>
        <v>14.074891024631059</v>
      </c>
      <c r="H340" s="29">
        <v>6986</v>
      </c>
      <c r="I340" s="38">
        <f t="shared" ref="I340:J340" si="51">SUM(I341:I352)</f>
        <v>78</v>
      </c>
      <c r="J340" s="38">
        <f t="shared" si="51"/>
        <v>74</v>
      </c>
      <c r="K340" s="39">
        <f t="shared" si="40"/>
        <v>152</v>
      </c>
      <c r="L340" s="31">
        <f t="shared" si="41"/>
        <v>2.1757801316919552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f>SUM(Apr!D341,May!D341,Jun!D341)</f>
        <v>56</v>
      </c>
      <c r="E341" s="35">
        <f>SUM(Apr!E341,May!E341,Jun!E341)</f>
        <v>76</v>
      </c>
      <c r="F341" s="40">
        <f t="shared" si="38"/>
        <v>132</v>
      </c>
      <c r="G341" s="21">
        <f t="shared" si="39"/>
        <v>14.208826695371368</v>
      </c>
      <c r="H341" s="35">
        <v>303</v>
      </c>
      <c r="I341" s="35">
        <f>SUM(Apr!I341,May!I341,Jun!I341)</f>
        <v>1</v>
      </c>
      <c r="J341" s="35">
        <f>SUM(Apr!J341,May!J341,Jun!J341)</f>
        <v>2</v>
      </c>
      <c r="K341" s="41">
        <f t="shared" si="40"/>
        <v>3</v>
      </c>
      <c r="L341" s="21">
        <f t="shared" si="41"/>
        <v>0.99009900990099009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f>SUM(Apr!D342,May!D342,Jun!D342)</f>
        <v>50</v>
      </c>
      <c r="E342" s="35">
        <f>SUM(Apr!E342,May!E342,Jun!E342)</f>
        <v>55</v>
      </c>
      <c r="F342" s="40">
        <f t="shared" si="38"/>
        <v>105</v>
      </c>
      <c r="G342" s="21">
        <f t="shared" si="39"/>
        <v>15.129682997118154</v>
      </c>
      <c r="H342" s="35">
        <v>251</v>
      </c>
      <c r="I342" s="35">
        <f>SUM(Apr!I342,May!I342,Jun!I342)</f>
        <v>0</v>
      </c>
      <c r="J342" s="35">
        <f>SUM(Apr!J342,May!J342,Jun!J342)</f>
        <v>1</v>
      </c>
      <c r="K342" s="41">
        <f t="shared" si="40"/>
        <v>1</v>
      </c>
      <c r="L342" s="21">
        <f t="shared" si="41"/>
        <v>0.39840637450199201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f>SUM(Apr!D343,May!D343,Jun!D343)</f>
        <v>160</v>
      </c>
      <c r="E343" s="35">
        <f>SUM(Apr!E343,May!E343,Jun!E343)</f>
        <v>162</v>
      </c>
      <c r="F343" s="40">
        <f t="shared" si="38"/>
        <v>322</v>
      </c>
      <c r="G343" s="21">
        <f t="shared" si="39"/>
        <v>14.279379157427938</v>
      </c>
      <c r="H343" s="35">
        <v>907</v>
      </c>
      <c r="I343" s="35">
        <f>SUM(Apr!I343,May!I343,Jun!I343)</f>
        <v>6</v>
      </c>
      <c r="J343" s="35">
        <f>SUM(Apr!J343,May!J343,Jun!J343)</f>
        <v>6</v>
      </c>
      <c r="K343" s="41">
        <f t="shared" si="40"/>
        <v>12</v>
      </c>
      <c r="L343" s="21">
        <f t="shared" si="41"/>
        <v>1.3230429988974641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f>SUM(Apr!D344,May!D344,Jun!D344)</f>
        <v>194</v>
      </c>
      <c r="E344" s="35">
        <f>SUM(Apr!E344,May!E344,Jun!E344)</f>
        <v>184</v>
      </c>
      <c r="F344" s="40">
        <f t="shared" si="38"/>
        <v>378</v>
      </c>
      <c r="G344" s="21">
        <f t="shared" si="39"/>
        <v>14.405487804878048</v>
      </c>
      <c r="H344" s="35">
        <v>744</v>
      </c>
      <c r="I344" s="35">
        <f>SUM(Apr!I344,May!I344,Jun!I344)</f>
        <v>5</v>
      </c>
      <c r="J344" s="35">
        <f>SUM(Apr!J344,May!J344,Jun!J344)</f>
        <v>3</v>
      </c>
      <c r="K344" s="41">
        <f t="shared" si="40"/>
        <v>8</v>
      </c>
      <c r="L344" s="21">
        <f t="shared" si="41"/>
        <v>1.0752688172043012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f>SUM(Apr!D345,May!D345,Jun!D345)</f>
        <v>137</v>
      </c>
      <c r="E345" s="35">
        <f>SUM(Apr!E345,May!E345,Jun!E345)</f>
        <v>115</v>
      </c>
      <c r="F345" s="40">
        <f t="shared" si="38"/>
        <v>252</v>
      </c>
      <c r="G345" s="21">
        <f t="shared" si="39"/>
        <v>14.023372287145241</v>
      </c>
      <c r="H345" s="35">
        <v>622</v>
      </c>
      <c r="I345" s="35">
        <f>SUM(Apr!I345,May!I345,Jun!I345)</f>
        <v>1</v>
      </c>
      <c r="J345" s="35">
        <f>SUM(Apr!J345,May!J345,Jun!J345)</f>
        <v>7</v>
      </c>
      <c r="K345" s="41">
        <f t="shared" si="40"/>
        <v>8</v>
      </c>
      <c r="L345" s="21">
        <f t="shared" si="41"/>
        <v>1.2861736334405145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f>SUM(Apr!D346,May!D346,Jun!D346)</f>
        <v>151</v>
      </c>
      <c r="E346" s="35">
        <f>SUM(Apr!E346,May!E346,Jun!E346)</f>
        <v>134</v>
      </c>
      <c r="F346" s="40">
        <f t="shared" si="38"/>
        <v>285</v>
      </c>
      <c r="G346" s="21">
        <f t="shared" si="39"/>
        <v>14.511201629327902</v>
      </c>
      <c r="H346" s="19">
        <v>872</v>
      </c>
      <c r="I346" s="35">
        <f>SUM(Apr!I346,May!I346,Jun!I346)</f>
        <v>21</v>
      </c>
      <c r="J346" s="35">
        <f>SUM(Apr!J346,May!J346,Jun!J346)</f>
        <v>9</v>
      </c>
      <c r="K346" s="41">
        <f t="shared" si="40"/>
        <v>30</v>
      </c>
      <c r="L346" s="21">
        <f t="shared" si="41"/>
        <v>3.4403669724770642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f>SUM(Apr!D347,May!D347,Jun!D347)</f>
        <v>208</v>
      </c>
      <c r="E347" s="35">
        <f>SUM(Apr!E347,May!E347,Jun!E347)</f>
        <v>216</v>
      </c>
      <c r="F347" s="40">
        <f t="shared" si="38"/>
        <v>424</v>
      </c>
      <c r="G347" s="21">
        <f t="shared" si="39"/>
        <v>13.299874529485569</v>
      </c>
      <c r="H347" s="19">
        <v>1102</v>
      </c>
      <c r="I347" s="35">
        <f>SUM(Apr!I347,May!I347,Jun!I347)</f>
        <v>13</v>
      </c>
      <c r="J347" s="35">
        <f>SUM(Apr!J347,May!J347,Jun!J347)</f>
        <v>21</v>
      </c>
      <c r="K347" s="41">
        <f t="shared" si="40"/>
        <v>34</v>
      </c>
      <c r="L347" s="21">
        <f t="shared" si="41"/>
        <v>3.0852994555353903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f>SUM(Apr!D348,May!D348,Jun!D348)</f>
        <v>60</v>
      </c>
      <c r="E348" s="35">
        <f>SUM(Apr!E348,May!E348,Jun!E348)</f>
        <v>59</v>
      </c>
      <c r="F348" s="40">
        <f t="shared" si="38"/>
        <v>119</v>
      </c>
      <c r="G348" s="21">
        <f t="shared" si="39"/>
        <v>14.251497005988023</v>
      </c>
      <c r="H348" s="35">
        <v>319</v>
      </c>
      <c r="I348" s="35">
        <f>SUM(Apr!I348,May!I348,Jun!I348)</f>
        <v>11</v>
      </c>
      <c r="J348" s="35">
        <f>SUM(Apr!J348,May!J348,Jun!J348)</f>
        <v>13</v>
      </c>
      <c r="K348" s="41">
        <f t="shared" si="40"/>
        <v>24</v>
      </c>
      <c r="L348" s="21">
        <f t="shared" si="41"/>
        <v>7.523510971786834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f>SUM(Apr!D349,May!D349,Jun!D349)</f>
        <v>114</v>
      </c>
      <c r="E349" s="35">
        <f>SUM(Apr!E349,May!E349,Jun!E349)</f>
        <v>108</v>
      </c>
      <c r="F349" s="40">
        <f t="shared" si="38"/>
        <v>222</v>
      </c>
      <c r="G349" s="21">
        <f t="shared" si="39"/>
        <v>14.095238095238095</v>
      </c>
      <c r="H349" s="35">
        <v>641</v>
      </c>
      <c r="I349" s="35">
        <f>SUM(Apr!I349,May!I349,Jun!I349)</f>
        <v>8</v>
      </c>
      <c r="J349" s="35">
        <f>SUM(Apr!J349,May!J349,Jun!J349)</f>
        <v>4</v>
      </c>
      <c r="K349" s="41">
        <f t="shared" si="40"/>
        <v>12</v>
      </c>
      <c r="L349" s="21">
        <f t="shared" si="41"/>
        <v>1.87207488299532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f>SUM(Apr!D350,May!D350,Jun!D350)</f>
        <v>103</v>
      </c>
      <c r="E350" s="35">
        <f>SUM(Apr!E350,May!E350,Jun!E350)</f>
        <v>104</v>
      </c>
      <c r="F350" s="40">
        <f t="shared" si="38"/>
        <v>207</v>
      </c>
      <c r="G350" s="21">
        <f t="shared" si="39"/>
        <v>15.142648134601316</v>
      </c>
      <c r="H350" s="35">
        <v>605</v>
      </c>
      <c r="I350" s="35">
        <f>SUM(Apr!I350,May!I350,Jun!I350)</f>
        <v>7</v>
      </c>
      <c r="J350" s="35">
        <f>SUM(Apr!J350,May!J350,Jun!J350)</f>
        <v>5</v>
      </c>
      <c r="K350" s="41">
        <f t="shared" si="40"/>
        <v>12</v>
      </c>
      <c r="L350" s="21">
        <f t="shared" si="41"/>
        <v>1.9834710743801653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f>SUM(Apr!D351,May!D351,Jun!D351)</f>
        <v>63</v>
      </c>
      <c r="E351" s="35">
        <f>SUM(Apr!E351,May!E351,Jun!E351)</f>
        <v>67</v>
      </c>
      <c r="F351" s="40">
        <f t="shared" si="38"/>
        <v>130</v>
      </c>
      <c r="G351" s="21">
        <f t="shared" si="39"/>
        <v>12.820512820512819</v>
      </c>
      <c r="H351" s="35">
        <v>444</v>
      </c>
      <c r="I351" s="35">
        <f>SUM(Apr!I351,May!I351,Jun!I351)</f>
        <v>4</v>
      </c>
      <c r="J351" s="35">
        <f>SUM(Apr!J351,May!J351,Jun!J351)</f>
        <v>2</v>
      </c>
      <c r="K351" s="41">
        <f t="shared" si="40"/>
        <v>6</v>
      </c>
      <c r="L351" s="21">
        <f t="shared" si="41"/>
        <v>1.3513513513513513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f>SUM(Apr!D352,May!D352,Jun!D352)</f>
        <v>58</v>
      </c>
      <c r="E352" s="35">
        <f>SUM(Apr!E352,May!E352,Jun!E352)</f>
        <v>46</v>
      </c>
      <c r="F352" s="40">
        <f t="shared" si="38"/>
        <v>104</v>
      </c>
      <c r="G352" s="21">
        <f t="shared" si="39"/>
        <v>13.016270337922403</v>
      </c>
      <c r="H352" s="19">
        <v>176</v>
      </c>
      <c r="I352" s="35">
        <f>SUM(Apr!I352,May!I352,Jun!I352)</f>
        <v>1</v>
      </c>
      <c r="J352" s="35">
        <f>SUM(Apr!J352,May!J352,Jun!J352)</f>
        <v>1</v>
      </c>
      <c r="K352" s="41">
        <f t="shared" si="40"/>
        <v>2</v>
      </c>
      <c r="L352" s="21">
        <f t="shared" si="41"/>
        <v>1.1363636363636365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f t="shared" ref="D353:E353" si="52">SUM(D354:D377)</f>
        <v>7341</v>
      </c>
      <c r="E353" s="38">
        <f t="shared" si="52"/>
        <v>6994</v>
      </c>
      <c r="F353" s="38">
        <f t="shared" si="38"/>
        <v>14335</v>
      </c>
      <c r="G353" s="31">
        <f t="shared" si="39"/>
        <v>19.321490187621308</v>
      </c>
      <c r="H353" s="29">
        <v>12162</v>
      </c>
      <c r="I353" s="38">
        <f t="shared" ref="I353:J353" si="53">SUM(I354:I377)</f>
        <v>404</v>
      </c>
      <c r="J353" s="38">
        <f t="shared" si="53"/>
        <v>388</v>
      </c>
      <c r="K353" s="39">
        <f t="shared" si="40"/>
        <v>792</v>
      </c>
      <c r="L353" s="31">
        <f t="shared" si="41"/>
        <v>6.5120868278243709</v>
      </c>
    </row>
    <row r="354" spans="1:12" ht="14.25" customHeight="1" outlineLevel="1" x14ac:dyDescent="0.2">
      <c r="A354" s="42" t="s">
        <v>590</v>
      </c>
      <c r="B354" s="43" t="s">
        <v>591</v>
      </c>
      <c r="C354" s="47">
        <v>1281</v>
      </c>
      <c r="D354" s="44">
        <f>SUM(Apr!D354,May!D354,Jun!D354)</f>
        <v>138</v>
      </c>
      <c r="E354" s="44">
        <f>SUM(Apr!E354,May!E354,Jun!E354)</f>
        <v>140</v>
      </c>
      <c r="F354" s="45">
        <f t="shared" si="38"/>
        <v>278</v>
      </c>
      <c r="G354" s="46">
        <f t="shared" si="39"/>
        <v>21.701795472287273</v>
      </c>
      <c r="H354" s="44">
        <v>17</v>
      </c>
      <c r="I354" s="44">
        <f>SUM(Apr!I354,May!I354,Jun!I354)</f>
        <v>0</v>
      </c>
      <c r="J354" s="44">
        <f>SUM(Apr!J354,May!J354,Jun!J354)</f>
        <v>0</v>
      </c>
      <c r="K354" s="48">
        <f t="shared" si="40"/>
        <v>0</v>
      </c>
      <c r="L354" s="46">
        <f t="shared" si="41"/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f>SUM(Apr!D355,May!D355,Jun!D355)</f>
        <v>171</v>
      </c>
      <c r="E355" s="35">
        <f>SUM(Apr!E355,May!E355,Jun!E355)</f>
        <v>135</v>
      </c>
      <c r="F355" s="40">
        <f t="shared" si="38"/>
        <v>306</v>
      </c>
      <c r="G355" s="21">
        <f t="shared" si="39"/>
        <v>21.353803210048849</v>
      </c>
      <c r="H355" s="35">
        <v>203</v>
      </c>
      <c r="I355" s="35">
        <f>SUM(Apr!I355,May!I355,Jun!I355)</f>
        <v>8</v>
      </c>
      <c r="J355" s="35">
        <f>SUM(Apr!J355,May!J355,Jun!J355)</f>
        <v>5</v>
      </c>
      <c r="K355" s="41">
        <f t="shared" si="40"/>
        <v>13</v>
      </c>
      <c r="L355" s="21">
        <f t="shared" si="41"/>
        <v>6.403940886699508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f>SUM(Apr!D356,May!D356,Jun!D356)</f>
        <v>450</v>
      </c>
      <c r="E356" s="35">
        <f>SUM(Apr!E356,May!E356,Jun!E356)</f>
        <v>419</v>
      </c>
      <c r="F356" s="40">
        <f t="shared" si="38"/>
        <v>869</v>
      </c>
      <c r="G356" s="21">
        <f t="shared" si="39"/>
        <v>24.856979405034323</v>
      </c>
      <c r="H356" s="19">
        <v>100</v>
      </c>
      <c r="I356" s="35">
        <f>SUM(Apr!I356,May!I356,Jun!I356)</f>
        <v>18</v>
      </c>
      <c r="J356" s="35">
        <f>SUM(Apr!J356,May!J356,Jun!J356)</f>
        <v>17</v>
      </c>
      <c r="K356" s="41">
        <f t="shared" si="40"/>
        <v>35</v>
      </c>
      <c r="L356" s="21">
        <f t="shared" si="41"/>
        <v>35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f>SUM(Apr!D357,May!D357,Jun!D357)</f>
        <v>194</v>
      </c>
      <c r="E357" s="35">
        <f>SUM(Apr!E357,May!E357,Jun!E357)</f>
        <v>166</v>
      </c>
      <c r="F357" s="40">
        <f t="shared" si="38"/>
        <v>360</v>
      </c>
      <c r="G357" s="21">
        <f t="shared" si="39"/>
        <v>11.753183153770813</v>
      </c>
      <c r="H357" s="19">
        <v>1330</v>
      </c>
      <c r="I357" s="35">
        <f>SUM(Apr!I357,May!I357,Jun!I357)</f>
        <v>20</v>
      </c>
      <c r="J357" s="35">
        <f>SUM(Apr!J357,May!J357,Jun!J357)</f>
        <v>16</v>
      </c>
      <c r="K357" s="41">
        <f t="shared" si="40"/>
        <v>36</v>
      </c>
      <c r="L357" s="21">
        <f t="shared" si="41"/>
        <v>2.7067669172932329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f>SUM(Apr!D358,May!D358,Jun!D358)</f>
        <v>163</v>
      </c>
      <c r="E358" s="35">
        <f>SUM(Apr!E358,May!E358,Jun!E358)</f>
        <v>125</v>
      </c>
      <c r="F358" s="40">
        <f t="shared" si="38"/>
        <v>288</v>
      </c>
      <c r="G358" s="21">
        <f t="shared" si="39"/>
        <v>20.29598308668076</v>
      </c>
      <c r="H358" s="35">
        <v>116</v>
      </c>
      <c r="I358" s="35">
        <f>SUM(Apr!I358,May!I358,Jun!I358)</f>
        <v>6</v>
      </c>
      <c r="J358" s="35">
        <f>SUM(Apr!J358,May!J358,Jun!J358)</f>
        <v>5</v>
      </c>
      <c r="K358" s="41">
        <f t="shared" si="40"/>
        <v>11</v>
      </c>
      <c r="L358" s="21">
        <f t="shared" si="41"/>
        <v>9.4827586206896548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f>SUM(Apr!D359,May!D359,Jun!D359)</f>
        <v>152</v>
      </c>
      <c r="E359" s="35">
        <f>SUM(Apr!E359,May!E359,Jun!E359)</f>
        <v>118</v>
      </c>
      <c r="F359" s="40">
        <f t="shared" si="38"/>
        <v>270</v>
      </c>
      <c r="G359" s="21">
        <f t="shared" si="39"/>
        <v>18.711018711018713</v>
      </c>
      <c r="H359" s="35">
        <v>282</v>
      </c>
      <c r="I359" s="35">
        <f>SUM(Apr!I359,May!I359,Jun!I359)</f>
        <v>0</v>
      </c>
      <c r="J359" s="35">
        <f>SUM(Apr!J359,May!J359,Jun!J359)</f>
        <v>0</v>
      </c>
      <c r="K359" s="41">
        <f t="shared" si="40"/>
        <v>0</v>
      </c>
      <c r="L359" s="21">
        <f t="shared" si="41"/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f>SUM(Apr!D360,May!D360,Jun!D360)</f>
        <v>165</v>
      </c>
      <c r="E360" s="35">
        <f>SUM(Apr!E360,May!E360,Jun!E360)</f>
        <v>133</v>
      </c>
      <c r="F360" s="40">
        <f t="shared" si="38"/>
        <v>298</v>
      </c>
      <c r="G360" s="21">
        <f t="shared" si="39"/>
        <v>12.375415282392026</v>
      </c>
      <c r="H360" s="35">
        <v>521</v>
      </c>
      <c r="I360" s="35">
        <f>SUM(Apr!I360,May!I360,Jun!I360)</f>
        <v>13</v>
      </c>
      <c r="J360" s="35">
        <f>SUM(Apr!J360,May!J360,Jun!J360)</f>
        <v>3</v>
      </c>
      <c r="K360" s="41">
        <f t="shared" si="40"/>
        <v>16</v>
      </c>
      <c r="L360" s="21">
        <f t="shared" si="41"/>
        <v>3.0710172744721689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f>SUM(Apr!D361,May!D361,Jun!D361)</f>
        <v>219</v>
      </c>
      <c r="E361" s="35">
        <f>SUM(Apr!E361,May!E361,Jun!E361)</f>
        <v>224</v>
      </c>
      <c r="F361" s="40">
        <f t="shared" si="38"/>
        <v>443</v>
      </c>
      <c r="G361" s="21">
        <f t="shared" si="39"/>
        <v>20.537783959202596</v>
      </c>
      <c r="H361" s="35">
        <v>95</v>
      </c>
      <c r="I361" s="35">
        <f>SUM(Apr!I361,May!I361,Jun!I361)</f>
        <v>1</v>
      </c>
      <c r="J361" s="35">
        <f>SUM(Apr!J361,May!J361,Jun!J361)</f>
        <v>1</v>
      </c>
      <c r="K361" s="41">
        <f t="shared" si="40"/>
        <v>2</v>
      </c>
      <c r="L361" s="21">
        <f t="shared" si="41"/>
        <v>2.1052631578947367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f>SUM(Apr!D362,May!D362,Jun!D362)</f>
        <v>315</v>
      </c>
      <c r="E362" s="35">
        <f>SUM(Apr!E362,May!E362,Jun!E362)</f>
        <v>306</v>
      </c>
      <c r="F362" s="40">
        <f t="shared" si="38"/>
        <v>621</v>
      </c>
      <c r="G362" s="21">
        <f t="shared" si="39"/>
        <v>22.516316171138506</v>
      </c>
      <c r="H362" s="19">
        <v>43</v>
      </c>
      <c r="I362" s="35">
        <f>SUM(Apr!I362,May!I362,Jun!I362)</f>
        <v>2</v>
      </c>
      <c r="J362" s="35">
        <f>SUM(Apr!J362,May!J362,Jun!J362)</f>
        <v>0</v>
      </c>
      <c r="K362" s="41">
        <f t="shared" si="40"/>
        <v>2</v>
      </c>
      <c r="L362" s="21">
        <f t="shared" si="41"/>
        <v>4.6511627906976747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f>SUM(Apr!D363,May!D363,Jun!D363)</f>
        <v>378</v>
      </c>
      <c r="E363" s="35">
        <f>SUM(Apr!E363,May!E363,Jun!E363)</f>
        <v>336</v>
      </c>
      <c r="F363" s="40">
        <f t="shared" si="38"/>
        <v>714</v>
      </c>
      <c r="G363" s="21">
        <f t="shared" si="39"/>
        <v>16.616243891086803</v>
      </c>
      <c r="H363" s="19">
        <v>1210</v>
      </c>
      <c r="I363" s="35">
        <f>SUM(Apr!I363,May!I363,Jun!I363)</f>
        <v>24</v>
      </c>
      <c r="J363" s="35">
        <f>SUM(Apr!J363,May!J363,Jun!J363)</f>
        <v>19</v>
      </c>
      <c r="K363" s="41">
        <f t="shared" si="40"/>
        <v>43</v>
      </c>
      <c r="L363" s="21">
        <f t="shared" si="41"/>
        <v>3.553719008264463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f>SUM(Apr!D364,May!D364,Jun!D364)</f>
        <v>432</v>
      </c>
      <c r="E364" s="35">
        <f>SUM(Apr!E364,May!E364,Jun!E364)</f>
        <v>410</v>
      </c>
      <c r="F364" s="40">
        <f t="shared" si="38"/>
        <v>842</v>
      </c>
      <c r="G364" s="21">
        <f t="shared" si="39"/>
        <v>15.515017505067256</v>
      </c>
      <c r="H364" s="19">
        <v>1616</v>
      </c>
      <c r="I364" s="35">
        <f>SUM(Apr!I364,May!I364,Jun!I364)</f>
        <v>7</v>
      </c>
      <c r="J364" s="35">
        <f>SUM(Apr!J364,May!J364,Jun!J364)</f>
        <v>5</v>
      </c>
      <c r="K364" s="41">
        <f t="shared" si="40"/>
        <v>12</v>
      </c>
      <c r="L364" s="21">
        <f t="shared" si="41"/>
        <v>0.74257425742574257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f>SUM(Apr!D365,May!D365,Jun!D365)</f>
        <v>442</v>
      </c>
      <c r="E365" s="35">
        <f>SUM(Apr!E365,May!E365,Jun!E365)</f>
        <v>416</v>
      </c>
      <c r="F365" s="40">
        <f t="shared" si="38"/>
        <v>858</v>
      </c>
      <c r="G365" s="21">
        <f t="shared" si="39"/>
        <v>17.421319796954315</v>
      </c>
      <c r="H365" s="19">
        <v>1135</v>
      </c>
      <c r="I365" s="35">
        <f>SUM(Apr!I365,May!I365,Jun!I365)</f>
        <v>84</v>
      </c>
      <c r="J365" s="35">
        <f>SUM(Apr!J365,May!J365,Jun!J365)</f>
        <v>86</v>
      </c>
      <c r="K365" s="41">
        <f t="shared" si="40"/>
        <v>170</v>
      </c>
      <c r="L365" s="21">
        <f t="shared" si="41"/>
        <v>14.977973568281937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f>SUM(Apr!D366,May!D366,Jun!D366)</f>
        <v>326</v>
      </c>
      <c r="E366" s="35">
        <f>SUM(Apr!E366,May!E366,Jun!E366)</f>
        <v>263</v>
      </c>
      <c r="F366" s="40">
        <f t="shared" si="38"/>
        <v>589</v>
      </c>
      <c r="G366" s="21">
        <f t="shared" si="39"/>
        <v>19.932318104906937</v>
      </c>
      <c r="H366" s="35">
        <v>824</v>
      </c>
      <c r="I366" s="35">
        <f>SUM(Apr!I366,May!I366,Jun!I366)</f>
        <v>18</v>
      </c>
      <c r="J366" s="35">
        <f>SUM(Apr!J366,May!J366,Jun!J366)</f>
        <v>9</v>
      </c>
      <c r="K366" s="41">
        <f t="shared" si="40"/>
        <v>27</v>
      </c>
      <c r="L366" s="21">
        <f t="shared" si="41"/>
        <v>3.2766990291262137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f>SUM(Apr!D367,May!D367,Jun!D367)</f>
        <v>123</v>
      </c>
      <c r="E367" s="35">
        <f>SUM(Apr!E367,May!E367,Jun!E367)</f>
        <v>145</v>
      </c>
      <c r="F367" s="40">
        <f t="shared" si="38"/>
        <v>268</v>
      </c>
      <c r="G367" s="21">
        <f t="shared" si="39"/>
        <v>26.403940886699505</v>
      </c>
      <c r="H367" s="19">
        <v>-50</v>
      </c>
      <c r="I367" s="35">
        <f>SUM(Apr!I367,May!I367,Jun!I367)</f>
        <v>0</v>
      </c>
      <c r="J367" s="35">
        <f>SUM(Apr!J367,May!J367,Jun!J367)</f>
        <v>0</v>
      </c>
      <c r="K367" s="41">
        <f t="shared" si="40"/>
        <v>0</v>
      </c>
      <c r="L367" s="21">
        <f t="shared" si="41"/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f>SUM(Apr!D368,May!D368,Jun!D368)</f>
        <v>276</v>
      </c>
      <c r="E368" s="35">
        <f>SUM(Apr!E368,May!E368,Jun!E368)</f>
        <v>267</v>
      </c>
      <c r="F368" s="40">
        <f t="shared" si="38"/>
        <v>543</v>
      </c>
      <c r="G368" s="21">
        <f t="shared" si="39"/>
        <v>15.070774354704414</v>
      </c>
      <c r="H368" s="19">
        <v>1551</v>
      </c>
      <c r="I368" s="35">
        <f>SUM(Apr!I368,May!I368,Jun!I368)</f>
        <v>8</v>
      </c>
      <c r="J368" s="35">
        <f>SUM(Apr!J368,May!J368,Jun!J368)</f>
        <v>7</v>
      </c>
      <c r="K368" s="41">
        <f t="shared" si="40"/>
        <v>15</v>
      </c>
      <c r="L368" s="21">
        <f t="shared" si="41"/>
        <v>0.96711798839458418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f>SUM(Apr!D369,May!D369,Jun!D369)</f>
        <v>67</v>
      </c>
      <c r="E369" s="35">
        <f>SUM(Apr!E369,May!E369,Jun!E369)</f>
        <v>86</v>
      </c>
      <c r="F369" s="40">
        <f t="shared" si="38"/>
        <v>153</v>
      </c>
      <c r="G369" s="21">
        <f t="shared" si="39"/>
        <v>14.825581395348838</v>
      </c>
      <c r="H369" s="35">
        <v>377</v>
      </c>
      <c r="I369" s="35">
        <f>SUM(Apr!I369,May!I369,Jun!I369)</f>
        <v>4</v>
      </c>
      <c r="J369" s="35">
        <f>SUM(Apr!J369,May!J369,Jun!J369)</f>
        <v>3</v>
      </c>
      <c r="K369" s="41">
        <f t="shared" si="40"/>
        <v>7</v>
      </c>
      <c r="L369" s="21">
        <f t="shared" si="41"/>
        <v>1.8567639257294428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f>SUM(Apr!D370,May!D370,Jun!D370)</f>
        <v>243</v>
      </c>
      <c r="E370" s="35">
        <f>SUM(Apr!E370,May!E370,Jun!E370)</f>
        <v>206</v>
      </c>
      <c r="F370" s="40">
        <f t="shared" si="38"/>
        <v>449</v>
      </c>
      <c r="G370" s="21">
        <f t="shared" si="39"/>
        <v>22.791878172588834</v>
      </c>
      <c r="H370" s="35">
        <v>0</v>
      </c>
      <c r="I370" s="35">
        <f>SUM(Apr!I370,May!I370,Jun!I370)</f>
        <v>1</v>
      </c>
      <c r="J370" s="35">
        <f>SUM(Apr!J370,May!J370,Jun!J370)</f>
        <v>2</v>
      </c>
      <c r="K370" s="41">
        <f t="shared" si="40"/>
        <v>3</v>
      </c>
      <c r="L370" s="21">
        <f t="shared" si="41"/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f>SUM(Apr!D371,May!D371,Jun!D371)</f>
        <v>232</v>
      </c>
      <c r="E371" s="35">
        <f>SUM(Apr!E371,May!E371,Jun!E371)</f>
        <v>249</v>
      </c>
      <c r="F371" s="40">
        <f t="shared" si="38"/>
        <v>481</v>
      </c>
      <c r="G371" s="21">
        <f t="shared" si="39"/>
        <v>23.02537099090474</v>
      </c>
      <c r="H371" s="35">
        <v>-36</v>
      </c>
      <c r="I371" s="35">
        <f>SUM(Apr!I371,May!I371,Jun!I371)</f>
        <v>21</v>
      </c>
      <c r="J371" s="35">
        <f>SUM(Apr!J371,May!J371,Jun!J371)</f>
        <v>29</v>
      </c>
      <c r="K371" s="41">
        <f t="shared" si="40"/>
        <v>50</v>
      </c>
      <c r="L371" s="21">
        <f t="shared" si="41"/>
        <v>-138.88888888888889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f>SUM(Apr!D372,May!D372,Jun!D372)</f>
        <v>205</v>
      </c>
      <c r="E372" s="35">
        <f>SUM(Apr!E372,May!E372,Jun!E372)</f>
        <v>194</v>
      </c>
      <c r="F372" s="40">
        <f t="shared" si="38"/>
        <v>399</v>
      </c>
      <c r="G372" s="21">
        <f t="shared" si="39"/>
        <v>16.453608247422679</v>
      </c>
      <c r="H372" s="35">
        <v>674</v>
      </c>
      <c r="I372" s="35">
        <f>SUM(Apr!I372,May!I372,Jun!I372)</f>
        <v>13</v>
      </c>
      <c r="J372" s="35">
        <f>SUM(Apr!J372,May!J372,Jun!J372)</f>
        <v>18</v>
      </c>
      <c r="K372" s="41">
        <f t="shared" si="40"/>
        <v>31</v>
      </c>
      <c r="L372" s="21">
        <f t="shared" si="41"/>
        <v>4.5994065281899106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f>SUM(Apr!D373,May!D373,Jun!D373)</f>
        <v>1493</v>
      </c>
      <c r="E373" s="35">
        <f>SUM(Apr!E373,May!E373,Jun!E373)</f>
        <v>1490</v>
      </c>
      <c r="F373" s="40">
        <f t="shared" si="38"/>
        <v>2983</v>
      </c>
      <c r="G373" s="21">
        <f t="shared" si="39"/>
        <v>23.041866213502242</v>
      </c>
      <c r="H373" s="35">
        <v>560</v>
      </c>
      <c r="I373" s="35">
        <f>SUM(Apr!I373,May!I373,Jun!I373)</f>
        <v>116</v>
      </c>
      <c r="J373" s="35">
        <f>SUM(Apr!J373,May!J373,Jun!J373)</f>
        <v>132</v>
      </c>
      <c r="K373" s="41">
        <f t="shared" si="40"/>
        <v>248</v>
      </c>
      <c r="L373" s="21">
        <f t="shared" si="41"/>
        <v>44.285714285714285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f>SUM(Apr!D374,May!D374,Jun!D374)</f>
        <v>297</v>
      </c>
      <c r="E374" s="35">
        <f>SUM(Apr!E374,May!E374,Jun!E374)</f>
        <v>307</v>
      </c>
      <c r="F374" s="40">
        <f t="shared" si="38"/>
        <v>604</v>
      </c>
      <c r="G374" s="21">
        <f t="shared" si="39"/>
        <v>16.885658372938217</v>
      </c>
      <c r="H374" s="35">
        <v>939</v>
      </c>
      <c r="I374" s="35">
        <f>SUM(Apr!I374,May!I374,Jun!I374)</f>
        <v>3</v>
      </c>
      <c r="J374" s="35">
        <f>SUM(Apr!J374,May!J374,Jun!J374)</f>
        <v>1</v>
      </c>
      <c r="K374" s="41">
        <f t="shared" si="40"/>
        <v>4</v>
      </c>
      <c r="L374" s="21">
        <f t="shared" si="41"/>
        <v>0.42598509052183176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f>SUM(Apr!D375,May!D375,Jun!D375)</f>
        <v>143</v>
      </c>
      <c r="E375" s="35">
        <f>SUM(Apr!E375,May!E375,Jun!E375)</f>
        <v>135</v>
      </c>
      <c r="F375" s="40">
        <f t="shared" si="38"/>
        <v>278</v>
      </c>
      <c r="G375" s="21">
        <f t="shared" si="39"/>
        <v>14.464099895941725</v>
      </c>
      <c r="H375" s="35">
        <v>605</v>
      </c>
      <c r="I375" s="35">
        <f>SUM(Apr!I375,May!I375,Jun!I375)</f>
        <v>21</v>
      </c>
      <c r="J375" s="35">
        <f>SUM(Apr!J375,May!J375,Jun!J375)</f>
        <v>13</v>
      </c>
      <c r="K375" s="41">
        <f t="shared" si="40"/>
        <v>34</v>
      </c>
      <c r="L375" s="21">
        <f t="shared" si="41"/>
        <v>5.6198347107438016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f>SUM(Apr!D376,May!D376,Jun!D376)</f>
        <v>629</v>
      </c>
      <c r="E376" s="35">
        <f>SUM(Apr!E376,May!E376,Jun!E376)</f>
        <v>634</v>
      </c>
      <c r="F376" s="40">
        <f t="shared" si="38"/>
        <v>1263</v>
      </c>
      <c r="G376" s="21">
        <f t="shared" si="39"/>
        <v>22.072701852499126</v>
      </c>
      <c r="H376" s="35">
        <v>-123</v>
      </c>
      <c r="I376" s="35">
        <f>SUM(Apr!I376,May!I376,Jun!I376)</f>
        <v>15</v>
      </c>
      <c r="J376" s="35">
        <f>SUM(Apr!J376,May!J376,Jun!J376)</f>
        <v>16</v>
      </c>
      <c r="K376" s="41">
        <f t="shared" si="40"/>
        <v>31</v>
      </c>
      <c r="L376" s="21">
        <f t="shared" si="41"/>
        <v>-25.203252032520325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f>SUM(Apr!D377,May!D377,Jun!D377)</f>
        <v>88</v>
      </c>
      <c r="E377" s="35">
        <f>SUM(Apr!E377,May!E377,Jun!E377)</f>
        <v>90</v>
      </c>
      <c r="F377" s="40">
        <f t="shared" si="38"/>
        <v>178</v>
      </c>
      <c r="G377" s="21">
        <f t="shared" si="39"/>
        <v>21.47165259348613</v>
      </c>
      <c r="H377" s="19">
        <v>173</v>
      </c>
      <c r="I377" s="35">
        <f>SUM(Apr!I377,May!I377,Jun!I377)</f>
        <v>1</v>
      </c>
      <c r="J377" s="35">
        <f>SUM(Apr!J377,May!J377,Jun!J377)</f>
        <v>1</v>
      </c>
      <c r="K377" s="41">
        <f t="shared" si="40"/>
        <v>2</v>
      </c>
      <c r="L377" s="21">
        <f t="shared" si="41"/>
        <v>1.1560693641618496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f t="shared" ref="D378:E378" si="54">SUM(D379:D410)</f>
        <v>3777</v>
      </c>
      <c r="E378" s="38">
        <f t="shared" si="54"/>
        <v>3488</v>
      </c>
      <c r="F378" s="38">
        <f t="shared" si="38"/>
        <v>7265</v>
      </c>
      <c r="G378" s="31">
        <f t="shared" si="39"/>
        <v>15.303113283060203</v>
      </c>
      <c r="H378" s="29">
        <v>15529</v>
      </c>
      <c r="I378" s="38">
        <f t="shared" ref="I378:J378" si="55">SUM(I379:I410)</f>
        <v>70</v>
      </c>
      <c r="J378" s="38">
        <f t="shared" si="55"/>
        <v>68</v>
      </c>
      <c r="K378" s="39">
        <f t="shared" si="40"/>
        <v>138</v>
      </c>
      <c r="L378" s="31">
        <f t="shared" si="41"/>
        <v>0.88865992658896265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f>SUM(Apr!D379,May!D379,Jun!D379)</f>
        <v>109</v>
      </c>
      <c r="E379" s="35">
        <f>SUM(Apr!E379,May!E379,Jun!E379)</f>
        <v>104</v>
      </c>
      <c r="F379" s="40">
        <f t="shared" si="38"/>
        <v>213</v>
      </c>
      <c r="G379" s="21">
        <f t="shared" si="39"/>
        <v>14.915966386554622</v>
      </c>
      <c r="H379" s="35">
        <v>514</v>
      </c>
      <c r="I379" s="35">
        <f>SUM(Apr!I379,May!I379,Jun!I379)</f>
        <v>0</v>
      </c>
      <c r="J379" s="35">
        <f>SUM(Apr!J379,May!J379,Jun!J379)</f>
        <v>0</v>
      </c>
      <c r="K379" s="41">
        <f t="shared" si="40"/>
        <v>0</v>
      </c>
      <c r="L379" s="21">
        <f t="shared" si="41"/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f>SUM(Apr!D380,May!D380,Jun!D380)</f>
        <v>146</v>
      </c>
      <c r="E380" s="35">
        <f>SUM(Apr!E380,May!E380,Jun!E380)</f>
        <v>146</v>
      </c>
      <c r="F380" s="40">
        <f t="shared" si="38"/>
        <v>292</v>
      </c>
      <c r="G380" s="21">
        <f t="shared" si="39"/>
        <v>20.376831821353804</v>
      </c>
      <c r="H380" s="19">
        <v>488</v>
      </c>
      <c r="I380" s="35">
        <f>SUM(Apr!I380,May!I380,Jun!I380)</f>
        <v>0</v>
      </c>
      <c r="J380" s="35">
        <f>SUM(Apr!J380,May!J380,Jun!J380)</f>
        <v>0</v>
      </c>
      <c r="K380" s="41">
        <f t="shared" si="40"/>
        <v>0</v>
      </c>
      <c r="L380" s="21">
        <f t="shared" si="41"/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f>SUM(Apr!D381,May!D381,Jun!D381)</f>
        <v>517</v>
      </c>
      <c r="E381" s="35">
        <f>SUM(Apr!E381,May!E381,Jun!E381)</f>
        <v>454</v>
      </c>
      <c r="F381" s="40">
        <f t="shared" si="38"/>
        <v>971</v>
      </c>
      <c r="G381" s="21">
        <f t="shared" si="39"/>
        <v>14.643341879052931</v>
      </c>
      <c r="H381" s="19">
        <v>2567</v>
      </c>
      <c r="I381" s="35">
        <f>SUM(Apr!I381,May!I381,Jun!I381)</f>
        <v>26</v>
      </c>
      <c r="J381" s="35">
        <f>SUM(Apr!J381,May!J381,Jun!J381)</f>
        <v>33</v>
      </c>
      <c r="K381" s="41">
        <f t="shared" si="40"/>
        <v>59</v>
      </c>
      <c r="L381" s="21">
        <f t="shared" si="41"/>
        <v>2.2984028048305416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f>SUM(Apr!D382,May!D382,Jun!D382)</f>
        <v>163</v>
      </c>
      <c r="E382" s="35">
        <f>SUM(Apr!E382,May!E382,Jun!E382)</f>
        <v>153</v>
      </c>
      <c r="F382" s="40">
        <f t="shared" si="38"/>
        <v>316</v>
      </c>
      <c r="G382" s="21">
        <f t="shared" si="39"/>
        <v>17.565314063368536</v>
      </c>
      <c r="H382" s="35">
        <v>322</v>
      </c>
      <c r="I382" s="35">
        <f>SUM(Apr!I382,May!I382,Jun!I382)</f>
        <v>3</v>
      </c>
      <c r="J382" s="35">
        <f>SUM(Apr!J382,May!J382,Jun!J382)</f>
        <v>0</v>
      </c>
      <c r="K382" s="41">
        <f t="shared" si="40"/>
        <v>3</v>
      </c>
      <c r="L382" s="21">
        <f t="shared" si="41"/>
        <v>0.93167701863354035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f>SUM(Apr!D383,May!D383,Jun!D383)</f>
        <v>59</v>
      </c>
      <c r="E383" s="35">
        <f>SUM(Apr!E383,May!E383,Jun!E383)</f>
        <v>60</v>
      </c>
      <c r="F383" s="40">
        <f t="shared" si="38"/>
        <v>119</v>
      </c>
      <c r="G383" s="21">
        <f t="shared" si="39"/>
        <v>12.977099236641221</v>
      </c>
      <c r="H383" s="35">
        <v>320</v>
      </c>
      <c r="I383" s="35">
        <f>SUM(Apr!I383,May!I383,Jun!I383)</f>
        <v>5</v>
      </c>
      <c r="J383" s="35">
        <f>SUM(Apr!J383,May!J383,Jun!J383)</f>
        <v>2</v>
      </c>
      <c r="K383" s="41">
        <f t="shared" si="40"/>
        <v>7</v>
      </c>
      <c r="L383" s="21">
        <f t="shared" si="41"/>
        <v>2.1875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f>SUM(Apr!D384,May!D384,Jun!D384)</f>
        <v>92</v>
      </c>
      <c r="E384" s="35">
        <f>SUM(Apr!E384,May!E384,Jun!E384)</f>
        <v>63</v>
      </c>
      <c r="F384" s="40">
        <f t="shared" si="38"/>
        <v>155</v>
      </c>
      <c r="G384" s="21">
        <f t="shared" si="39"/>
        <v>12.147335423197491</v>
      </c>
      <c r="H384" s="35">
        <v>476</v>
      </c>
      <c r="I384" s="35">
        <f>SUM(Apr!I384,May!I384,Jun!I384)</f>
        <v>0</v>
      </c>
      <c r="J384" s="35">
        <f>SUM(Apr!J384,May!J384,Jun!J384)</f>
        <v>0</v>
      </c>
      <c r="K384" s="41">
        <f t="shared" si="40"/>
        <v>0</v>
      </c>
      <c r="L384" s="21">
        <f t="shared" si="41"/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f>SUM(Apr!D385,May!D385,Jun!D385)</f>
        <v>77</v>
      </c>
      <c r="E385" s="35">
        <f>SUM(Apr!E385,May!E385,Jun!E385)</f>
        <v>70</v>
      </c>
      <c r="F385" s="40">
        <f t="shared" si="38"/>
        <v>147</v>
      </c>
      <c r="G385" s="21">
        <f t="shared" si="39"/>
        <v>15.806451612903224</v>
      </c>
      <c r="H385" s="35">
        <v>248</v>
      </c>
      <c r="I385" s="35">
        <f>SUM(Apr!I385,May!I385,Jun!I385)</f>
        <v>0</v>
      </c>
      <c r="J385" s="35">
        <f>SUM(Apr!J385,May!J385,Jun!J385)</f>
        <v>0</v>
      </c>
      <c r="K385" s="41">
        <f t="shared" si="40"/>
        <v>0</v>
      </c>
      <c r="L385" s="21">
        <f t="shared" si="41"/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f>SUM(Apr!D386,May!D386,Jun!D386)</f>
        <v>169</v>
      </c>
      <c r="E386" s="35">
        <f>SUM(Apr!E386,May!E386,Jun!E386)</f>
        <v>188</v>
      </c>
      <c r="F386" s="40">
        <f t="shared" si="38"/>
        <v>357</v>
      </c>
      <c r="G386" s="21">
        <f t="shared" si="39"/>
        <v>14.354644149577805</v>
      </c>
      <c r="H386" s="35">
        <v>963</v>
      </c>
      <c r="I386" s="35">
        <f>SUM(Apr!I386,May!I386,Jun!I386)</f>
        <v>4</v>
      </c>
      <c r="J386" s="35">
        <f>SUM(Apr!J386,May!J386,Jun!J386)</f>
        <v>0</v>
      </c>
      <c r="K386" s="41">
        <f t="shared" si="40"/>
        <v>4</v>
      </c>
      <c r="L386" s="21">
        <f t="shared" si="41"/>
        <v>0.4153686396677051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f>SUM(Apr!D387,May!D387,Jun!D387)</f>
        <v>64</v>
      </c>
      <c r="E387" s="35">
        <f>SUM(Apr!E387,May!E387,Jun!E387)</f>
        <v>66</v>
      </c>
      <c r="F387" s="40">
        <f t="shared" si="38"/>
        <v>130</v>
      </c>
      <c r="G387" s="21">
        <f t="shared" si="39"/>
        <v>13.052208835341366</v>
      </c>
      <c r="H387" s="35">
        <v>382</v>
      </c>
      <c r="I387" s="35">
        <f>SUM(Apr!I387,May!I387,Jun!I387)</f>
        <v>2</v>
      </c>
      <c r="J387" s="35">
        <f>SUM(Apr!J387,May!J387,Jun!J387)</f>
        <v>3</v>
      </c>
      <c r="K387" s="41">
        <f t="shared" si="40"/>
        <v>5</v>
      </c>
      <c r="L387" s="21">
        <f t="shared" si="41"/>
        <v>1.3089005235602094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f>SUM(Apr!D388,May!D388,Jun!D388)</f>
        <v>103</v>
      </c>
      <c r="E388" s="35">
        <f>SUM(Apr!E388,May!E388,Jun!E388)</f>
        <v>62</v>
      </c>
      <c r="F388" s="40">
        <f t="shared" si="38"/>
        <v>165</v>
      </c>
      <c r="G388" s="21">
        <f t="shared" si="39"/>
        <v>13.447432762836186</v>
      </c>
      <c r="H388" s="35">
        <v>452</v>
      </c>
      <c r="I388" s="35">
        <f>SUM(Apr!I388,May!I388,Jun!I388)</f>
        <v>5</v>
      </c>
      <c r="J388" s="35">
        <f>SUM(Apr!J388,May!J388,Jun!J388)</f>
        <v>1</v>
      </c>
      <c r="K388" s="41">
        <f t="shared" si="40"/>
        <v>6</v>
      </c>
      <c r="L388" s="21">
        <f t="shared" si="41"/>
        <v>1.3274336283185841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f>SUM(Apr!D389,May!D389,Jun!D389)</f>
        <v>206</v>
      </c>
      <c r="E389" s="35">
        <f>SUM(Apr!E389,May!E389,Jun!E389)</f>
        <v>206</v>
      </c>
      <c r="F389" s="40">
        <f t="shared" si="38"/>
        <v>412</v>
      </c>
      <c r="G389" s="21">
        <f t="shared" si="39"/>
        <v>16.125244618395303</v>
      </c>
      <c r="H389" s="35">
        <v>975</v>
      </c>
      <c r="I389" s="35">
        <f>SUM(Apr!I389,May!I389,Jun!I389)</f>
        <v>0</v>
      </c>
      <c r="J389" s="35">
        <f>SUM(Apr!J389,May!J389,Jun!J389)</f>
        <v>0</v>
      </c>
      <c r="K389" s="41">
        <f t="shared" si="40"/>
        <v>0</v>
      </c>
      <c r="L389" s="21">
        <f t="shared" si="41"/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f>SUM(Apr!D390,May!D390,Jun!D390)</f>
        <v>114</v>
      </c>
      <c r="E390" s="35">
        <f>SUM(Apr!E390,May!E390,Jun!E390)</f>
        <v>113</v>
      </c>
      <c r="F390" s="40">
        <f t="shared" si="38"/>
        <v>227</v>
      </c>
      <c r="G390" s="21">
        <f t="shared" si="39"/>
        <v>13.969230769230769</v>
      </c>
      <c r="H390" s="35">
        <v>441</v>
      </c>
      <c r="I390" s="35">
        <f>SUM(Apr!I390,May!I390,Jun!I390)</f>
        <v>0</v>
      </c>
      <c r="J390" s="35">
        <f>SUM(Apr!J390,May!J390,Jun!J390)</f>
        <v>0</v>
      </c>
      <c r="K390" s="41">
        <f t="shared" si="40"/>
        <v>0</v>
      </c>
      <c r="L390" s="21">
        <f t="shared" si="41"/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f>SUM(Apr!D391,May!D391,Jun!D391)</f>
        <v>56</v>
      </c>
      <c r="E391" s="35">
        <f>SUM(Apr!E391,May!E391,Jun!E391)</f>
        <v>59</v>
      </c>
      <c r="F391" s="40">
        <f t="shared" si="38"/>
        <v>115</v>
      </c>
      <c r="G391" s="21">
        <f t="shared" si="39"/>
        <v>15.131578947368421</v>
      </c>
      <c r="H391" s="35">
        <v>223</v>
      </c>
      <c r="I391" s="35">
        <f>SUM(Apr!I391,May!I391,Jun!I391)</f>
        <v>0</v>
      </c>
      <c r="J391" s="35">
        <f>SUM(Apr!J391,May!J391,Jun!J391)</f>
        <v>0</v>
      </c>
      <c r="K391" s="41">
        <f t="shared" si="40"/>
        <v>0</v>
      </c>
      <c r="L391" s="21">
        <f t="shared" si="41"/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f>SUM(Apr!D392,May!D392,Jun!D392)</f>
        <v>43</v>
      </c>
      <c r="E392" s="35">
        <f>SUM(Apr!E392,May!E392,Jun!E392)</f>
        <v>42</v>
      </c>
      <c r="F392" s="40">
        <f t="shared" si="38"/>
        <v>85</v>
      </c>
      <c r="G392" s="21">
        <f t="shared" si="39"/>
        <v>15.51094890510949</v>
      </c>
      <c r="H392" s="35">
        <v>143</v>
      </c>
      <c r="I392" s="35">
        <f>SUM(Apr!I392,May!I392,Jun!I392)</f>
        <v>0</v>
      </c>
      <c r="J392" s="35">
        <f>SUM(Apr!J392,May!J392,Jun!J392)</f>
        <v>0</v>
      </c>
      <c r="K392" s="41">
        <f t="shared" si="40"/>
        <v>0</v>
      </c>
      <c r="L392" s="21">
        <f t="shared" si="41"/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f>SUM(Apr!D393,May!D393,Jun!D393)</f>
        <v>90</v>
      </c>
      <c r="E393" s="35">
        <f>SUM(Apr!E393,May!E393,Jun!E393)</f>
        <v>83</v>
      </c>
      <c r="F393" s="40">
        <f t="shared" si="38"/>
        <v>173</v>
      </c>
      <c r="G393" s="21">
        <f t="shared" si="39"/>
        <v>18.804347826086957</v>
      </c>
      <c r="H393" s="35">
        <v>117</v>
      </c>
      <c r="I393" s="35">
        <f>SUM(Apr!I393,May!I393,Jun!I393)</f>
        <v>2</v>
      </c>
      <c r="J393" s="35">
        <f>SUM(Apr!J393,May!J393,Jun!J393)</f>
        <v>1</v>
      </c>
      <c r="K393" s="41">
        <f t="shared" si="40"/>
        <v>3</v>
      </c>
      <c r="L393" s="21">
        <f t="shared" si="41"/>
        <v>2.5641025641025639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f>SUM(Apr!D394,May!D394,Jun!D394)</f>
        <v>69</v>
      </c>
      <c r="E394" s="35">
        <f>SUM(Apr!E394,May!E394,Jun!E394)</f>
        <v>65</v>
      </c>
      <c r="F394" s="40">
        <f t="shared" si="38"/>
        <v>134</v>
      </c>
      <c r="G394" s="21">
        <f t="shared" si="39"/>
        <v>14.725274725274726</v>
      </c>
      <c r="H394" s="35">
        <v>354</v>
      </c>
      <c r="I394" s="35">
        <f>SUM(Apr!I394,May!I394,Jun!I394)</f>
        <v>0</v>
      </c>
      <c r="J394" s="35">
        <f>SUM(Apr!J394,May!J394,Jun!J394)</f>
        <v>0</v>
      </c>
      <c r="K394" s="41">
        <f t="shared" si="40"/>
        <v>0</v>
      </c>
      <c r="L394" s="21">
        <f t="shared" si="41"/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f>SUM(Apr!D395,May!D395,Jun!D395)</f>
        <v>141</v>
      </c>
      <c r="E395" s="35">
        <f>SUM(Apr!E395,May!E395,Jun!E395)</f>
        <v>106</v>
      </c>
      <c r="F395" s="40">
        <f t="shared" si="38"/>
        <v>247</v>
      </c>
      <c r="G395" s="21">
        <f t="shared" si="39"/>
        <v>15.284653465346535</v>
      </c>
      <c r="H395" s="35">
        <v>371</v>
      </c>
      <c r="I395" s="35">
        <f>SUM(Apr!I395,May!I395,Jun!I395)</f>
        <v>0</v>
      </c>
      <c r="J395" s="35">
        <f>SUM(Apr!J395,May!J395,Jun!J395)</f>
        <v>0</v>
      </c>
      <c r="K395" s="41">
        <f t="shared" si="40"/>
        <v>0</v>
      </c>
      <c r="L395" s="21">
        <f t="shared" si="41"/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f>SUM(Apr!D396,May!D396,Jun!D396)</f>
        <v>24</v>
      </c>
      <c r="E396" s="35">
        <f>SUM(Apr!E396,May!E396,Jun!E396)</f>
        <v>28</v>
      </c>
      <c r="F396" s="40">
        <f t="shared" si="38"/>
        <v>52</v>
      </c>
      <c r="G396" s="21">
        <f t="shared" si="39"/>
        <v>18.840579710144929</v>
      </c>
      <c r="H396" s="35">
        <v>109</v>
      </c>
      <c r="I396" s="35">
        <f>SUM(Apr!I396,May!I396,Jun!I396)</f>
        <v>0</v>
      </c>
      <c r="J396" s="35">
        <f>SUM(Apr!J396,May!J396,Jun!J396)</f>
        <v>0</v>
      </c>
      <c r="K396" s="41">
        <f t="shared" si="40"/>
        <v>0</v>
      </c>
      <c r="L396" s="21">
        <f t="shared" si="41"/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f>SUM(Apr!D397,May!D397,Jun!D397)</f>
        <v>86</v>
      </c>
      <c r="E397" s="35">
        <f>SUM(Apr!E397,May!E397,Jun!E397)</f>
        <v>74</v>
      </c>
      <c r="F397" s="40">
        <f t="shared" si="38"/>
        <v>160</v>
      </c>
      <c r="G397" s="21">
        <f t="shared" si="39"/>
        <v>13.547840812870449</v>
      </c>
      <c r="H397" s="35">
        <v>508</v>
      </c>
      <c r="I397" s="35">
        <f>SUM(Apr!I397,May!I397,Jun!I397)</f>
        <v>0</v>
      </c>
      <c r="J397" s="35">
        <f>SUM(Apr!J397,May!J397,Jun!J397)</f>
        <v>1</v>
      </c>
      <c r="K397" s="41">
        <f t="shared" si="40"/>
        <v>1</v>
      </c>
      <c r="L397" s="21">
        <f t="shared" si="41"/>
        <v>0.19685039370078738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f>SUM(Apr!D398,May!D398,Jun!D398)</f>
        <v>53</v>
      </c>
      <c r="E398" s="35">
        <f>SUM(Apr!E398,May!E398,Jun!E398)</f>
        <v>66</v>
      </c>
      <c r="F398" s="40">
        <f t="shared" si="38"/>
        <v>119</v>
      </c>
      <c r="G398" s="21">
        <f t="shared" si="39"/>
        <v>18.535825545171338</v>
      </c>
      <c r="H398" s="35">
        <v>80</v>
      </c>
      <c r="I398" s="35">
        <f>SUM(Apr!I398,May!I398,Jun!I398)</f>
        <v>0</v>
      </c>
      <c r="J398" s="35">
        <f>SUM(Apr!J398,May!J398,Jun!J398)</f>
        <v>0</v>
      </c>
      <c r="K398" s="41">
        <f t="shared" si="40"/>
        <v>0</v>
      </c>
      <c r="L398" s="21">
        <f t="shared" si="41"/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f>SUM(Apr!D399,May!D399,Jun!D399)</f>
        <v>48</v>
      </c>
      <c r="E399" s="35">
        <f>SUM(Apr!E399,May!E399,Jun!E399)</f>
        <v>40</v>
      </c>
      <c r="F399" s="40">
        <f t="shared" si="38"/>
        <v>88</v>
      </c>
      <c r="G399" s="21">
        <f t="shared" si="39"/>
        <v>14.402618657937808</v>
      </c>
      <c r="H399" s="35">
        <v>159</v>
      </c>
      <c r="I399" s="35">
        <f>SUM(Apr!I399,May!I399,Jun!I399)</f>
        <v>1</v>
      </c>
      <c r="J399" s="35">
        <f>SUM(Apr!J399,May!J399,Jun!J399)</f>
        <v>3</v>
      </c>
      <c r="K399" s="41">
        <f t="shared" si="40"/>
        <v>4</v>
      </c>
      <c r="L399" s="21">
        <f t="shared" si="41"/>
        <v>2.5157232704402519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f>SUM(Apr!D400,May!D400,Jun!D400)</f>
        <v>84</v>
      </c>
      <c r="E400" s="35">
        <f>SUM(Apr!E400,May!E400,Jun!E400)</f>
        <v>71</v>
      </c>
      <c r="F400" s="40">
        <f t="shared" si="38"/>
        <v>155</v>
      </c>
      <c r="G400" s="21">
        <f t="shared" si="39"/>
        <v>19.15945611866502</v>
      </c>
      <c r="H400" s="35">
        <v>239</v>
      </c>
      <c r="I400" s="35">
        <f>SUM(Apr!I400,May!I400,Jun!I400)</f>
        <v>1</v>
      </c>
      <c r="J400" s="35">
        <f>SUM(Apr!J400,May!J400,Jun!J400)</f>
        <v>0</v>
      </c>
      <c r="K400" s="41">
        <f t="shared" si="40"/>
        <v>1</v>
      </c>
      <c r="L400" s="21">
        <f t="shared" si="41"/>
        <v>0.41841004184100417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f>SUM(Apr!D401,May!D401,Jun!D401)</f>
        <v>98</v>
      </c>
      <c r="E401" s="35">
        <f>SUM(Apr!E401,May!E401,Jun!E401)</f>
        <v>95</v>
      </c>
      <c r="F401" s="40">
        <f t="shared" si="38"/>
        <v>193</v>
      </c>
      <c r="G401" s="21">
        <f t="shared" si="39"/>
        <v>14.139194139194139</v>
      </c>
      <c r="H401" s="35">
        <v>363</v>
      </c>
      <c r="I401" s="35">
        <f>SUM(Apr!I401,May!I401,Jun!I401)</f>
        <v>0</v>
      </c>
      <c r="J401" s="35">
        <f>SUM(Apr!J401,May!J401,Jun!J401)</f>
        <v>0</v>
      </c>
      <c r="K401" s="41">
        <f t="shared" si="40"/>
        <v>0</v>
      </c>
      <c r="L401" s="21">
        <f t="shared" si="41"/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f>SUM(Apr!D402,May!D402,Jun!D402)</f>
        <v>133</v>
      </c>
      <c r="E402" s="35">
        <f>SUM(Apr!E402,May!E402,Jun!E402)</f>
        <v>128</v>
      </c>
      <c r="F402" s="40">
        <f t="shared" si="38"/>
        <v>261</v>
      </c>
      <c r="G402" s="21">
        <f t="shared" si="39"/>
        <v>15.703971119133575</v>
      </c>
      <c r="H402" s="35">
        <v>438</v>
      </c>
      <c r="I402" s="35">
        <f>SUM(Apr!I402,May!I402,Jun!I402)</f>
        <v>0</v>
      </c>
      <c r="J402" s="35">
        <f>SUM(Apr!J402,May!J402,Jun!J402)</f>
        <v>0</v>
      </c>
      <c r="K402" s="41">
        <f t="shared" si="40"/>
        <v>0</v>
      </c>
      <c r="L402" s="21">
        <f t="shared" si="41"/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f>SUM(Apr!D403,May!D403,Jun!D403)</f>
        <v>75</v>
      </c>
      <c r="E403" s="35">
        <f>SUM(Apr!E403,May!E403,Jun!E403)</f>
        <v>74</v>
      </c>
      <c r="F403" s="40">
        <f t="shared" si="38"/>
        <v>149</v>
      </c>
      <c r="G403" s="21">
        <f t="shared" si="39"/>
        <v>13.339301700984782</v>
      </c>
      <c r="H403" s="35">
        <v>408</v>
      </c>
      <c r="I403" s="35">
        <f>SUM(Apr!I403,May!I403,Jun!I403)</f>
        <v>3</v>
      </c>
      <c r="J403" s="35">
        <f>SUM(Apr!J403,May!J403,Jun!J403)</f>
        <v>0</v>
      </c>
      <c r="K403" s="41">
        <f t="shared" si="40"/>
        <v>3</v>
      </c>
      <c r="L403" s="21">
        <f t="shared" si="41"/>
        <v>0.73529411764705876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f>SUM(Apr!D404,May!D404,Jun!D404)</f>
        <v>286</v>
      </c>
      <c r="E404" s="35">
        <f>SUM(Apr!E404,May!E404,Jun!E404)</f>
        <v>275</v>
      </c>
      <c r="F404" s="40">
        <f t="shared" si="38"/>
        <v>561</v>
      </c>
      <c r="G404" s="21">
        <f t="shared" si="39"/>
        <v>16.592724046140194</v>
      </c>
      <c r="H404" s="35">
        <v>891</v>
      </c>
      <c r="I404" s="35">
        <f>SUM(Apr!I404,May!I404,Jun!I404)</f>
        <v>10</v>
      </c>
      <c r="J404" s="35">
        <f>SUM(Apr!J404,May!J404,Jun!J404)</f>
        <v>11</v>
      </c>
      <c r="K404" s="41">
        <f t="shared" si="40"/>
        <v>21</v>
      </c>
      <c r="L404" s="21">
        <f t="shared" si="41"/>
        <v>2.3569023569023568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f>SUM(Apr!D405,May!D405,Jun!D405)</f>
        <v>94</v>
      </c>
      <c r="E405" s="35">
        <f>SUM(Apr!E405,May!E405,Jun!E405)</f>
        <v>93</v>
      </c>
      <c r="F405" s="40">
        <f t="shared" si="38"/>
        <v>187</v>
      </c>
      <c r="G405" s="21">
        <f t="shared" si="39"/>
        <v>13.28125</v>
      </c>
      <c r="H405" s="35">
        <v>530</v>
      </c>
      <c r="I405" s="35">
        <f>SUM(Apr!I405,May!I405,Jun!I405)</f>
        <v>0</v>
      </c>
      <c r="J405" s="35">
        <f>SUM(Apr!J405,May!J405,Jun!J405)</f>
        <v>0</v>
      </c>
      <c r="K405" s="41">
        <f t="shared" si="40"/>
        <v>0</v>
      </c>
      <c r="L405" s="21">
        <f t="shared" si="41"/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f>SUM(Apr!D406,May!D406,Jun!D406)</f>
        <v>145</v>
      </c>
      <c r="E406" s="35">
        <f>SUM(Apr!E406,May!E406,Jun!E406)</f>
        <v>106</v>
      </c>
      <c r="F406" s="40">
        <f t="shared" si="38"/>
        <v>251</v>
      </c>
      <c r="G406" s="21">
        <f t="shared" si="39"/>
        <v>16.491458607095925</v>
      </c>
      <c r="H406" s="35">
        <v>599</v>
      </c>
      <c r="I406" s="35">
        <f>SUM(Apr!I406,May!I406,Jun!I406)</f>
        <v>2</v>
      </c>
      <c r="J406" s="35">
        <f>SUM(Apr!J406,May!J406,Jun!J406)</f>
        <v>3</v>
      </c>
      <c r="K406" s="41">
        <f t="shared" si="40"/>
        <v>5</v>
      </c>
      <c r="L406" s="21">
        <f t="shared" si="41"/>
        <v>0.8347245409015025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f>SUM(Apr!D407,May!D407,Jun!D407)</f>
        <v>99</v>
      </c>
      <c r="E407" s="35">
        <f>SUM(Apr!E407,May!E407,Jun!E407)</f>
        <v>84</v>
      </c>
      <c r="F407" s="40">
        <f t="shared" si="38"/>
        <v>183</v>
      </c>
      <c r="G407" s="21">
        <f t="shared" si="39"/>
        <v>15.83044982698962</v>
      </c>
      <c r="H407" s="35">
        <v>386</v>
      </c>
      <c r="I407" s="35">
        <f>SUM(Apr!I407,May!I407,Jun!I407)</f>
        <v>1</v>
      </c>
      <c r="J407" s="35">
        <f>SUM(Apr!J407,May!J407,Jun!J407)</f>
        <v>0</v>
      </c>
      <c r="K407" s="41">
        <f t="shared" si="40"/>
        <v>1</v>
      </c>
      <c r="L407" s="21">
        <f t="shared" si="41"/>
        <v>0.2590673575129534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f>SUM(Apr!D408,May!D408,Jun!D408)</f>
        <v>204</v>
      </c>
      <c r="E408" s="35">
        <f>SUM(Apr!E408,May!E408,Jun!E408)</f>
        <v>204</v>
      </c>
      <c r="F408" s="40">
        <f t="shared" si="38"/>
        <v>408</v>
      </c>
      <c r="G408" s="21">
        <f t="shared" si="39"/>
        <v>14.847161572052403</v>
      </c>
      <c r="H408" s="35">
        <v>916</v>
      </c>
      <c r="I408" s="35">
        <f>SUM(Apr!I408,May!I408,Jun!I408)</f>
        <v>5</v>
      </c>
      <c r="J408" s="35">
        <f>SUM(Apr!J408,May!J408,Jun!J408)</f>
        <v>10</v>
      </c>
      <c r="K408" s="41">
        <f t="shared" si="40"/>
        <v>15</v>
      </c>
      <c r="L408" s="21">
        <f t="shared" si="41"/>
        <v>1.6375545851528384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f>SUM(Apr!D409,May!D409,Jun!D409)</f>
        <v>29</v>
      </c>
      <c r="E409" s="35">
        <f>SUM(Apr!E409,May!E409,Jun!E409)</f>
        <v>34</v>
      </c>
      <c r="F409" s="40">
        <f t="shared" si="38"/>
        <v>63</v>
      </c>
      <c r="G409" s="21">
        <f t="shared" si="39"/>
        <v>13.755458515283841</v>
      </c>
      <c r="H409" s="35">
        <v>173</v>
      </c>
      <c r="I409" s="35">
        <f>SUM(Apr!I409,May!I409,Jun!I409)</f>
        <v>0</v>
      </c>
      <c r="J409" s="35">
        <f>SUM(Apr!J409,May!J409,Jun!J409)</f>
        <v>0</v>
      </c>
      <c r="K409" s="41">
        <f t="shared" si="40"/>
        <v>0</v>
      </c>
      <c r="L409" s="21">
        <f t="shared" si="41"/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f>SUM(Apr!D410,May!D410,Jun!D410)</f>
        <v>101</v>
      </c>
      <c r="E410" s="35">
        <f>SUM(Apr!E410,May!E410,Jun!E410)</f>
        <v>76</v>
      </c>
      <c r="F410" s="40">
        <f t="shared" si="38"/>
        <v>177</v>
      </c>
      <c r="G410" s="21">
        <f t="shared" si="39"/>
        <v>16.388888888888889</v>
      </c>
      <c r="H410" s="19">
        <v>374</v>
      </c>
      <c r="I410" s="35">
        <f>SUM(Apr!I410,May!I410,Jun!I410)</f>
        <v>0</v>
      </c>
      <c r="J410" s="35">
        <f>SUM(Apr!J410,May!J410,Jun!J410)</f>
        <v>0</v>
      </c>
      <c r="K410" s="41">
        <f t="shared" si="40"/>
        <v>0</v>
      </c>
      <c r="L410" s="21">
        <f t="shared" si="41"/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f t="shared" ref="D411:E411" si="56">SUM(D412:D432)</f>
        <v>4239</v>
      </c>
      <c r="E411" s="38">
        <f t="shared" si="56"/>
        <v>4028</v>
      </c>
      <c r="F411" s="38">
        <f t="shared" si="38"/>
        <v>8267</v>
      </c>
      <c r="G411" s="31">
        <f t="shared" si="39"/>
        <v>16.450104467217191</v>
      </c>
      <c r="H411" s="29">
        <v>14685</v>
      </c>
      <c r="I411" s="38">
        <f t="shared" ref="I411:J411" si="57">SUM(I412:I432)</f>
        <v>218</v>
      </c>
      <c r="J411" s="38">
        <f t="shared" si="57"/>
        <v>200</v>
      </c>
      <c r="K411" s="39">
        <f t="shared" si="40"/>
        <v>418</v>
      </c>
      <c r="L411" s="31">
        <f t="shared" si="41"/>
        <v>2.8464419475655429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f>SUM(Apr!D412,May!D412,Jun!D412)</f>
        <v>191</v>
      </c>
      <c r="E412" s="35">
        <f>SUM(Apr!E412,May!E412,Jun!E412)</f>
        <v>171</v>
      </c>
      <c r="F412" s="40">
        <f t="shared" si="38"/>
        <v>362</v>
      </c>
      <c r="G412" s="21">
        <f t="shared" si="39"/>
        <v>15.556510528577569</v>
      </c>
      <c r="H412" s="19">
        <v>709</v>
      </c>
      <c r="I412" s="35">
        <f>SUM(Apr!I412,May!I412,Jun!I412)</f>
        <v>4</v>
      </c>
      <c r="J412" s="35">
        <f>SUM(Apr!J412,May!J412,Jun!J412)</f>
        <v>4</v>
      </c>
      <c r="K412" s="41">
        <f t="shared" si="40"/>
        <v>8</v>
      </c>
      <c r="L412" s="21">
        <f t="shared" si="41"/>
        <v>1.1283497884344147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f>SUM(Apr!D413,May!D413,Jun!D413)</f>
        <v>231</v>
      </c>
      <c r="E413" s="35">
        <f>SUM(Apr!E413,May!E413,Jun!E413)</f>
        <v>234</v>
      </c>
      <c r="F413" s="40">
        <f t="shared" si="38"/>
        <v>465</v>
      </c>
      <c r="G413" s="21">
        <f t="shared" si="39"/>
        <v>14.263803680981596</v>
      </c>
      <c r="H413" s="19">
        <v>1160</v>
      </c>
      <c r="I413" s="35">
        <f>SUM(Apr!I413,May!I413,Jun!I413)</f>
        <v>6</v>
      </c>
      <c r="J413" s="35">
        <f>SUM(Apr!J413,May!J413,Jun!J413)</f>
        <v>3</v>
      </c>
      <c r="K413" s="41">
        <f t="shared" si="40"/>
        <v>9</v>
      </c>
      <c r="L413" s="21">
        <f t="shared" si="41"/>
        <v>0.77586206896551724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f>SUM(Apr!D414,May!D414,Jun!D414)</f>
        <v>52</v>
      </c>
      <c r="E414" s="35">
        <f>SUM(Apr!E414,May!E414,Jun!E414)</f>
        <v>30</v>
      </c>
      <c r="F414" s="40">
        <f t="shared" si="38"/>
        <v>82</v>
      </c>
      <c r="G414" s="21">
        <f t="shared" si="39"/>
        <v>8.9422028353326066</v>
      </c>
      <c r="H414" s="35">
        <v>492</v>
      </c>
      <c r="I414" s="35">
        <f>SUM(Apr!I414,May!I414,Jun!I414)</f>
        <v>12</v>
      </c>
      <c r="J414" s="35">
        <f>SUM(Apr!J414,May!J414,Jun!J414)</f>
        <v>9</v>
      </c>
      <c r="K414" s="41">
        <f t="shared" si="40"/>
        <v>21</v>
      </c>
      <c r="L414" s="21">
        <f t="shared" si="41"/>
        <v>4.2682926829268295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f>SUM(Apr!D415,May!D415,Jun!D415)</f>
        <v>179</v>
      </c>
      <c r="E415" s="35">
        <f>SUM(Apr!E415,May!E415,Jun!E415)</f>
        <v>162</v>
      </c>
      <c r="F415" s="40">
        <f t="shared" si="38"/>
        <v>341</v>
      </c>
      <c r="G415" s="21">
        <f t="shared" si="39"/>
        <v>14.009860312243221</v>
      </c>
      <c r="H415" s="35">
        <v>847</v>
      </c>
      <c r="I415" s="35">
        <f>SUM(Apr!I415,May!I415,Jun!I415)</f>
        <v>6</v>
      </c>
      <c r="J415" s="35">
        <f>SUM(Apr!J415,May!J415,Jun!J415)</f>
        <v>5</v>
      </c>
      <c r="K415" s="41">
        <f t="shared" si="40"/>
        <v>11</v>
      </c>
      <c r="L415" s="21">
        <f t="shared" si="41"/>
        <v>1.2987012987012987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f>SUM(Apr!D416,May!D416,Jun!D416)</f>
        <v>284</v>
      </c>
      <c r="E416" s="35">
        <f>SUM(Apr!E416,May!E416,Jun!E416)</f>
        <v>272</v>
      </c>
      <c r="F416" s="40">
        <f t="shared" si="38"/>
        <v>556</v>
      </c>
      <c r="G416" s="21">
        <f t="shared" si="39"/>
        <v>19.570573741640267</v>
      </c>
      <c r="H416" s="35">
        <v>710</v>
      </c>
      <c r="I416" s="35">
        <f>SUM(Apr!I416,May!I416,Jun!I416)</f>
        <v>6</v>
      </c>
      <c r="J416" s="35">
        <f>SUM(Apr!J416,May!J416,Jun!J416)</f>
        <v>8</v>
      </c>
      <c r="K416" s="41">
        <f t="shared" si="40"/>
        <v>14</v>
      </c>
      <c r="L416" s="21">
        <f t="shared" si="41"/>
        <v>1.971830985915493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f>SUM(Apr!D417,May!D417,Jun!D417)</f>
        <v>262</v>
      </c>
      <c r="E417" s="35">
        <f>SUM(Apr!E417,May!E417,Jun!E417)</f>
        <v>258</v>
      </c>
      <c r="F417" s="40">
        <f t="shared" si="38"/>
        <v>520</v>
      </c>
      <c r="G417" s="21">
        <f t="shared" si="39"/>
        <v>21.443298969072163</v>
      </c>
      <c r="H417" s="19">
        <v>214</v>
      </c>
      <c r="I417" s="35">
        <f>SUM(Apr!I417,May!I417,Jun!I417)</f>
        <v>5</v>
      </c>
      <c r="J417" s="35">
        <f>SUM(Apr!J417,May!J417,Jun!J417)</f>
        <v>1</v>
      </c>
      <c r="K417" s="41">
        <f t="shared" si="40"/>
        <v>6</v>
      </c>
      <c r="L417" s="21">
        <f t="shared" si="41"/>
        <v>2.8037383177570092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f>SUM(Apr!D418,May!D418,Jun!D418)</f>
        <v>393</v>
      </c>
      <c r="E418" s="35">
        <f>SUM(Apr!E418,May!E418,Jun!E418)</f>
        <v>364</v>
      </c>
      <c r="F418" s="40">
        <f t="shared" si="38"/>
        <v>757</v>
      </c>
      <c r="G418" s="21">
        <f t="shared" si="39"/>
        <v>19.586028460543336</v>
      </c>
      <c r="H418" s="19">
        <v>1055</v>
      </c>
      <c r="I418" s="35">
        <f>SUM(Apr!I418,May!I418,Jun!I418)</f>
        <v>20</v>
      </c>
      <c r="J418" s="35">
        <f>SUM(Apr!J418,May!J418,Jun!J418)</f>
        <v>14</v>
      </c>
      <c r="K418" s="41">
        <f t="shared" si="40"/>
        <v>34</v>
      </c>
      <c r="L418" s="21">
        <f t="shared" si="41"/>
        <v>3.2227488151658767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f>SUM(Apr!D419,May!D419,Jun!D419)</f>
        <v>373</v>
      </c>
      <c r="E419" s="35">
        <f>SUM(Apr!E419,May!E419,Jun!E419)</f>
        <v>398</v>
      </c>
      <c r="F419" s="40">
        <f t="shared" si="38"/>
        <v>771</v>
      </c>
      <c r="G419" s="21">
        <f t="shared" si="39"/>
        <v>13.09665364362154</v>
      </c>
      <c r="H419" s="19">
        <v>1764</v>
      </c>
      <c r="I419" s="35">
        <f>SUM(Apr!I419,May!I419,Jun!I419)</f>
        <v>47</v>
      </c>
      <c r="J419" s="35">
        <f>SUM(Apr!J419,May!J419,Jun!J419)</f>
        <v>47</v>
      </c>
      <c r="K419" s="41">
        <f t="shared" si="40"/>
        <v>94</v>
      </c>
      <c r="L419" s="21">
        <f t="shared" si="41"/>
        <v>5.3287981859410429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f>SUM(Apr!D420,May!D420,Jun!D420)</f>
        <v>101</v>
      </c>
      <c r="E420" s="35">
        <f>SUM(Apr!E420,May!E420,Jun!E420)</f>
        <v>95</v>
      </c>
      <c r="F420" s="40">
        <f t="shared" si="38"/>
        <v>196</v>
      </c>
      <c r="G420" s="21">
        <f t="shared" si="39"/>
        <v>11.659726353361094</v>
      </c>
      <c r="H420" s="19">
        <v>802</v>
      </c>
      <c r="I420" s="35">
        <f>SUM(Apr!I420,May!I420,Jun!I420)</f>
        <v>6</v>
      </c>
      <c r="J420" s="35">
        <f>SUM(Apr!J420,May!J420,Jun!J420)</f>
        <v>8</v>
      </c>
      <c r="K420" s="41">
        <f t="shared" si="40"/>
        <v>14</v>
      </c>
      <c r="L420" s="21">
        <f t="shared" si="41"/>
        <v>1.7456359102244388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f>SUM(Apr!D421,May!D421,Jun!D421)</f>
        <v>183</v>
      </c>
      <c r="E421" s="35">
        <f>SUM(Apr!E421,May!E421,Jun!E421)</f>
        <v>148</v>
      </c>
      <c r="F421" s="40">
        <f t="shared" si="38"/>
        <v>331</v>
      </c>
      <c r="G421" s="21">
        <f t="shared" si="39"/>
        <v>12.667432070417146</v>
      </c>
      <c r="H421" s="19">
        <v>1110</v>
      </c>
      <c r="I421" s="35">
        <f>SUM(Apr!I421,May!I421,Jun!I421)</f>
        <v>2</v>
      </c>
      <c r="J421" s="35">
        <f>SUM(Apr!J421,May!J421,Jun!J421)</f>
        <v>3</v>
      </c>
      <c r="K421" s="41">
        <f t="shared" si="40"/>
        <v>5</v>
      </c>
      <c r="L421" s="21">
        <f t="shared" si="41"/>
        <v>0.45045045045045046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f>SUM(Apr!D422,May!D422,Jun!D422)</f>
        <v>76</v>
      </c>
      <c r="E422" s="35">
        <f>SUM(Apr!E422,May!E422,Jun!E422)</f>
        <v>60</v>
      </c>
      <c r="F422" s="40">
        <f t="shared" si="38"/>
        <v>136</v>
      </c>
      <c r="G422" s="21">
        <f t="shared" si="39"/>
        <v>9.919766593727207</v>
      </c>
      <c r="H422" s="19">
        <v>729</v>
      </c>
      <c r="I422" s="35">
        <f>SUM(Apr!I422,May!I422,Jun!I422)</f>
        <v>1</v>
      </c>
      <c r="J422" s="35">
        <f>SUM(Apr!J422,May!J422,Jun!J422)</f>
        <v>4</v>
      </c>
      <c r="K422" s="41">
        <f t="shared" si="40"/>
        <v>5</v>
      </c>
      <c r="L422" s="21">
        <f t="shared" si="41"/>
        <v>0.68587105624142664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f>SUM(Apr!D423,May!D423,Jun!D423)</f>
        <v>364</v>
      </c>
      <c r="E423" s="35">
        <f>SUM(Apr!E423,May!E423,Jun!E423)</f>
        <v>324</v>
      </c>
      <c r="F423" s="40">
        <f t="shared" si="38"/>
        <v>688</v>
      </c>
      <c r="G423" s="21">
        <f t="shared" si="39"/>
        <v>19.473535239173508</v>
      </c>
      <c r="H423" s="19">
        <v>1207</v>
      </c>
      <c r="I423" s="35">
        <f>SUM(Apr!I423,May!I423,Jun!I423)</f>
        <v>8</v>
      </c>
      <c r="J423" s="35">
        <f>SUM(Apr!J423,May!J423,Jun!J423)</f>
        <v>10</v>
      </c>
      <c r="K423" s="41">
        <f t="shared" si="40"/>
        <v>18</v>
      </c>
      <c r="L423" s="21">
        <f t="shared" si="41"/>
        <v>1.4913007456503728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f>SUM(Apr!D424,May!D424,Jun!D424)</f>
        <v>65</v>
      </c>
      <c r="E424" s="35">
        <f>SUM(Apr!E424,May!E424,Jun!E424)</f>
        <v>76</v>
      </c>
      <c r="F424" s="40">
        <f t="shared" si="38"/>
        <v>141</v>
      </c>
      <c r="G424" s="21">
        <f t="shared" si="39"/>
        <v>12.46684350132626</v>
      </c>
      <c r="H424" s="35">
        <v>456</v>
      </c>
      <c r="I424" s="35">
        <f>SUM(Apr!I424,May!I424,Jun!I424)</f>
        <v>0</v>
      </c>
      <c r="J424" s="35">
        <f>SUM(Apr!J424,May!J424,Jun!J424)</f>
        <v>2</v>
      </c>
      <c r="K424" s="41">
        <f t="shared" si="40"/>
        <v>2</v>
      </c>
      <c r="L424" s="21">
        <f t="shared" si="41"/>
        <v>0.43859649122807015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f>SUM(Apr!D425,May!D425,Jun!D425)</f>
        <v>229</v>
      </c>
      <c r="E425" s="35">
        <f>SUM(Apr!E425,May!E425,Jun!E425)</f>
        <v>230</v>
      </c>
      <c r="F425" s="40">
        <f t="shared" si="38"/>
        <v>459</v>
      </c>
      <c r="G425" s="21">
        <f t="shared" si="39"/>
        <v>15.039318479685452</v>
      </c>
      <c r="H425" s="19">
        <v>929</v>
      </c>
      <c r="I425" s="35">
        <f>SUM(Apr!I425,May!I425,Jun!I425)</f>
        <v>16</v>
      </c>
      <c r="J425" s="35">
        <f>SUM(Apr!J425,May!J425,Jun!J425)</f>
        <v>20</v>
      </c>
      <c r="K425" s="41">
        <f t="shared" si="40"/>
        <v>36</v>
      </c>
      <c r="L425" s="21">
        <f t="shared" si="41"/>
        <v>3.8751345532831003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f>SUM(Apr!D426,May!D426,Jun!D426)</f>
        <v>757</v>
      </c>
      <c r="E426" s="35">
        <f>SUM(Apr!E426,May!E426,Jun!E426)</f>
        <v>727</v>
      </c>
      <c r="F426" s="40">
        <f t="shared" si="38"/>
        <v>1484</v>
      </c>
      <c r="G426" s="21">
        <f t="shared" si="39"/>
        <v>20.813464235624124</v>
      </c>
      <c r="H426" s="19">
        <v>1147</v>
      </c>
      <c r="I426" s="35">
        <f>SUM(Apr!I426,May!I426,Jun!I426)</f>
        <v>40</v>
      </c>
      <c r="J426" s="35">
        <f>SUM(Apr!J426,May!J426,Jun!J426)</f>
        <v>26</v>
      </c>
      <c r="K426" s="41">
        <f t="shared" si="40"/>
        <v>66</v>
      </c>
      <c r="L426" s="21">
        <f t="shared" si="41"/>
        <v>5.7541412380122061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f>SUM(Apr!D427,May!D427,Jun!D427)</f>
        <v>93</v>
      </c>
      <c r="E427" s="35">
        <f>SUM(Apr!E427,May!E427,Jun!E427)</f>
        <v>95</v>
      </c>
      <c r="F427" s="40">
        <f t="shared" si="38"/>
        <v>188</v>
      </c>
      <c r="G427" s="21">
        <f t="shared" si="39"/>
        <v>18.669314796425024</v>
      </c>
      <c r="H427" s="35">
        <v>74</v>
      </c>
      <c r="I427" s="35">
        <f>SUM(Apr!I427,May!I427,Jun!I427)</f>
        <v>1</v>
      </c>
      <c r="J427" s="35">
        <f>SUM(Apr!J427,May!J427,Jun!J427)</f>
        <v>3</v>
      </c>
      <c r="K427" s="41">
        <f t="shared" si="40"/>
        <v>4</v>
      </c>
      <c r="L427" s="21">
        <f t="shared" si="41"/>
        <v>5.4054054054054053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f>SUM(Apr!D428,May!D428,Jun!D428)</f>
        <v>97</v>
      </c>
      <c r="E428" s="35">
        <f>SUM(Apr!E428,May!E428,Jun!E428)</f>
        <v>97</v>
      </c>
      <c r="F428" s="40">
        <f t="shared" si="38"/>
        <v>194</v>
      </c>
      <c r="G428" s="21">
        <f t="shared" si="39"/>
        <v>14.946070878274268</v>
      </c>
      <c r="H428" s="35">
        <v>419</v>
      </c>
      <c r="I428" s="35">
        <f>SUM(Apr!I428,May!I428,Jun!I428)</f>
        <v>32</v>
      </c>
      <c r="J428" s="35">
        <f>SUM(Apr!J428,May!J428,Jun!J428)</f>
        <v>26</v>
      </c>
      <c r="K428" s="41">
        <f t="shared" si="40"/>
        <v>58</v>
      </c>
      <c r="L428" s="21">
        <f t="shared" si="41"/>
        <v>13.842482100238662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f>SUM(Apr!D429,May!D429,Jun!D429)</f>
        <v>106</v>
      </c>
      <c r="E429" s="35">
        <f>SUM(Apr!E429,May!E429,Jun!E429)</f>
        <v>104</v>
      </c>
      <c r="F429" s="40">
        <f t="shared" si="38"/>
        <v>210</v>
      </c>
      <c r="G429" s="21">
        <f t="shared" si="39"/>
        <v>17.872340425531917</v>
      </c>
      <c r="H429" s="35">
        <v>315</v>
      </c>
      <c r="I429" s="35">
        <f>SUM(Apr!I429,May!I429,Jun!I429)</f>
        <v>0</v>
      </c>
      <c r="J429" s="35">
        <f>SUM(Apr!J429,May!J429,Jun!J429)</f>
        <v>0</v>
      </c>
      <c r="K429" s="41">
        <f t="shared" si="40"/>
        <v>0</v>
      </c>
      <c r="L429" s="21">
        <f t="shared" si="41"/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f>SUM(Apr!D430,May!D430,Jun!D430)</f>
        <v>63</v>
      </c>
      <c r="E430" s="35">
        <f>SUM(Apr!E430,May!E430,Jun!E430)</f>
        <v>58</v>
      </c>
      <c r="F430" s="40">
        <f t="shared" si="38"/>
        <v>121</v>
      </c>
      <c r="G430" s="21">
        <f t="shared" si="39"/>
        <v>12.941176470588237</v>
      </c>
      <c r="H430" s="35">
        <v>273</v>
      </c>
      <c r="I430" s="35">
        <f>SUM(Apr!I430,May!I430,Jun!I430)</f>
        <v>3</v>
      </c>
      <c r="J430" s="35">
        <f>SUM(Apr!J430,May!J430,Jun!J430)</f>
        <v>5</v>
      </c>
      <c r="K430" s="41">
        <f t="shared" si="40"/>
        <v>8</v>
      </c>
      <c r="L430" s="21">
        <f t="shared" si="41"/>
        <v>2.9304029304029302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f>SUM(Apr!D431,May!D431,Jun!D431)</f>
        <v>67</v>
      </c>
      <c r="E431" s="35">
        <f>SUM(Apr!E431,May!E431,Jun!E431)</f>
        <v>56</v>
      </c>
      <c r="F431" s="40">
        <f t="shared" si="38"/>
        <v>123</v>
      </c>
      <c r="G431" s="21">
        <f t="shared" si="39"/>
        <v>15.241635687732341</v>
      </c>
      <c r="H431" s="35">
        <v>264</v>
      </c>
      <c r="I431" s="35">
        <f>SUM(Apr!I431,May!I431,Jun!I431)</f>
        <v>3</v>
      </c>
      <c r="J431" s="35">
        <f>SUM(Apr!J431,May!J431,Jun!J431)</f>
        <v>2</v>
      </c>
      <c r="K431" s="41">
        <f t="shared" si="40"/>
        <v>5</v>
      </c>
      <c r="L431" s="21">
        <f t="shared" si="41"/>
        <v>1.893939393939394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f>SUM(Apr!D432,May!D432,Jun!D432)</f>
        <v>73</v>
      </c>
      <c r="E432" s="35">
        <f>SUM(Apr!E432,May!E432,Jun!E432)</f>
        <v>69</v>
      </c>
      <c r="F432" s="40">
        <f t="shared" si="38"/>
        <v>142</v>
      </c>
      <c r="G432" s="21">
        <f t="shared" si="39"/>
        <v>25.088339222614842</v>
      </c>
      <c r="H432" s="19">
        <v>9</v>
      </c>
      <c r="I432" s="35">
        <f>SUM(Apr!I432,May!I432,Jun!I432)</f>
        <v>0</v>
      </c>
      <c r="J432" s="35">
        <f>SUM(Apr!J432,May!J432,Jun!J432)</f>
        <v>0</v>
      </c>
      <c r="K432" s="41">
        <f t="shared" si="40"/>
        <v>0</v>
      </c>
      <c r="L432" s="21">
        <f t="shared" si="41"/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f t="shared" ref="D433:E433" si="58">SUM(D434:D451)</f>
        <v>3520</v>
      </c>
      <c r="E433" s="29">
        <f t="shared" si="58"/>
        <v>3488</v>
      </c>
      <c r="F433" s="29">
        <f t="shared" si="38"/>
        <v>7008</v>
      </c>
      <c r="G433" s="31">
        <f t="shared" si="39"/>
        <v>21.799856907331943</v>
      </c>
      <c r="H433" s="29">
        <v>2933</v>
      </c>
      <c r="I433" s="29">
        <f t="shared" ref="I433:J433" si="59">SUM(I434:I451)</f>
        <v>107</v>
      </c>
      <c r="J433" s="29">
        <f t="shared" si="59"/>
        <v>81</v>
      </c>
      <c r="K433" s="36">
        <f t="shared" si="40"/>
        <v>188</v>
      </c>
      <c r="L433" s="31">
        <f t="shared" si="41"/>
        <v>6.4098192976474593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f>SUM(Apr!D434,May!D434,Jun!D434)</f>
        <v>17</v>
      </c>
      <c r="E434" s="19">
        <f>SUM(Apr!E434,May!E434,Jun!E434)</f>
        <v>17</v>
      </c>
      <c r="F434" s="20">
        <f t="shared" si="38"/>
        <v>34</v>
      </c>
      <c r="G434" s="21">
        <f t="shared" si="39"/>
        <v>21.935483870967744</v>
      </c>
      <c r="H434" s="35">
        <v>-17</v>
      </c>
      <c r="I434" s="19">
        <f>SUM(Apr!I434,May!I434,Jun!I434)</f>
        <v>0</v>
      </c>
      <c r="J434" s="19">
        <f>SUM(Apr!J434,May!J434,Jun!J434)</f>
        <v>0</v>
      </c>
      <c r="K434" s="22">
        <f t="shared" si="40"/>
        <v>0</v>
      </c>
      <c r="L434" s="21">
        <f t="shared" si="41"/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f>SUM(Apr!D435,May!D435,Jun!D435)</f>
        <v>202</v>
      </c>
      <c r="E435" s="19">
        <f>SUM(Apr!E435,May!E435,Jun!E435)</f>
        <v>185</v>
      </c>
      <c r="F435" s="20">
        <f t="shared" si="38"/>
        <v>387</v>
      </c>
      <c r="G435" s="21">
        <f t="shared" si="39"/>
        <v>21.815107102593011</v>
      </c>
      <c r="H435" s="35">
        <v>332</v>
      </c>
      <c r="I435" s="19">
        <f>SUM(Apr!I435,May!I435,Jun!I435)</f>
        <v>6</v>
      </c>
      <c r="J435" s="19">
        <f>SUM(Apr!J435,May!J435,Jun!J435)</f>
        <v>6</v>
      </c>
      <c r="K435" s="22">
        <f t="shared" si="40"/>
        <v>12</v>
      </c>
      <c r="L435" s="21">
        <f t="shared" si="41"/>
        <v>3.6144578313253009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f>SUM(Apr!D436,May!D436,Jun!D436)</f>
        <v>118</v>
      </c>
      <c r="E436" s="19">
        <f>SUM(Apr!E436,May!E436,Jun!E436)</f>
        <v>148</v>
      </c>
      <c r="F436" s="20">
        <f t="shared" si="38"/>
        <v>266</v>
      </c>
      <c r="G436" s="21">
        <f t="shared" si="39"/>
        <v>16.996805111821086</v>
      </c>
      <c r="H436" s="35">
        <v>153</v>
      </c>
      <c r="I436" s="19">
        <f>SUM(Apr!I436,May!I436,Jun!I436)</f>
        <v>0</v>
      </c>
      <c r="J436" s="19">
        <f>SUM(Apr!J436,May!J436,Jun!J436)</f>
        <v>1</v>
      </c>
      <c r="K436" s="22">
        <f t="shared" si="40"/>
        <v>1</v>
      </c>
      <c r="L436" s="21">
        <f t="shared" si="41"/>
        <v>0.65359477124183007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f>SUM(Apr!D437,May!D437,Jun!D437)</f>
        <v>504</v>
      </c>
      <c r="E437" s="19">
        <f>SUM(Apr!E437,May!E437,Jun!E437)</f>
        <v>466</v>
      </c>
      <c r="F437" s="20">
        <f t="shared" si="38"/>
        <v>970</v>
      </c>
      <c r="G437" s="21">
        <f t="shared" si="39"/>
        <v>25.963597430406853</v>
      </c>
      <c r="H437" s="35">
        <v>3</v>
      </c>
      <c r="I437" s="19">
        <f>SUM(Apr!I437,May!I437,Jun!I437)</f>
        <v>5</v>
      </c>
      <c r="J437" s="19">
        <f>SUM(Apr!J437,May!J437,Jun!J437)</f>
        <v>3</v>
      </c>
      <c r="K437" s="22">
        <f t="shared" si="40"/>
        <v>8</v>
      </c>
      <c r="L437" s="21">
        <f t="shared" si="41"/>
        <v>266.66666666666663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f>SUM(Apr!D438,May!D438,Jun!D438)</f>
        <v>488</v>
      </c>
      <c r="E438" s="19">
        <f>SUM(Apr!E438,May!E438,Jun!E438)</f>
        <v>484</v>
      </c>
      <c r="F438" s="20">
        <f t="shared" si="38"/>
        <v>972</v>
      </c>
      <c r="G438" s="21">
        <f t="shared" si="39"/>
        <v>24.638783269961976</v>
      </c>
      <c r="H438" s="35">
        <v>529</v>
      </c>
      <c r="I438" s="19">
        <f>SUM(Apr!I438,May!I438,Jun!I438)</f>
        <v>5</v>
      </c>
      <c r="J438" s="19">
        <f>SUM(Apr!J438,May!J438,Jun!J438)</f>
        <v>3</v>
      </c>
      <c r="K438" s="22">
        <f t="shared" si="40"/>
        <v>8</v>
      </c>
      <c r="L438" s="21">
        <f t="shared" si="41"/>
        <v>1.5122873345935728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f>SUM(Apr!D439,May!D439,Jun!D439)</f>
        <v>159</v>
      </c>
      <c r="E439" s="19">
        <f>SUM(Apr!E439,May!E439,Jun!E439)</f>
        <v>165</v>
      </c>
      <c r="F439" s="20">
        <f t="shared" si="38"/>
        <v>324</v>
      </c>
      <c r="G439" s="21">
        <f t="shared" si="39"/>
        <v>17.980022197558267</v>
      </c>
      <c r="H439" s="35">
        <v>282</v>
      </c>
      <c r="I439" s="19">
        <f>SUM(Apr!I439,May!I439,Jun!I439)</f>
        <v>0</v>
      </c>
      <c r="J439" s="19">
        <f>SUM(Apr!J439,May!J439,Jun!J439)</f>
        <v>1</v>
      </c>
      <c r="K439" s="22">
        <f t="shared" si="40"/>
        <v>1</v>
      </c>
      <c r="L439" s="21">
        <f t="shared" si="41"/>
        <v>0.3546099290780142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f>SUM(Apr!D440,May!D440,Jun!D440)</f>
        <v>168</v>
      </c>
      <c r="E440" s="19">
        <f>SUM(Apr!E440,May!E440,Jun!E440)</f>
        <v>151</v>
      </c>
      <c r="F440" s="20">
        <f t="shared" si="38"/>
        <v>319</v>
      </c>
      <c r="G440" s="21">
        <f t="shared" si="39"/>
        <v>21.774744027303754</v>
      </c>
      <c r="H440" s="35">
        <v>177</v>
      </c>
      <c r="I440" s="19">
        <f>SUM(Apr!I440,May!I440,Jun!I440)</f>
        <v>0</v>
      </c>
      <c r="J440" s="19">
        <f>SUM(Apr!J440,May!J440,Jun!J440)</f>
        <v>0</v>
      </c>
      <c r="K440" s="22">
        <f t="shared" si="40"/>
        <v>0</v>
      </c>
      <c r="L440" s="21">
        <f t="shared" si="41"/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f>SUM(Apr!D441,May!D441,Jun!D441)</f>
        <v>65</v>
      </c>
      <c r="E441" s="19">
        <f>SUM(Apr!E441,May!E441,Jun!E441)</f>
        <v>42</v>
      </c>
      <c r="F441" s="20">
        <f t="shared" si="38"/>
        <v>107</v>
      </c>
      <c r="G441" s="21">
        <f t="shared" si="39"/>
        <v>20.037453183520597</v>
      </c>
      <c r="H441" s="35">
        <v>8</v>
      </c>
      <c r="I441" s="19">
        <f>SUM(Apr!I441,May!I441,Jun!I441)</f>
        <v>0</v>
      </c>
      <c r="J441" s="19">
        <f>SUM(Apr!J441,May!J441,Jun!J441)</f>
        <v>0</v>
      </c>
      <c r="K441" s="22">
        <f t="shared" si="40"/>
        <v>0</v>
      </c>
      <c r="L441" s="21">
        <f t="shared" si="41"/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f>SUM(Apr!D442,May!D442,Jun!D442)</f>
        <v>152</v>
      </c>
      <c r="E442" s="19">
        <f>SUM(Apr!E442,May!E442,Jun!E442)</f>
        <v>148</v>
      </c>
      <c r="F442" s="20">
        <f t="shared" si="38"/>
        <v>300</v>
      </c>
      <c r="G442" s="21">
        <f t="shared" si="39"/>
        <v>25.66295979469632</v>
      </c>
      <c r="H442" s="35">
        <v>3</v>
      </c>
      <c r="I442" s="19">
        <f>SUM(Apr!I442,May!I442,Jun!I442)</f>
        <v>0</v>
      </c>
      <c r="J442" s="19">
        <f>SUM(Apr!J442,May!J442,Jun!J442)</f>
        <v>0</v>
      </c>
      <c r="K442" s="22">
        <f t="shared" si="40"/>
        <v>0</v>
      </c>
      <c r="L442" s="21">
        <f t="shared" si="41"/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f>SUM(Apr!D443,May!D443,Jun!D443)</f>
        <v>251</v>
      </c>
      <c r="E443" s="19">
        <f>SUM(Apr!E443,May!E443,Jun!E443)</f>
        <v>195</v>
      </c>
      <c r="F443" s="20">
        <f t="shared" si="38"/>
        <v>446</v>
      </c>
      <c r="G443" s="21">
        <f t="shared" si="39"/>
        <v>22.166998011928428</v>
      </c>
      <c r="H443" s="35">
        <v>399</v>
      </c>
      <c r="I443" s="19">
        <f>SUM(Apr!I443,May!I443,Jun!I443)</f>
        <v>9</v>
      </c>
      <c r="J443" s="19">
        <f>SUM(Apr!J443,May!J443,Jun!J443)</f>
        <v>3</v>
      </c>
      <c r="K443" s="22">
        <f t="shared" si="40"/>
        <v>12</v>
      </c>
      <c r="L443" s="21">
        <f t="shared" si="41"/>
        <v>3.007518796992481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f>SUM(Apr!D444,May!D444,Jun!D444)</f>
        <v>48</v>
      </c>
      <c r="E444" s="19">
        <f>SUM(Apr!E444,May!E444,Jun!E444)</f>
        <v>39</v>
      </c>
      <c r="F444" s="20">
        <f t="shared" si="38"/>
        <v>87</v>
      </c>
      <c r="G444" s="21">
        <f t="shared" si="39"/>
        <v>20.714285714285715</v>
      </c>
      <c r="H444" s="35">
        <v>58</v>
      </c>
      <c r="I444" s="19">
        <f>SUM(Apr!I444,May!I444,Jun!I444)</f>
        <v>0</v>
      </c>
      <c r="J444" s="19">
        <f>SUM(Apr!J444,May!J444,Jun!J444)</f>
        <v>0</v>
      </c>
      <c r="K444" s="22">
        <f t="shared" si="40"/>
        <v>0</v>
      </c>
      <c r="L444" s="21">
        <f t="shared" si="41"/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f>SUM(Apr!D445,May!D445,Jun!D445)</f>
        <v>58</v>
      </c>
      <c r="E445" s="19">
        <f>SUM(Apr!E445,May!E445,Jun!E445)</f>
        <v>54</v>
      </c>
      <c r="F445" s="20">
        <f t="shared" si="38"/>
        <v>112</v>
      </c>
      <c r="G445" s="21">
        <f t="shared" si="39"/>
        <v>24.242424242424242</v>
      </c>
      <c r="H445" s="35">
        <v>76</v>
      </c>
      <c r="I445" s="19">
        <f>SUM(Apr!I445,May!I445,Jun!I445)</f>
        <v>1</v>
      </c>
      <c r="J445" s="19">
        <f>SUM(Apr!J445,May!J445,Jun!J445)</f>
        <v>1</v>
      </c>
      <c r="K445" s="22">
        <f t="shared" si="40"/>
        <v>2</v>
      </c>
      <c r="L445" s="21">
        <f t="shared" si="41"/>
        <v>2.6315789473684208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f>SUM(Apr!D446,May!D446,Jun!D446)</f>
        <v>26</v>
      </c>
      <c r="E446" s="19">
        <f>SUM(Apr!E446,May!E446,Jun!E446)</f>
        <v>22</v>
      </c>
      <c r="F446" s="20">
        <f t="shared" si="38"/>
        <v>48</v>
      </c>
      <c r="G446" s="21">
        <f t="shared" si="39"/>
        <v>24.870466321243523</v>
      </c>
      <c r="H446" s="35">
        <v>18</v>
      </c>
      <c r="I446" s="19">
        <f>SUM(Apr!I446,May!I446,Jun!I446)</f>
        <v>0</v>
      </c>
      <c r="J446" s="19">
        <f>SUM(Apr!J446,May!J446,Jun!J446)</f>
        <v>0</v>
      </c>
      <c r="K446" s="22">
        <f t="shared" si="40"/>
        <v>0</v>
      </c>
      <c r="L446" s="21">
        <f t="shared" si="41"/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f>SUM(Apr!D447,May!D447,Jun!D447)</f>
        <v>61</v>
      </c>
      <c r="E447" s="19">
        <f>SUM(Apr!E447,May!E447,Jun!E447)</f>
        <v>68</v>
      </c>
      <c r="F447" s="20">
        <f t="shared" si="38"/>
        <v>129</v>
      </c>
      <c r="G447" s="21">
        <f t="shared" si="39"/>
        <v>21.938775510204081</v>
      </c>
      <c r="H447" s="35">
        <v>27</v>
      </c>
      <c r="I447" s="19">
        <f>SUM(Apr!I447,May!I447,Jun!I447)</f>
        <v>0</v>
      </c>
      <c r="J447" s="19">
        <f>SUM(Apr!J447,May!J447,Jun!J447)</f>
        <v>0</v>
      </c>
      <c r="K447" s="22">
        <f t="shared" si="40"/>
        <v>0</v>
      </c>
      <c r="L447" s="21">
        <f t="shared" si="41"/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f>SUM(Apr!D448,May!D448,Jun!D448)</f>
        <v>109</v>
      </c>
      <c r="E448" s="19">
        <f>SUM(Apr!E448,May!E448,Jun!E448)</f>
        <v>133</v>
      </c>
      <c r="F448" s="20">
        <f t="shared" si="38"/>
        <v>242</v>
      </c>
      <c r="G448" s="21">
        <f t="shared" si="39"/>
        <v>25</v>
      </c>
      <c r="H448" s="35">
        <v>-128</v>
      </c>
      <c r="I448" s="19">
        <f>SUM(Apr!I448,May!I448,Jun!I448)</f>
        <v>0</v>
      </c>
      <c r="J448" s="19">
        <f>SUM(Apr!J448,May!J448,Jun!J448)</f>
        <v>0</v>
      </c>
      <c r="K448" s="22">
        <f t="shared" si="40"/>
        <v>0</v>
      </c>
      <c r="L448" s="21">
        <f t="shared" si="41"/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f>SUM(Apr!D449,May!D449,Jun!D449)</f>
        <v>888</v>
      </c>
      <c r="E449" s="19">
        <f>SUM(Apr!E449,May!E449,Jun!E449)</f>
        <v>938</v>
      </c>
      <c r="F449" s="20">
        <f t="shared" si="38"/>
        <v>1826</v>
      </c>
      <c r="G449" s="21">
        <f t="shared" si="39"/>
        <v>20.551491277433879</v>
      </c>
      <c r="H449" s="35">
        <v>765</v>
      </c>
      <c r="I449" s="19">
        <f>SUM(Apr!I449,May!I449,Jun!I449)</f>
        <v>79</v>
      </c>
      <c r="J449" s="19">
        <f>SUM(Apr!J449,May!J449,Jun!J449)</f>
        <v>61</v>
      </c>
      <c r="K449" s="22">
        <f t="shared" si="40"/>
        <v>140</v>
      </c>
      <c r="L449" s="21">
        <f t="shared" si="41"/>
        <v>18.300653594771241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f>SUM(Apr!D450,May!D450,Jun!D450)</f>
        <v>107</v>
      </c>
      <c r="E450" s="19">
        <f>SUM(Apr!E450,May!E450,Jun!E450)</f>
        <v>136</v>
      </c>
      <c r="F450" s="20">
        <f t="shared" si="38"/>
        <v>243</v>
      </c>
      <c r="G450" s="21">
        <f t="shared" si="39"/>
        <v>16.621067031463749</v>
      </c>
      <c r="H450" s="35">
        <v>206</v>
      </c>
      <c r="I450" s="19">
        <f>SUM(Apr!I450,May!I450,Jun!I450)</f>
        <v>2</v>
      </c>
      <c r="J450" s="19">
        <f>SUM(Apr!J450,May!J450,Jun!J450)</f>
        <v>2</v>
      </c>
      <c r="K450" s="22">
        <f t="shared" si="40"/>
        <v>4</v>
      </c>
      <c r="L450" s="21">
        <f t="shared" si="41"/>
        <v>1.9417475728155338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f>SUM(Apr!D451,May!D451,Jun!D451)</f>
        <v>99</v>
      </c>
      <c r="E451" s="19">
        <f>SUM(Apr!E451,May!E451,Jun!E451)</f>
        <v>97</v>
      </c>
      <c r="F451" s="20">
        <f t="shared" si="38"/>
        <v>196</v>
      </c>
      <c r="G451" s="21">
        <f t="shared" si="39"/>
        <v>19.367588932806324</v>
      </c>
      <c r="H451" s="19">
        <v>42</v>
      </c>
      <c r="I451" s="19">
        <f>SUM(Apr!I451,May!I451,Jun!I451)</f>
        <v>0</v>
      </c>
      <c r="J451" s="19">
        <f>SUM(Apr!J451,May!J451,Jun!J451)</f>
        <v>0</v>
      </c>
      <c r="K451" s="22">
        <f t="shared" si="40"/>
        <v>0</v>
      </c>
      <c r="L451" s="21">
        <f t="shared" si="41"/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f t="shared" ref="D452:E452" si="60">SUM(D453:D465)</f>
        <v>1021</v>
      </c>
      <c r="E452" s="29">
        <f t="shared" si="60"/>
        <v>983</v>
      </c>
      <c r="F452" s="29">
        <f t="shared" si="38"/>
        <v>2004</v>
      </c>
      <c r="G452" s="31">
        <f t="shared" si="39"/>
        <v>15.619641465315667</v>
      </c>
      <c r="H452" s="29">
        <v>3411</v>
      </c>
      <c r="I452" s="29">
        <f t="shared" ref="I452:J452" si="61">SUM(I453:I465)</f>
        <v>58</v>
      </c>
      <c r="J452" s="29">
        <f t="shared" si="61"/>
        <v>44</v>
      </c>
      <c r="K452" s="36">
        <f t="shared" si="40"/>
        <v>102</v>
      </c>
      <c r="L452" s="31">
        <f t="shared" si="41"/>
        <v>2.990325417766051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f>SUM(Apr!D453,May!D453,Jun!D453)</f>
        <v>107</v>
      </c>
      <c r="E453" s="19">
        <f>SUM(Apr!E453,May!E453,Jun!E453)</f>
        <v>113</v>
      </c>
      <c r="F453" s="20">
        <f t="shared" si="38"/>
        <v>220</v>
      </c>
      <c r="G453" s="21">
        <f t="shared" si="39"/>
        <v>14.53104359313078</v>
      </c>
      <c r="H453" s="35">
        <v>477</v>
      </c>
      <c r="I453" s="19">
        <f>SUM(Apr!I453,May!I453,Jun!I453)</f>
        <v>5</v>
      </c>
      <c r="J453" s="19">
        <f>SUM(Apr!J453,May!J453,Jun!J453)</f>
        <v>8</v>
      </c>
      <c r="K453" s="22">
        <f t="shared" si="40"/>
        <v>13</v>
      </c>
      <c r="L453" s="21">
        <f t="shared" si="41"/>
        <v>2.7253668763102725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f>SUM(Apr!D454,May!D454,Jun!D454)</f>
        <v>62</v>
      </c>
      <c r="E454" s="19">
        <f>SUM(Apr!E454,May!E454,Jun!E454)</f>
        <v>39</v>
      </c>
      <c r="F454" s="20">
        <f t="shared" si="38"/>
        <v>101</v>
      </c>
      <c r="G454" s="21">
        <f t="shared" si="39"/>
        <v>16.557377049180328</v>
      </c>
      <c r="H454" s="35">
        <v>160</v>
      </c>
      <c r="I454" s="19">
        <f>SUM(Apr!I454,May!I454,Jun!I454)</f>
        <v>1</v>
      </c>
      <c r="J454" s="19">
        <f>SUM(Apr!J454,May!J454,Jun!J454)</f>
        <v>0</v>
      </c>
      <c r="K454" s="22">
        <f t="shared" si="40"/>
        <v>1</v>
      </c>
      <c r="L454" s="21">
        <f t="shared" si="41"/>
        <v>0.625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f>SUM(Apr!D455,May!D455,Jun!D455)</f>
        <v>41</v>
      </c>
      <c r="E455" s="19">
        <f>SUM(Apr!E455,May!E455,Jun!E455)</f>
        <v>49</v>
      </c>
      <c r="F455" s="20">
        <f t="shared" si="38"/>
        <v>90</v>
      </c>
      <c r="G455" s="21">
        <f t="shared" si="39"/>
        <v>14.423076923076922</v>
      </c>
      <c r="H455" s="35">
        <v>167</v>
      </c>
      <c r="I455" s="19">
        <f>SUM(Apr!I455,May!I455,Jun!I455)</f>
        <v>5</v>
      </c>
      <c r="J455" s="19">
        <f>SUM(Apr!J455,May!J455,Jun!J455)</f>
        <v>1</v>
      </c>
      <c r="K455" s="22">
        <f t="shared" si="40"/>
        <v>6</v>
      </c>
      <c r="L455" s="21">
        <f t="shared" si="41"/>
        <v>3.5928143712574849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f>SUM(Apr!D456,May!D456,Jun!D456)</f>
        <v>103</v>
      </c>
      <c r="E456" s="19">
        <f>SUM(Apr!E456,May!E456,Jun!E456)</f>
        <v>75</v>
      </c>
      <c r="F456" s="20">
        <f t="shared" si="38"/>
        <v>178</v>
      </c>
      <c r="G456" s="21">
        <f t="shared" si="39"/>
        <v>12.983223924142962</v>
      </c>
      <c r="H456" s="35">
        <v>410</v>
      </c>
      <c r="I456" s="19">
        <f>SUM(Apr!I456,May!I456,Jun!I456)</f>
        <v>17</v>
      </c>
      <c r="J456" s="19">
        <f>SUM(Apr!J456,May!J456,Jun!J456)</f>
        <v>8</v>
      </c>
      <c r="K456" s="22">
        <f t="shared" si="40"/>
        <v>25</v>
      </c>
      <c r="L456" s="21">
        <f t="shared" si="41"/>
        <v>6.0975609756097562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f>SUM(Apr!D457,May!D457,Jun!D457)</f>
        <v>90</v>
      </c>
      <c r="E457" s="19">
        <f>SUM(Apr!E457,May!E457,Jun!E457)</f>
        <v>94</v>
      </c>
      <c r="F457" s="20">
        <f t="shared" si="38"/>
        <v>184</v>
      </c>
      <c r="G457" s="21">
        <f t="shared" si="39"/>
        <v>17.424242424242426</v>
      </c>
      <c r="H457" s="35">
        <v>173</v>
      </c>
      <c r="I457" s="19">
        <f>SUM(Apr!I457,May!I457,Jun!I457)</f>
        <v>2</v>
      </c>
      <c r="J457" s="19">
        <f>SUM(Apr!J457,May!J457,Jun!J457)</f>
        <v>7</v>
      </c>
      <c r="K457" s="22">
        <f t="shared" si="40"/>
        <v>9</v>
      </c>
      <c r="L457" s="21">
        <f t="shared" si="41"/>
        <v>5.202312138728324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f>SUM(Apr!D458,May!D458,Jun!D458)</f>
        <v>81</v>
      </c>
      <c r="E458" s="19">
        <f>SUM(Apr!E458,May!E458,Jun!E458)</f>
        <v>79</v>
      </c>
      <c r="F458" s="20">
        <f t="shared" si="38"/>
        <v>160</v>
      </c>
      <c r="G458" s="21">
        <f t="shared" si="39"/>
        <v>13.973799126637553</v>
      </c>
      <c r="H458" s="35">
        <v>195</v>
      </c>
      <c r="I458" s="19">
        <f>SUM(Apr!I458,May!I458,Jun!I458)</f>
        <v>11</v>
      </c>
      <c r="J458" s="19">
        <f>SUM(Apr!J458,May!J458,Jun!J458)</f>
        <v>2</v>
      </c>
      <c r="K458" s="22">
        <f t="shared" si="40"/>
        <v>13</v>
      </c>
      <c r="L458" s="21">
        <f t="shared" si="41"/>
        <v>6.666666666666667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f>SUM(Apr!D459,May!D459,Jun!D459)</f>
        <v>67</v>
      </c>
      <c r="E459" s="19">
        <f>SUM(Apr!E459,May!E459,Jun!E459)</f>
        <v>58</v>
      </c>
      <c r="F459" s="20">
        <f t="shared" si="38"/>
        <v>125</v>
      </c>
      <c r="G459" s="21">
        <f t="shared" si="39"/>
        <v>16.254876462938881</v>
      </c>
      <c r="H459" s="35">
        <v>217</v>
      </c>
      <c r="I459" s="19">
        <f>SUM(Apr!I459,May!I459,Jun!I459)</f>
        <v>1</v>
      </c>
      <c r="J459" s="19">
        <f>SUM(Apr!J459,May!J459,Jun!J459)</f>
        <v>5</v>
      </c>
      <c r="K459" s="22">
        <f t="shared" si="40"/>
        <v>6</v>
      </c>
      <c r="L459" s="21">
        <f t="shared" si="41"/>
        <v>2.7649769585253456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f>SUM(Apr!D460,May!D460,Jun!D460)</f>
        <v>50</v>
      </c>
      <c r="E460" s="19">
        <f>SUM(Apr!E460,May!E460,Jun!E460)</f>
        <v>64</v>
      </c>
      <c r="F460" s="20">
        <f t="shared" si="38"/>
        <v>114</v>
      </c>
      <c r="G460" s="21">
        <f t="shared" si="39"/>
        <v>17.647058823529413</v>
      </c>
      <c r="H460" s="35">
        <v>115</v>
      </c>
      <c r="I460" s="19">
        <f>SUM(Apr!I460,May!I460,Jun!I460)</f>
        <v>2</v>
      </c>
      <c r="J460" s="19">
        <f>SUM(Apr!J460,May!J460,Jun!J460)</f>
        <v>1</v>
      </c>
      <c r="K460" s="22">
        <f t="shared" si="40"/>
        <v>3</v>
      </c>
      <c r="L460" s="21">
        <f t="shared" si="41"/>
        <v>2.6086956521739131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f>SUM(Apr!D461,May!D461,Jun!D461)</f>
        <v>40</v>
      </c>
      <c r="E461" s="19">
        <f>SUM(Apr!E461,May!E461,Jun!E461)</f>
        <v>34</v>
      </c>
      <c r="F461" s="20">
        <f t="shared" si="38"/>
        <v>74</v>
      </c>
      <c r="G461" s="21">
        <f t="shared" si="39"/>
        <v>17.961165048543691</v>
      </c>
      <c r="H461" s="35">
        <v>75</v>
      </c>
      <c r="I461" s="19">
        <f>SUM(Apr!I461,May!I461,Jun!I461)</f>
        <v>4</v>
      </c>
      <c r="J461" s="19">
        <f>SUM(Apr!J461,May!J461,Jun!J461)</f>
        <v>8</v>
      </c>
      <c r="K461" s="22">
        <f t="shared" si="40"/>
        <v>12</v>
      </c>
      <c r="L461" s="21">
        <f t="shared" si="41"/>
        <v>16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f>SUM(Apr!D462,May!D462,Jun!D462)</f>
        <v>73</v>
      </c>
      <c r="E462" s="19">
        <f>SUM(Apr!E462,May!E462,Jun!E462)</f>
        <v>86</v>
      </c>
      <c r="F462" s="20">
        <f t="shared" si="38"/>
        <v>159</v>
      </c>
      <c r="G462" s="21">
        <f t="shared" si="39"/>
        <v>24.613003095975234</v>
      </c>
      <c r="H462" s="35">
        <v>128</v>
      </c>
      <c r="I462" s="19">
        <f>SUM(Apr!I462,May!I462,Jun!I462)</f>
        <v>3</v>
      </c>
      <c r="J462" s="19">
        <f>SUM(Apr!J462,May!J462,Jun!J462)</f>
        <v>0</v>
      </c>
      <c r="K462" s="22">
        <f t="shared" si="40"/>
        <v>3</v>
      </c>
      <c r="L462" s="21">
        <f t="shared" si="41"/>
        <v>2.34375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f>SUM(Apr!D463,May!D463,Jun!D463)</f>
        <v>35</v>
      </c>
      <c r="E463" s="19">
        <f>SUM(Apr!E463,May!E463,Jun!E463)</f>
        <v>36</v>
      </c>
      <c r="F463" s="20">
        <f t="shared" si="38"/>
        <v>71</v>
      </c>
      <c r="G463" s="21">
        <f t="shared" si="39"/>
        <v>15.812917594654788</v>
      </c>
      <c r="H463" s="35">
        <v>44</v>
      </c>
      <c r="I463" s="19">
        <f>SUM(Apr!I463,May!I463,Jun!I463)</f>
        <v>0</v>
      </c>
      <c r="J463" s="19">
        <f>SUM(Apr!J463,May!J463,Jun!J463)</f>
        <v>0</v>
      </c>
      <c r="K463" s="22">
        <f t="shared" si="40"/>
        <v>0</v>
      </c>
      <c r="L463" s="21">
        <f t="shared" si="41"/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f>SUM(Apr!D464,May!D464,Jun!D464)</f>
        <v>92</v>
      </c>
      <c r="E464" s="19">
        <f>SUM(Apr!E464,May!E464,Jun!E464)</f>
        <v>97</v>
      </c>
      <c r="F464" s="20">
        <f t="shared" si="38"/>
        <v>189</v>
      </c>
      <c r="G464" s="21">
        <f t="shared" si="39"/>
        <v>15.453802125919868</v>
      </c>
      <c r="H464" s="35">
        <v>261</v>
      </c>
      <c r="I464" s="19">
        <f>SUM(Apr!I464,May!I464,Jun!I464)</f>
        <v>5</v>
      </c>
      <c r="J464" s="19">
        <f>SUM(Apr!J464,May!J464,Jun!J464)</f>
        <v>1</v>
      </c>
      <c r="K464" s="22">
        <f t="shared" si="40"/>
        <v>6</v>
      </c>
      <c r="L464" s="21">
        <f t="shared" si="41"/>
        <v>2.2988505747126435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f>SUM(Apr!D465,May!D465,Jun!D465)</f>
        <v>180</v>
      </c>
      <c r="E465" s="19">
        <f>SUM(Apr!E465,May!E465,Jun!E465)</f>
        <v>159</v>
      </c>
      <c r="F465" s="20">
        <f t="shared" si="38"/>
        <v>339</v>
      </c>
      <c r="G465" s="21">
        <f t="shared" si="39"/>
        <v>14.334038054968287</v>
      </c>
      <c r="H465" s="35">
        <v>989</v>
      </c>
      <c r="I465" s="19">
        <f>SUM(Apr!I465,May!I465,Jun!I465)</f>
        <v>2</v>
      </c>
      <c r="J465" s="19">
        <f>SUM(Apr!J465,May!J465,Jun!J465)</f>
        <v>3</v>
      </c>
      <c r="K465" s="22">
        <f t="shared" si="40"/>
        <v>5</v>
      </c>
      <c r="L465" s="21">
        <f t="shared" si="41"/>
        <v>0.50556117290192115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f t="shared" ref="D466:E466" si="62">SUM(D467:D474)</f>
        <v>508</v>
      </c>
      <c r="E466" s="38">
        <f t="shared" si="62"/>
        <v>465</v>
      </c>
      <c r="F466" s="38">
        <f t="shared" si="38"/>
        <v>973</v>
      </c>
      <c r="G466" s="31">
        <f t="shared" si="39"/>
        <v>19.549929676511955</v>
      </c>
      <c r="H466" s="38">
        <v>406</v>
      </c>
      <c r="I466" s="38">
        <f t="shared" ref="I466:J466" si="63">SUM(I467:I474)</f>
        <v>11</v>
      </c>
      <c r="J466" s="38">
        <f t="shared" si="63"/>
        <v>6</v>
      </c>
      <c r="K466" s="39">
        <f t="shared" si="40"/>
        <v>17</v>
      </c>
      <c r="L466" s="31">
        <f t="shared" si="41"/>
        <v>4.1871921182266005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f>SUM(Apr!D467,May!D467,Jun!D467)</f>
        <v>112</v>
      </c>
      <c r="E467" s="35">
        <f>SUM(Apr!E467,May!E467,Jun!E467)</f>
        <v>103</v>
      </c>
      <c r="F467" s="40">
        <f t="shared" si="38"/>
        <v>215</v>
      </c>
      <c r="G467" s="21">
        <f t="shared" si="39"/>
        <v>23.652365236523654</v>
      </c>
      <c r="H467" s="35">
        <v>7</v>
      </c>
      <c r="I467" s="35">
        <f>SUM(Apr!I467,May!I467,Jun!I467)</f>
        <v>2</v>
      </c>
      <c r="J467" s="35">
        <f>SUM(Apr!J467,May!J467,Jun!J467)</f>
        <v>0</v>
      </c>
      <c r="K467" s="41">
        <f t="shared" si="40"/>
        <v>2</v>
      </c>
      <c r="L467" s="21">
        <f t="shared" si="41"/>
        <v>28.571428571428569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f>SUM(Apr!D468,May!D468,Jun!D468)</f>
        <v>56</v>
      </c>
      <c r="E468" s="35">
        <f>SUM(Apr!E468,May!E468,Jun!E468)</f>
        <v>45</v>
      </c>
      <c r="F468" s="40">
        <f t="shared" si="38"/>
        <v>101</v>
      </c>
      <c r="G468" s="21">
        <f t="shared" si="39"/>
        <v>17.089678510998308</v>
      </c>
      <c r="H468" s="35">
        <v>125</v>
      </c>
      <c r="I468" s="35">
        <f>SUM(Apr!I468,May!I468,Jun!I468)</f>
        <v>1</v>
      </c>
      <c r="J468" s="35">
        <f>SUM(Apr!J468,May!J468,Jun!J468)</f>
        <v>0</v>
      </c>
      <c r="K468" s="41">
        <f t="shared" si="40"/>
        <v>1</v>
      </c>
      <c r="L468" s="21">
        <f t="shared" si="41"/>
        <v>0.8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f>SUM(Apr!D469,May!D469,Jun!D469)</f>
        <v>32</v>
      </c>
      <c r="E469" s="35">
        <f>SUM(Apr!E469,May!E469,Jun!E469)</f>
        <v>30</v>
      </c>
      <c r="F469" s="40">
        <f t="shared" si="38"/>
        <v>62</v>
      </c>
      <c r="G469" s="21">
        <f t="shared" si="39"/>
        <v>15.048543689320388</v>
      </c>
      <c r="H469" s="35">
        <v>66</v>
      </c>
      <c r="I469" s="35">
        <f>SUM(Apr!I469,May!I469,Jun!I469)</f>
        <v>0</v>
      </c>
      <c r="J469" s="35">
        <f>SUM(Apr!J469,May!J469,Jun!J469)</f>
        <v>0</v>
      </c>
      <c r="K469" s="41">
        <f t="shared" si="40"/>
        <v>0</v>
      </c>
      <c r="L469" s="21">
        <f t="shared" si="41"/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f>SUM(Apr!D470,May!D470,Jun!D470)</f>
        <v>27</v>
      </c>
      <c r="E470" s="35">
        <f>SUM(Apr!E470,May!E470,Jun!E470)</f>
        <v>24</v>
      </c>
      <c r="F470" s="40">
        <f t="shared" si="38"/>
        <v>51</v>
      </c>
      <c r="G470" s="21">
        <f t="shared" si="39"/>
        <v>20.987654320987652</v>
      </c>
      <c r="H470" s="35">
        <v>2</v>
      </c>
      <c r="I470" s="35">
        <f>SUM(Apr!I470,May!I470,Jun!I470)</f>
        <v>0</v>
      </c>
      <c r="J470" s="35">
        <f>SUM(Apr!J470,May!J470,Jun!J470)</f>
        <v>0</v>
      </c>
      <c r="K470" s="41">
        <f t="shared" si="40"/>
        <v>0</v>
      </c>
      <c r="L470" s="21">
        <f t="shared" si="41"/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f>SUM(Apr!D471,May!D471,Jun!D471)</f>
        <v>46</v>
      </c>
      <c r="E471" s="35">
        <f>SUM(Apr!E471,May!E471,Jun!E471)</f>
        <v>46</v>
      </c>
      <c r="F471" s="40">
        <f t="shared" si="38"/>
        <v>92</v>
      </c>
      <c r="G471" s="21">
        <f t="shared" si="39"/>
        <v>16.168717047451668</v>
      </c>
      <c r="H471" s="35">
        <v>23</v>
      </c>
      <c r="I471" s="35">
        <f>SUM(Apr!I471,May!I471,Jun!I471)</f>
        <v>1</v>
      </c>
      <c r="J471" s="35">
        <f>SUM(Apr!J471,May!J471,Jun!J471)</f>
        <v>4</v>
      </c>
      <c r="K471" s="41">
        <f t="shared" si="40"/>
        <v>5</v>
      </c>
      <c r="L471" s="21">
        <f t="shared" si="41"/>
        <v>21.739130434782609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f>SUM(Apr!D472,May!D472,Jun!D472)</f>
        <v>75</v>
      </c>
      <c r="E472" s="35">
        <f>SUM(Apr!E472,May!E472,Jun!E472)</f>
        <v>81</v>
      </c>
      <c r="F472" s="40">
        <f t="shared" si="38"/>
        <v>156</v>
      </c>
      <c r="G472" s="21">
        <f t="shared" si="39"/>
        <v>20.129032258064516</v>
      </c>
      <c r="H472" s="35">
        <v>15</v>
      </c>
      <c r="I472" s="35">
        <f>SUM(Apr!I472,May!I472,Jun!I472)</f>
        <v>3</v>
      </c>
      <c r="J472" s="35">
        <f>SUM(Apr!J472,May!J472,Jun!J472)</f>
        <v>0</v>
      </c>
      <c r="K472" s="41">
        <f t="shared" si="40"/>
        <v>3</v>
      </c>
      <c r="L472" s="21">
        <f t="shared" si="41"/>
        <v>20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f>SUM(Apr!D473,May!D473,Jun!D473)</f>
        <v>89</v>
      </c>
      <c r="E473" s="35">
        <f>SUM(Apr!E473,May!E473,Jun!E473)</f>
        <v>73</v>
      </c>
      <c r="F473" s="40">
        <f t="shared" si="38"/>
        <v>162</v>
      </c>
      <c r="G473" s="21">
        <f t="shared" si="39"/>
        <v>16.718266253869967</v>
      </c>
      <c r="H473" s="35">
        <v>195</v>
      </c>
      <c r="I473" s="35">
        <f>SUM(Apr!I473,May!I473,Jun!I473)</f>
        <v>0</v>
      </c>
      <c r="J473" s="35">
        <f>SUM(Apr!J473,May!J473,Jun!J473)</f>
        <v>1</v>
      </c>
      <c r="K473" s="41">
        <f t="shared" si="40"/>
        <v>1</v>
      </c>
      <c r="L473" s="21">
        <f t="shared" si="41"/>
        <v>0.51282051282051277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f>SUM(Apr!D474,May!D474,Jun!D474)</f>
        <v>71</v>
      </c>
      <c r="E474" s="35">
        <f>SUM(Apr!E474,May!E474,Jun!E474)</f>
        <v>63</v>
      </c>
      <c r="F474" s="40">
        <f t="shared" si="38"/>
        <v>134</v>
      </c>
      <c r="G474" s="21">
        <f t="shared" si="39"/>
        <v>26.326129666011788</v>
      </c>
      <c r="H474" s="19">
        <v>-27</v>
      </c>
      <c r="I474" s="35">
        <f>SUM(Apr!I474,May!I474,Jun!I474)</f>
        <v>4</v>
      </c>
      <c r="J474" s="35">
        <f>SUM(Apr!J474,May!J474,Jun!J474)</f>
        <v>1</v>
      </c>
      <c r="K474" s="41">
        <f t="shared" si="40"/>
        <v>5</v>
      </c>
      <c r="L474" s="21">
        <f t="shared" si="41"/>
        <v>-18.518518518518519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f>SUM(Apr!D475,May!D475,Jun!D475)</f>
        <v>829</v>
      </c>
      <c r="E475" s="38">
        <f>SUM(Apr!E475,May!E475,Jun!E475)</f>
        <v>751</v>
      </c>
      <c r="F475" s="38">
        <f t="shared" si="38"/>
        <v>1580</v>
      </c>
      <c r="G475" s="31">
        <f t="shared" si="39"/>
        <v>15.637371338083927</v>
      </c>
      <c r="H475" s="29">
        <v>3856</v>
      </c>
      <c r="I475" s="38">
        <f>SUM(Apr!I475,May!I475,Jun!I475)</f>
        <v>154</v>
      </c>
      <c r="J475" s="38">
        <f>SUM(Apr!J475,May!J475,Jun!J475)</f>
        <v>121</v>
      </c>
      <c r="K475" s="39">
        <f t="shared" si="40"/>
        <v>275</v>
      </c>
      <c r="L475" s="31">
        <f t="shared" si="41"/>
        <v>7.1317427385892112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f>SUM(Apr!D476,May!D476,Jun!D476)</f>
        <v>422</v>
      </c>
      <c r="E476" s="38">
        <f>SUM(Apr!E476,May!E476,Jun!E476)</f>
        <v>399</v>
      </c>
      <c r="F476" s="38">
        <f t="shared" si="38"/>
        <v>821</v>
      </c>
      <c r="G476" s="31">
        <f t="shared" si="39"/>
        <v>16.449609296734121</v>
      </c>
      <c r="H476" s="29">
        <v>1364</v>
      </c>
      <c r="I476" s="38">
        <f>SUM(Apr!I476,May!I476,Jun!I476)</f>
        <v>31</v>
      </c>
      <c r="J476" s="38">
        <f>SUM(Apr!J476,May!J476,Jun!J476)</f>
        <v>36</v>
      </c>
      <c r="K476" s="39">
        <f t="shared" si="40"/>
        <v>67</v>
      </c>
      <c r="L476" s="31">
        <f t="shared" si="41"/>
        <v>4.9120234604105573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f t="shared" ref="D477:E477" si="64">SUM(D478,D513,D537,D568,D609,D624)</f>
        <v>23806</v>
      </c>
      <c r="E477" s="9">
        <f t="shared" si="64"/>
        <v>22347</v>
      </c>
      <c r="F477" s="9">
        <f t="shared" si="38"/>
        <v>46153</v>
      </c>
      <c r="G477" s="25">
        <f t="shared" si="39"/>
        <v>13.687859968800231</v>
      </c>
      <c r="H477" s="9">
        <v>132730</v>
      </c>
      <c r="I477" s="9">
        <f t="shared" ref="I477:J477" si="65">SUM(I478,I513,I537,I568,I609,I624)</f>
        <v>3231</v>
      </c>
      <c r="J477" s="9">
        <f t="shared" si="65"/>
        <v>2977</v>
      </c>
      <c r="K477" s="16">
        <f t="shared" si="40"/>
        <v>6208</v>
      </c>
      <c r="L477" s="25">
        <f t="shared" si="41"/>
        <v>4.6771641678595648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f t="shared" ref="D478:E478" si="66">SUM(D479:D512)</f>
        <v>4215</v>
      </c>
      <c r="E478" s="29">
        <f t="shared" si="66"/>
        <v>3797</v>
      </c>
      <c r="F478" s="29">
        <f t="shared" si="38"/>
        <v>8012</v>
      </c>
      <c r="G478" s="31">
        <f t="shared" si="39"/>
        <v>13.733523029191449</v>
      </c>
      <c r="H478" s="29">
        <v>23139</v>
      </c>
      <c r="I478" s="29">
        <f t="shared" ref="I478:J478" si="67">SUM(I479:I512)</f>
        <v>588</v>
      </c>
      <c r="J478" s="29">
        <f t="shared" si="67"/>
        <v>571</v>
      </c>
      <c r="K478" s="36">
        <f t="shared" si="40"/>
        <v>1159</v>
      </c>
      <c r="L478" s="31">
        <f t="shared" si="41"/>
        <v>5.0088595012749035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f>SUM(Apr!D479,May!D479,Jun!D479)</f>
        <v>71</v>
      </c>
      <c r="E479" s="19">
        <f>SUM(Apr!E479,May!E479,Jun!E479)</f>
        <v>57</v>
      </c>
      <c r="F479" s="20">
        <f t="shared" si="38"/>
        <v>128</v>
      </c>
      <c r="G479" s="21">
        <f t="shared" si="39"/>
        <v>17.367706919945725</v>
      </c>
      <c r="H479" s="35">
        <v>148</v>
      </c>
      <c r="I479" s="19">
        <f>SUM(Apr!I479,May!I479,Jun!I479)</f>
        <v>0</v>
      </c>
      <c r="J479" s="19">
        <f>SUM(Apr!J479,May!J479,Jun!J479)</f>
        <v>0</v>
      </c>
      <c r="K479" s="22">
        <f t="shared" si="40"/>
        <v>0</v>
      </c>
      <c r="L479" s="21">
        <f t="shared" si="41"/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f>SUM(Apr!D480,May!D480,Jun!D480)</f>
        <v>21</v>
      </c>
      <c r="E480" s="19">
        <f>SUM(Apr!E480,May!E480,Jun!E480)</f>
        <v>16</v>
      </c>
      <c r="F480" s="20">
        <f t="shared" si="38"/>
        <v>37</v>
      </c>
      <c r="G480" s="21">
        <f t="shared" si="39"/>
        <v>6.571936056838366</v>
      </c>
      <c r="H480" s="19">
        <v>289</v>
      </c>
      <c r="I480" s="19">
        <f>SUM(Apr!I480,May!I480,Jun!I480)</f>
        <v>4</v>
      </c>
      <c r="J480" s="19">
        <f>SUM(Apr!J480,May!J480,Jun!J480)</f>
        <v>2</v>
      </c>
      <c r="K480" s="22">
        <f t="shared" si="40"/>
        <v>6</v>
      </c>
      <c r="L480" s="21">
        <f t="shared" si="41"/>
        <v>2.0761245674740483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f>SUM(Apr!D481,May!D481,Jun!D481)</f>
        <v>105</v>
      </c>
      <c r="E481" s="19">
        <f>SUM(Apr!E481,May!E481,Jun!E481)</f>
        <v>83</v>
      </c>
      <c r="F481" s="20">
        <f t="shared" si="38"/>
        <v>188</v>
      </c>
      <c r="G481" s="21">
        <f t="shared" si="39"/>
        <v>10.239651416122005</v>
      </c>
      <c r="H481" s="19">
        <v>1175</v>
      </c>
      <c r="I481" s="19">
        <f>SUM(Apr!I481,May!I481,Jun!I481)</f>
        <v>67</v>
      </c>
      <c r="J481" s="19">
        <f>SUM(Apr!J481,May!J481,Jun!J481)</f>
        <v>49</v>
      </c>
      <c r="K481" s="22">
        <f t="shared" si="40"/>
        <v>116</v>
      </c>
      <c r="L481" s="21">
        <f t="shared" si="41"/>
        <v>9.8723404255319149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f>SUM(Apr!D482,May!D482,Jun!D482)</f>
        <v>44</v>
      </c>
      <c r="E482" s="19">
        <f>SUM(Apr!E482,May!E482,Jun!E482)</f>
        <v>31</v>
      </c>
      <c r="F482" s="20">
        <f t="shared" si="38"/>
        <v>75</v>
      </c>
      <c r="G482" s="21">
        <f t="shared" si="39"/>
        <v>13.204225352112676</v>
      </c>
      <c r="H482" s="19">
        <v>327</v>
      </c>
      <c r="I482" s="19">
        <f>SUM(Apr!I482,May!I482,Jun!I482)</f>
        <v>2</v>
      </c>
      <c r="J482" s="19">
        <f>SUM(Apr!J482,May!J482,Jun!J482)</f>
        <v>1</v>
      </c>
      <c r="K482" s="22">
        <f t="shared" si="40"/>
        <v>3</v>
      </c>
      <c r="L482" s="21">
        <f t="shared" si="41"/>
        <v>0.91743119266055051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f>SUM(Apr!D483,May!D483,Jun!D483)</f>
        <v>465</v>
      </c>
      <c r="E483" s="19">
        <f>SUM(Apr!E483,May!E483,Jun!E483)</f>
        <v>433</v>
      </c>
      <c r="F483" s="20">
        <f t="shared" si="38"/>
        <v>898</v>
      </c>
      <c r="G483" s="21">
        <f t="shared" si="39"/>
        <v>13.301733076581248</v>
      </c>
      <c r="H483" s="19">
        <v>2773</v>
      </c>
      <c r="I483" s="19">
        <f>SUM(Apr!I483,May!I483,Jun!I483)</f>
        <v>0</v>
      </c>
      <c r="J483" s="19">
        <f>SUM(Apr!J483,May!J483,Jun!J483)</f>
        <v>0</v>
      </c>
      <c r="K483" s="22">
        <f t="shared" si="40"/>
        <v>0</v>
      </c>
      <c r="L483" s="21">
        <f t="shared" si="41"/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f>SUM(Apr!D484,May!D484,Jun!D484)</f>
        <v>186</v>
      </c>
      <c r="E484" s="19">
        <f>SUM(Apr!E484,May!E484,Jun!E484)</f>
        <v>173</v>
      </c>
      <c r="F484" s="20">
        <f t="shared" si="38"/>
        <v>359</v>
      </c>
      <c r="G484" s="21">
        <f t="shared" si="39"/>
        <v>23.479398299542183</v>
      </c>
      <c r="H484" s="35">
        <v>-103</v>
      </c>
      <c r="I484" s="19">
        <f>SUM(Apr!I484,May!I484,Jun!I484)</f>
        <v>0</v>
      </c>
      <c r="J484" s="19">
        <f>SUM(Apr!J484,May!J484,Jun!J484)</f>
        <v>0</v>
      </c>
      <c r="K484" s="22">
        <f t="shared" si="40"/>
        <v>0</v>
      </c>
      <c r="L484" s="21">
        <f t="shared" si="41"/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f>SUM(Apr!D485,May!D485,Jun!D485)</f>
        <v>208</v>
      </c>
      <c r="E485" s="19">
        <f>SUM(Apr!E485,May!E485,Jun!E485)</f>
        <v>191</v>
      </c>
      <c r="F485" s="20">
        <f t="shared" si="38"/>
        <v>399</v>
      </c>
      <c r="G485" s="21">
        <f t="shared" si="39"/>
        <v>21.755725190839694</v>
      </c>
      <c r="H485" s="35">
        <v>127</v>
      </c>
      <c r="I485" s="19">
        <f>SUM(Apr!I485,May!I485,Jun!I485)</f>
        <v>0</v>
      </c>
      <c r="J485" s="19">
        <f>SUM(Apr!J485,May!J485,Jun!J485)</f>
        <v>0</v>
      </c>
      <c r="K485" s="22">
        <f t="shared" si="40"/>
        <v>0</v>
      </c>
      <c r="L485" s="21">
        <f t="shared" si="41"/>
        <v>0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f>SUM(Apr!D486,May!D486,Jun!D486)</f>
        <v>60</v>
      </c>
      <c r="E486" s="19">
        <f>SUM(Apr!E486,May!E486,Jun!E486)</f>
        <v>71</v>
      </c>
      <c r="F486" s="20">
        <f t="shared" si="38"/>
        <v>131</v>
      </c>
      <c r="G486" s="21">
        <f t="shared" si="39"/>
        <v>11.177474402730375</v>
      </c>
      <c r="H486" s="35">
        <v>542</v>
      </c>
      <c r="I486" s="19">
        <f>SUM(Apr!I486,May!I486,Jun!I486)</f>
        <v>18</v>
      </c>
      <c r="J486" s="19">
        <f>SUM(Apr!J486,May!J486,Jun!J486)</f>
        <v>20</v>
      </c>
      <c r="K486" s="22">
        <f t="shared" si="40"/>
        <v>38</v>
      </c>
      <c r="L486" s="21">
        <f t="shared" si="41"/>
        <v>7.0110701107011062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f>SUM(Apr!D487,May!D487,Jun!D487)</f>
        <v>49</v>
      </c>
      <c r="E487" s="19">
        <f>SUM(Apr!E487,May!E487,Jun!E487)</f>
        <v>49</v>
      </c>
      <c r="F487" s="20">
        <f t="shared" si="38"/>
        <v>98</v>
      </c>
      <c r="G487" s="21">
        <f t="shared" si="39"/>
        <v>13.725490196078432</v>
      </c>
      <c r="H487" s="35">
        <v>355</v>
      </c>
      <c r="I487" s="19">
        <f>SUM(Apr!I487,May!I487,Jun!I487)</f>
        <v>7</v>
      </c>
      <c r="J487" s="19">
        <f>SUM(Apr!J487,May!J487,Jun!J487)</f>
        <v>3</v>
      </c>
      <c r="K487" s="22">
        <f t="shared" si="40"/>
        <v>10</v>
      </c>
      <c r="L487" s="21">
        <f t="shared" si="41"/>
        <v>2.8169014084507045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f>SUM(Apr!D488,May!D488,Jun!D488)</f>
        <v>77</v>
      </c>
      <c r="E488" s="19">
        <f>SUM(Apr!E488,May!E488,Jun!E488)</f>
        <v>71</v>
      </c>
      <c r="F488" s="20">
        <f t="shared" si="38"/>
        <v>148</v>
      </c>
      <c r="G488" s="21">
        <f t="shared" si="39"/>
        <v>12.30257689110557</v>
      </c>
      <c r="H488" s="35">
        <v>777</v>
      </c>
      <c r="I488" s="19">
        <f>SUM(Apr!I488,May!I488,Jun!I488)</f>
        <v>26</v>
      </c>
      <c r="J488" s="19">
        <f>SUM(Apr!J488,May!J488,Jun!J488)</f>
        <v>16</v>
      </c>
      <c r="K488" s="22">
        <f t="shared" si="40"/>
        <v>42</v>
      </c>
      <c r="L488" s="21">
        <f t="shared" si="41"/>
        <v>5.4054054054054053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f>SUM(Apr!D489,May!D489,Jun!D489)</f>
        <v>67</v>
      </c>
      <c r="E489" s="19">
        <f>SUM(Apr!E489,May!E489,Jun!E489)</f>
        <v>63</v>
      </c>
      <c r="F489" s="20">
        <f t="shared" si="38"/>
        <v>130</v>
      </c>
      <c r="G489" s="21">
        <f t="shared" si="39"/>
        <v>13.874066168623267</v>
      </c>
      <c r="H489" s="35">
        <v>603</v>
      </c>
      <c r="I489" s="19">
        <f>SUM(Apr!I489,May!I489,Jun!I489)</f>
        <v>15</v>
      </c>
      <c r="J489" s="19">
        <f>SUM(Apr!J489,May!J489,Jun!J489)</f>
        <v>12</v>
      </c>
      <c r="K489" s="22">
        <f t="shared" si="40"/>
        <v>27</v>
      </c>
      <c r="L489" s="21">
        <f t="shared" si="41"/>
        <v>4.4776119402985071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f>SUM(Apr!D490,May!D490,Jun!D490)</f>
        <v>118</v>
      </c>
      <c r="E490" s="19">
        <f>SUM(Apr!E490,May!E490,Jun!E490)</f>
        <v>104</v>
      </c>
      <c r="F490" s="20">
        <f t="shared" si="38"/>
        <v>222</v>
      </c>
      <c r="G490" s="21">
        <f t="shared" si="39"/>
        <v>12.443946188340806</v>
      </c>
      <c r="H490" s="35">
        <v>769</v>
      </c>
      <c r="I490" s="19">
        <f>SUM(Apr!I490,May!I490,Jun!I490)</f>
        <v>18</v>
      </c>
      <c r="J490" s="19">
        <f>SUM(Apr!J490,May!J490,Jun!J490)</f>
        <v>17</v>
      </c>
      <c r="K490" s="22">
        <f t="shared" si="40"/>
        <v>35</v>
      </c>
      <c r="L490" s="21">
        <f t="shared" si="41"/>
        <v>4.5513654096228864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f>SUM(Apr!D491,May!D491,Jun!D491)</f>
        <v>56</v>
      </c>
      <c r="E491" s="19">
        <f>SUM(Apr!E491,May!E491,Jun!E491)</f>
        <v>46</v>
      </c>
      <c r="F491" s="20">
        <f t="shared" si="38"/>
        <v>102</v>
      </c>
      <c r="G491" s="21">
        <f t="shared" si="39"/>
        <v>8.8235294117647065</v>
      </c>
      <c r="H491" s="19">
        <v>845</v>
      </c>
      <c r="I491" s="19">
        <f>SUM(Apr!I491,May!I491,Jun!I491)</f>
        <v>38</v>
      </c>
      <c r="J491" s="19">
        <f>SUM(Apr!J491,May!J491,Jun!J491)</f>
        <v>43</v>
      </c>
      <c r="K491" s="22">
        <f t="shared" si="40"/>
        <v>81</v>
      </c>
      <c r="L491" s="21">
        <f t="shared" si="41"/>
        <v>9.5857988165680474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f>SUM(Apr!D492,May!D492,Jun!D492)</f>
        <v>543</v>
      </c>
      <c r="E492" s="19">
        <f>SUM(Apr!E492,May!E492,Jun!E492)</f>
        <v>470</v>
      </c>
      <c r="F492" s="20">
        <f t="shared" si="38"/>
        <v>1013</v>
      </c>
      <c r="G492" s="21">
        <f t="shared" si="39"/>
        <v>12.834156847839859</v>
      </c>
      <c r="H492" s="19">
        <v>3453</v>
      </c>
      <c r="I492" s="19">
        <f>SUM(Apr!I492,May!I492,Jun!I492)</f>
        <v>129</v>
      </c>
      <c r="J492" s="19">
        <f>SUM(Apr!J492,May!J492,Jun!J492)</f>
        <v>114</v>
      </c>
      <c r="K492" s="22">
        <f t="shared" si="40"/>
        <v>243</v>
      </c>
      <c r="L492" s="21">
        <f t="shared" si="41"/>
        <v>7.0373588184187668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f>SUM(Apr!D493,May!D493,Jun!D493)</f>
        <v>55</v>
      </c>
      <c r="E493" s="19">
        <f>SUM(Apr!E493,May!E493,Jun!E493)</f>
        <v>55</v>
      </c>
      <c r="F493" s="20">
        <f t="shared" si="38"/>
        <v>110</v>
      </c>
      <c r="G493" s="21">
        <f t="shared" si="39"/>
        <v>14.647137150466044</v>
      </c>
      <c r="H493" s="35">
        <v>276</v>
      </c>
      <c r="I493" s="19">
        <f>SUM(Apr!I493,May!I493,Jun!I493)</f>
        <v>0</v>
      </c>
      <c r="J493" s="19">
        <f>SUM(Apr!J493,May!J493,Jun!J493)</f>
        <v>1</v>
      </c>
      <c r="K493" s="22">
        <f t="shared" si="40"/>
        <v>1</v>
      </c>
      <c r="L493" s="21">
        <f t="shared" si="41"/>
        <v>0.36231884057971014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f>SUM(Apr!D494,May!D494,Jun!D494)</f>
        <v>65</v>
      </c>
      <c r="E494" s="19">
        <f>SUM(Apr!E494,May!E494,Jun!E494)</f>
        <v>66</v>
      </c>
      <c r="F494" s="20">
        <f t="shared" si="38"/>
        <v>131</v>
      </c>
      <c r="G494" s="21">
        <f t="shared" si="39"/>
        <v>14.101184068891282</v>
      </c>
      <c r="H494" s="35">
        <v>406</v>
      </c>
      <c r="I494" s="19">
        <f>SUM(Apr!I494,May!I494,Jun!I494)</f>
        <v>0</v>
      </c>
      <c r="J494" s="19">
        <f>SUM(Apr!J494,May!J494,Jun!J494)</f>
        <v>0</v>
      </c>
      <c r="K494" s="22">
        <f t="shared" si="40"/>
        <v>0</v>
      </c>
      <c r="L494" s="21">
        <f t="shared" si="41"/>
        <v>0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f>SUM(Apr!D495,May!D495,Jun!D495)</f>
        <v>120</v>
      </c>
      <c r="E495" s="19">
        <f>SUM(Apr!E495,May!E495,Jun!E495)</f>
        <v>100</v>
      </c>
      <c r="F495" s="20">
        <f t="shared" si="38"/>
        <v>220</v>
      </c>
      <c r="G495" s="21">
        <f t="shared" si="39"/>
        <v>16.332590942835932</v>
      </c>
      <c r="H495" s="35">
        <v>409</v>
      </c>
      <c r="I495" s="19">
        <f>SUM(Apr!I495,May!I495,Jun!I495)</f>
        <v>6</v>
      </c>
      <c r="J495" s="19">
        <f>SUM(Apr!J495,May!J495,Jun!J495)</f>
        <v>7</v>
      </c>
      <c r="K495" s="22">
        <f t="shared" si="40"/>
        <v>13</v>
      </c>
      <c r="L495" s="21">
        <f t="shared" si="41"/>
        <v>3.1784841075794623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f>SUM(Apr!D496,May!D496,Jun!D496)</f>
        <v>55</v>
      </c>
      <c r="E496" s="19">
        <f>SUM(Apr!E496,May!E496,Jun!E496)</f>
        <v>38</v>
      </c>
      <c r="F496" s="20">
        <f t="shared" si="38"/>
        <v>93</v>
      </c>
      <c r="G496" s="21">
        <f t="shared" si="39"/>
        <v>16.939890710382514</v>
      </c>
      <c r="H496" s="19">
        <v>103</v>
      </c>
      <c r="I496" s="19">
        <f>SUM(Apr!I496,May!I496,Jun!I496)</f>
        <v>5</v>
      </c>
      <c r="J496" s="19">
        <f>SUM(Apr!J496,May!J496,Jun!J496)</f>
        <v>1</v>
      </c>
      <c r="K496" s="22">
        <f t="shared" si="40"/>
        <v>6</v>
      </c>
      <c r="L496" s="21">
        <f t="shared" si="41"/>
        <v>5.825242718446602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f>SUM(Apr!D497,May!D497,Jun!D497)</f>
        <v>208</v>
      </c>
      <c r="E497" s="19">
        <f>SUM(Apr!E497,May!E497,Jun!E497)</f>
        <v>214</v>
      </c>
      <c r="F497" s="20">
        <f t="shared" si="38"/>
        <v>422</v>
      </c>
      <c r="G497" s="21">
        <f t="shared" si="39"/>
        <v>13.262099308610937</v>
      </c>
      <c r="H497" s="19">
        <v>1132</v>
      </c>
      <c r="I497" s="19">
        <f>SUM(Apr!I497,May!I497,Jun!I497)</f>
        <v>4</v>
      </c>
      <c r="J497" s="19">
        <f>SUM(Apr!J497,May!J497,Jun!J497)</f>
        <v>3</v>
      </c>
      <c r="K497" s="22">
        <f t="shared" si="40"/>
        <v>7</v>
      </c>
      <c r="L497" s="21">
        <f t="shared" si="41"/>
        <v>0.61837455830388688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f>SUM(Apr!D498,May!D498,Jun!D498)</f>
        <v>88</v>
      </c>
      <c r="E498" s="19">
        <f>SUM(Apr!E498,May!E498,Jun!E498)</f>
        <v>66</v>
      </c>
      <c r="F498" s="20">
        <f t="shared" si="38"/>
        <v>154</v>
      </c>
      <c r="G498" s="21">
        <f t="shared" si="39"/>
        <v>14.338919925512103</v>
      </c>
      <c r="H498" s="19">
        <v>391</v>
      </c>
      <c r="I498" s="19">
        <f>SUM(Apr!I498,May!I498,Jun!I498)</f>
        <v>3</v>
      </c>
      <c r="J498" s="19">
        <f>SUM(Apr!J498,May!J498,Jun!J498)</f>
        <v>5</v>
      </c>
      <c r="K498" s="22">
        <f t="shared" si="40"/>
        <v>8</v>
      </c>
      <c r="L498" s="21">
        <f t="shared" si="41"/>
        <v>2.0460358056265986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f>SUM(Apr!D499,May!D499,Jun!D499)</f>
        <v>173</v>
      </c>
      <c r="E499" s="19">
        <f>SUM(Apr!E499,May!E499,Jun!E499)</f>
        <v>145</v>
      </c>
      <c r="F499" s="20">
        <f t="shared" si="38"/>
        <v>318</v>
      </c>
      <c r="G499" s="21">
        <f t="shared" si="39"/>
        <v>12.402496099843994</v>
      </c>
      <c r="H499" s="19">
        <v>1087</v>
      </c>
      <c r="I499" s="19">
        <f>SUM(Apr!I499,May!I499,Jun!I499)</f>
        <v>32</v>
      </c>
      <c r="J499" s="19">
        <f>SUM(Apr!J499,May!J499,Jun!J499)</f>
        <v>57</v>
      </c>
      <c r="K499" s="22">
        <f t="shared" si="40"/>
        <v>89</v>
      </c>
      <c r="L499" s="21">
        <f t="shared" si="41"/>
        <v>8.1876724931002762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f>SUM(Apr!D500,May!D500,Jun!D500)</f>
        <v>105</v>
      </c>
      <c r="E500" s="19">
        <f>SUM(Apr!E500,May!E500,Jun!E500)</f>
        <v>85</v>
      </c>
      <c r="F500" s="20">
        <f t="shared" si="38"/>
        <v>190</v>
      </c>
      <c r="G500" s="21">
        <f t="shared" si="39"/>
        <v>12.258064516129032</v>
      </c>
      <c r="H500" s="35">
        <v>163</v>
      </c>
      <c r="I500" s="19">
        <f>SUM(Apr!I500,May!I500,Jun!I500)</f>
        <v>14</v>
      </c>
      <c r="J500" s="19">
        <f>SUM(Apr!J500,May!J500,Jun!J500)</f>
        <v>10</v>
      </c>
      <c r="K500" s="22">
        <f t="shared" si="40"/>
        <v>24</v>
      </c>
      <c r="L500" s="21">
        <f t="shared" si="41"/>
        <v>14.723926380368098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f>SUM(Apr!D501,May!D501,Jun!D501)</f>
        <v>174</v>
      </c>
      <c r="E501" s="19">
        <f>SUM(Apr!E501,May!E501,Jun!E501)</f>
        <v>158</v>
      </c>
      <c r="F501" s="20">
        <f t="shared" si="38"/>
        <v>332</v>
      </c>
      <c r="G501" s="21">
        <f t="shared" si="39"/>
        <v>14.310344827586208</v>
      </c>
      <c r="H501" s="35">
        <v>837</v>
      </c>
      <c r="I501" s="19">
        <f>SUM(Apr!I501,May!I501,Jun!I501)</f>
        <v>21</v>
      </c>
      <c r="J501" s="19">
        <f>SUM(Apr!J501,May!J501,Jun!J501)</f>
        <v>14</v>
      </c>
      <c r="K501" s="22">
        <f t="shared" si="40"/>
        <v>35</v>
      </c>
      <c r="L501" s="21">
        <f t="shared" si="41"/>
        <v>4.1816009557945035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f>SUM(Apr!D502,May!D502,Jun!D502)</f>
        <v>38</v>
      </c>
      <c r="E502" s="19">
        <f>SUM(Apr!E502,May!E502,Jun!E502)</f>
        <v>30</v>
      </c>
      <c r="F502" s="20">
        <f t="shared" si="38"/>
        <v>68</v>
      </c>
      <c r="G502" s="21">
        <f t="shared" si="39"/>
        <v>10.862619808306709</v>
      </c>
      <c r="H502" s="35">
        <v>374</v>
      </c>
      <c r="I502" s="19">
        <f>SUM(Apr!I502,May!I502,Jun!I502)</f>
        <v>13</v>
      </c>
      <c r="J502" s="19">
        <f>SUM(Apr!J502,May!J502,Jun!J502)</f>
        <v>10</v>
      </c>
      <c r="K502" s="22">
        <f t="shared" si="40"/>
        <v>23</v>
      </c>
      <c r="L502" s="21">
        <f t="shared" si="41"/>
        <v>6.1497326203208562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f>SUM(Apr!D503,May!D503,Jun!D503)</f>
        <v>34</v>
      </c>
      <c r="E503" s="19">
        <f>SUM(Apr!E503,May!E503,Jun!E503)</f>
        <v>40</v>
      </c>
      <c r="F503" s="20">
        <f t="shared" si="38"/>
        <v>74</v>
      </c>
      <c r="G503" s="21">
        <f t="shared" si="39"/>
        <v>18.048780487804876</v>
      </c>
      <c r="H503" s="35">
        <v>85</v>
      </c>
      <c r="I503" s="19">
        <f>SUM(Apr!I503,May!I503,Jun!I503)</f>
        <v>0</v>
      </c>
      <c r="J503" s="19">
        <f>SUM(Apr!J503,May!J503,Jun!J503)</f>
        <v>0</v>
      </c>
      <c r="K503" s="22">
        <f t="shared" si="40"/>
        <v>0</v>
      </c>
      <c r="L503" s="21">
        <f t="shared" si="41"/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f>SUM(Apr!D504,May!D504,Jun!D504)</f>
        <v>85</v>
      </c>
      <c r="E504" s="19">
        <f>SUM(Apr!E504,May!E504,Jun!E504)</f>
        <v>72</v>
      </c>
      <c r="F504" s="20">
        <f t="shared" si="38"/>
        <v>157</v>
      </c>
      <c r="G504" s="21">
        <f t="shared" si="39"/>
        <v>11.352133044107013</v>
      </c>
      <c r="H504" s="35">
        <v>592</v>
      </c>
      <c r="I504" s="19">
        <f>SUM(Apr!I504,May!I504,Jun!I504)</f>
        <v>8</v>
      </c>
      <c r="J504" s="19">
        <f>SUM(Apr!J504,May!J504,Jun!J504)</f>
        <v>14</v>
      </c>
      <c r="K504" s="22">
        <f t="shared" si="40"/>
        <v>22</v>
      </c>
      <c r="L504" s="21">
        <f t="shared" si="41"/>
        <v>3.7162162162162162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f>SUM(Apr!D505,May!D505,Jun!D505)</f>
        <v>20</v>
      </c>
      <c r="E505" s="19">
        <f>SUM(Apr!E505,May!E505,Jun!E505)</f>
        <v>27</v>
      </c>
      <c r="F505" s="20">
        <f t="shared" si="38"/>
        <v>47</v>
      </c>
      <c r="G505" s="21">
        <f t="shared" si="39"/>
        <v>12.207792207792208</v>
      </c>
      <c r="H505" s="19">
        <v>180</v>
      </c>
      <c r="I505" s="19">
        <f>SUM(Apr!I505,May!I505,Jun!I505)</f>
        <v>4</v>
      </c>
      <c r="J505" s="19">
        <f>SUM(Apr!J505,May!J505,Jun!J505)</f>
        <v>5</v>
      </c>
      <c r="K505" s="22">
        <f t="shared" si="40"/>
        <v>9</v>
      </c>
      <c r="L505" s="21">
        <f t="shared" si="41"/>
        <v>5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f>SUM(Apr!D506,May!D506,Jun!D506)</f>
        <v>282</v>
      </c>
      <c r="E506" s="19">
        <f>SUM(Apr!E506,May!E506,Jun!E506)</f>
        <v>268</v>
      </c>
      <c r="F506" s="20">
        <f t="shared" si="38"/>
        <v>550</v>
      </c>
      <c r="G506" s="21">
        <f t="shared" si="39"/>
        <v>11.982570806100219</v>
      </c>
      <c r="H506" s="19">
        <v>2259</v>
      </c>
      <c r="I506" s="19">
        <f>SUM(Apr!I506,May!I506,Jun!I506)</f>
        <v>72</v>
      </c>
      <c r="J506" s="19">
        <f>SUM(Apr!J506,May!J506,Jun!J506)</f>
        <v>77</v>
      </c>
      <c r="K506" s="22">
        <f t="shared" si="40"/>
        <v>149</v>
      </c>
      <c r="L506" s="21">
        <f t="shared" si="41"/>
        <v>6.5958388667552024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f>SUM(Apr!D507,May!D507,Jun!D507)</f>
        <v>106</v>
      </c>
      <c r="E507" s="19">
        <f>SUM(Apr!E507,May!E507,Jun!E507)</f>
        <v>89</v>
      </c>
      <c r="F507" s="20">
        <f t="shared" si="38"/>
        <v>195</v>
      </c>
      <c r="G507" s="21">
        <f t="shared" si="39"/>
        <v>17.226148409893995</v>
      </c>
      <c r="H507" s="35">
        <v>165</v>
      </c>
      <c r="I507" s="19">
        <f>SUM(Apr!I507,May!I507,Jun!I507)</f>
        <v>4</v>
      </c>
      <c r="J507" s="19">
        <f>SUM(Apr!J507,May!J507,Jun!J507)</f>
        <v>2</v>
      </c>
      <c r="K507" s="22">
        <f t="shared" si="40"/>
        <v>6</v>
      </c>
      <c r="L507" s="21">
        <f t="shared" si="41"/>
        <v>3.6363636363636362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f>SUM(Apr!D508,May!D508,Jun!D508)</f>
        <v>45</v>
      </c>
      <c r="E508" s="19">
        <f>SUM(Apr!E508,May!E508,Jun!E508)</f>
        <v>32</v>
      </c>
      <c r="F508" s="20">
        <f t="shared" si="38"/>
        <v>77</v>
      </c>
      <c r="G508" s="21">
        <f t="shared" si="39"/>
        <v>8.4801762114537453</v>
      </c>
      <c r="H508" s="19">
        <v>573</v>
      </c>
      <c r="I508" s="19">
        <f>SUM(Apr!I508,May!I508,Jun!I508)</f>
        <v>14</v>
      </c>
      <c r="J508" s="19">
        <f>SUM(Apr!J508,May!J508,Jun!J508)</f>
        <v>12</v>
      </c>
      <c r="K508" s="22">
        <f t="shared" si="40"/>
        <v>26</v>
      </c>
      <c r="L508" s="21">
        <f t="shared" si="41"/>
        <v>4.5375218150087253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f>SUM(Apr!D509,May!D509,Jun!D509)</f>
        <v>297</v>
      </c>
      <c r="E509" s="19">
        <f>SUM(Apr!E509,May!E509,Jun!E509)</f>
        <v>295</v>
      </c>
      <c r="F509" s="20">
        <f t="shared" si="38"/>
        <v>592</v>
      </c>
      <c r="G509" s="21">
        <f t="shared" si="39"/>
        <v>15.052123061276379</v>
      </c>
      <c r="H509" s="19">
        <v>1199</v>
      </c>
      <c r="I509" s="19">
        <f>SUM(Apr!I509,May!I509,Jun!I509)</f>
        <v>53</v>
      </c>
      <c r="J509" s="19">
        <f>SUM(Apr!J509,May!J509,Jun!J509)</f>
        <v>68</v>
      </c>
      <c r="K509" s="22">
        <f t="shared" si="40"/>
        <v>121</v>
      </c>
      <c r="L509" s="21">
        <f t="shared" si="41"/>
        <v>10.091743119266056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f>SUM(Apr!D510,May!D510,Jun!D510)</f>
        <v>78</v>
      </c>
      <c r="E510" s="19">
        <f>SUM(Apr!E510,May!E510,Jun!E510)</f>
        <v>68</v>
      </c>
      <c r="F510" s="20">
        <f t="shared" si="38"/>
        <v>146</v>
      </c>
      <c r="G510" s="21">
        <f t="shared" si="39"/>
        <v>19.235836627140976</v>
      </c>
      <c r="H510" s="35">
        <v>126</v>
      </c>
      <c r="I510" s="19">
        <f>SUM(Apr!I510,May!I510,Jun!I510)</f>
        <v>3</v>
      </c>
      <c r="J510" s="19">
        <f>SUM(Apr!J510,May!J510,Jun!J510)</f>
        <v>1</v>
      </c>
      <c r="K510" s="22">
        <f t="shared" si="40"/>
        <v>4</v>
      </c>
      <c r="L510" s="21">
        <f t="shared" si="41"/>
        <v>3.1746031746031744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f>SUM(Apr!D511,May!D511,Jun!D511)</f>
        <v>17</v>
      </c>
      <c r="E511" s="19">
        <f>SUM(Apr!E511,May!E511,Jun!E511)</f>
        <v>12</v>
      </c>
      <c r="F511" s="20">
        <f t="shared" si="38"/>
        <v>29</v>
      </c>
      <c r="G511" s="21">
        <f t="shared" si="39"/>
        <v>8.0555555555555554</v>
      </c>
      <c r="H511" s="35">
        <v>217</v>
      </c>
      <c r="I511" s="19">
        <f>SUM(Apr!I511,May!I511,Jun!I511)</f>
        <v>1</v>
      </c>
      <c r="J511" s="19">
        <f>SUM(Apr!J511,May!J511,Jun!J511)</f>
        <v>0</v>
      </c>
      <c r="K511" s="22">
        <f t="shared" si="40"/>
        <v>1</v>
      </c>
      <c r="L511" s="21">
        <f t="shared" si="41"/>
        <v>0.46082949308755761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f>SUM(Apr!D512,May!D512,Jun!D512)</f>
        <v>100</v>
      </c>
      <c r="E512" s="19">
        <f>SUM(Apr!E512,May!E512,Jun!E512)</f>
        <v>79</v>
      </c>
      <c r="F512" s="20">
        <f t="shared" si="38"/>
        <v>179</v>
      </c>
      <c r="G512" s="21">
        <f t="shared" si="39"/>
        <v>19.670329670329672</v>
      </c>
      <c r="H512" s="19">
        <v>485</v>
      </c>
      <c r="I512" s="19">
        <f>SUM(Apr!I512,May!I512,Jun!I512)</f>
        <v>7</v>
      </c>
      <c r="J512" s="19">
        <f>SUM(Apr!J512,May!J512,Jun!J512)</f>
        <v>7</v>
      </c>
      <c r="K512" s="22">
        <f t="shared" si="40"/>
        <v>14</v>
      </c>
      <c r="L512" s="21">
        <f t="shared" si="41"/>
        <v>2.8865979381443299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f t="shared" ref="D513:E513" si="68">SUM(D514:D536)</f>
        <v>6344</v>
      </c>
      <c r="E513" s="29">
        <f t="shared" si="68"/>
        <v>5949</v>
      </c>
      <c r="F513" s="29">
        <f t="shared" si="38"/>
        <v>12293</v>
      </c>
      <c r="G513" s="31">
        <f t="shared" si="39"/>
        <v>14.379291387397503</v>
      </c>
      <c r="H513" s="29">
        <v>31896</v>
      </c>
      <c r="I513" s="29">
        <f t="shared" ref="I513:J513" si="69">SUM(I514:I536)</f>
        <v>666</v>
      </c>
      <c r="J513" s="29">
        <f t="shared" si="69"/>
        <v>590</v>
      </c>
      <c r="K513" s="36">
        <f t="shared" si="40"/>
        <v>1256</v>
      </c>
      <c r="L513" s="31">
        <f t="shared" si="41"/>
        <v>3.9377978429897169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f>SUM(Apr!D514,May!D514,Jun!D514)</f>
        <v>72</v>
      </c>
      <c r="E514" s="19">
        <f>SUM(Apr!E514,May!E514,Jun!E514)</f>
        <v>54</v>
      </c>
      <c r="F514" s="20">
        <f t="shared" si="38"/>
        <v>126</v>
      </c>
      <c r="G514" s="21">
        <f t="shared" si="39"/>
        <v>12.37721021611002</v>
      </c>
      <c r="H514" s="35">
        <v>402</v>
      </c>
      <c r="I514" s="19">
        <f>SUM(Apr!I514,May!I514,Jun!I514)</f>
        <v>10</v>
      </c>
      <c r="J514" s="19">
        <f>SUM(Apr!J514,May!J514,Jun!J514)</f>
        <v>11</v>
      </c>
      <c r="K514" s="22">
        <f t="shared" si="40"/>
        <v>21</v>
      </c>
      <c r="L514" s="21">
        <f t="shared" si="41"/>
        <v>5.2238805970149249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f>SUM(Apr!D515,May!D515,Jun!D515)</f>
        <v>50</v>
      </c>
      <c r="E515" s="19">
        <f>SUM(Apr!E515,May!E515,Jun!E515)</f>
        <v>62</v>
      </c>
      <c r="F515" s="20">
        <f t="shared" si="38"/>
        <v>112</v>
      </c>
      <c r="G515" s="21">
        <f t="shared" si="39"/>
        <v>15.176151761517614</v>
      </c>
      <c r="H515" s="19">
        <v>298</v>
      </c>
      <c r="I515" s="19">
        <f>SUM(Apr!I515,May!I515,Jun!I515)</f>
        <v>10</v>
      </c>
      <c r="J515" s="19">
        <f>SUM(Apr!J515,May!J515,Jun!J515)</f>
        <v>4</v>
      </c>
      <c r="K515" s="22">
        <f t="shared" si="40"/>
        <v>14</v>
      </c>
      <c r="L515" s="21">
        <f t="shared" si="41"/>
        <v>4.6979865771812079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f>SUM(Apr!D516,May!D516,Jun!D516)</f>
        <v>634</v>
      </c>
      <c r="E516" s="19">
        <f>SUM(Apr!E516,May!E516,Jun!E516)</f>
        <v>592</v>
      </c>
      <c r="F516" s="20">
        <f t="shared" si="38"/>
        <v>1226</v>
      </c>
      <c r="G516" s="21">
        <f t="shared" si="39"/>
        <v>9.4032827120724036</v>
      </c>
      <c r="H516" s="19">
        <v>7897</v>
      </c>
      <c r="I516" s="19">
        <f>SUM(Apr!I516,May!I516,Jun!I516)</f>
        <v>153</v>
      </c>
      <c r="J516" s="19">
        <f>SUM(Apr!J516,May!J516,Jun!J516)</f>
        <v>115</v>
      </c>
      <c r="K516" s="22">
        <f t="shared" si="40"/>
        <v>268</v>
      </c>
      <c r="L516" s="21">
        <f t="shared" si="41"/>
        <v>3.393693807775104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f>SUM(Apr!D517,May!D517,Jun!D517)</f>
        <v>250</v>
      </c>
      <c r="E517" s="19">
        <f>SUM(Apr!E517,May!E517,Jun!E517)</f>
        <v>232</v>
      </c>
      <c r="F517" s="20">
        <f t="shared" ref="F517:F771" si="70">SUM(D517:E517)</f>
        <v>482</v>
      </c>
      <c r="G517" s="21">
        <f t="shared" ref="G517:G771" si="71">IFERROR(F517/$C517*100,0)</f>
        <v>21.750902527075812</v>
      </c>
      <c r="H517" s="35">
        <v>264</v>
      </c>
      <c r="I517" s="19">
        <f>SUM(Apr!I517,May!I517,Jun!I517)</f>
        <v>15</v>
      </c>
      <c r="J517" s="19">
        <f>SUM(Apr!J517,May!J517,Jun!J517)</f>
        <v>10</v>
      </c>
      <c r="K517" s="22">
        <f t="shared" ref="K517:K771" si="72">SUM(I517:J517)</f>
        <v>25</v>
      </c>
      <c r="L517" s="21">
        <f t="shared" ref="L517:L771" si="73">IFERROR(K517/$H517*100,0)</f>
        <v>9.4696969696969688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f>SUM(Apr!D518,May!D518,Jun!D518)</f>
        <v>90</v>
      </c>
      <c r="E518" s="19">
        <f>SUM(Apr!E518,May!E518,Jun!E518)</f>
        <v>92</v>
      </c>
      <c r="F518" s="20">
        <f t="shared" si="70"/>
        <v>182</v>
      </c>
      <c r="G518" s="21">
        <f t="shared" si="71"/>
        <v>9.821910415542364</v>
      </c>
      <c r="H518" s="19">
        <v>966</v>
      </c>
      <c r="I518" s="19">
        <f>SUM(Apr!I518,May!I518,Jun!I518)</f>
        <v>7</v>
      </c>
      <c r="J518" s="19">
        <f>SUM(Apr!J518,May!J518,Jun!J518)</f>
        <v>8</v>
      </c>
      <c r="K518" s="22">
        <f t="shared" si="72"/>
        <v>15</v>
      </c>
      <c r="L518" s="21">
        <f t="shared" si="73"/>
        <v>1.5527950310559007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f>SUM(Apr!D519,May!D519,Jun!D519)</f>
        <v>1102</v>
      </c>
      <c r="E519" s="19">
        <f>SUM(Apr!E519,May!E519,Jun!E519)</f>
        <v>989</v>
      </c>
      <c r="F519" s="20">
        <f t="shared" si="70"/>
        <v>2091</v>
      </c>
      <c r="G519" s="21">
        <f t="shared" si="71"/>
        <v>15.897513875161559</v>
      </c>
      <c r="H519" s="19">
        <v>3210</v>
      </c>
      <c r="I519" s="19">
        <f>SUM(Apr!I519,May!I519,Jun!I519)</f>
        <v>106</v>
      </c>
      <c r="J519" s="19">
        <f>SUM(Apr!J519,May!J519,Jun!J519)</f>
        <v>100</v>
      </c>
      <c r="K519" s="22">
        <f t="shared" si="72"/>
        <v>206</v>
      </c>
      <c r="L519" s="21">
        <f t="shared" si="73"/>
        <v>6.4174454828660439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f>SUM(Apr!D520,May!D520,Jun!D520)</f>
        <v>40</v>
      </c>
      <c r="E520" s="19">
        <f>SUM(Apr!E520,May!E520,Jun!E520)</f>
        <v>38</v>
      </c>
      <c r="F520" s="20">
        <f t="shared" si="70"/>
        <v>78</v>
      </c>
      <c r="G520" s="21">
        <f t="shared" si="71"/>
        <v>16.846652267818573</v>
      </c>
      <c r="H520" s="19">
        <v>138</v>
      </c>
      <c r="I520" s="19">
        <f>SUM(Apr!I520,May!I520,Jun!I520)</f>
        <v>1</v>
      </c>
      <c r="J520" s="19">
        <f>SUM(Apr!J520,May!J520,Jun!J520)</f>
        <v>1</v>
      </c>
      <c r="K520" s="22">
        <f t="shared" si="72"/>
        <v>2</v>
      </c>
      <c r="L520" s="21">
        <f t="shared" si="73"/>
        <v>1.4492753623188406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f>SUM(Apr!D521,May!D521,Jun!D521)</f>
        <v>602</v>
      </c>
      <c r="E521" s="19">
        <f>SUM(Apr!E521,May!E521,Jun!E521)</f>
        <v>576</v>
      </c>
      <c r="F521" s="20">
        <f t="shared" si="70"/>
        <v>1178</v>
      </c>
      <c r="G521" s="21">
        <f t="shared" si="71"/>
        <v>12.957870421295786</v>
      </c>
      <c r="H521" s="19">
        <v>3570</v>
      </c>
      <c r="I521" s="19">
        <f>SUM(Apr!I521,May!I521,Jun!I521)</f>
        <v>62</v>
      </c>
      <c r="J521" s="19">
        <f>SUM(Apr!J521,May!J521,Jun!J521)</f>
        <v>47</v>
      </c>
      <c r="K521" s="22">
        <f t="shared" si="72"/>
        <v>109</v>
      </c>
      <c r="L521" s="21">
        <f t="shared" si="73"/>
        <v>3.053221288515406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f>SUM(Apr!D522,May!D522,Jun!D522)</f>
        <v>505</v>
      </c>
      <c r="E522" s="19">
        <f>SUM(Apr!E522,May!E522,Jun!E522)</f>
        <v>514</v>
      </c>
      <c r="F522" s="20">
        <f t="shared" si="70"/>
        <v>1019</v>
      </c>
      <c r="G522" s="21">
        <f t="shared" si="71"/>
        <v>12.14396377070671</v>
      </c>
      <c r="H522" s="19">
        <v>4511</v>
      </c>
      <c r="I522" s="19">
        <f>SUM(Apr!I522,May!I522,Jun!I522)</f>
        <v>58</v>
      </c>
      <c r="J522" s="19">
        <f>SUM(Apr!J522,May!J522,Jun!J522)</f>
        <v>55</v>
      </c>
      <c r="K522" s="22">
        <f t="shared" si="72"/>
        <v>113</v>
      </c>
      <c r="L522" s="21">
        <f t="shared" si="73"/>
        <v>2.5049878075814673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f>SUM(Apr!D523,May!D523,Jun!D523)</f>
        <v>88</v>
      </c>
      <c r="E523" s="19">
        <f>SUM(Apr!E523,May!E523,Jun!E523)</f>
        <v>86</v>
      </c>
      <c r="F523" s="20">
        <f t="shared" si="70"/>
        <v>174</v>
      </c>
      <c r="G523" s="21">
        <f t="shared" si="71"/>
        <v>15.494211932324131</v>
      </c>
      <c r="H523" s="19">
        <v>303</v>
      </c>
      <c r="I523" s="19">
        <f>SUM(Apr!I523,May!I523,Jun!I523)</f>
        <v>8</v>
      </c>
      <c r="J523" s="19">
        <f>SUM(Apr!J523,May!J523,Jun!J523)</f>
        <v>7</v>
      </c>
      <c r="K523" s="22">
        <f t="shared" si="72"/>
        <v>15</v>
      </c>
      <c r="L523" s="21">
        <f t="shared" si="73"/>
        <v>4.9504950495049505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f>SUM(Apr!D524,May!D524,Jun!D524)</f>
        <v>129</v>
      </c>
      <c r="E524" s="19">
        <f>SUM(Apr!E524,May!E524,Jun!E524)</f>
        <v>132</v>
      </c>
      <c r="F524" s="20">
        <f t="shared" si="70"/>
        <v>261</v>
      </c>
      <c r="G524" s="21">
        <f t="shared" si="71"/>
        <v>12.196261682242991</v>
      </c>
      <c r="H524" s="19">
        <v>1026</v>
      </c>
      <c r="I524" s="19">
        <f>SUM(Apr!I524,May!I524,Jun!I524)</f>
        <v>9</v>
      </c>
      <c r="J524" s="19">
        <f>SUM(Apr!J524,May!J524,Jun!J524)</f>
        <v>13</v>
      </c>
      <c r="K524" s="22">
        <f t="shared" si="72"/>
        <v>22</v>
      </c>
      <c r="L524" s="21">
        <f t="shared" si="73"/>
        <v>2.144249512670565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f>SUM(Apr!D525,May!D525,Jun!D525)</f>
        <v>36</v>
      </c>
      <c r="E525" s="19">
        <f>SUM(Apr!E525,May!E525,Jun!E525)</f>
        <v>42</v>
      </c>
      <c r="F525" s="20">
        <f t="shared" si="70"/>
        <v>78</v>
      </c>
      <c r="G525" s="21">
        <f t="shared" si="71"/>
        <v>15.445544554455445</v>
      </c>
      <c r="H525" s="35">
        <v>209</v>
      </c>
      <c r="I525" s="19">
        <f>SUM(Apr!I525,May!I525,Jun!I525)</f>
        <v>4</v>
      </c>
      <c r="J525" s="19">
        <f>SUM(Apr!J525,May!J525,Jun!J525)</f>
        <v>1</v>
      </c>
      <c r="K525" s="22">
        <f t="shared" si="72"/>
        <v>5</v>
      </c>
      <c r="L525" s="21">
        <f t="shared" si="73"/>
        <v>2.3923444976076556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f>SUM(Apr!D526,May!D526,Jun!D526)</f>
        <v>76</v>
      </c>
      <c r="E526" s="19">
        <f>SUM(Apr!E526,May!E526,Jun!E526)</f>
        <v>54</v>
      </c>
      <c r="F526" s="20">
        <f t="shared" si="70"/>
        <v>130</v>
      </c>
      <c r="G526" s="21">
        <f t="shared" si="71"/>
        <v>14.891179839633448</v>
      </c>
      <c r="H526" s="35">
        <v>197</v>
      </c>
      <c r="I526" s="19">
        <f>SUM(Apr!I526,May!I526,Jun!I526)</f>
        <v>6</v>
      </c>
      <c r="J526" s="19">
        <f>SUM(Apr!J526,May!J526,Jun!J526)</f>
        <v>0</v>
      </c>
      <c r="K526" s="22">
        <f t="shared" si="72"/>
        <v>6</v>
      </c>
      <c r="L526" s="21">
        <f t="shared" si="73"/>
        <v>3.0456852791878175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f>SUM(Apr!D527,May!D527,Jun!D527)</f>
        <v>57</v>
      </c>
      <c r="E527" s="19">
        <f>SUM(Apr!E527,May!E527,Jun!E527)</f>
        <v>42</v>
      </c>
      <c r="F527" s="20">
        <f t="shared" si="70"/>
        <v>99</v>
      </c>
      <c r="G527" s="21">
        <f t="shared" si="71"/>
        <v>15.207373271889402</v>
      </c>
      <c r="H527" s="35">
        <v>234</v>
      </c>
      <c r="I527" s="19">
        <f>SUM(Apr!I527,May!I527,Jun!I527)</f>
        <v>0</v>
      </c>
      <c r="J527" s="19">
        <f>SUM(Apr!J527,May!J527,Jun!J527)</f>
        <v>0</v>
      </c>
      <c r="K527" s="22">
        <f t="shared" si="72"/>
        <v>0</v>
      </c>
      <c r="L527" s="21">
        <f t="shared" si="73"/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f>SUM(Apr!D528,May!D528,Jun!D528)</f>
        <v>348</v>
      </c>
      <c r="E528" s="19">
        <f>SUM(Apr!E528,May!E528,Jun!E528)</f>
        <v>306</v>
      </c>
      <c r="F528" s="20">
        <f t="shared" si="70"/>
        <v>654</v>
      </c>
      <c r="G528" s="21">
        <f t="shared" si="71"/>
        <v>19.235294117647058</v>
      </c>
      <c r="H528" s="35">
        <v>713</v>
      </c>
      <c r="I528" s="19">
        <f>SUM(Apr!I528,May!I528,Jun!I528)</f>
        <v>52</v>
      </c>
      <c r="J528" s="19">
        <f>SUM(Apr!J528,May!J528,Jun!J528)</f>
        <v>43</v>
      </c>
      <c r="K528" s="22">
        <f t="shared" si="72"/>
        <v>95</v>
      </c>
      <c r="L528" s="21">
        <f t="shared" si="73"/>
        <v>13.323983169705469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f>SUM(Apr!D529,May!D529,Jun!D529)</f>
        <v>53</v>
      </c>
      <c r="E529" s="19">
        <f>SUM(Apr!E529,May!E529,Jun!E529)</f>
        <v>48</v>
      </c>
      <c r="F529" s="20">
        <f t="shared" si="70"/>
        <v>101</v>
      </c>
      <c r="G529" s="21">
        <f t="shared" si="71"/>
        <v>11.111111111111111</v>
      </c>
      <c r="H529" s="35">
        <v>361</v>
      </c>
      <c r="I529" s="19">
        <f>SUM(Apr!I529,May!I529,Jun!I529)</f>
        <v>13</v>
      </c>
      <c r="J529" s="19">
        <f>SUM(Apr!J529,May!J529,Jun!J529)</f>
        <v>11</v>
      </c>
      <c r="K529" s="22">
        <f t="shared" si="72"/>
        <v>24</v>
      </c>
      <c r="L529" s="21">
        <f t="shared" si="73"/>
        <v>6.64819944598338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f>SUM(Apr!D530,May!D530,Jun!D530)</f>
        <v>132</v>
      </c>
      <c r="E530" s="19">
        <f>SUM(Apr!E530,May!E530,Jun!E530)</f>
        <v>136</v>
      </c>
      <c r="F530" s="20">
        <f t="shared" si="70"/>
        <v>268</v>
      </c>
      <c r="G530" s="21">
        <f t="shared" si="71"/>
        <v>12.853717026378897</v>
      </c>
      <c r="H530" s="19">
        <v>683</v>
      </c>
      <c r="I530" s="19">
        <f>SUM(Apr!I530,May!I530,Jun!I530)</f>
        <v>27</v>
      </c>
      <c r="J530" s="19">
        <f>SUM(Apr!J530,May!J530,Jun!J530)</f>
        <v>24</v>
      </c>
      <c r="K530" s="22">
        <f t="shared" si="72"/>
        <v>51</v>
      </c>
      <c r="L530" s="21">
        <f t="shared" si="73"/>
        <v>7.4670571010248903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f>SUM(Apr!D531,May!D531,Jun!D531)</f>
        <v>571</v>
      </c>
      <c r="E531" s="19">
        <f>SUM(Apr!E531,May!E531,Jun!E531)</f>
        <v>551</v>
      </c>
      <c r="F531" s="20">
        <f t="shared" si="70"/>
        <v>1122</v>
      </c>
      <c r="G531" s="21">
        <f t="shared" si="71"/>
        <v>17.871933736858871</v>
      </c>
      <c r="H531" s="19">
        <v>1256</v>
      </c>
      <c r="I531" s="19">
        <f>SUM(Apr!I531,May!I531,Jun!I531)</f>
        <v>41</v>
      </c>
      <c r="J531" s="19">
        <f>SUM(Apr!J531,May!J531,Jun!J531)</f>
        <v>40</v>
      </c>
      <c r="K531" s="22">
        <f t="shared" si="72"/>
        <v>81</v>
      </c>
      <c r="L531" s="21">
        <f t="shared" si="73"/>
        <v>6.4490445859872612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f>SUM(Apr!D532,May!D532,Jun!D532)</f>
        <v>231</v>
      </c>
      <c r="E532" s="19">
        <f>SUM(Apr!E532,May!E532,Jun!E532)</f>
        <v>208</v>
      </c>
      <c r="F532" s="20">
        <f t="shared" si="70"/>
        <v>439</v>
      </c>
      <c r="G532" s="21">
        <f t="shared" si="71"/>
        <v>25.493612078977932</v>
      </c>
      <c r="H532" s="19">
        <v>41</v>
      </c>
      <c r="I532" s="19">
        <f>SUM(Apr!I532,May!I532,Jun!I532)</f>
        <v>0</v>
      </c>
      <c r="J532" s="19">
        <f>SUM(Apr!J532,May!J532,Jun!J532)</f>
        <v>1</v>
      </c>
      <c r="K532" s="22">
        <f t="shared" si="72"/>
        <v>1</v>
      </c>
      <c r="L532" s="21">
        <f t="shared" si="73"/>
        <v>2.4390243902439024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f>SUM(Apr!D533,May!D533,Jun!D533)</f>
        <v>483</v>
      </c>
      <c r="E533" s="19">
        <f>SUM(Apr!E533,May!E533,Jun!E533)</f>
        <v>485</v>
      </c>
      <c r="F533" s="20">
        <f t="shared" si="70"/>
        <v>968</v>
      </c>
      <c r="G533" s="21">
        <f t="shared" si="71"/>
        <v>14.364148983528713</v>
      </c>
      <c r="H533" s="19">
        <v>2488</v>
      </c>
      <c r="I533" s="19">
        <f>SUM(Apr!I533,May!I533,Jun!I533)</f>
        <v>45</v>
      </c>
      <c r="J533" s="19">
        <f>SUM(Apr!J533,May!J533,Jun!J533)</f>
        <v>69</v>
      </c>
      <c r="K533" s="22">
        <f t="shared" si="72"/>
        <v>114</v>
      </c>
      <c r="L533" s="21">
        <f t="shared" si="73"/>
        <v>4.581993569131833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f>SUM(Apr!D534,May!D534,Jun!D534)</f>
        <v>46</v>
      </c>
      <c r="E534" s="19">
        <f>SUM(Apr!E534,May!E534,Jun!E534)</f>
        <v>58</v>
      </c>
      <c r="F534" s="20">
        <f t="shared" si="70"/>
        <v>104</v>
      </c>
      <c r="G534" s="21">
        <f t="shared" si="71"/>
        <v>20.8</v>
      </c>
      <c r="H534" s="19">
        <v>155</v>
      </c>
      <c r="I534" s="19">
        <f>SUM(Apr!I534,May!I534,Jun!I534)</f>
        <v>6</v>
      </c>
      <c r="J534" s="19">
        <f>SUM(Apr!J534,May!J534,Jun!J534)</f>
        <v>2</v>
      </c>
      <c r="K534" s="22">
        <f t="shared" si="72"/>
        <v>8</v>
      </c>
      <c r="L534" s="21">
        <f t="shared" si="73"/>
        <v>5.161290322580645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f>SUM(Apr!D535,May!D535,Jun!D535)</f>
        <v>447</v>
      </c>
      <c r="E535" s="19">
        <f>SUM(Apr!E535,May!E535,Jun!E535)</f>
        <v>395</v>
      </c>
      <c r="F535" s="20">
        <f t="shared" si="70"/>
        <v>842</v>
      </c>
      <c r="G535" s="21">
        <f t="shared" si="71"/>
        <v>17.685360218441502</v>
      </c>
      <c r="H535" s="19">
        <v>1453</v>
      </c>
      <c r="I535" s="19">
        <f>SUM(Apr!I535,May!I535,Jun!I535)</f>
        <v>18</v>
      </c>
      <c r="J535" s="19">
        <f>SUM(Apr!J535,May!J535,Jun!J535)</f>
        <v>15</v>
      </c>
      <c r="K535" s="22">
        <f t="shared" si="72"/>
        <v>33</v>
      </c>
      <c r="L535" s="21">
        <f t="shared" si="73"/>
        <v>2.2711631108052308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f>SUM(Apr!D536,May!D536,Jun!D536)</f>
        <v>302</v>
      </c>
      <c r="E536" s="19">
        <f>SUM(Apr!E536,May!E536,Jun!E536)</f>
        <v>257</v>
      </c>
      <c r="F536" s="20">
        <f t="shared" si="70"/>
        <v>559</v>
      </c>
      <c r="G536" s="21">
        <f t="shared" si="71"/>
        <v>14.542143600416232</v>
      </c>
      <c r="H536" s="19">
        <v>1521</v>
      </c>
      <c r="I536" s="19">
        <f>SUM(Apr!I536,May!I536,Jun!I536)</f>
        <v>15</v>
      </c>
      <c r="J536" s="19">
        <f>SUM(Apr!J536,May!J536,Jun!J536)</f>
        <v>13</v>
      </c>
      <c r="K536" s="22">
        <f t="shared" si="72"/>
        <v>28</v>
      </c>
      <c r="L536" s="21">
        <f t="shared" si="73"/>
        <v>1.8408941485864563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f t="shared" ref="D537:E537" si="74">SUM(D538:D567)</f>
        <v>5311</v>
      </c>
      <c r="E537" s="29">
        <f t="shared" si="74"/>
        <v>5076</v>
      </c>
      <c r="F537" s="29">
        <f t="shared" si="70"/>
        <v>10387</v>
      </c>
      <c r="G537" s="31">
        <f t="shared" si="71"/>
        <v>15.434336830217838</v>
      </c>
      <c r="H537" s="29">
        <v>20217</v>
      </c>
      <c r="I537" s="29">
        <f t="shared" ref="I537:J537" si="75">SUM(I538:I567)</f>
        <v>812</v>
      </c>
      <c r="J537" s="29">
        <f t="shared" si="75"/>
        <v>706</v>
      </c>
      <c r="K537" s="36">
        <f t="shared" si="72"/>
        <v>1518</v>
      </c>
      <c r="L537" s="31">
        <f t="shared" si="73"/>
        <v>7.5085324232081918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f>SUM(Apr!D538,May!D538,Jun!D538)</f>
        <v>61</v>
      </c>
      <c r="E538" s="19">
        <f>SUM(Apr!E538,May!E538,Jun!E538)</f>
        <v>55</v>
      </c>
      <c r="F538" s="20">
        <f t="shared" si="70"/>
        <v>116</v>
      </c>
      <c r="G538" s="21">
        <f t="shared" si="71"/>
        <v>11.428571428571429</v>
      </c>
      <c r="H538" s="19">
        <v>438</v>
      </c>
      <c r="I538" s="19">
        <f>SUM(Apr!I538,May!I538,Jun!I538)</f>
        <v>13</v>
      </c>
      <c r="J538" s="19">
        <f>SUM(Apr!J538,May!J538,Jun!J538)</f>
        <v>8</v>
      </c>
      <c r="K538" s="22">
        <f t="shared" si="72"/>
        <v>21</v>
      </c>
      <c r="L538" s="21">
        <f t="shared" si="73"/>
        <v>4.7945205479452051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f>SUM(Apr!D539,May!D539,Jun!D539)</f>
        <v>60</v>
      </c>
      <c r="E539" s="19">
        <f>SUM(Apr!E539,May!E539,Jun!E539)</f>
        <v>56</v>
      </c>
      <c r="F539" s="20">
        <f t="shared" si="70"/>
        <v>116</v>
      </c>
      <c r="G539" s="21">
        <f t="shared" si="71"/>
        <v>7.8167115902964959</v>
      </c>
      <c r="H539" s="19">
        <v>1022</v>
      </c>
      <c r="I539" s="19">
        <f>SUM(Apr!I539,May!I539,Jun!I539)</f>
        <v>46</v>
      </c>
      <c r="J539" s="19">
        <f>SUM(Apr!J539,May!J539,Jun!J539)</f>
        <v>34</v>
      </c>
      <c r="K539" s="22">
        <f t="shared" si="72"/>
        <v>80</v>
      </c>
      <c r="L539" s="21">
        <f t="shared" si="73"/>
        <v>7.8277886497064575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f>SUM(Apr!D540,May!D540,Jun!D540)</f>
        <v>795</v>
      </c>
      <c r="E540" s="19">
        <f>SUM(Apr!E540,May!E540,Jun!E540)</f>
        <v>815</v>
      </c>
      <c r="F540" s="20">
        <f t="shared" si="70"/>
        <v>1610</v>
      </c>
      <c r="G540" s="21">
        <f t="shared" si="71"/>
        <v>22.980302597773335</v>
      </c>
      <c r="H540" s="35">
        <v>285</v>
      </c>
      <c r="I540" s="19">
        <f>SUM(Apr!I540,May!I540,Jun!I540)</f>
        <v>99</v>
      </c>
      <c r="J540" s="19">
        <f>SUM(Apr!J540,May!J540,Jun!J540)</f>
        <v>117</v>
      </c>
      <c r="K540" s="22">
        <f t="shared" si="72"/>
        <v>216</v>
      </c>
      <c r="L540" s="21">
        <f t="shared" si="73"/>
        <v>75.789473684210535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f>SUM(Apr!D541,May!D541,Jun!D541)</f>
        <v>783</v>
      </c>
      <c r="E541" s="19">
        <f>SUM(Apr!E541,May!E541,Jun!E541)</f>
        <v>724</v>
      </c>
      <c r="F541" s="20">
        <f t="shared" si="70"/>
        <v>1507</v>
      </c>
      <c r="G541" s="21">
        <f t="shared" si="71"/>
        <v>21.642969984202214</v>
      </c>
      <c r="H541" s="19">
        <v>270</v>
      </c>
      <c r="I541" s="19">
        <f>SUM(Apr!I541,May!I541,Jun!I541)</f>
        <v>185</v>
      </c>
      <c r="J541" s="19">
        <f>SUM(Apr!J541,May!J541,Jun!J541)</f>
        <v>162</v>
      </c>
      <c r="K541" s="22">
        <f t="shared" si="72"/>
        <v>347</v>
      </c>
      <c r="L541" s="21">
        <f t="shared" si="73"/>
        <v>128.51851851851853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f>SUM(Apr!D542,May!D542,Jun!D542)</f>
        <v>707</v>
      </c>
      <c r="E542" s="19">
        <f>SUM(Apr!E542,May!E542,Jun!E542)</f>
        <v>676</v>
      </c>
      <c r="F542" s="20">
        <f t="shared" si="70"/>
        <v>1383</v>
      </c>
      <c r="G542" s="21">
        <f t="shared" si="71"/>
        <v>12.646305779078274</v>
      </c>
      <c r="H542" s="19">
        <v>2973</v>
      </c>
      <c r="I542" s="19">
        <f>SUM(Apr!I542,May!I542,Jun!I542)</f>
        <v>132</v>
      </c>
      <c r="J542" s="19">
        <f>SUM(Apr!J542,May!J542,Jun!J542)</f>
        <v>118</v>
      </c>
      <c r="K542" s="22">
        <f t="shared" si="72"/>
        <v>250</v>
      </c>
      <c r="L542" s="21">
        <f t="shared" si="73"/>
        <v>8.4090144635048762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f>SUM(Apr!D543,May!D543,Jun!D543)</f>
        <v>173</v>
      </c>
      <c r="E543" s="19">
        <f>SUM(Apr!E543,May!E543,Jun!E543)</f>
        <v>174</v>
      </c>
      <c r="F543" s="20">
        <f t="shared" si="70"/>
        <v>347</v>
      </c>
      <c r="G543" s="21">
        <f t="shared" si="71"/>
        <v>20.316159250585482</v>
      </c>
      <c r="H543" s="35">
        <v>388</v>
      </c>
      <c r="I543" s="19">
        <f>SUM(Apr!I543,May!I543,Jun!I543)</f>
        <v>3</v>
      </c>
      <c r="J543" s="19">
        <f>SUM(Apr!J543,May!J543,Jun!J543)</f>
        <v>7</v>
      </c>
      <c r="K543" s="22">
        <f t="shared" si="72"/>
        <v>10</v>
      </c>
      <c r="L543" s="21">
        <f t="shared" si="73"/>
        <v>2.5773195876288657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f>SUM(Apr!D544,May!D544,Jun!D544)</f>
        <v>36</v>
      </c>
      <c r="E544" s="19">
        <f>SUM(Apr!E544,May!E544,Jun!E544)</f>
        <v>41</v>
      </c>
      <c r="F544" s="20">
        <f t="shared" si="70"/>
        <v>77</v>
      </c>
      <c r="G544" s="21">
        <f t="shared" si="71"/>
        <v>17.342342342342342</v>
      </c>
      <c r="H544" s="35">
        <v>220</v>
      </c>
      <c r="I544" s="19">
        <f>SUM(Apr!I544,May!I544,Jun!I544)</f>
        <v>1</v>
      </c>
      <c r="J544" s="19">
        <f>SUM(Apr!J544,May!J544,Jun!J544)</f>
        <v>0</v>
      </c>
      <c r="K544" s="22">
        <f t="shared" si="72"/>
        <v>1</v>
      </c>
      <c r="L544" s="21">
        <f t="shared" si="73"/>
        <v>0.45454545454545453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f>SUM(Apr!D545,May!D545,Jun!D545)</f>
        <v>31</v>
      </c>
      <c r="E545" s="19">
        <f>SUM(Apr!E545,May!E545,Jun!E545)</f>
        <v>14</v>
      </c>
      <c r="F545" s="20">
        <f t="shared" si="70"/>
        <v>45</v>
      </c>
      <c r="G545" s="21">
        <f t="shared" si="71"/>
        <v>10.922330097087379</v>
      </c>
      <c r="H545" s="35">
        <v>198</v>
      </c>
      <c r="I545" s="19">
        <f>SUM(Apr!I545,May!I545,Jun!I545)</f>
        <v>5</v>
      </c>
      <c r="J545" s="19">
        <f>SUM(Apr!J545,May!J545,Jun!J545)</f>
        <v>11</v>
      </c>
      <c r="K545" s="22">
        <f t="shared" si="72"/>
        <v>16</v>
      </c>
      <c r="L545" s="21">
        <f t="shared" si="73"/>
        <v>8.0808080808080813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f>SUM(Apr!D546,May!D546,Jun!D546)</f>
        <v>55</v>
      </c>
      <c r="E546" s="19">
        <f>SUM(Apr!E546,May!E546,Jun!E546)</f>
        <v>33</v>
      </c>
      <c r="F546" s="20">
        <f t="shared" si="70"/>
        <v>88</v>
      </c>
      <c r="G546" s="21">
        <f t="shared" si="71"/>
        <v>15.575221238938052</v>
      </c>
      <c r="H546" s="35">
        <v>149</v>
      </c>
      <c r="I546" s="19">
        <f>SUM(Apr!I546,May!I546,Jun!I546)</f>
        <v>2</v>
      </c>
      <c r="J546" s="19">
        <f>SUM(Apr!J546,May!J546,Jun!J546)</f>
        <v>0</v>
      </c>
      <c r="K546" s="22">
        <f t="shared" si="72"/>
        <v>2</v>
      </c>
      <c r="L546" s="21">
        <f t="shared" si="73"/>
        <v>1.3422818791946309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f>SUM(Apr!D547,May!D547,Jun!D547)</f>
        <v>43</v>
      </c>
      <c r="E547" s="19">
        <f>SUM(Apr!E547,May!E547,Jun!E547)</f>
        <v>40</v>
      </c>
      <c r="F547" s="20">
        <f t="shared" si="70"/>
        <v>83</v>
      </c>
      <c r="G547" s="21">
        <f t="shared" si="71"/>
        <v>12.028985507246377</v>
      </c>
      <c r="H547" s="19">
        <v>264</v>
      </c>
      <c r="I547" s="19">
        <f>SUM(Apr!I547,May!I547,Jun!I547)</f>
        <v>9</v>
      </c>
      <c r="J547" s="19">
        <f>SUM(Apr!J547,May!J547,Jun!J547)</f>
        <v>6</v>
      </c>
      <c r="K547" s="22">
        <f t="shared" si="72"/>
        <v>15</v>
      </c>
      <c r="L547" s="21">
        <f t="shared" si="73"/>
        <v>5.6818181818181817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f>SUM(Apr!D548,May!D548,Jun!D548)</f>
        <v>119</v>
      </c>
      <c r="E548" s="19">
        <f>SUM(Apr!E548,May!E548,Jun!E548)</f>
        <v>122</v>
      </c>
      <c r="F548" s="20">
        <f t="shared" si="70"/>
        <v>241</v>
      </c>
      <c r="G548" s="21">
        <f t="shared" si="71"/>
        <v>11.416390336333491</v>
      </c>
      <c r="H548" s="19">
        <v>1138</v>
      </c>
      <c r="I548" s="19">
        <f>SUM(Apr!I548,May!I548,Jun!I548)</f>
        <v>26</v>
      </c>
      <c r="J548" s="19">
        <f>SUM(Apr!J548,May!J548,Jun!J548)</f>
        <v>14</v>
      </c>
      <c r="K548" s="22">
        <f t="shared" si="72"/>
        <v>40</v>
      </c>
      <c r="L548" s="21">
        <f t="shared" si="73"/>
        <v>3.5149384885764503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f>SUM(Apr!D549,May!D549,Jun!D549)</f>
        <v>22</v>
      </c>
      <c r="E549" s="19">
        <f>SUM(Apr!E549,May!E549,Jun!E549)</f>
        <v>22</v>
      </c>
      <c r="F549" s="20">
        <f t="shared" si="70"/>
        <v>44</v>
      </c>
      <c r="G549" s="21">
        <f t="shared" si="71"/>
        <v>10.891089108910892</v>
      </c>
      <c r="H549" s="35">
        <v>245</v>
      </c>
      <c r="I549" s="19">
        <f>SUM(Apr!I549,May!I549,Jun!I549)</f>
        <v>4</v>
      </c>
      <c r="J549" s="19">
        <f>SUM(Apr!J549,May!J549,Jun!J549)</f>
        <v>5</v>
      </c>
      <c r="K549" s="22">
        <f t="shared" si="72"/>
        <v>9</v>
      </c>
      <c r="L549" s="21">
        <f t="shared" si="73"/>
        <v>3.6734693877551026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f>SUM(Apr!D550,May!D550,Jun!D550)</f>
        <v>47</v>
      </c>
      <c r="E550" s="19">
        <f>SUM(Apr!E550,May!E550,Jun!E550)</f>
        <v>43</v>
      </c>
      <c r="F550" s="20">
        <f t="shared" si="70"/>
        <v>90</v>
      </c>
      <c r="G550" s="21">
        <f t="shared" si="71"/>
        <v>13.119533527696792</v>
      </c>
      <c r="H550" s="35">
        <v>302</v>
      </c>
      <c r="I550" s="19">
        <f>SUM(Apr!I550,May!I550,Jun!I550)</f>
        <v>5</v>
      </c>
      <c r="J550" s="19">
        <f>SUM(Apr!J550,May!J550,Jun!J550)</f>
        <v>1</v>
      </c>
      <c r="K550" s="22">
        <f t="shared" si="72"/>
        <v>6</v>
      </c>
      <c r="L550" s="21">
        <f t="shared" si="73"/>
        <v>1.9867549668874174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f>SUM(Apr!D551,May!D551,Jun!D551)</f>
        <v>31</v>
      </c>
      <c r="E551" s="19">
        <f>SUM(Apr!E551,May!E551,Jun!E551)</f>
        <v>29</v>
      </c>
      <c r="F551" s="20">
        <f t="shared" si="70"/>
        <v>60</v>
      </c>
      <c r="G551" s="21">
        <f t="shared" si="71"/>
        <v>11.857707509881422</v>
      </c>
      <c r="H551" s="35">
        <v>212</v>
      </c>
      <c r="I551" s="19">
        <f>SUM(Apr!I551,May!I551,Jun!I551)</f>
        <v>16</v>
      </c>
      <c r="J551" s="19">
        <f>SUM(Apr!J551,May!J551,Jun!J551)</f>
        <v>2</v>
      </c>
      <c r="K551" s="22">
        <f t="shared" si="72"/>
        <v>18</v>
      </c>
      <c r="L551" s="21">
        <f t="shared" si="73"/>
        <v>8.4905660377358494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f>SUM(Apr!D552,May!D552,Jun!D552)</f>
        <v>29</v>
      </c>
      <c r="E552" s="19">
        <f>SUM(Apr!E552,May!E552,Jun!E552)</f>
        <v>26</v>
      </c>
      <c r="F552" s="20">
        <f t="shared" si="70"/>
        <v>55</v>
      </c>
      <c r="G552" s="21">
        <f t="shared" si="71"/>
        <v>8.8566827697262482</v>
      </c>
      <c r="H552" s="35">
        <v>319</v>
      </c>
      <c r="I552" s="19">
        <f>SUM(Apr!I552,May!I552,Jun!I552)</f>
        <v>7</v>
      </c>
      <c r="J552" s="19">
        <f>SUM(Apr!J552,May!J552,Jun!J552)</f>
        <v>8</v>
      </c>
      <c r="K552" s="22">
        <f t="shared" si="72"/>
        <v>15</v>
      </c>
      <c r="L552" s="21">
        <f t="shared" si="73"/>
        <v>4.7021943573667713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f>SUM(Apr!D553,May!D553,Jun!D553)</f>
        <v>32</v>
      </c>
      <c r="E553" s="19">
        <f>SUM(Apr!E553,May!E553,Jun!E553)</f>
        <v>29</v>
      </c>
      <c r="F553" s="20">
        <f t="shared" si="70"/>
        <v>61</v>
      </c>
      <c r="G553" s="21">
        <f t="shared" si="71"/>
        <v>10.374149659863946</v>
      </c>
      <c r="H553" s="35">
        <v>394</v>
      </c>
      <c r="I553" s="19">
        <f>SUM(Apr!I553,May!I553,Jun!I553)</f>
        <v>8</v>
      </c>
      <c r="J553" s="19">
        <f>SUM(Apr!J553,May!J553,Jun!J553)</f>
        <v>4</v>
      </c>
      <c r="K553" s="22">
        <f t="shared" si="72"/>
        <v>12</v>
      </c>
      <c r="L553" s="21">
        <f t="shared" si="73"/>
        <v>3.0456852791878175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f>SUM(Apr!D554,May!D554,Jun!D554)</f>
        <v>97</v>
      </c>
      <c r="E554" s="19">
        <f>SUM(Apr!E554,May!E554,Jun!E554)</f>
        <v>80</v>
      </c>
      <c r="F554" s="20">
        <f t="shared" si="70"/>
        <v>177</v>
      </c>
      <c r="G554" s="21">
        <f t="shared" si="71"/>
        <v>13.74223602484472</v>
      </c>
      <c r="H554" s="35">
        <v>386</v>
      </c>
      <c r="I554" s="19">
        <f>SUM(Apr!I554,May!I554,Jun!I554)</f>
        <v>1</v>
      </c>
      <c r="J554" s="19">
        <f>SUM(Apr!J554,May!J554,Jun!J554)</f>
        <v>0</v>
      </c>
      <c r="K554" s="22">
        <f t="shared" si="72"/>
        <v>1</v>
      </c>
      <c r="L554" s="21">
        <f t="shared" si="73"/>
        <v>0.2590673575129534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f>SUM(Apr!D555,May!D555,Jun!D555)</f>
        <v>27</v>
      </c>
      <c r="E555" s="19">
        <f>SUM(Apr!E555,May!E555,Jun!E555)</f>
        <v>34</v>
      </c>
      <c r="F555" s="20">
        <f t="shared" si="70"/>
        <v>61</v>
      </c>
      <c r="G555" s="21">
        <f t="shared" si="71"/>
        <v>11.596958174904943</v>
      </c>
      <c r="H555" s="35">
        <v>206</v>
      </c>
      <c r="I555" s="19">
        <f>SUM(Apr!I555,May!I555,Jun!I555)</f>
        <v>2</v>
      </c>
      <c r="J555" s="19">
        <f>SUM(Apr!J555,May!J555,Jun!J555)</f>
        <v>3</v>
      </c>
      <c r="K555" s="22">
        <f t="shared" si="72"/>
        <v>5</v>
      </c>
      <c r="L555" s="21">
        <f t="shared" si="73"/>
        <v>2.4271844660194173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f>SUM(Apr!D556,May!D556,Jun!D556)</f>
        <v>55</v>
      </c>
      <c r="E556" s="19">
        <f>SUM(Apr!E556,May!E556,Jun!E556)</f>
        <v>60</v>
      </c>
      <c r="F556" s="20">
        <f t="shared" si="70"/>
        <v>115</v>
      </c>
      <c r="G556" s="21">
        <f t="shared" si="71"/>
        <v>12.143611404435058</v>
      </c>
      <c r="H556" s="35">
        <v>476</v>
      </c>
      <c r="I556" s="19">
        <f>SUM(Apr!I556,May!I556,Jun!I556)</f>
        <v>5</v>
      </c>
      <c r="J556" s="19">
        <f>SUM(Apr!J556,May!J556,Jun!J556)</f>
        <v>7</v>
      </c>
      <c r="K556" s="22">
        <f t="shared" si="72"/>
        <v>12</v>
      </c>
      <c r="L556" s="21">
        <f t="shared" si="73"/>
        <v>2.5210084033613445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f>SUM(Apr!D557,May!D557,Jun!D557)</f>
        <v>36</v>
      </c>
      <c r="E557" s="19">
        <f>SUM(Apr!E557,May!E557,Jun!E557)</f>
        <v>26</v>
      </c>
      <c r="F557" s="20">
        <f t="shared" si="70"/>
        <v>62</v>
      </c>
      <c r="G557" s="21">
        <f t="shared" si="71"/>
        <v>12.474849094567404</v>
      </c>
      <c r="H557" s="35">
        <v>322</v>
      </c>
      <c r="I557" s="19">
        <f>SUM(Apr!I557,May!I557,Jun!I557)</f>
        <v>7</v>
      </c>
      <c r="J557" s="19">
        <f>SUM(Apr!J557,May!J557,Jun!J557)</f>
        <v>7</v>
      </c>
      <c r="K557" s="22">
        <f t="shared" si="72"/>
        <v>14</v>
      </c>
      <c r="L557" s="21">
        <f t="shared" si="73"/>
        <v>4.3478260869565215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f>SUM(Apr!D558,May!D558,Jun!D558)</f>
        <v>33</v>
      </c>
      <c r="E558" s="19">
        <f>SUM(Apr!E558,May!E558,Jun!E558)</f>
        <v>37</v>
      </c>
      <c r="F558" s="20">
        <f t="shared" si="70"/>
        <v>70</v>
      </c>
      <c r="G558" s="21">
        <f t="shared" si="71"/>
        <v>12.411347517730496</v>
      </c>
      <c r="H558" s="35">
        <v>257</v>
      </c>
      <c r="I558" s="19">
        <f>SUM(Apr!I558,May!I558,Jun!I558)</f>
        <v>2</v>
      </c>
      <c r="J558" s="19">
        <f>SUM(Apr!J558,May!J558,Jun!J558)</f>
        <v>2</v>
      </c>
      <c r="K558" s="22">
        <f t="shared" si="72"/>
        <v>4</v>
      </c>
      <c r="L558" s="21">
        <f t="shared" si="73"/>
        <v>1.556420233463035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f>SUM(Apr!D559,May!D559,Jun!D559)</f>
        <v>69</v>
      </c>
      <c r="E559" s="19">
        <f>SUM(Apr!E559,May!E559,Jun!E559)</f>
        <v>64</v>
      </c>
      <c r="F559" s="20">
        <f t="shared" si="70"/>
        <v>133</v>
      </c>
      <c r="G559" s="21">
        <f t="shared" si="71"/>
        <v>11.223628691983123</v>
      </c>
      <c r="H559" s="35">
        <v>526</v>
      </c>
      <c r="I559" s="19">
        <f>SUM(Apr!I559,May!I559,Jun!I559)</f>
        <v>5</v>
      </c>
      <c r="J559" s="19">
        <f>SUM(Apr!J559,May!J559,Jun!J559)</f>
        <v>0</v>
      </c>
      <c r="K559" s="22">
        <f t="shared" si="72"/>
        <v>5</v>
      </c>
      <c r="L559" s="21">
        <f t="shared" si="73"/>
        <v>0.95057034220532322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f>SUM(Apr!D560,May!D560,Jun!D560)</f>
        <v>18</v>
      </c>
      <c r="E560" s="19">
        <f>SUM(Apr!E560,May!E560,Jun!E560)</f>
        <v>27</v>
      </c>
      <c r="F560" s="20">
        <f t="shared" si="70"/>
        <v>45</v>
      </c>
      <c r="G560" s="21">
        <f t="shared" si="71"/>
        <v>12.605042016806722</v>
      </c>
      <c r="H560" s="19">
        <v>167</v>
      </c>
      <c r="I560" s="19">
        <f>SUM(Apr!I560,May!I560,Jun!I560)</f>
        <v>4</v>
      </c>
      <c r="J560" s="19">
        <f>SUM(Apr!J560,May!J560,Jun!J560)</f>
        <v>2</v>
      </c>
      <c r="K560" s="22">
        <f t="shared" si="72"/>
        <v>6</v>
      </c>
      <c r="L560" s="21">
        <f t="shared" si="73"/>
        <v>3.5928143712574849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f>SUM(Apr!D561,May!D561,Jun!D561)</f>
        <v>451</v>
      </c>
      <c r="E561" s="19">
        <f>SUM(Apr!E561,May!E561,Jun!E561)</f>
        <v>416</v>
      </c>
      <c r="F561" s="20">
        <f t="shared" si="70"/>
        <v>867</v>
      </c>
      <c r="G561" s="21">
        <f t="shared" si="71"/>
        <v>14.940547992417716</v>
      </c>
      <c r="H561" s="19">
        <v>2347</v>
      </c>
      <c r="I561" s="19">
        <f>SUM(Apr!I561,May!I561,Jun!I561)</f>
        <v>27</v>
      </c>
      <c r="J561" s="19">
        <f>SUM(Apr!J561,May!J561,Jun!J561)</f>
        <v>25</v>
      </c>
      <c r="K561" s="22">
        <f t="shared" si="72"/>
        <v>52</v>
      </c>
      <c r="L561" s="21">
        <f t="shared" si="73"/>
        <v>2.2155943757988923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f>SUM(Apr!D562,May!D562,Jun!D562)</f>
        <v>518</v>
      </c>
      <c r="E562" s="19">
        <f>SUM(Apr!E562,May!E562,Jun!E562)</f>
        <v>486</v>
      </c>
      <c r="F562" s="20">
        <f t="shared" si="70"/>
        <v>1004</v>
      </c>
      <c r="G562" s="21">
        <f t="shared" si="71"/>
        <v>15.692403876211317</v>
      </c>
      <c r="H562" s="19">
        <v>2190</v>
      </c>
      <c r="I562" s="19">
        <f>SUM(Apr!I562,May!I562,Jun!I562)</f>
        <v>83</v>
      </c>
      <c r="J562" s="19">
        <f>SUM(Apr!J562,May!J562,Jun!J562)</f>
        <v>68</v>
      </c>
      <c r="K562" s="22">
        <f t="shared" si="72"/>
        <v>151</v>
      </c>
      <c r="L562" s="21">
        <f t="shared" si="73"/>
        <v>6.8949771689497714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f>SUM(Apr!D563,May!D563,Jun!D563)</f>
        <v>56</v>
      </c>
      <c r="E563" s="19">
        <f>SUM(Apr!E563,May!E563,Jun!E563)</f>
        <v>60</v>
      </c>
      <c r="F563" s="20">
        <f t="shared" si="70"/>
        <v>116</v>
      </c>
      <c r="G563" s="21">
        <f t="shared" si="71"/>
        <v>4.721204721204721</v>
      </c>
      <c r="H563" s="19">
        <v>1715</v>
      </c>
      <c r="I563" s="19">
        <f>SUM(Apr!I563,May!I563,Jun!I563)</f>
        <v>65</v>
      </c>
      <c r="J563" s="19">
        <f>SUM(Apr!J563,May!J563,Jun!J563)</f>
        <v>45</v>
      </c>
      <c r="K563" s="22">
        <f t="shared" si="72"/>
        <v>110</v>
      </c>
      <c r="L563" s="21">
        <f t="shared" si="73"/>
        <v>6.4139941690962097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f>SUM(Apr!D564,May!D564,Jun!D564)</f>
        <v>30</v>
      </c>
      <c r="E564" s="19">
        <f>SUM(Apr!E564,May!E564,Jun!E564)</f>
        <v>28</v>
      </c>
      <c r="F564" s="20">
        <f t="shared" si="70"/>
        <v>58</v>
      </c>
      <c r="G564" s="21">
        <f t="shared" si="71"/>
        <v>8.3694083694083687</v>
      </c>
      <c r="H564" s="19">
        <v>371</v>
      </c>
      <c r="I564" s="19">
        <f>SUM(Apr!I564,May!I564,Jun!I564)</f>
        <v>7</v>
      </c>
      <c r="J564" s="19">
        <f>SUM(Apr!J564,May!J564,Jun!J564)</f>
        <v>7</v>
      </c>
      <c r="K564" s="22">
        <f t="shared" si="72"/>
        <v>14</v>
      </c>
      <c r="L564" s="21">
        <f t="shared" si="73"/>
        <v>3.7735849056603774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f>SUM(Apr!D565,May!D565,Jun!D565)</f>
        <v>785</v>
      </c>
      <c r="E565" s="19">
        <f>SUM(Apr!E565,May!E565,Jun!E565)</f>
        <v>763</v>
      </c>
      <c r="F565" s="20">
        <f t="shared" si="70"/>
        <v>1548</v>
      </c>
      <c r="G565" s="21">
        <f t="shared" si="71"/>
        <v>18.166881821382468</v>
      </c>
      <c r="H565" s="19">
        <v>1302</v>
      </c>
      <c r="I565" s="19">
        <f>SUM(Apr!I565,May!I565,Jun!I565)</f>
        <v>32</v>
      </c>
      <c r="J565" s="19">
        <f>SUM(Apr!J565,May!J565,Jun!J565)</f>
        <v>29</v>
      </c>
      <c r="K565" s="22">
        <f t="shared" si="72"/>
        <v>61</v>
      </c>
      <c r="L565" s="21">
        <f t="shared" si="73"/>
        <v>4.6850998463901696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f>SUM(Apr!D566,May!D566,Jun!D566)</f>
        <v>60</v>
      </c>
      <c r="E566" s="19">
        <f>SUM(Apr!E566,May!E566,Jun!E566)</f>
        <v>50</v>
      </c>
      <c r="F566" s="20">
        <f t="shared" si="70"/>
        <v>110</v>
      </c>
      <c r="G566" s="21">
        <f t="shared" si="71"/>
        <v>11.904761904761903</v>
      </c>
      <c r="H566" s="35">
        <v>516</v>
      </c>
      <c r="I566" s="19">
        <f>SUM(Apr!I566,May!I566,Jun!I566)</f>
        <v>4</v>
      </c>
      <c r="J566" s="19">
        <f>SUM(Apr!J566,May!J566,Jun!J566)</f>
        <v>5</v>
      </c>
      <c r="K566" s="22">
        <f t="shared" si="72"/>
        <v>9</v>
      </c>
      <c r="L566" s="21">
        <f t="shared" si="73"/>
        <v>1.7441860465116279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f>SUM(Apr!D567,May!D567,Jun!D567)</f>
        <v>52</v>
      </c>
      <c r="E567" s="19">
        <f>SUM(Apr!E567,May!E567,Jun!E567)</f>
        <v>46</v>
      </c>
      <c r="F567" s="20">
        <f t="shared" si="70"/>
        <v>98</v>
      </c>
      <c r="G567" s="21">
        <f t="shared" si="71"/>
        <v>9.8098098098098099</v>
      </c>
      <c r="H567" s="19">
        <v>619</v>
      </c>
      <c r="I567" s="19">
        <f>SUM(Apr!I567,May!I567,Jun!I567)</f>
        <v>7</v>
      </c>
      <c r="J567" s="19">
        <f>SUM(Apr!J567,May!J567,Jun!J567)</f>
        <v>9</v>
      </c>
      <c r="K567" s="22">
        <f t="shared" si="72"/>
        <v>16</v>
      </c>
      <c r="L567" s="21">
        <f t="shared" si="73"/>
        <v>2.5848142164781907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f t="shared" ref="D568:E568" si="76">SUM(D569:D608)</f>
        <v>2507</v>
      </c>
      <c r="E568" s="29">
        <f t="shared" si="76"/>
        <v>2375</v>
      </c>
      <c r="F568" s="29">
        <f t="shared" si="70"/>
        <v>4882</v>
      </c>
      <c r="G568" s="31">
        <f t="shared" si="71"/>
        <v>10.966843382154732</v>
      </c>
      <c r="H568" s="29">
        <v>22750</v>
      </c>
      <c r="I568" s="29">
        <f t="shared" ref="I568:J568" si="77">SUM(I569:I608)</f>
        <v>432</v>
      </c>
      <c r="J568" s="29">
        <f t="shared" si="77"/>
        <v>402</v>
      </c>
      <c r="K568" s="36">
        <f t="shared" si="72"/>
        <v>834</v>
      </c>
      <c r="L568" s="31">
        <f t="shared" si="73"/>
        <v>3.6659340659340658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f>SUM(Apr!D569,May!D569,Jun!D569)</f>
        <v>8</v>
      </c>
      <c r="E569" s="19">
        <f>SUM(Apr!E569,May!E569,Jun!E569)</f>
        <v>22</v>
      </c>
      <c r="F569" s="20">
        <f t="shared" si="70"/>
        <v>30</v>
      </c>
      <c r="G569" s="21">
        <f t="shared" si="71"/>
        <v>9.9667774086378742</v>
      </c>
      <c r="H569" s="35">
        <v>183</v>
      </c>
      <c r="I569" s="19">
        <f>SUM(Apr!I569,May!I569,Jun!I569)</f>
        <v>4</v>
      </c>
      <c r="J569" s="19">
        <f>SUM(Apr!J569,May!J569,Jun!J569)</f>
        <v>2</v>
      </c>
      <c r="K569" s="22">
        <f t="shared" si="72"/>
        <v>6</v>
      </c>
      <c r="L569" s="21">
        <f t="shared" si="73"/>
        <v>3.278688524590164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f>SUM(Apr!D570,May!D570,Jun!D570)</f>
        <v>23</v>
      </c>
      <c r="E570" s="19">
        <f>SUM(Apr!E570,May!E570,Jun!E570)</f>
        <v>17</v>
      </c>
      <c r="F570" s="20">
        <f t="shared" si="70"/>
        <v>40</v>
      </c>
      <c r="G570" s="21">
        <f t="shared" si="71"/>
        <v>18.099547511312217</v>
      </c>
      <c r="H570" s="35">
        <v>50</v>
      </c>
      <c r="I570" s="19">
        <f>SUM(Apr!I570,May!I570,Jun!I570)</f>
        <v>0</v>
      </c>
      <c r="J570" s="19">
        <f>SUM(Apr!J570,May!J570,Jun!J570)</f>
        <v>2</v>
      </c>
      <c r="K570" s="22">
        <f t="shared" si="72"/>
        <v>2</v>
      </c>
      <c r="L570" s="21">
        <f t="shared" si="73"/>
        <v>4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f>SUM(Apr!D571,May!D571,Jun!D571)</f>
        <v>72</v>
      </c>
      <c r="E571" s="19">
        <f>SUM(Apr!E571,May!E571,Jun!E571)</f>
        <v>69</v>
      </c>
      <c r="F571" s="20">
        <f t="shared" si="70"/>
        <v>141</v>
      </c>
      <c r="G571" s="21">
        <f t="shared" si="71"/>
        <v>10.779816513761469</v>
      </c>
      <c r="H571" s="35">
        <v>664</v>
      </c>
      <c r="I571" s="19">
        <f>SUM(Apr!I571,May!I571,Jun!I571)</f>
        <v>7</v>
      </c>
      <c r="J571" s="19">
        <f>SUM(Apr!J571,May!J571,Jun!J571)</f>
        <v>6</v>
      </c>
      <c r="K571" s="22">
        <f t="shared" si="72"/>
        <v>13</v>
      </c>
      <c r="L571" s="21">
        <f t="shared" si="73"/>
        <v>1.957831325301205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f>SUM(Apr!D572,May!D572,Jun!D572)</f>
        <v>37</v>
      </c>
      <c r="E572" s="19">
        <f>SUM(Apr!E572,May!E572,Jun!E572)</f>
        <v>36</v>
      </c>
      <c r="F572" s="20">
        <f t="shared" si="70"/>
        <v>73</v>
      </c>
      <c r="G572" s="21">
        <f t="shared" si="71"/>
        <v>10.846953937592868</v>
      </c>
      <c r="H572" s="35">
        <v>227</v>
      </c>
      <c r="I572" s="19">
        <f>SUM(Apr!I572,May!I572,Jun!I572)</f>
        <v>4</v>
      </c>
      <c r="J572" s="19">
        <f>SUM(Apr!J572,May!J572,Jun!J572)</f>
        <v>5</v>
      </c>
      <c r="K572" s="22">
        <f t="shared" si="72"/>
        <v>9</v>
      </c>
      <c r="L572" s="21">
        <f t="shared" si="73"/>
        <v>3.9647577092511015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f>SUM(Apr!D573,May!D573,Jun!D573)</f>
        <v>29</v>
      </c>
      <c r="E573" s="19">
        <f>SUM(Apr!E573,May!E573,Jun!E573)</f>
        <v>21</v>
      </c>
      <c r="F573" s="20">
        <f t="shared" si="70"/>
        <v>50</v>
      </c>
      <c r="G573" s="21">
        <f t="shared" si="71"/>
        <v>8.6505190311418687</v>
      </c>
      <c r="H573" s="19">
        <v>355</v>
      </c>
      <c r="I573" s="19">
        <f>SUM(Apr!I573,May!I573,Jun!I573)</f>
        <v>17</v>
      </c>
      <c r="J573" s="19">
        <f>SUM(Apr!J573,May!J573,Jun!J573)</f>
        <v>11</v>
      </c>
      <c r="K573" s="22">
        <f t="shared" si="72"/>
        <v>28</v>
      </c>
      <c r="L573" s="21">
        <f t="shared" si="73"/>
        <v>7.887323943661972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f>SUM(Apr!D574,May!D574,Jun!D574)</f>
        <v>90</v>
      </c>
      <c r="E574" s="19">
        <f>SUM(Apr!E574,May!E574,Jun!E574)</f>
        <v>74</v>
      </c>
      <c r="F574" s="20">
        <f t="shared" si="70"/>
        <v>164</v>
      </c>
      <c r="G574" s="21">
        <f t="shared" si="71"/>
        <v>10.180012414649287</v>
      </c>
      <c r="H574" s="19">
        <v>1011</v>
      </c>
      <c r="I574" s="19">
        <f>SUM(Apr!I574,May!I574,Jun!I574)</f>
        <v>16</v>
      </c>
      <c r="J574" s="19">
        <f>SUM(Apr!J574,May!J574,Jun!J574)</f>
        <v>12</v>
      </c>
      <c r="K574" s="22">
        <f t="shared" si="72"/>
        <v>28</v>
      </c>
      <c r="L574" s="21">
        <f t="shared" si="73"/>
        <v>2.7695351137487636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f>SUM(Apr!D575,May!D575,Jun!D575)</f>
        <v>220</v>
      </c>
      <c r="E575" s="19">
        <f>SUM(Apr!E575,May!E575,Jun!E575)</f>
        <v>171</v>
      </c>
      <c r="F575" s="20">
        <f t="shared" si="70"/>
        <v>391</v>
      </c>
      <c r="G575" s="21">
        <f t="shared" si="71"/>
        <v>12.580437580437581</v>
      </c>
      <c r="H575" s="19">
        <v>1375</v>
      </c>
      <c r="I575" s="19">
        <f>SUM(Apr!I575,May!I575,Jun!I575)</f>
        <v>15</v>
      </c>
      <c r="J575" s="19">
        <f>SUM(Apr!J575,May!J575,Jun!J575)</f>
        <v>15</v>
      </c>
      <c r="K575" s="22">
        <f t="shared" si="72"/>
        <v>30</v>
      </c>
      <c r="L575" s="21">
        <f t="shared" si="73"/>
        <v>2.1818181818181821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f>SUM(Apr!D576,May!D576,Jun!D576)</f>
        <v>87</v>
      </c>
      <c r="E576" s="19">
        <f>SUM(Apr!E576,May!E576,Jun!E576)</f>
        <v>73</v>
      </c>
      <c r="F576" s="20">
        <f t="shared" si="70"/>
        <v>160</v>
      </c>
      <c r="G576" s="21">
        <f t="shared" si="71"/>
        <v>9.0960773166571922</v>
      </c>
      <c r="H576" s="19">
        <v>1058</v>
      </c>
      <c r="I576" s="19">
        <f>SUM(Apr!I576,May!I576,Jun!I576)</f>
        <v>17</v>
      </c>
      <c r="J576" s="19">
        <f>SUM(Apr!J576,May!J576,Jun!J576)</f>
        <v>11</v>
      </c>
      <c r="K576" s="22">
        <f t="shared" si="72"/>
        <v>28</v>
      </c>
      <c r="L576" s="21">
        <f t="shared" si="73"/>
        <v>2.6465028355387523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f>SUM(Apr!D577,May!D577,Jun!D577)</f>
        <v>44</v>
      </c>
      <c r="E577" s="19">
        <f>SUM(Apr!E577,May!E577,Jun!E577)</f>
        <v>48</v>
      </c>
      <c r="F577" s="20">
        <f t="shared" si="70"/>
        <v>92</v>
      </c>
      <c r="G577" s="21">
        <f t="shared" si="71"/>
        <v>13.690476190476192</v>
      </c>
      <c r="H577" s="35">
        <v>297</v>
      </c>
      <c r="I577" s="19">
        <f>SUM(Apr!I577,May!I577,Jun!I577)</f>
        <v>7</v>
      </c>
      <c r="J577" s="19">
        <f>SUM(Apr!J577,May!J577,Jun!J577)</f>
        <v>9</v>
      </c>
      <c r="K577" s="22">
        <f t="shared" si="72"/>
        <v>16</v>
      </c>
      <c r="L577" s="21">
        <f t="shared" si="73"/>
        <v>5.3872053872053867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f>SUM(Apr!D578,May!D578,Jun!D578)</f>
        <v>31</v>
      </c>
      <c r="E578" s="19">
        <f>SUM(Apr!E578,May!E578,Jun!E578)</f>
        <v>31</v>
      </c>
      <c r="F578" s="20">
        <f t="shared" si="70"/>
        <v>62</v>
      </c>
      <c r="G578" s="21">
        <f t="shared" si="71"/>
        <v>11.012433392539965</v>
      </c>
      <c r="H578" s="35">
        <v>287</v>
      </c>
      <c r="I578" s="19">
        <f>SUM(Apr!I578,May!I578,Jun!I578)</f>
        <v>4</v>
      </c>
      <c r="J578" s="19">
        <f>SUM(Apr!J578,May!J578,Jun!J578)</f>
        <v>1</v>
      </c>
      <c r="K578" s="22">
        <f t="shared" si="72"/>
        <v>5</v>
      </c>
      <c r="L578" s="21">
        <f t="shared" si="73"/>
        <v>1.7421602787456445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f>SUM(Apr!D579,May!D579,Jun!D579)</f>
        <v>38</v>
      </c>
      <c r="E579" s="19">
        <f>SUM(Apr!E579,May!E579,Jun!E579)</f>
        <v>48</v>
      </c>
      <c r="F579" s="20">
        <f t="shared" si="70"/>
        <v>86</v>
      </c>
      <c r="G579" s="21">
        <f t="shared" si="71"/>
        <v>8.4980237154150196</v>
      </c>
      <c r="H579" s="35">
        <v>506</v>
      </c>
      <c r="I579" s="19">
        <f>SUM(Apr!I579,May!I579,Jun!I579)</f>
        <v>4</v>
      </c>
      <c r="J579" s="19">
        <f>SUM(Apr!J579,May!J579,Jun!J579)</f>
        <v>8</v>
      </c>
      <c r="K579" s="22">
        <f t="shared" si="72"/>
        <v>12</v>
      </c>
      <c r="L579" s="21">
        <f t="shared" si="73"/>
        <v>2.3715415019762842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f>SUM(Apr!D580,May!D580,Jun!D580)</f>
        <v>50</v>
      </c>
      <c r="E580" s="19">
        <f>SUM(Apr!E580,May!E580,Jun!E580)</f>
        <v>28</v>
      </c>
      <c r="F580" s="20">
        <f t="shared" si="70"/>
        <v>78</v>
      </c>
      <c r="G580" s="21">
        <f t="shared" si="71"/>
        <v>8.7053571428571423</v>
      </c>
      <c r="H580" s="35">
        <v>573</v>
      </c>
      <c r="I580" s="19">
        <f>SUM(Apr!I580,May!I580,Jun!I580)</f>
        <v>6</v>
      </c>
      <c r="J580" s="19">
        <f>SUM(Apr!J580,May!J580,Jun!J580)</f>
        <v>6</v>
      </c>
      <c r="K580" s="22">
        <f t="shared" si="72"/>
        <v>12</v>
      </c>
      <c r="L580" s="21">
        <f t="shared" si="73"/>
        <v>2.0942408376963351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f>SUM(Apr!D581,May!D581,Jun!D581)</f>
        <v>93</v>
      </c>
      <c r="E581" s="19">
        <f>SUM(Apr!E581,May!E581,Jun!E581)</f>
        <v>94</v>
      </c>
      <c r="F581" s="20">
        <f t="shared" si="70"/>
        <v>187</v>
      </c>
      <c r="G581" s="21">
        <f t="shared" si="71"/>
        <v>11.43730886850153</v>
      </c>
      <c r="H581" s="19">
        <v>790</v>
      </c>
      <c r="I581" s="19">
        <f>SUM(Apr!I581,May!I581,Jun!I581)</f>
        <v>14</v>
      </c>
      <c r="J581" s="19">
        <f>SUM(Apr!J581,May!J581,Jun!J581)</f>
        <v>3</v>
      </c>
      <c r="K581" s="22">
        <f t="shared" si="72"/>
        <v>17</v>
      </c>
      <c r="L581" s="21">
        <f t="shared" si="73"/>
        <v>2.1518987341772151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f>SUM(Apr!D582,May!D582,Jun!D582)</f>
        <v>80</v>
      </c>
      <c r="E582" s="19">
        <f>SUM(Apr!E582,May!E582,Jun!E582)</f>
        <v>88</v>
      </c>
      <c r="F582" s="20">
        <f t="shared" si="70"/>
        <v>168</v>
      </c>
      <c r="G582" s="21">
        <f t="shared" si="71"/>
        <v>9.3437152391546174</v>
      </c>
      <c r="H582" s="19">
        <v>1026</v>
      </c>
      <c r="I582" s="19">
        <f>SUM(Apr!I582,May!I582,Jun!I582)</f>
        <v>27</v>
      </c>
      <c r="J582" s="19">
        <f>SUM(Apr!J582,May!J582,Jun!J582)</f>
        <v>24</v>
      </c>
      <c r="K582" s="22">
        <f t="shared" si="72"/>
        <v>51</v>
      </c>
      <c r="L582" s="21">
        <f t="shared" si="73"/>
        <v>4.9707602339181287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f>SUM(Apr!D583,May!D583,Jun!D583)</f>
        <v>7</v>
      </c>
      <c r="E583" s="19">
        <f>SUM(Apr!E583,May!E583,Jun!E583)</f>
        <v>7</v>
      </c>
      <c r="F583" s="20">
        <f t="shared" si="70"/>
        <v>14</v>
      </c>
      <c r="G583" s="21">
        <f t="shared" si="71"/>
        <v>6.1135371179039302</v>
      </c>
      <c r="H583" s="35">
        <v>135</v>
      </c>
      <c r="I583" s="19">
        <f>SUM(Apr!I583,May!I583,Jun!I583)</f>
        <v>3</v>
      </c>
      <c r="J583" s="19">
        <f>SUM(Apr!J583,May!J583,Jun!J583)</f>
        <v>3</v>
      </c>
      <c r="K583" s="22">
        <f t="shared" si="72"/>
        <v>6</v>
      </c>
      <c r="L583" s="21">
        <f t="shared" si="73"/>
        <v>4.4444444444444446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f>SUM(Apr!D584,May!D584,Jun!D584)</f>
        <v>122</v>
      </c>
      <c r="E584" s="19">
        <f>SUM(Apr!E584,May!E584,Jun!E584)</f>
        <v>105</v>
      </c>
      <c r="F584" s="20">
        <f t="shared" si="70"/>
        <v>227</v>
      </c>
      <c r="G584" s="21">
        <f t="shared" si="71"/>
        <v>10.465652374366067</v>
      </c>
      <c r="H584" s="35">
        <v>975</v>
      </c>
      <c r="I584" s="19">
        <f>SUM(Apr!I584,May!I584,Jun!I584)</f>
        <v>20</v>
      </c>
      <c r="J584" s="19">
        <f>SUM(Apr!J584,May!J584,Jun!J584)</f>
        <v>13</v>
      </c>
      <c r="K584" s="22">
        <f t="shared" si="72"/>
        <v>33</v>
      </c>
      <c r="L584" s="21">
        <f t="shared" si="73"/>
        <v>3.3846153846153846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f>SUM(Apr!D585,May!D585,Jun!D585)</f>
        <v>71</v>
      </c>
      <c r="E585" s="19">
        <f>SUM(Apr!E585,May!E585,Jun!E585)</f>
        <v>84</v>
      </c>
      <c r="F585" s="20">
        <f t="shared" si="70"/>
        <v>155</v>
      </c>
      <c r="G585" s="21">
        <f t="shared" si="71"/>
        <v>15.13671875</v>
      </c>
      <c r="H585" s="35">
        <v>474</v>
      </c>
      <c r="I585" s="19">
        <f>SUM(Apr!I585,May!I585,Jun!I585)</f>
        <v>7</v>
      </c>
      <c r="J585" s="19">
        <f>SUM(Apr!J585,May!J585,Jun!J585)</f>
        <v>2</v>
      </c>
      <c r="K585" s="22">
        <f t="shared" si="72"/>
        <v>9</v>
      </c>
      <c r="L585" s="21">
        <f t="shared" si="73"/>
        <v>1.89873417721519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f>SUM(Apr!D586,May!D586,Jun!D586)</f>
        <v>24</v>
      </c>
      <c r="E586" s="19">
        <f>SUM(Apr!E586,May!E586,Jun!E586)</f>
        <v>27</v>
      </c>
      <c r="F586" s="20">
        <f t="shared" si="70"/>
        <v>51</v>
      </c>
      <c r="G586" s="21">
        <f t="shared" si="71"/>
        <v>8.7030716723549499</v>
      </c>
      <c r="H586" s="35">
        <v>276</v>
      </c>
      <c r="I586" s="19">
        <f>SUM(Apr!I586,May!I586,Jun!I586)</f>
        <v>6</v>
      </c>
      <c r="J586" s="19">
        <f>SUM(Apr!J586,May!J586,Jun!J586)</f>
        <v>5</v>
      </c>
      <c r="K586" s="22">
        <f t="shared" si="72"/>
        <v>11</v>
      </c>
      <c r="L586" s="21">
        <f t="shared" si="73"/>
        <v>3.9855072463768111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f>SUM(Apr!D587,May!D587,Jun!D587)</f>
        <v>139</v>
      </c>
      <c r="E587" s="19">
        <f>SUM(Apr!E587,May!E587,Jun!E587)</f>
        <v>104</v>
      </c>
      <c r="F587" s="20">
        <f t="shared" si="70"/>
        <v>243</v>
      </c>
      <c r="G587" s="21">
        <f t="shared" si="71"/>
        <v>13.410596026490065</v>
      </c>
      <c r="H587" s="35">
        <v>809</v>
      </c>
      <c r="I587" s="19">
        <f>SUM(Apr!I587,May!I587,Jun!I587)</f>
        <v>7</v>
      </c>
      <c r="J587" s="19">
        <f>SUM(Apr!J587,May!J587,Jun!J587)</f>
        <v>14</v>
      </c>
      <c r="K587" s="22">
        <f t="shared" si="72"/>
        <v>21</v>
      </c>
      <c r="L587" s="21">
        <f t="shared" si="73"/>
        <v>2.5957972805933252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f>SUM(Apr!D588,May!D588,Jun!D588)</f>
        <v>65</v>
      </c>
      <c r="E588" s="19">
        <f>SUM(Apr!E588,May!E588,Jun!E588)</f>
        <v>54</v>
      </c>
      <c r="F588" s="20">
        <f t="shared" si="70"/>
        <v>119</v>
      </c>
      <c r="G588" s="21">
        <f t="shared" si="71"/>
        <v>9.0632140137090627</v>
      </c>
      <c r="H588" s="35">
        <v>728</v>
      </c>
      <c r="I588" s="19">
        <f>SUM(Apr!I588,May!I588,Jun!I588)</f>
        <v>25</v>
      </c>
      <c r="J588" s="19">
        <f>SUM(Apr!J588,May!J588,Jun!J588)</f>
        <v>19</v>
      </c>
      <c r="K588" s="22">
        <f t="shared" si="72"/>
        <v>44</v>
      </c>
      <c r="L588" s="21">
        <f t="shared" si="73"/>
        <v>6.0439560439560438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f>SUM(Apr!D589,May!D589,Jun!D589)</f>
        <v>28</v>
      </c>
      <c r="E589" s="19">
        <f>SUM(Apr!E589,May!E589,Jun!E589)</f>
        <v>28</v>
      </c>
      <c r="F589" s="20">
        <f t="shared" si="70"/>
        <v>56</v>
      </c>
      <c r="G589" s="21">
        <f t="shared" si="71"/>
        <v>12.444444444444445</v>
      </c>
      <c r="H589" s="35">
        <v>154</v>
      </c>
      <c r="I589" s="19">
        <f>SUM(Apr!I589,May!I589,Jun!I589)</f>
        <v>1</v>
      </c>
      <c r="J589" s="19">
        <f>SUM(Apr!J589,May!J589,Jun!J589)</f>
        <v>4</v>
      </c>
      <c r="K589" s="22">
        <f t="shared" si="72"/>
        <v>5</v>
      </c>
      <c r="L589" s="21">
        <f t="shared" si="73"/>
        <v>3.2467532467532463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f>SUM(Apr!D590,May!D590,Jun!D590)</f>
        <v>106</v>
      </c>
      <c r="E590" s="19">
        <f>SUM(Apr!E590,May!E590,Jun!E590)</f>
        <v>103</v>
      </c>
      <c r="F590" s="20">
        <f t="shared" si="70"/>
        <v>209</v>
      </c>
      <c r="G590" s="21">
        <f t="shared" si="71"/>
        <v>11.970217640320733</v>
      </c>
      <c r="H590" s="35">
        <v>693</v>
      </c>
      <c r="I590" s="19">
        <f>SUM(Apr!I590,May!I590,Jun!I590)</f>
        <v>10</v>
      </c>
      <c r="J590" s="19">
        <f>SUM(Apr!J590,May!J590,Jun!J590)</f>
        <v>10</v>
      </c>
      <c r="K590" s="22">
        <f t="shared" si="72"/>
        <v>20</v>
      </c>
      <c r="L590" s="21">
        <f t="shared" si="73"/>
        <v>2.8860028860028861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f>SUM(Apr!D591,May!D591,Jun!D591)</f>
        <v>20</v>
      </c>
      <c r="E591" s="19">
        <f>SUM(Apr!E591,May!E591,Jun!E591)</f>
        <v>15</v>
      </c>
      <c r="F591" s="20">
        <f t="shared" si="70"/>
        <v>35</v>
      </c>
      <c r="G591" s="21">
        <f t="shared" si="71"/>
        <v>7.5921908893709329</v>
      </c>
      <c r="H591" s="35">
        <v>331</v>
      </c>
      <c r="I591" s="19">
        <f>SUM(Apr!I591,May!I591,Jun!I591)</f>
        <v>14</v>
      </c>
      <c r="J591" s="19">
        <f>SUM(Apr!J591,May!J591,Jun!J591)</f>
        <v>12</v>
      </c>
      <c r="K591" s="22">
        <f t="shared" si="72"/>
        <v>26</v>
      </c>
      <c r="L591" s="21">
        <f t="shared" si="73"/>
        <v>7.8549848942598182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f>SUM(Apr!D592,May!D592,Jun!D592)</f>
        <v>14</v>
      </c>
      <c r="E592" s="19">
        <f>SUM(Apr!E592,May!E592,Jun!E592)</f>
        <v>18</v>
      </c>
      <c r="F592" s="20">
        <f t="shared" si="70"/>
        <v>32</v>
      </c>
      <c r="G592" s="21">
        <f t="shared" si="71"/>
        <v>7.5650118203309695</v>
      </c>
      <c r="H592" s="35">
        <v>348</v>
      </c>
      <c r="I592" s="19">
        <f>SUM(Apr!I592,May!I592,Jun!I592)</f>
        <v>9</v>
      </c>
      <c r="J592" s="19">
        <f>SUM(Apr!J592,May!J592,Jun!J592)</f>
        <v>6</v>
      </c>
      <c r="K592" s="22">
        <f t="shared" si="72"/>
        <v>15</v>
      </c>
      <c r="L592" s="21">
        <f t="shared" si="73"/>
        <v>4.3103448275862073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f>SUM(Apr!D593,May!D593,Jun!D593)</f>
        <v>15</v>
      </c>
      <c r="E593" s="19">
        <f>SUM(Apr!E593,May!E593,Jun!E593)</f>
        <v>28</v>
      </c>
      <c r="F593" s="20">
        <f t="shared" si="70"/>
        <v>43</v>
      </c>
      <c r="G593" s="21">
        <f t="shared" si="71"/>
        <v>15.412186379928317</v>
      </c>
      <c r="H593" s="35">
        <v>120</v>
      </c>
      <c r="I593" s="19">
        <f>SUM(Apr!I593,May!I593,Jun!I593)</f>
        <v>6</v>
      </c>
      <c r="J593" s="19">
        <f>SUM(Apr!J593,May!J593,Jun!J593)</f>
        <v>7</v>
      </c>
      <c r="K593" s="22">
        <f t="shared" si="72"/>
        <v>13</v>
      </c>
      <c r="L593" s="21">
        <f t="shared" si="73"/>
        <v>10.833333333333334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f>SUM(Apr!D594,May!D594,Jun!D594)</f>
        <v>24</v>
      </c>
      <c r="E594" s="19">
        <f>SUM(Apr!E594,May!E594,Jun!E594)</f>
        <v>25</v>
      </c>
      <c r="F594" s="20">
        <f t="shared" si="70"/>
        <v>49</v>
      </c>
      <c r="G594" s="21">
        <f t="shared" si="71"/>
        <v>11.036036036036036</v>
      </c>
      <c r="H594" s="35">
        <v>186</v>
      </c>
      <c r="I594" s="19">
        <f>SUM(Apr!I594,May!I594,Jun!I594)</f>
        <v>2</v>
      </c>
      <c r="J594" s="19">
        <f>SUM(Apr!J594,May!J594,Jun!J594)</f>
        <v>2</v>
      </c>
      <c r="K594" s="22">
        <f t="shared" si="72"/>
        <v>4</v>
      </c>
      <c r="L594" s="21">
        <f t="shared" si="73"/>
        <v>2.1505376344086025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f>SUM(Apr!D595,May!D595,Jun!D595)</f>
        <v>9</v>
      </c>
      <c r="E595" s="19">
        <f>SUM(Apr!E595,May!E595,Jun!E595)</f>
        <v>16</v>
      </c>
      <c r="F595" s="20">
        <f t="shared" si="70"/>
        <v>25</v>
      </c>
      <c r="G595" s="21">
        <f t="shared" si="71"/>
        <v>14.97005988023952</v>
      </c>
      <c r="H595" s="35">
        <v>81</v>
      </c>
      <c r="I595" s="19">
        <f>SUM(Apr!I595,May!I595,Jun!I595)</f>
        <v>0</v>
      </c>
      <c r="J595" s="19">
        <f>SUM(Apr!J595,May!J595,Jun!J595)</f>
        <v>3</v>
      </c>
      <c r="K595" s="22">
        <f t="shared" si="72"/>
        <v>3</v>
      </c>
      <c r="L595" s="21">
        <f t="shared" si="73"/>
        <v>3.7037037037037033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f>SUM(Apr!D596,May!D596,Jun!D596)</f>
        <v>36</v>
      </c>
      <c r="E596" s="19">
        <f>SUM(Apr!E596,May!E596,Jun!E596)</f>
        <v>50</v>
      </c>
      <c r="F596" s="20">
        <f t="shared" si="70"/>
        <v>86</v>
      </c>
      <c r="G596" s="21">
        <f t="shared" si="71"/>
        <v>10.411622276029057</v>
      </c>
      <c r="H596" s="35">
        <v>385</v>
      </c>
      <c r="I596" s="19">
        <f>SUM(Apr!I596,May!I596,Jun!I596)</f>
        <v>1</v>
      </c>
      <c r="J596" s="19">
        <f>SUM(Apr!J596,May!J596,Jun!J596)</f>
        <v>3</v>
      </c>
      <c r="K596" s="22">
        <f t="shared" si="72"/>
        <v>4</v>
      </c>
      <c r="L596" s="21">
        <f t="shared" si="73"/>
        <v>1.0389610389610389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f>SUM(Apr!D597,May!D597,Jun!D597)</f>
        <v>12</v>
      </c>
      <c r="E597" s="19">
        <f>SUM(Apr!E597,May!E597,Jun!E597)</f>
        <v>14</v>
      </c>
      <c r="F597" s="20">
        <f t="shared" si="70"/>
        <v>26</v>
      </c>
      <c r="G597" s="21">
        <f t="shared" si="71"/>
        <v>8.4967320261437909</v>
      </c>
      <c r="H597" s="35">
        <v>120</v>
      </c>
      <c r="I597" s="19">
        <f>SUM(Apr!I597,May!I597,Jun!I597)</f>
        <v>2</v>
      </c>
      <c r="J597" s="19">
        <f>SUM(Apr!J597,May!J597,Jun!J597)</f>
        <v>3</v>
      </c>
      <c r="K597" s="22">
        <f t="shared" si="72"/>
        <v>5</v>
      </c>
      <c r="L597" s="21">
        <f t="shared" si="73"/>
        <v>4.1666666666666661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f>SUM(Apr!D598,May!D598,Jun!D598)</f>
        <v>80</v>
      </c>
      <c r="E598" s="19">
        <f>SUM(Apr!E598,May!E598,Jun!E598)</f>
        <v>75</v>
      </c>
      <c r="F598" s="20">
        <f t="shared" si="70"/>
        <v>155</v>
      </c>
      <c r="G598" s="21">
        <f t="shared" si="71"/>
        <v>16.21338912133891</v>
      </c>
      <c r="H598" s="35">
        <v>294</v>
      </c>
      <c r="I598" s="19">
        <f>SUM(Apr!I598,May!I598,Jun!I598)</f>
        <v>7</v>
      </c>
      <c r="J598" s="19">
        <f>SUM(Apr!J598,May!J598,Jun!J598)</f>
        <v>2</v>
      </c>
      <c r="K598" s="22">
        <f t="shared" si="72"/>
        <v>9</v>
      </c>
      <c r="L598" s="21">
        <f t="shared" si="73"/>
        <v>3.0612244897959182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f>SUM(Apr!D599,May!D599,Jun!D599)</f>
        <v>19</v>
      </c>
      <c r="E599" s="19">
        <f>SUM(Apr!E599,May!E599,Jun!E599)</f>
        <v>24</v>
      </c>
      <c r="F599" s="20">
        <f t="shared" si="70"/>
        <v>43</v>
      </c>
      <c r="G599" s="21">
        <f t="shared" si="71"/>
        <v>15.034965034965033</v>
      </c>
      <c r="H599" s="35">
        <v>149</v>
      </c>
      <c r="I599" s="19">
        <f>SUM(Apr!I599,May!I599,Jun!I599)</f>
        <v>0</v>
      </c>
      <c r="J599" s="19">
        <f>SUM(Apr!J599,May!J599,Jun!J599)</f>
        <v>7</v>
      </c>
      <c r="K599" s="22">
        <f t="shared" si="72"/>
        <v>7</v>
      </c>
      <c r="L599" s="21">
        <f t="shared" si="73"/>
        <v>4.6979865771812079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f>SUM(Apr!D600,May!D600,Jun!D600)</f>
        <v>44</v>
      </c>
      <c r="E600" s="19">
        <f>SUM(Apr!E600,May!E600,Jun!E600)</f>
        <v>51</v>
      </c>
      <c r="F600" s="20">
        <f t="shared" si="70"/>
        <v>95</v>
      </c>
      <c r="G600" s="21">
        <f t="shared" si="71"/>
        <v>9.9580712788259955</v>
      </c>
      <c r="H600" s="35">
        <v>534</v>
      </c>
      <c r="I600" s="19">
        <f>SUM(Apr!I600,May!I600,Jun!I600)</f>
        <v>10</v>
      </c>
      <c r="J600" s="19">
        <f>SUM(Apr!J600,May!J600,Jun!J600)</f>
        <v>20</v>
      </c>
      <c r="K600" s="22">
        <f t="shared" si="72"/>
        <v>30</v>
      </c>
      <c r="L600" s="21">
        <f t="shared" si="73"/>
        <v>5.6179775280898872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f>SUM(Apr!D601,May!D601,Jun!D601)</f>
        <v>55</v>
      </c>
      <c r="E601" s="19">
        <f>SUM(Apr!E601,May!E601,Jun!E601)</f>
        <v>52</v>
      </c>
      <c r="F601" s="20">
        <f t="shared" si="70"/>
        <v>107</v>
      </c>
      <c r="G601" s="21">
        <f t="shared" si="71"/>
        <v>13.630573248407643</v>
      </c>
      <c r="H601" s="19">
        <v>300</v>
      </c>
      <c r="I601" s="19">
        <f>SUM(Apr!I601,May!I601,Jun!I601)</f>
        <v>2</v>
      </c>
      <c r="J601" s="19">
        <f>SUM(Apr!J601,May!J601,Jun!J601)</f>
        <v>1</v>
      </c>
      <c r="K601" s="22">
        <f t="shared" si="72"/>
        <v>3</v>
      </c>
      <c r="L601" s="21">
        <f t="shared" si="73"/>
        <v>1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f>SUM(Apr!D602,May!D602,Jun!D602)</f>
        <v>53</v>
      </c>
      <c r="E602" s="19">
        <f>SUM(Apr!E602,May!E602,Jun!E602)</f>
        <v>64</v>
      </c>
      <c r="F602" s="20">
        <f t="shared" si="70"/>
        <v>117</v>
      </c>
      <c r="G602" s="21">
        <f t="shared" si="71"/>
        <v>6.9518716577540109</v>
      </c>
      <c r="H602" s="19">
        <v>1091</v>
      </c>
      <c r="I602" s="19">
        <f>SUM(Apr!I602,May!I602,Jun!I602)</f>
        <v>24</v>
      </c>
      <c r="J602" s="19">
        <f>SUM(Apr!J602,May!J602,Jun!J602)</f>
        <v>16</v>
      </c>
      <c r="K602" s="22">
        <f t="shared" si="72"/>
        <v>40</v>
      </c>
      <c r="L602" s="21">
        <f t="shared" si="73"/>
        <v>3.6663611365719522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f>SUM(Apr!D603,May!D603,Jun!D603)</f>
        <v>48</v>
      </c>
      <c r="E603" s="19">
        <f>SUM(Apr!E603,May!E603,Jun!E603)</f>
        <v>55</v>
      </c>
      <c r="F603" s="20">
        <f t="shared" si="70"/>
        <v>103</v>
      </c>
      <c r="G603" s="21">
        <f t="shared" si="71"/>
        <v>7.7735849056603774</v>
      </c>
      <c r="H603" s="19">
        <v>893</v>
      </c>
      <c r="I603" s="19">
        <f>SUM(Apr!I603,May!I603,Jun!I603)</f>
        <v>22</v>
      </c>
      <c r="J603" s="19">
        <f>SUM(Apr!J603,May!J603,Jun!J603)</f>
        <v>25</v>
      </c>
      <c r="K603" s="22">
        <f t="shared" si="72"/>
        <v>47</v>
      </c>
      <c r="L603" s="21">
        <f t="shared" si="73"/>
        <v>5.2631578947368416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f>SUM(Apr!D604,May!D604,Jun!D604)</f>
        <v>258</v>
      </c>
      <c r="E604" s="19">
        <f>SUM(Apr!E604,May!E604,Jun!E604)</f>
        <v>213</v>
      </c>
      <c r="F604" s="20">
        <f t="shared" si="70"/>
        <v>471</v>
      </c>
      <c r="G604" s="21">
        <f t="shared" si="71"/>
        <v>12.823305200108903</v>
      </c>
      <c r="H604" s="19">
        <v>1581</v>
      </c>
      <c r="I604" s="19">
        <f>SUM(Apr!I604,May!I604,Jun!I604)</f>
        <v>17</v>
      </c>
      <c r="J604" s="19">
        <f>SUM(Apr!J604,May!J604,Jun!J604)</f>
        <v>23</v>
      </c>
      <c r="K604" s="22">
        <f t="shared" si="72"/>
        <v>40</v>
      </c>
      <c r="L604" s="21">
        <f t="shared" si="73"/>
        <v>2.5300442757748258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f>SUM(Apr!D605,May!D605,Jun!D605)</f>
        <v>69</v>
      </c>
      <c r="E605" s="19">
        <f>SUM(Apr!E605,May!E605,Jun!E605)</f>
        <v>67</v>
      </c>
      <c r="F605" s="20">
        <f t="shared" si="70"/>
        <v>136</v>
      </c>
      <c r="G605" s="21">
        <f t="shared" si="71"/>
        <v>11.129296235679215</v>
      </c>
      <c r="H605" s="19">
        <v>803</v>
      </c>
      <c r="I605" s="19">
        <f>SUM(Apr!I605,May!I605,Jun!I605)</f>
        <v>20</v>
      </c>
      <c r="J605" s="19">
        <f>SUM(Apr!J605,May!J605,Jun!J605)</f>
        <v>30</v>
      </c>
      <c r="K605" s="22">
        <f t="shared" si="72"/>
        <v>50</v>
      </c>
      <c r="L605" s="21">
        <f t="shared" si="73"/>
        <v>6.2266500622665006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f>SUM(Apr!D606,May!D606,Jun!D606)</f>
        <v>128</v>
      </c>
      <c r="E606" s="19">
        <f>SUM(Apr!E606,May!E606,Jun!E606)</f>
        <v>116</v>
      </c>
      <c r="F606" s="20">
        <f t="shared" si="70"/>
        <v>244</v>
      </c>
      <c r="G606" s="21">
        <f t="shared" si="71"/>
        <v>10.260723296888141</v>
      </c>
      <c r="H606" s="19">
        <v>1253</v>
      </c>
      <c r="I606" s="19">
        <f>SUM(Apr!I606,May!I606,Jun!I606)</f>
        <v>45</v>
      </c>
      <c r="J606" s="19">
        <f>SUM(Apr!J606,May!J606,Jun!J606)</f>
        <v>32</v>
      </c>
      <c r="K606" s="22">
        <f t="shared" si="72"/>
        <v>77</v>
      </c>
      <c r="L606" s="21">
        <f t="shared" si="73"/>
        <v>6.1452513966480442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f>SUM(Apr!D607,May!D607,Jun!D607)</f>
        <v>135</v>
      </c>
      <c r="E607" s="19">
        <f>SUM(Apr!E607,May!E607,Jun!E607)</f>
        <v>126</v>
      </c>
      <c r="F607" s="20">
        <f t="shared" si="70"/>
        <v>261</v>
      </c>
      <c r="G607" s="21">
        <f t="shared" si="71"/>
        <v>11.035940803382664</v>
      </c>
      <c r="H607" s="19">
        <v>1403</v>
      </c>
      <c r="I607" s="19">
        <f>SUM(Apr!I607,May!I607,Jun!I607)</f>
        <v>28</v>
      </c>
      <c r="J607" s="19">
        <f>SUM(Apr!J607,May!J607,Jun!J607)</f>
        <v>22</v>
      </c>
      <c r="K607" s="22">
        <f t="shared" si="72"/>
        <v>50</v>
      </c>
      <c r="L607" s="21">
        <f t="shared" si="73"/>
        <v>3.5637918745545263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f>SUM(Apr!D608,May!D608,Jun!D608)</f>
        <v>24</v>
      </c>
      <c r="E608" s="19">
        <f>SUM(Apr!E608,May!E608,Jun!E608)</f>
        <v>34</v>
      </c>
      <c r="F608" s="20">
        <f t="shared" si="70"/>
        <v>58</v>
      </c>
      <c r="G608" s="21">
        <f t="shared" si="71"/>
        <v>11.175337186897881</v>
      </c>
      <c r="H608" s="19">
        <v>232</v>
      </c>
      <c r="I608" s="19">
        <f>SUM(Apr!I608,May!I608,Jun!I608)</f>
        <v>2</v>
      </c>
      <c r="J608" s="19">
        <f>SUM(Apr!J608,May!J608,Jun!J608)</f>
        <v>3</v>
      </c>
      <c r="K608" s="22">
        <f t="shared" si="72"/>
        <v>5</v>
      </c>
      <c r="L608" s="21">
        <f t="shared" si="73"/>
        <v>2.1551724137931036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f t="shared" ref="D609:E609" si="78">SUM(D610:D623)</f>
        <v>4813</v>
      </c>
      <c r="E609" s="29">
        <f t="shared" si="78"/>
        <v>4559</v>
      </c>
      <c r="F609" s="29">
        <f t="shared" si="70"/>
        <v>9372</v>
      </c>
      <c r="G609" s="31">
        <f t="shared" si="71"/>
        <v>12.532930368151488</v>
      </c>
      <c r="H609" s="29">
        <v>32860</v>
      </c>
      <c r="I609" s="29">
        <f t="shared" ref="I609:J609" si="79">SUM(I610:I623)</f>
        <v>678</v>
      </c>
      <c r="J609" s="29">
        <f t="shared" si="79"/>
        <v>652</v>
      </c>
      <c r="K609" s="36">
        <f t="shared" si="72"/>
        <v>1330</v>
      </c>
      <c r="L609" s="31">
        <f t="shared" si="73"/>
        <v>4.0474741326841146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f>SUM(Apr!D610,May!D610,Jun!D610)</f>
        <v>221</v>
      </c>
      <c r="E610" s="19">
        <f>SUM(Apr!E610,May!E610,Jun!E610)</f>
        <v>199</v>
      </c>
      <c r="F610" s="20">
        <f t="shared" si="70"/>
        <v>420</v>
      </c>
      <c r="G610" s="21">
        <f t="shared" si="71"/>
        <v>14.639247124433599</v>
      </c>
      <c r="H610" s="19">
        <v>1071</v>
      </c>
      <c r="I610" s="19">
        <f>SUM(Apr!I610,May!I610,Jun!I610)</f>
        <v>23</v>
      </c>
      <c r="J610" s="19">
        <f>SUM(Apr!J610,May!J610,Jun!J610)</f>
        <v>27</v>
      </c>
      <c r="K610" s="22">
        <f t="shared" si="72"/>
        <v>50</v>
      </c>
      <c r="L610" s="21">
        <f t="shared" si="73"/>
        <v>4.6685340802987865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f>SUM(Apr!D611,May!D611,Jun!D611)</f>
        <v>948</v>
      </c>
      <c r="E611" s="19">
        <f>SUM(Apr!E611,May!E611,Jun!E611)</f>
        <v>940</v>
      </c>
      <c r="F611" s="20">
        <f t="shared" si="70"/>
        <v>1888</v>
      </c>
      <c r="G611" s="21">
        <f t="shared" si="71"/>
        <v>9.0222689477205389</v>
      </c>
      <c r="H611" s="19">
        <v>10369</v>
      </c>
      <c r="I611" s="19">
        <f>SUM(Apr!I611,May!I611,Jun!I611)</f>
        <v>189</v>
      </c>
      <c r="J611" s="19">
        <f>SUM(Apr!J611,May!J611,Jun!J611)</f>
        <v>173</v>
      </c>
      <c r="K611" s="22">
        <f t="shared" si="72"/>
        <v>362</v>
      </c>
      <c r="L611" s="21">
        <f t="shared" si="73"/>
        <v>3.491175619635452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f>SUM(Apr!D612,May!D612,Jun!D612)</f>
        <v>222</v>
      </c>
      <c r="E612" s="19">
        <f>SUM(Apr!E612,May!E612,Jun!E612)</f>
        <v>226</v>
      </c>
      <c r="F612" s="20">
        <f t="shared" si="70"/>
        <v>448</v>
      </c>
      <c r="G612" s="21">
        <f t="shared" si="71"/>
        <v>19.571865443425075</v>
      </c>
      <c r="H612" s="19">
        <v>394</v>
      </c>
      <c r="I612" s="19">
        <f>SUM(Apr!I612,May!I612,Jun!I612)</f>
        <v>16</v>
      </c>
      <c r="J612" s="19">
        <f>SUM(Apr!J612,May!J612,Jun!J612)</f>
        <v>20</v>
      </c>
      <c r="K612" s="22">
        <f t="shared" si="72"/>
        <v>36</v>
      </c>
      <c r="L612" s="21">
        <f t="shared" si="73"/>
        <v>9.1370558375634516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f>SUM(Apr!D613,May!D613,Jun!D613)</f>
        <v>421</v>
      </c>
      <c r="E613" s="19">
        <f>SUM(Apr!E613,May!E613,Jun!E613)</f>
        <v>382</v>
      </c>
      <c r="F613" s="20">
        <f t="shared" si="70"/>
        <v>803</v>
      </c>
      <c r="G613" s="21">
        <f t="shared" si="71"/>
        <v>11.765567765567765</v>
      </c>
      <c r="H613" s="19">
        <v>2890</v>
      </c>
      <c r="I613" s="19">
        <f>SUM(Apr!I613,May!I613,Jun!I613)</f>
        <v>86</v>
      </c>
      <c r="J613" s="19">
        <f>SUM(Apr!J613,May!J613,Jun!J613)</f>
        <v>95</v>
      </c>
      <c r="K613" s="22">
        <f t="shared" si="72"/>
        <v>181</v>
      </c>
      <c r="L613" s="21">
        <f t="shared" si="73"/>
        <v>6.2629757785467133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f>SUM(Apr!D614,May!D614,Jun!D614)</f>
        <v>454</v>
      </c>
      <c r="E614" s="19">
        <f>SUM(Apr!E614,May!E614,Jun!E614)</f>
        <v>421</v>
      </c>
      <c r="F614" s="20">
        <f t="shared" si="70"/>
        <v>875</v>
      </c>
      <c r="G614" s="21">
        <f t="shared" si="71"/>
        <v>12.001097243176519</v>
      </c>
      <c r="H614" s="19">
        <v>2936</v>
      </c>
      <c r="I614" s="19">
        <f>SUM(Apr!I614,May!I614,Jun!I614)</f>
        <v>69</v>
      </c>
      <c r="J614" s="19">
        <f>SUM(Apr!J614,May!J614,Jun!J614)</f>
        <v>55</v>
      </c>
      <c r="K614" s="22">
        <f t="shared" si="72"/>
        <v>124</v>
      </c>
      <c r="L614" s="21">
        <f t="shared" si="73"/>
        <v>4.223433242506812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f>SUM(Apr!D615,May!D615,Jun!D615)</f>
        <v>87</v>
      </c>
      <c r="E615" s="19">
        <f>SUM(Apr!E615,May!E615,Jun!E615)</f>
        <v>79</v>
      </c>
      <c r="F615" s="20">
        <f t="shared" si="70"/>
        <v>166</v>
      </c>
      <c r="G615" s="21">
        <f t="shared" si="71"/>
        <v>15.104640582347589</v>
      </c>
      <c r="H615" s="35">
        <v>354</v>
      </c>
      <c r="I615" s="19">
        <f>SUM(Apr!I615,May!I615,Jun!I615)</f>
        <v>5</v>
      </c>
      <c r="J615" s="19">
        <f>SUM(Apr!J615,May!J615,Jun!J615)</f>
        <v>5</v>
      </c>
      <c r="K615" s="22">
        <f t="shared" si="72"/>
        <v>10</v>
      </c>
      <c r="L615" s="21">
        <f t="shared" si="73"/>
        <v>2.8248587570621471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f>SUM(Apr!D616,May!D616,Jun!D616)</f>
        <v>47</v>
      </c>
      <c r="E616" s="19">
        <f>SUM(Apr!E616,May!E616,Jun!E616)</f>
        <v>42</v>
      </c>
      <c r="F616" s="20">
        <f t="shared" si="70"/>
        <v>89</v>
      </c>
      <c r="G616" s="21">
        <f t="shared" si="71"/>
        <v>11.410256410256411</v>
      </c>
      <c r="H616" s="19">
        <v>328</v>
      </c>
      <c r="I616" s="19">
        <f>SUM(Apr!I616,May!I616,Jun!I616)</f>
        <v>4</v>
      </c>
      <c r="J616" s="19">
        <f>SUM(Apr!J616,May!J616,Jun!J616)</f>
        <v>16</v>
      </c>
      <c r="K616" s="22">
        <f t="shared" si="72"/>
        <v>20</v>
      </c>
      <c r="L616" s="21">
        <f t="shared" si="73"/>
        <v>6.0975609756097562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f>SUM(Apr!D617,May!D617,Jun!D617)</f>
        <v>626</v>
      </c>
      <c r="E617" s="19">
        <f>SUM(Apr!E617,May!E617,Jun!E617)</f>
        <v>565</v>
      </c>
      <c r="F617" s="20">
        <f t="shared" si="70"/>
        <v>1191</v>
      </c>
      <c r="G617" s="21">
        <f t="shared" si="71"/>
        <v>11.438724548597772</v>
      </c>
      <c r="H617" s="19">
        <v>5967</v>
      </c>
      <c r="I617" s="19">
        <f>SUM(Apr!I617,May!I617,Jun!I617)</f>
        <v>71</v>
      </c>
      <c r="J617" s="19">
        <f>SUM(Apr!J617,May!J617,Jun!J617)</f>
        <v>45</v>
      </c>
      <c r="K617" s="22">
        <f t="shared" si="72"/>
        <v>116</v>
      </c>
      <c r="L617" s="21">
        <f t="shared" si="73"/>
        <v>1.9440254734372382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f>SUM(Apr!D618,May!D618,Jun!D618)</f>
        <v>143</v>
      </c>
      <c r="E618" s="19">
        <f>SUM(Apr!E618,May!E618,Jun!E618)</f>
        <v>158</v>
      </c>
      <c r="F618" s="20">
        <f t="shared" si="70"/>
        <v>301</v>
      </c>
      <c r="G618" s="21">
        <f t="shared" si="71"/>
        <v>20.990237099023709</v>
      </c>
      <c r="H618" s="35">
        <v>379</v>
      </c>
      <c r="I618" s="19">
        <f>SUM(Apr!I618,May!I618,Jun!I618)</f>
        <v>4</v>
      </c>
      <c r="J618" s="19">
        <f>SUM(Apr!J618,May!J618,Jun!J618)</f>
        <v>6</v>
      </c>
      <c r="K618" s="22">
        <f t="shared" si="72"/>
        <v>10</v>
      </c>
      <c r="L618" s="21">
        <f t="shared" si="73"/>
        <v>2.6385224274406331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f>SUM(Apr!D619,May!D619,Jun!D619)</f>
        <v>137</v>
      </c>
      <c r="E619" s="19">
        <f>SUM(Apr!E619,May!E619,Jun!E619)</f>
        <v>135</v>
      </c>
      <c r="F619" s="20">
        <f t="shared" si="70"/>
        <v>272</v>
      </c>
      <c r="G619" s="21">
        <f t="shared" si="71"/>
        <v>15.542857142857141</v>
      </c>
      <c r="H619" s="19">
        <v>586</v>
      </c>
      <c r="I619" s="19">
        <f>SUM(Apr!I619,May!I619,Jun!I619)</f>
        <v>23</v>
      </c>
      <c r="J619" s="19">
        <f>SUM(Apr!J619,May!J619,Jun!J619)</f>
        <v>19</v>
      </c>
      <c r="K619" s="22">
        <f t="shared" si="72"/>
        <v>42</v>
      </c>
      <c r="L619" s="21">
        <f t="shared" si="73"/>
        <v>7.1672354948805461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f>SUM(Apr!D620,May!D620,Jun!D620)</f>
        <v>319</v>
      </c>
      <c r="E620" s="19">
        <f>SUM(Apr!E620,May!E620,Jun!E620)</f>
        <v>323</v>
      </c>
      <c r="F620" s="20">
        <f t="shared" si="70"/>
        <v>642</v>
      </c>
      <c r="G620" s="21">
        <f t="shared" si="71"/>
        <v>11.204188481675391</v>
      </c>
      <c r="H620" s="19">
        <v>3368</v>
      </c>
      <c r="I620" s="19">
        <f>SUM(Apr!I620,May!I620,Jun!I620)</f>
        <v>98</v>
      </c>
      <c r="J620" s="19">
        <f>SUM(Apr!J620,May!J620,Jun!J620)</f>
        <v>119</v>
      </c>
      <c r="K620" s="22">
        <f t="shared" si="72"/>
        <v>217</v>
      </c>
      <c r="L620" s="21">
        <f t="shared" si="73"/>
        <v>6.4429928741092644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f>SUM(Apr!D621,May!D621,Jun!D621)</f>
        <v>196</v>
      </c>
      <c r="E621" s="19">
        <f>SUM(Apr!E621,May!E621,Jun!E621)</f>
        <v>201</v>
      </c>
      <c r="F621" s="20">
        <f t="shared" si="70"/>
        <v>397</v>
      </c>
      <c r="G621" s="21">
        <f t="shared" si="71"/>
        <v>11.288029570656811</v>
      </c>
      <c r="H621" s="19">
        <v>1442</v>
      </c>
      <c r="I621" s="19">
        <f>SUM(Apr!I621,May!I621,Jun!I621)</f>
        <v>21</v>
      </c>
      <c r="J621" s="19">
        <f>SUM(Apr!J621,May!J621,Jun!J621)</f>
        <v>23</v>
      </c>
      <c r="K621" s="22">
        <f t="shared" si="72"/>
        <v>44</v>
      </c>
      <c r="L621" s="21">
        <f t="shared" si="73"/>
        <v>3.0513176144244105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f>SUM(Apr!D622,May!D622,Jun!D622)</f>
        <v>834</v>
      </c>
      <c r="E622" s="19">
        <f>SUM(Apr!E622,May!E622,Jun!E622)</f>
        <v>743</v>
      </c>
      <c r="F622" s="20">
        <f t="shared" si="70"/>
        <v>1577</v>
      </c>
      <c r="G622" s="21">
        <f t="shared" si="71"/>
        <v>18.764873869585909</v>
      </c>
      <c r="H622" s="19">
        <v>2444</v>
      </c>
      <c r="I622" s="19">
        <f>SUM(Apr!I622,May!I622,Jun!I622)</f>
        <v>57</v>
      </c>
      <c r="J622" s="19">
        <f>SUM(Apr!J622,May!J622,Jun!J622)</f>
        <v>40</v>
      </c>
      <c r="K622" s="22">
        <f t="shared" si="72"/>
        <v>97</v>
      </c>
      <c r="L622" s="21">
        <f t="shared" si="73"/>
        <v>3.9689034369885432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f>SUM(Apr!D623,May!D623,Jun!D623)</f>
        <v>158</v>
      </c>
      <c r="E623" s="19">
        <f>SUM(Apr!E623,May!E623,Jun!E623)</f>
        <v>145</v>
      </c>
      <c r="F623" s="20">
        <f t="shared" si="70"/>
        <v>303</v>
      </c>
      <c r="G623" s="21">
        <f t="shared" si="71"/>
        <v>20.853406744666209</v>
      </c>
      <c r="H623" s="19">
        <v>332</v>
      </c>
      <c r="I623" s="19">
        <f>SUM(Apr!I623,May!I623,Jun!I623)</f>
        <v>12</v>
      </c>
      <c r="J623" s="19">
        <f>SUM(Apr!J623,May!J623,Jun!J623)</f>
        <v>9</v>
      </c>
      <c r="K623" s="22">
        <f t="shared" si="72"/>
        <v>21</v>
      </c>
      <c r="L623" s="21">
        <f t="shared" si="73"/>
        <v>6.3253012048192767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f>SUM(Apr!D624,May!D624,Jun!D624)</f>
        <v>616</v>
      </c>
      <c r="E624" s="38">
        <f>SUM(Apr!E624,May!E624,Jun!E624)</f>
        <v>591</v>
      </c>
      <c r="F624" s="38">
        <f t="shared" si="70"/>
        <v>1207</v>
      </c>
      <c r="G624" s="31">
        <f t="shared" si="71"/>
        <v>17.857671253143955</v>
      </c>
      <c r="H624" s="29">
        <v>1868</v>
      </c>
      <c r="I624" s="38">
        <f>SUM(Apr!I624,May!I624,Jun!I624)</f>
        <v>55</v>
      </c>
      <c r="J624" s="38">
        <f>SUM(Apr!J624,May!J624,Jun!J624)</f>
        <v>56</v>
      </c>
      <c r="K624" s="39">
        <f t="shared" si="72"/>
        <v>111</v>
      </c>
      <c r="L624" s="31">
        <f t="shared" si="73"/>
        <v>5.9421841541755889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f t="shared" ref="D625:E625" si="80">SUM(D626,D633,D645,D661,D685,D703)</f>
        <v>5223</v>
      </c>
      <c r="E625" s="9">
        <f t="shared" si="80"/>
        <v>5105</v>
      </c>
      <c r="F625" s="9">
        <f t="shared" si="70"/>
        <v>10328</v>
      </c>
      <c r="G625" s="25">
        <f t="shared" si="71"/>
        <v>14.302332022378552</v>
      </c>
      <c r="H625" s="9">
        <v>29700</v>
      </c>
      <c r="I625" s="9">
        <f t="shared" ref="I625:J625" si="81">SUM(I626,I633,I645,I661,I685,I703)</f>
        <v>703</v>
      </c>
      <c r="J625" s="9">
        <f t="shared" si="81"/>
        <v>658</v>
      </c>
      <c r="K625" s="16">
        <f t="shared" si="72"/>
        <v>1361</v>
      </c>
      <c r="L625" s="25">
        <f t="shared" si="73"/>
        <v>4.5824915824915822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f t="shared" ref="D626:E626" si="82">SUM(D627:D632)</f>
        <v>281</v>
      </c>
      <c r="E626" s="29">
        <f t="shared" si="82"/>
        <v>582</v>
      </c>
      <c r="F626" s="29">
        <f t="shared" si="70"/>
        <v>863</v>
      </c>
      <c r="G626" s="31">
        <f t="shared" si="71"/>
        <v>19.046568086515116</v>
      </c>
      <c r="H626" s="29">
        <v>1766</v>
      </c>
      <c r="I626" s="29">
        <f t="shared" ref="I626:J626" si="83">SUM(I627:I632)</f>
        <v>13</v>
      </c>
      <c r="J626" s="29">
        <f t="shared" si="83"/>
        <v>27</v>
      </c>
      <c r="K626" s="36">
        <f t="shared" si="72"/>
        <v>40</v>
      </c>
      <c r="L626" s="31">
        <f t="shared" si="73"/>
        <v>2.2650056625141564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f>SUM(Apr!D627,May!D627,Jun!D627)</f>
        <v>60</v>
      </c>
      <c r="E627" s="19">
        <f>SUM(Apr!E627,May!E627,Jun!E627)</f>
        <v>114</v>
      </c>
      <c r="F627" s="20">
        <f t="shared" si="70"/>
        <v>174</v>
      </c>
      <c r="G627" s="21">
        <f t="shared" si="71"/>
        <v>17.210682492581604</v>
      </c>
      <c r="H627" s="35">
        <v>450</v>
      </c>
      <c r="I627" s="19">
        <f>SUM(Apr!I627,May!I627,Jun!I627)</f>
        <v>9</v>
      </c>
      <c r="J627" s="19">
        <f>SUM(Apr!J627,May!J627,Jun!J627)</f>
        <v>16</v>
      </c>
      <c r="K627" s="22">
        <f t="shared" si="72"/>
        <v>25</v>
      </c>
      <c r="L627" s="21">
        <f t="shared" si="73"/>
        <v>5.5555555555555554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f>SUM(Apr!D628,May!D628,Jun!D628)</f>
        <v>36</v>
      </c>
      <c r="E628" s="19">
        <f>SUM(Apr!E628,May!E628,Jun!E628)</f>
        <v>75</v>
      </c>
      <c r="F628" s="20">
        <f t="shared" si="70"/>
        <v>111</v>
      </c>
      <c r="G628" s="21">
        <f t="shared" si="71"/>
        <v>21.511627906976745</v>
      </c>
      <c r="H628" s="35">
        <v>123</v>
      </c>
      <c r="I628" s="19">
        <f>SUM(Apr!I628,May!I628,Jun!I628)</f>
        <v>1</v>
      </c>
      <c r="J628" s="19">
        <f>SUM(Apr!J628,May!J628,Jun!J628)</f>
        <v>2</v>
      </c>
      <c r="K628" s="22">
        <f t="shared" si="72"/>
        <v>3</v>
      </c>
      <c r="L628" s="21">
        <f t="shared" si="73"/>
        <v>2.4390243902439024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f>SUM(Apr!D629,May!D629,Jun!D629)</f>
        <v>52</v>
      </c>
      <c r="E629" s="19">
        <f>SUM(Apr!E629,May!E629,Jun!E629)</f>
        <v>105</v>
      </c>
      <c r="F629" s="20">
        <f t="shared" si="70"/>
        <v>157</v>
      </c>
      <c r="G629" s="21">
        <f t="shared" si="71"/>
        <v>22.720694645441387</v>
      </c>
      <c r="H629" s="35">
        <v>275</v>
      </c>
      <c r="I629" s="19">
        <f>SUM(Apr!I629,May!I629,Jun!I629)</f>
        <v>0</v>
      </c>
      <c r="J629" s="19">
        <f>SUM(Apr!J629,May!J629,Jun!J629)</f>
        <v>1</v>
      </c>
      <c r="K629" s="22">
        <f t="shared" si="72"/>
        <v>1</v>
      </c>
      <c r="L629" s="21">
        <f t="shared" si="73"/>
        <v>0.36363636363636365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f>SUM(Apr!D630,May!D630,Jun!D630)</f>
        <v>27</v>
      </c>
      <c r="E630" s="19">
        <f>SUM(Apr!E630,May!E630,Jun!E630)</f>
        <v>70</v>
      </c>
      <c r="F630" s="20">
        <f t="shared" si="70"/>
        <v>97</v>
      </c>
      <c r="G630" s="21">
        <f t="shared" si="71"/>
        <v>15.251572327044025</v>
      </c>
      <c r="H630" s="35">
        <v>254</v>
      </c>
      <c r="I630" s="19">
        <f>SUM(Apr!I630,May!I630,Jun!I630)</f>
        <v>1</v>
      </c>
      <c r="J630" s="19">
        <f>SUM(Apr!J630,May!J630,Jun!J630)</f>
        <v>4</v>
      </c>
      <c r="K630" s="22">
        <f t="shared" si="72"/>
        <v>5</v>
      </c>
      <c r="L630" s="21">
        <f t="shared" si="73"/>
        <v>1.9685039370078741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f>SUM(Apr!D631,May!D631,Jun!D631)</f>
        <v>52</v>
      </c>
      <c r="E631" s="19">
        <f>SUM(Apr!E631,May!E631,Jun!E631)</f>
        <v>110</v>
      </c>
      <c r="F631" s="20">
        <f t="shared" si="70"/>
        <v>162</v>
      </c>
      <c r="G631" s="21">
        <f t="shared" si="71"/>
        <v>16.248746238716151</v>
      </c>
      <c r="H631" s="35">
        <v>399</v>
      </c>
      <c r="I631" s="19">
        <f>SUM(Apr!I631,May!I631,Jun!I631)</f>
        <v>1</v>
      </c>
      <c r="J631" s="19">
        <f>SUM(Apr!J631,May!J631,Jun!J631)</f>
        <v>1</v>
      </c>
      <c r="K631" s="22">
        <f t="shared" si="72"/>
        <v>2</v>
      </c>
      <c r="L631" s="21">
        <f t="shared" si="73"/>
        <v>0.50125313283208017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f>SUM(Apr!D632,May!D632,Jun!D632)</f>
        <v>54</v>
      </c>
      <c r="E632" s="19">
        <f>SUM(Apr!E632,May!E632,Jun!E632)</f>
        <v>108</v>
      </c>
      <c r="F632" s="20">
        <f t="shared" si="70"/>
        <v>162</v>
      </c>
      <c r="G632" s="21">
        <f t="shared" si="71"/>
        <v>23.823529411764703</v>
      </c>
      <c r="H632" s="19">
        <v>265</v>
      </c>
      <c r="I632" s="19">
        <f>SUM(Apr!I632,May!I632,Jun!I632)</f>
        <v>1</v>
      </c>
      <c r="J632" s="19">
        <f>SUM(Apr!J632,May!J632,Jun!J632)</f>
        <v>3</v>
      </c>
      <c r="K632" s="22">
        <f t="shared" si="72"/>
        <v>4</v>
      </c>
      <c r="L632" s="21">
        <f t="shared" si="73"/>
        <v>1.5094339622641511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f t="shared" ref="D633:E633" si="84">SUM(D634:D644)</f>
        <v>1038</v>
      </c>
      <c r="E633" s="29">
        <f t="shared" si="84"/>
        <v>907</v>
      </c>
      <c r="F633" s="29">
        <f t="shared" si="70"/>
        <v>1945</v>
      </c>
      <c r="G633" s="31">
        <f t="shared" si="71"/>
        <v>15.256098517530786</v>
      </c>
      <c r="H633" s="29">
        <v>4554</v>
      </c>
      <c r="I633" s="29">
        <f t="shared" ref="I633:J633" si="85">SUM(I634:I644)</f>
        <v>110</v>
      </c>
      <c r="J633" s="29">
        <f t="shared" si="85"/>
        <v>109</v>
      </c>
      <c r="K633" s="36">
        <f t="shared" si="72"/>
        <v>219</v>
      </c>
      <c r="L633" s="31">
        <f t="shared" si="73"/>
        <v>4.8089591567852441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f>SUM(Apr!D634,May!D634,Jun!D634)</f>
        <v>55</v>
      </c>
      <c r="E634" s="19">
        <f>SUM(Apr!E634,May!E634,Jun!E634)</f>
        <v>50</v>
      </c>
      <c r="F634" s="20">
        <f t="shared" si="70"/>
        <v>105</v>
      </c>
      <c r="G634" s="21">
        <f t="shared" si="71"/>
        <v>11.254019292604502</v>
      </c>
      <c r="H634" s="35">
        <v>558</v>
      </c>
      <c r="I634" s="19">
        <f>SUM(Apr!I634,May!I634,Jun!I634)</f>
        <v>15</v>
      </c>
      <c r="J634" s="19">
        <f>SUM(Apr!J634,May!J634,Jun!J634)</f>
        <v>17</v>
      </c>
      <c r="K634" s="22">
        <f t="shared" si="72"/>
        <v>32</v>
      </c>
      <c r="L634" s="21">
        <f t="shared" si="73"/>
        <v>5.7347670250896057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f>SUM(Apr!D635,May!D635,Jun!D635)</f>
        <v>69</v>
      </c>
      <c r="E635" s="19">
        <f>SUM(Apr!E635,May!E635,Jun!E635)</f>
        <v>44</v>
      </c>
      <c r="F635" s="20">
        <f t="shared" si="70"/>
        <v>113</v>
      </c>
      <c r="G635" s="21">
        <f t="shared" si="71"/>
        <v>17.018072289156628</v>
      </c>
      <c r="H635" s="35">
        <v>132</v>
      </c>
      <c r="I635" s="19">
        <f>SUM(Apr!I635,May!I635,Jun!I635)</f>
        <v>0</v>
      </c>
      <c r="J635" s="19">
        <f>SUM(Apr!J635,May!J635,Jun!J635)</f>
        <v>0</v>
      </c>
      <c r="K635" s="22">
        <f t="shared" si="72"/>
        <v>0</v>
      </c>
      <c r="L635" s="21">
        <f t="shared" si="73"/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f>SUM(Apr!D636,May!D636,Jun!D636)</f>
        <v>17</v>
      </c>
      <c r="E636" s="19">
        <f>SUM(Apr!E636,May!E636,Jun!E636)</f>
        <v>12</v>
      </c>
      <c r="F636" s="20">
        <f t="shared" si="70"/>
        <v>29</v>
      </c>
      <c r="G636" s="21">
        <f t="shared" si="71"/>
        <v>19.863013698630137</v>
      </c>
      <c r="H636" s="35">
        <v>67</v>
      </c>
      <c r="I636" s="19">
        <f>SUM(Apr!I636,May!I636,Jun!I636)</f>
        <v>0</v>
      </c>
      <c r="J636" s="19">
        <f>SUM(Apr!J636,May!J636,Jun!J636)</f>
        <v>0</v>
      </c>
      <c r="K636" s="22">
        <f t="shared" si="72"/>
        <v>0</v>
      </c>
      <c r="L636" s="21">
        <f t="shared" si="73"/>
        <v>0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f>SUM(Apr!D637,May!D637,Jun!D637)</f>
        <v>22</v>
      </c>
      <c r="E637" s="19">
        <f>SUM(Apr!E637,May!E637,Jun!E637)</f>
        <v>22</v>
      </c>
      <c r="F637" s="20">
        <f t="shared" si="70"/>
        <v>44</v>
      </c>
      <c r="G637" s="21">
        <f t="shared" si="71"/>
        <v>16.988416988416986</v>
      </c>
      <c r="H637" s="35">
        <v>108</v>
      </c>
      <c r="I637" s="19">
        <f>SUM(Apr!I637,May!I637,Jun!I637)</f>
        <v>0</v>
      </c>
      <c r="J637" s="19">
        <f>SUM(Apr!J637,May!J637,Jun!J637)</f>
        <v>2</v>
      </c>
      <c r="K637" s="22">
        <f t="shared" si="72"/>
        <v>2</v>
      </c>
      <c r="L637" s="21">
        <f t="shared" si="73"/>
        <v>1.8518518518518516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f>SUM(Apr!D638,May!D638,Jun!D638)</f>
        <v>66</v>
      </c>
      <c r="E638" s="19">
        <f>SUM(Apr!E638,May!E638,Jun!E638)</f>
        <v>53</v>
      </c>
      <c r="F638" s="20">
        <f t="shared" si="70"/>
        <v>119</v>
      </c>
      <c r="G638" s="21">
        <f t="shared" si="71"/>
        <v>11.038961038961039</v>
      </c>
      <c r="H638" s="35">
        <v>795</v>
      </c>
      <c r="I638" s="19">
        <f>SUM(Apr!I638,May!I638,Jun!I638)</f>
        <v>44</v>
      </c>
      <c r="J638" s="19">
        <f>SUM(Apr!J638,May!J638,Jun!J638)</f>
        <v>29</v>
      </c>
      <c r="K638" s="22">
        <f t="shared" si="72"/>
        <v>73</v>
      </c>
      <c r="L638" s="21">
        <f t="shared" si="73"/>
        <v>9.1823899371069171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f>SUM(Apr!D639,May!D639,Jun!D639)</f>
        <v>83</v>
      </c>
      <c r="E639" s="19">
        <f>SUM(Apr!E639,May!E639,Jun!E639)</f>
        <v>98</v>
      </c>
      <c r="F639" s="20">
        <f t="shared" si="70"/>
        <v>181</v>
      </c>
      <c r="G639" s="21">
        <f t="shared" si="71"/>
        <v>16.514598540145986</v>
      </c>
      <c r="H639" s="35">
        <v>348</v>
      </c>
      <c r="I639" s="19">
        <f>SUM(Apr!I639,May!I639,Jun!I639)</f>
        <v>2</v>
      </c>
      <c r="J639" s="19">
        <f>SUM(Apr!J639,May!J639,Jun!J639)</f>
        <v>2</v>
      </c>
      <c r="K639" s="22">
        <f t="shared" si="72"/>
        <v>4</v>
      </c>
      <c r="L639" s="21">
        <f t="shared" si="73"/>
        <v>1.1494252873563218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f>SUM(Apr!D640,May!D640,Jun!D640)</f>
        <v>44</v>
      </c>
      <c r="E640" s="19">
        <f>SUM(Apr!E640,May!E640,Jun!E640)</f>
        <v>46</v>
      </c>
      <c r="F640" s="20">
        <f t="shared" si="70"/>
        <v>90</v>
      </c>
      <c r="G640" s="21">
        <f t="shared" si="71"/>
        <v>16.187050359712231</v>
      </c>
      <c r="H640" s="35">
        <v>202</v>
      </c>
      <c r="I640" s="19">
        <f>SUM(Apr!I640,May!I640,Jun!I640)</f>
        <v>3</v>
      </c>
      <c r="J640" s="19">
        <f>SUM(Apr!J640,May!J640,Jun!J640)</f>
        <v>8</v>
      </c>
      <c r="K640" s="22">
        <f t="shared" si="72"/>
        <v>11</v>
      </c>
      <c r="L640" s="21">
        <f t="shared" si="73"/>
        <v>5.4455445544554459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f>SUM(Apr!D641,May!D641,Jun!D641)</f>
        <v>58</v>
      </c>
      <c r="E641" s="19">
        <f>SUM(Apr!E641,May!E641,Jun!E641)</f>
        <v>53</v>
      </c>
      <c r="F641" s="20">
        <f t="shared" si="70"/>
        <v>111</v>
      </c>
      <c r="G641" s="21">
        <f t="shared" si="71"/>
        <v>11.212121212121213</v>
      </c>
      <c r="H641" s="35">
        <v>638</v>
      </c>
      <c r="I641" s="19">
        <f>SUM(Apr!I641,May!I641,Jun!I641)</f>
        <v>15</v>
      </c>
      <c r="J641" s="19">
        <f>SUM(Apr!J641,May!J641,Jun!J641)</f>
        <v>27</v>
      </c>
      <c r="K641" s="22">
        <f t="shared" si="72"/>
        <v>42</v>
      </c>
      <c r="L641" s="21">
        <f t="shared" si="73"/>
        <v>6.5830721003134789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f>SUM(Apr!D642,May!D642,Jun!D642)</f>
        <v>247</v>
      </c>
      <c r="E642" s="19">
        <f>SUM(Apr!E642,May!E642,Jun!E642)</f>
        <v>230</v>
      </c>
      <c r="F642" s="20">
        <f t="shared" si="70"/>
        <v>477</v>
      </c>
      <c r="G642" s="21">
        <f t="shared" si="71"/>
        <v>20.875273522975927</v>
      </c>
      <c r="H642" s="19">
        <v>185</v>
      </c>
      <c r="I642" s="19">
        <f>SUM(Apr!I642,May!I642,Jun!I642)</f>
        <v>12</v>
      </c>
      <c r="J642" s="19">
        <f>SUM(Apr!J642,May!J642,Jun!J642)</f>
        <v>9</v>
      </c>
      <c r="K642" s="22">
        <f t="shared" si="72"/>
        <v>21</v>
      </c>
      <c r="L642" s="21">
        <f t="shared" si="73"/>
        <v>11.351351351351353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f>SUM(Apr!D643,May!D643,Jun!D643)</f>
        <v>280</v>
      </c>
      <c r="E643" s="19">
        <f>SUM(Apr!E643,May!E643,Jun!E643)</f>
        <v>217</v>
      </c>
      <c r="F643" s="20">
        <f t="shared" si="70"/>
        <v>497</v>
      </c>
      <c r="G643" s="21">
        <f t="shared" si="71"/>
        <v>13.476138828633404</v>
      </c>
      <c r="H643" s="19">
        <v>1003</v>
      </c>
      <c r="I643" s="19">
        <f>SUM(Apr!I643,May!I643,Jun!I643)</f>
        <v>10</v>
      </c>
      <c r="J643" s="19">
        <f>SUM(Apr!J643,May!J643,Jun!J643)</f>
        <v>13</v>
      </c>
      <c r="K643" s="22">
        <f t="shared" si="72"/>
        <v>23</v>
      </c>
      <c r="L643" s="21">
        <f t="shared" si="73"/>
        <v>2.293120638085743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f>SUM(Apr!D644,May!D644,Jun!D644)</f>
        <v>97</v>
      </c>
      <c r="E644" s="19">
        <f>SUM(Apr!E644,May!E644,Jun!E644)</f>
        <v>82</v>
      </c>
      <c r="F644" s="20">
        <f t="shared" si="70"/>
        <v>179</v>
      </c>
      <c r="G644" s="21">
        <f t="shared" si="71"/>
        <v>16.982922201138521</v>
      </c>
      <c r="H644" s="19">
        <v>518</v>
      </c>
      <c r="I644" s="19">
        <f>SUM(Apr!I644,May!I644,Jun!I644)</f>
        <v>9</v>
      </c>
      <c r="J644" s="19">
        <f>SUM(Apr!J644,May!J644,Jun!J644)</f>
        <v>2</v>
      </c>
      <c r="K644" s="22">
        <f t="shared" si="72"/>
        <v>11</v>
      </c>
      <c r="L644" s="21">
        <f t="shared" si="73"/>
        <v>2.1235521235521233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f t="shared" ref="D645:E645" si="86">SUM(D646:D660)</f>
        <v>1447</v>
      </c>
      <c r="E645" s="29">
        <f t="shared" si="86"/>
        <v>1353</v>
      </c>
      <c r="F645" s="29">
        <f t="shared" si="70"/>
        <v>2800</v>
      </c>
      <c r="G645" s="31">
        <f t="shared" si="71"/>
        <v>13.588275259633118</v>
      </c>
      <c r="H645" s="29">
        <v>8034</v>
      </c>
      <c r="I645" s="29">
        <f t="shared" ref="I645:J645" si="87">SUM(I646:I660)</f>
        <v>73</v>
      </c>
      <c r="J645" s="29">
        <f t="shared" si="87"/>
        <v>65</v>
      </c>
      <c r="K645" s="36">
        <f t="shared" si="72"/>
        <v>138</v>
      </c>
      <c r="L645" s="31">
        <f t="shared" si="73"/>
        <v>1.7176997759522032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f>SUM(Apr!D646,May!D646,Jun!D646)</f>
        <v>59</v>
      </c>
      <c r="E646" s="19">
        <f>SUM(Apr!E646,May!E646,Jun!E646)</f>
        <v>61</v>
      </c>
      <c r="F646" s="20">
        <f t="shared" si="70"/>
        <v>120</v>
      </c>
      <c r="G646" s="21">
        <f t="shared" si="71"/>
        <v>13.904982618771728</v>
      </c>
      <c r="H646" s="35">
        <v>277</v>
      </c>
      <c r="I646" s="19">
        <f>SUM(Apr!I646,May!I646,Jun!I646)</f>
        <v>3</v>
      </c>
      <c r="J646" s="19">
        <f>SUM(Apr!J646,May!J646,Jun!J646)</f>
        <v>3</v>
      </c>
      <c r="K646" s="22">
        <f t="shared" si="72"/>
        <v>6</v>
      </c>
      <c r="L646" s="21">
        <f t="shared" si="73"/>
        <v>2.1660649819494582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f>SUM(Apr!D647,May!D647,Jun!D647)</f>
        <v>75</v>
      </c>
      <c r="E647" s="19">
        <f>SUM(Apr!E647,May!E647,Jun!E647)</f>
        <v>74</v>
      </c>
      <c r="F647" s="20">
        <f t="shared" si="70"/>
        <v>149</v>
      </c>
      <c r="G647" s="21">
        <f t="shared" si="71"/>
        <v>15.345005149330587</v>
      </c>
      <c r="H647" s="19">
        <v>358</v>
      </c>
      <c r="I647" s="19">
        <f>SUM(Apr!I647,May!I647,Jun!I647)</f>
        <v>8</v>
      </c>
      <c r="J647" s="19">
        <f>SUM(Apr!J647,May!J647,Jun!J647)</f>
        <v>7</v>
      </c>
      <c r="K647" s="22">
        <f t="shared" si="72"/>
        <v>15</v>
      </c>
      <c r="L647" s="21">
        <f t="shared" si="73"/>
        <v>4.1899441340782122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f>SUM(Apr!D648,May!D648,Jun!D648)</f>
        <v>135</v>
      </c>
      <c r="E648" s="19">
        <f>SUM(Apr!E648,May!E648,Jun!E648)</f>
        <v>143</v>
      </c>
      <c r="F648" s="20">
        <f t="shared" si="70"/>
        <v>278</v>
      </c>
      <c r="G648" s="21">
        <f t="shared" si="71"/>
        <v>13.352545629202689</v>
      </c>
      <c r="H648" s="19">
        <v>1023</v>
      </c>
      <c r="I648" s="19">
        <f>SUM(Apr!I648,May!I648,Jun!I648)</f>
        <v>3</v>
      </c>
      <c r="J648" s="19">
        <f>SUM(Apr!J648,May!J648,Jun!J648)</f>
        <v>4</v>
      </c>
      <c r="K648" s="22">
        <f t="shared" si="72"/>
        <v>7</v>
      </c>
      <c r="L648" s="21">
        <f t="shared" si="73"/>
        <v>0.68426197458455518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f>SUM(Apr!D649,May!D649,Jun!D649)</f>
        <v>99</v>
      </c>
      <c r="E649" s="19">
        <f>SUM(Apr!E649,May!E649,Jun!E649)</f>
        <v>95</v>
      </c>
      <c r="F649" s="20">
        <f t="shared" si="70"/>
        <v>194</v>
      </c>
      <c r="G649" s="21">
        <f t="shared" si="71"/>
        <v>15.619967793880837</v>
      </c>
      <c r="H649" s="19">
        <v>425</v>
      </c>
      <c r="I649" s="19">
        <f>SUM(Apr!I649,May!I649,Jun!I649)</f>
        <v>2</v>
      </c>
      <c r="J649" s="19">
        <f>SUM(Apr!J649,May!J649,Jun!J649)</f>
        <v>3</v>
      </c>
      <c r="K649" s="22">
        <f t="shared" si="72"/>
        <v>5</v>
      </c>
      <c r="L649" s="21">
        <f t="shared" si="73"/>
        <v>1.1764705882352942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f>SUM(Apr!D650,May!D650,Jun!D650)</f>
        <v>206</v>
      </c>
      <c r="E650" s="19">
        <f>SUM(Apr!E650,May!E650,Jun!E650)</f>
        <v>189</v>
      </c>
      <c r="F650" s="20">
        <f t="shared" si="70"/>
        <v>395</v>
      </c>
      <c r="G650" s="21">
        <f t="shared" si="71"/>
        <v>13.21512211441954</v>
      </c>
      <c r="H650" s="19">
        <v>1050</v>
      </c>
      <c r="I650" s="19">
        <f>SUM(Apr!I650,May!I650,Jun!I650)</f>
        <v>0</v>
      </c>
      <c r="J650" s="19">
        <f>SUM(Apr!J650,May!J650,Jun!J650)</f>
        <v>0</v>
      </c>
      <c r="K650" s="22">
        <f t="shared" si="72"/>
        <v>0</v>
      </c>
      <c r="L650" s="21">
        <f t="shared" si="73"/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f>SUM(Apr!D651,May!D651,Jun!D651)</f>
        <v>76</v>
      </c>
      <c r="E651" s="19">
        <f>SUM(Apr!E651,May!E651,Jun!E651)</f>
        <v>83</v>
      </c>
      <c r="F651" s="20">
        <f t="shared" si="70"/>
        <v>159</v>
      </c>
      <c r="G651" s="21">
        <f t="shared" si="71"/>
        <v>13.886462882096071</v>
      </c>
      <c r="H651" s="35">
        <v>510</v>
      </c>
      <c r="I651" s="19">
        <f>SUM(Apr!I651,May!I651,Jun!I651)</f>
        <v>6</v>
      </c>
      <c r="J651" s="19">
        <f>SUM(Apr!J651,May!J651,Jun!J651)</f>
        <v>3</v>
      </c>
      <c r="K651" s="22">
        <f t="shared" si="72"/>
        <v>9</v>
      </c>
      <c r="L651" s="21">
        <f t="shared" si="73"/>
        <v>1.7647058823529411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f>SUM(Apr!D652,May!D652,Jun!D652)</f>
        <v>80</v>
      </c>
      <c r="E652" s="19">
        <f>SUM(Apr!E652,May!E652,Jun!E652)</f>
        <v>89</v>
      </c>
      <c r="F652" s="20">
        <f t="shared" si="70"/>
        <v>169</v>
      </c>
      <c r="G652" s="21">
        <f t="shared" si="71"/>
        <v>10.317460317460316</v>
      </c>
      <c r="H652" s="35">
        <v>810</v>
      </c>
      <c r="I652" s="19">
        <f>SUM(Apr!I652,May!I652,Jun!I652)</f>
        <v>9</v>
      </c>
      <c r="J652" s="19">
        <f>SUM(Apr!J652,May!J652,Jun!J652)</f>
        <v>10</v>
      </c>
      <c r="K652" s="22">
        <f t="shared" si="72"/>
        <v>19</v>
      </c>
      <c r="L652" s="21">
        <f t="shared" si="73"/>
        <v>2.3456790123456792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f>SUM(Apr!D653,May!D653,Jun!D653)</f>
        <v>195</v>
      </c>
      <c r="E653" s="19">
        <f>SUM(Apr!E653,May!E653,Jun!E653)</f>
        <v>156</v>
      </c>
      <c r="F653" s="20">
        <f t="shared" si="70"/>
        <v>351</v>
      </c>
      <c r="G653" s="21">
        <f t="shared" si="71"/>
        <v>14.974402730375427</v>
      </c>
      <c r="H653" s="35">
        <v>891</v>
      </c>
      <c r="I653" s="19">
        <f>SUM(Apr!I653,May!I653,Jun!I653)</f>
        <v>5</v>
      </c>
      <c r="J653" s="19">
        <f>SUM(Apr!J653,May!J653,Jun!J653)</f>
        <v>0</v>
      </c>
      <c r="K653" s="22">
        <f t="shared" si="72"/>
        <v>5</v>
      </c>
      <c r="L653" s="21">
        <f t="shared" si="73"/>
        <v>0.5611672278338945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f>SUM(Apr!D654,May!D654,Jun!D654)</f>
        <v>101</v>
      </c>
      <c r="E654" s="19">
        <f>SUM(Apr!E654,May!E654,Jun!E654)</f>
        <v>106</v>
      </c>
      <c r="F654" s="20">
        <f t="shared" si="70"/>
        <v>207</v>
      </c>
      <c r="G654" s="21">
        <f t="shared" si="71"/>
        <v>11.404958677685951</v>
      </c>
      <c r="H654" s="35">
        <v>762</v>
      </c>
      <c r="I654" s="19">
        <f>SUM(Apr!I654,May!I654,Jun!I654)</f>
        <v>5</v>
      </c>
      <c r="J654" s="19">
        <f>SUM(Apr!J654,May!J654,Jun!J654)</f>
        <v>8</v>
      </c>
      <c r="K654" s="22">
        <f t="shared" si="72"/>
        <v>13</v>
      </c>
      <c r="L654" s="21">
        <f t="shared" si="73"/>
        <v>1.7060367454068242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f>SUM(Apr!D655,May!D655,Jun!D655)</f>
        <v>51</v>
      </c>
      <c r="E655" s="19">
        <f>SUM(Apr!E655,May!E655,Jun!E655)</f>
        <v>43</v>
      </c>
      <c r="F655" s="20">
        <f t="shared" si="70"/>
        <v>94</v>
      </c>
      <c r="G655" s="21">
        <f t="shared" si="71"/>
        <v>14.506172839506174</v>
      </c>
      <c r="H655" s="35">
        <v>260</v>
      </c>
      <c r="I655" s="19">
        <f>SUM(Apr!I655,May!I655,Jun!I655)</f>
        <v>5</v>
      </c>
      <c r="J655" s="19">
        <f>SUM(Apr!J655,May!J655,Jun!J655)</f>
        <v>5</v>
      </c>
      <c r="K655" s="22">
        <f t="shared" si="72"/>
        <v>10</v>
      </c>
      <c r="L655" s="21">
        <f t="shared" si="73"/>
        <v>3.8461538461538463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f>SUM(Apr!D656,May!D656,Jun!D656)</f>
        <v>66</v>
      </c>
      <c r="E656" s="19">
        <f>SUM(Apr!E656,May!E656,Jun!E656)</f>
        <v>48</v>
      </c>
      <c r="F656" s="20">
        <f t="shared" si="70"/>
        <v>114</v>
      </c>
      <c r="G656" s="21">
        <f t="shared" si="71"/>
        <v>11.801242236024844</v>
      </c>
      <c r="H656" s="35">
        <v>443</v>
      </c>
      <c r="I656" s="19">
        <f>SUM(Apr!I656,May!I656,Jun!I656)</f>
        <v>6</v>
      </c>
      <c r="J656" s="19">
        <f>SUM(Apr!J656,May!J656,Jun!J656)</f>
        <v>2</v>
      </c>
      <c r="K656" s="22">
        <f t="shared" si="72"/>
        <v>8</v>
      </c>
      <c r="L656" s="21">
        <f t="shared" si="73"/>
        <v>1.8058690744920991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f>SUM(Apr!D657,May!D657,Jun!D657)</f>
        <v>136</v>
      </c>
      <c r="E657" s="19">
        <f>SUM(Apr!E657,May!E657,Jun!E657)</f>
        <v>124</v>
      </c>
      <c r="F657" s="20">
        <f t="shared" si="70"/>
        <v>260</v>
      </c>
      <c r="G657" s="21">
        <f t="shared" si="71"/>
        <v>18.220042046250875</v>
      </c>
      <c r="H657" s="35">
        <v>119</v>
      </c>
      <c r="I657" s="19">
        <f>SUM(Apr!I657,May!I657,Jun!I657)</f>
        <v>0</v>
      </c>
      <c r="J657" s="19">
        <f>SUM(Apr!J657,May!J657,Jun!J657)</f>
        <v>0</v>
      </c>
      <c r="K657" s="22">
        <f t="shared" si="72"/>
        <v>0</v>
      </c>
      <c r="L657" s="21">
        <f t="shared" si="73"/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f>SUM(Apr!D658,May!D658,Jun!D658)</f>
        <v>26</v>
      </c>
      <c r="E658" s="19">
        <f>SUM(Apr!E658,May!E658,Jun!E658)</f>
        <v>24</v>
      </c>
      <c r="F658" s="20">
        <f t="shared" si="70"/>
        <v>50</v>
      </c>
      <c r="G658" s="21">
        <f t="shared" si="71"/>
        <v>11.574074074074074</v>
      </c>
      <c r="H658" s="35">
        <v>252</v>
      </c>
      <c r="I658" s="19">
        <f>SUM(Apr!I658,May!I658,Jun!I658)</f>
        <v>7</v>
      </c>
      <c r="J658" s="19">
        <f>SUM(Apr!J658,May!J658,Jun!J658)</f>
        <v>9</v>
      </c>
      <c r="K658" s="22">
        <f t="shared" si="72"/>
        <v>16</v>
      </c>
      <c r="L658" s="21">
        <f t="shared" si="73"/>
        <v>6.3492063492063489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f>SUM(Apr!D659,May!D659,Jun!D659)</f>
        <v>67</v>
      </c>
      <c r="E659" s="19">
        <f>SUM(Apr!E659,May!E659,Jun!E659)</f>
        <v>52</v>
      </c>
      <c r="F659" s="20">
        <f t="shared" si="70"/>
        <v>119</v>
      </c>
      <c r="G659" s="21">
        <f t="shared" si="71"/>
        <v>13.507377979568671</v>
      </c>
      <c r="H659" s="35">
        <v>440</v>
      </c>
      <c r="I659" s="19">
        <f>SUM(Apr!I659,May!I659,Jun!I659)</f>
        <v>8</v>
      </c>
      <c r="J659" s="19">
        <f>SUM(Apr!J659,May!J659,Jun!J659)</f>
        <v>6</v>
      </c>
      <c r="K659" s="22">
        <f t="shared" si="72"/>
        <v>14</v>
      </c>
      <c r="L659" s="21">
        <f t="shared" si="73"/>
        <v>3.1818181818181817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f>SUM(Apr!D660,May!D660,Jun!D660)</f>
        <v>75</v>
      </c>
      <c r="E660" s="19">
        <f>SUM(Apr!E660,May!E660,Jun!E660)</f>
        <v>66</v>
      </c>
      <c r="F660" s="20">
        <f t="shared" si="70"/>
        <v>141</v>
      </c>
      <c r="G660" s="21">
        <f t="shared" si="71"/>
        <v>12.123817712811693</v>
      </c>
      <c r="H660" s="19">
        <v>414</v>
      </c>
      <c r="I660" s="19">
        <f>SUM(Apr!I660,May!I660,Jun!I660)</f>
        <v>6</v>
      </c>
      <c r="J660" s="19">
        <f>SUM(Apr!J660,May!J660,Jun!J660)</f>
        <v>5</v>
      </c>
      <c r="K660" s="22">
        <f t="shared" si="72"/>
        <v>11</v>
      </c>
      <c r="L660" s="21">
        <f t="shared" si="73"/>
        <v>2.6570048309178742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f t="shared" ref="D661:E661" si="88">SUM(D662:D684)</f>
        <v>1599</v>
      </c>
      <c r="E661" s="29">
        <f t="shared" si="88"/>
        <v>1472</v>
      </c>
      <c r="F661" s="29">
        <f t="shared" si="70"/>
        <v>3071</v>
      </c>
      <c r="G661" s="31">
        <f t="shared" si="71"/>
        <v>13.797906276676999</v>
      </c>
      <c r="H661" s="29">
        <v>10657</v>
      </c>
      <c r="I661" s="29">
        <f t="shared" ref="I661:J661" si="89">SUM(I662:I684)</f>
        <v>350</v>
      </c>
      <c r="J661" s="29">
        <f t="shared" si="89"/>
        <v>298</v>
      </c>
      <c r="K661" s="36">
        <f t="shared" si="72"/>
        <v>648</v>
      </c>
      <c r="L661" s="31">
        <f t="shared" si="73"/>
        <v>6.0805104626067372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f>SUM(Apr!D662,May!D662,Jun!D662)</f>
        <v>63</v>
      </c>
      <c r="E662" s="19">
        <f>SUM(Apr!E662,May!E662,Jun!E662)</f>
        <v>53</v>
      </c>
      <c r="F662" s="20">
        <f t="shared" si="70"/>
        <v>116</v>
      </c>
      <c r="G662" s="21">
        <f t="shared" si="71"/>
        <v>15.045395590142672</v>
      </c>
      <c r="H662" s="35">
        <v>249</v>
      </c>
      <c r="I662" s="19">
        <f>SUM(Apr!I662,May!I662,Jun!I662)</f>
        <v>9</v>
      </c>
      <c r="J662" s="19">
        <f>SUM(Apr!J662,May!J662,Jun!J662)</f>
        <v>5</v>
      </c>
      <c r="K662" s="22">
        <f t="shared" si="72"/>
        <v>14</v>
      </c>
      <c r="L662" s="21">
        <f t="shared" si="73"/>
        <v>5.6224899598393572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f>SUM(Apr!D663,May!D663,Jun!D663)</f>
        <v>19</v>
      </c>
      <c r="E663" s="19">
        <f>SUM(Apr!E663,May!E663,Jun!E663)</f>
        <v>17</v>
      </c>
      <c r="F663" s="20">
        <f t="shared" si="70"/>
        <v>36</v>
      </c>
      <c r="G663" s="21">
        <f t="shared" si="71"/>
        <v>14.516129032258066</v>
      </c>
      <c r="H663" s="35">
        <v>147</v>
      </c>
      <c r="I663" s="19">
        <f>SUM(Apr!I663,May!I663,Jun!I663)</f>
        <v>10</v>
      </c>
      <c r="J663" s="19">
        <f>SUM(Apr!J663,May!J663,Jun!J663)</f>
        <v>4</v>
      </c>
      <c r="K663" s="22">
        <f t="shared" si="72"/>
        <v>14</v>
      </c>
      <c r="L663" s="21">
        <f t="shared" si="73"/>
        <v>9.5238095238095237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f>SUM(Apr!D664,May!D664,Jun!D664)</f>
        <v>20</v>
      </c>
      <c r="E664" s="19">
        <f>SUM(Apr!E664,May!E664,Jun!E664)</f>
        <v>16</v>
      </c>
      <c r="F664" s="20">
        <f t="shared" si="70"/>
        <v>36</v>
      </c>
      <c r="G664" s="21">
        <f t="shared" si="71"/>
        <v>10.682492581602373</v>
      </c>
      <c r="H664" s="19">
        <v>159</v>
      </c>
      <c r="I664" s="19">
        <f>SUM(Apr!I664,May!I664,Jun!I664)</f>
        <v>2</v>
      </c>
      <c r="J664" s="19">
        <f>SUM(Apr!J664,May!J664,Jun!J664)</f>
        <v>1</v>
      </c>
      <c r="K664" s="22">
        <f t="shared" si="72"/>
        <v>3</v>
      </c>
      <c r="L664" s="21">
        <f t="shared" si="73"/>
        <v>1.8867924528301887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f>SUM(Apr!D665,May!D665,Jun!D665)</f>
        <v>46</v>
      </c>
      <c r="E665" s="19">
        <f>SUM(Apr!E665,May!E665,Jun!E665)</f>
        <v>53</v>
      </c>
      <c r="F665" s="20">
        <f t="shared" si="70"/>
        <v>99</v>
      </c>
      <c r="G665" s="21">
        <f t="shared" si="71"/>
        <v>7.2157434402332372</v>
      </c>
      <c r="H665" s="19">
        <v>1171</v>
      </c>
      <c r="I665" s="19">
        <f>SUM(Apr!I665,May!I665,Jun!I665)</f>
        <v>23</v>
      </c>
      <c r="J665" s="19">
        <f>SUM(Apr!J665,May!J665,Jun!J665)</f>
        <v>16</v>
      </c>
      <c r="K665" s="22">
        <f t="shared" si="72"/>
        <v>39</v>
      </c>
      <c r="L665" s="21">
        <f t="shared" si="73"/>
        <v>3.3304867634500428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f>SUM(Apr!D666,May!D666,Jun!D666)</f>
        <v>185</v>
      </c>
      <c r="E666" s="19">
        <f>SUM(Apr!E666,May!E666,Jun!E666)</f>
        <v>168</v>
      </c>
      <c r="F666" s="20">
        <f t="shared" si="70"/>
        <v>353</v>
      </c>
      <c r="G666" s="21">
        <f t="shared" si="71"/>
        <v>15.872302158273383</v>
      </c>
      <c r="H666" s="35">
        <v>785</v>
      </c>
      <c r="I666" s="19">
        <f>SUM(Apr!I666,May!I666,Jun!I666)</f>
        <v>13</v>
      </c>
      <c r="J666" s="19">
        <f>SUM(Apr!J666,May!J666,Jun!J666)</f>
        <v>12</v>
      </c>
      <c r="K666" s="22">
        <f t="shared" si="72"/>
        <v>25</v>
      </c>
      <c r="L666" s="21">
        <f t="shared" si="73"/>
        <v>3.1847133757961785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f>SUM(Apr!D667,May!D667,Jun!D667)</f>
        <v>161</v>
      </c>
      <c r="E667" s="19">
        <f>SUM(Apr!E667,May!E667,Jun!E667)</f>
        <v>135</v>
      </c>
      <c r="F667" s="20">
        <f t="shared" si="70"/>
        <v>296</v>
      </c>
      <c r="G667" s="21">
        <f t="shared" si="71"/>
        <v>19.096774193548388</v>
      </c>
      <c r="H667" s="35">
        <v>386</v>
      </c>
      <c r="I667" s="19">
        <f>SUM(Apr!I667,May!I667,Jun!I667)</f>
        <v>37</v>
      </c>
      <c r="J667" s="19">
        <f>SUM(Apr!J667,May!J667,Jun!J667)</f>
        <v>34</v>
      </c>
      <c r="K667" s="22">
        <f t="shared" si="72"/>
        <v>71</v>
      </c>
      <c r="L667" s="21">
        <f t="shared" si="73"/>
        <v>18.393782383419687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f>SUM(Apr!D668,May!D668,Jun!D668)</f>
        <v>20</v>
      </c>
      <c r="E668" s="19">
        <f>SUM(Apr!E668,May!E668,Jun!E668)</f>
        <v>20</v>
      </c>
      <c r="F668" s="20">
        <f t="shared" si="70"/>
        <v>40</v>
      </c>
      <c r="G668" s="21">
        <f t="shared" si="71"/>
        <v>5.5172413793103452</v>
      </c>
      <c r="H668" s="35">
        <v>449</v>
      </c>
      <c r="I668" s="19">
        <f>SUM(Apr!I668,May!I668,Jun!I668)</f>
        <v>6</v>
      </c>
      <c r="J668" s="19">
        <f>SUM(Apr!J668,May!J668,Jun!J668)</f>
        <v>5</v>
      </c>
      <c r="K668" s="22">
        <f t="shared" si="72"/>
        <v>11</v>
      </c>
      <c r="L668" s="21">
        <f t="shared" si="73"/>
        <v>2.4498886414253898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f>SUM(Apr!D669,May!D669,Jun!D669)</f>
        <v>2</v>
      </c>
      <c r="E669" s="19">
        <f>SUM(Apr!E669,May!E669,Jun!E669)</f>
        <v>10</v>
      </c>
      <c r="F669" s="20">
        <f t="shared" si="70"/>
        <v>12</v>
      </c>
      <c r="G669" s="21">
        <f t="shared" si="71"/>
        <v>10.084033613445378</v>
      </c>
      <c r="H669" s="35">
        <v>75</v>
      </c>
      <c r="I669" s="19">
        <f>SUM(Apr!I669,May!I669,Jun!I669)</f>
        <v>1</v>
      </c>
      <c r="J669" s="19">
        <f>SUM(Apr!J669,May!J669,Jun!J669)</f>
        <v>2</v>
      </c>
      <c r="K669" s="22">
        <f t="shared" si="72"/>
        <v>3</v>
      </c>
      <c r="L669" s="21">
        <f t="shared" si="73"/>
        <v>4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f>SUM(Apr!D670,May!D670,Jun!D670)</f>
        <v>162</v>
      </c>
      <c r="E670" s="19">
        <f>SUM(Apr!E670,May!E670,Jun!E670)</f>
        <v>163</v>
      </c>
      <c r="F670" s="20">
        <f t="shared" si="70"/>
        <v>325</v>
      </c>
      <c r="G670" s="21">
        <f t="shared" si="71"/>
        <v>18.035516093229745</v>
      </c>
      <c r="H670" s="35">
        <v>442</v>
      </c>
      <c r="I670" s="19">
        <f>SUM(Apr!I670,May!I670,Jun!I670)</f>
        <v>2</v>
      </c>
      <c r="J670" s="19">
        <f>SUM(Apr!J670,May!J670,Jun!J670)</f>
        <v>1</v>
      </c>
      <c r="K670" s="22">
        <f t="shared" si="72"/>
        <v>3</v>
      </c>
      <c r="L670" s="21">
        <f t="shared" si="73"/>
        <v>0.67873303167420818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f>SUM(Apr!D671,May!D671,Jun!D671)</f>
        <v>29</v>
      </c>
      <c r="E671" s="19">
        <f>SUM(Apr!E671,May!E671,Jun!E671)</f>
        <v>23</v>
      </c>
      <c r="F671" s="20">
        <f t="shared" si="70"/>
        <v>52</v>
      </c>
      <c r="G671" s="21">
        <f t="shared" si="71"/>
        <v>10.633946830265849</v>
      </c>
      <c r="H671" s="35">
        <v>247</v>
      </c>
      <c r="I671" s="19">
        <f>SUM(Apr!I671,May!I671,Jun!I671)</f>
        <v>11</v>
      </c>
      <c r="J671" s="19">
        <f>SUM(Apr!J671,May!J671,Jun!J671)</f>
        <v>7</v>
      </c>
      <c r="K671" s="22">
        <f t="shared" si="72"/>
        <v>18</v>
      </c>
      <c r="L671" s="21">
        <f t="shared" si="73"/>
        <v>7.2874493927125501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f>SUM(Apr!D672,May!D672,Jun!D672)</f>
        <v>26</v>
      </c>
      <c r="E672" s="19">
        <f>SUM(Apr!E672,May!E672,Jun!E672)</f>
        <v>22</v>
      </c>
      <c r="F672" s="20">
        <f t="shared" si="70"/>
        <v>48</v>
      </c>
      <c r="G672" s="21">
        <f t="shared" si="71"/>
        <v>9.073724007561438</v>
      </c>
      <c r="H672" s="35">
        <v>242</v>
      </c>
      <c r="I672" s="19">
        <f>SUM(Apr!I672,May!I672,Jun!I672)</f>
        <v>4</v>
      </c>
      <c r="J672" s="19">
        <f>SUM(Apr!J672,May!J672,Jun!J672)</f>
        <v>8</v>
      </c>
      <c r="K672" s="22">
        <f t="shared" si="72"/>
        <v>12</v>
      </c>
      <c r="L672" s="21">
        <f t="shared" si="73"/>
        <v>4.9586776859504136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f>SUM(Apr!D673,May!D673,Jun!D673)</f>
        <v>106</v>
      </c>
      <c r="E673" s="19">
        <f>SUM(Apr!E673,May!E673,Jun!E673)</f>
        <v>95</v>
      </c>
      <c r="F673" s="20">
        <f t="shared" si="70"/>
        <v>201</v>
      </c>
      <c r="G673" s="21">
        <f t="shared" si="71"/>
        <v>16.028708133971293</v>
      </c>
      <c r="H673" s="35">
        <v>572</v>
      </c>
      <c r="I673" s="19">
        <f>SUM(Apr!I673,May!I673,Jun!I673)</f>
        <v>19</v>
      </c>
      <c r="J673" s="19">
        <f>SUM(Apr!J673,May!J673,Jun!J673)</f>
        <v>17</v>
      </c>
      <c r="K673" s="22">
        <f t="shared" si="72"/>
        <v>36</v>
      </c>
      <c r="L673" s="21">
        <f t="shared" si="73"/>
        <v>6.2937062937062942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f>SUM(Apr!D674,May!D674,Jun!D674)</f>
        <v>26</v>
      </c>
      <c r="E674" s="19">
        <f>SUM(Apr!E674,May!E674,Jun!E674)</f>
        <v>20</v>
      </c>
      <c r="F674" s="20">
        <f t="shared" si="70"/>
        <v>46</v>
      </c>
      <c r="G674" s="21">
        <f t="shared" si="71"/>
        <v>11.794871794871794</v>
      </c>
      <c r="H674" s="35">
        <v>179</v>
      </c>
      <c r="I674" s="19">
        <f>SUM(Apr!I674,May!I674,Jun!I674)</f>
        <v>1</v>
      </c>
      <c r="J674" s="19">
        <f>SUM(Apr!J674,May!J674,Jun!J674)</f>
        <v>2</v>
      </c>
      <c r="K674" s="22">
        <f t="shared" si="72"/>
        <v>3</v>
      </c>
      <c r="L674" s="21">
        <f t="shared" si="73"/>
        <v>1.6759776536312849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f>SUM(Apr!D675,May!D675,Jun!D675)</f>
        <v>11</v>
      </c>
      <c r="E675" s="19">
        <f>SUM(Apr!E675,May!E675,Jun!E675)</f>
        <v>16</v>
      </c>
      <c r="F675" s="20">
        <f t="shared" si="70"/>
        <v>27</v>
      </c>
      <c r="G675" s="21">
        <f t="shared" si="71"/>
        <v>12.735849056603774</v>
      </c>
      <c r="H675" s="35">
        <v>60</v>
      </c>
      <c r="I675" s="19">
        <f>SUM(Apr!I675,May!I675,Jun!I675)</f>
        <v>1</v>
      </c>
      <c r="J675" s="19">
        <f>SUM(Apr!J675,May!J675,Jun!J675)</f>
        <v>1</v>
      </c>
      <c r="K675" s="22">
        <f t="shared" si="72"/>
        <v>2</v>
      </c>
      <c r="L675" s="21">
        <f t="shared" si="73"/>
        <v>3.3333333333333335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f>SUM(Apr!D676,May!D676,Jun!D676)</f>
        <v>101</v>
      </c>
      <c r="E676" s="19">
        <f>SUM(Apr!E676,May!E676,Jun!E676)</f>
        <v>105</v>
      </c>
      <c r="F676" s="20">
        <f t="shared" si="70"/>
        <v>206</v>
      </c>
      <c r="G676" s="21">
        <f t="shared" si="71"/>
        <v>13.205128205128206</v>
      </c>
      <c r="H676" s="35">
        <v>768</v>
      </c>
      <c r="I676" s="19">
        <f>SUM(Apr!I676,May!I676,Jun!I676)</f>
        <v>42</v>
      </c>
      <c r="J676" s="19">
        <f>SUM(Apr!J676,May!J676,Jun!J676)</f>
        <v>42</v>
      </c>
      <c r="K676" s="22">
        <f t="shared" si="72"/>
        <v>84</v>
      </c>
      <c r="L676" s="21">
        <f t="shared" si="73"/>
        <v>10.9375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f>SUM(Apr!D677,May!D677,Jun!D677)</f>
        <v>104</v>
      </c>
      <c r="E677" s="19">
        <f>SUM(Apr!E677,May!E677,Jun!E677)</f>
        <v>72</v>
      </c>
      <c r="F677" s="20">
        <f t="shared" si="70"/>
        <v>176</v>
      </c>
      <c r="G677" s="21">
        <f t="shared" si="71"/>
        <v>10.771113831089352</v>
      </c>
      <c r="H677" s="35">
        <v>989</v>
      </c>
      <c r="I677" s="19">
        <f>SUM(Apr!I677,May!I677,Jun!I677)</f>
        <v>24</v>
      </c>
      <c r="J677" s="19">
        <f>SUM(Apr!J677,May!J677,Jun!J677)</f>
        <v>23</v>
      </c>
      <c r="K677" s="22">
        <f t="shared" si="72"/>
        <v>47</v>
      </c>
      <c r="L677" s="21">
        <f t="shared" si="73"/>
        <v>4.7522750252780588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f>SUM(Apr!D678,May!D678,Jun!D678)</f>
        <v>103</v>
      </c>
      <c r="E678" s="19">
        <f>SUM(Apr!E678,May!E678,Jun!E678)</f>
        <v>92</v>
      </c>
      <c r="F678" s="20">
        <f t="shared" si="70"/>
        <v>195</v>
      </c>
      <c r="G678" s="21">
        <f t="shared" si="71"/>
        <v>12.720156555772993</v>
      </c>
      <c r="H678" s="35">
        <v>931</v>
      </c>
      <c r="I678" s="19">
        <f>SUM(Apr!I678,May!I678,Jun!I678)</f>
        <v>41</v>
      </c>
      <c r="J678" s="19">
        <f>SUM(Apr!J678,May!J678,Jun!J678)</f>
        <v>38</v>
      </c>
      <c r="K678" s="22">
        <f t="shared" si="72"/>
        <v>79</v>
      </c>
      <c r="L678" s="21">
        <f t="shared" si="73"/>
        <v>8.4854994629430713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f>SUM(Apr!D679,May!D679,Jun!D679)</f>
        <v>48</v>
      </c>
      <c r="E679" s="19">
        <f>SUM(Apr!E679,May!E679,Jun!E679)</f>
        <v>47</v>
      </c>
      <c r="F679" s="20">
        <f t="shared" si="70"/>
        <v>95</v>
      </c>
      <c r="G679" s="21">
        <f t="shared" si="71"/>
        <v>12.321660181582361</v>
      </c>
      <c r="H679" s="35">
        <v>291</v>
      </c>
      <c r="I679" s="19">
        <f>SUM(Apr!I679,May!I679,Jun!I679)</f>
        <v>4</v>
      </c>
      <c r="J679" s="19">
        <f>SUM(Apr!J679,May!J679,Jun!J679)</f>
        <v>1</v>
      </c>
      <c r="K679" s="22">
        <f t="shared" si="72"/>
        <v>5</v>
      </c>
      <c r="L679" s="21">
        <f t="shared" si="73"/>
        <v>1.7182130584192441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f>SUM(Apr!D680,May!D680,Jun!D680)</f>
        <v>159</v>
      </c>
      <c r="E680" s="19">
        <f>SUM(Apr!E680,May!E680,Jun!E680)</f>
        <v>148</v>
      </c>
      <c r="F680" s="20">
        <f t="shared" si="70"/>
        <v>307</v>
      </c>
      <c r="G680" s="21">
        <f t="shared" si="71"/>
        <v>16.98008849557522</v>
      </c>
      <c r="H680" s="35">
        <v>836</v>
      </c>
      <c r="I680" s="19">
        <f>SUM(Apr!I680,May!I680,Jun!I680)</f>
        <v>61</v>
      </c>
      <c r="J680" s="19">
        <f>SUM(Apr!J680,May!J680,Jun!J680)</f>
        <v>41</v>
      </c>
      <c r="K680" s="22">
        <f t="shared" si="72"/>
        <v>102</v>
      </c>
      <c r="L680" s="21">
        <f t="shared" si="73"/>
        <v>12.200956937799043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f>SUM(Apr!D681,May!D681,Jun!D681)</f>
        <v>0</v>
      </c>
      <c r="E681" s="19">
        <f>SUM(Apr!E681,May!E681,Jun!E681)</f>
        <v>0</v>
      </c>
      <c r="F681" s="20">
        <f t="shared" si="70"/>
        <v>0</v>
      </c>
      <c r="G681" s="21">
        <f t="shared" si="71"/>
        <v>0</v>
      </c>
      <c r="H681" s="35">
        <v>-3</v>
      </c>
      <c r="I681" s="19">
        <f>SUM(Apr!I681,May!I681,Jun!I681)</f>
        <v>0</v>
      </c>
      <c r="J681" s="19">
        <f>SUM(Apr!J681,May!J681,Jun!J681)</f>
        <v>0</v>
      </c>
      <c r="K681" s="22">
        <f t="shared" si="72"/>
        <v>0</v>
      </c>
      <c r="L681" s="21">
        <f t="shared" si="73"/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f>SUM(Apr!D682,May!D682,Jun!D682)</f>
        <v>17</v>
      </c>
      <c r="E682" s="19">
        <f>SUM(Apr!E682,May!E682,Jun!E682)</f>
        <v>25</v>
      </c>
      <c r="F682" s="20">
        <f t="shared" si="70"/>
        <v>42</v>
      </c>
      <c r="G682" s="21">
        <f t="shared" si="71"/>
        <v>7.3684210526315779</v>
      </c>
      <c r="H682" s="35">
        <v>455</v>
      </c>
      <c r="I682" s="19">
        <f>SUM(Apr!I682,May!I682,Jun!I682)</f>
        <v>12</v>
      </c>
      <c r="J682" s="19">
        <f>SUM(Apr!J682,May!J682,Jun!J682)</f>
        <v>18</v>
      </c>
      <c r="K682" s="22">
        <f t="shared" si="72"/>
        <v>30</v>
      </c>
      <c r="L682" s="21">
        <f t="shared" si="73"/>
        <v>6.593406593406594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f>SUM(Apr!D683,May!D683,Jun!D683)</f>
        <v>120</v>
      </c>
      <c r="E683" s="19">
        <f>SUM(Apr!E683,May!E683,Jun!E683)</f>
        <v>112</v>
      </c>
      <c r="F683" s="20">
        <f t="shared" si="70"/>
        <v>232</v>
      </c>
      <c r="G683" s="21">
        <f t="shared" si="71"/>
        <v>15.33377395902181</v>
      </c>
      <c r="H683" s="35">
        <v>908</v>
      </c>
      <c r="I683" s="19">
        <f>SUM(Apr!I683,May!I683,Jun!I683)</f>
        <v>14</v>
      </c>
      <c r="J683" s="19">
        <f>SUM(Apr!J683,May!J683,Jun!J683)</f>
        <v>6</v>
      </c>
      <c r="K683" s="22">
        <f t="shared" si="72"/>
        <v>20</v>
      </c>
      <c r="L683" s="21">
        <f t="shared" si="73"/>
        <v>2.2026431718061676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f>SUM(Apr!D684,May!D684,Jun!D684)</f>
        <v>71</v>
      </c>
      <c r="E684" s="19">
        <f>SUM(Apr!E684,May!E684,Jun!E684)</f>
        <v>60</v>
      </c>
      <c r="F684" s="20">
        <f t="shared" si="70"/>
        <v>131</v>
      </c>
      <c r="G684" s="21">
        <f t="shared" si="71"/>
        <v>15.484633569739954</v>
      </c>
      <c r="H684" s="19">
        <v>319</v>
      </c>
      <c r="I684" s="19">
        <f>SUM(Apr!I684,May!I684,Jun!I684)</f>
        <v>13</v>
      </c>
      <c r="J684" s="19">
        <f>SUM(Apr!J684,May!J684,Jun!J684)</f>
        <v>14</v>
      </c>
      <c r="K684" s="22">
        <f t="shared" si="72"/>
        <v>27</v>
      </c>
      <c r="L684" s="21">
        <f t="shared" si="73"/>
        <v>8.4639498432601883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f t="shared" ref="D685:E685" si="90">SUM(D686:D702)</f>
        <v>472</v>
      </c>
      <c r="E685" s="29">
        <f t="shared" si="90"/>
        <v>412</v>
      </c>
      <c r="F685" s="29">
        <f t="shared" si="70"/>
        <v>884</v>
      </c>
      <c r="G685" s="31">
        <f t="shared" si="71"/>
        <v>14.817298022125378</v>
      </c>
      <c r="H685" s="29">
        <v>1888</v>
      </c>
      <c r="I685" s="29">
        <f t="shared" ref="I685:J685" si="91">SUM(I686:I702)</f>
        <v>15</v>
      </c>
      <c r="J685" s="29">
        <f t="shared" si="91"/>
        <v>9</v>
      </c>
      <c r="K685" s="36">
        <f t="shared" si="72"/>
        <v>24</v>
      </c>
      <c r="L685" s="31">
        <f t="shared" si="73"/>
        <v>1.2711864406779663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f>SUM(Apr!D686,May!D686,Jun!D686)</f>
        <v>32</v>
      </c>
      <c r="E686" s="19">
        <f>SUM(Apr!E686,May!E686,Jun!E686)</f>
        <v>23</v>
      </c>
      <c r="F686" s="20">
        <f t="shared" si="70"/>
        <v>55</v>
      </c>
      <c r="G686" s="21">
        <f t="shared" si="71"/>
        <v>16.516516516516518</v>
      </c>
      <c r="H686" s="35">
        <v>107</v>
      </c>
      <c r="I686" s="19">
        <f>SUM(Apr!I686,May!I686,Jun!I686)</f>
        <v>0</v>
      </c>
      <c r="J686" s="19">
        <f>SUM(Apr!J686,May!J686,Jun!J686)</f>
        <v>0</v>
      </c>
      <c r="K686" s="22">
        <f t="shared" si="72"/>
        <v>0</v>
      </c>
      <c r="L686" s="21">
        <f t="shared" si="73"/>
        <v>0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f>SUM(Apr!D687,May!D687,Jun!D687)</f>
        <v>4</v>
      </c>
      <c r="E687" s="19">
        <f>SUM(Apr!E687,May!E687,Jun!E687)</f>
        <v>4</v>
      </c>
      <c r="F687" s="20">
        <f t="shared" si="70"/>
        <v>8</v>
      </c>
      <c r="G687" s="21">
        <f t="shared" si="71"/>
        <v>10.666666666666668</v>
      </c>
      <c r="H687" s="35">
        <v>42</v>
      </c>
      <c r="I687" s="19">
        <f>SUM(Apr!I687,May!I687,Jun!I687)</f>
        <v>0</v>
      </c>
      <c r="J687" s="19">
        <f>SUM(Apr!J687,May!J687,Jun!J687)</f>
        <v>0</v>
      </c>
      <c r="K687" s="22">
        <f t="shared" si="72"/>
        <v>0</v>
      </c>
      <c r="L687" s="21">
        <f t="shared" si="73"/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f>SUM(Apr!D688,May!D688,Jun!D688)</f>
        <v>29</v>
      </c>
      <c r="E688" s="19">
        <f>SUM(Apr!E688,May!E688,Jun!E688)</f>
        <v>42</v>
      </c>
      <c r="F688" s="20">
        <f t="shared" si="70"/>
        <v>71</v>
      </c>
      <c r="G688" s="21">
        <f t="shared" si="71"/>
        <v>14.343434343434344</v>
      </c>
      <c r="H688" s="35">
        <v>238</v>
      </c>
      <c r="I688" s="19">
        <f>SUM(Apr!I688,May!I688,Jun!I688)</f>
        <v>8</v>
      </c>
      <c r="J688" s="19">
        <f>SUM(Apr!J688,May!J688,Jun!J688)</f>
        <v>5</v>
      </c>
      <c r="K688" s="22">
        <f t="shared" si="72"/>
        <v>13</v>
      </c>
      <c r="L688" s="21">
        <f t="shared" si="73"/>
        <v>5.46218487394958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f>SUM(Apr!D689,May!D689,Jun!D689)</f>
        <v>18</v>
      </c>
      <c r="E689" s="19">
        <f>SUM(Apr!E689,May!E689,Jun!E689)</f>
        <v>11</v>
      </c>
      <c r="F689" s="20">
        <f t="shared" si="70"/>
        <v>29</v>
      </c>
      <c r="G689" s="21">
        <f t="shared" si="71"/>
        <v>14.009661835748794</v>
      </c>
      <c r="H689" s="35">
        <v>73</v>
      </c>
      <c r="I689" s="19">
        <f>SUM(Apr!I689,May!I689,Jun!I689)</f>
        <v>2</v>
      </c>
      <c r="J689" s="19">
        <f>SUM(Apr!J689,May!J689,Jun!J689)</f>
        <v>1</v>
      </c>
      <c r="K689" s="22">
        <f t="shared" si="72"/>
        <v>3</v>
      </c>
      <c r="L689" s="21">
        <f t="shared" si="73"/>
        <v>4.10958904109589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f>SUM(Apr!D690,May!D690,Jun!D690)</f>
        <v>4</v>
      </c>
      <c r="E690" s="19">
        <f>SUM(Apr!E690,May!E690,Jun!E690)</f>
        <v>1</v>
      </c>
      <c r="F690" s="20">
        <f t="shared" si="70"/>
        <v>5</v>
      </c>
      <c r="G690" s="21">
        <f t="shared" si="71"/>
        <v>10</v>
      </c>
      <c r="H690" s="35">
        <v>32</v>
      </c>
      <c r="I690" s="19">
        <f>SUM(Apr!I690,May!I690,Jun!I690)</f>
        <v>0</v>
      </c>
      <c r="J690" s="19">
        <f>SUM(Apr!J690,May!J690,Jun!J690)</f>
        <v>0</v>
      </c>
      <c r="K690" s="22">
        <f t="shared" si="72"/>
        <v>0</v>
      </c>
      <c r="L690" s="21">
        <f t="shared" si="73"/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f>SUM(Apr!D691,May!D691,Jun!D691)</f>
        <v>8</v>
      </c>
      <c r="E691" s="19">
        <f>SUM(Apr!E691,May!E691,Jun!E691)</f>
        <v>8</v>
      </c>
      <c r="F691" s="20">
        <f t="shared" si="70"/>
        <v>16</v>
      </c>
      <c r="G691" s="21">
        <f t="shared" si="71"/>
        <v>14.035087719298245</v>
      </c>
      <c r="H691" s="35">
        <v>18</v>
      </c>
      <c r="I691" s="19">
        <f>SUM(Apr!I691,May!I691,Jun!I691)</f>
        <v>0</v>
      </c>
      <c r="J691" s="19">
        <f>SUM(Apr!J691,May!J691,Jun!J691)</f>
        <v>0</v>
      </c>
      <c r="K691" s="22">
        <f t="shared" si="72"/>
        <v>0</v>
      </c>
      <c r="L691" s="21">
        <f t="shared" si="73"/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f>SUM(Apr!D692,May!D692,Jun!D692)</f>
        <v>37</v>
      </c>
      <c r="E692" s="19">
        <f>SUM(Apr!E692,May!E692,Jun!E692)</f>
        <v>31</v>
      </c>
      <c r="F692" s="20">
        <f t="shared" si="70"/>
        <v>68</v>
      </c>
      <c r="G692" s="21">
        <f t="shared" si="71"/>
        <v>17.616580310880828</v>
      </c>
      <c r="H692" s="35">
        <v>86</v>
      </c>
      <c r="I692" s="19">
        <f>SUM(Apr!I692,May!I692,Jun!I692)</f>
        <v>1</v>
      </c>
      <c r="J692" s="19">
        <f>SUM(Apr!J692,May!J692,Jun!J692)</f>
        <v>0</v>
      </c>
      <c r="K692" s="22">
        <f t="shared" si="72"/>
        <v>1</v>
      </c>
      <c r="L692" s="21">
        <f t="shared" si="73"/>
        <v>1.1627906976744187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f>SUM(Apr!D693,May!D693,Jun!D693)</f>
        <v>22</v>
      </c>
      <c r="E693" s="19">
        <f>SUM(Apr!E693,May!E693,Jun!E693)</f>
        <v>11</v>
      </c>
      <c r="F693" s="20">
        <f t="shared" si="70"/>
        <v>33</v>
      </c>
      <c r="G693" s="21">
        <f t="shared" si="71"/>
        <v>10.060975609756099</v>
      </c>
      <c r="H693" s="35">
        <v>123</v>
      </c>
      <c r="I693" s="19">
        <f>SUM(Apr!I693,May!I693,Jun!I693)</f>
        <v>1</v>
      </c>
      <c r="J693" s="19">
        <f>SUM(Apr!J693,May!J693,Jun!J693)</f>
        <v>2</v>
      </c>
      <c r="K693" s="22">
        <f t="shared" si="72"/>
        <v>3</v>
      </c>
      <c r="L693" s="21">
        <f t="shared" si="73"/>
        <v>2.4390243902439024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f>SUM(Apr!D694,May!D694,Jun!D694)</f>
        <v>57</v>
      </c>
      <c r="E694" s="19">
        <f>SUM(Apr!E694,May!E694,Jun!E694)</f>
        <v>64</v>
      </c>
      <c r="F694" s="20">
        <f t="shared" si="70"/>
        <v>121</v>
      </c>
      <c r="G694" s="21">
        <f t="shared" si="71"/>
        <v>14.1852286049238</v>
      </c>
      <c r="H694" s="35">
        <v>207</v>
      </c>
      <c r="I694" s="19">
        <f>SUM(Apr!I694,May!I694,Jun!I694)</f>
        <v>0</v>
      </c>
      <c r="J694" s="19">
        <f>SUM(Apr!J694,May!J694,Jun!J694)</f>
        <v>0</v>
      </c>
      <c r="K694" s="22">
        <f t="shared" si="72"/>
        <v>0</v>
      </c>
      <c r="L694" s="21">
        <f t="shared" si="73"/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f>SUM(Apr!D695,May!D695,Jun!D695)</f>
        <v>68</v>
      </c>
      <c r="E695" s="19">
        <f>SUM(Apr!E695,May!E695,Jun!E695)</f>
        <v>60</v>
      </c>
      <c r="F695" s="20">
        <f t="shared" si="70"/>
        <v>128</v>
      </c>
      <c r="G695" s="21">
        <f t="shared" si="71"/>
        <v>15.477629987908101</v>
      </c>
      <c r="H695" s="35">
        <v>280</v>
      </c>
      <c r="I695" s="19">
        <f>SUM(Apr!I695,May!I695,Jun!I695)</f>
        <v>0</v>
      </c>
      <c r="J695" s="19">
        <f>SUM(Apr!J695,May!J695,Jun!J695)</f>
        <v>0</v>
      </c>
      <c r="K695" s="22">
        <f t="shared" si="72"/>
        <v>0</v>
      </c>
      <c r="L695" s="21">
        <f t="shared" si="73"/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f>SUM(Apr!D696,May!D696,Jun!D696)</f>
        <v>47</v>
      </c>
      <c r="E696" s="19">
        <f>SUM(Apr!E696,May!E696,Jun!E696)</f>
        <v>41</v>
      </c>
      <c r="F696" s="20">
        <f t="shared" si="70"/>
        <v>88</v>
      </c>
      <c r="G696" s="21">
        <f t="shared" si="71"/>
        <v>18.884120171673821</v>
      </c>
      <c r="H696" s="35">
        <v>106</v>
      </c>
      <c r="I696" s="19">
        <f>SUM(Apr!I696,May!I696,Jun!I696)</f>
        <v>0</v>
      </c>
      <c r="J696" s="19">
        <f>SUM(Apr!J696,May!J696,Jun!J696)</f>
        <v>0</v>
      </c>
      <c r="K696" s="22">
        <f t="shared" si="72"/>
        <v>0</v>
      </c>
      <c r="L696" s="21">
        <f t="shared" si="73"/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f>SUM(Apr!D697,May!D697,Jun!D697)</f>
        <v>27</v>
      </c>
      <c r="E697" s="19">
        <f>SUM(Apr!E697,May!E697,Jun!E697)</f>
        <v>29</v>
      </c>
      <c r="F697" s="20">
        <f t="shared" si="70"/>
        <v>56</v>
      </c>
      <c r="G697" s="21">
        <f t="shared" si="71"/>
        <v>15.217391304347828</v>
      </c>
      <c r="H697" s="35">
        <v>104</v>
      </c>
      <c r="I697" s="19">
        <f>SUM(Apr!I697,May!I697,Jun!I697)</f>
        <v>0</v>
      </c>
      <c r="J697" s="19">
        <f>SUM(Apr!J697,May!J697,Jun!J697)</f>
        <v>0</v>
      </c>
      <c r="K697" s="22">
        <f t="shared" si="72"/>
        <v>0</v>
      </c>
      <c r="L697" s="21">
        <f t="shared" si="73"/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f>SUM(Apr!D698,May!D698,Jun!D698)</f>
        <v>38</v>
      </c>
      <c r="E698" s="19">
        <f>SUM(Apr!E698,May!E698,Jun!E698)</f>
        <v>20</v>
      </c>
      <c r="F698" s="20">
        <f t="shared" si="70"/>
        <v>58</v>
      </c>
      <c r="G698" s="21">
        <f t="shared" si="71"/>
        <v>12.033195020746888</v>
      </c>
      <c r="H698" s="35">
        <v>106</v>
      </c>
      <c r="I698" s="19">
        <f>SUM(Apr!I698,May!I698,Jun!I698)</f>
        <v>1</v>
      </c>
      <c r="J698" s="19">
        <f>SUM(Apr!J698,May!J698,Jun!J698)</f>
        <v>1</v>
      </c>
      <c r="K698" s="22">
        <f t="shared" si="72"/>
        <v>2</v>
      </c>
      <c r="L698" s="21">
        <f t="shared" si="73"/>
        <v>1.8867924528301887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f>SUM(Apr!D699,May!D699,Jun!D699)</f>
        <v>29</v>
      </c>
      <c r="E699" s="19">
        <f>SUM(Apr!E699,May!E699,Jun!E699)</f>
        <v>23</v>
      </c>
      <c r="F699" s="20">
        <f t="shared" si="70"/>
        <v>52</v>
      </c>
      <c r="G699" s="21">
        <f t="shared" si="71"/>
        <v>21.940928270042196</v>
      </c>
      <c r="H699" s="35">
        <v>78</v>
      </c>
      <c r="I699" s="19">
        <f>SUM(Apr!I699,May!I699,Jun!I699)</f>
        <v>2</v>
      </c>
      <c r="J699" s="19">
        <f>SUM(Apr!J699,May!J699,Jun!J699)</f>
        <v>0</v>
      </c>
      <c r="K699" s="22">
        <f t="shared" si="72"/>
        <v>2</v>
      </c>
      <c r="L699" s="21">
        <f t="shared" si="73"/>
        <v>2.5641025641025639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f>SUM(Apr!D700,May!D700,Jun!D700)</f>
        <v>22</v>
      </c>
      <c r="E700" s="19">
        <f>SUM(Apr!E700,May!E700,Jun!E700)</f>
        <v>27</v>
      </c>
      <c r="F700" s="20">
        <f t="shared" si="70"/>
        <v>49</v>
      </c>
      <c r="G700" s="21">
        <f t="shared" si="71"/>
        <v>13.424657534246576</v>
      </c>
      <c r="H700" s="35">
        <v>151</v>
      </c>
      <c r="I700" s="19">
        <f>SUM(Apr!I700,May!I700,Jun!I700)</f>
        <v>0</v>
      </c>
      <c r="J700" s="19">
        <f>SUM(Apr!J700,May!J700,Jun!J700)</f>
        <v>0</v>
      </c>
      <c r="K700" s="22">
        <f t="shared" si="72"/>
        <v>0</v>
      </c>
      <c r="L700" s="21">
        <f t="shared" si="73"/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f>SUM(Apr!D701,May!D701,Jun!D701)</f>
        <v>15</v>
      </c>
      <c r="E701" s="19">
        <f>SUM(Apr!E701,May!E701,Jun!E701)</f>
        <v>4</v>
      </c>
      <c r="F701" s="20">
        <f t="shared" si="70"/>
        <v>19</v>
      </c>
      <c r="G701" s="21">
        <f t="shared" si="71"/>
        <v>10</v>
      </c>
      <c r="H701" s="35">
        <v>68</v>
      </c>
      <c r="I701" s="19">
        <f>SUM(Apr!I701,May!I701,Jun!I701)</f>
        <v>0</v>
      </c>
      <c r="J701" s="19">
        <f>SUM(Apr!J701,May!J701,Jun!J701)</f>
        <v>0</v>
      </c>
      <c r="K701" s="22">
        <f t="shared" si="72"/>
        <v>0</v>
      </c>
      <c r="L701" s="21">
        <f t="shared" si="73"/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f>SUM(Apr!D702,May!D702,Jun!D702)</f>
        <v>15</v>
      </c>
      <c r="E702" s="19">
        <f>SUM(Apr!E702,May!E702,Jun!E702)</f>
        <v>13</v>
      </c>
      <c r="F702" s="20">
        <f t="shared" si="70"/>
        <v>28</v>
      </c>
      <c r="G702" s="21">
        <f t="shared" si="71"/>
        <v>14.736842105263156</v>
      </c>
      <c r="H702" s="19">
        <v>69</v>
      </c>
      <c r="I702" s="19">
        <f>SUM(Apr!I702,May!I702,Jun!I702)</f>
        <v>0</v>
      </c>
      <c r="J702" s="19">
        <f>SUM(Apr!J702,May!J702,Jun!J702)</f>
        <v>0</v>
      </c>
      <c r="K702" s="22">
        <f t="shared" si="72"/>
        <v>0</v>
      </c>
      <c r="L702" s="21">
        <f t="shared" si="73"/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f>SUM(Apr!D703,May!D703,Jun!D703)</f>
        <v>386</v>
      </c>
      <c r="E703" s="38">
        <f>SUM(Apr!E703,May!E703,Jun!E703)</f>
        <v>379</v>
      </c>
      <c r="F703" s="38">
        <f t="shared" si="70"/>
        <v>765</v>
      </c>
      <c r="G703" s="31">
        <f t="shared" si="71"/>
        <v>12.534818941504177</v>
      </c>
      <c r="H703" s="29">
        <v>2801</v>
      </c>
      <c r="I703" s="38">
        <f>SUM(Apr!I703,May!I703,Jun!I703)</f>
        <v>142</v>
      </c>
      <c r="J703" s="38">
        <f>SUM(Apr!J703,May!J703,Jun!J703)</f>
        <v>150</v>
      </c>
      <c r="K703" s="39">
        <f t="shared" si="72"/>
        <v>292</v>
      </c>
      <c r="L703" s="31">
        <f t="shared" si="73"/>
        <v>10.424848268475545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f t="shared" ref="D704:E704" si="92">SUM(D705,D724,D737,D774,D786,D808,D824)</f>
        <v>10752</v>
      </c>
      <c r="E704" s="9">
        <f t="shared" si="92"/>
        <v>10406</v>
      </c>
      <c r="F704" s="9">
        <f t="shared" si="70"/>
        <v>21158</v>
      </c>
      <c r="G704" s="25">
        <f t="shared" si="71"/>
        <v>14.242152949333262</v>
      </c>
      <c r="H704" s="9">
        <v>77489</v>
      </c>
      <c r="I704" s="9">
        <f t="shared" ref="I704:J704" si="93">SUM(I705,I724,I737,I774,I786,I808,I824)</f>
        <v>2108</v>
      </c>
      <c r="J704" s="9">
        <f t="shared" si="93"/>
        <v>1886</v>
      </c>
      <c r="K704" s="16">
        <f t="shared" si="72"/>
        <v>3994</v>
      </c>
      <c r="L704" s="25">
        <f t="shared" si="73"/>
        <v>5.154279962317232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f t="shared" ref="D705:E705" si="94">SUM(D706:D723)</f>
        <v>2642</v>
      </c>
      <c r="E705" s="29">
        <f t="shared" si="94"/>
        <v>2538</v>
      </c>
      <c r="F705" s="29">
        <f t="shared" si="70"/>
        <v>5180</v>
      </c>
      <c r="G705" s="31">
        <f t="shared" si="71"/>
        <v>17.175635796942871</v>
      </c>
      <c r="H705" s="29">
        <v>12949</v>
      </c>
      <c r="I705" s="29">
        <f t="shared" ref="I705:J705" si="95">SUM(I706:I723)</f>
        <v>296</v>
      </c>
      <c r="J705" s="29">
        <f t="shared" si="95"/>
        <v>271</v>
      </c>
      <c r="K705" s="36">
        <f t="shared" si="72"/>
        <v>567</v>
      </c>
      <c r="L705" s="31">
        <f t="shared" si="73"/>
        <v>4.3787165032048803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f>SUM(Apr!D706,May!D706,Jun!D706)</f>
        <v>139</v>
      </c>
      <c r="E706" s="19">
        <f>SUM(Apr!E706,May!E706,Jun!E706)</f>
        <v>104</v>
      </c>
      <c r="F706" s="20">
        <f t="shared" si="70"/>
        <v>243</v>
      </c>
      <c r="G706" s="21">
        <f t="shared" si="71"/>
        <v>14.953846153846154</v>
      </c>
      <c r="H706" s="35">
        <v>915</v>
      </c>
      <c r="I706" s="19">
        <f>SUM(Apr!I706,May!I706,Jun!I706)</f>
        <v>15</v>
      </c>
      <c r="J706" s="19">
        <f>SUM(Apr!J706,May!J706,Jun!J706)</f>
        <v>27</v>
      </c>
      <c r="K706" s="22">
        <f t="shared" si="72"/>
        <v>42</v>
      </c>
      <c r="L706" s="21">
        <f t="shared" si="73"/>
        <v>4.5901639344262293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f>SUM(Apr!D707,May!D707,Jun!D707)</f>
        <v>125</v>
      </c>
      <c r="E707" s="19">
        <f>SUM(Apr!E707,May!E707,Jun!E707)</f>
        <v>153</v>
      </c>
      <c r="F707" s="20">
        <f t="shared" si="70"/>
        <v>278</v>
      </c>
      <c r="G707" s="21">
        <f t="shared" si="71"/>
        <v>18.205631958087753</v>
      </c>
      <c r="H707" s="35">
        <v>384</v>
      </c>
      <c r="I707" s="19">
        <f>SUM(Apr!I707,May!I707,Jun!I707)</f>
        <v>17</v>
      </c>
      <c r="J707" s="19">
        <f>SUM(Apr!J707,May!J707,Jun!J707)</f>
        <v>18</v>
      </c>
      <c r="K707" s="22">
        <f t="shared" si="72"/>
        <v>35</v>
      </c>
      <c r="L707" s="21">
        <f t="shared" si="73"/>
        <v>9.1145833333333321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f>SUM(Apr!D708,May!D708,Jun!D708)</f>
        <v>189</v>
      </c>
      <c r="E708" s="19">
        <f>SUM(Apr!E708,May!E708,Jun!E708)</f>
        <v>199</v>
      </c>
      <c r="F708" s="20">
        <f t="shared" si="70"/>
        <v>388</v>
      </c>
      <c r="G708" s="21">
        <f t="shared" si="71"/>
        <v>14.052879391524808</v>
      </c>
      <c r="H708" s="35">
        <v>580</v>
      </c>
      <c r="I708" s="19">
        <f>SUM(Apr!I708,May!I708,Jun!I708)</f>
        <v>4</v>
      </c>
      <c r="J708" s="19">
        <f>SUM(Apr!J708,May!J708,Jun!J708)</f>
        <v>6</v>
      </c>
      <c r="K708" s="22">
        <f t="shared" si="72"/>
        <v>10</v>
      </c>
      <c r="L708" s="21">
        <f t="shared" si="73"/>
        <v>1.7241379310344827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f>SUM(Apr!D709,May!D709,Jun!D709)</f>
        <v>170</v>
      </c>
      <c r="E709" s="19">
        <f>SUM(Apr!E709,May!E709,Jun!E709)</f>
        <v>162</v>
      </c>
      <c r="F709" s="20">
        <f t="shared" si="70"/>
        <v>332</v>
      </c>
      <c r="G709" s="21">
        <f t="shared" si="71"/>
        <v>17.811158798283262</v>
      </c>
      <c r="H709" s="35">
        <v>658</v>
      </c>
      <c r="I709" s="19">
        <f>SUM(Apr!I709,May!I709,Jun!I709)</f>
        <v>1</v>
      </c>
      <c r="J709" s="19">
        <f>SUM(Apr!J709,May!J709,Jun!J709)</f>
        <v>0</v>
      </c>
      <c r="K709" s="22">
        <f t="shared" si="72"/>
        <v>1</v>
      </c>
      <c r="L709" s="21">
        <f t="shared" si="73"/>
        <v>0.1519756838905775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f>SUM(Apr!D710,May!D710,Jun!D710)</f>
        <v>30</v>
      </c>
      <c r="E710" s="19">
        <f>SUM(Apr!E710,May!E710,Jun!E710)</f>
        <v>37</v>
      </c>
      <c r="F710" s="20">
        <f t="shared" si="70"/>
        <v>67</v>
      </c>
      <c r="G710" s="21">
        <f t="shared" si="71"/>
        <v>19.142857142857142</v>
      </c>
      <c r="H710" s="19">
        <v>173</v>
      </c>
      <c r="I710" s="19">
        <f>SUM(Apr!I710,May!I710,Jun!I710)</f>
        <v>14</v>
      </c>
      <c r="J710" s="19">
        <f>SUM(Apr!J710,May!J710,Jun!J710)</f>
        <v>12</v>
      </c>
      <c r="K710" s="22">
        <f t="shared" si="72"/>
        <v>26</v>
      </c>
      <c r="L710" s="21">
        <f t="shared" si="73"/>
        <v>15.028901734104046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f>SUM(Apr!D711,May!D711,Jun!D711)</f>
        <v>476</v>
      </c>
      <c r="E711" s="19">
        <f>SUM(Apr!E711,May!E711,Jun!E711)</f>
        <v>515</v>
      </c>
      <c r="F711" s="20">
        <f t="shared" si="70"/>
        <v>991</v>
      </c>
      <c r="G711" s="21">
        <f t="shared" si="71"/>
        <v>20.645833333333332</v>
      </c>
      <c r="H711" s="19">
        <v>2101</v>
      </c>
      <c r="I711" s="19">
        <f>SUM(Apr!I711,May!I711,Jun!I711)</f>
        <v>65</v>
      </c>
      <c r="J711" s="19">
        <f>SUM(Apr!J711,May!J711,Jun!J711)</f>
        <v>46</v>
      </c>
      <c r="K711" s="22">
        <f t="shared" si="72"/>
        <v>111</v>
      </c>
      <c r="L711" s="21">
        <f t="shared" si="73"/>
        <v>5.2831984769157545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f>SUM(Apr!D712,May!D712,Jun!D712)</f>
        <v>141</v>
      </c>
      <c r="E712" s="19">
        <f>SUM(Apr!E712,May!E712,Jun!E712)</f>
        <v>156</v>
      </c>
      <c r="F712" s="20">
        <f t="shared" si="70"/>
        <v>297</v>
      </c>
      <c r="G712" s="21">
        <f t="shared" si="71"/>
        <v>16.89419795221843</v>
      </c>
      <c r="H712" s="19">
        <v>1118</v>
      </c>
      <c r="I712" s="19">
        <f>SUM(Apr!I712,May!I712,Jun!I712)</f>
        <v>27</v>
      </c>
      <c r="J712" s="19">
        <f>SUM(Apr!J712,May!J712,Jun!J712)</f>
        <v>31</v>
      </c>
      <c r="K712" s="22">
        <f t="shared" si="72"/>
        <v>58</v>
      </c>
      <c r="L712" s="21">
        <f t="shared" si="73"/>
        <v>5.1878354203935597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f>SUM(Apr!D713,May!D713,Jun!D713)</f>
        <v>251</v>
      </c>
      <c r="E713" s="19">
        <f>SUM(Apr!E713,May!E713,Jun!E713)</f>
        <v>222</v>
      </c>
      <c r="F713" s="20">
        <f t="shared" si="70"/>
        <v>473</v>
      </c>
      <c r="G713" s="21">
        <f t="shared" si="71"/>
        <v>17.95066413662239</v>
      </c>
      <c r="H713" s="35">
        <v>498</v>
      </c>
      <c r="I713" s="19">
        <f>SUM(Apr!I713,May!I713,Jun!I713)</f>
        <v>8</v>
      </c>
      <c r="J713" s="19">
        <f>SUM(Apr!J713,May!J713,Jun!J713)</f>
        <v>7</v>
      </c>
      <c r="K713" s="22">
        <f t="shared" si="72"/>
        <v>15</v>
      </c>
      <c r="L713" s="21">
        <f t="shared" si="73"/>
        <v>3.0120481927710845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f>SUM(Apr!D714,May!D714,Jun!D714)</f>
        <v>78</v>
      </c>
      <c r="E714" s="19">
        <f>SUM(Apr!E714,May!E714,Jun!E714)</f>
        <v>53</v>
      </c>
      <c r="F714" s="20">
        <f t="shared" si="70"/>
        <v>131</v>
      </c>
      <c r="G714" s="21">
        <f t="shared" si="71"/>
        <v>14.332603938730854</v>
      </c>
      <c r="H714" s="35">
        <v>446</v>
      </c>
      <c r="I714" s="19">
        <f>SUM(Apr!I714,May!I714,Jun!I714)</f>
        <v>7</v>
      </c>
      <c r="J714" s="19">
        <f>SUM(Apr!J714,May!J714,Jun!J714)</f>
        <v>7</v>
      </c>
      <c r="K714" s="22">
        <f t="shared" si="72"/>
        <v>14</v>
      </c>
      <c r="L714" s="21">
        <f t="shared" si="73"/>
        <v>3.1390134529147984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f>SUM(Apr!D715,May!D715,Jun!D715)</f>
        <v>103</v>
      </c>
      <c r="E715" s="19">
        <f>SUM(Apr!E715,May!E715,Jun!E715)</f>
        <v>86</v>
      </c>
      <c r="F715" s="20">
        <f t="shared" si="70"/>
        <v>189</v>
      </c>
      <c r="G715" s="21">
        <f t="shared" si="71"/>
        <v>18.296224588576958</v>
      </c>
      <c r="H715" s="35">
        <v>666</v>
      </c>
      <c r="I715" s="19">
        <f>SUM(Apr!I715,May!I715,Jun!I715)</f>
        <v>29</v>
      </c>
      <c r="J715" s="19">
        <f>SUM(Apr!J715,May!J715,Jun!J715)</f>
        <v>27</v>
      </c>
      <c r="K715" s="22">
        <f t="shared" si="72"/>
        <v>56</v>
      </c>
      <c r="L715" s="21">
        <f t="shared" si="73"/>
        <v>8.408408408408409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f>SUM(Apr!D716,May!D716,Jun!D716)</f>
        <v>50</v>
      </c>
      <c r="E716" s="19">
        <f>SUM(Apr!E716,May!E716,Jun!E716)</f>
        <v>42</v>
      </c>
      <c r="F716" s="20">
        <f t="shared" si="70"/>
        <v>92</v>
      </c>
      <c r="G716" s="21">
        <f t="shared" si="71"/>
        <v>14.285714285714285</v>
      </c>
      <c r="H716" s="35">
        <v>379</v>
      </c>
      <c r="I716" s="19">
        <f>SUM(Apr!I716,May!I716,Jun!I716)</f>
        <v>8</v>
      </c>
      <c r="J716" s="19">
        <f>SUM(Apr!J716,May!J716,Jun!J716)</f>
        <v>4</v>
      </c>
      <c r="K716" s="22">
        <f t="shared" si="72"/>
        <v>12</v>
      </c>
      <c r="L716" s="21">
        <f t="shared" si="73"/>
        <v>3.1662269129287601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f>SUM(Apr!D717,May!D717,Jun!D717)</f>
        <v>195</v>
      </c>
      <c r="E717" s="19">
        <f>SUM(Apr!E717,May!E717,Jun!E717)</f>
        <v>170</v>
      </c>
      <c r="F717" s="20">
        <f t="shared" si="70"/>
        <v>365</v>
      </c>
      <c r="G717" s="21">
        <f t="shared" si="71"/>
        <v>26.564774381368267</v>
      </c>
      <c r="H717" s="35">
        <v>648</v>
      </c>
      <c r="I717" s="19">
        <f>SUM(Apr!I717,May!I717,Jun!I717)</f>
        <v>11</v>
      </c>
      <c r="J717" s="19">
        <f>SUM(Apr!J717,May!J717,Jun!J717)</f>
        <v>6</v>
      </c>
      <c r="K717" s="22">
        <f t="shared" si="72"/>
        <v>17</v>
      </c>
      <c r="L717" s="21">
        <f t="shared" si="73"/>
        <v>2.6234567901234565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f>SUM(Apr!D718,May!D718,Jun!D718)</f>
        <v>76</v>
      </c>
      <c r="E718" s="19">
        <f>SUM(Apr!E718,May!E718,Jun!E718)</f>
        <v>69</v>
      </c>
      <c r="F718" s="20">
        <f t="shared" si="70"/>
        <v>145</v>
      </c>
      <c r="G718" s="21">
        <f t="shared" si="71"/>
        <v>13.278388278388279</v>
      </c>
      <c r="H718" s="35">
        <v>545</v>
      </c>
      <c r="I718" s="19">
        <f>SUM(Apr!I718,May!I718,Jun!I718)</f>
        <v>18</v>
      </c>
      <c r="J718" s="19">
        <f>SUM(Apr!J718,May!J718,Jun!J718)</f>
        <v>17</v>
      </c>
      <c r="K718" s="22">
        <f t="shared" si="72"/>
        <v>35</v>
      </c>
      <c r="L718" s="21">
        <f t="shared" si="73"/>
        <v>6.4220183486238538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f>SUM(Apr!D719,May!D719,Jun!D719)</f>
        <v>128</v>
      </c>
      <c r="E719" s="19">
        <f>SUM(Apr!E719,May!E719,Jun!E719)</f>
        <v>115</v>
      </c>
      <c r="F719" s="20">
        <f t="shared" si="70"/>
        <v>243</v>
      </c>
      <c r="G719" s="21">
        <f t="shared" si="71"/>
        <v>13.583007266629401</v>
      </c>
      <c r="H719" s="35">
        <v>867</v>
      </c>
      <c r="I719" s="19">
        <f>SUM(Apr!I719,May!I719,Jun!I719)</f>
        <v>40</v>
      </c>
      <c r="J719" s="19">
        <f>SUM(Apr!J719,May!J719,Jun!J719)</f>
        <v>34</v>
      </c>
      <c r="K719" s="22">
        <f t="shared" si="72"/>
        <v>74</v>
      </c>
      <c r="L719" s="21">
        <f t="shared" si="73"/>
        <v>8.535178777393309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f>SUM(Apr!D720,May!D720,Jun!D720)</f>
        <v>70</v>
      </c>
      <c r="E720" s="19">
        <f>SUM(Apr!E720,May!E720,Jun!E720)</f>
        <v>71</v>
      </c>
      <c r="F720" s="20">
        <f t="shared" si="70"/>
        <v>141</v>
      </c>
      <c r="G720" s="21">
        <f t="shared" si="71"/>
        <v>16.004540295119181</v>
      </c>
      <c r="H720" s="35">
        <v>586</v>
      </c>
      <c r="I720" s="19">
        <f>SUM(Apr!I720,May!I720,Jun!I720)</f>
        <v>8</v>
      </c>
      <c r="J720" s="19">
        <f>SUM(Apr!J720,May!J720,Jun!J720)</f>
        <v>7</v>
      </c>
      <c r="K720" s="22">
        <f t="shared" si="72"/>
        <v>15</v>
      </c>
      <c r="L720" s="21">
        <f t="shared" si="73"/>
        <v>2.5597269624573378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f>SUM(Apr!D721,May!D721,Jun!D721)</f>
        <v>59</v>
      </c>
      <c r="E721" s="19">
        <f>SUM(Apr!E721,May!E721,Jun!E721)</f>
        <v>51</v>
      </c>
      <c r="F721" s="20">
        <f t="shared" si="70"/>
        <v>110</v>
      </c>
      <c r="G721" s="21">
        <f t="shared" si="71"/>
        <v>15.558698727015557</v>
      </c>
      <c r="H721" s="19">
        <v>198</v>
      </c>
      <c r="I721" s="19">
        <f>SUM(Apr!I721,May!I721,Jun!I721)</f>
        <v>3</v>
      </c>
      <c r="J721" s="19">
        <f>SUM(Apr!J721,May!J721,Jun!J721)</f>
        <v>2</v>
      </c>
      <c r="K721" s="22">
        <f t="shared" si="72"/>
        <v>5</v>
      </c>
      <c r="L721" s="21">
        <f t="shared" si="73"/>
        <v>2.5252525252525251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f>SUM(Apr!D722,May!D722,Jun!D722)</f>
        <v>256</v>
      </c>
      <c r="E722" s="19">
        <f>SUM(Apr!E722,May!E722,Jun!E722)</f>
        <v>231</v>
      </c>
      <c r="F722" s="20">
        <f t="shared" si="70"/>
        <v>487</v>
      </c>
      <c r="G722" s="21">
        <f t="shared" si="71"/>
        <v>15.608974358974359</v>
      </c>
      <c r="H722" s="19">
        <v>1611</v>
      </c>
      <c r="I722" s="19">
        <f>SUM(Apr!I722,May!I722,Jun!I722)</f>
        <v>10</v>
      </c>
      <c r="J722" s="19">
        <f>SUM(Apr!J722,May!J722,Jun!J722)</f>
        <v>17</v>
      </c>
      <c r="K722" s="22">
        <f t="shared" si="72"/>
        <v>27</v>
      </c>
      <c r="L722" s="21">
        <f t="shared" si="73"/>
        <v>1.6759776536312849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f>SUM(Apr!D723,May!D723,Jun!D723)</f>
        <v>106</v>
      </c>
      <c r="E723" s="19">
        <f>SUM(Apr!E723,May!E723,Jun!E723)</f>
        <v>102</v>
      </c>
      <c r="F723" s="20">
        <f t="shared" si="70"/>
        <v>208</v>
      </c>
      <c r="G723" s="21">
        <f t="shared" si="71"/>
        <v>16.186770428015564</v>
      </c>
      <c r="H723" s="19">
        <v>576</v>
      </c>
      <c r="I723" s="19">
        <f>SUM(Apr!I723,May!I723,Jun!I723)</f>
        <v>11</v>
      </c>
      <c r="J723" s="19">
        <f>SUM(Apr!J723,May!J723,Jun!J723)</f>
        <v>3</v>
      </c>
      <c r="K723" s="22">
        <f t="shared" si="72"/>
        <v>14</v>
      </c>
      <c r="L723" s="21">
        <f t="shared" si="73"/>
        <v>2.4305555555555558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f t="shared" ref="D724:E724" si="96">SUM(D725:D736)</f>
        <v>992</v>
      </c>
      <c r="E724" s="38">
        <f t="shared" si="96"/>
        <v>1020</v>
      </c>
      <c r="F724" s="38">
        <f t="shared" si="70"/>
        <v>2012</v>
      </c>
      <c r="G724" s="31">
        <f t="shared" si="71"/>
        <v>12.448184124234363</v>
      </c>
      <c r="H724" s="29">
        <v>10071</v>
      </c>
      <c r="I724" s="38">
        <f t="shared" ref="I724:J724" si="97">SUM(I725:I736)</f>
        <v>277</v>
      </c>
      <c r="J724" s="38">
        <f t="shared" si="97"/>
        <v>268</v>
      </c>
      <c r="K724" s="39">
        <f t="shared" si="72"/>
        <v>545</v>
      </c>
      <c r="L724" s="31">
        <f t="shared" si="73"/>
        <v>5.4115777976367792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f>SUM(Apr!D725,May!D725,Jun!D725)</f>
        <v>74</v>
      </c>
      <c r="E725" s="35">
        <f>SUM(Apr!E725,May!E725,Jun!E725)</f>
        <v>68</v>
      </c>
      <c r="F725" s="40">
        <f t="shared" si="70"/>
        <v>142</v>
      </c>
      <c r="G725" s="21">
        <f t="shared" si="71"/>
        <v>12.815884476534295</v>
      </c>
      <c r="H725" s="35">
        <v>474</v>
      </c>
      <c r="I725" s="35">
        <f>SUM(Apr!I725,May!I725,Jun!I725)</f>
        <v>16</v>
      </c>
      <c r="J725" s="35">
        <f>SUM(Apr!J725,May!J725,Jun!J725)</f>
        <v>15</v>
      </c>
      <c r="K725" s="41">
        <f t="shared" si="72"/>
        <v>31</v>
      </c>
      <c r="L725" s="21">
        <f t="shared" si="73"/>
        <v>6.5400843881856545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f>SUM(Apr!D726,May!D726,Jun!D726)</f>
        <v>44</v>
      </c>
      <c r="E726" s="35">
        <f>SUM(Apr!E726,May!E726,Jun!E726)</f>
        <v>44</v>
      </c>
      <c r="F726" s="40">
        <f t="shared" si="70"/>
        <v>88</v>
      </c>
      <c r="G726" s="21">
        <f t="shared" si="71"/>
        <v>10.292397660818715</v>
      </c>
      <c r="H726" s="19">
        <v>645</v>
      </c>
      <c r="I726" s="35">
        <f>SUM(Apr!I726,May!I726,Jun!I726)</f>
        <v>11</v>
      </c>
      <c r="J726" s="35">
        <f>SUM(Apr!J726,May!J726,Jun!J726)</f>
        <v>6</v>
      </c>
      <c r="K726" s="41">
        <f t="shared" si="72"/>
        <v>17</v>
      </c>
      <c r="L726" s="21">
        <f t="shared" si="73"/>
        <v>2.635658914728682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f>SUM(Apr!D727,May!D727,Jun!D727)</f>
        <v>198</v>
      </c>
      <c r="E727" s="35">
        <f>SUM(Apr!E727,May!E727,Jun!E727)</f>
        <v>160</v>
      </c>
      <c r="F727" s="40">
        <f t="shared" si="70"/>
        <v>358</v>
      </c>
      <c r="G727" s="21">
        <f t="shared" si="71"/>
        <v>14.891846921797006</v>
      </c>
      <c r="H727" s="19">
        <v>1183</v>
      </c>
      <c r="I727" s="35">
        <f>SUM(Apr!I727,May!I727,Jun!I727)</f>
        <v>37</v>
      </c>
      <c r="J727" s="35">
        <f>SUM(Apr!J727,May!J727,Jun!J727)</f>
        <v>37</v>
      </c>
      <c r="K727" s="41">
        <f t="shared" si="72"/>
        <v>74</v>
      </c>
      <c r="L727" s="21">
        <f t="shared" si="73"/>
        <v>6.2552831783601022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f>SUM(Apr!D728,May!D728,Jun!D728)</f>
        <v>22</v>
      </c>
      <c r="E728" s="35">
        <f>SUM(Apr!E728,May!E728,Jun!E728)</f>
        <v>28</v>
      </c>
      <c r="F728" s="40">
        <f t="shared" si="70"/>
        <v>50</v>
      </c>
      <c r="G728" s="21">
        <f t="shared" si="71"/>
        <v>13.888888888888889</v>
      </c>
      <c r="H728" s="19">
        <v>295</v>
      </c>
      <c r="I728" s="35">
        <f>SUM(Apr!I728,May!I728,Jun!I728)</f>
        <v>6</v>
      </c>
      <c r="J728" s="35">
        <f>SUM(Apr!J728,May!J728,Jun!J728)</f>
        <v>11</v>
      </c>
      <c r="K728" s="41">
        <f t="shared" si="72"/>
        <v>17</v>
      </c>
      <c r="L728" s="21">
        <f t="shared" si="73"/>
        <v>5.7627118644067794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f>SUM(Apr!D729,May!D729,Jun!D729)</f>
        <v>116</v>
      </c>
      <c r="E729" s="35">
        <f>SUM(Apr!E729,May!E729,Jun!E729)</f>
        <v>103</v>
      </c>
      <c r="F729" s="40">
        <f t="shared" si="70"/>
        <v>219</v>
      </c>
      <c r="G729" s="21">
        <f t="shared" si="71"/>
        <v>11.730048205677559</v>
      </c>
      <c r="H729" s="19">
        <v>1386</v>
      </c>
      <c r="I729" s="35">
        <f>SUM(Apr!I729,May!I729,Jun!I729)</f>
        <v>41</v>
      </c>
      <c r="J729" s="35">
        <f>SUM(Apr!J729,May!J729,Jun!J729)</f>
        <v>50</v>
      </c>
      <c r="K729" s="41">
        <f t="shared" si="72"/>
        <v>91</v>
      </c>
      <c r="L729" s="21">
        <f t="shared" si="73"/>
        <v>6.5656565656565666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f>SUM(Apr!D730,May!D730,Jun!D730)</f>
        <v>159</v>
      </c>
      <c r="E730" s="35">
        <f>SUM(Apr!E730,May!E730,Jun!E730)</f>
        <v>183</v>
      </c>
      <c r="F730" s="40">
        <f t="shared" si="70"/>
        <v>342</v>
      </c>
      <c r="G730" s="21">
        <f t="shared" si="71"/>
        <v>11.854419410745235</v>
      </c>
      <c r="H730" s="19">
        <v>1999</v>
      </c>
      <c r="I730" s="35">
        <f>SUM(Apr!I730,May!I730,Jun!I730)</f>
        <v>56</v>
      </c>
      <c r="J730" s="35">
        <f>SUM(Apr!J730,May!J730,Jun!J730)</f>
        <v>43</v>
      </c>
      <c r="K730" s="41">
        <f t="shared" si="72"/>
        <v>99</v>
      </c>
      <c r="L730" s="21">
        <f t="shared" si="73"/>
        <v>4.9524762381190595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f>SUM(Apr!D731,May!D731,Jun!D731)</f>
        <v>86</v>
      </c>
      <c r="E731" s="35">
        <f>SUM(Apr!E731,May!E731,Jun!E731)</f>
        <v>85</v>
      </c>
      <c r="F731" s="40">
        <f t="shared" si="70"/>
        <v>171</v>
      </c>
      <c r="G731" s="21">
        <f t="shared" si="71"/>
        <v>11.317008603573791</v>
      </c>
      <c r="H731" s="19">
        <v>866</v>
      </c>
      <c r="I731" s="35">
        <f>SUM(Apr!I731,May!I731,Jun!I731)</f>
        <v>27</v>
      </c>
      <c r="J731" s="35">
        <f>SUM(Apr!J731,May!J731,Jun!J731)</f>
        <v>23</v>
      </c>
      <c r="K731" s="41">
        <f t="shared" si="72"/>
        <v>50</v>
      </c>
      <c r="L731" s="21">
        <f t="shared" si="73"/>
        <v>5.7736720554272516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f>SUM(Apr!D732,May!D732,Jun!D732)</f>
        <v>134</v>
      </c>
      <c r="E732" s="35">
        <f>SUM(Apr!E732,May!E732,Jun!E732)</f>
        <v>151</v>
      </c>
      <c r="F732" s="40">
        <f t="shared" si="70"/>
        <v>285</v>
      </c>
      <c r="G732" s="21">
        <f t="shared" si="71"/>
        <v>15.904017857142858</v>
      </c>
      <c r="H732" s="19">
        <v>1100</v>
      </c>
      <c r="I732" s="35">
        <f>SUM(Apr!I732,May!I732,Jun!I732)</f>
        <v>21</v>
      </c>
      <c r="J732" s="35">
        <f>SUM(Apr!J732,May!J732,Jun!J732)</f>
        <v>17</v>
      </c>
      <c r="K732" s="41">
        <f t="shared" si="72"/>
        <v>38</v>
      </c>
      <c r="L732" s="21">
        <f t="shared" si="73"/>
        <v>3.4545454545454546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f>SUM(Apr!D733,May!D733,Jun!D733)</f>
        <v>8</v>
      </c>
      <c r="E733" s="35">
        <f>SUM(Apr!E733,May!E733,Jun!E733)</f>
        <v>9</v>
      </c>
      <c r="F733" s="40">
        <f t="shared" si="70"/>
        <v>17</v>
      </c>
      <c r="G733" s="21">
        <f t="shared" si="71"/>
        <v>6.1371841155234659</v>
      </c>
      <c r="H733" s="35">
        <v>129</v>
      </c>
      <c r="I733" s="35">
        <f>SUM(Apr!I733,May!I733,Jun!I733)</f>
        <v>0</v>
      </c>
      <c r="J733" s="35">
        <f>SUM(Apr!J733,May!J733,Jun!J733)</f>
        <v>1</v>
      </c>
      <c r="K733" s="41">
        <f t="shared" si="72"/>
        <v>1</v>
      </c>
      <c r="L733" s="21">
        <f t="shared" si="73"/>
        <v>0.77519379844961245</v>
      </c>
    </row>
    <row r="734" spans="1:12" ht="14.25" customHeight="1" outlineLevel="1" x14ac:dyDescent="0.2">
      <c r="A734" s="42" t="s">
        <v>1219</v>
      </c>
      <c r="B734" s="43" t="s">
        <v>1220</v>
      </c>
      <c r="C734" s="47">
        <v>1127</v>
      </c>
      <c r="D734" s="44">
        <f>SUM(Apr!D734,May!D734,Jun!D734)</f>
        <v>48</v>
      </c>
      <c r="E734" s="44">
        <f>SUM(Apr!E734,May!E734,Jun!E734)</f>
        <v>65</v>
      </c>
      <c r="F734" s="45">
        <f t="shared" si="70"/>
        <v>113</v>
      </c>
      <c r="G734" s="46">
        <f t="shared" si="71"/>
        <v>10.02661934338953</v>
      </c>
      <c r="H734" s="44">
        <v>695</v>
      </c>
      <c r="I734" s="44">
        <f>SUM(Apr!I734,May!I734,Jun!I734)</f>
        <v>25</v>
      </c>
      <c r="J734" s="44">
        <f>SUM(Apr!J734,May!J734,Jun!J734)</f>
        <v>23</v>
      </c>
      <c r="K734" s="48">
        <f t="shared" si="72"/>
        <v>48</v>
      </c>
      <c r="L734" s="46">
        <f t="shared" si="73"/>
        <v>6.9064748201438846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f>SUM(Apr!D735,May!D735,Jun!D735)</f>
        <v>43</v>
      </c>
      <c r="E735" s="35">
        <f>SUM(Apr!E735,May!E735,Jun!E735)</f>
        <v>27</v>
      </c>
      <c r="F735" s="40">
        <f t="shared" si="70"/>
        <v>70</v>
      </c>
      <c r="G735" s="21">
        <f t="shared" si="71"/>
        <v>10.802469135802468</v>
      </c>
      <c r="H735" s="35">
        <v>431</v>
      </c>
      <c r="I735" s="35">
        <f>SUM(Apr!I735,May!I735,Jun!I735)</f>
        <v>9</v>
      </c>
      <c r="J735" s="35">
        <f>SUM(Apr!J735,May!J735,Jun!J735)</f>
        <v>3</v>
      </c>
      <c r="K735" s="41">
        <f t="shared" si="72"/>
        <v>12</v>
      </c>
      <c r="L735" s="21">
        <f t="shared" si="73"/>
        <v>2.7842227378190252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f>SUM(Apr!D736,May!D736,Jun!D736)</f>
        <v>60</v>
      </c>
      <c r="E736" s="35">
        <f>SUM(Apr!E736,May!E736,Jun!E736)</f>
        <v>97</v>
      </c>
      <c r="F736" s="40">
        <f t="shared" si="70"/>
        <v>157</v>
      </c>
      <c r="G736" s="21">
        <f t="shared" si="71"/>
        <v>11.813393528969151</v>
      </c>
      <c r="H736" s="19">
        <v>868</v>
      </c>
      <c r="I736" s="35">
        <f>SUM(Apr!I736,May!I736,Jun!I736)</f>
        <v>28</v>
      </c>
      <c r="J736" s="35">
        <f>SUM(Apr!J736,May!J736,Jun!J736)</f>
        <v>39</v>
      </c>
      <c r="K736" s="41">
        <f t="shared" si="72"/>
        <v>67</v>
      </c>
      <c r="L736" s="21">
        <f t="shared" si="73"/>
        <v>7.7188940092165899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f t="shared" ref="D737:E737" si="98">SUM(D738:D773)</f>
        <v>2927</v>
      </c>
      <c r="E737" s="29">
        <f t="shared" si="98"/>
        <v>2765</v>
      </c>
      <c r="F737" s="29">
        <f t="shared" si="70"/>
        <v>5692</v>
      </c>
      <c r="G737" s="31">
        <f t="shared" si="71"/>
        <v>11.938670637833756</v>
      </c>
      <c r="H737" s="29">
        <v>28856</v>
      </c>
      <c r="I737" s="29">
        <f t="shared" ref="I737:J737" si="99">SUM(I738:I773)</f>
        <v>857</v>
      </c>
      <c r="J737" s="29">
        <f t="shared" si="99"/>
        <v>799</v>
      </c>
      <c r="K737" s="36">
        <f t="shared" si="72"/>
        <v>1656</v>
      </c>
      <c r="L737" s="31">
        <f t="shared" si="73"/>
        <v>5.7388411422234542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f>SUM(Apr!D738,May!D738,Jun!D738)</f>
        <v>92</v>
      </c>
      <c r="E738" s="19">
        <f>SUM(Apr!E738,May!E738,Jun!E738)</f>
        <v>76</v>
      </c>
      <c r="F738" s="20">
        <f t="shared" si="70"/>
        <v>168</v>
      </c>
      <c r="G738" s="21">
        <f t="shared" si="71"/>
        <v>12.76595744680851</v>
      </c>
      <c r="H738" s="35">
        <v>965</v>
      </c>
      <c r="I738" s="19">
        <f>SUM(Apr!I738,May!I738,Jun!I738)</f>
        <v>80</v>
      </c>
      <c r="J738" s="19">
        <f>SUM(Apr!J738,May!J738,Jun!J738)</f>
        <v>79</v>
      </c>
      <c r="K738" s="22">
        <f t="shared" si="72"/>
        <v>159</v>
      </c>
      <c r="L738" s="21">
        <f t="shared" si="73"/>
        <v>16.476683937823836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f>SUM(Apr!D739,May!D739,Jun!D739)</f>
        <v>38</v>
      </c>
      <c r="E739" s="19">
        <f>SUM(Apr!E739,May!E739,Jun!E739)</f>
        <v>55</v>
      </c>
      <c r="F739" s="20">
        <f t="shared" si="70"/>
        <v>93</v>
      </c>
      <c r="G739" s="21">
        <f t="shared" si="71"/>
        <v>10.580204778156997</v>
      </c>
      <c r="H739" s="19">
        <v>608</v>
      </c>
      <c r="I739" s="19">
        <f>SUM(Apr!I739,May!I739,Jun!I739)</f>
        <v>16</v>
      </c>
      <c r="J739" s="19">
        <f>SUM(Apr!J739,May!J739,Jun!J739)</f>
        <v>17</v>
      </c>
      <c r="K739" s="22">
        <f t="shared" si="72"/>
        <v>33</v>
      </c>
      <c r="L739" s="21">
        <f t="shared" si="73"/>
        <v>5.427631578947369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f>SUM(Apr!D740,May!D740,Jun!D740)</f>
        <v>62</v>
      </c>
      <c r="E740" s="19">
        <f>SUM(Apr!E740,May!E740,Jun!E740)</f>
        <v>56</v>
      </c>
      <c r="F740" s="20">
        <f t="shared" si="70"/>
        <v>118</v>
      </c>
      <c r="G740" s="21">
        <f t="shared" si="71"/>
        <v>8.5631349782293178</v>
      </c>
      <c r="H740" s="19">
        <v>1179</v>
      </c>
      <c r="I740" s="19">
        <f>SUM(Apr!I740,May!I740,Jun!I740)</f>
        <v>65</v>
      </c>
      <c r="J740" s="19">
        <f>SUM(Apr!J740,May!J740,Jun!J740)</f>
        <v>68</v>
      </c>
      <c r="K740" s="22">
        <f t="shared" si="72"/>
        <v>133</v>
      </c>
      <c r="L740" s="21">
        <f t="shared" si="73"/>
        <v>11.280746395250212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f>SUM(Apr!D741,May!D741,Jun!D741)</f>
        <v>29</v>
      </c>
      <c r="E741" s="19">
        <f>SUM(Apr!E741,May!E741,Jun!E741)</f>
        <v>22</v>
      </c>
      <c r="F741" s="20">
        <f t="shared" si="70"/>
        <v>51</v>
      </c>
      <c r="G741" s="21">
        <f t="shared" si="71"/>
        <v>11.59090909090909</v>
      </c>
      <c r="H741" s="35">
        <v>181</v>
      </c>
      <c r="I741" s="19">
        <f>SUM(Apr!I741,May!I741,Jun!I741)</f>
        <v>3</v>
      </c>
      <c r="J741" s="19">
        <f>SUM(Apr!J741,May!J741,Jun!J741)</f>
        <v>1</v>
      </c>
      <c r="K741" s="22">
        <f t="shared" si="72"/>
        <v>4</v>
      </c>
      <c r="L741" s="21">
        <f t="shared" si="73"/>
        <v>2.2099447513812152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f>SUM(Apr!D742,May!D742,Jun!D742)</f>
        <v>172</v>
      </c>
      <c r="E742" s="19">
        <f>SUM(Apr!E742,May!E742,Jun!E742)</f>
        <v>155</v>
      </c>
      <c r="F742" s="20">
        <f t="shared" si="70"/>
        <v>327</v>
      </c>
      <c r="G742" s="21">
        <f t="shared" si="71"/>
        <v>15.904669260700388</v>
      </c>
      <c r="H742" s="19">
        <v>991</v>
      </c>
      <c r="I742" s="19">
        <f>SUM(Apr!I742,May!I742,Jun!I742)</f>
        <v>24</v>
      </c>
      <c r="J742" s="19">
        <f>SUM(Apr!J742,May!J742,Jun!J742)</f>
        <v>23</v>
      </c>
      <c r="K742" s="22">
        <f t="shared" si="72"/>
        <v>47</v>
      </c>
      <c r="L742" s="21">
        <f t="shared" si="73"/>
        <v>4.7426841574167513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f>SUM(Apr!D743,May!D743,Jun!D743)</f>
        <v>95</v>
      </c>
      <c r="E743" s="19">
        <f>SUM(Apr!E743,May!E743,Jun!E743)</f>
        <v>94</v>
      </c>
      <c r="F743" s="20">
        <f t="shared" si="70"/>
        <v>189</v>
      </c>
      <c r="G743" s="21">
        <f t="shared" si="71"/>
        <v>9.7523219814241493</v>
      </c>
      <c r="H743" s="19">
        <v>1258</v>
      </c>
      <c r="I743" s="19">
        <f>SUM(Apr!I743,May!I743,Jun!I743)</f>
        <v>45</v>
      </c>
      <c r="J743" s="19">
        <f>SUM(Apr!J743,May!J743,Jun!J743)</f>
        <v>49</v>
      </c>
      <c r="K743" s="22">
        <f t="shared" si="72"/>
        <v>94</v>
      </c>
      <c r="L743" s="21">
        <f t="shared" si="73"/>
        <v>7.4721780604133547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f>SUM(Apr!D744,May!D744,Jun!D744)</f>
        <v>20</v>
      </c>
      <c r="E744" s="19">
        <f>SUM(Apr!E744,May!E744,Jun!E744)</f>
        <v>23</v>
      </c>
      <c r="F744" s="20">
        <f t="shared" si="70"/>
        <v>43</v>
      </c>
      <c r="G744" s="21">
        <f t="shared" si="71"/>
        <v>8.3820662768031191</v>
      </c>
      <c r="H744" s="19">
        <v>331</v>
      </c>
      <c r="I744" s="19">
        <f>SUM(Apr!I744,May!I744,Jun!I744)</f>
        <v>7</v>
      </c>
      <c r="J744" s="19">
        <f>SUM(Apr!J744,May!J744,Jun!J744)</f>
        <v>6</v>
      </c>
      <c r="K744" s="22">
        <f t="shared" si="72"/>
        <v>13</v>
      </c>
      <c r="L744" s="21">
        <f t="shared" si="73"/>
        <v>3.9274924471299091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f>SUM(Apr!D745,May!D745,Jun!D745)</f>
        <v>119</v>
      </c>
      <c r="E745" s="19">
        <f>SUM(Apr!E745,May!E745,Jun!E745)</f>
        <v>142</v>
      </c>
      <c r="F745" s="20">
        <f t="shared" si="70"/>
        <v>261</v>
      </c>
      <c r="G745" s="21">
        <f t="shared" si="71"/>
        <v>11.18731247321046</v>
      </c>
      <c r="H745" s="19">
        <v>1267</v>
      </c>
      <c r="I745" s="19">
        <f>SUM(Apr!I745,May!I745,Jun!I745)</f>
        <v>19</v>
      </c>
      <c r="J745" s="19">
        <f>SUM(Apr!J745,May!J745,Jun!J745)</f>
        <v>15</v>
      </c>
      <c r="K745" s="22">
        <f t="shared" si="72"/>
        <v>34</v>
      </c>
      <c r="L745" s="21">
        <f t="shared" si="73"/>
        <v>2.6835043409629047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f>SUM(Apr!D746,May!D746,Jun!D746)</f>
        <v>44</v>
      </c>
      <c r="E746" s="19">
        <f>SUM(Apr!E746,May!E746,Jun!E746)</f>
        <v>41</v>
      </c>
      <c r="F746" s="20">
        <f t="shared" si="70"/>
        <v>85</v>
      </c>
      <c r="G746" s="21">
        <f t="shared" si="71"/>
        <v>15.260323159784562</v>
      </c>
      <c r="H746" s="35">
        <v>270</v>
      </c>
      <c r="I746" s="19">
        <f>SUM(Apr!I746,May!I746,Jun!I746)</f>
        <v>9</v>
      </c>
      <c r="J746" s="19">
        <f>SUM(Apr!J746,May!J746,Jun!J746)</f>
        <v>11</v>
      </c>
      <c r="K746" s="22">
        <f t="shared" si="72"/>
        <v>20</v>
      </c>
      <c r="L746" s="21">
        <f t="shared" si="73"/>
        <v>7.4074074074074066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f>SUM(Apr!D747,May!D747,Jun!D747)</f>
        <v>35</v>
      </c>
      <c r="E747" s="19">
        <f>SUM(Apr!E747,May!E747,Jun!E747)</f>
        <v>44</v>
      </c>
      <c r="F747" s="20">
        <f t="shared" si="70"/>
        <v>79</v>
      </c>
      <c r="G747" s="21">
        <f t="shared" si="71"/>
        <v>10.286458333333332</v>
      </c>
      <c r="H747" s="19">
        <v>506</v>
      </c>
      <c r="I747" s="19">
        <f>SUM(Apr!I747,May!I747,Jun!I747)</f>
        <v>15</v>
      </c>
      <c r="J747" s="19">
        <f>SUM(Apr!J747,May!J747,Jun!J747)</f>
        <v>5</v>
      </c>
      <c r="K747" s="22">
        <f t="shared" si="72"/>
        <v>20</v>
      </c>
      <c r="L747" s="21">
        <f t="shared" si="73"/>
        <v>3.9525691699604746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f>SUM(Apr!D748,May!D748,Jun!D748)</f>
        <v>91</v>
      </c>
      <c r="E748" s="19">
        <f>SUM(Apr!E748,May!E748,Jun!E748)</f>
        <v>83</v>
      </c>
      <c r="F748" s="20">
        <f t="shared" si="70"/>
        <v>174</v>
      </c>
      <c r="G748" s="21">
        <f t="shared" si="71"/>
        <v>12.393162393162394</v>
      </c>
      <c r="H748" s="19">
        <v>1014</v>
      </c>
      <c r="I748" s="19">
        <f>SUM(Apr!I748,May!I748,Jun!I748)</f>
        <v>31</v>
      </c>
      <c r="J748" s="19">
        <f>SUM(Apr!J748,May!J748,Jun!J748)</f>
        <v>22</v>
      </c>
      <c r="K748" s="22">
        <f t="shared" si="72"/>
        <v>53</v>
      </c>
      <c r="L748" s="21">
        <f t="shared" si="73"/>
        <v>5.2268244575936889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f>SUM(Apr!D749,May!D749,Jun!D749)</f>
        <v>37</v>
      </c>
      <c r="E749" s="19">
        <f>SUM(Apr!E749,May!E749,Jun!E749)</f>
        <v>21</v>
      </c>
      <c r="F749" s="20">
        <f t="shared" si="70"/>
        <v>58</v>
      </c>
      <c r="G749" s="21">
        <f t="shared" si="71"/>
        <v>8.5419734904270985</v>
      </c>
      <c r="H749" s="35">
        <v>462</v>
      </c>
      <c r="I749" s="19">
        <f>SUM(Apr!I749,May!I749,Jun!I749)</f>
        <v>22</v>
      </c>
      <c r="J749" s="19">
        <f>SUM(Apr!J749,May!J749,Jun!J749)</f>
        <v>14</v>
      </c>
      <c r="K749" s="22">
        <f t="shared" si="72"/>
        <v>36</v>
      </c>
      <c r="L749" s="21">
        <f t="shared" si="73"/>
        <v>7.7922077922077921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f>SUM(Apr!D750,May!D750,Jun!D750)</f>
        <v>20</v>
      </c>
      <c r="E750" s="19">
        <f>SUM(Apr!E750,May!E750,Jun!E750)</f>
        <v>8</v>
      </c>
      <c r="F750" s="20">
        <f t="shared" si="70"/>
        <v>28</v>
      </c>
      <c r="G750" s="21">
        <f t="shared" si="71"/>
        <v>9.5890410958904102</v>
      </c>
      <c r="H750" s="35">
        <v>175</v>
      </c>
      <c r="I750" s="19">
        <f>SUM(Apr!I750,May!I750,Jun!I750)</f>
        <v>5</v>
      </c>
      <c r="J750" s="19">
        <f>SUM(Apr!J750,May!J750,Jun!J750)</f>
        <v>4</v>
      </c>
      <c r="K750" s="22">
        <f t="shared" si="72"/>
        <v>9</v>
      </c>
      <c r="L750" s="21">
        <f t="shared" si="73"/>
        <v>5.1428571428571423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f>SUM(Apr!D751,May!D751,Jun!D751)</f>
        <v>36</v>
      </c>
      <c r="E751" s="19">
        <f>SUM(Apr!E751,May!E751,Jun!E751)</f>
        <v>33</v>
      </c>
      <c r="F751" s="20">
        <f t="shared" si="70"/>
        <v>69</v>
      </c>
      <c r="G751" s="21">
        <f t="shared" si="71"/>
        <v>8.4455324357405139</v>
      </c>
      <c r="H751" s="35">
        <v>550</v>
      </c>
      <c r="I751" s="19">
        <f>SUM(Apr!I751,May!I751,Jun!I751)</f>
        <v>33</v>
      </c>
      <c r="J751" s="19">
        <f>SUM(Apr!J751,May!J751,Jun!J751)</f>
        <v>16</v>
      </c>
      <c r="K751" s="22">
        <f t="shared" si="72"/>
        <v>49</v>
      </c>
      <c r="L751" s="21">
        <f t="shared" si="73"/>
        <v>8.9090909090909101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f>SUM(Apr!D752,May!D752,Jun!D752)</f>
        <v>166</v>
      </c>
      <c r="E752" s="19">
        <f>SUM(Apr!E752,May!E752,Jun!E752)</f>
        <v>150</v>
      </c>
      <c r="F752" s="20">
        <f t="shared" si="70"/>
        <v>316</v>
      </c>
      <c r="G752" s="21">
        <f t="shared" si="71"/>
        <v>17.118093174431202</v>
      </c>
      <c r="H752" s="19">
        <v>688</v>
      </c>
      <c r="I752" s="19">
        <f>SUM(Apr!I752,May!I752,Jun!I752)</f>
        <v>7</v>
      </c>
      <c r="J752" s="19">
        <f>SUM(Apr!J752,May!J752,Jun!J752)</f>
        <v>4</v>
      </c>
      <c r="K752" s="22">
        <f t="shared" si="72"/>
        <v>11</v>
      </c>
      <c r="L752" s="21">
        <f t="shared" si="73"/>
        <v>1.5988372093023258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f>SUM(Apr!D753,May!D753,Jun!D753)</f>
        <v>145</v>
      </c>
      <c r="E753" s="19">
        <f>SUM(Apr!E753,May!E753,Jun!E753)</f>
        <v>155</v>
      </c>
      <c r="F753" s="20">
        <f t="shared" si="70"/>
        <v>300</v>
      </c>
      <c r="G753" s="21">
        <f t="shared" si="71"/>
        <v>11.609907120743033</v>
      </c>
      <c r="H753" s="19">
        <v>1382</v>
      </c>
      <c r="I753" s="19">
        <f>SUM(Apr!I753,May!I753,Jun!I753)</f>
        <v>47</v>
      </c>
      <c r="J753" s="19">
        <f>SUM(Apr!J753,May!J753,Jun!J753)</f>
        <v>41</v>
      </c>
      <c r="K753" s="22">
        <f t="shared" si="72"/>
        <v>88</v>
      </c>
      <c r="L753" s="21">
        <f t="shared" si="73"/>
        <v>6.3675832127351661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f>SUM(Apr!D754,May!D754,Jun!D754)</f>
        <v>137</v>
      </c>
      <c r="E754" s="19">
        <f>SUM(Apr!E754,May!E754,Jun!E754)</f>
        <v>115</v>
      </c>
      <c r="F754" s="20">
        <f t="shared" si="70"/>
        <v>252</v>
      </c>
      <c r="G754" s="21">
        <f t="shared" si="71"/>
        <v>16.247582205029012</v>
      </c>
      <c r="H754" s="19">
        <v>837</v>
      </c>
      <c r="I754" s="19">
        <f>SUM(Apr!I754,May!I754,Jun!I754)</f>
        <v>17</v>
      </c>
      <c r="J754" s="19">
        <f>SUM(Apr!J754,May!J754,Jun!J754)</f>
        <v>15</v>
      </c>
      <c r="K754" s="22">
        <f t="shared" si="72"/>
        <v>32</v>
      </c>
      <c r="L754" s="21">
        <f t="shared" si="73"/>
        <v>3.8231780167264038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f>SUM(Apr!D755,May!D755,Jun!D755)</f>
        <v>160</v>
      </c>
      <c r="E755" s="19">
        <f>SUM(Apr!E755,May!E755,Jun!E755)</f>
        <v>169</v>
      </c>
      <c r="F755" s="20">
        <f t="shared" si="70"/>
        <v>329</v>
      </c>
      <c r="G755" s="21">
        <f t="shared" si="71"/>
        <v>11.855855855855856</v>
      </c>
      <c r="H755" s="19">
        <v>1380</v>
      </c>
      <c r="I755" s="19">
        <f>SUM(Apr!I755,May!I755,Jun!I755)</f>
        <v>16</v>
      </c>
      <c r="J755" s="19">
        <f>SUM(Apr!J755,May!J755,Jun!J755)</f>
        <v>6</v>
      </c>
      <c r="K755" s="22">
        <f t="shared" si="72"/>
        <v>22</v>
      </c>
      <c r="L755" s="21">
        <f t="shared" si="73"/>
        <v>1.5942028985507246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f>SUM(Apr!D756,May!D756,Jun!D756)</f>
        <v>39</v>
      </c>
      <c r="E756" s="19">
        <f>SUM(Apr!E756,May!E756,Jun!E756)</f>
        <v>35</v>
      </c>
      <c r="F756" s="20">
        <f t="shared" si="70"/>
        <v>74</v>
      </c>
      <c r="G756" s="21">
        <f t="shared" si="71"/>
        <v>8.9264173703256944</v>
      </c>
      <c r="H756" s="35">
        <v>510</v>
      </c>
      <c r="I756" s="19">
        <f>SUM(Apr!I756,May!I756,Jun!I756)</f>
        <v>12</v>
      </c>
      <c r="J756" s="19">
        <f>SUM(Apr!J756,May!J756,Jun!J756)</f>
        <v>15</v>
      </c>
      <c r="K756" s="22">
        <f t="shared" si="72"/>
        <v>27</v>
      </c>
      <c r="L756" s="21">
        <f t="shared" si="73"/>
        <v>5.2941176470588234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f>SUM(Apr!D757,May!D757,Jun!D757)</f>
        <v>50</v>
      </c>
      <c r="E757" s="19">
        <f>SUM(Apr!E757,May!E757,Jun!E757)</f>
        <v>18</v>
      </c>
      <c r="F757" s="20">
        <f t="shared" si="70"/>
        <v>68</v>
      </c>
      <c r="G757" s="21">
        <f t="shared" si="71"/>
        <v>11.184210526315789</v>
      </c>
      <c r="H757" s="35">
        <v>347</v>
      </c>
      <c r="I757" s="19">
        <f>SUM(Apr!I757,May!I757,Jun!I757)</f>
        <v>10</v>
      </c>
      <c r="J757" s="19">
        <f>SUM(Apr!J757,May!J757,Jun!J757)</f>
        <v>19</v>
      </c>
      <c r="K757" s="22">
        <f t="shared" si="72"/>
        <v>29</v>
      </c>
      <c r="L757" s="21">
        <f t="shared" si="73"/>
        <v>8.3573487031700289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f>SUM(Apr!D758,May!D758,Jun!D758)</f>
        <v>43</v>
      </c>
      <c r="E758" s="19">
        <f>SUM(Apr!E758,May!E758,Jun!E758)</f>
        <v>43</v>
      </c>
      <c r="F758" s="20">
        <f t="shared" si="70"/>
        <v>86</v>
      </c>
      <c r="G758" s="21">
        <f t="shared" si="71"/>
        <v>10.093896713615024</v>
      </c>
      <c r="H758" s="35">
        <v>568</v>
      </c>
      <c r="I758" s="19">
        <f>SUM(Apr!I758,May!I758,Jun!I758)</f>
        <v>32</v>
      </c>
      <c r="J758" s="19">
        <f>SUM(Apr!J758,May!J758,Jun!J758)</f>
        <v>29</v>
      </c>
      <c r="K758" s="22">
        <f t="shared" si="72"/>
        <v>61</v>
      </c>
      <c r="L758" s="21">
        <f t="shared" si="73"/>
        <v>10.73943661971831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f>SUM(Apr!D759,May!D759,Jun!D759)</f>
        <v>88</v>
      </c>
      <c r="E759" s="19">
        <f>SUM(Apr!E759,May!E759,Jun!E759)</f>
        <v>73</v>
      </c>
      <c r="F759" s="20">
        <f t="shared" si="70"/>
        <v>161</v>
      </c>
      <c r="G759" s="21">
        <f t="shared" si="71"/>
        <v>12.178517397881997</v>
      </c>
      <c r="H759" s="19">
        <v>772</v>
      </c>
      <c r="I759" s="19">
        <f>SUM(Apr!I759,May!I759,Jun!I759)</f>
        <v>11</v>
      </c>
      <c r="J759" s="19">
        <f>SUM(Apr!J759,May!J759,Jun!J759)</f>
        <v>7</v>
      </c>
      <c r="K759" s="22">
        <f t="shared" si="72"/>
        <v>18</v>
      </c>
      <c r="L759" s="21">
        <f t="shared" si="73"/>
        <v>2.3316062176165802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f>SUM(Apr!D760,May!D760,Jun!D760)</f>
        <v>127</v>
      </c>
      <c r="E760" s="19">
        <f>SUM(Apr!E760,May!E760,Jun!E760)</f>
        <v>116</v>
      </c>
      <c r="F760" s="20">
        <f t="shared" si="70"/>
        <v>243</v>
      </c>
      <c r="G760" s="21">
        <f t="shared" si="71"/>
        <v>11.888454011741683</v>
      </c>
      <c r="H760" s="19">
        <v>1104</v>
      </c>
      <c r="I760" s="19">
        <f>SUM(Apr!I760,May!I760,Jun!I760)</f>
        <v>13</v>
      </c>
      <c r="J760" s="19">
        <f>SUM(Apr!J760,May!J760,Jun!J760)</f>
        <v>17</v>
      </c>
      <c r="K760" s="22">
        <f t="shared" si="72"/>
        <v>30</v>
      </c>
      <c r="L760" s="21">
        <f t="shared" si="73"/>
        <v>2.7173913043478262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f>SUM(Apr!D761,May!D761,Jun!D761)</f>
        <v>86</v>
      </c>
      <c r="E761" s="19">
        <f>SUM(Apr!E761,May!E761,Jun!E761)</f>
        <v>107</v>
      </c>
      <c r="F761" s="20">
        <f t="shared" si="70"/>
        <v>193</v>
      </c>
      <c r="G761" s="21">
        <f t="shared" si="71"/>
        <v>13.924963924963926</v>
      </c>
      <c r="H761" s="35">
        <v>970</v>
      </c>
      <c r="I761" s="19">
        <f>SUM(Apr!I761,May!I761,Jun!I761)</f>
        <v>31</v>
      </c>
      <c r="J761" s="19">
        <f>SUM(Apr!J761,May!J761,Jun!J761)</f>
        <v>28</v>
      </c>
      <c r="K761" s="22">
        <f t="shared" si="72"/>
        <v>59</v>
      </c>
      <c r="L761" s="21">
        <f t="shared" si="73"/>
        <v>6.0824742268041234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f>SUM(Apr!D762,May!D762,Jun!D762)</f>
        <v>68</v>
      </c>
      <c r="E762" s="19">
        <f>SUM(Apr!E762,May!E762,Jun!E762)</f>
        <v>59</v>
      </c>
      <c r="F762" s="20">
        <f t="shared" si="70"/>
        <v>127</v>
      </c>
      <c r="G762" s="21">
        <f t="shared" si="71"/>
        <v>11.992445703493862</v>
      </c>
      <c r="H762" s="35">
        <v>777</v>
      </c>
      <c r="I762" s="19">
        <f>SUM(Apr!I762,May!I762,Jun!I762)</f>
        <v>24</v>
      </c>
      <c r="J762" s="19">
        <f>SUM(Apr!J762,May!J762,Jun!J762)</f>
        <v>19</v>
      </c>
      <c r="K762" s="22">
        <f t="shared" si="72"/>
        <v>43</v>
      </c>
      <c r="L762" s="21">
        <f t="shared" si="73"/>
        <v>5.5341055341055343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f>SUM(Apr!D763,May!D763,Jun!D763)</f>
        <v>145</v>
      </c>
      <c r="E763" s="19">
        <f>SUM(Apr!E763,May!E763,Jun!E763)</f>
        <v>112</v>
      </c>
      <c r="F763" s="20">
        <f t="shared" si="70"/>
        <v>257</v>
      </c>
      <c r="G763" s="21">
        <f t="shared" si="71"/>
        <v>18.475916606757728</v>
      </c>
      <c r="H763" s="19">
        <v>914</v>
      </c>
      <c r="I763" s="19">
        <f>SUM(Apr!I763,May!I763,Jun!I763)</f>
        <v>41</v>
      </c>
      <c r="J763" s="19">
        <f>SUM(Apr!J763,May!J763,Jun!J763)</f>
        <v>38</v>
      </c>
      <c r="K763" s="22">
        <f t="shared" si="72"/>
        <v>79</v>
      </c>
      <c r="L763" s="21">
        <f t="shared" si="73"/>
        <v>8.6433260393873077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f>SUM(Apr!D764,May!D764,Jun!D764)</f>
        <v>127</v>
      </c>
      <c r="E764" s="19">
        <f>SUM(Apr!E764,May!E764,Jun!E764)</f>
        <v>111</v>
      </c>
      <c r="F764" s="20">
        <f t="shared" si="70"/>
        <v>238</v>
      </c>
      <c r="G764" s="21">
        <f t="shared" si="71"/>
        <v>9.304143862392495</v>
      </c>
      <c r="H764" s="19">
        <v>1756</v>
      </c>
      <c r="I764" s="19">
        <f>SUM(Apr!I764,May!I764,Jun!I764)</f>
        <v>43</v>
      </c>
      <c r="J764" s="19">
        <f>SUM(Apr!J764,May!J764,Jun!J764)</f>
        <v>47</v>
      </c>
      <c r="K764" s="22">
        <f t="shared" si="72"/>
        <v>90</v>
      </c>
      <c r="L764" s="21">
        <f t="shared" si="73"/>
        <v>5.1252847380410023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f>SUM(Apr!D765,May!D765,Jun!D765)</f>
        <v>39</v>
      </c>
      <c r="E765" s="19">
        <f>SUM(Apr!E765,May!E765,Jun!E765)</f>
        <v>36</v>
      </c>
      <c r="F765" s="20">
        <f t="shared" si="70"/>
        <v>75</v>
      </c>
      <c r="G765" s="21">
        <f t="shared" si="71"/>
        <v>13.066202090592336</v>
      </c>
      <c r="H765" s="35">
        <v>390</v>
      </c>
      <c r="I765" s="19">
        <f>SUM(Apr!I765,May!I765,Jun!I765)</f>
        <v>7</v>
      </c>
      <c r="J765" s="19">
        <f>SUM(Apr!J765,May!J765,Jun!J765)</f>
        <v>13</v>
      </c>
      <c r="K765" s="22">
        <f t="shared" si="72"/>
        <v>20</v>
      </c>
      <c r="L765" s="21">
        <f t="shared" si="73"/>
        <v>5.1282051282051277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f>SUM(Apr!D766,May!D766,Jun!D766)</f>
        <v>99</v>
      </c>
      <c r="E766" s="19">
        <f>SUM(Apr!E766,May!E766,Jun!E766)</f>
        <v>86</v>
      </c>
      <c r="F766" s="20">
        <f t="shared" si="70"/>
        <v>185</v>
      </c>
      <c r="G766" s="21">
        <f t="shared" si="71"/>
        <v>11.775938892425208</v>
      </c>
      <c r="H766" s="35">
        <v>954</v>
      </c>
      <c r="I766" s="19">
        <f>SUM(Apr!I766,May!I766,Jun!I766)</f>
        <v>23</v>
      </c>
      <c r="J766" s="19">
        <f>SUM(Apr!J766,May!J766,Jun!J766)</f>
        <v>23</v>
      </c>
      <c r="K766" s="22">
        <f t="shared" si="72"/>
        <v>46</v>
      </c>
      <c r="L766" s="21">
        <f t="shared" si="73"/>
        <v>4.8218029350104823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f>SUM(Apr!D767,May!D767,Jun!D767)</f>
        <v>39</v>
      </c>
      <c r="E767" s="19">
        <f>SUM(Apr!E767,May!E767,Jun!E767)</f>
        <v>46</v>
      </c>
      <c r="F767" s="20">
        <f t="shared" si="70"/>
        <v>85</v>
      </c>
      <c r="G767" s="21">
        <f t="shared" si="71"/>
        <v>8.8541666666666679</v>
      </c>
      <c r="H767" s="35">
        <v>499</v>
      </c>
      <c r="I767" s="19">
        <f>SUM(Apr!I767,May!I767,Jun!I767)</f>
        <v>17</v>
      </c>
      <c r="J767" s="19">
        <f>SUM(Apr!J767,May!J767,Jun!J767)</f>
        <v>15</v>
      </c>
      <c r="K767" s="22">
        <f t="shared" si="72"/>
        <v>32</v>
      </c>
      <c r="L767" s="21">
        <f t="shared" si="73"/>
        <v>6.4128256513026045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f>SUM(Apr!D768,May!D768,Jun!D768)</f>
        <v>61</v>
      </c>
      <c r="E768" s="19">
        <f>SUM(Apr!E768,May!E768,Jun!E768)</f>
        <v>64</v>
      </c>
      <c r="F768" s="20">
        <f t="shared" si="70"/>
        <v>125</v>
      </c>
      <c r="G768" s="21">
        <f t="shared" si="71"/>
        <v>12.291052114060964</v>
      </c>
      <c r="H768" s="35">
        <v>617</v>
      </c>
      <c r="I768" s="19">
        <f>SUM(Apr!I768,May!I768,Jun!I768)</f>
        <v>6</v>
      </c>
      <c r="J768" s="19">
        <f>SUM(Apr!J768,May!J768,Jun!J768)</f>
        <v>9</v>
      </c>
      <c r="K768" s="22">
        <f t="shared" si="72"/>
        <v>15</v>
      </c>
      <c r="L768" s="21">
        <f t="shared" si="73"/>
        <v>2.4311183144246353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f>SUM(Apr!D769,May!D769,Jun!D769)</f>
        <v>74</v>
      </c>
      <c r="E769" s="19">
        <f>SUM(Apr!E769,May!E769,Jun!E769)</f>
        <v>72</v>
      </c>
      <c r="F769" s="20">
        <f t="shared" si="70"/>
        <v>146</v>
      </c>
      <c r="G769" s="21">
        <f t="shared" si="71"/>
        <v>12.156536219816818</v>
      </c>
      <c r="H769" s="35">
        <v>680</v>
      </c>
      <c r="I769" s="19">
        <f>SUM(Apr!I769,May!I769,Jun!I769)</f>
        <v>10</v>
      </c>
      <c r="J769" s="19">
        <f>SUM(Apr!J769,May!J769,Jun!J769)</f>
        <v>8</v>
      </c>
      <c r="K769" s="22">
        <f t="shared" si="72"/>
        <v>18</v>
      </c>
      <c r="L769" s="21">
        <f t="shared" si="73"/>
        <v>2.6470588235294117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f>SUM(Apr!D770,May!D770,Jun!D770)</f>
        <v>93</v>
      </c>
      <c r="E770" s="19">
        <f>SUM(Apr!E770,May!E770,Jun!E770)</f>
        <v>126</v>
      </c>
      <c r="F770" s="20">
        <f t="shared" si="70"/>
        <v>219</v>
      </c>
      <c r="G770" s="21">
        <f t="shared" si="71"/>
        <v>12.600690448791715</v>
      </c>
      <c r="H770" s="35">
        <v>809</v>
      </c>
      <c r="I770" s="19">
        <f>SUM(Apr!I770,May!I770,Jun!I770)</f>
        <v>9</v>
      </c>
      <c r="J770" s="19">
        <f>SUM(Apr!J770,May!J770,Jun!J770)</f>
        <v>9</v>
      </c>
      <c r="K770" s="22">
        <f t="shared" si="72"/>
        <v>18</v>
      </c>
      <c r="L770" s="21">
        <f t="shared" si="73"/>
        <v>2.2249690976514214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f>SUM(Apr!D771,May!D771,Jun!D771)</f>
        <v>38</v>
      </c>
      <c r="E771" s="19">
        <f>SUM(Apr!E771,May!E771,Jun!E771)</f>
        <v>29</v>
      </c>
      <c r="F771" s="20">
        <f t="shared" si="70"/>
        <v>67</v>
      </c>
      <c r="G771" s="21">
        <f t="shared" si="71"/>
        <v>13.701431492842536</v>
      </c>
      <c r="H771" s="19">
        <v>359</v>
      </c>
      <c r="I771" s="19">
        <f>SUM(Apr!I771,May!I771,Jun!I771)</f>
        <v>31</v>
      </c>
      <c r="J771" s="19">
        <f>SUM(Apr!J771,May!J771,Jun!J771)</f>
        <v>16</v>
      </c>
      <c r="K771" s="22">
        <f t="shared" si="72"/>
        <v>47</v>
      </c>
      <c r="L771" s="21">
        <f t="shared" si="73"/>
        <v>13.09192200557103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f>SUM(Apr!D772,May!D772,Jun!D772)</f>
        <v>100</v>
      </c>
      <c r="E772" s="19">
        <f>SUM(Apr!E772,May!E772,Jun!E772)</f>
        <v>78</v>
      </c>
      <c r="F772" s="20">
        <f t="shared" ref="F772:F1026" si="100">SUM(D772:E772)</f>
        <v>178</v>
      </c>
      <c r="G772" s="21">
        <f t="shared" ref="G772:G1026" si="101">IFERROR(F772/$C772*100,0)</f>
        <v>10.130904951622083</v>
      </c>
      <c r="H772" s="19">
        <v>1150</v>
      </c>
      <c r="I772" s="19">
        <f>SUM(Apr!I772,May!I772,Jun!I772)</f>
        <v>28</v>
      </c>
      <c r="J772" s="19">
        <f>SUM(Apr!J772,May!J772,Jun!J772)</f>
        <v>28</v>
      </c>
      <c r="K772" s="22">
        <f t="shared" ref="K772:K1026" si="102">SUM(I772:J772)</f>
        <v>56</v>
      </c>
      <c r="L772" s="21">
        <f t="shared" ref="L772:L1026" si="103">IFERROR(K772/$H772*100,0)</f>
        <v>4.8695652173913047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f>SUM(Apr!D773,May!D773,Jun!D773)</f>
        <v>113</v>
      </c>
      <c r="E773" s="19">
        <f>SUM(Apr!E773,May!E773,Jun!E773)</f>
        <v>112</v>
      </c>
      <c r="F773" s="20">
        <f t="shared" si="100"/>
        <v>225</v>
      </c>
      <c r="G773" s="21">
        <f t="shared" si="101"/>
        <v>10.250569476082005</v>
      </c>
      <c r="H773" s="19">
        <v>1636</v>
      </c>
      <c r="I773" s="19">
        <f>SUM(Apr!I773,May!I773,Jun!I773)</f>
        <v>48</v>
      </c>
      <c r="J773" s="19">
        <f>SUM(Apr!J773,May!J773,Jun!J773)</f>
        <v>63</v>
      </c>
      <c r="K773" s="22">
        <f t="shared" si="102"/>
        <v>111</v>
      </c>
      <c r="L773" s="21">
        <f t="shared" si="103"/>
        <v>6.7848410757946205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f t="shared" ref="D774:E774" si="104">SUM(D775:D785)</f>
        <v>381</v>
      </c>
      <c r="E774" s="29">
        <f t="shared" si="104"/>
        <v>401</v>
      </c>
      <c r="F774" s="29">
        <f t="shared" si="100"/>
        <v>782</v>
      </c>
      <c r="G774" s="31">
        <f t="shared" si="101"/>
        <v>13.285762827047233</v>
      </c>
      <c r="H774" s="29">
        <v>1965</v>
      </c>
      <c r="I774" s="29">
        <f t="shared" ref="I774:J774" si="105">SUM(I775:I785)</f>
        <v>9</v>
      </c>
      <c r="J774" s="29">
        <f t="shared" si="105"/>
        <v>6</v>
      </c>
      <c r="K774" s="36">
        <f t="shared" si="102"/>
        <v>15</v>
      </c>
      <c r="L774" s="31">
        <f t="shared" si="103"/>
        <v>0.76335877862595414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f>SUM(Apr!D775,May!D775,Jun!D775)</f>
        <v>18</v>
      </c>
      <c r="E775" s="19">
        <f>SUM(Apr!E775,May!E775,Jun!E775)</f>
        <v>13</v>
      </c>
      <c r="F775" s="20">
        <f t="shared" si="100"/>
        <v>31</v>
      </c>
      <c r="G775" s="21">
        <f t="shared" si="101"/>
        <v>12.704918032786885</v>
      </c>
      <c r="H775" s="35">
        <v>94</v>
      </c>
      <c r="I775" s="19">
        <f>SUM(Apr!I775,May!I775,Jun!I775)</f>
        <v>0</v>
      </c>
      <c r="J775" s="19">
        <f>SUM(Apr!J775,May!J775,Jun!J775)</f>
        <v>0</v>
      </c>
      <c r="K775" s="22">
        <f t="shared" si="102"/>
        <v>0</v>
      </c>
      <c r="L775" s="21">
        <f t="shared" si="103"/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f>SUM(Apr!D776,May!D776,Jun!D776)</f>
        <v>21</v>
      </c>
      <c r="E776" s="19">
        <f>SUM(Apr!E776,May!E776,Jun!E776)</f>
        <v>16</v>
      </c>
      <c r="F776" s="20">
        <f t="shared" si="100"/>
        <v>37</v>
      </c>
      <c r="G776" s="21">
        <f t="shared" si="101"/>
        <v>13.909774436090224</v>
      </c>
      <c r="H776" s="35">
        <v>65</v>
      </c>
      <c r="I776" s="19">
        <f>SUM(Apr!I776,May!I776,Jun!I776)</f>
        <v>0</v>
      </c>
      <c r="J776" s="19">
        <f>SUM(Apr!J776,May!J776,Jun!J776)</f>
        <v>0</v>
      </c>
      <c r="K776" s="22">
        <f t="shared" si="102"/>
        <v>0</v>
      </c>
      <c r="L776" s="21">
        <f t="shared" si="103"/>
        <v>0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f>SUM(Apr!D777,May!D777,Jun!D777)</f>
        <v>25</v>
      </c>
      <c r="E777" s="19">
        <f>SUM(Apr!E777,May!E777,Jun!E777)</f>
        <v>26</v>
      </c>
      <c r="F777" s="20">
        <f t="shared" si="100"/>
        <v>51</v>
      </c>
      <c r="G777" s="21">
        <f t="shared" si="101"/>
        <v>11.751152073732719</v>
      </c>
      <c r="H777" s="35">
        <v>131</v>
      </c>
      <c r="I777" s="19">
        <f>SUM(Apr!I777,May!I777,Jun!I777)</f>
        <v>0</v>
      </c>
      <c r="J777" s="19">
        <f>SUM(Apr!J777,May!J777,Jun!J777)</f>
        <v>0</v>
      </c>
      <c r="K777" s="22">
        <f t="shared" si="102"/>
        <v>0</v>
      </c>
      <c r="L777" s="21">
        <f t="shared" si="103"/>
        <v>0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f>SUM(Apr!D778,May!D778,Jun!D778)</f>
        <v>54</v>
      </c>
      <c r="E778" s="19">
        <f>SUM(Apr!E778,May!E778,Jun!E778)</f>
        <v>57</v>
      </c>
      <c r="F778" s="20">
        <f t="shared" si="100"/>
        <v>111</v>
      </c>
      <c r="G778" s="21">
        <f t="shared" si="101"/>
        <v>13.325330132052821</v>
      </c>
      <c r="H778" s="35">
        <v>299</v>
      </c>
      <c r="I778" s="19">
        <f>SUM(Apr!I778,May!I778,Jun!I778)</f>
        <v>0</v>
      </c>
      <c r="J778" s="19">
        <f>SUM(Apr!J778,May!J778,Jun!J778)</f>
        <v>0</v>
      </c>
      <c r="K778" s="22">
        <f t="shared" si="102"/>
        <v>0</v>
      </c>
      <c r="L778" s="21">
        <f t="shared" si="103"/>
        <v>0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f>SUM(Apr!D779,May!D779,Jun!D779)</f>
        <v>11</v>
      </c>
      <c r="E779" s="19">
        <f>SUM(Apr!E779,May!E779,Jun!E779)</f>
        <v>14</v>
      </c>
      <c r="F779" s="20">
        <f t="shared" si="100"/>
        <v>25</v>
      </c>
      <c r="G779" s="21">
        <f t="shared" si="101"/>
        <v>13.888888888888889</v>
      </c>
      <c r="H779" s="35">
        <v>70</v>
      </c>
      <c r="I779" s="19">
        <f>SUM(Apr!I779,May!I779,Jun!I779)</f>
        <v>1</v>
      </c>
      <c r="J779" s="19">
        <f>SUM(Apr!J779,May!J779,Jun!J779)</f>
        <v>0</v>
      </c>
      <c r="K779" s="22">
        <f t="shared" si="102"/>
        <v>1</v>
      </c>
      <c r="L779" s="21">
        <f t="shared" si="103"/>
        <v>1.4285714285714286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f>SUM(Apr!D780,May!D780,Jun!D780)</f>
        <v>41</v>
      </c>
      <c r="E780" s="19">
        <f>SUM(Apr!E780,May!E780,Jun!E780)</f>
        <v>38</v>
      </c>
      <c r="F780" s="20">
        <f t="shared" si="100"/>
        <v>79</v>
      </c>
      <c r="G780" s="21">
        <f t="shared" si="101"/>
        <v>17.439293598233995</v>
      </c>
      <c r="H780" s="35">
        <v>108</v>
      </c>
      <c r="I780" s="19">
        <f>SUM(Apr!I780,May!I780,Jun!I780)</f>
        <v>0</v>
      </c>
      <c r="J780" s="19">
        <f>SUM(Apr!J780,May!J780,Jun!J780)</f>
        <v>0</v>
      </c>
      <c r="K780" s="22">
        <f t="shared" si="102"/>
        <v>0</v>
      </c>
      <c r="L780" s="21">
        <f t="shared" si="103"/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f>SUM(Apr!D781,May!D781,Jun!D781)</f>
        <v>17</v>
      </c>
      <c r="E781" s="19">
        <f>SUM(Apr!E781,May!E781,Jun!E781)</f>
        <v>11</v>
      </c>
      <c r="F781" s="20">
        <f t="shared" si="100"/>
        <v>28</v>
      </c>
      <c r="G781" s="21">
        <f t="shared" si="101"/>
        <v>16.091954022988507</v>
      </c>
      <c r="H781" s="35">
        <v>62</v>
      </c>
      <c r="I781" s="19">
        <f>SUM(Apr!I781,May!I781,Jun!I781)</f>
        <v>0</v>
      </c>
      <c r="J781" s="19">
        <f>SUM(Apr!J781,May!J781,Jun!J781)</f>
        <v>0</v>
      </c>
      <c r="K781" s="22">
        <f t="shared" si="102"/>
        <v>0</v>
      </c>
      <c r="L781" s="21">
        <f t="shared" si="103"/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f>SUM(Apr!D782,May!D782,Jun!D782)</f>
        <v>46</v>
      </c>
      <c r="E782" s="19">
        <f>SUM(Apr!E782,May!E782,Jun!E782)</f>
        <v>50</v>
      </c>
      <c r="F782" s="20">
        <f t="shared" si="100"/>
        <v>96</v>
      </c>
      <c r="G782" s="21">
        <f t="shared" si="101"/>
        <v>11.374407582938389</v>
      </c>
      <c r="H782" s="35">
        <v>347</v>
      </c>
      <c r="I782" s="19">
        <f>SUM(Apr!I782,May!I782,Jun!I782)</f>
        <v>6</v>
      </c>
      <c r="J782" s="19">
        <f>SUM(Apr!J782,May!J782,Jun!J782)</f>
        <v>4</v>
      </c>
      <c r="K782" s="22">
        <f t="shared" si="102"/>
        <v>10</v>
      </c>
      <c r="L782" s="21">
        <f t="shared" si="103"/>
        <v>2.8818443804034581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f>SUM(Apr!D783,May!D783,Jun!D783)</f>
        <v>14</v>
      </c>
      <c r="E783" s="19">
        <f>SUM(Apr!E783,May!E783,Jun!E783)</f>
        <v>30</v>
      </c>
      <c r="F783" s="20">
        <f t="shared" si="100"/>
        <v>44</v>
      </c>
      <c r="G783" s="21">
        <f t="shared" si="101"/>
        <v>13.707165109034266</v>
      </c>
      <c r="H783" s="35">
        <v>124</v>
      </c>
      <c r="I783" s="19">
        <f>SUM(Apr!I783,May!I783,Jun!I783)</f>
        <v>1</v>
      </c>
      <c r="J783" s="19">
        <f>SUM(Apr!J783,May!J783,Jun!J783)</f>
        <v>0</v>
      </c>
      <c r="K783" s="22">
        <f t="shared" si="102"/>
        <v>1</v>
      </c>
      <c r="L783" s="21">
        <f t="shared" si="103"/>
        <v>0.80645161290322576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f>SUM(Apr!D784,May!D784,Jun!D784)</f>
        <v>34</v>
      </c>
      <c r="E784" s="19">
        <f>SUM(Apr!E784,May!E784,Jun!E784)</f>
        <v>31</v>
      </c>
      <c r="F784" s="20">
        <f t="shared" si="100"/>
        <v>65</v>
      </c>
      <c r="G784" s="21">
        <f t="shared" si="101"/>
        <v>12.922465208747516</v>
      </c>
      <c r="H784" s="35">
        <v>143</v>
      </c>
      <c r="I784" s="19">
        <f>SUM(Apr!I784,May!I784,Jun!I784)</f>
        <v>0</v>
      </c>
      <c r="J784" s="19">
        <f>SUM(Apr!J784,May!J784,Jun!J784)</f>
        <v>0</v>
      </c>
      <c r="K784" s="22">
        <f t="shared" si="102"/>
        <v>0</v>
      </c>
      <c r="L784" s="21">
        <f t="shared" si="103"/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f>SUM(Apr!D785,May!D785,Jun!D785)</f>
        <v>100</v>
      </c>
      <c r="E785" s="19">
        <f>SUM(Apr!E785,May!E785,Jun!E785)</f>
        <v>115</v>
      </c>
      <c r="F785" s="20">
        <f t="shared" si="100"/>
        <v>215</v>
      </c>
      <c r="G785" s="21">
        <f t="shared" si="101"/>
        <v>13.157894736842104</v>
      </c>
      <c r="H785" s="19">
        <v>522</v>
      </c>
      <c r="I785" s="19">
        <f>SUM(Apr!I785,May!I785,Jun!I785)</f>
        <v>1</v>
      </c>
      <c r="J785" s="19">
        <f>SUM(Apr!J785,May!J785,Jun!J785)</f>
        <v>2</v>
      </c>
      <c r="K785" s="22">
        <f t="shared" si="102"/>
        <v>3</v>
      </c>
      <c r="L785" s="21">
        <f t="shared" si="103"/>
        <v>0.57471264367816088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f t="shared" ref="D786:E786" si="106">SUM(D787:D807)</f>
        <v>1983</v>
      </c>
      <c r="E786" s="29">
        <f t="shared" si="106"/>
        <v>1957</v>
      </c>
      <c r="F786" s="29">
        <f t="shared" si="100"/>
        <v>3940</v>
      </c>
      <c r="G786" s="31">
        <f t="shared" si="101"/>
        <v>16.130352902644724</v>
      </c>
      <c r="H786" s="29">
        <v>12457</v>
      </c>
      <c r="I786" s="29">
        <f t="shared" ref="I786:J786" si="107">SUM(I787:I807)</f>
        <v>392</v>
      </c>
      <c r="J786" s="29">
        <f t="shared" si="107"/>
        <v>335</v>
      </c>
      <c r="K786" s="36">
        <f t="shared" si="102"/>
        <v>727</v>
      </c>
      <c r="L786" s="31">
        <f t="shared" si="103"/>
        <v>5.8360761017901579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f>SUM(Apr!D787,May!D787,Jun!D787)</f>
        <v>178</v>
      </c>
      <c r="E787" s="19">
        <f>SUM(Apr!E787,May!E787,Jun!E787)</f>
        <v>199</v>
      </c>
      <c r="F787" s="20">
        <f t="shared" si="100"/>
        <v>377</v>
      </c>
      <c r="G787" s="21">
        <f t="shared" si="101"/>
        <v>13.759124087591241</v>
      </c>
      <c r="H787" s="19">
        <v>1627</v>
      </c>
      <c r="I787" s="19">
        <f>SUM(Apr!I787,May!I787,Jun!I787)</f>
        <v>45</v>
      </c>
      <c r="J787" s="19">
        <f>SUM(Apr!J787,May!J787,Jun!J787)</f>
        <v>42</v>
      </c>
      <c r="K787" s="22">
        <f t="shared" si="102"/>
        <v>87</v>
      </c>
      <c r="L787" s="21">
        <f t="shared" si="103"/>
        <v>5.3472649047326373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f>SUM(Apr!D788,May!D788,Jun!D788)</f>
        <v>50</v>
      </c>
      <c r="E788" s="19">
        <f>SUM(Apr!E788,May!E788,Jun!E788)</f>
        <v>45</v>
      </c>
      <c r="F788" s="20">
        <f t="shared" si="100"/>
        <v>95</v>
      </c>
      <c r="G788" s="21">
        <f t="shared" si="101"/>
        <v>13.649425287356323</v>
      </c>
      <c r="H788" s="35">
        <v>345</v>
      </c>
      <c r="I788" s="19">
        <f>SUM(Apr!I788,May!I788,Jun!I788)</f>
        <v>11</v>
      </c>
      <c r="J788" s="19">
        <f>SUM(Apr!J788,May!J788,Jun!J788)</f>
        <v>6</v>
      </c>
      <c r="K788" s="22">
        <f t="shared" si="102"/>
        <v>17</v>
      </c>
      <c r="L788" s="21">
        <f t="shared" si="103"/>
        <v>4.9275362318840585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f>SUM(Apr!D789,May!D789,Jun!D789)</f>
        <v>55</v>
      </c>
      <c r="E789" s="19">
        <f>SUM(Apr!E789,May!E789,Jun!E789)</f>
        <v>56</v>
      </c>
      <c r="F789" s="20">
        <f t="shared" si="100"/>
        <v>111</v>
      </c>
      <c r="G789" s="21">
        <f t="shared" si="101"/>
        <v>10.979228486646884</v>
      </c>
      <c r="H789" s="35">
        <v>467</v>
      </c>
      <c r="I789" s="19">
        <f>SUM(Apr!I789,May!I789,Jun!I789)</f>
        <v>31</v>
      </c>
      <c r="J789" s="19">
        <f>SUM(Apr!J789,May!J789,Jun!J789)</f>
        <v>14</v>
      </c>
      <c r="K789" s="22">
        <f t="shared" si="102"/>
        <v>45</v>
      </c>
      <c r="L789" s="21">
        <f t="shared" si="103"/>
        <v>9.6359743040685224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f>SUM(Apr!D790,May!D790,Jun!D790)</f>
        <v>35</v>
      </c>
      <c r="E790" s="19">
        <f>SUM(Apr!E790,May!E790,Jun!E790)</f>
        <v>39</v>
      </c>
      <c r="F790" s="20">
        <f t="shared" si="100"/>
        <v>74</v>
      </c>
      <c r="G790" s="21">
        <f t="shared" si="101"/>
        <v>20.786516853932586</v>
      </c>
      <c r="H790" s="35">
        <v>120</v>
      </c>
      <c r="I790" s="19">
        <f>SUM(Apr!I790,May!I790,Jun!I790)</f>
        <v>3</v>
      </c>
      <c r="J790" s="19">
        <f>SUM(Apr!J790,May!J790,Jun!J790)</f>
        <v>2</v>
      </c>
      <c r="K790" s="22">
        <f t="shared" si="102"/>
        <v>5</v>
      </c>
      <c r="L790" s="21">
        <f t="shared" si="103"/>
        <v>4.1666666666666661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f>SUM(Apr!D791,May!D791,Jun!D791)</f>
        <v>100</v>
      </c>
      <c r="E791" s="19">
        <f>SUM(Apr!E791,May!E791,Jun!E791)</f>
        <v>93</v>
      </c>
      <c r="F791" s="20">
        <f t="shared" si="100"/>
        <v>193</v>
      </c>
      <c r="G791" s="21">
        <f t="shared" si="101"/>
        <v>15.113547376664057</v>
      </c>
      <c r="H791" s="35">
        <v>641</v>
      </c>
      <c r="I791" s="19">
        <f>SUM(Apr!I791,May!I791,Jun!I791)</f>
        <v>1</v>
      </c>
      <c r="J791" s="19">
        <f>SUM(Apr!J791,May!J791,Jun!J791)</f>
        <v>1</v>
      </c>
      <c r="K791" s="22">
        <f t="shared" si="102"/>
        <v>2</v>
      </c>
      <c r="L791" s="21">
        <f t="shared" si="103"/>
        <v>0.31201248049921998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f>SUM(Apr!D792,May!D792,Jun!D792)</f>
        <v>139</v>
      </c>
      <c r="E792" s="19">
        <f>SUM(Apr!E792,May!E792,Jun!E792)</f>
        <v>131</v>
      </c>
      <c r="F792" s="20">
        <f t="shared" si="100"/>
        <v>270</v>
      </c>
      <c r="G792" s="21">
        <f t="shared" si="101"/>
        <v>15.535097813578828</v>
      </c>
      <c r="H792" s="35">
        <v>839</v>
      </c>
      <c r="I792" s="19">
        <f>SUM(Apr!I792,May!I792,Jun!I792)</f>
        <v>10</v>
      </c>
      <c r="J792" s="19">
        <f>SUM(Apr!J792,May!J792,Jun!J792)</f>
        <v>7</v>
      </c>
      <c r="K792" s="22">
        <f t="shared" si="102"/>
        <v>17</v>
      </c>
      <c r="L792" s="21">
        <f t="shared" si="103"/>
        <v>2.026221692491061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f>SUM(Apr!D793,May!D793,Jun!D793)</f>
        <v>78</v>
      </c>
      <c r="E793" s="19">
        <f>SUM(Apr!E793,May!E793,Jun!E793)</f>
        <v>84</v>
      </c>
      <c r="F793" s="20">
        <f t="shared" si="100"/>
        <v>162</v>
      </c>
      <c r="G793" s="21">
        <f t="shared" si="101"/>
        <v>15.561959654178676</v>
      </c>
      <c r="H793" s="35">
        <v>402</v>
      </c>
      <c r="I793" s="19">
        <f>SUM(Apr!I793,May!I793,Jun!I793)</f>
        <v>9</v>
      </c>
      <c r="J793" s="19">
        <f>SUM(Apr!J793,May!J793,Jun!J793)</f>
        <v>6</v>
      </c>
      <c r="K793" s="22">
        <f t="shared" si="102"/>
        <v>15</v>
      </c>
      <c r="L793" s="21">
        <f t="shared" si="103"/>
        <v>3.7313432835820892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f>SUM(Apr!D794,May!D794,Jun!D794)</f>
        <v>44</v>
      </c>
      <c r="E794" s="19">
        <f>SUM(Apr!E794,May!E794,Jun!E794)</f>
        <v>51</v>
      </c>
      <c r="F794" s="20">
        <f t="shared" si="100"/>
        <v>95</v>
      </c>
      <c r="G794" s="21">
        <f t="shared" si="101"/>
        <v>16.156462585034014</v>
      </c>
      <c r="H794" s="35">
        <v>364</v>
      </c>
      <c r="I794" s="19">
        <f>SUM(Apr!I794,May!I794,Jun!I794)</f>
        <v>10</v>
      </c>
      <c r="J794" s="19">
        <f>SUM(Apr!J794,May!J794,Jun!J794)</f>
        <v>13</v>
      </c>
      <c r="K794" s="22">
        <f t="shared" si="102"/>
        <v>23</v>
      </c>
      <c r="L794" s="21">
        <f t="shared" si="103"/>
        <v>6.3186813186813184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f>SUM(Apr!D795,May!D795,Jun!D795)</f>
        <v>38</v>
      </c>
      <c r="E795" s="19">
        <f>SUM(Apr!E795,May!E795,Jun!E795)</f>
        <v>41</v>
      </c>
      <c r="F795" s="20">
        <f t="shared" si="100"/>
        <v>79</v>
      </c>
      <c r="G795" s="21">
        <f t="shared" si="101"/>
        <v>19.849246231155778</v>
      </c>
      <c r="H795" s="35">
        <v>250</v>
      </c>
      <c r="I795" s="19">
        <f>SUM(Apr!I795,May!I795,Jun!I795)</f>
        <v>13</v>
      </c>
      <c r="J795" s="19">
        <f>SUM(Apr!J795,May!J795,Jun!J795)</f>
        <v>12</v>
      </c>
      <c r="K795" s="22">
        <f t="shared" si="102"/>
        <v>25</v>
      </c>
      <c r="L795" s="21">
        <f t="shared" si="103"/>
        <v>10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f>SUM(Apr!D796,May!D796,Jun!D796)</f>
        <v>115</v>
      </c>
      <c r="E796" s="19">
        <f>SUM(Apr!E796,May!E796,Jun!E796)</f>
        <v>93</v>
      </c>
      <c r="F796" s="20">
        <f t="shared" si="100"/>
        <v>208</v>
      </c>
      <c r="G796" s="21">
        <f t="shared" si="101"/>
        <v>16.25</v>
      </c>
      <c r="H796" s="19">
        <v>504</v>
      </c>
      <c r="I796" s="19">
        <f>SUM(Apr!I796,May!I796,Jun!I796)</f>
        <v>4</v>
      </c>
      <c r="J796" s="19">
        <f>SUM(Apr!J796,May!J796,Jun!J796)</f>
        <v>2</v>
      </c>
      <c r="K796" s="22">
        <f t="shared" si="102"/>
        <v>6</v>
      </c>
      <c r="L796" s="21">
        <f t="shared" si="103"/>
        <v>1.1904761904761905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f>SUM(Apr!D797,May!D797,Jun!D797)</f>
        <v>454</v>
      </c>
      <c r="E797" s="19">
        <f>SUM(Apr!E797,May!E797,Jun!E797)</f>
        <v>440</v>
      </c>
      <c r="F797" s="20">
        <f t="shared" si="100"/>
        <v>894</v>
      </c>
      <c r="G797" s="21">
        <f t="shared" si="101"/>
        <v>28.025078369905955</v>
      </c>
      <c r="H797" s="19">
        <v>1285</v>
      </c>
      <c r="I797" s="19">
        <f>SUM(Apr!I797,May!I797,Jun!I797)</f>
        <v>79</v>
      </c>
      <c r="J797" s="19">
        <f>SUM(Apr!J797,May!J797,Jun!J797)</f>
        <v>57</v>
      </c>
      <c r="K797" s="22">
        <f t="shared" si="102"/>
        <v>136</v>
      </c>
      <c r="L797" s="21">
        <f t="shared" si="103"/>
        <v>10.583657587548638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f>SUM(Apr!D798,May!D798,Jun!D798)</f>
        <v>130</v>
      </c>
      <c r="E798" s="19">
        <f>SUM(Apr!E798,May!E798,Jun!E798)</f>
        <v>111</v>
      </c>
      <c r="F798" s="20">
        <f t="shared" si="100"/>
        <v>241</v>
      </c>
      <c r="G798" s="21">
        <f t="shared" si="101"/>
        <v>14.328180737217597</v>
      </c>
      <c r="H798" s="35">
        <v>959</v>
      </c>
      <c r="I798" s="19">
        <f>SUM(Apr!I798,May!I798,Jun!I798)</f>
        <v>28</v>
      </c>
      <c r="J798" s="19">
        <f>SUM(Apr!J798,May!J798,Jun!J798)</f>
        <v>22</v>
      </c>
      <c r="K798" s="22">
        <f t="shared" si="102"/>
        <v>50</v>
      </c>
      <c r="L798" s="21">
        <f t="shared" si="103"/>
        <v>5.2137643378519289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f>SUM(Apr!D799,May!D799,Jun!D799)</f>
        <v>87</v>
      </c>
      <c r="E799" s="19">
        <f>SUM(Apr!E799,May!E799,Jun!E799)</f>
        <v>89</v>
      </c>
      <c r="F799" s="20">
        <f t="shared" si="100"/>
        <v>176</v>
      </c>
      <c r="G799" s="21">
        <f t="shared" si="101"/>
        <v>16.842105263157894</v>
      </c>
      <c r="H799" s="35">
        <v>714</v>
      </c>
      <c r="I799" s="19">
        <f>SUM(Apr!I799,May!I799,Jun!I799)</f>
        <v>21</v>
      </c>
      <c r="J799" s="19">
        <f>SUM(Apr!J799,May!J799,Jun!J799)</f>
        <v>27</v>
      </c>
      <c r="K799" s="22">
        <f t="shared" si="102"/>
        <v>48</v>
      </c>
      <c r="L799" s="21">
        <f t="shared" si="103"/>
        <v>6.7226890756302522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f>SUM(Apr!D800,May!D800,Jun!D800)</f>
        <v>54</v>
      </c>
      <c r="E800" s="19">
        <f>SUM(Apr!E800,May!E800,Jun!E800)</f>
        <v>51</v>
      </c>
      <c r="F800" s="20">
        <f t="shared" si="100"/>
        <v>105</v>
      </c>
      <c r="G800" s="21">
        <f t="shared" si="101"/>
        <v>16.881028938906752</v>
      </c>
      <c r="H800" s="35">
        <v>272</v>
      </c>
      <c r="I800" s="19">
        <f>SUM(Apr!I800,May!I800,Jun!I800)</f>
        <v>5</v>
      </c>
      <c r="J800" s="19">
        <f>SUM(Apr!J800,May!J800,Jun!J800)</f>
        <v>4</v>
      </c>
      <c r="K800" s="22">
        <f t="shared" si="102"/>
        <v>9</v>
      </c>
      <c r="L800" s="21">
        <f t="shared" si="103"/>
        <v>3.3088235294117649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f>SUM(Apr!D801,May!D801,Jun!D801)</f>
        <v>43</v>
      </c>
      <c r="E801" s="19">
        <f>SUM(Apr!E801,May!E801,Jun!E801)</f>
        <v>44</v>
      </c>
      <c r="F801" s="20">
        <f t="shared" si="100"/>
        <v>87</v>
      </c>
      <c r="G801" s="21">
        <f t="shared" si="101"/>
        <v>13.615023474178404</v>
      </c>
      <c r="H801" s="35">
        <v>299</v>
      </c>
      <c r="I801" s="19">
        <f>SUM(Apr!I801,May!I801,Jun!I801)</f>
        <v>5</v>
      </c>
      <c r="J801" s="19">
        <f>SUM(Apr!J801,May!J801,Jun!J801)</f>
        <v>10</v>
      </c>
      <c r="K801" s="22">
        <f t="shared" si="102"/>
        <v>15</v>
      </c>
      <c r="L801" s="21">
        <f t="shared" si="103"/>
        <v>5.0167224080267561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f>SUM(Apr!D802,May!D802,Jun!D802)</f>
        <v>41</v>
      </c>
      <c r="E802" s="19">
        <f>SUM(Apr!E802,May!E802,Jun!E802)</f>
        <v>52</v>
      </c>
      <c r="F802" s="20">
        <f t="shared" si="100"/>
        <v>93</v>
      </c>
      <c r="G802" s="21">
        <f t="shared" si="101"/>
        <v>17.09558823529412</v>
      </c>
      <c r="H802" s="19">
        <v>326</v>
      </c>
      <c r="I802" s="19">
        <f>SUM(Apr!I802,May!I802,Jun!I802)</f>
        <v>10</v>
      </c>
      <c r="J802" s="19">
        <f>SUM(Apr!J802,May!J802,Jun!J802)</f>
        <v>17</v>
      </c>
      <c r="K802" s="22">
        <f t="shared" si="102"/>
        <v>27</v>
      </c>
      <c r="L802" s="21">
        <f t="shared" si="103"/>
        <v>8.2822085889570545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f>SUM(Apr!D803,May!D803,Jun!D803)</f>
        <v>87</v>
      </c>
      <c r="E803" s="19">
        <f>SUM(Apr!E803,May!E803,Jun!E803)</f>
        <v>86</v>
      </c>
      <c r="F803" s="20">
        <f t="shared" si="100"/>
        <v>173</v>
      </c>
      <c r="G803" s="21">
        <f t="shared" si="101"/>
        <v>10.568112400733048</v>
      </c>
      <c r="H803" s="19">
        <v>1035</v>
      </c>
      <c r="I803" s="19">
        <f>SUM(Apr!I803,May!I803,Jun!I803)</f>
        <v>26</v>
      </c>
      <c r="J803" s="19">
        <f>SUM(Apr!J803,May!J803,Jun!J803)</f>
        <v>32</v>
      </c>
      <c r="K803" s="22">
        <f t="shared" si="102"/>
        <v>58</v>
      </c>
      <c r="L803" s="21">
        <f t="shared" si="103"/>
        <v>5.6038647342995169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f>SUM(Apr!D804,May!D804,Jun!D804)</f>
        <v>29</v>
      </c>
      <c r="E804" s="19">
        <f>SUM(Apr!E804,May!E804,Jun!E804)</f>
        <v>28</v>
      </c>
      <c r="F804" s="20">
        <f t="shared" si="100"/>
        <v>57</v>
      </c>
      <c r="G804" s="21">
        <f t="shared" si="101"/>
        <v>12.984054669703873</v>
      </c>
      <c r="H804" s="35">
        <v>165</v>
      </c>
      <c r="I804" s="19">
        <f>SUM(Apr!I804,May!I804,Jun!I804)</f>
        <v>7</v>
      </c>
      <c r="J804" s="19">
        <f>SUM(Apr!J804,May!J804,Jun!J804)</f>
        <v>3</v>
      </c>
      <c r="K804" s="22">
        <f t="shared" si="102"/>
        <v>10</v>
      </c>
      <c r="L804" s="21">
        <f t="shared" si="103"/>
        <v>6.0606060606060606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f>SUM(Apr!D805,May!D805,Jun!D805)</f>
        <v>48</v>
      </c>
      <c r="E805" s="19">
        <f>SUM(Apr!E805,May!E805,Jun!E805)</f>
        <v>45</v>
      </c>
      <c r="F805" s="20">
        <f t="shared" si="100"/>
        <v>93</v>
      </c>
      <c r="G805" s="21">
        <f t="shared" si="101"/>
        <v>12.18872870249017</v>
      </c>
      <c r="H805" s="35">
        <v>323</v>
      </c>
      <c r="I805" s="19">
        <f>SUM(Apr!I805,May!I805,Jun!I805)</f>
        <v>3</v>
      </c>
      <c r="J805" s="19">
        <f>SUM(Apr!J805,May!J805,Jun!J805)</f>
        <v>3</v>
      </c>
      <c r="K805" s="22">
        <f t="shared" si="102"/>
        <v>6</v>
      </c>
      <c r="L805" s="21">
        <f t="shared" si="103"/>
        <v>1.8575851393188854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f>SUM(Apr!D806,May!D806,Jun!D806)</f>
        <v>63</v>
      </c>
      <c r="E806" s="19">
        <f>SUM(Apr!E806,May!E806,Jun!E806)</f>
        <v>62</v>
      </c>
      <c r="F806" s="20">
        <f t="shared" si="100"/>
        <v>125</v>
      </c>
      <c r="G806" s="21">
        <f t="shared" si="101"/>
        <v>10.850694444444445</v>
      </c>
      <c r="H806" s="35">
        <v>526</v>
      </c>
      <c r="I806" s="19">
        <f>SUM(Apr!I806,May!I806,Jun!I806)</f>
        <v>30</v>
      </c>
      <c r="J806" s="19">
        <f>SUM(Apr!J806,May!J806,Jun!J806)</f>
        <v>21</v>
      </c>
      <c r="K806" s="22">
        <f t="shared" si="102"/>
        <v>51</v>
      </c>
      <c r="L806" s="21">
        <f t="shared" si="103"/>
        <v>9.6958174904942958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f>SUM(Apr!D807,May!D807,Jun!D807)</f>
        <v>115</v>
      </c>
      <c r="E807" s="19">
        <f>SUM(Apr!E807,May!E807,Jun!E807)</f>
        <v>117</v>
      </c>
      <c r="F807" s="20">
        <f t="shared" si="100"/>
        <v>232</v>
      </c>
      <c r="G807" s="21">
        <f t="shared" si="101"/>
        <v>14.609571788413097</v>
      </c>
      <c r="H807" s="19">
        <v>994</v>
      </c>
      <c r="I807" s="19">
        <f>SUM(Apr!I807,May!I807,Jun!I807)</f>
        <v>41</v>
      </c>
      <c r="J807" s="19">
        <f>SUM(Apr!J807,May!J807,Jun!J807)</f>
        <v>34</v>
      </c>
      <c r="K807" s="22">
        <f t="shared" si="102"/>
        <v>75</v>
      </c>
      <c r="L807" s="21">
        <f t="shared" si="103"/>
        <v>7.5452716297786715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f t="shared" ref="D808:E808" si="108">SUM(D809:D823)</f>
        <v>1578</v>
      </c>
      <c r="E808" s="29">
        <f t="shared" si="108"/>
        <v>1473</v>
      </c>
      <c r="F808" s="29">
        <f t="shared" si="100"/>
        <v>3051</v>
      </c>
      <c r="G808" s="31">
        <f t="shared" si="101"/>
        <v>15.529088410444341</v>
      </c>
      <c r="H808" s="29">
        <v>8848</v>
      </c>
      <c r="I808" s="29">
        <f t="shared" ref="I808:J808" si="109">SUM(I809:I823)</f>
        <v>226</v>
      </c>
      <c r="J808" s="29">
        <f t="shared" si="109"/>
        <v>161</v>
      </c>
      <c r="K808" s="36">
        <f t="shared" si="102"/>
        <v>387</v>
      </c>
      <c r="L808" s="31">
        <f t="shared" si="103"/>
        <v>4.3738698010849912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f>SUM(Apr!D809,May!D809,Jun!D809)</f>
        <v>22</v>
      </c>
      <c r="E809" s="19">
        <f>SUM(Apr!E809,May!E809,Jun!E809)</f>
        <v>24</v>
      </c>
      <c r="F809" s="20">
        <f t="shared" si="100"/>
        <v>46</v>
      </c>
      <c r="G809" s="21">
        <f t="shared" si="101"/>
        <v>12.23404255319149</v>
      </c>
      <c r="H809" s="35">
        <v>98</v>
      </c>
      <c r="I809" s="19">
        <f>SUM(Apr!I809,May!I809,Jun!I809)</f>
        <v>0</v>
      </c>
      <c r="J809" s="19">
        <f>SUM(Apr!J809,May!J809,Jun!J809)</f>
        <v>0</v>
      </c>
      <c r="K809" s="22">
        <f t="shared" si="102"/>
        <v>0</v>
      </c>
      <c r="L809" s="21">
        <f t="shared" si="103"/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f>SUM(Apr!D810,May!D810,Jun!D810)</f>
        <v>228</v>
      </c>
      <c r="E810" s="19">
        <f>SUM(Apr!E810,May!E810,Jun!E810)</f>
        <v>225</v>
      </c>
      <c r="F810" s="20">
        <f t="shared" si="100"/>
        <v>453</v>
      </c>
      <c r="G810" s="21">
        <f t="shared" si="101"/>
        <v>17.230886268543173</v>
      </c>
      <c r="H810" s="35">
        <v>921</v>
      </c>
      <c r="I810" s="19">
        <f>SUM(Apr!I810,May!I810,Jun!I810)</f>
        <v>9</v>
      </c>
      <c r="J810" s="19">
        <f>SUM(Apr!J810,May!J810,Jun!J810)</f>
        <v>8</v>
      </c>
      <c r="K810" s="22">
        <f t="shared" si="102"/>
        <v>17</v>
      </c>
      <c r="L810" s="21">
        <f t="shared" si="103"/>
        <v>1.8458197611292075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f>SUM(Apr!D811,May!D811,Jun!D811)</f>
        <v>34</v>
      </c>
      <c r="E811" s="19">
        <f>SUM(Apr!E811,May!E811,Jun!E811)</f>
        <v>38</v>
      </c>
      <c r="F811" s="20">
        <f t="shared" si="100"/>
        <v>72</v>
      </c>
      <c r="G811" s="21">
        <f t="shared" si="101"/>
        <v>14.87603305785124</v>
      </c>
      <c r="H811" s="35">
        <v>323</v>
      </c>
      <c r="I811" s="19">
        <f>SUM(Apr!I811,May!I811,Jun!I811)</f>
        <v>7</v>
      </c>
      <c r="J811" s="19">
        <f>SUM(Apr!J811,May!J811,Jun!J811)</f>
        <v>2</v>
      </c>
      <c r="K811" s="22">
        <f t="shared" si="102"/>
        <v>9</v>
      </c>
      <c r="L811" s="21">
        <f t="shared" si="103"/>
        <v>2.7863777089783279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f>SUM(Apr!D812,May!D812,Jun!D812)</f>
        <v>60</v>
      </c>
      <c r="E812" s="19">
        <f>SUM(Apr!E812,May!E812,Jun!E812)</f>
        <v>65</v>
      </c>
      <c r="F812" s="20">
        <f t="shared" si="100"/>
        <v>125</v>
      </c>
      <c r="G812" s="21">
        <f t="shared" si="101"/>
        <v>13.78169790518192</v>
      </c>
      <c r="H812" s="35">
        <v>513</v>
      </c>
      <c r="I812" s="19">
        <f>SUM(Apr!I812,May!I812,Jun!I812)</f>
        <v>19</v>
      </c>
      <c r="J812" s="19">
        <f>SUM(Apr!J812,May!J812,Jun!J812)</f>
        <v>16</v>
      </c>
      <c r="K812" s="22">
        <f t="shared" si="102"/>
        <v>35</v>
      </c>
      <c r="L812" s="21">
        <f t="shared" si="103"/>
        <v>6.8226120857699799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f>SUM(Apr!D813,May!D813,Jun!D813)</f>
        <v>121</v>
      </c>
      <c r="E813" s="19">
        <f>SUM(Apr!E813,May!E813,Jun!E813)</f>
        <v>132</v>
      </c>
      <c r="F813" s="20">
        <f t="shared" si="100"/>
        <v>253</v>
      </c>
      <c r="G813" s="21">
        <f t="shared" si="101"/>
        <v>17.246080436264485</v>
      </c>
      <c r="H813" s="35">
        <v>763</v>
      </c>
      <c r="I813" s="19">
        <f>SUM(Apr!I813,May!I813,Jun!I813)</f>
        <v>24</v>
      </c>
      <c r="J813" s="19">
        <f>SUM(Apr!J813,May!J813,Jun!J813)</f>
        <v>21</v>
      </c>
      <c r="K813" s="22">
        <f t="shared" si="102"/>
        <v>45</v>
      </c>
      <c r="L813" s="21">
        <f t="shared" si="103"/>
        <v>5.8977719528178243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f>SUM(Apr!D814,May!D814,Jun!D814)</f>
        <v>101</v>
      </c>
      <c r="E814" s="19">
        <f>SUM(Apr!E814,May!E814,Jun!E814)</f>
        <v>89</v>
      </c>
      <c r="F814" s="20">
        <f t="shared" si="100"/>
        <v>190</v>
      </c>
      <c r="G814" s="21">
        <f t="shared" si="101"/>
        <v>14.350453172205437</v>
      </c>
      <c r="H814" s="35">
        <v>474</v>
      </c>
      <c r="I814" s="19">
        <f>SUM(Apr!I814,May!I814,Jun!I814)</f>
        <v>6</v>
      </c>
      <c r="J814" s="19">
        <f>SUM(Apr!J814,May!J814,Jun!J814)</f>
        <v>4</v>
      </c>
      <c r="K814" s="22">
        <f t="shared" si="102"/>
        <v>10</v>
      </c>
      <c r="L814" s="21">
        <f t="shared" si="103"/>
        <v>2.109704641350211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f>SUM(Apr!D815,May!D815,Jun!D815)</f>
        <v>92</v>
      </c>
      <c r="E815" s="19">
        <f>SUM(Apr!E815,May!E815,Jun!E815)</f>
        <v>57</v>
      </c>
      <c r="F815" s="20">
        <f t="shared" si="100"/>
        <v>149</v>
      </c>
      <c r="G815" s="21">
        <f t="shared" si="101"/>
        <v>12.479061976549414</v>
      </c>
      <c r="H815" s="35">
        <v>486</v>
      </c>
      <c r="I815" s="19">
        <f>SUM(Apr!I815,May!I815,Jun!I815)</f>
        <v>1</v>
      </c>
      <c r="J815" s="19">
        <f>SUM(Apr!J815,May!J815,Jun!J815)</f>
        <v>2</v>
      </c>
      <c r="K815" s="22">
        <f t="shared" si="102"/>
        <v>3</v>
      </c>
      <c r="L815" s="21">
        <f t="shared" si="103"/>
        <v>0.61728395061728392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f>SUM(Apr!D816,May!D816,Jun!D816)</f>
        <v>117</v>
      </c>
      <c r="E816" s="19">
        <f>SUM(Apr!E816,May!E816,Jun!E816)</f>
        <v>90</v>
      </c>
      <c r="F816" s="20">
        <f t="shared" si="100"/>
        <v>207</v>
      </c>
      <c r="G816" s="21">
        <f t="shared" si="101"/>
        <v>13.35483870967742</v>
      </c>
      <c r="H816" s="35">
        <v>780</v>
      </c>
      <c r="I816" s="19">
        <f>SUM(Apr!I816,May!I816,Jun!I816)</f>
        <v>25</v>
      </c>
      <c r="J816" s="19">
        <f>SUM(Apr!J816,May!J816,Jun!J816)</f>
        <v>9</v>
      </c>
      <c r="K816" s="22">
        <f t="shared" si="102"/>
        <v>34</v>
      </c>
      <c r="L816" s="21">
        <f t="shared" si="103"/>
        <v>4.3589743589743586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f>SUM(Apr!D817,May!D817,Jun!D817)</f>
        <v>51</v>
      </c>
      <c r="E817" s="19">
        <f>SUM(Apr!E817,May!E817,Jun!E817)</f>
        <v>61</v>
      </c>
      <c r="F817" s="20">
        <f t="shared" si="100"/>
        <v>112</v>
      </c>
      <c r="G817" s="21">
        <f t="shared" si="101"/>
        <v>12.095032397408207</v>
      </c>
      <c r="H817" s="35">
        <v>520</v>
      </c>
      <c r="I817" s="19">
        <f>SUM(Apr!I817,May!I817,Jun!I817)</f>
        <v>13</v>
      </c>
      <c r="J817" s="19">
        <f>SUM(Apr!J817,May!J817,Jun!J817)</f>
        <v>6</v>
      </c>
      <c r="K817" s="22">
        <f t="shared" si="102"/>
        <v>19</v>
      </c>
      <c r="L817" s="21">
        <f t="shared" si="103"/>
        <v>3.6538461538461542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f>SUM(Apr!D818,May!D818,Jun!D818)</f>
        <v>67</v>
      </c>
      <c r="E818" s="19">
        <f>SUM(Apr!E818,May!E818,Jun!E818)</f>
        <v>69</v>
      </c>
      <c r="F818" s="20">
        <f t="shared" si="100"/>
        <v>136</v>
      </c>
      <c r="G818" s="21">
        <f t="shared" si="101"/>
        <v>14.376321353065538</v>
      </c>
      <c r="H818" s="35">
        <v>321</v>
      </c>
      <c r="I818" s="19">
        <f>SUM(Apr!I818,May!I818,Jun!I818)</f>
        <v>2</v>
      </c>
      <c r="J818" s="19">
        <f>SUM(Apr!J818,May!J818,Jun!J818)</f>
        <v>1</v>
      </c>
      <c r="K818" s="22">
        <f t="shared" si="102"/>
        <v>3</v>
      </c>
      <c r="L818" s="21">
        <f t="shared" si="103"/>
        <v>0.93457943925233633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f>SUM(Apr!D819,May!D819,Jun!D819)</f>
        <v>93</v>
      </c>
      <c r="E819" s="19">
        <f>SUM(Apr!E819,May!E819,Jun!E819)</f>
        <v>65</v>
      </c>
      <c r="F819" s="20">
        <f t="shared" si="100"/>
        <v>158</v>
      </c>
      <c r="G819" s="21">
        <f t="shared" si="101"/>
        <v>16.056910569105693</v>
      </c>
      <c r="H819" s="19">
        <v>418</v>
      </c>
      <c r="I819" s="19">
        <f>SUM(Apr!I819,May!I819,Jun!I819)</f>
        <v>11</v>
      </c>
      <c r="J819" s="19">
        <f>SUM(Apr!J819,May!J819,Jun!J819)</f>
        <v>7</v>
      </c>
      <c r="K819" s="22">
        <f t="shared" si="102"/>
        <v>18</v>
      </c>
      <c r="L819" s="21">
        <f t="shared" si="103"/>
        <v>4.3062200956937797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f>SUM(Apr!D820,May!D820,Jun!D820)</f>
        <v>157</v>
      </c>
      <c r="E820" s="19">
        <f>SUM(Apr!E820,May!E820,Jun!E820)</f>
        <v>143</v>
      </c>
      <c r="F820" s="20">
        <f t="shared" si="100"/>
        <v>300</v>
      </c>
      <c r="G820" s="21">
        <f t="shared" si="101"/>
        <v>17.182130584192439</v>
      </c>
      <c r="H820" s="19">
        <v>1092</v>
      </c>
      <c r="I820" s="19">
        <f>SUM(Apr!I820,May!I820,Jun!I820)</f>
        <v>57</v>
      </c>
      <c r="J820" s="19">
        <f>SUM(Apr!J820,May!J820,Jun!J820)</f>
        <v>44</v>
      </c>
      <c r="K820" s="22">
        <f t="shared" si="102"/>
        <v>101</v>
      </c>
      <c r="L820" s="21">
        <f t="shared" si="103"/>
        <v>9.24908424908425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f>SUM(Apr!D821,May!D821,Jun!D821)</f>
        <v>39</v>
      </c>
      <c r="E821" s="19">
        <f>SUM(Apr!E821,May!E821,Jun!E821)</f>
        <v>34</v>
      </c>
      <c r="F821" s="20">
        <f t="shared" si="100"/>
        <v>73</v>
      </c>
      <c r="G821" s="21">
        <f t="shared" si="101"/>
        <v>15.598290598290598</v>
      </c>
      <c r="H821" s="35">
        <v>201</v>
      </c>
      <c r="I821" s="19">
        <f>SUM(Apr!I821,May!I821,Jun!I821)</f>
        <v>3</v>
      </c>
      <c r="J821" s="19">
        <f>SUM(Apr!J821,May!J821,Jun!J821)</f>
        <v>2</v>
      </c>
      <c r="K821" s="22">
        <f t="shared" si="102"/>
        <v>5</v>
      </c>
      <c r="L821" s="21">
        <f t="shared" si="103"/>
        <v>2.4875621890547266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f>SUM(Apr!D822,May!D822,Jun!D822)</f>
        <v>26</v>
      </c>
      <c r="E822" s="19">
        <f>SUM(Apr!E822,May!E822,Jun!E822)</f>
        <v>22</v>
      </c>
      <c r="F822" s="20">
        <f t="shared" si="100"/>
        <v>48</v>
      </c>
      <c r="G822" s="21">
        <f t="shared" si="101"/>
        <v>14.634146341463413</v>
      </c>
      <c r="H822" s="19">
        <v>118</v>
      </c>
      <c r="I822" s="19">
        <f>SUM(Apr!I822,May!I822,Jun!I822)</f>
        <v>1</v>
      </c>
      <c r="J822" s="19">
        <f>SUM(Apr!J822,May!J822,Jun!J822)</f>
        <v>0</v>
      </c>
      <c r="K822" s="22">
        <f t="shared" si="102"/>
        <v>1</v>
      </c>
      <c r="L822" s="21">
        <f t="shared" si="103"/>
        <v>0.84745762711864403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f>SUM(Apr!D823,May!D823,Jun!D823)</f>
        <v>370</v>
      </c>
      <c r="E823" s="19">
        <f>SUM(Apr!E823,May!E823,Jun!E823)</f>
        <v>359</v>
      </c>
      <c r="F823" s="20">
        <f t="shared" si="100"/>
        <v>729</v>
      </c>
      <c r="G823" s="21">
        <f t="shared" si="101"/>
        <v>16.882816118573412</v>
      </c>
      <c r="H823" s="19">
        <v>1820</v>
      </c>
      <c r="I823" s="19">
        <f>SUM(Apr!I823,May!I823,Jun!I823)</f>
        <v>48</v>
      </c>
      <c r="J823" s="19">
        <f>SUM(Apr!J823,May!J823,Jun!J823)</f>
        <v>39</v>
      </c>
      <c r="K823" s="22">
        <f t="shared" si="102"/>
        <v>87</v>
      </c>
      <c r="L823" s="21">
        <f t="shared" si="103"/>
        <v>4.7802197802197801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f>SUM(Apr!D824,May!D824,Jun!D824)</f>
        <v>249</v>
      </c>
      <c r="E824" s="29">
        <f>SUM(Apr!E824,May!E824,Jun!E824)</f>
        <v>252</v>
      </c>
      <c r="F824" s="29">
        <f t="shared" si="100"/>
        <v>501</v>
      </c>
      <c r="G824" s="31">
        <f t="shared" si="101"/>
        <v>10.888937187567919</v>
      </c>
      <c r="H824" s="29">
        <v>2343</v>
      </c>
      <c r="I824" s="29">
        <f>SUM(Apr!I824,May!I824,Jun!I824)</f>
        <v>51</v>
      </c>
      <c r="J824" s="29">
        <f>SUM(Apr!J824,May!J824,Jun!J824)</f>
        <v>46</v>
      </c>
      <c r="K824" s="36">
        <f t="shared" si="102"/>
        <v>97</v>
      </c>
      <c r="L824" s="31">
        <f t="shared" si="103"/>
        <v>4.1399914639351261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f t="shared" ref="D825:E825" si="110">SUM(D826,D844,D863,D881,D925,D931)</f>
        <v>6954</v>
      </c>
      <c r="E825" s="49">
        <f t="shared" si="110"/>
        <v>6735</v>
      </c>
      <c r="F825" s="49">
        <f t="shared" si="100"/>
        <v>13689</v>
      </c>
      <c r="G825" s="25">
        <f t="shared" si="101"/>
        <v>14.799078908961178</v>
      </c>
      <c r="H825" s="9">
        <v>28634</v>
      </c>
      <c r="I825" s="49">
        <f t="shared" ref="I825:J825" si="111">SUM(I826,I844,I863,I881,I925,I931)</f>
        <v>190</v>
      </c>
      <c r="J825" s="49">
        <f t="shared" si="111"/>
        <v>198</v>
      </c>
      <c r="K825" s="50">
        <f t="shared" si="102"/>
        <v>388</v>
      </c>
      <c r="L825" s="25">
        <f t="shared" si="103"/>
        <v>1.355032478871272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f t="shared" ref="D826:E826" si="112">SUM(D827:D843)</f>
        <v>755</v>
      </c>
      <c r="E826" s="38">
        <f t="shared" si="112"/>
        <v>747</v>
      </c>
      <c r="F826" s="38">
        <f t="shared" si="100"/>
        <v>1502</v>
      </c>
      <c r="G826" s="31">
        <f t="shared" si="101"/>
        <v>12.275253350768226</v>
      </c>
      <c r="H826" s="29">
        <v>4892</v>
      </c>
      <c r="I826" s="38">
        <f t="shared" ref="I826:J826" si="113">SUM(I827:I843)</f>
        <v>86</v>
      </c>
      <c r="J826" s="38">
        <f t="shared" si="113"/>
        <v>75</v>
      </c>
      <c r="K826" s="39">
        <f t="shared" si="102"/>
        <v>161</v>
      </c>
      <c r="L826" s="31">
        <f t="shared" si="103"/>
        <v>3.291087489779231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f>SUM(Apr!D827,May!D827,Jun!D827)</f>
        <v>27</v>
      </c>
      <c r="E827" s="35">
        <f>SUM(Apr!E827,May!E827,Jun!E827)</f>
        <v>18</v>
      </c>
      <c r="F827" s="40">
        <f t="shared" si="100"/>
        <v>45</v>
      </c>
      <c r="G827" s="21">
        <f t="shared" si="101"/>
        <v>9.0180360721442892</v>
      </c>
      <c r="H827" s="35">
        <v>297</v>
      </c>
      <c r="I827" s="35">
        <f>SUM(Apr!I827,May!I827,Jun!I827)</f>
        <v>6</v>
      </c>
      <c r="J827" s="35">
        <f>SUM(Apr!J827,May!J827,Jun!J827)</f>
        <v>6</v>
      </c>
      <c r="K827" s="41">
        <f t="shared" si="102"/>
        <v>12</v>
      </c>
      <c r="L827" s="21">
        <f t="shared" si="103"/>
        <v>4.0404040404040407</v>
      </c>
    </row>
    <row r="828" spans="1:12" ht="14.25" customHeight="1" outlineLevel="1" x14ac:dyDescent="0.2">
      <c r="A828" s="42" t="s">
        <v>1392</v>
      </c>
      <c r="B828" s="43" t="s">
        <v>833</v>
      </c>
      <c r="C828" s="44">
        <v>539</v>
      </c>
      <c r="D828" s="44">
        <f>SUM(Apr!D828,May!D828,Jun!D828)</f>
        <v>51</v>
      </c>
      <c r="E828" s="44">
        <f>SUM(Apr!E828,May!E828,Jun!E828)</f>
        <v>55</v>
      </c>
      <c r="F828" s="45">
        <f t="shared" si="100"/>
        <v>106</v>
      </c>
      <c r="G828" s="46">
        <f t="shared" si="101"/>
        <v>19.666048237476808</v>
      </c>
      <c r="H828" s="44">
        <v>200</v>
      </c>
      <c r="I828" s="44">
        <f>SUM(Apr!I828,May!I828,Jun!I828)</f>
        <v>7</v>
      </c>
      <c r="J828" s="44">
        <f>SUM(Apr!J828,May!J828,Jun!J828)</f>
        <v>9</v>
      </c>
      <c r="K828" s="48">
        <f t="shared" si="102"/>
        <v>16</v>
      </c>
      <c r="L828" s="46">
        <f t="shared" si="103"/>
        <v>8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f>SUM(Apr!D829,May!D829,Jun!D829)</f>
        <v>55</v>
      </c>
      <c r="E829" s="35">
        <f>SUM(Apr!E829,May!E829,Jun!E829)</f>
        <v>42</v>
      </c>
      <c r="F829" s="40">
        <f t="shared" si="100"/>
        <v>97</v>
      </c>
      <c r="G829" s="21">
        <f t="shared" si="101"/>
        <v>14.285714285714285</v>
      </c>
      <c r="H829" s="35">
        <v>313</v>
      </c>
      <c r="I829" s="35">
        <f>SUM(Apr!I829,May!I829,Jun!I829)</f>
        <v>9</v>
      </c>
      <c r="J829" s="35">
        <f>SUM(Apr!J829,May!J829,Jun!J829)</f>
        <v>11</v>
      </c>
      <c r="K829" s="41">
        <f t="shared" si="102"/>
        <v>20</v>
      </c>
      <c r="L829" s="21">
        <f t="shared" si="103"/>
        <v>6.3897763578274756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f>SUM(Apr!D830,May!D830,Jun!D830)</f>
        <v>35</v>
      </c>
      <c r="E830" s="35">
        <f>SUM(Apr!E830,May!E830,Jun!E830)</f>
        <v>39</v>
      </c>
      <c r="F830" s="40">
        <f t="shared" si="100"/>
        <v>74</v>
      </c>
      <c r="G830" s="21">
        <f t="shared" si="101"/>
        <v>14.015151515151514</v>
      </c>
      <c r="H830" s="35">
        <v>237</v>
      </c>
      <c r="I830" s="35">
        <f>SUM(Apr!I830,May!I830,Jun!I830)</f>
        <v>3</v>
      </c>
      <c r="J830" s="35">
        <f>SUM(Apr!J830,May!J830,Jun!J830)</f>
        <v>9</v>
      </c>
      <c r="K830" s="41">
        <f t="shared" si="102"/>
        <v>12</v>
      </c>
      <c r="L830" s="21">
        <f t="shared" si="103"/>
        <v>5.0632911392405067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f>SUM(Apr!D831,May!D831,Jun!D831)</f>
        <v>20</v>
      </c>
      <c r="E831" s="35">
        <f>SUM(Apr!E831,May!E831,Jun!E831)</f>
        <v>24</v>
      </c>
      <c r="F831" s="40">
        <f t="shared" si="100"/>
        <v>44</v>
      </c>
      <c r="G831" s="21">
        <f t="shared" si="101"/>
        <v>13.056379821958458</v>
      </c>
      <c r="H831" s="35">
        <v>124</v>
      </c>
      <c r="I831" s="35">
        <f>SUM(Apr!I831,May!I831,Jun!I831)</f>
        <v>2</v>
      </c>
      <c r="J831" s="35">
        <f>SUM(Apr!J831,May!J831,Jun!J831)</f>
        <v>3</v>
      </c>
      <c r="K831" s="41">
        <f t="shared" si="102"/>
        <v>5</v>
      </c>
      <c r="L831" s="21">
        <f t="shared" si="103"/>
        <v>4.032258064516129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f>SUM(Apr!D832,May!D832,Jun!D832)</f>
        <v>49</v>
      </c>
      <c r="E832" s="35">
        <f>SUM(Apr!E832,May!E832,Jun!E832)</f>
        <v>55</v>
      </c>
      <c r="F832" s="40">
        <f t="shared" si="100"/>
        <v>104</v>
      </c>
      <c r="G832" s="21">
        <f t="shared" si="101"/>
        <v>9.5412844036697244</v>
      </c>
      <c r="H832" s="35">
        <v>504</v>
      </c>
      <c r="I832" s="35">
        <f>SUM(Apr!I832,May!I832,Jun!I832)</f>
        <v>9</v>
      </c>
      <c r="J832" s="35">
        <f>SUM(Apr!J832,May!J832,Jun!J832)</f>
        <v>6</v>
      </c>
      <c r="K832" s="41">
        <f t="shared" si="102"/>
        <v>15</v>
      </c>
      <c r="L832" s="21">
        <f t="shared" si="103"/>
        <v>2.9761904761904758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f>SUM(Apr!D833,May!D833,Jun!D833)</f>
        <v>100</v>
      </c>
      <c r="E833" s="35">
        <f>SUM(Apr!E833,May!E833,Jun!E833)</f>
        <v>112</v>
      </c>
      <c r="F833" s="40">
        <f t="shared" si="100"/>
        <v>212</v>
      </c>
      <c r="G833" s="21">
        <f t="shared" si="101"/>
        <v>11.977401129943503</v>
      </c>
      <c r="H833" s="35">
        <v>336</v>
      </c>
      <c r="I833" s="35">
        <f>SUM(Apr!I833,May!I833,Jun!I833)</f>
        <v>15</v>
      </c>
      <c r="J833" s="35">
        <f>SUM(Apr!J833,May!J833,Jun!J833)</f>
        <v>10</v>
      </c>
      <c r="K833" s="41">
        <f t="shared" si="102"/>
        <v>25</v>
      </c>
      <c r="L833" s="21">
        <f t="shared" si="103"/>
        <v>7.4404761904761907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f>SUM(Apr!D834,May!D834,Jun!D834)</f>
        <v>13</v>
      </c>
      <c r="E834" s="35">
        <f>SUM(Apr!E834,May!E834,Jun!E834)</f>
        <v>21</v>
      </c>
      <c r="F834" s="40">
        <f t="shared" si="100"/>
        <v>34</v>
      </c>
      <c r="G834" s="21">
        <f t="shared" si="101"/>
        <v>12.830188679245284</v>
      </c>
      <c r="H834" s="35">
        <v>71</v>
      </c>
      <c r="I834" s="35">
        <f>SUM(Apr!I834,May!I834,Jun!I834)</f>
        <v>1</v>
      </c>
      <c r="J834" s="35">
        <f>SUM(Apr!J834,May!J834,Jun!J834)</f>
        <v>1</v>
      </c>
      <c r="K834" s="41">
        <f t="shared" si="102"/>
        <v>2</v>
      </c>
      <c r="L834" s="21">
        <f t="shared" si="103"/>
        <v>2.8169014084507045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f>SUM(Apr!D835,May!D835,Jun!D835)</f>
        <v>22</v>
      </c>
      <c r="E835" s="35">
        <f>SUM(Apr!E835,May!E835,Jun!E835)</f>
        <v>20</v>
      </c>
      <c r="F835" s="40">
        <f t="shared" si="100"/>
        <v>42</v>
      </c>
      <c r="G835" s="21">
        <f t="shared" si="101"/>
        <v>7.0469798657718119</v>
      </c>
      <c r="H835" s="35">
        <v>405</v>
      </c>
      <c r="I835" s="35">
        <f>SUM(Apr!I835,May!I835,Jun!I835)</f>
        <v>12</v>
      </c>
      <c r="J835" s="35">
        <f>SUM(Apr!J835,May!J835,Jun!J835)</f>
        <v>10</v>
      </c>
      <c r="K835" s="41">
        <f t="shared" si="102"/>
        <v>22</v>
      </c>
      <c r="L835" s="21">
        <f t="shared" si="103"/>
        <v>5.4320987654320989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f>SUM(Apr!D836,May!D836,Jun!D836)</f>
        <v>38</v>
      </c>
      <c r="E836" s="35">
        <f>SUM(Apr!E836,May!E836,Jun!E836)</f>
        <v>19</v>
      </c>
      <c r="F836" s="40">
        <f t="shared" si="100"/>
        <v>57</v>
      </c>
      <c r="G836" s="21">
        <f t="shared" si="101"/>
        <v>16.666666666666664</v>
      </c>
      <c r="H836" s="35">
        <v>114</v>
      </c>
      <c r="I836" s="35">
        <f>SUM(Apr!I836,May!I836,Jun!I836)</f>
        <v>4</v>
      </c>
      <c r="J836" s="35">
        <f>SUM(Apr!J836,May!J836,Jun!J836)</f>
        <v>1</v>
      </c>
      <c r="K836" s="41">
        <f t="shared" si="102"/>
        <v>5</v>
      </c>
      <c r="L836" s="21">
        <f t="shared" si="103"/>
        <v>4.3859649122807012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f>SUM(Apr!D837,May!D837,Jun!D837)</f>
        <v>74</v>
      </c>
      <c r="E837" s="35">
        <f>SUM(Apr!E837,May!E837,Jun!E837)</f>
        <v>62</v>
      </c>
      <c r="F837" s="40">
        <f t="shared" si="100"/>
        <v>136</v>
      </c>
      <c r="G837" s="21">
        <f t="shared" si="101"/>
        <v>22.857142857142858</v>
      </c>
      <c r="H837" s="35">
        <v>97</v>
      </c>
      <c r="I837" s="35">
        <f>SUM(Apr!I837,May!I837,Jun!I837)</f>
        <v>0</v>
      </c>
      <c r="J837" s="35">
        <f>SUM(Apr!J837,May!J837,Jun!J837)</f>
        <v>0</v>
      </c>
      <c r="K837" s="41">
        <f t="shared" si="102"/>
        <v>0</v>
      </c>
      <c r="L837" s="21">
        <f t="shared" si="103"/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f>SUM(Apr!D838,May!D838,Jun!D838)</f>
        <v>56</v>
      </c>
      <c r="E838" s="35">
        <f>SUM(Apr!E838,May!E838,Jun!E838)</f>
        <v>62</v>
      </c>
      <c r="F838" s="40">
        <f t="shared" si="100"/>
        <v>118</v>
      </c>
      <c r="G838" s="21">
        <f t="shared" si="101"/>
        <v>8.1774081774081768</v>
      </c>
      <c r="H838" s="35">
        <v>627</v>
      </c>
      <c r="I838" s="35">
        <f>SUM(Apr!I838,May!I838,Jun!I838)</f>
        <v>6</v>
      </c>
      <c r="J838" s="35">
        <f>SUM(Apr!J838,May!J838,Jun!J838)</f>
        <v>8</v>
      </c>
      <c r="K838" s="41">
        <f t="shared" si="102"/>
        <v>14</v>
      </c>
      <c r="L838" s="21">
        <f t="shared" si="103"/>
        <v>2.2328548644338118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f>SUM(Apr!D839,May!D839,Jun!D839)</f>
        <v>29</v>
      </c>
      <c r="E839" s="35">
        <f>SUM(Apr!E839,May!E839,Jun!E839)</f>
        <v>26</v>
      </c>
      <c r="F839" s="40">
        <f t="shared" si="100"/>
        <v>55</v>
      </c>
      <c r="G839" s="21">
        <f t="shared" si="101"/>
        <v>12.5</v>
      </c>
      <c r="H839" s="35">
        <v>271</v>
      </c>
      <c r="I839" s="35">
        <f>SUM(Apr!I839,May!I839,Jun!I839)</f>
        <v>6</v>
      </c>
      <c r="J839" s="35">
        <f>SUM(Apr!J839,May!J839,Jun!J839)</f>
        <v>0</v>
      </c>
      <c r="K839" s="41">
        <f t="shared" si="102"/>
        <v>6</v>
      </c>
      <c r="L839" s="21">
        <f t="shared" si="103"/>
        <v>2.214022140221402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f>SUM(Apr!D840,May!D840,Jun!D840)</f>
        <v>55</v>
      </c>
      <c r="E840" s="35">
        <f>SUM(Apr!E840,May!E840,Jun!E840)</f>
        <v>58</v>
      </c>
      <c r="F840" s="40">
        <f t="shared" si="100"/>
        <v>113</v>
      </c>
      <c r="G840" s="21">
        <f t="shared" si="101"/>
        <v>11.613566289825282</v>
      </c>
      <c r="H840" s="35">
        <v>368</v>
      </c>
      <c r="I840" s="35">
        <f>SUM(Apr!I840,May!I840,Jun!I840)</f>
        <v>2</v>
      </c>
      <c r="J840" s="35">
        <f>SUM(Apr!J840,May!J840,Jun!J840)</f>
        <v>0</v>
      </c>
      <c r="K840" s="41">
        <f t="shared" si="102"/>
        <v>2</v>
      </c>
      <c r="L840" s="21">
        <f t="shared" si="103"/>
        <v>0.54347826086956519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f>SUM(Apr!D841,May!D841,Jun!D841)</f>
        <v>63</v>
      </c>
      <c r="E841" s="35">
        <f>SUM(Apr!E841,May!E841,Jun!E841)</f>
        <v>69</v>
      </c>
      <c r="F841" s="40">
        <f t="shared" si="100"/>
        <v>132</v>
      </c>
      <c r="G841" s="21">
        <f t="shared" si="101"/>
        <v>12.741312741312742</v>
      </c>
      <c r="H841" s="35">
        <v>434</v>
      </c>
      <c r="I841" s="35">
        <f>SUM(Apr!I841,May!I841,Jun!I841)</f>
        <v>1</v>
      </c>
      <c r="J841" s="35">
        <f>SUM(Apr!J841,May!J841,Jun!J841)</f>
        <v>0</v>
      </c>
      <c r="K841" s="41">
        <f t="shared" si="102"/>
        <v>1</v>
      </c>
      <c r="L841" s="21">
        <f t="shared" si="103"/>
        <v>0.2304147465437788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f>SUM(Apr!D842,May!D842,Jun!D842)</f>
        <v>40</v>
      </c>
      <c r="E842" s="35">
        <f>SUM(Apr!E842,May!E842,Jun!E842)</f>
        <v>41</v>
      </c>
      <c r="F842" s="40">
        <f t="shared" si="100"/>
        <v>81</v>
      </c>
      <c r="G842" s="21">
        <f t="shared" si="101"/>
        <v>12.366412213740457</v>
      </c>
      <c r="H842" s="35">
        <v>327</v>
      </c>
      <c r="I842" s="35">
        <f>SUM(Apr!I842,May!I842,Jun!I842)</f>
        <v>3</v>
      </c>
      <c r="J842" s="35">
        <f>SUM(Apr!J842,May!J842,Jun!J842)</f>
        <v>1</v>
      </c>
      <c r="K842" s="41">
        <f t="shared" si="102"/>
        <v>4</v>
      </c>
      <c r="L842" s="21">
        <f t="shared" si="103"/>
        <v>1.2232415902140672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f>SUM(Apr!D843,May!D843,Jun!D843)</f>
        <v>28</v>
      </c>
      <c r="E843" s="35">
        <f>SUM(Apr!E843,May!E843,Jun!E843)</f>
        <v>24</v>
      </c>
      <c r="F843" s="40">
        <f t="shared" si="100"/>
        <v>52</v>
      </c>
      <c r="G843" s="21">
        <f t="shared" si="101"/>
        <v>11.581291759465479</v>
      </c>
      <c r="H843" s="19">
        <v>167</v>
      </c>
      <c r="I843" s="35">
        <f>SUM(Apr!I843,May!I843,Jun!I843)</f>
        <v>0</v>
      </c>
      <c r="J843" s="35">
        <f>SUM(Apr!J843,May!J843,Jun!J843)</f>
        <v>0</v>
      </c>
      <c r="K843" s="41">
        <f t="shared" si="102"/>
        <v>0</v>
      </c>
      <c r="L843" s="21">
        <f t="shared" si="103"/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f t="shared" ref="D844:E844" si="114">SUM(D845:D862)</f>
        <v>926</v>
      </c>
      <c r="E844" s="38">
        <f t="shared" si="114"/>
        <v>966</v>
      </c>
      <c r="F844" s="38">
        <f t="shared" si="100"/>
        <v>1892</v>
      </c>
      <c r="G844" s="31">
        <f t="shared" si="101"/>
        <v>14.671215880893302</v>
      </c>
      <c r="H844" s="29">
        <v>4380</v>
      </c>
      <c r="I844" s="38">
        <f t="shared" ref="I844:J844" si="115">SUM(I845:I862)</f>
        <v>26</v>
      </c>
      <c r="J844" s="38">
        <f t="shared" si="115"/>
        <v>27</v>
      </c>
      <c r="K844" s="39">
        <f t="shared" si="102"/>
        <v>53</v>
      </c>
      <c r="L844" s="31">
        <f t="shared" si="103"/>
        <v>1.2100456621004567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f>SUM(Apr!D845,May!D845,Jun!D845)</f>
        <v>24</v>
      </c>
      <c r="E845" s="35">
        <f>SUM(Apr!E845,May!E845,Jun!E845)</f>
        <v>24</v>
      </c>
      <c r="F845" s="40">
        <f t="shared" si="100"/>
        <v>48</v>
      </c>
      <c r="G845" s="21">
        <f t="shared" si="101"/>
        <v>12.834224598930483</v>
      </c>
      <c r="H845" s="35">
        <v>163</v>
      </c>
      <c r="I845" s="35">
        <f>SUM(Apr!I845,May!I845,Jun!I845)</f>
        <v>0</v>
      </c>
      <c r="J845" s="35">
        <f>SUM(Apr!J845,May!J845,Jun!J845)</f>
        <v>2</v>
      </c>
      <c r="K845" s="41">
        <f t="shared" si="102"/>
        <v>2</v>
      </c>
      <c r="L845" s="21">
        <f t="shared" si="103"/>
        <v>1.2269938650306749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f>SUM(Apr!D846,May!D846,Jun!D846)</f>
        <v>24</v>
      </c>
      <c r="E846" s="35">
        <f>SUM(Apr!E846,May!E846,Jun!E846)</f>
        <v>39</v>
      </c>
      <c r="F846" s="40">
        <f t="shared" si="100"/>
        <v>63</v>
      </c>
      <c r="G846" s="21">
        <f t="shared" si="101"/>
        <v>16.8</v>
      </c>
      <c r="H846" s="35">
        <v>88</v>
      </c>
      <c r="I846" s="35">
        <f>SUM(Apr!I846,May!I846,Jun!I846)</f>
        <v>0</v>
      </c>
      <c r="J846" s="35">
        <f>SUM(Apr!J846,May!J846,Jun!J846)</f>
        <v>0</v>
      </c>
      <c r="K846" s="41">
        <f t="shared" si="102"/>
        <v>0</v>
      </c>
      <c r="L846" s="21">
        <f t="shared" si="103"/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f>SUM(Apr!D847,May!D847,Jun!D847)</f>
        <v>12</v>
      </c>
      <c r="E847" s="35">
        <f>SUM(Apr!E847,May!E847,Jun!E847)</f>
        <v>16</v>
      </c>
      <c r="F847" s="40">
        <f t="shared" si="100"/>
        <v>28</v>
      </c>
      <c r="G847" s="21">
        <f t="shared" si="101"/>
        <v>10.894941634241246</v>
      </c>
      <c r="H847" s="35">
        <v>136</v>
      </c>
      <c r="I847" s="35">
        <f>SUM(Apr!I847,May!I847,Jun!I847)</f>
        <v>1</v>
      </c>
      <c r="J847" s="35">
        <f>SUM(Apr!J847,May!J847,Jun!J847)</f>
        <v>0</v>
      </c>
      <c r="K847" s="41">
        <f t="shared" si="102"/>
        <v>1</v>
      </c>
      <c r="L847" s="21">
        <f t="shared" si="103"/>
        <v>0.73529411764705876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f>SUM(Apr!D848,May!D848,Jun!D848)</f>
        <v>45</v>
      </c>
      <c r="E848" s="35">
        <f>SUM(Apr!E848,May!E848,Jun!E848)</f>
        <v>47</v>
      </c>
      <c r="F848" s="40">
        <f t="shared" si="100"/>
        <v>92</v>
      </c>
      <c r="G848" s="21">
        <f t="shared" si="101"/>
        <v>12.137203166226913</v>
      </c>
      <c r="H848" s="35">
        <v>322</v>
      </c>
      <c r="I848" s="35">
        <f>SUM(Apr!I848,May!I848,Jun!I848)</f>
        <v>1</v>
      </c>
      <c r="J848" s="35">
        <f>SUM(Apr!J848,May!J848,Jun!J848)</f>
        <v>0</v>
      </c>
      <c r="K848" s="41">
        <f t="shared" si="102"/>
        <v>1</v>
      </c>
      <c r="L848" s="21">
        <f t="shared" si="103"/>
        <v>0.3105590062111801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f>SUM(Apr!D849,May!D849,Jun!D849)</f>
        <v>79</v>
      </c>
      <c r="E849" s="35">
        <f>SUM(Apr!E849,May!E849,Jun!E849)</f>
        <v>110</v>
      </c>
      <c r="F849" s="40">
        <f t="shared" si="100"/>
        <v>189</v>
      </c>
      <c r="G849" s="21">
        <f t="shared" si="101"/>
        <v>15.949367088607595</v>
      </c>
      <c r="H849" s="35">
        <v>326</v>
      </c>
      <c r="I849" s="35">
        <f>SUM(Apr!I849,May!I849,Jun!I849)</f>
        <v>4</v>
      </c>
      <c r="J849" s="35">
        <f>SUM(Apr!J849,May!J849,Jun!J849)</f>
        <v>3</v>
      </c>
      <c r="K849" s="41">
        <f t="shared" si="102"/>
        <v>7</v>
      </c>
      <c r="L849" s="21">
        <f t="shared" si="103"/>
        <v>2.147239263803681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f>SUM(Apr!D850,May!D850,Jun!D850)</f>
        <v>61</v>
      </c>
      <c r="E850" s="35">
        <f>SUM(Apr!E850,May!E850,Jun!E850)</f>
        <v>85</v>
      </c>
      <c r="F850" s="40">
        <f t="shared" si="100"/>
        <v>146</v>
      </c>
      <c r="G850" s="21">
        <f t="shared" si="101"/>
        <v>15.192507804370447</v>
      </c>
      <c r="H850" s="35">
        <v>316</v>
      </c>
      <c r="I850" s="35">
        <f>SUM(Apr!I850,May!I850,Jun!I850)</f>
        <v>1</v>
      </c>
      <c r="J850" s="35">
        <f>SUM(Apr!J850,May!J850,Jun!J850)</f>
        <v>8</v>
      </c>
      <c r="K850" s="41">
        <f t="shared" si="102"/>
        <v>9</v>
      </c>
      <c r="L850" s="21">
        <f t="shared" si="103"/>
        <v>2.8481012658227849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f>SUM(Apr!D851,May!D851,Jun!D851)</f>
        <v>45</v>
      </c>
      <c r="E851" s="35">
        <f>SUM(Apr!E851,May!E851,Jun!E851)</f>
        <v>34</v>
      </c>
      <c r="F851" s="40">
        <f t="shared" si="100"/>
        <v>79</v>
      </c>
      <c r="G851" s="21">
        <f t="shared" si="101"/>
        <v>12.53968253968254</v>
      </c>
      <c r="H851" s="35">
        <v>322</v>
      </c>
      <c r="I851" s="35">
        <f>SUM(Apr!I851,May!I851,Jun!I851)</f>
        <v>1</v>
      </c>
      <c r="J851" s="35">
        <f>SUM(Apr!J851,May!J851,Jun!J851)</f>
        <v>1</v>
      </c>
      <c r="K851" s="41">
        <f t="shared" si="102"/>
        <v>2</v>
      </c>
      <c r="L851" s="21">
        <f t="shared" si="103"/>
        <v>0.6211180124223602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f>SUM(Apr!D852,May!D852,Jun!D852)</f>
        <v>78</v>
      </c>
      <c r="E852" s="35">
        <f>SUM(Apr!E852,May!E852,Jun!E852)</f>
        <v>79</v>
      </c>
      <c r="F852" s="40">
        <f t="shared" si="100"/>
        <v>157</v>
      </c>
      <c r="G852" s="21">
        <f t="shared" si="101"/>
        <v>15.81067472306143</v>
      </c>
      <c r="H852" s="35">
        <v>236</v>
      </c>
      <c r="I852" s="35">
        <f>SUM(Apr!I852,May!I852,Jun!I852)</f>
        <v>2</v>
      </c>
      <c r="J852" s="35">
        <f>SUM(Apr!J852,May!J852,Jun!J852)</f>
        <v>5</v>
      </c>
      <c r="K852" s="41">
        <f t="shared" si="102"/>
        <v>7</v>
      </c>
      <c r="L852" s="21">
        <f t="shared" si="103"/>
        <v>2.9661016949152543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f>SUM(Apr!D853,May!D853,Jun!D853)</f>
        <v>33</v>
      </c>
      <c r="E853" s="35">
        <f>SUM(Apr!E853,May!E853,Jun!E853)</f>
        <v>41</v>
      </c>
      <c r="F853" s="40">
        <f t="shared" si="100"/>
        <v>74</v>
      </c>
      <c r="G853" s="21">
        <f t="shared" si="101"/>
        <v>13.028169014084506</v>
      </c>
      <c r="H853" s="35">
        <v>183</v>
      </c>
      <c r="I853" s="35">
        <f>SUM(Apr!I853,May!I853,Jun!I853)</f>
        <v>1</v>
      </c>
      <c r="J853" s="35">
        <f>SUM(Apr!J853,May!J853,Jun!J853)</f>
        <v>0</v>
      </c>
      <c r="K853" s="41">
        <f t="shared" si="102"/>
        <v>1</v>
      </c>
      <c r="L853" s="21">
        <f t="shared" si="103"/>
        <v>0.54644808743169404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f>SUM(Apr!D854,May!D854,Jun!D854)</f>
        <v>23</v>
      </c>
      <c r="E854" s="35">
        <f>SUM(Apr!E854,May!E854,Jun!E854)</f>
        <v>21</v>
      </c>
      <c r="F854" s="40">
        <f t="shared" si="100"/>
        <v>44</v>
      </c>
      <c r="G854" s="21">
        <f t="shared" si="101"/>
        <v>11.989100817438691</v>
      </c>
      <c r="H854" s="35">
        <v>111</v>
      </c>
      <c r="I854" s="35">
        <f>SUM(Apr!I854,May!I854,Jun!I854)</f>
        <v>0</v>
      </c>
      <c r="J854" s="35">
        <f>SUM(Apr!J854,May!J854,Jun!J854)</f>
        <v>0</v>
      </c>
      <c r="K854" s="41">
        <f t="shared" si="102"/>
        <v>0</v>
      </c>
      <c r="L854" s="21">
        <f t="shared" si="103"/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f>SUM(Apr!D855,May!D855,Jun!D855)</f>
        <v>46</v>
      </c>
      <c r="E855" s="35">
        <f>SUM(Apr!E855,May!E855,Jun!E855)</f>
        <v>50</v>
      </c>
      <c r="F855" s="40">
        <f t="shared" si="100"/>
        <v>96</v>
      </c>
      <c r="G855" s="21">
        <f t="shared" si="101"/>
        <v>13.69472182596291</v>
      </c>
      <c r="H855" s="35">
        <v>262</v>
      </c>
      <c r="I855" s="35">
        <f>SUM(Apr!I855,May!I855,Jun!I855)</f>
        <v>2</v>
      </c>
      <c r="J855" s="35">
        <f>SUM(Apr!J855,May!J855,Jun!J855)</f>
        <v>2</v>
      </c>
      <c r="K855" s="41">
        <f t="shared" si="102"/>
        <v>4</v>
      </c>
      <c r="L855" s="21">
        <f t="shared" si="103"/>
        <v>1.5267175572519083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f>SUM(Apr!D856,May!D856,Jun!D856)</f>
        <v>49</v>
      </c>
      <c r="E856" s="35">
        <f>SUM(Apr!E856,May!E856,Jun!E856)</f>
        <v>52</v>
      </c>
      <c r="F856" s="40">
        <f t="shared" si="100"/>
        <v>101</v>
      </c>
      <c r="G856" s="21">
        <f t="shared" si="101"/>
        <v>12.81725888324873</v>
      </c>
      <c r="H856" s="35">
        <v>348</v>
      </c>
      <c r="I856" s="35">
        <f>SUM(Apr!I856,May!I856,Jun!I856)</f>
        <v>6</v>
      </c>
      <c r="J856" s="35">
        <f>SUM(Apr!J856,May!J856,Jun!J856)</f>
        <v>0</v>
      </c>
      <c r="K856" s="41">
        <f t="shared" si="102"/>
        <v>6</v>
      </c>
      <c r="L856" s="21">
        <f t="shared" si="103"/>
        <v>1.7241379310344827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f>SUM(Apr!D857,May!D857,Jun!D857)</f>
        <v>115</v>
      </c>
      <c r="E857" s="35">
        <f>SUM(Apr!E857,May!E857,Jun!E857)</f>
        <v>100</v>
      </c>
      <c r="F857" s="40">
        <f t="shared" si="100"/>
        <v>215</v>
      </c>
      <c r="G857" s="21">
        <f t="shared" si="101"/>
        <v>17.465475223395615</v>
      </c>
      <c r="H857" s="35">
        <v>273</v>
      </c>
      <c r="I857" s="35">
        <f>SUM(Apr!I857,May!I857,Jun!I857)</f>
        <v>1</v>
      </c>
      <c r="J857" s="35">
        <f>SUM(Apr!J857,May!J857,Jun!J857)</f>
        <v>0</v>
      </c>
      <c r="K857" s="41">
        <f t="shared" si="102"/>
        <v>1</v>
      </c>
      <c r="L857" s="21">
        <f t="shared" si="103"/>
        <v>0.36630036630036628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f>SUM(Apr!D858,May!D858,Jun!D858)</f>
        <v>55</v>
      </c>
      <c r="E858" s="35">
        <f>SUM(Apr!E858,May!E858,Jun!E858)</f>
        <v>66</v>
      </c>
      <c r="F858" s="40">
        <f t="shared" si="100"/>
        <v>121</v>
      </c>
      <c r="G858" s="21">
        <f t="shared" si="101"/>
        <v>15.125</v>
      </c>
      <c r="H858" s="35">
        <v>155</v>
      </c>
      <c r="I858" s="35">
        <f>SUM(Apr!I858,May!I858,Jun!I858)</f>
        <v>2</v>
      </c>
      <c r="J858" s="35">
        <f>SUM(Apr!J858,May!J858,Jun!J858)</f>
        <v>1</v>
      </c>
      <c r="K858" s="41">
        <f t="shared" si="102"/>
        <v>3</v>
      </c>
      <c r="L858" s="21">
        <f t="shared" si="103"/>
        <v>1.935483870967742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f>SUM(Apr!D859,May!D859,Jun!D859)</f>
        <v>32</v>
      </c>
      <c r="E859" s="35">
        <f>SUM(Apr!E859,May!E859,Jun!E859)</f>
        <v>35</v>
      </c>
      <c r="F859" s="40">
        <f t="shared" si="100"/>
        <v>67</v>
      </c>
      <c r="G859" s="21">
        <f t="shared" si="101"/>
        <v>16.584158415841586</v>
      </c>
      <c r="H859" s="35">
        <v>187</v>
      </c>
      <c r="I859" s="35">
        <f>SUM(Apr!I859,May!I859,Jun!I859)</f>
        <v>3</v>
      </c>
      <c r="J859" s="35">
        <f>SUM(Apr!J859,May!J859,Jun!J859)</f>
        <v>2</v>
      </c>
      <c r="K859" s="41">
        <f t="shared" si="102"/>
        <v>5</v>
      </c>
      <c r="L859" s="21">
        <f t="shared" si="103"/>
        <v>2.6737967914438503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f>SUM(Apr!D860,May!D860,Jun!D860)</f>
        <v>115</v>
      </c>
      <c r="E860" s="35">
        <f>SUM(Apr!E860,May!E860,Jun!E860)</f>
        <v>92</v>
      </c>
      <c r="F860" s="40">
        <f t="shared" si="100"/>
        <v>207</v>
      </c>
      <c r="G860" s="21">
        <f t="shared" si="101"/>
        <v>15.164835164835164</v>
      </c>
      <c r="H860" s="35">
        <v>489</v>
      </c>
      <c r="I860" s="35">
        <f>SUM(Apr!I860,May!I860,Jun!I860)</f>
        <v>1</v>
      </c>
      <c r="J860" s="35">
        <f>SUM(Apr!J860,May!J860,Jun!J860)</f>
        <v>2</v>
      </c>
      <c r="K860" s="41">
        <f t="shared" si="102"/>
        <v>3</v>
      </c>
      <c r="L860" s="21">
        <f t="shared" si="103"/>
        <v>0.61349693251533743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f>SUM(Apr!D861,May!D861,Jun!D861)</f>
        <v>50</v>
      </c>
      <c r="E861" s="35">
        <f>SUM(Apr!E861,May!E861,Jun!E861)</f>
        <v>40</v>
      </c>
      <c r="F861" s="40">
        <f t="shared" si="100"/>
        <v>90</v>
      </c>
      <c r="G861" s="21">
        <f t="shared" si="101"/>
        <v>13.473053892215569</v>
      </c>
      <c r="H861" s="35">
        <v>312</v>
      </c>
      <c r="I861" s="35">
        <f>SUM(Apr!I861,May!I861,Jun!I861)</f>
        <v>0</v>
      </c>
      <c r="J861" s="35">
        <f>SUM(Apr!J861,May!J861,Jun!J861)</f>
        <v>0</v>
      </c>
      <c r="K861" s="41">
        <f t="shared" si="102"/>
        <v>0</v>
      </c>
      <c r="L861" s="21">
        <f t="shared" si="103"/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f>SUM(Apr!D862,May!D862,Jun!D862)</f>
        <v>40</v>
      </c>
      <c r="E862" s="35">
        <f>SUM(Apr!E862,May!E862,Jun!E862)</f>
        <v>35</v>
      </c>
      <c r="F862" s="40">
        <f t="shared" si="100"/>
        <v>75</v>
      </c>
      <c r="G862" s="21">
        <f t="shared" si="101"/>
        <v>15.923566878980891</v>
      </c>
      <c r="H862" s="19">
        <v>151</v>
      </c>
      <c r="I862" s="35">
        <f>SUM(Apr!I862,May!I862,Jun!I862)</f>
        <v>0</v>
      </c>
      <c r="J862" s="35">
        <f>SUM(Apr!J862,May!J862,Jun!J862)</f>
        <v>1</v>
      </c>
      <c r="K862" s="41">
        <f t="shared" si="102"/>
        <v>1</v>
      </c>
      <c r="L862" s="21">
        <f t="shared" si="103"/>
        <v>0.66225165562913912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f t="shared" ref="D863:E863" si="116">SUM(D864:D880)</f>
        <v>1079</v>
      </c>
      <c r="E863" s="38">
        <f t="shared" si="116"/>
        <v>1077</v>
      </c>
      <c r="F863" s="38">
        <f t="shared" si="100"/>
        <v>2156</v>
      </c>
      <c r="G863" s="31">
        <f t="shared" si="101"/>
        <v>14.261145654187063</v>
      </c>
      <c r="H863" s="29">
        <v>5117</v>
      </c>
      <c r="I863" s="38">
        <f t="shared" ref="I863:J863" si="117">SUM(I864:I880)</f>
        <v>32</v>
      </c>
      <c r="J863" s="38">
        <f t="shared" si="117"/>
        <v>40</v>
      </c>
      <c r="K863" s="39">
        <f t="shared" si="102"/>
        <v>72</v>
      </c>
      <c r="L863" s="31">
        <f t="shared" si="103"/>
        <v>1.4070744576900527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f>SUM(Apr!D864,May!D864,Jun!D864)</f>
        <v>36</v>
      </c>
      <c r="E864" s="35">
        <f>SUM(Apr!E864,May!E864,Jun!E864)</f>
        <v>26</v>
      </c>
      <c r="F864" s="40">
        <f t="shared" si="100"/>
        <v>62</v>
      </c>
      <c r="G864" s="21">
        <f t="shared" si="101"/>
        <v>13.93258426966292</v>
      </c>
      <c r="H864" s="35">
        <v>175</v>
      </c>
      <c r="I864" s="35">
        <f>SUM(Apr!I864,May!I864,Jun!I864)</f>
        <v>0</v>
      </c>
      <c r="J864" s="35">
        <f>SUM(Apr!J864,May!J864,Jun!J864)</f>
        <v>0</v>
      </c>
      <c r="K864" s="41">
        <f t="shared" si="102"/>
        <v>0</v>
      </c>
      <c r="L864" s="21">
        <f t="shared" si="103"/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f>SUM(Apr!D865,May!D865,Jun!D865)</f>
        <v>39</v>
      </c>
      <c r="E865" s="35">
        <f>SUM(Apr!E865,May!E865,Jun!E865)</f>
        <v>36</v>
      </c>
      <c r="F865" s="40">
        <f t="shared" si="100"/>
        <v>75</v>
      </c>
      <c r="G865" s="21">
        <f t="shared" si="101"/>
        <v>13.863216266173753</v>
      </c>
      <c r="H865" s="35">
        <v>137</v>
      </c>
      <c r="I865" s="35">
        <f>SUM(Apr!I865,May!I865,Jun!I865)</f>
        <v>0</v>
      </c>
      <c r="J865" s="35">
        <f>SUM(Apr!J865,May!J865,Jun!J865)</f>
        <v>0</v>
      </c>
      <c r="K865" s="41">
        <f t="shared" si="102"/>
        <v>0</v>
      </c>
      <c r="L865" s="21">
        <f t="shared" si="103"/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f>SUM(Apr!D866,May!D866,Jun!D866)</f>
        <v>35</v>
      </c>
      <c r="E866" s="35">
        <f>SUM(Apr!E866,May!E866,Jun!E866)</f>
        <v>32</v>
      </c>
      <c r="F866" s="40">
        <f t="shared" si="100"/>
        <v>67</v>
      </c>
      <c r="G866" s="21">
        <f t="shared" si="101"/>
        <v>12.453531598513012</v>
      </c>
      <c r="H866" s="35">
        <v>208</v>
      </c>
      <c r="I866" s="35">
        <f>SUM(Apr!I866,May!I866,Jun!I866)</f>
        <v>0</v>
      </c>
      <c r="J866" s="35">
        <f>SUM(Apr!J866,May!J866,Jun!J866)</f>
        <v>0</v>
      </c>
      <c r="K866" s="41">
        <f t="shared" si="102"/>
        <v>0</v>
      </c>
      <c r="L866" s="21">
        <f t="shared" si="103"/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f>SUM(Apr!D867,May!D867,Jun!D867)</f>
        <v>65</v>
      </c>
      <c r="E867" s="35">
        <f>SUM(Apr!E867,May!E867,Jun!E867)</f>
        <v>55</v>
      </c>
      <c r="F867" s="40">
        <f t="shared" si="100"/>
        <v>120</v>
      </c>
      <c r="G867" s="21">
        <f t="shared" si="101"/>
        <v>13.468013468013467</v>
      </c>
      <c r="H867" s="35">
        <v>315</v>
      </c>
      <c r="I867" s="35">
        <f>SUM(Apr!I867,May!I867,Jun!I867)</f>
        <v>0</v>
      </c>
      <c r="J867" s="35">
        <f>SUM(Apr!J867,May!J867,Jun!J867)</f>
        <v>1</v>
      </c>
      <c r="K867" s="41">
        <f t="shared" si="102"/>
        <v>1</v>
      </c>
      <c r="L867" s="21">
        <f t="shared" si="103"/>
        <v>0.31746031746031744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f>SUM(Apr!D868,May!D868,Jun!D868)</f>
        <v>27</v>
      </c>
      <c r="E868" s="35">
        <f>SUM(Apr!E868,May!E868,Jun!E868)</f>
        <v>28</v>
      </c>
      <c r="F868" s="40">
        <f t="shared" si="100"/>
        <v>55</v>
      </c>
      <c r="G868" s="21">
        <f t="shared" si="101"/>
        <v>9.3062605752961094</v>
      </c>
      <c r="H868" s="35">
        <v>212</v>
      </c>
      <c r="I868" s="35">
        <f>SUM(Apr!I868,May!I868,Jun!I868)</f>
        <v>3</v>
      </c>
      <c r="J868" s="35">
        <f>SUM(Apr!J868,May!J868,Jun!J868)</f>
        <v>3</v>
      </c>
      <c r="K868" s="41">
        <f t="shared" si="102"/>
        <v>6</v>
      </c>
      <c r="L868" s="21">
        <f t="shared" si="103"/>
        <v>2.8301886792452833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f>SUM(Apr!D869,May!D869,Jun!D869)</f>
        <v>50</v>
      </c>
      <c r="E869" s="35">
        <f>SUM(Apr!E869,May!E869,Jun!E869)</f>
        <v>40</v>
      </c>
      <c r="F869" s="40">
        <f t="shared" si="100"/>
        <v>90</v>
      </c>
      <c r="G869" s="21">
        <f t="shared" si="101"/>
        <v>11.002444987775061</v>
      </c>
      <c r="H869" s="35">
        <v>326</v>
      </c>
      <c r="I869" s="35">
        <f>SUM(Apr!I869,May!I869,Jun!I869)</f>
        <v>0</v>
      </c>
      <c r="J869" s="35">
        <f>SUM(Apr!J869,May!J869,Jun!J869)</f>
        <v>0</v>
      </c>
      <c r="K869" s="41">
        <f t="shared" si="102"/>
        <v>0</v>
      </c>
      <c r="L869" s="21">
        <f t="shared" si="103"/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f>SUM(Apr!D870,May!D870,Jun!D870)</f>
        <v>51</v>
      </c>
      <c r="E870" s="35">
        <f>SUM(Apr!E870,May!E870,Jun!E870)</f>
        <v>55</v>
      </c>
      <c r="F870" s="40">
        <f t="shared" si="100"/>
        <v>106</v>
      </c>
      <c r="G870" s="21">
        <f t="shared" si="101"/>
        <v>13.070283600493218</v>
      </c>
      <c r="H870" s="35">
        <v>280</v>
      </c>
      <c r="I870" s="35">
        <f>SUM(Apr!I870,May!I870,Jun!I870)</f>
        <v>0</v>
      </c>
      <c r="J870" s="35">
        <f>SUM(Apr!J870,May!J870,Jun!J870)</f>
        <v>0</v>
      </c>
      <c r="K870" s="41">
        <f t="shared" si="102"/>
        <v>0</v>
      </c>
      <c r="L870" s="21">
        <f t="shared" si="103"/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f>SUM(Apr!D871,May!D871,Jun!D871)</f>
        <v>40</v>
      </c>
      <c r="E871" s="35">
        <f>SUM(Apr!E871,May!E871,Jun!E871)</f>
        <v>56</v>
      </c>
      <c r="F871" s="40">
        <f t="shared" si="100"/>
        <v>96</v>
      </c>
      <c r="G871" s="21">
        <f t="shared" si="101"/>
        <v>13.578500707213578</v>
      </c>
      <c r="H871" s="35">
        <v>329</v>
      </c>
      <c r="I871" s="35">
        <f>SUM(Apr!I871,May!I871,Jun!I871)</f>
        <v>0</v>
      </c>
      <c r="J871" s="35">
        <f>SUM(Apr!J871,May!J871,Jun!J871)</f>
        <v>1</v>
      </c>
      <c r="K871" s="41">
        <f t="shared" si="102"/>
        <v>1</v>
      </c>
      <c r="L871" s="21">
        <f t="shared" si="103"/>
        <v>0.303951367781155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f>SUM(Apr!D872,May!D872,Jun!D872)</f>
        <v>60</v>
      </c>
      <c r="E872" s="35">
        <f>SUM(Apr!E872,May!E872,Jun!E872)</f>
        <v>69</v>
      </c>
      <c r="F872" s="40">
        <f t="shared" si="100"/>
        <v>129</v>
      </c>
      <c r="G872" s="21">
        <f t="shared" si="101"/>
        <v>15.449101796407186</v>
      </c>
      <c r="H872" s="35">
        <v>279</v>
      </c>
      <c r="I872" s="35">
        <f>SUM(Apr!I872,May!I872,Jun!I872)</f>
        <v>0</v>
      </c>
      <c r="J872" s="35">
        <f>SUM(Apr!J872,May!J872,Jun!J872)</f>
        <v>0</v>
      </c>
      <c r="K872" s="41">
        <f t="shared" si="102"/>
        <v>0</v>
      </c>
      <c r="L872" s="21">
        <f t="shared" si="103"/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f>SUM(Apr!D873,May!D873,Jun!D873)</f>
        <v>53</v>
      </c>
      <c r="E873" s="35">
        <f>SUM(Apr!E873,May!E873,Jun!E873)</f>
        <v>43</v>
      </c>
      <c r="F873" s="40">
        <f t="shared" si="100"/>
        <v>96</v>
      </c>
      <c r="G873" s="21">
        <f t="shared" si="101"/>
        <v>13.223140495867769</v>
      </c>
      <c r="H873" s="35">
        <v>288</v>
      </c>
      <c r="I873" s="35">
        <f>SUM(Apr!I873,May!I873,Jun!I873)</f>
        <v>1</v>
      </c>
      <c r="J873" s="35">
        <f>SUM(Apr!J873,May!J873,Jun!J873)</f>
        <v>1</v>
      </c>
      <c r="K873" s="41">
        <f t="shared" si="102"/>
        <v>2</v>
      </c>
      <c r="L873" s="21">
        <f t="shared" si="103"/>
        <v>0.69444444444444442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f>SUM(Apr!D874,May!D874,Jun!D874)</f>
        <v>62</v>
      </c>
      <c r="E874" s="35">
        <f>SUM(Apr!E874,May!E874,Jun!E874)</f>
        <v>59</v>
      </c>
      <c r="F874" s="40">
        <f t="shared" si="100"/>
        <v>121</v>
      </c>
      <c r="G874" s="21">
        <f t="shared" si="101"/>
        <v>11.447492904446547</v>
      </c>
      <c r="H874" s="35">
        <v>505</v>
      </c>
      <c r="I874" s="35">
        <f>SUM(Apr!I874,May!I874,Jun!I874)</f>
        <v>0</v>
      </c>
      <c r="J874" s="35">
        <f>SUM(Apr!J874,May!J874,Jun!J874)</f>
        <v>1</v>
      </c>
      <c r="K874" s="41">
        <f t="shared" si="102"/>
        <v>1</v>
      </c>
      <c r="L874" s="21">
        <f t="shared" si="103"/>
        <v>0.19801980198019803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f>SUM(Apr!D875,May!D875,Jun!D875)</f>
        <v>82</v>
      </c>
      <c r="E875" s="35">
        <f>SUM(Apr!E875,May!E875,Jun!E875)</f>
        <v>71</v>
      </c>
      <c r="F875" s="40">
        <f t="shared" si="100"/>
        <v>153</v>
      </c>
      <c r="G875" s="21">
        <f t="shared" si="101"/>
        <v>15.485829959514168</v>
      </c>
      <c r="H875" s="35">
        <v>349</v>
      </c>
      <c r="I875" s="35">
        <f>SUM(Apr!I875,May!I875,Jun!I875)</f>
        <v>0</v>
      </c>
      <c r="J875" s="35">
        <f>SUM(Apr!J875,May!J875,Jun!J875)</f>
        <v>0</v>
      </c>
      <c r="K875" s="41">
        <f t="shared" si="102"/>
        <v>0</v>
      </c>
      <c r="L875" s="21">
        <f t="shared" si="103"/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f>SUM(Apr!D876,May!D876,Jun!D876)</f>
        <v>44</v>
      </c>
      <c r="E876" s="35">
        <f>SUM(Apr!E876,May!E876,Jun!E876)</f>
        <v>63</v>
      </c>
      <c r="F876" s="40">
        <f t="shared" si="100"/>
        <v>107</v>
      </c>
      <c r="G876" s="21">
        <f t="shared" si="101"/>
        <v>16.38591117917305</v>
      </c>
      <c r="H876" s="35">
        <v>261</v>
      </c>
      <c r="I876" s="35">
        <f>SUM(Apr!I876,May!I876,Jun!I876)</f>
        <v>0</v>
      </c>
      <c r="J876" s="35">
        <f>SUM(Apr!J876,May!J876,Jun!J876)</f>
        <v>0</v>
      </c>
      <c r="K876" s="41">
        <f t="shared" si="102"/>
        <v>0</v>
      </c>
      <c r="L876" s="21">
        <f t="shared" si="103"/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f>SUM(Apr!D877,May!D877,Jun!D877)</f>
        <v>267</v>
      </c>
      <c r="E877" s="35">
        <f>SUM(Apr!E877,May!E877,Jun!E877)</f>
        <v>304</v>
      </c>
      <c r="F877" s="40">
        <f t="shared" si="100"/>
        <v>571</v>
      </c>
      <c r="G877" s="21">
        <f t="shared" si="101"/>
        <v>16.928550252001187</v>
      </c>
      <c r="H877" s="35">
        <v>896</v>
      </c>
      <c r="I877" s="35">
        <f>SUM(Apr!I877,May!I877,Jun!I877)</f>
        <v>27</v>
      </c>
      <c r="J877" s="35">
        <f>SUM(Apr!J877,May!J877,Jun!J877)</f>
        <v>31</v>
      </c>
      <c r="K877" s="41">
        <f t="shared" si="102"/>
        <v>58</v>
      </c>
      <c r="L877" s="21">
        <f t="shared" si="103"/>
        <v>6.4732142857142865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f>SUM(Apr!D878,May!D878,Jun!D878)</f>
        <v>53</v>
      </c>
      <c r="E878" s="35">
        <f>SUM(Apr!E878,May!E878,Jun!E878)</f>
        <v>38</v>
      </c>
      <c r="F878" s="40">
        <f t="shared" si="100"/>
        <v>91</v>
      </c>
      <c r="G878" s="21">
        <f t="shared" si="101"/>
        <v>17.04119850187266</v>
      </c>
      <c r="H878" s="35">
        <v>43</v>
      </c>
      <c r="I878" s="35">
        <f>SUM(Apr!I878,May!I878,Jun!I878)</f>
        <v>0</v>
      </c>
      <c r="J878" s="35">
        <f>SUM(Apr!J878,May!J878,Jun!J878)</f>
        <v>0</v>
      </c>
      <c r="K878" s="41">
        <f t="shared" si="102"/>
        <v>0</v>
      </c>
      <c r="L878" s="21">
        <f t="shared" si="103"/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f>SUM(Apr!D879,May!D879,Jun!D879)</f>
        <v>47</v>
      </c>
      <c r="E879" s="35">
        <f>SUM(Apr!E879,May!E879,Jun!E879)</f>
        <v>43</v>
      </c>
      <c r="F879" s="40">
        <f t="shared" si="100"/>
        <v>90</v>
      </c>
      <c r="G879" s="21">
        <f t="shared" si="101"/>
        <v>16.822429906542055</v>
      </c>
      <c r="H879" s="35">
        <v>100</v>
      </c>
      <c r="I879" s="35">
        <f>SUM(Apr!I879,May!I879,Jun!I879)</f>
        <v>0</v>
      </c>
      <c r="J879" s="35">
        <f>SUM(Apr!J879,May!J879,Jun!J879)</f>
        <v>0</v>
      </c>
      <c r="K879" s="41">
        <f t="shared" si="102"/>
        <v>0</v>
      </c>
      <c r="L879" s="21">
        <f t="shared" si="103"/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f>SUM(Apr!D880,May!D880,Jun!D880)</f>
        <v>68</v>
      </c>
      <c r="E880" s="35">
        <f>SUM(Apr!E880,May!E880,Jun!E880)</f>
        <v>59</v>
      </c>
      <c r="F880" s="40">
        <f t="shared" si="100"/>
        <v>127</v>
      </c>
      <c r="G880" s="21">
        <f t="shared" si="101"/>
        <v>11.813953488372093</v>
      </c>
      <c r="H880" s="19">
        <v>414</v>
      </c>
      <c r="I880" s="35">
        <f>SUM(Apr!I880,May!I880,Jun!I880)</f>
        <v>1</v>
      </c>
      <c r="J880" s="35">
        <f>SUM(Apr!J880,May!J880,Jun!J880)</f>
        <v>2</v>
      </c>
      <c r="K880" s="41">
        <f t="shared" si="102"/>
        <v>3</v>
      </c>
      <c r="L880" s="21">
        <f t="shared" si="103"/>
        <v>0.72463768115942029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f t="shared" ref="D881:E881" si="118">SUM(D882:D924)</f>
        <v>3143</v>
      </c>
      <c r="E881" s="38">
        <f t="shared" si="118"/>
        <v>2966</v>
      </c>
      <c r="F881" s="38">
        <f t="shared" si="100"/>
        <v>6109</v>
      </c>
      <c r="G881" s="31">
        <f t="shared" si="101"/>
        <v>15.633236942446963</v>
      </c>
      <c r="H881" s="29">
        <v>10344</v>
      </c>
      <c r="I881" s="38">
        <f t="shared" ref="I881:J881" si="119">SUM(I882:I924)</f>
        <v>30</v>
      </c>
      <c r="J881" s="38">
        <f t="shared" si="119"/>
        <v>40</v>
      </c>
      <c r="K881" s="39">
        <f t="shared" si="102"/>
        <v>70</v>
      </c>
      <c r="L881" s="31">
        <f t="shared" si="103"/>
        <v>0.67672080433101323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f>SUM(Apr!D882,May!D882,Jun!D882)</f>
        <v>101</v>
      </c>
      <c r="E882" s="35">
        <f>SUM(Apr!E882,May!E882,Jun!E882)</f>
        <v>87</v>
      </c>
      <c r="F882" s="40">
        <f t="shared" si="100"/>
        <v>188</v>
      </c>
      <c r="G882" s="21">
        <f t="shared" si="101"/>
        <v>16.277056277056275</v>
      </c>
      <c r="H882" s="35">
        <v>385</v>
      </c>
      <c r="I882" s="35">
        <f>SUM(Apr!I882,May!I882,Jun!I882)</f>
        <v>0</v>
      </c>
      <c r="J882" s="35">
        <f>SUM(Apr!J882,May!J882,Jun!J882)</f>
        <v>0</v>
      </c>
      <c r="K882" s="41">
        <f t="shared" si="102"/>
        <v>0</v>
      </c>
      <c r="L882" s="21">
        <f t="shared" si="103"/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f>SUM(Apr!D883,May!D883,Jun!D883)</f>
        <v>59</v>
      </c>
      <c r="E883" s="35">
        <f>SUM(Apr!E883,May!E883,Jun!E883)</f>
        <v>47</v>
      </c>
      <c r="F883" s="40">
        <f t="shared" si="100"/>
        <v>106</v>
      </c>
      <c r="G883" s="21">
        <f t="shared" si="101"/>
        <v>14.520547945205479</v>
      </c>
      <c r="H883" s="35">
        <v>385</v>
      </c>
      <c r="I883" s="35">
        <f>SUM(Apr!I883,May!I883,Jun!I883)</f>
        <v>2</v>
      </c>
      <c r="J883" s="35">
        <f>SUM(Apr!J883,May!J883,Jun!J883)</f>
        <v>2</v>
      </c>
      <c r="K883" s="41">
        <f t="shared" si="102"/>
        <v>4</v>
      </c>
      <c r="L883" s="21">
        <f t="shared" si="103"/>
        <v>1.0389610389610389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f>SUM(Apr!D884,May!D884,Jun!D884)</f>
        <v>45</v>
      </c>
      <c r="E884" s="35">
        <f>SUM(Apr!E884,May!E884,Jun!E884)</f>
        <v>36</v>
      </c>
      <c r="F884" s="40">
        <f t="shared" si="100"/>
        <v>81</v>
      </c>
      <c r="G884" s="21">
        <f t="shared" si="101"/>
        <v>13.86986301369863</v>
      </c>
      <c r="H884" s="35">
        <v>199</v>
      </c>
      <c r="I884" s="35">
        <f>SUM(Apr!I884,May!I884,Jun!I884)</f>
        <v>0</v>
      </c>
      <c r="J884" s="35">
        <f>SUM(Apr!J884,May!J884,Jun!J884)</f>
        <v>0</v>
      </c>
      <c r="K884" s="41">
        <f t="shared" si="102"/>
        <v>0</v>
      </c>
      <c r="L884" s="21">
        <f t="shared" si="103"/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f>SUM(Apr!D885,May!D885,Jun!D885)</f>
        <v>19</v>
      </c>
      <c r="E885" s="35">
        <f>SUM(Apr!E885,May!E885,Jun!E885)</f>
        <v>21</v>
      </c>
      <c r="F885" s="40">
        <f t="shared" si="100"/>
        <v>40</v>
      </c>
      <c r="G885" s="21">
        <f t="shared" si="101"/>
        <v>8.639308855291576</v>
      </c>
      <c r="H885" s="35">
        <v>221</v>
      </c>
      <c r="I885" s="35">
        <f>SUM(Apr!I885,May!I885,Jun!I885)</f>
        <v>1</v>
      </c>
      <c r="J885" s="35">
        <f>SUM(Apr!J885,May!J885,Jun!J885)</f>
        <v>0</v>
      </c>
      <c r="K885" s="41">
        <f t="shared" si="102"/>
        <v>1</v>
      </c>
      <c r="L885" s="21">
        <f t="shared" si="103"/>
        <v>0.45248868778280549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f>SUM(Apr!D886,May!D886,Jun!D886)</f>
        <v>58</v>
      </c>
      <c r="E886" s="35">
        <f>SUM(Apr!E886,May!E886,Jun!E886)</f>
        <v>42</v>
      </c>
      <c r="F886" s="40">
        <f t="shared" si="100"/>
        <v>100</v>
      </c>
      <c r="G886" s="21">
        <f t="shared" si="101"/>
        <v>14.513788098693759</v>
      </c>
      <c r="H886" s="35">
        <v>202</v>
      </c>
      <c r="I886" s="35">
        <f>SUM(Apr!I886,May!I886,Jun!I886)</f>
        <v>0</v>
      </c>
      <c r="J886" s="35">
        <f>SUM(Apr!J886,May!J886,Jun!J886)</f>
        <v>0</v>
      </c>
      <c r="K886" s="41">
        <f t="shared" si="102"/>
        <v>0</v>
      </c>
      <c r="L886" s="21">
        <f t="shared" si="103"/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f>SUM(Apr!D887,May!D887,Jun!D887)</f>
        <v>56</v>
      </c>
      <c r="E887" s="35">
        <f>SUM(Apr!E887,May!E887,Jun!E887)</f>
        <v>70</v>
      </c>
      <c r="F887" s="40">
        <f t="shared" si="100"/>
        <v>126</v>
      </c>
      <c r="G887" s="21">
        <f t="shared" si="101"/>
        <v>19.474497681607421</v>
      </c>
      <c r="H887" s="35">
        <v>169</v>
      </c>
      <c r="I887" s="35">
        <f>SUM(Apr!I887,May!I887,Jun!I887)</f>
        <v>0</v>
      </c>
      <c r="J887" s="35">
        <f>SUM(Apr!J887,May!J887,Jun!J887)</f>
        <v>0</v>
      </c>
      <c r="K887" s="41">
        <f t="shared" si="102"/>
        <v>0</v>
      </c>
      <c r="L887" s="21">
        <f t="shared" si="103"/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f>SUM(Apr!D888,May!D888,Jun!D888)</f>
        <v>115</v>
      </c>
      <c r="E888" s="35">
        <f>SUM(Apr!E888,May!E888,Jun!E888)</f>
        <v>103</v>
      </c>
      <c r="F888" s="40">
        <f t="shared" si="100"/>
        <v>218</v>
      </c>
      <c r="G888" s="21">
        <f t="shared" si="101"/>
        <v>19.377777777777776</v>
      </c>
      <c r="H888" s="35">
        <v>31</v>
      </c>
      <c r="I888" s="35">
        <f>SUM(Apr!I888,May!I888,Jun!I888)</f>
        <v>0</v>
      </c>
      <c r="J888" s="35">
        <f>SUM(Apr!J888,May!J888,Jun!J888)</f>
        <v>0</v>
      </c>
      <c r="K888" s="41">
        <f t="shared" si="102"/>
        <v>0</v>
      </c>
      <c r="L888" s="21">
        <f t="shared" si="103"/>
        <v>0</v>
      </c>
    </row>
    <row r="889" spans="1:12" ht="14.25" customHeight="1" outlineLevel="1" x14ac:dyDescent="0.2">
      <c r="A889" s="42" t="s">
        <v>1510</v>
      </c>
      <c r="B889" s="43" t="s">
        <v>1511</v>
      </c>
      <c r="C889" s="47">
        <v>1058</v>
      </c>
      <c r="D889" s="44">
        <f>SUM(Apr!D889,May!D889,Jun!D889)</f>
        <v>66</v>
      </c>
      <c r="E889" s="44">
        <f>SUM(Apr!E889,May!E889,Jun!E889)</f>
        <v>69</v>
      </c>
      <c r="F889" s="45">
        <f t="shared" si="100"/>
        <v>135</v>
      </c>
      <c r="G889" s="46">
        <f t="shared" si="101"/>
        <v>12.759924385633269</v>
      </c>
      <c r="H889" s="44">
        <v>348</v>
      </c>
      <c r="I889" s="44">
        <f>SUM(Apr!I889,May!I889,Jun!I889)</f>
        <v>0</v>
      </c>
      <c r="J889" s="44">
        <f>SUM(Apr!J889,May!J889,Jun!J889)</f>
        <v>0</v>
      </c>
      <c r="K889" s="48">
        <f t="shared" si="102"/>
        <v>0</v>
      </c>
      <c r="L889" s="46">
        <f t="shared" si="103"/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f>SUM(Apr!D890,May!D890,Jun!D890)</f>
        <v>40</v>
      </c>
      <c r="E890" s="35">
        <f>SUM(Apr!E890,May!E890,Jun!E890)</f>
        <v>28</v>
      </c>
      <c r="F890" s="40">
        <f t="shared" si="100"/>
        <v>68</v>
      </c>
      <c r="G890" s="21">
        <f t="shared" si="101"/>
        <v>18.83656509695291</v>
      </c>
      <c r="H890" s="35">
        <v>52</v>
      </c>
      <c r="I890" s="35">
        <f>SUM(Apr!I890,May!I890,Jun!I890)</f>
        <v>0</v>
      </c>
      <c r="J890" s="35">
        <f>SUM(Apr!J890,May!J890,Jun!J890)</f>
        <v>0</v>
      </c>
      <c r="K890" s="41">
        <f t="shared" si="102"/>
        <v>0</v>
      </c>
      <c r="L890" s="21">
        <f t="shared" si="103"/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f>SUM(Apr!D891,May!D891,Jun!D891)</f>
        <v>25</v>
      </c>
      <c r="E891" s="35">
        <f>SUM(Apr!E891,May!E891,Jun!E891)</f>
        <v>20</v>
      </c>
      <c r="F891" s="40">
        <f t="shared" si="100"/>
        <v>45</v>
      </c>
      <c r="G891" s="21">
        <f t="shared" si="101"/>
        <v>15.254237288135593</v>
      </c>
      <c r="H891" s="35">
        <v>138</v>
      </c>
      <c r="I891" s="35">
        <f>SUM(Apr!I891,May!I891,Jun!I891)</f>
        <v>2</v>
      </c>
      <c r="J891" s="35">
        <f>SUM(Apr!J891,May!J891,Jun!J891)</f>
        <v>4</v>
      </c>
      <c r="K891" s="41">
        <f t="shared" si="102"/>
        <v>6</v>
      </c>
      <c r="L891" s="21">
        <f t="shared" si="103"/>
        <v>4.3478260869565215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f>SUM(Apr!D892,May!D892,Jun!D892)</f>
        <v>115</v>
      </c>
      <c r="E892" s="35">
        <f>SUM(Apr!E892,May!E892,Jun!E892)</f>
        <v>110</v>
      </c>
      <c r="F892" s="40">
        <f t="shared" si="100"/>
        <v>225</v>
      </c>
      <c r="G892" s="21">
        <f t="shared" si="101"/>
        <v>21.48997134670487</v>
      </c>
      <c r="H892" s="35">
        <v>14</v>
      </c>
      <c r="I892" s="35">
        <f>SUM(Apr!I892,May!I892,Jun!I892)</f>
        <v>0</v>
      </c>
      <c r="J892" s="35">
        <f>SUM(Apr!J892,May!J892,Jun!J892)</f>
        <v>0</v>
      </c>
      <c r="K892" s="41">
        <f t="shared" si="102"/>
        <v>0</v>
      </c>
      <c r="L892" s="21">
        <f t="shared" si="103"/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f>SUM(Apr!D893,May!D893,Jun!D893)</f>
        <v>95</v>
      </c>
      <c r="E893" s="35">
        <f>SUM(Apr!E893,May!E893,Jun!E893)</f>
        <v>93</v>
      </c>
      <c r="F893" s="40">
        <f t="shared" si="100"/>
        <v>188</v>
      </c>
      <c r="G893" s="21">
        <f t="shared" si="101"/>
        <v>15.321923390383049</v>
      </c>
      <c r="H893" s="35">
        <v>423</v>
      </c>
      <c r="I893" s="35">
        <f>SUM(Apr!I893,May!I893,Jun!I893)</f>
        <v>0</v>
      </c>
      <c r="J893" s="35">
        <f>SUM(Apr!J893,May!J893,Jun!J893)</f>
        <v>0</v>
      </c>
      <c r="K893" s="41">
        <f t="shared" si="102"/>
        <v>0</v>
      </c>
      <c r="L893" s="21">
        <f t="shared" si="103"/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f>SUM(Apr!D894,May!D894,Jun!D894)</f>
        <v>114</v>
      </c>
      <c r="E894" s="35">
        <f>SUM(Apr!E894,May!E894,Jun!E894)</f>
        <v>104</v>
      </c>
      <c r="F894" s="40">
        <f t="shared" si="100"/>
        <v>218</v>
      </c>
      <c r="G894" s="21">
        <f t="shared" si="101"/>
        <v>13.300793166564977</v>
      </c>
      <c r="H894" s="35">
        <v>446</v>
      </c>
      <c r="I894" s="35">
        <f>SUM(Apr!I894,May!I894,Jun!I894)</f>
        <v>9</v>
      </c>
      <c r="J894" s="35">
        <f>SUM(Apr!J894,May!J894,Jun!J894)</f>
        <v>10</v>
      </c>
      <c r="K894" s="41">
        <f t="shared" si="102"/>
        <v>19</v>
      </c>
      <c r="L894" s="21">
        <f t="shared" si="103"/>
        <v>4.2600896860986541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f>SUM(Apr!D895,May!D895,Jun!D895)</f>
        <v>75</v>
      </c>
      <c r="E895" s="35">
        <f>SUM(Apr!E895,May!E895,Jun!E895)</f>
        <v>46</v>
      </c>
      <c r="F895" s="40">
        <f t="shared" si="100"/>
        <v>121</v>
      </c>
      <c r="G895" s="21">
        <f t="shared" si="101"/>
        <v>12.461380020597321</v>
      </c>
      <c r="H895" s="35">
        <v>395</v>
      </c>
      <c r="I895" s="35">
        <f>SUM(Apr!I895,May!I895,Jun!I895)</f>
        <v>1</v>
      </c>
      <c r="J895" s="35">
        <f>SUM(Apr!J895,May!J895,Jun!J895)</f>
        <v>6</v>
      </c>
      <c r="K895" s="41">
        <f t="shared" si="102"/>
        <v>7</v>
      </c>
      <c r="L895" s="21">
        <f t="shared" si="103"/>
        <v>1.7721518987341773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f>SUM(Apr!D896,May!D896,Jun!D896)</f>
        <v>45</v>
      </c>
      <c r="E896" s="35">
        <f>SUM(Apr!E896,May!E896,Jun!E896)</f>
        <v>44</v>
      </c>
      <c r="F896" s="40">
        <f t="shared" si="100"/>
        <v>89</v>
      </c>
      <c r="G896" s="21">
        <f t="shared" si="101"/>
        <v>12.075983717774763</v>
      </c>
      <c r="H896" s="35">
        <v>267</v>
      </c>
      <c r="I896" s="35">
        <f>SUM(Apr!I896,May!I896,Jun!I896)</f>
        <v>1</v>
      </c>
      <c r="J896" s="35">
        <f>SUM(Apr!J896,May!J896,Jun!J896)</f>
        <v>2</v>
      </c>
      <c r="K896" s="41">
        <f t="shared" si="102"/>
        <v>3</v>
      </c>
      <c r="L896" s="21">
        <f t="shared" si="103"/>
        <v>1.1235955056179776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f>SUM(Apr!D897,May!D897,Jun!D897)</f>
        <v>49</v>
      </c>
      <c r="E897" s="35">
        <f>SUM(Apr!E897,May!E897,Jun!E897)</f>
        <v>45</v>
      </c>
      <c r="F897" s="40">
        <f t="shared" si="100"/>
        <v>94</v>
      </c>
      <c r="G897" s="21">
        <f t="shared" si="101"/>
        <v>17.904761904761905</v>
      </c>
      <c r="H897" s="35">
        <v>124</v>
      </c>
      <c r="I897" s="35">
        <f>SUM(Apr!I897,May!I897,Jun!I897)</f>
        <v>0</v>
      </c>
      <c r="J897" s="35">
        <f>SUM(Apr!J897,May!J897,Jun!J897)</f>
        <v>0</v>
      </c>
      <c r="K897" s="41">
        <f t="shared" si="102"/>
        <v>0</v>
      </c>
      <c r="L897" s="21">
        <f t="shared" si="103"/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f>SUM(Apr!D898,May!D898,Jun!D898)</f>
        <v>83</v>
      </c>
      <c r="E898" s="35">
        <f>SUM(Apr!E898,May!E898,Jun!E898)</f>
        <v>99</v>
      </c>
      <c r="F898" s="40">
        <f t="shared" si="100"/>
        <v>182</v>
      </c>
      <c r="G898" s="21">
        <f t="shared" si="101"/>
        <v>13.612565445026178</v>
      </c>
      <c r="H898" s="35">
        <v>415</v>
      </c>
      <c r="I898" s="35">
        <f>SUM(Apr!I898,May!I898,Jun!I898)</f>
        <v>1</v>
      </c>
      <c r="J898" s="35">
        <f>SUM(Apr!J898,May!J898,Jun!J898)</f>
        <v>2</v>
      </c>
      <c r="K898" s="41">
        <f t="shared" si="102"/>
        <v>3</v>
      </c>
      <c r="L898" s="21">
        <f t="shared" si="103"/>
        <v>0.72289156626506024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f>SUM(Apr!D899,May!D899,Jun!D899)</f>
        <v>59</v>
      </c>
      <c r="E899" s="35">
        <f>SUM(Apr!E899,May!E899,Jun!E899)</f>
        <v>32</v>
      </c>
      <c r="F899" s="40">
        <f t="shared" si="100"/>
        <v>91</v>
      </c>
      <c r="G899" s="21">
        <f t="shared" si="101"/>
        <v>7.5644222776392347</v>
      </c>
      <c r="H899" s="35">
        <v>671</v>
      </c>
      <c r="I899" s="35">
        <f>SUM(Apr!I899,May!I899,Jun!I899)</f>
        <v>1</v>
      </c>
      <c r="J899" s="35">
        <f>SUM(Apr!J899,May!J899,Jun!J899)</f>
        <v>1</v>
      </c>
      <c r="K899" s="41">
        <f t="shared" si="102"/>
        <v>2</v>
      </c>
      <c r="L899" s="21">
        <f t="shared" si="103"/>
        <v>0.29806259314456035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f>SUM(Apr!D900,May!D900,Jun!D900)</f>
        <v>40</v>
      </c>
      <c r="E900" s="35">
        <f>SUM(Apr!E900,May!E900,Jun!E900)</f>
        <v>37</v>
      </c>
      <c r="F900" s="40">
        <f t="shared" si="100"/>
        <v>77</v>
      </c>
      <c r="G900" s="21">
        <f t="shared" si="101"/>
        <v>13.774597495527727</v>
      </c>
      <c r="H900" s="35">
        <v>122</v>
      </c>
      <c r="I900" s="35">
        <f>SUM(Apr!I900,May!I900,Jun!I900)</f>
        <v>0</v>
      </c>
      <c r="J900" s="35">
        <f>SUM(Apr!J900,May!J900,Jun!J900)</f>
        <v>0</v>
      </c>
      <c r="K900" s="41">
        <f t="shared" si="102"/>
        <v>0</v>
      </c>
      <c r="L900" s="21">
        <f t="shared" si="103"/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f>SUM(Apr!D901,May!D901,Jun!D901)</f>
        <v>31</v>
      </c>
      <c r="E901" s="35">
        <f>SUM(Apr!E901,May!E901,Jun!E901)</f>
        <v>37</v>
      </c>
      <c r="F901" s="40">
        <f t="shared" si="100"/>
        <v>68</v>
      </c>
      <c r="G901" s="21">
        <f t="shared" si="101"/>
        <v>13.385826771653544</v>
      </c>
      <c r="H901" s="35">
        <v>156</v>
      </c>
      <c r="I901" s="35">
        <f>SUM(Apr!I901,May!I901,Jun!I901)</f>
        <v>1</v>
      </c>
      <c r="J901" s="35">
        <f>SUM(Apr!J901,May!J901,Jun!J901)</f>
        <v>0</v>
      </c>
      <c r="K901" s="41">
        <f t="shared" si="102"/>
        <v>1</v>
      </c>
      <c r="L901" s="21">
        <f t="shared" si="103"/>
        <v>0.64102564102564097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f>SUM(Apr!D902,May!D902,Jun!D902)</f>
        <v>104</v>
      </c>
      <c r="E902" s="35">
        <f>SUM(Apr!E902,May!E902,Jun!E902)</f>
        <v>89</v>
      </c>
      <c r="F902" s="40">
        <f t="shared" si="100"/>
        <v>193</v>
      </c>
      <c r="G902" s="21">
        <f t="shared" si="101"/>
        <v>14.91499227202473</v>
      </c>
      <c r="H902" s="35">
        <v>503</v>
      </c>
      <c r="I902" s="35">
        <f>SUM(Apr!I902,May!I902,Jun!I902)</f>
        <v>0</v>
      </c>
      <c r="J902" s="35">
        <f>SUM(Apr!J902,May!J902,Jun!J902)</f>
        <v>0</v>
      </c>
      <c r="K902" s="41">
        <f t="shared" si="102"/>
        <v>0</v>
      </c>
      <c r="L902" s="21">
        <f t="shared" si="103"/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f>SUM(Apr!D903,May!D903,Jun!D903)</f>
        <v>122</v>
      </c>
      <c r="E903" s="35">
        <f>SUM(Apr!E903,May!E903,Jun!E903)</f>
        <v>101</v>
      </c>
      <c r="F903" s="40">
        <f t="shared" si="100"/>
        <v>223</v>
      </c>
      <c r="G903" s="21">
        <f t="shared" si="101"/>
        <v>13.458056729028364</v>
      </c>
      <c r="H903" s="35">
        <v>527</v>
      </c>
      <c r="I903" s="35">
        <f>SUM(Apr!I903,May!I903,Jun!I903)</f>
        <v>0</v>
      </c>
      <c r="J903" s="35">
        <f>SUM(Apr!J903,May!J903,Jun!J903)</f>
        <v>0</v>
      </c>
      <c r="K903" s="41">
        <f t="shared" si="102"/>
        <v>0</v>
      </c>
      <c r="L903" s="21">
        <f t="shared" si="103"/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f>SUM(Apr!D904,May!D904,Jun!D904)</f>
        <v>43</v>
      </c>
      <c r="E904" s="35">
        <f>SUM(Apr!E904,May!E904,Jun!E904)</f>
        <v>55</v>
      </c>
      <c r="F904" s="40">
        <f t="shared" si="100"/>
        <v>98</v>
      </c>
      <c r="G904" s="21">
        <f t="shared" si="101"/>
        <v>15.288611544461778</v>
      </c>
      <c r="H904" s="35">
        <v>189</v>
      </c>
      <c r="I904" s="35">
        <f>SUM(Apr!I904,May!I904,Jun!I904)</f>
        <v>1</v>
      </c>
      <c r="J904" s="35">
        <f>SUM(Apr!J904,May!J904,Jun!J904)</f>
        <v>0</v>
      </c>
      <c r="K904" s="41">
        <f t="shared" si="102"/>
        <v>1</v>
      </c>
      <c r="L904" s="21">
        <f t="shared" si="103"/>
        <v>0.52910052910052907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f>SUM(Apr!D905,May!D905,Jun!D905)</f>
        <v>57</v>
      </c>
      <c r="E905" s="35">
        <f>SUM(Apr!E905,May!E905,Jun!E905)</f>
        <v>47</v>
      </c>
      <c r="F905" s="40">
        <f t="shared" si="100"/>
        <v>104</v>
      </c>
      <c r="G905" s="21">
        <f t="shared" si="101"/>
        <v>17.478991596638654</v>
      </c>
      <c r="H905" s="35">
        <v>195</v>
      </c>
      <c r="I905" s="35">
        <f>SUM(Apr!I905,May!I905,Jun!I905)</f>
        <v>0</v>
      </c>
      <c r="J905" s="35">
        <f>SUM(Apr!J905,May!J905,Jun!J905)</f>
        <v>0</v>
      </c>
      <c r="K905" s="41">
        <f t="shared" si="102"/>
        <v>0</v>
      </c>
      <c r="L905" s="21">
        <f t="shared" si="103"/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f>SUM(Apr!D906,May!D906,Jun!D906)</f>
        <v>58</v>
      </c>
      <c r="E906" s="35">
        <f>SUM(Apr!E906,May!E906,Jun!E906)</f>
        <v>62</v>
      </c>
      <c r="F906" s="40">
        <f t="shared" si="100"/>
        <v>120</v>
      </c>
      <c r="G906" s="21">
        <f t="shared" si="101"/>
        <v>13.856812933025402</v>
      </c>
      <c r="H906" s="35">
        <v>388</v>
      </c>
      <c r="I906" s="35">
        <f>SUM(Apr!I906,May!I906,Jun!I906)</f>
        <v>0</v>
      </c>
      <c r="J906" s="35">
        <f>SUM(Apr!J906,May!J906,Jun!J906)</f>
        <v>0</v>
      </c>
      <c r="K906" s="41">
        <f t="shared" si="102"/>
        <v>0</v>
      </c>
      <c r="L906" s="21">
        <f t="shared" si="103"/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f>SUM(Apr!D907,May!D907,Jun!D907)</f>
        <v>57</v>
      </c>
      <c r="E907" s="35">
        <f>SUM(Apr!E907,May!E907,Jun!E907)</f>
        <v>59</v>
      </c>
      <c r="F907" s="40">
        <f t="shared" si="100"/>
        <v>116</v>
      </c>
      <c r="G907" s="21">
        <f t="shared" si="101"/>
        <v>14.043583535108958</v>
      </c>
      <c r="H907" s="35">
        <v>350</v>
      </c>
      <c r="I907" s="35">
        <f>SUM(Apr!I907,May!I907,Jun!I907)</f>
        <v>2</v>
      </c>
      <c r="J907" s="35">
        <f>SUM(Apr!J907,May!J907,Jun!J907)</f>
        <v>3</v>
      </c>
      <c r="K907" s="41">
        <f t="shared" si="102"/>
        <v>5</v>
      </c>
      <c r="L907" s="21">
        <f t="shared" si="103"/>
        <v>1.4285714285714286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f>SUM(Apr!D908,May!D908,Jun!D908)</f>
        <v>134</v>
      </c>
      <c r="E908" s="35">
        <f>SUM(Apr!E908,May!E908,Jun!E908)</f>
        <v>161</v>
      </c>
      <c r="F908" s="40">
        <f t="shared" si="100"/>
        <v>295</v>
      </c>
      <c r="G908" s="21">
        <f t="shared" si="101"/>
        <v>23.283346487766376</v>
      </c>
      <c r="H908" s="35">
        <v>57</v>
      </c>
      <c r="I908" s="35">
        <f>SUM(Apr!I908,May!I908,Jun!I908)</f>
        <v>0</v>
      </c>
      <c r="J908" s="35">
        <f>SUM(Apr!J908,May!J908,Jun!J908)</f>
        <v>0</v>
      </c>
      <c r="K908" s="41">
        <f t="shared" si="102"/>
        <v>0</v>
      </c>
      <c r="L908" s="21">
        <f t="shared" si="103"/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f>SUM(Apr!D909,May!D909,Jun!D909)</f>
        <v>41</v>
      </c>
      <c r="E909" s="35">
        <f>SUM(Apr!E909,May!E909,Jun!E909)</f>
        <v>32</v>
      </c>
      <c r="F909" s="40">
        <f t="shared" si="100"/>
        <v>73</v>
      </c>
      <c r="G909" s="21">
        <f t="shared" si="101"/>
        <v>19.72972972972973</v>
      </c>
      <c r="H909" s="35">
        <v>100</v>
      </c>
      <c r="I909" s="35">
        <f>SUM(Apr!I909,May!I909,Jun!I909)</f>
        <v>0</v>
      </c>
      <c r="J909" s="35">
        <f>SUM(Apr!J909,May!J909,Jun!J909)</f>
        <v>0</v>
      </c>
      <c r="K909" s="41">
        <f t="shared" si="102"/>
        <v>0</v>
      </c>
      <c r="L909" s="21">
        <f t="shared" si="103"/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f>SUM(Apr!D910,May!D910,Jun!D910)</f>
        <v>22</v>
      </c>
      <c r="E910" s="35">
        <f>SUM(Apr!E910,May!E910,Jun!E910)</f>
        <v>17</v>
      </c>
      <c r="F910" s="40">
        <f t="shared" si="100"/>
        <v>39</v>
      </c>
      <c r="G910" s="21">
        <f t="shared" si="101"/>
        <v>10.263157894736842</v>
      </c>
      <c r="H910" s="35">
        <v>150</v>
      </c>
      <c r="I910" s="35">
        <f>SUM(Apr!I910,May!I910,Jun!I910)</f>
        <v>0</v>
      </c>
      <c r="J910" s="35">
        <f>SUM(Apr!J910,May!J910,Jun!J910)</f>
        <v>0</v>
      </c>
      <c r="K910" s="41">
        <f t="shared" si="102"/>
        <v>0</v>
      </c>
      <c r="L910" s="21">
        <f t="shared" si="103"/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f>SUM(Apr!D911,May!D911,Jun!D911)</f>
        <v>146</v>
      </c>
      <c r="E911" s="35">
        <f>SUM(Apr!E911,May!E911,Jun!E911)</f>
        <v>142</v>
      </c>
      <c r="F911" s="40">
        <f t="shared" si="100"/>
        <v>288</v>
      </c>
      <c r="G911" s="21">
        <f t="shared" si="101"/>
        <v>16.466552315608922</v>
      </c>
      <c r="H911" s="35">
        <v>378</v>
      </c>
      <c r="I911" s="35">
        <f>SUM(Apr!I911,May!I911,Jun!I911)</f>
        <v>0</v>
      </c>
      <c r="J911" s="35">
        <f>SUM(Apr!J911,May!J911,Jun!J911)</f>
        <v>0</v>
      </c>
      <c r="K911" s="41">
        <f t="shared" si="102"/>
        <v>0</v>
      </c>
      <c r="L911" s="21">
        <f t="shared" si="103"/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f>SUM(Apr!D912,May!D912,Jun!D912)</f>
        <v>137</v>
      </c>
      <c r="E912" s="35">
        <f>SUM(Apr!E912,May!E912,Jun!E912)</f>
        <v>106</v>
      </c>
      <c r="F912" s="40">
        <f t="shared" si="100"/>
        <v>243</v>
      </c>
      <c r="G912" s="21">
        <f t="shared" si="101"/>
        <v>12.987707108498128</v>
      </c>
      <c r="H912" s="35">
        <v>649</v>
      </c>
      <c r="I912" s="35">
        <f>SUM(Apr!I912,May!I912,Jun!I912)</f>
        <v>1</v>
      </c>
      <c r="J912" s="35">
        <f>SUM(Apr!J912,May!J912,Jun!J912)</f>
        <v>4</v>
      </c>
      <c r="K912" s="41">
        <f t="shared" si="102"/>
        <v>5</v>
      </c>
      <c r="L912" s="21">
        <f t="shared" si="103"/>
        <v>0.77041602465331283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f>SUM(Apr!D913,May!D913,Jun!D913)</f>
        <v>139</v>
      </c>
      <c r="E913" s="35">
        <f>SUM(Apr!E913,May!E913,Jun!E913)</f>
        <v>160</v>
      </c>
      <c r="F913" s="40">
        <f t="shared" si="100"/>
        <v>299</v>
      </c>
      <c r="G913" s="21">
        <f t="shared" si="101"/>
        <v>23.692551505546753</v>
      </c>
      <c r="H913" s="35">
        <v>100</v>
      </c>
      <c r="I913" s="35">
        <f>SUM(Apr!I913,May!I913,Jun!I913)</f>
        <v>0</v>
      </c>
      <c r="J913" s="35">
        <f>SUM(Apr!J913,May!J913,Jun!J913)</f>
        <v>0</v>
      </c>
      <c r="K913" s="41">
        <f t="shared" si="102"/>
        <v>0</v>
      </c>
      <c r="L913" s="21">
        <f t="shared" si="103"/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f>SUM(Apr!D914,May!D914,Jun!D914)</f>
        <v>130</v>
      </c>
      <c r="E914" s="35">
        <f>SUM(Apr!E914,May!E914,Jun!E914)</f>
        <v>139</v>
      </c>
      <c r="F914" s="40">
        <f t="shared" si="100"/>
        <v>269</v>
      </c>
      <c r="G914" s="21">
        <f t="shared" si="101"/>
        <v>18.437285812200138</v>
      </c>
      <c r="H914" s="35">
        <v>292</v>
      </c>
      <c r="I914" s="35">
        <f>SUM(Apr!I914,May!I914,Jun!I914)</f>
        <v>0</v>
      </c>
      <c r="J914" s="35">
        <f>SUM(Apr!J914,May!J914,Jun!J914)</f>
        <v>0</v>
      </c>
      <c r="K914" s="41">
        <f t="shared" si="102"/>
        <v>0</v>
      </c>
      <c r="L914" s="21">
        <f t="shared" si="103"/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f>SUM(Apr!D915,May!D915,Jun!D915)</f>
        <v>67</v>
      </c>
      <c r="E915" s="35">
        <f>SUM(Apr!E915,May!E915,Jun!E915)</f>
        <v>49</v>
      </c>
      <c r="F915" s="40">
        <f t="shared" si="100"/>
        <v>116</v>
      </c>
      <c r="G915" s="21">
        <f t="shared" si="101"/>
        <v>13.34867663981588</v>
      </c>
      <c r="H915" s="35">
        <v>208</v>
      </c>
      <c r="I915" s="35">
        <f>SUM(Apr!I915,May!I915,Jun!I915)</f>
        <v>0</v>
      </c>
      <c r="J915" s="35">
        <f>SUM(Apr!J915,May!J915,Jun!J915)</f>
        <v>0</v>
      </c>
      <c r="K915" s="41">
        <f t="shared" si="102"/>
        <v>0</v>
      </c>
      <c r="L915" s="21">
        <f t="shared" si="103"/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f>SUM(Apr!D916,May!D916,Jun!D916)</f>
        <v>80</v>
      </c>
      <c r="E916" s="35">
        <f>SUM(Apr!E916,May!E916,Jun!E916)</f>
        <v>85</v>
      </c>
      <c r="F916" s="40">
        <f t="shared" si="100"/>
        <v>165</v>
      </c>
      <c r="G916" s="21">
        <f t="shared" si="101"/>
        <v>20.859671302149177</v>
      </c>
      <c r="H916" s="35">
        <v>-43</v>
      </c>
      <c r="I916" s="35">
        <f>SUM(Apr!I916,May!I916,Jun!I916)</f>
        <v>0</v>
      </c>
      <c r="J916" s="35">
        <f>SUM(Apr!J916,May!J916,Jun!J916)</f>
        <v>0</v>
      </c>
      <c r="K916" s="41">
        <f t="shared" si="102"/>
        <v>0</v>
      </c>
      <c r="L916" s="21">
        <f t="shared" si="103"/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f>SUM(Apr!D917,May!D917,Jun!D917)</f>
        <v>65</v>
      </c>
      <c r="E917" s="35">
        <f>SUM(Apr!E917,May!E917,Jun!E917)</f>
        <v>51</v>
      </c>
      <c r="F917" s="40">
        <f t="shared" si="100"/>
        <v>116</v>
      </c>
      <c r="G917" s="21">
        <f t="shared" si="101"/>
        <v>14.111922141119221</v>
      </c>
      <c r="H917" s="35">
        <v>131</v>
      </c>
      <c r="I917" s="35">
        <f>SUM(Apr!I917,May!I917,Jun!I917)</f>
        <v>0</v>
      </c>
      <c r="J917" s="35">
        <f>SUM(Apr!J917,May!J917,Jun!J917)</f>
        <v>0</v>
      </c>
      <c r="K917" s="41">
        <f t="shared" si="102"/>
        <v>0</v>
      </c>
      <c r="L917" s="21">
        <f t="shared" si="103"/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f>SUM(Apr!D918,May!D918,Jun!D918)</f>
        <v>34</v>
      </c>
      <c r="E918" s="35">
        <f>SUM(Apr!E918,May!E918,Jun!E918)</f>
        <v>35</v>
      </c>
      <c r="F918" s="40">
        <f t="shared" si="100"/>
        <v>69</v>
      </c>
      <c r="G918" s="21">
        <f t="shared" si="101"/>
        <v>13.043478260869565</v>
      </c>
      <c r="H918" s="35">
        <v>216</v>
      </c>
      <c r="I918" s="35">
        <f>SUM(Apr!I918,May!I918,Jun!I918)</f>
        <v>2</v>
      </c>
      <c r="J918" s="35">
        <f>SUM(Apr!J918,May!J918,Jun!J918)</f>
        <v>1</v>
      </c>
      <c r="K918" s="41">
        <f t="shared" si="102"/>
        <v>3</v>
      </c>
      <c r="L918" s="21">
        <f t="shared" si="103"/>
        <v>1.3888888888888888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f>SUM(Apr!D919,May!D919,Jun!D919)</f>
        <v>25</v>
      </c>
      <c r="E919" s="35">
        <f>SUM(Apr!E919,May!E919,Jun!E919)</f>
        <v>27</v>
      </c>
      <c r="F919" s="40">
        <f t="shared" si="100"/>
        <v>52</v>
      </c>
      <c r="G919" s="21">
        <f t="shared" si="101"/>
        <v>13.720316622691293</v>
      </c>
      <c r="H919" s="35">
        <v>156</v>
      </c>
      <c r="I919" s="35">
        <f>SUM(Apr!I919,May!I919,Jun!I919)</f>
        <v>0</v>
      </c>
      <c r="J919" s="35">
        <f>SUM(Apr!J919,May!J919,Jun!J919)</f>
        <v>0</v>
      </c>
      <c r="K919" s="41">
        <f t="shared" si="102"/>
        <v>0</v>
      </c>
      <c r="L919" s="21">
        <f t="shared" si="103"/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f>SUM(Apr!D920,May!D920,Jun!D920)</f>
        <v>93</v>
      </c>
      <c r="E920" s="35">
        <f>SUM(Apr!E920,May!E920,Jun!E920)</f>
        <v>106</v>
      </c>
      <c r="F920" s="40">
        <f t="shared" si="100"/>
        <v>199</v>
      </c>
      <c r="G920" s="21">
        <f t="shared" si="101"/>
        <v>15.932746196957567</v>
      </c>
      <c r="H920" s="35">
        <v>128</v>
      </c>
      <c r="I920" s="35">
        <f>SUM(Apr!I920,May!I920,Jun!I920)</f>
        <v>5</v>
      </c>
      <c r="J920" s="35">
        <f>SUM(Apr!J920,May!J920,Jun!J920)</f>
        <v>5</v>
      </c>
      <c r="K920" s="41">
        <f t="shared" si="102"/>
        <v>10</v>
      </c>
      <c r="L920" s="21">
        <f t="shared" si="103"/>
        <v>7.8125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f>SUM(Apr!D921,May!D921,Jun!D921)</f>
        <v>122</v>
      </c>
      <c r="E921" s="35">
        <f>SUM(Apr!E921,May!E921,Jun!E921)</f>
        <v>105</v>
      </c>
      <c r="F921" s="40">
        <f t="shared" si="100"/>
        <v>227</v>
      </c>
      <c r="G921" s="21">
        <f t="shared" si="101"/>
        <v>19.156118143459917</v>
      </c>
      <c r="H921" s="35">
        <v>177</v>
      </c>
      <c r="I921" s="35">
        <f>SUM(Apr!I921,May!I921,Jun!I921)</f>
        <v>0</v>
      </c>
      <c r="J921" s="35">
        <f>SUM(Apr!J921,May!J921,Jun!J921)</f>
        <v>0</v>
      </c>
      <c r="K921" s="41">
        <f t="shared" si="102"/>
        <v>0</v>
      </c>
      <c r="L921" s="21">
        <f t="shared" si="103"/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f>SUM(Apr!D922,May!D922,Jun!D922)</f>
        <v>135</v>
      </c>
      <c r="E922" s="35">
        <f>SUM(Apr!E922,May!E922,Jun!E922)</f>
        <v>133</v>
      </c>
      <c r="F922" s="40">
        <f t="shared" si="100"/>
        <v>268</v>
      </c>
      <c r="G922" s="21">
        <f t="shared" si="101"/>
        <v>21.44</v>
      </c>
      <c r="H922" s="35">
        <v>45</v>
      </c>
      <c r="I922" s="35">
        <f>SUM(Apr!I922,May!I922,Jun!I922)</f>
        <v>0</v>
      </c>
      <c r="J922" s="35">
        <f>SUM(Apr!J922,May!J922,Jun!J922)</f>
        <v>0</v>
      </c>
      <c r="K922" s="41">
        <f t="shared" si="102"/>
        <v>0</v>
      </c>
      <c r="L922" s="21">
        <f t="shared" si="103"/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f>SUM(Apr!D923,May!D923,Jun!D923)</f>
        <v>21</v>
      </c>
      <c r="E923" s="35">
        <f>SUM(Apr!E923,May!E923,Jun!E923)</f>
        <v>27</v>
      </c>
      <c r="F923" s="40">
        <f t="shared" si="100"/>
        <v>48</v>
      </c>
      <c r="G923" s="21">
        <f t="shared" si="101"/>
        <v>11.822660098522167</v>
      </c>
      <c r="H923" s="35">
        <v>143</v>
      </c>
      <c r="I923" s="35">
        <f>SUM(Apr!I923,May!I923,Jun!I923)</f>
        <v>0</v>
      </c>
      <c r="J923" s="35">
        <f>SUM(Apr!J923,May!J923,Jun!J923)</f>
        <v>0</v>
      </c>
      <c r="K923" s="41">
        <f t="shared" si="102"/>
        <v>0</v>
      </c>
      <c r="L923" s="21">
        <f t="shared" si="103"/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f>SUM(Apr!D924,May!D924,Jun!D924)</f>
        <v>21</v>
      </c>
      <c r="E924" s="35">
        <f>SUM(Apr!E924,May!E924,Jun!E924)</f>
        <v>8</v>
      </c>
      <c r="F924" s="40">
        <f t="shared" si="100"/>
        <v>29</v>
      </c>
      <c r="G924" s="21">
        <f t="shared" si="101"/>
        <v>5.8000000000000007</v>
      </c>
      <c r="H924" s="19">
        <v>142</v>
      </c>
      <c r="I924" s="35">
        <f>SUM(Apr!I924,May!I924,Jun!I924)</f>
        <v>0</v>
      </c>
      <c r="J924" s="35">
        <f>SUM(Apr!J924,May!J924,Jun!J924)</f>
        <v>0</v>
      </c>
      <c r="K924" s="41">
        <f t="shared" si="102"/>
        <v>0</v>
      </c>
      <c r="L924" s="21">
        <f t="shared" si="103"/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f t="shared" ref="D925:E925" si="120">SUM(D926:D930)</f>
        <v>285</v>
      </c>
      <c r="E925" s="38">
        <f t="shared" si="120"/>
        <v>271</v>
      </c>
      <c r="F925" s="38">
        <f t="shared" si="100"/>
        <v>556</v>
      </c>
      <c r="G925" s="31">
        <f t="shared" si="101"/>
        <v>15.178815178815178</v>
      </c>
      <c r="H925" s="29">
        <v>1190</v>
      </c>
      <c r="I925" s="38">
        <f t="shared" ref="I925:J925" si="121">SUM(I926:I930)</f>
        <v>5</v>
      </c>
      <c r="J925" s="38">
        <f t="shared" si="121"/>
        <v>8</v>
      </c>
      <c r="K925" s="39">
        <f t="shared" si="102"/>
        <v>13</v>
      </c>
      <c r="L925" s="31">
        <f t="shared" si="103"/>
        <v>1.0924369747899159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f>SUM(Apr!D926,May!D926,Jun!D926)</f>
        <v>74</v>
      </c>
      <c r="E926" s="35">
        <f>SUM(Apr!E926,May!E926,Jun!E926)</f>
        <v>68</v>
      </c>
      <c r="F926" s="40">
        <f t="shared" si="100"/>
        <v>142</v>
      </c>
      <c r="G926" s="21">
        <f t="shared" si="101"/>
        <v>17.929292929292927</v>
      </c>
      <c r="H926" s="35">
        <v>194</v>
      </c>
      <c r="I926" s="35">
        <f>SUM(Apr!I926,May!I926,Jun!I926)</f>
        <v>1</v>
      </c>
      <c r="J926" s="35">
        <f>SUM(Apr!J926,May!J926,Jun!J926)</f>
        <v>3</v>
      </c>
      <c r="K926" s="41">
        <f t="shared" si="102"/>
        <v>4</v>
      </c>
      <c r="L926" s="21">
        <f t="shared" si="103"/>
        <v>2.0618556701030926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f>SUM(Apr!D927,May!D927,Jun!D927)</f>
        <v>57</v>
      </c>
      <c r="E927" s="35">
        <f>SUM(Apr!E927,May!E927,Jun!E927)</f>
        <v>54</v>
      </c>
      <c r="F927" s="40">
        <f t="shared" si="100"/>
        <v>111</v>
      </c>
      <c r="G927" s="21">
        <f t="shared" si="101"/>
        <v>12.906976744186046</v>
      </c>
      <c r="H927" s="35">
        <v>301</v>
      </c>
      <c r="I927" s="35">
        <f>SUM(Apr!I927,May!I927,Jun!I927)</f>
        <v>0</v>
      </c>
      <c r="J927" s="35">
        <f>SUM(Apr!J927,May!J927,Jun!J927)</f>
        <v>1</v>
      </c>
      <c r="K927" s="41">
        <f t="shared" si="102"/>
        <v>1</v>
      </c>
      <c r="L927" s="21">
        <f t="shared" si="103"/>
        <v>0.33222591362126247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f>SUM(Apr!D928,May!D928,Jun!D928)</f>
        <v>74</v>
      </c>
      <c r="E928" s="35">
        <f>SUM(Apr!E928,May!E928,Jun!E928)</f>
        <v>60</v>
      </c>
      <c r="F928" s="40">
        <f t="shared" si="100"/>
        <v>134</v>
      </c>
      <c r="G928" s="21">
        <f t="shared" si="101"/>
        <v>16.813048933500628</v>
      </c>
      <c r="H928" s="35">
        <v>233</v>
      </c>
      <c r="I928" s="35">
        <f>SUM(Apr!I928,May!I928,Jun!I928)</f>
        <v>0</v>
      </c>
      <c r="J928" s="35">
        <f>SUM(Apr!J928,May!J928,Jun!J928)</f>
        <v>0</v>
      </c>
      <c r="K928" s="41">
        <f t="shared" si="102"/>
        <v>0</v>
      </c>
      <c r="L928" s="21">
        <f t="shared" si="103"/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f>SUM(Apr!D929,May!D929,Jun!D929)</f>
        <v>48</v>
      </c>
      <c r="E929" s="35">
        <f>SUM(Apr!E929,May!E929,Jun!E929)</f>
        <v>54</v>
      </c>
      <c r="F929" s="40">
        <f t="shared" si="100"/>
        <v>102</v>
      </c>
      <c r="G929" s="21">
        <f t="shared" si="101"/>
        <v>13.972602739726028</v>
      </c>
      <c r="H929" s="35">
        <v>309</v>
      </c>
      <c r="I929" s="35">
        <f>SUM(Apr!I929,May!I929,Jun!I929)</f>
        <v>3</v>
      </c>
      <c r="J929" s="35">
        <f>SUM(Apr!J929,May!J929,Jun!J929)</f>
        <v>4</v>
      </c>
      <c r="K929" s="41">
        <f t="shared" si="102"/>
        <v>7</v>
      </c>
      <c r="L929" s="21">
        <f t="shared" si="103"/>
        <v>2.2653721682847898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f>SUM(Apr!D930,May!D930,Jun!D930)</f>
        <v>32</v>
      </c>
      <c r="E930" s="35">
        <f>SUM(Apr!E930,May!E930,Jun!E930)</f>
        <v>35</v>
      </c>
      <c r="F930" s="40">
        <f t="shared" si="100"/>
        <v>67</v>
      </c>
      <c r="G930" s="21">
        <f t="shared" si="101"/>
        <v>13.842975206611571</v>
      </c>
      <c r="H930" s="19">
        <v>153</v>
      </c>
      <c r="I930" s="35">
        <f>SUM(Apr!I930,May!I930,Jun!I930)</f>
        <v>1</v>
      </c>
      <c r="J930" s="35">
        <f>SUM(Apr!J930,May!J930,Jun!J930)</f>
        <v>0</v>
      </c>
      <c r="K930" s="41">
        <f t="shared" si="102"/>
        <v>1</v>
      </c>
      <c r="L930" s="21">
        <f t="shared" si="103"/>
        <v>0.65359477124183007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f>SUM(Apr!D931,May!D931,Jun!D931)</f>
        <v>766</v>
      </c>
      <c r="E931" s="38">
        <f>SUM(Apr!E931,May!E931,Jun!E931)</f>
        <v>708</v>
      </c>
      <c r="F931" s="38">
        <f t="shared" si="100"/>
        <v>1474</v>
      </c>
      <c r="G931" s="31">
        <f t="shared" si="101"/>
        <v>15.501104217057524</v>
      </c>
      <c r="H931" s="29">
        <v>2711</v>
      </c>
      <c r="I931" s="38">
        <f>SUM(Apr!I931,May!I931,Jun!I931)</f>
        <v>11</v>
      </c>
      <c r="J931" s="38">
        <f>SUM(Apr!J931,May!J931,Jun!J931)</f>
        <v>8</v>
      </c>
      <c r="K931" s="39">
        <f t="shared" si="102"/>
        <v>19</v>
      </c>
      <c r="L931" s="31">
        <f t="shared" si="103"/>
        <v>0.70084839542604205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f t="shared" ref="D932:E932" si="122">SUM(D933,D982,D1033,D1034,D1035)</f>
        <v>10641</v>
      </c>
      <c r="E932" s="9">
        <f t="shared" si="122"/>
        <v>10219</v>
      </c>
      <c r="F932" s="9">
        <f t="shared" si="100"/>
        <v>20860</v>
      </c>
      <c r="G932" s="25">
        <f t="shared" si="101"/>
        <v>14.092785385659948</v>
      </c>
      <c r="H932" s="9">
        <v>54456</v>
      </c>
      <c r="I932" s="9">
        <f t="shared" ref="I932:J932" si="123">SUM(I933,I982,I1033,I1034,I1035)</f>
        <v>887</v>
      </c>
      <c r="J932" s="9">
        <f t="shared" si="123"/>
        <v>834</v>
      </c>
      <c r="K932" s="16">
        <f t="shared" si="102"/>
        <v>1721</v>
      </c>
      <c r="L932" s="25">
        <f t="shared" si="103"/>
        <v>3.1603496400763915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f t="shared" ref="D933:E933" si="124">SUM(D934:D981)</f>
        <v>1698</v>
      </c>
      <c r="E933" s="29">
        <f t="shared" si="124"/>
        <v>1668</v>
      </c>
      <c r="F933" s="29">
        <f t="shared" si="100"/>
        <v>3366</v>
      </c>
      <c r="G933" s="31">
        <f t="shared" si="101"/>
        <v>11.844605531705257</v>
      </c>
      <c r="H933" s="29">
        <v>13230</v>
      </c>
      <c r="I933" s="29">
        <f t="shared" ref="I933:J933" si="125">SUM(I934:I981)</f>
        <v>244</v>
      </c>
      <c r="J933" s="29">
        <f t="shared" si="125"/>
        <v>214</v>
      </c>
      <c r="K933" s="36">
        <f t="shared" si="102"/>
        <v>458</v>
      </c>
      <c r="L933" s="31">
        <f t="shared" si="103"/>
        <v>3.4618291761148905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f>SUM(Apr!D934,May!D934,Jun!D934)</f>
        <v>10</v>
      </c>
      <c r="E934" s="19">
        <f>SUM(Apr!E934,May!E934,Jun!E934)</f>
        <v>6</v>
      </c>
      <c r="F934" s="20">
        <f t="shared" si="100"/>
        <v>16</v>
      </c>
      <c r="G934" s="21">
        <f t="shared" si="101"/>
        <v>10.526315789473683</v>
      </c>
      <c r="H934" s="35">
        <v>71</v>
      </c>
      <c r="I934" s="19">
        <f>SUM(Apr!I934,May!I934,Jun!I934)</f>
        <v>6</v>
      </c>
      <c r="J934" s="19">
        <f>SUM(Apr!J934,May!J934,Jun!J934)</f>
        <v>7</v>
      </c>
      <c r="K934" s="22">
        <f t="shared" si="102"/>
        <v>13</v>
      </c>
      <c r="L934" s="21">
        <f t="shared" si="103"/>
        <v>18.30985915492958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f>SUM(Apr!D935,May!D935,Jun!D935)</f>
        <v>29</v>
      </c>
      <c r="E935" s="19">
        <f>SUM(Apr!E935,May!E935,Jun!E935)</f>
        <v>25</v>
      </c>
      <c r="F935" s="20">
        <f t="shared" si="100"/>
        <v>54</v>
      </c>
      <c r="G935" s="21">
        <f t="shared" si="101"/>
        <v>9.9815157116451019</v>
      </c>
      <c r="H935" s="35">
        <v>266</v>
      </c>
      <c r="I935" s="19">
        <f>SUM(Apr!I935,May!I935,Jun!I935)</f>
        <v>1</v>
      </c>
      <c r="J935" s="19">
        <f>SUM(Apr!J935,May!J935,Jun!J935)</f>
        <v>2</v>
      </c>
      <c r="K935" s="22">
        <f t="shared" si="102"/>
        <v>3</v>
      </c>
      <c r="L935" s="21">
        <f t="shared" si="103"/>
        <v>1.1278195488721803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f>SUM(Apr!D936,May!D936,Jun!D936)</f>
        <v>21</v>
      </c>
      <c r="E936" s="19">
        <f>SUM(Apr!E936,May!E936,Jun!E936)</f>
        <v>25</v>
      </c>
      <c r="F936" s="20">
        <f t="shared" si="100"/>
        <v>46</v>
      </c>
      <c r="G936" s="21">
        <f t="shared" si="101"/>
        <v>14.886731391585762</v>
      </c>
      <c r="H936" s="35">
        <v>85</v>
      </c>
      <c r="I936" s="19">
        <f>SUM(Apr!I936,May!I936,Jun!I936)</f>
        <v>0</v>
      </c>
      <c r="J936" s="19">
        <f>SUM(Apr!J936,May!J936,Jun!J936)</f>
        <v>2</v>
      </c>
      <c r="K936" s="22">
        <f t="shared" si="102"/>
        <v>2</v>
      </c>
      <c r="L936" s="21">
        <f t="shared" si="103"/>
        <v>2.3529411764705883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f>SUM(Apr!D937,May!D937,Jun!D937)</f>
        <v>11</v>
      </c>
      <c r="E937" s="19">
        <f>SUM(Apr!E937,May!E937,Jun!E937)</f>
        <v>21</v>
      </c>
      <c r="F937" s="20">
        <f t="shared" si="100"/>
        <v>32</v>
      </c>
      <c r="G937" s="21">
        <f t="shared" si="101"/>
        <v>13.061224489795919</v>
      </c>
      <c r="H937" s="35">
        <v>86</v>
      </c>
      <c r="I937" s="19">
        <f>SUM(Apr!I937,May!I937,Jun!I937)</f>
        <v>3</v>
      </c>
      <c r="J937" s="19">
        <f>SUM(Apr!J937,May!J937,Jun!J937)</f>
        <v>0</v>
      </c>
      <c r="K937" s="22">
        <f t="shared" si="102"/>
        <v>3</v>
      </c>
      <c r="L937" s="21">
        <f t="shared" si="103"/>
        <v>3.4883720930232558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f>SUM(Apr!D938,May!D938,Jun!D938)</f>
        <v>24</v>
      </c>
      <c r="E938" s="19">
        <f>SUM(Apr!E938,May!E938,Jun!E938)</f>
        <v>17</v>
      </c>
      <c r="F938" s="20">
        <f t="shared" si="100"/>
        <v>41</v>
      </c>
      <c r="G938" s="21">
        <f t="shared" si="101"/>
        <v>9.8557692307692299</v>
      </c>
      <c r="H938" s="35">
        <v>228</v>
      </c>
      <c r="I938" s="19">
        <f>SUM(Apr!I938,May!I938,Jun!I938)</f>
        <v>3</v>
      </c>
      <c r="J938" s="19">
        <f>SUM(Apr!J938,May!J938,Jun!J938)</f>
        <v>0</v>
      </c>
      <c r="K938" s="22">
        <f t="shared" si="102"/>
        <v>3</v>
      </c>
      <c r="L938" s="21">
        <f t="shared" si="103"/>
        <v>1.3157894736842104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f>SUM(Apr!D939,May!D939,Jun!D939)</f>
        <v>23</v>
      </c>
      <c r="E939" s="19">
        <f>SUM(Apr!E939,May!E939,Jun!E939)</f>
        <v>19</v>
      </c>
      <c r="F939" s="20">
        <f t="shared" si="100"/>
        <v>42</v>
      </c>
      <c r="G939" s="21">
        <f t="shared" si="101"/>
        <v>12.612612612612612</v>
      </c>
      <c r="H939" s="35">
        <v>149</v>
      </c>
      <c r="I939" s="19">
        <f>SUM(Apr!I939,May!I939,Jun!I939)</f>
        <v>2</v>
      </c>
      <c r="J939" s="19">
        <f>SUM(Apr!J939,May!J939,Jun!J939)</f>
        <v>3</v>
      </c>
      <c r="K939" s="22">
        <f t="shared" si="102"/>
        <v>5</v>
      </c>
      <c r="L939" s="21">
        <f t="shared" si="103"/>
        <v>3.3557046979865772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f>SUM(Apr!D940,May!D940,Jun!D940)</f>
        <v>19</v>
      </c>
      <c r="E940" s="19">
        <f>SUM(Apr!E940,May!E940,Jun!E940)</f>
        <v>20</v>
      </c>
      <c r="F940" s="20">
        <f t="shared" si="100"/>
        <v>39</v>
      </c>
      <c r="G940" s="21">
        <f t="shared" si="101"/>
        <v>14.444444444444443</v>
      </c>
      <c r="H940" s="35">
        <v>92</v>
      </c>
      <c r="I940" s="19">
        <f>SUM(Apr!I940,May!I940,Jun!I940)</f>
        <v>2</v>
      </c>
      <c r="J940" s="19">
        <f>SUM(Apr!J940,May!J940,Jun!J940)</f>
        <v>0</v>
      </c>
      <c r="K940" s="22">
        <f t="shared" si="102"/>
        <v>2</v>
      </c>
      <c r="L940" s="21">
        <f t="shared" si="103"/>
        <v>2.1739130434782608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f>SUM(Apr!D941,May!D941,Jun!D941)</f>
        <v>17</v>
      </c>
      <c r="E941" s="19">
        <f>SUM(Apr!E941,May!E941,Jun!E941)</f>
        <v>20</v>
      </c>
      <c r="F941" s="20">
        <f t="shared" si="100"/>
        <v>37</v>
      </c>
      <c r="G941" s="21">
        <f t="shared" si="101"/>
        <v>10.30640668523677</v>
      </c>
      <c r="H941" s="35">
        <v>185</v>
      </c>
      <c r="I941" s="19">
        <f>SUM(Apr!I941,May!I941,Jun!I941)</f>
        <v>4</v>
      </c>
      <c r="J941" s="19">
        <f>SUM(Apr!J941,May!J941,Jun!J941)</f>
        <v>1</v>
      </c>
      <c r="K941" s="22">
        <f t="shared" si="102"/>
        <v>5</v>
      </c>
      <c r="L941" s="21">
        <f t="shared" si="103"/>
        <v>2.7027027027027026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f>SUM(Apr!D942,May!D942,Jun!D942)</f>
        <v>55</v>
      </c>
      <c r="E942" s="19">
        <f>SUM(Apr!E942,May!E942,Jun!E942)</f>
        <v>42</v>
      </c>
      <c r="F942" s="20">
        <f t="shared" si="100"/>
        <v>97</v>
      </c>
      <c r="G942" s="21">
        <f t="shared" si="101"/>
        <v>14.630467571644044</v>
      </c>
      <c r="H942" s="35">
        <v>260</v>
      </c>
      <c r="I942" s="19">
        <f>SUM(Apr!I942,May!I942,Jun!I942)</f>
        <v>2</v>
      </c>
      <c r="J942" s="19">
        <f>SUM(Apr!J942,May!J942,Jun!J942)</f>
        <v>3</v>
      </c>
      <c r="K942" s="22">
        <f t="shared" si="102"/>
        <v>5</v>
      </c>
      <c r="L942" s="21">
        <f t="shared" si="103"/>
        <v>1.9230769230769231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f>SUM(Apr!D943,May!D943,Jun!D943)</f>
        <v>38</v>
      </c>
      <c r="E943" s="19">
        <f>SUM(Apr!E943,May!E943,Jun!E943)</f>
        <v>32</v>
      </c>
      <c r="F943" s="20">
        <f t="shared" si="100"/>
        <v>70</v>
      </c>
      <c r="G943" s="21">
        <f t="shared" si="101"/>
        <v>10.903426791277258</v>
      </c>
      <c r="H943" s="35">
        <v>304</v>
      </c>
      <c r="I943" s="19">
        <f>SUM(Apr!I943,May!I943,Jun!I943)</f>
        <v>2</v>
      </c>
      <c r="J943" s="19">
        <f>SUM(Apr!J943,May!J943,Jun!J943)</f>
        <v>7</v>
      </c>
      <c r="K943" s="22">
        <f t="shared" si="102"/>
        <v>9</v>
      </c>
      <c r="L943" s="21">
        <f t="shared" si="103"/>
        <v>2.9605263157894735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f>SUM(Apr!D944,May!D944,Jun!D944)</f>
        <v>46</v>
      </c>
      <c r="E944" s="19">
        <f>SUM(Apr!E944,May!E944,Jun!E944)</f>
        <v>24</v>
      </c>
      <c r="F944" s="20">
        <f t="shared" si="100"/>
        <v>70</v>
      </c>
      <c r="G944" s="21">
        <f t="shared" si="101"/>
        <v>11.111111111111111</v>
      </c>
      <c r="H944" s="35">
        <v>293</v>
      </c>
      <c r="I944" s="19">
        <f>SUM(Apr!I944,May!I944,Jun!I944)</f>
        <v>10</v>
      </c>
      <c r="J944" s="19">
        <f>SUM(Apr!J944,May!J944,Jun!J944)</f>
        <v>8</v>
      </c>
      <c r="K944" s="22">
        <f t="shared" si="102"/>
        <v>18</v>
      </c>
      <c r="L944" s="21">
        <f t="shared" si="103"/>
        <v>6.1433447098976108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f>SUM(Apr!D945,May!D945,Jun!D945)</f>
        <v>52</v>
      </c>
      <c r="E945" s="19">
        <f>SUM(Apr!E945,May!E945,Jun!E945)</f>
        <v>75</v>
      </c>
      <c r="F945" s="20">
        <f t="shared" si="100"/>
        <v>127</v>
      </c>
      <c r="G945" s="21">
        <f t="shared" si="101"/>
        <v>11.329170383586083</v>
      </c>
      <c r="H945" s="35">
        <v>601</v>
      </c>
      <c r="I945" s="19">
        <f>SUM(Apr!I945,May!I945,Jun!I945)</f>
        <v>8</v>
      </c>
      <c r="J945" s="19">
        <f>SUM(Apr!J945,May!J945,Jun!J945)</f>
        <v>7</v>
      </c>
      <c r="K945" s="22">
        <f t="shared" si="102"/>
        <v>15</v>
      </c>
      <c r="L945" s="21">
        <f t="shared" si="103"/>
        <v>2.4958402662229617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f>SUM(Apr!D946,May!D946,Jun!D946)</f>
        <v>38</v>
      </c>
      <c r="E946" s="19">
        <f>SUM(Apr!E946,May!E946,Jun!E946)</f>
        <v>36</v>
      </c>
      <c r="F946" s="20">
        <f t="shared" si="100"/>
        <v>74</v>
      </c>
      <c r="G946" s="21">
        <f t="shared" si="101"/>
        <v>15.352697095435685</v>
      </c>
      <c r="H946" s="35">
        <v>267</v>
      </c>
      <c r="I946" s="19">
        <f>SUM(Apr!I946,May!I946,Jun!I946)</f>
        <v>9</v>
      </c>
      <c r="J946" s="19">
        <f>SUM(Apr!J946,May!J946,Jun!J946)</f>
        <v>2</v>
      </c>
      <c r="K946" s="22">
        <f t="shared" si="102"/>
        <v>11</v>
      </c>
      <c r="L946" s="21">
        <f t="shared" si="103"/>
        <v>4.119850187265917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f>SUM(Apr!D947,May!D947,Jun!D947)</f>
        <v>29</v>
      </c>
      <c r="E947" s="19">
        <f>SUM(Apr!E947,May!E947,Jun!E947)</f>
        <v>28</v>
      </c>
      <c r="F947" s="20">
        <f t="shared" si="100"/>
        <v>57</v>
      </c>
      <c r="G947" s="21">
        <f t="shared" si="101"/>
        <v>14.249999999999998</v>
      </c>
      <c r="H947" s="35">
        <v>196</v>
      </c>
      <c r="I947" s="19">
        <f>SUM(Apr!I947,May!I947,Jun!I947)</f>
        <v>4</v>
      </c>
      <c r="J947" s="19">
        <f>SUM(Apr!J947,May!J947,Jun!J947)</f>
        <v>3</v>
      </c>
      <c r="K947" s="22">
        <f t="shared" si="102"/>
        <v>7</v>
      </c>
      <c r="L947" s="21">
        <f t="shared" si="103"/>
        <v>3.5714285714285712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f>SUM(Apr!D948,May!D948,Jun!D948)</f>
        <v>11</v>
      </c>
      <c r="E948" s="19">
        <f>SUM(Apr!E948,May!E948,Jun!E948)</f>
        <v>9</v>
      </c>
      <c r="F948" s="20">
        <f t="shared" si="100"/>
        <v>20</v>
      </c>
      <c r="G948" s="21">
        <f t="shared" si="101"/>
        <v>12.987012987012985</v>
      </c>
      <c r="H948" s="35">
        <v>54</v>
      </c>
      <c r="I948" s="19">
        <f>SUM(Apr!I948,May!I948,Jun!I948)</f>
        <v>1</v>
      </c>
      <c r="J948" s="19">
        <f>SUM(Apr!J948,May!J948,Jun!J948)</f>
        <v>1</v>
      </c>
      <c r="K948" s="22">
        <f t="shared" si="102"/>
        <v>2</v>
      </c>
      <c r="L948" s="21">
        <f t="shared" si="103"/>
        <v>3.7037037037037033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f>SUM(Apr!D949,May!D949,Jun!D949)</f>
        <v>19</v>
      </c>
      <c r="E949" s="19">
        <f>SUM(Apr!E949,May!E949,Jun!E949)</f>
        <v>20</v>
      </c>
      <c r="F949" s="20">
        <f t="shared" si="100"/>
        <v>39</v>
      </c>
      <c r="G949" s="21">
        <f t="shared" si="101"/>
        <v>12.302839116719243</v>
      </c>
      <c r="H949" s="35">
        <v>179</v>
      </c>
      <c r="I949" s="19">
        <f>SUM(Apr!I949,May!I949,Jun!I949)</f>
        <v>5</v>
      </c>
      <c r="J949" s="19">
        <f>SUM(Apr!J949,May!J949,Jun!J949)</f>
        <v>3</v>
      </c>
      <c r="K949" s="22">
        <f t="shared" si="102"/>
        <v>8</v>
      </c>
      <c r="L949" s="21">
        <f t="shared" si="103"/>
        <v>4.4692737430167595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f>SUM(Apr!D950,May!D950,Jun!D950)</f>
        <v>26</v>
      </c>
      <c r="E950" s="19">
        <f>SUM(Apr!E950,May!E950,Jun!E950)</f>
        <v>22</v>
      </c>
      <c r="F950" s="20">
        <f t="shared" si="100"/>
        <v>48</v>
      </c>
      <c r="G950" s="21">
        <f t="shared" si="101"/>
        <v>11.455847255369928</v>
      </c>
      <c r="H950" s="35">
        <v>193</v>
      </c>
      <c r="I950" s="19">
        <f>SUM(Apr!I950,May!I950,Jun!I950)</f>
        <v>2</v>
      </c>
      <c r="J950" s="19">
        <f>SUM(Apr!J950,May!J950,Jun!J950)</f>
        <v>4</v>
      </c>
      <c r="K950" s="22">
        <f t="shared" si="102"/>
        <v>6</v>
      </c>
      <c r="L950" s="21">
        <f t="shared" si="103"/>
        <v>3.1088082901554404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f>SUM(Apr!D951,May!D951,Jun!D951)</f>
        <v>28</v>
      </c>
      <c r="E951" s="19">
        <f>SUM(Apr!E951,May!E951,Jun!E951)</f>
        <v>35</v>
      </c>
      <c r="F951" s="20">
        <f t="shared" si="100"/>
        <v>63</v>
      </c>
      <c r="G951" s="21">
        <f t="shared" si="101"/>
        <v>13.097713097713099</v>
      </c>
      <c r="H951" s="35">
        <v>241</v>
      </c>
      <c r="I951" s="19">
        <f>SUM(Apr!I951,May!I951,Jun!I951)</f>
        <v>2</v>
      </c>
      <c r="J951" s="19">
        <f>SUM(Apr!J951,May!J951,Jun!J951)</f>
        <v>0</v>
      </c>
      <c r="K951" s="22">
        <f t="shared" si="102"/>
        <v>2</v>
      </c>
      <c r="L951" s="21">
        <f t="shared" si="103"/>
        <v>0.82987551867219922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f>SUM(Apr!D952,May!D952,Jun!D952)</f>
        <v>77</v>
      </c>
      <c r="E952" s="19">
        <f>SUM(Apr!E952,May!E952,Jun!E952)</f>
        <v>65</v>
      </c>
      <c r="F952" s="20">
        <f t="shared" si="100"/>
        <v>142</v>
      </c>
      <c r="G952" s="21">
        <f t="shared" si="101"/>
        <v>13.472485768500949</v>
      </c>
      <c r="H952" s="35">
        <v>450</v>
      </c>
      <c r="I952" s="19">
        <f>SUM(Apr!I952,May!I952,Jun!I952)</f>
        <v>3</v>
      </c>
      <c r="J952" s="19">
        <f>SUM(Apr!J952,May!J952,Jun!J952)</f>
        <v>2</v>
      </c>
      <c r="K952" s="22">
        <f t="shared" si="102"/>
        <v>5</v>
      </c>
      <c r="L952" s="21">
        <f t="shared" si="103"/>
        <v>1.1111111111111112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f>SUM(Apr!D953,May!D953,Jun!D953)</f>
        <v>13</v>
      </c>
      <c r="E953" s="19">
        <f>SUM(Apr!E953,May!E953,Jun!E953)</f>
        <v>18</v>
      </c>
      <c r="F953" s="20">
        <f t="shared" si="100"/>
        <v>31</v>
      </c>
      <c r="G953" s="21">
        <f t="shared" si="101"/>
        <v>12.204724409448819</v>
      </c>
      <c r="H953" s="35">
        <v>137</v>
      </c>
      <c r="I953" s="19">
        <f>SUM(Apr!I953,May!I953,Jun!I953)</f>
        <v>0</v>
      </c>
      <c r="J953" s="19">
        <f>SUM(Apr!J953,May!J953,Jun!J953)</f>
        <v>0</v>
      </c>
      <c r="K953" s="22">
        <f t="shared" si="102"/>
        <v>0</v>
      </c>
      <c r="L953" s="21">
        <f t="shared" si="103"/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f>SUM(Apr!D954,May!D954,Jun!D954)</f>
        <v>35</v>
      </c>
      <c r="E954" s="19">
        <f>SUM(Apr!E954,May!E954,Jun!E954)</f>
        <v>26</v>
      </c>
      <c r="F954" s="20">
        <f t="shared" si="100"/>
        <v>61</v>
      </c>
      <c r="G954" s="21">
        <f t="shared" si="101"/>
        <v>18.885448916408667</v>
      </c>
      <c r="H954" s="35">
        <v>154</v>
      </c>
      <c r="I954" s="19">
        <f>SUM(Apr!I954,May!I954,Jun!I954)</f>
        <v>3</v>
      </c>
      <c r="J954" s="19">
        <f>SUM(Apr!J954,May!J954,Jun!J954)</f>
        <v>4</v>
      </c>
      <c r="K954" s="22">
        <f t="shared" si="102"/>
        <v>7</v>
      </c>
      <c r="L954" s="21">
        <f t="shared" si="103"/>
        <v>4.5454545454545459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f>SUM(Apr!D955,May!D955,Jun!D955)</f>
        <v>21</v>
      </c>
      <c r="E955" s="19">
        <f>SUM(Apr!E955,May!E955,Jun!E955)</f>
        <v>27</v>
      </c>
      <c r="F955" s="20">
        <f t="shared" si="100"/>
        <v>48</v>
      </c>
      <c r="G955" s="21">
        <f t="shared" si="101"/>
        <v>11.76470588235294</v>
      </c>
      <c r="H955" s="35">
        <v>206</v>
      </c>
      <c r="I955" s="19">
        <f>SUM(Apr!I955,May!I955,Jun!I955)</f>
        <v>5</v>
      </c>
      <c r="J955" s="19">
        <f>SUM(Apr!J955,May!J955,Jun!J955)</f>
        <v>4</v>
      </c>
      <c r="K955" s="22">
        <f t="shared" si="102"/>
        <v>9</v>
      </c>
      <c r="L955" s="21">
        <f t="shared" si="103"/>
        <v>4.3689320388349513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f>SUM(Apr!D956,May!D956,Jun!D956)</f>
        <v>30</v>
      </c>
      <c r="E956" s="19">
        <f>SUM(Apr!E956,May!E956,Jun!E956)</f>
        <v>44</v>
      </c>
      <c r="F956" s="20">
        <f t="shared" si="100"/>
        <v>74</v>
      </c>
      <c r="G956" s="21">
        <f t="shared" si="101"/>
        <v>11.028315946348734</v>
      </c>
      <c r="H956" s="35">
        <v>341</v>
      </c>
      <c r="I956" s="19">
        <f>SUM(Apr!I956,May!I956,Jun!I956)</f>
        <v>1</v>
      </c>
      <c r="J956" s="19">
        <f>SUM(Apr!J956,May!J956,Jun!J956)</f>
        <v>1</v>
      </c>
      <c r="K956" s="22">
        <f t="shared" si="102"/>
        <v>2</v>
      </c>
      <c r="L956" s="21">
        <f t="shared" si="103"/>
        <v>0.5865102639296188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f>SUM(Apr!D957,May!D957,Jun!D957)</f>
        <v>48</v>
      </c>
      <c r="E957" s="19">
        <f>SUM(Apr!E957,May!E957,Jun!E957)</f>
        <v>48</v>
      </c>
      <c r="F957" s="20">
        <f t="shared" si="100"/>
        <v>96</v>
      </c>
      <c r="G957" s="21">
        <f t="shared" si="101"/>
        <v>9.6969696969696972</v>
      </c>
      <c r="H957" s="35">
        <v>419</v>
      </c>
      <c r="I957" s="19">
        <f>SUM(Apr!I957,May!I957,Jun!I957)</f>
        <v>4</v>
      </c>
      <c r="J957" s="19">
        <f>SUM(Apr!J957,May!J957,Jun!J957)</f>
        <v>9</v>
      </c>
      <c r="K957" s="22">
        <f t="shared" si="102"/>
        <v>13</v>
      </c>
      <c r="L957" s="21">
        <f t="shared" si="103"/>
        <v>3.1026252983293556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f>SUM(Apr!D958,May!D958,Jun!D958)</f>
        <v>31</v>
      </c>
      <c r="E958" s="19">
        <f>SUM(Apr!E958,May!E958,Jun!E958)</f>
        <v>18</v>
      </c>
      <c r="F958" s="20">
        <f t="shared" si="100"/>
        <v>49</v>
      </c>
      <c r="G958" s="21">
        <f t="shared" si="101"/>
        <v>7.6562500000000009</v>
      </c>
      <c r="H958" s="35">
        <v>300</v>
      </c>
      <c r="I958" s="19">
        <f>SUM(Apr!I958,May!I958,Jun!I958)</f>
        <v>4</v>
      </c>
      <c r="J958" s="19">
        <f>SUM(Apr!J958,May!J958,Jun!J958)</f>
        <v>6</v>
      </c>
      <c r="K958" s="22">
        <f t="shared" si="102"/>
        <v>10</v>
      </c>
      <c r="L958" s="21">
        <f t="shared" si="103"/>
        <v>3.3333333333333335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f>SUM(Apr!D959,May!D959,Jun!D959)</f>
        <v>32</v>
      </c>
      <c r="E959" s="19">
        <f>SUM(Apr!E959,May!E959,Jun!E959)</f>
        <v>33</v>
      </c>
      <c r="F959" s="20">
        <f t="shared" si="100"/>
        <v>65</v>
      </c>
      <c r="G959" s="21">
        <f t="shared" si="101"/>
        <v>6.9444444444444446</v>
      </c>
      <c r="H959" s="35">
        <v>578</v>
      </c>
      <c r="I959" s="19">
        <f>SUM(Apr!I959,May!I959,Jun!I959)</f>
        <v>15</v>
      </c>
      <c r="J959" s="19">
        <f>SUM(Apr!J959,May!J959,Jun!J959)</f>
        <v>20</v>
      </c>
      <c r="K959" s="22">
        <f t="shared" si="102"/>
        <v>35</v>
      </c>
      <c r="L959" s="21">
        <f t="shared" si="103"/>
        <v>6.0553633217993079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f>SUM(Apr!D960,May!D960,Jun!D960)</f>
        <v>5</v>
      </c>
      <c r="E960" s="19">
        <f>SUM(Apr!E960,May!E960,Jun!E960)</f>
        <v>7</v>
      </c>
      <c r="F960" s="20">
        <f t="shared" si="100"/>
        <v>12</v>
      </c>
      <c r="G960" s="21">
        <f t="shared" si="101"/>
        <v>6.2176165803108807</v>
      </c>
      <c r="H960" s="35">
        <v>131</v>
      </c>
      <c r="I960" s="19">
        <f>SUM(Apr!I960,May!I960,Jun!I960)</f>
        <v>0</v>
      </c>
      <c r="J960" s="19">
        <f>SUM(Apr!J960,May!J960,Jun!J960)</f>
        <v>0</v>
      </c>
      <c r="K960" s="22">
        <f t="shared" si="102"/>
        <v>0</v>
      </c>
      <c r="L960" s="21">
        <f t="shared" si="103"/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f>SUM(Apr!D961,May!D961,Jun!D961)</f>
        <v>20</v>
      </c>
      <c r="E961" s="19">
        <f>SUM(Apr!E961,May!E961,Jun!E961)</f>
        <v>26</v>
      </c>
      <c r="F961" s="20">
        <f t="shared" si="100"/>
        <v>46</v>
      </c>
      <c r="G961" s="21">
        <f t="shared" si="101"/>
        <v>15.862068965517242</v>
      </c>
      <c r="H961" s="35">
        <v>132</v>
      </c>
      <c r="I961" s="19">
        <f>SUM(Apr!I961,May!I961,Jun!I961)</f>
        <v>0</v>
      </c>
      <c r="J961" s="19">
        <f>SUM(Apr!J961,May!J961,Jun!J961)</f>
        <v>3</v>
      </c>
      <c r="K961" s="22">
        <f t="shared" si="102"/>
        <v>3</v>
      </c>
      <c r="L961" s="21">
        <f t="shared" si="103"/>
        <v>2.2727272727272729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f>SUM(Apr!D962,May!D962,Jun!D962)</f>
        <v>28</v>
      </c>
      <c r="E962" s="19">
        <f>SUM(Apr!E962,May!E962,Jun!E962)</f>
        <v>17</v>
      </c>
      <c r="F962" s="20">
        <f t="shared" si="100"/>
        <v>45</v>
      </c>
      <c r="G962" s="21">
        <f t="shared" si="101"/>
        <v>15.358361774744028</v>
      </c>
      <c r="H962" s="35">
        <v>120</v>
      </c>
      <c r="I962" s="19">
        <f>SUM(Apr!I962,May!I962,Jun!I962)</f>
        <v>5</v>
      </c>
      <c r="J962" s="19">
        <f>SUM(Apr!J962,May!J962,Jun!J962)</f>
        <v>0</v>
      </c>
      <c r="K962" s="22">
        <f t="shared" si="102"/>
        <v>5</v>
      </c>
      <c r="L962" s="21">
        <f t="shared" si="103"/>
        <v>4.1666666666666661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f>SUM(Apr!D963,May!D963,Jun!D963)</f>
        <v>49</v>
      </c>
      <c r="E963" s="19">
        <f>SUM(Apr!E963,May!E963,Jun!E963)</f>
        <v>43</v>
      </c>
      <c r="F963" s="20">
        <f t="shared" si="100"/>
        <v>92</v>
      </c>
      <c r="G963" s="21">
        <f t="shared" si="101"/>
        <v>12.602739726027398</v>
      </c>
      <c r="H963" s="35">
        <v>291</v>
      </c>
      <c r="I963" s="19">
        <f>SUM(Apr!I963,May!I963,Jun!I963)</f>
        <v>5</v>
      </c>
      <c r="J963" s="19">
        <f>SUM(Apr!J963,May!J963,Jun!J963)</f>
        <v>2</v>
      </c>
      <c r="K963" s="22">
        <f t="shared" si="102"/>
        <v>7</v>
      </c>
      <c r="L963" s="21">
        <f t="shared" si="103"/>
        <v>2.4054982817869419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f>SUM(Apr!D964,May!D964,Jun!D964)</f>
        <v>48</v>
      </c>
      <c r="E964" s="19">
        <f>SUM(Apr!E964,May!E964,Jun!E964)</f>
        <v>23</v>
      </c>
      <c r="F964" s="20">
        <f t="shared" si="100"/>
        <v>71</v>
      </c>
      <c r="G964" s="21">
        <f t="shared" si="101"/>
        <v>11.833333333333334</v>
      </c>
      <c r="H964" s="35">
        <v>275</v>
      </c>
      <c r="I964" s="19">
        <f>SUM(Apr!I964,May!I964,Jun!I964)</f>
        <v>5</v>
      </c>
      <c r="J964" s="19">
        <f>SUM(Apr!J964,May!J964,Jun!J964)</f>
        <v>4</v>
      </c>
      <c r="K964" s="22">
        <f t="shared" si="102"/>
        <v>9</v>
      </c>
      <c r="L964" s="21">
        <f t="shared" si="103"/>
        <v>3.2727272727272729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f>SUM(Apr!D965,May!D965,Jun!D965)</f>
        <v>21</v>
      </c>
      <c r="E965" s="19">
        <f>SUM(Apr!E965,May!E965,Jun!E965)</f>
        <v>23</v>
      </c>
      <c r="F965" s="20">
        <f t="shared" si="100"/>
        <v>44</v>
      </c>
      <c r="G965" s="21">
        <f t="shared" si="101"/>
        <v>11.796246648793565</v>
      </c>
      <c r="H965" s="35">
        <v>143</v>
      </c>
      <c r="I965" s="19">
        <f>SUM(Apr!I965,May!I965,Jun!I965)</f>
        <v>0</v>
      </c>
      <c r="J965" s="19">
        <f>SUM(Apr!J965,May!J965,Jun!J965)</f>
        <v>0</v>
      </c>
      <c r="K965" s="22">
        <f t="shared" si="102"/>
        <v>0</v>
      </c>
      <c r="L965" s="21">
        <f t="shared" si="103"/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f>SUM(Apr!D966,May!D966,Jun!D966)</f>
        <v>61</v>
      </c>
      <c r="E966" s="19">
        <f>SUM(Apr!E966,May!E966,Jun!E966)</f>
        <v>59</v>
      </c>
      <c r="F966" s="20">
        <f t="shared" si="100"/>
        <v>120</v>
      </c>
      <c r="G966" s="21">
        <f t="shared" si="101"/>
        <v>13.513513513513514</v>
      </c>
      <c r="H966" s="35">
        <v>489</v>
      </c>
      <c r="I966" s="19">
        <f>SUM(Apr!I966,May!I966,Jun!I966)</f>
        <v>12</v>
      </c>
      <c r="J966" s="19">
        <f>SUM(Apr!J966,May!J966,Jun!J966)</f>
        <v>12</v>
      </c>
      <c r="K966" s="22">
        <f t="shared" si="102"/>
        <v>24</v>
      </c>
      <c r="L966" s="21">
        <f t="shared" si="103"/>
        <v>4.9079754601226995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f>SUM(Apr!D967,May!D967,Jun!D967)</f>
        <v>34</v>
      </c>
      <c r="E967" s="19">
        <f>SUM(Apr!E967,May!E967,Jun!E967)</f>
        <v>28</v>
      </c>
      <c r="F967" s="20">
        <f t="shared" si="100"/>
        <v>62</v>
      </c>
      <c r="G967" s="21">
        <f t="shared" si="101"/>
        <v>10.350584307178631</v>
      </c>
      <c r="H967" s="35">
        <v>293</v>
      </c>
      <c r="I967" s="19">
        <f>SUM(Apr!I967,May!I967,Jun!I967)</f>
        <v>8</v>
      </c>
      <c r="J967" s="19">
        <f>SUM(Apr!J967,May!J967,Jun!J967)</f>
        <v>5</v>
      </c>
      <c r="K967" s="22">
        <f t="shared" si="102"/>
        <v>13</v>
      </c>
      <c r="L967" s="21">
        <f t="shared" si="103"/>
        <v>4.4368600682593859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f>SUM(Apr!D968,May!D968,Jun!D968)</f>
        <v>34</v>
      </c>
      <c r="E968" s="19">
        <f>SUM(Apr!E968,May!E968,Jun!E968)</f>
        <v>30</v>
      </c>
      <c r="F968" s="20">
        <f t="shared" si="100"/>
        <v>64</v>
      </c>
      <c r="G968" s="21">
        <f t="shared" si="101"/>
        <v>11.76470588235294</v>
      </c>
      <c r="H968" s="35">
        <v>271</v>
      </c>
      <c r="I968" s="19">
        <f>SUM(Apr!I968,May!I968,Jun!I968)</f>
        <v>5</v>
      </c>
      <c r="J968" s="19">
        <f>SUM(Apr!J968,May!J968,Jun!J968)</f>
        <v>3</v>
      </c>
      <c r="K968" s="22">
        <f t="shared" si="102"/>
        <v>8</v>
      </c>
      <c r="L968" s="21">
        <f t="shared" si="103"/>
        <v>2.9520295202952029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f>SUM(Apr!D969,May!D969,Jun!D969)</f>
        <v>22</v>
      </c>
      <c r="E969" s="19">
        <f>SUM(Apr!E969,May!E969,Jun!E969)</f>
        <v>22</v>
      </c>
      <c r="F969" s="20">
        <f t="shared" si="100"/>
        <v>44</v>
      </c>
      <c r="G969" s="21">
        <f t="shared" si="101"/>
        <v>7.9854809437386569</v>
      </c>
      <c r="H969" s="35">
        <v>313</v>
      </c>
      <c r="I969" s="19">
        <f>SUM(Apr!I969,May!I969,Jun!I969)</f>
        <v>8</v>
      </c>
      <c r="J969" s="19">
        <f>SUM(Apr!J969,May!J969,Jun!J969)</f>
        <v>6</v>
      </c>
      <c r="K969" s="22">
        <f t="shared" si="102"/>
        <v>14</v>
      </c>
      <c r="L969" s="21">
        <f t="shared" si="103"/>
        <v>4.4728434504792327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f>SUM(Apr!D970,May!D970,Jun!D970)</f>
        <v>11</v>
      </c>
      <c r="E970" s="19">
        <f>SUM(Apr!E970,May!E970,Jun!E970)</f>
        <v>8</v>
      </c>
      <c r="F970" s="20">
        <f t="shared" si="100"/>
        <v>19</v>
      </c>
      <c r="G970" s="21">
        <f t="shared" si="101"/>
        <v>10.43956043956044</v>
      </c>
      <c r="H970" s="35">
        <v>92</v>
      </c>
      <c r="I970" s="19">
        <f>SUM(Apr!I970,May!I970,Jun!I970)</f>
        <v>0</v>
      </c>
      <c r="J970" s="19">
        <f>SUM(Apr!J970,May!J970,Jun!J970)</f>
        <v>0</v>
      </c>
      <c r="K970" s="22">
        <f t="shared" si="102"/>
        <v>0</v>
      </c>
      <c r="L970" s="21">
        <f t="shared" si="103"/>
        <v>0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f>SUM(Apr!D971,May!D971,Jun!D971)</f>
        <v>22</v>
      </c>
      <c r="E971" s="19">
        <f>SUM(Apr!E971,May!E971,Jun!E971)</f>
        <v>22</v>
      </c>
      <c r="F971" s="20">
        <f t="shared" si="100"/>
        <v>44</v>
      </c>
      <c r="G971" s="21">
        <f t="shared" si="101"/>
        <v>7.2847682119205297</v>
      </c>
      <c r="H971" s="35">
        <v>336</v>
      </c>
      <c r="I971" s="19">
        <f>SUM(Apr!I971,May!I971,Jun!I971)</f>
        <v>12</v>
      </c>
      <c r="J971" s="19">
        <f>SUM(Apr!J971,May!J971,Jun!J971)</f>
        <v>10</v>
      </c>
      <c r="K971" s="22">
        <f t="shared" si="102"/>
        <v>22</v>
      </c>
      <c r="L971" s="21">
        <f t="shared" si="103"/>
        <v>6.5476190476190483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f>SUM(Apr!D972,May!D972,Jun!D972)</f>
        <v>6</v>
      </c>
      <c r="E972" s="19">
        <f>SUM(Apr!E972,May!E972,Jun!E972)</f>
        <v>22</v>
      </c>
      <c r="F972" s="20">
        <f t="shared" si="100"/>
        <v>28</v>
      </c>
      <c r="G972" s="21">
        <f t="shared" si="101"/>
        <v>14.736842105263156</v>
      </c>
      <c r="H972" s="35">
        <v>89</v>
      </c>
      <c r="I972" s="19">
        <f>SUM(Apr!I972,May!I972,Jun!I972)</f>
        <v>0</v>
      </c>
      <c r="J972" s="19">
        <f>SUM(Apr!J972,May!J972,Jun!J972)</f>
        <v>0</v>
      </c>
      <c r="K972" s="22">
        <f t="shared" si="102"/>
        <v>0</v>
      </c>
      <c r="L972" s="21">
        <f t="shared" si="103"/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f>SUM(Apr!D973,May!D973,Jun!D973)</f>
        <v>31</v>
      </c>
      <c r="E973" s="19">
        <f>SUM(Apr!E973,May!E973,Jun!E973)</f>
        <v>36</v>
      </c>
      <c r="F973" s="20">
        <f t="shared" si="100"/>
        <v>67</v>
      </c>
      <c r="G973" s="21">
        <f t="shared" si="101"/>
        <v>12.2040072859745</v>
      </c>
      <c r="H973" s="35">
        <v>253</v>
      </c>
      <c r="I973" s="19">
        <f>SUM(Apr!I973,May!I973,Jun!I973)</f>
        <v>4</v>
      </c>
      <c r="J973" s="19">
        <f>SUM(Apr!J973,May!J973,Jun!J973)</f>
        <v>1</v>
      </c>
      <c r="K973" s="22">
        <f t="shared" si="102"/>
        <v>5</v>
      </c>
      <c r="L973" s="21">
        <f t="shared" si="103"/>
        <v>1.9762845849802373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f>SUM(Apr!D974,May!D974,Jun!D974)</f>
        <v>12</v>
      </c>
      <c r="E974" s="19">
        <f>SUM(Apr!E974,May!E974,Jun!E974)</f>
        <v>5</v>
      </c>
      <c r="F974" s="20">
        <f t="shared" si="100"/>
        <v>17</v>
      </c>
      <c r="G974" s="21">
        <f t="shared" si="101"/>
        <v>20.238095238095237</v>
      </c>
      <c r="H974" s="35">
        <v>-1</v>
      </c>
      <c r="I974" s="19">
        <f>SUM(Apr!I974,May!I974,Jun!I974)</f>
        <v>0</v>
      </c>
      <c r="J974" s="19">
        <f>SUM(Apr!J974,May!J974,Jun!J974)</f>
        <v>0</v>
      </c>
      <c r="K974" s="22">
        <f t="shared" si="102"/>
        <v>0</v>
      </c>
      <c r="L974" s="21">
        <f t="shared" si="103"/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f>SUM(Apr!D975,May!D975,Jun!D975)</f>
        <v>160</v>
      </c>
      <c r="E975" s="19">
        <f>SUM(Apr!E975,May!E975,Jun!E975)</f>
        <v>174</v>
      </c>
      <c r="F975" s="20">
        <f t="shared" si="100"/>
        <v>334</v>
      </c>
      <c r="G975" s="21">
        <f t="shared" si="101"/>
        <v>17.851416354890436</v>
      </c>
      <c r="H975" s="35">
        <v>325</v>
      </c>
      <c r="I975" s="19">
        <f>SUM(Apr!I975,May!I975,Jun!I975)</f>
        <v>3</v>
      </c>
      <c r="J975" s="19">
        <f>SUM(Apr!J975,May!J975,Jun!J975)</f>
        <v>2</v>
      </c>
      <c r="K975" s="22">
        <f t="shared" si="102"/>
        <v>5</v>
      </c>
      <c r="L975" s="21">
        <f t="shared" si="103"/>
        <v>1.5384615384615385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f>SUM(Apr!D976,May!D976,Jun!D976)</f>
        <v>89</v>
      </c>
      <c r="E976" s="19">
        <f>SUM(Apr!E976,May!E976,Jun!E976)</f>
        <v>126</v>
      </c>
      <c r="F976" s="20">
        <f t="shared" si="100"/>
        <v>215</v>
      </c>
      <c r="G976" s="21">
        <f t="shared" si="101"/>
        <v>12.34922458357266</v>
      </c>
      <c r="H976" s="35">
        <v>735</v>
      </c>
      <c r="I976" s="19">
        <f>SUM(Apr!I976,May!I976,Jun!I976)</f>
        <v>11</v>
      </c>
      <c r="J976" s="19">
        <f>SUM(Apr!J976,May!J976,Jun!J976)</f>
        <v>13</v>
      </c>
      <c r="K976" s="22">
        <f t="shared" si="102"/>
        <v>24</v>
      </c>
      <c r="L976" s="21">
        <f t="shared" si="103"/>
        <v>3.2653061224489797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f>SUM(Apr!D977,May!D977,Jun!D977)</f>
        <v>44</v>
      </c>
      <c r="E977" s="19">
        <f>SUM(Apr!E977,May!E977,Jun!E977)</f>
        <v>32</v>
      </c>
      <c r="F977" s="20">
        <f t="shared" si="100"/>
        <v>76</v>
      </c>
      <c r="G977" s="21">
        <f t="shared" si="101"/>
        <v>9.4059405940594054</v>
      </c>
      <c r="H977" s="35">
        <v>404</v>
      </c>
      <c r="I977" s="19">
        <f>SUM(Apr!I977,May!I977,Jun!I977)</f>
        <v>4</v>
      </c>
      <c r="J977" s="19">
        <f>SUM(Apr!J977,May!J977,Jun!J977)</f>
        <v>1</v>
      </c>
      <c r="K977" s="22">
        <f t="shared" si="102"/>
        <v>5</v>
      </c>
      <c r="L977" s="21">
        <f t="shared" si="103"/>
        <v>1.2376237623762376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f>SUM(Apr!D978,May!D978,Jun!D978)</f>
        <v>48</v>
      </c>
      <c r="E978" s="19">
        <f>SUM(Apr!E978,May!E978,Jun!E978)</f>
        <v>63</v>
      </c>
      <c r="F978" s="20">
        <f t="shared" si="100"/>
        <v>111</v>
      </c>
      <c r="G978" s="21">
        <f t="shared" si="101"/>
        <v>12.211221122112212</v>
      </c>
      <c r="H978" s="19">
        <v>276</v>
      </c>
      <c r="I978" s="19">
        <f>SUM(Apr!I978,May!I978,Jun!I978)</f>
        <v>2</v>
      </c>
      <c r="J978" s="19">
        <f>SUM(Apr!J978,May!J978,Jun!J978)</f>
        <v>1</v>
      </c>
      <c r="K978" s="22">
        <f t="shared" si="102"/>
        <v>3</v>
      </c>
      <c r="L978" s="21">
        <f t="shared" si="103"/>
        <v>1.0869565217391304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f>SUM(Apr!D979,May!D979,Jun!D979)</f>
        <v>110</v>
      </c>
      <c r="E979" s="19">
        <f>SUM(Apr!E979,May!E979,Jun!E979)</f>
        <v>86</v>
      </c>
      <c r="F979" s="20">
        <f t="shared" si="100"/>
        <v>196</v>
      </c>
      <c r="G979" s="21">
        <f t="shared" si="101"/>
        <v>9.0656799259944485</v>
      </c>
      <c r="H979" s="19">
        <v>1423</v>
      </c>
      <c r="I979" s="19">
        <f>SUM(Apr!I979,May!I979,Jun!I979)</f>
        <v>52</v>
      </c>
      <c r="J979" s="19">
        <f>SUM(Apr!J979,May!J979,Jun!J979)</f>
        <v>45</v>
      </c>
      <c r="K979" s="22">
        <f t="shared" si="102"/>
        <v>97</v>
      </c>
      <c r="L979" s="21">
        <f t="shared" si="103"/>
        <v>6.8165846802529861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f>SUM(Apr!D980,May!D980,Jun!D980)</f>
        <v>25</v>
      </c>
      <c r="E980" s="19">
        <f>SUM(Apr!E980,May!E980,Jun!E980)</f>
        <v>19</v>
      </c>
      <c r="F980" s="20">
        <f t="shared" si="100"/>
        <v>44</v>
      </c>
      <c r="G980" s="21">
        <f t="shared" si="101"/>
        <v>9.4017094017094021</v>
      </c>
      <c r="H980" s="35">
        <v>236</v>
      </c>
      <c r="I980" s="19">
        <f>SUM(Apr!I980,May!I980,Jun!I980)</f>
        <v>5</v>
      </c>
      <c r="J980" s="19">
        <f>SUM(Apr!J980,May!J980,Jun!J980)</f>
        <v>4</v>
      </c>
      <c r="K980" s="22">
        <f t="shared" si="102"/>
        <v>9</v>
      </c>
      <c r="L980" s="21">
        <f t="shared" si="103"/>
        <v>3.8135593220338984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f>SUM(Apr!D981,May!D981,Jun!D981)</f>
        <v>35</v>
      </c>
      <c r="E981" s="19">
        <f>SUM(Apr!E981,May!E981,Jun!E981)</f>
        <v>42</v>
      </c>
      <c r="F981" s="20">
        <f t="shared" si="100"/>
        <v>77</v>
      </c>
      <c r="G981" s="21">
        <f t="shared" si="101"/>
        <v>13.298791018998275</v>
      </c>
      <c r="H981" s="19">
        <v>269</v>
      </c>
      <c r="I981" s="19">
        <f>SUM(Apr!I981,May!I981,Jun!I981)</f>
        <v>2</v>
      </c>
      <c r="J981" s="19">
        <f>SUM(Apr!J981,May!J981,Jun!J981)</f>
        <v>3</v>
      </c>
      <c r="K981" s="22">
        <f t="shared" si="102"/>
        <v>5</v>
      </c>
      <c r="L981" s="21">
        <f t="shared" si="103"/>
        <v>1.8587360594795539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f t="shared" ref="D982:E982" si="126">SUM(D983:D1032)</f>
        <v>5377</v>
      </c>
      <c r="E982" s="38">
        <f t="shared" si="126"/>
        <v>5116</v>
      </c>
      <c r="F982" s="38">
        <f t="shared" si="100"/>
        <v>10493</v>
      </c>
      <c r="G982" s="31">
        <f t="shared" si="101"/>
        <v>13.259284531887738</v>
      </c>
      <c r="H982" s="29">
        <v>31740</v>
      </c>
      <c r="I982" s="38">
        <f t="shared" ref="I982:J982" si="127">SUM(I983:I1032)</f>
        <v>502</v>
      </c>
      <c r="J982" s="38">
        <f t="shared" si="127"/>
        <v>494</v>
      </c>
      <c r="K982" s="39">
        <f t="shared" si="102"/>
        <v>996</v>
      </c>
      <c r="L982" s="31">
        <f t="shared" si="103"/>
        <v>3.1379962192816633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f>SUM(Apr!D983,May!D983,Jun!D983)</f>
        <v>18</v>
      </c>
      <c r="E983" s="35">
        <f>SUM(Apr!E983,May!E983,Jun!E983)</f>
        <v>9</v>
      </c>
      <c r="F983" s="40">
        <f t="shared" si="100"/>
        <v>27</v>
      </c>
      <c r="G983" s="21">
        <f t="shared" si="101"/>
        <v>6.6502463054187197</v>
      </c>
      <c r="H983" s="35">
        <v>230</v>
      </c>
      <c r="I983" s="35">
        <f>SUM(Apr!I983,May!I983,Jun!I983)</f>
        <v>6</v>
      </c>
      <c r="J983" s="35">
        <f>SUM(Apr!J983,May!J983,Jun!J983)</f>
        <v>8</v>
      </c>
      <c r="K983" s="41">
        <f t="shared" si="102"/>
        <v>14</v>
      </c>
      <c r="L983" s="21">
        <f t="shared" si="103"/>
        <v>6.0869565217391308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f>SUM(Apr!D984,May!D984,Jun!D984)</f>
        <v>30</v>
      </c>
      <c r="E984" s="35">
        <f>SUM(Apr!E984,May!E984,Jun!E984)</f>
        <v>27</v>
      </c>
      <c r="F984" s="40">
        <f t="shared" si="100"/>
        <v>57</v>
      </c>
      <c r="G984" s="21">
        <f t="shared" si="101"/>
        <v>14.540816326530612</v>
      </c>
      <c r="H984" s="35">
        <v>175</v>
      </c>
      <c r="I984" s="35">
        <f>SUM(Apr!I984,May!I984,Jun!I984)</f>
        <v>3</v>
      </c>
      <c r="J984" s="35">
        <f>SUM(Apr!J984,May!J984,Jun!J984)</f>
        <v>7</v>
      </c>
      <c r="K984" s="41">
        <f t="shared" si="102"/>
        <v>10</v>
      </c>
      <c r="L984" s="21">
        <f t="shared" si="103"/>
        <v>5.7142857142857144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f>SUM(Apr!D985,May!D985,Jun!D985)</f>
        <v>51</v>
      </c>
      <c r="E985" s="35">
        <f>SUM(Apr!E985,May!E985,Jun!E985)</f>
        <v>39</v>
      </c>
      <c r="F985" s="40">
        <f t="shared" si="100"/>
        <v>90</v>
      </c>
      <c r="G985" s="21">
        <f t="shared" si="101"/>
        <v>15.41095890410959</v>
      </c>
      <c r="H985" s="35">
        <v>247</v>
      </c>
      <c r="I985" s="35">
        <f>SUM(Apr!I985,May!I985,Jun!I985)</f>
        <v>0</v>
      </c>
      <c r="J985" s="35">
        <f>SUM(Apr!J985,May!J985,Jun!J985)</f>
        <v>0</v>
      </c>
      <c r="K985" s="41">
        <f t="shared" si="102"/>
        <v>0</v>
      </c>
      <c r="L985" s="21">
        <f t="shared" si="103"/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f>SUM(Apr!D986,May!D986,Jun!D986)</f>
        <v>43</v>
      </c>
      <c r="E986" s="35">
        <f>SUM(Apr!E986,May!E986,Jun!E986)</f>
        <v>48</v>
      </c>
      <c r="F986" s="40">
        <f t="shared" si="100"/>
        <v>91</v>
      </c>
      <c r="G986" s="21">
        <f t="shared" si="101"/>
        <v>11.084043848964678</v>
      </c>
      <c r="H986" s="35">
        <v>281</v>
      </c>
      <c r="I986" s="35">
        <f>SUM(Apr!I986,May!I986,Jun!I986)</f>
        <v>7</v>
      </c>
      <c r="J986" s="35">
        <f>SUM(Apr!J986,May!J986,Jun!J986)</f>
        <v>7</v>
      </c>
      <c r="K986" s="41">
        <f t="shared" si="102"/>
        <v>14</v>
      </c>
      <c r="L986" s="21">
        <f t="shared" si="103"/>
        <v>4.9822064056939501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f>SUM(Apr!D987,May!D987,Jun!D987)</f>
        <v>104</v>
      </c>
      <c r="E987" s="35">
        <f>SUM(Apr!E987,May!E987,Jun!E987)</f>
        <v>87</v>
      </c>
      <c r="F987" s="40">
        <f t="shared" si="100"/>
        <v>191</v>
      </c>
      <c r="G987" s="21">
        <f t="shared" si="101"/>
        <v>11.717791411042946</v>
      </c>
      <c r="H987" s="35">
        <v>765</v>
      </c>
      <c r="I987" s="35">
        <f>SUM(Apr!I987,May!I987,Jun!I987)</f>
        <v>26</v>
      </c>
      <c r="J987" s="35">
        <f>SUM(Apr!J987,May!J987,Jun!J987)</f>
        <v>18</v>
      </c>
      <c r="K987" s="41">
        <f t="shared" si="102"/>
        <v>44</v>
      </c>
      <c r="L987" s="21">
        <f t="shared" si="103"/>
        <v>5.7516339869281046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f>SUM(Apr!D988,May!D988,Jun!D988)</f>
        <v>90</v>
      </c>
      <c r="E988" s="35">
        <f>SUM(Apr!E988,May!E988,Jun!E988)</f>
        <v>86</v>
      </c>
      <c r="F988" s="40">
        <f t="shared" si="100"/>
        <v>176</v>
      </c>
      <c r="G988" s="21">
        <f t="shared" si="101"/>
        <v>13.283018867924529</v>
      </c>
      <c r="H988" s="35">
        <v>568</v>
      </c>
      <c r="I988" s="35">
        <f>SUM(Apr!I988,May!I988,Jun!I988)</f>
        <v>6</v>
      </c>
      <c r="J988" s="35">
        <f>SUM(Apr!J988,May!J988,Jun!J988)</f>
        <v>2</v>
      </c>
      <c r="K988" s="41">
        <f t="shared" si="102"/>
        <v>8</v>
      </c>
      <c r="L988" s="21">
        <f t="shared" si="103"/>
        <v>1.4084507042253522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f>SUM(Apr!D989,May!D989,Jun!D989)</f>
        <v>78</v>
      </c>
      <c r="E989" s="35">
        <f>SUM(Apr!E989,May!E989,Jun!E989)</f>
        <v>80</v>
      </c>
      <c r="F989" s="40">
        <f t="shared" si="100"/>
        <v>158</v>
      </c>
      <c r="G989" s="21">
        <f t="shared" si="101"/>
        <v>14.821763602251407</v>
      </c>
      <c r="H989" s="19">
        <v>463</v>
      </c>
      <c r="I989" s="35">
        <f>SUM(Apr!I989,May!I989,Jun!I989)</f>
        <v>0</v>
      </c>
      <c r="J989" s="35">
        <f>SUM(Apr!J989,May!J989,Jun!J989)</f>
        <v>0</v>
      </c>
      <c r="K989" s="41">
        <f t="shared" si="102"/>
        <v>0</v>
      </c>
      <c r="L989" s="21">
        <f t="shared" si="103"/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f>SUM(Apr!D990,May!D990,Jun!D990)</f>
        <v>145</v>
      </c>
      <c r="E990" s="35">
        <f>SUM(Apr!E990,May!E990,Jun!E990)</f>
        <v>133</v>
      </c>
      <c r="F990" s="40">
        <f t="shared" si="100"/>
        <v>278</v>
      </c>
      <c r="G990" s="21">
        <f t="shared" si="101"/>
        <v>12.328159645232816</v>
      </c>
      <c r="H990" s="19">
        <v>1017</v>
      </c>
      <c r="I990" s="35">
        <f>SUM(Apr!I990,May!I990,Jun!I990)</f>
        <v>16</v>
      </c>
      <c r="J990" s="35">
        <f>SUM(Apr!J990,May!J990,Jun!J990)</f>
        <v>7</v>
      </c>
      <c r="K990" s="41">
        <f t="shared" si="102"/>
        <v>23</v>
      </c>
      <c r="L990" s="21">
        <f t="shared" si="103"/>
        <v>2.2615535889872174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f>SUM(Apr!D991,May!D991,Jun!D991)</f>
        <v>108</v>
      </c>
      <c r="E991" s="35">
        <f>SUM(Apr!E991,May!E991,Jun!E991)</f>
        <v>111</v>
      </c>
      <c r="F991" s="40">
        <f t="shared" si="100"/>
        <v>219</v>
      </c>
      <c r="G991" s="21">
        <f t="shared" si="101"/>
        <v>12.457337883959044</v>
      </c>
      <c r="H991" s="19">
        <v>690</v>
      </c>
      <c r="I991" s="35">
        <f>SUM(Apr!I991,May!I991,Jun!I991)</f>
        <v>5</v>
      </c>
      <c r="J991" s="35">
        <f>SUM(Apr!J991,May!J991,Jun!J991)</f>
        <v>4</v>
      </c>
      <c r="K991" s="41">
        <f t="shared" si="102"/>
        <v>9</v>
      </c>
      <c r="L991" s="21">
        <f t="shared" si="103"/>
        <v>1.3043478260869565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f>SUM(Apr!D992,May!D992,Jun!D992)</f>
        <v>123</v>
      </c>
      <c r="E992" s="35">
        <f>SUM(Apr!E992,May!E992,Jun!E992)</f>
        <v>124</v>
      </c>
      <c r="F992" s="40">
        <f t="shared" si="100"/>
        <v>247</v>
      </c>
      <c r="G992" s="21">
        <f t="shared" si="101"/>
        <v>12.945492662473795</v>
      </c>
      <c r="H992" s="19">
        <v>1072</v>
      </c>
      <c r="I992" s="35">
        <f>SUM(Apr!I992,May!I992,Jun!I992)</f>
        <v>26</v>
      </c>
      <c r="J992" s="35">
        <f>SUM(Apr!J992,May!J992,Jun!J992)</f>
        <v>20</v>
      </c>
      <c r="K992" s="41">
        <f t="shared" si="102"/>
        <v>46</v>
      </c>
      <c r="L992" s="21">
        <f t="shared" si="103"/>
        <v>4.2910447761194028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f>SUM(Apr!D993,May!D993,Jun!D993)</f>
        <v>165</v>
      </c>
      <c r="E993" s="35">
        <f>SUM(Apr!E993,May!E993,Jun!E993)</f>
        <v>169</v>
      </c>
      <c r="F993" s="40">
        <f t="shared" si="100"/>
        <v>334</v>
      </c>
      <c r="G993" s="21">
        <f t="shared" si="101"/>
        <v>15.099457504520796</v>
      </c>
      <c r="H993" s="35">
        <v>907</v>
      </c>
      <c r="I993" s="35">
        <f>SUM(Apr!I993,May!I993,Jun!I993)</f>
        <v>10</v>
      </c>
      <c r="J993" s="35">
        <f>SUM(Apr!J993,May!J993,Jun!J993)</f>
        <v>13</v>
      </c>
      <c r="K993" s="41">
        <f t="shared" si="102"/>
        <v>23</v>
      </c>
      <c r="L993" s="21">
        <f t="shared" si="103"/>
        <v>2.535832414553473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f>SUM(Apr!D994,May!D994,Jun!D994)</f>
        <v>23</v>
      </c>
      <c r="E994" s="35">
        <f>SUM(Apr!E994,May!E994,Jun!E994)</f>
        <v>23</v>
      </c>
      <c r="F994" s="40">
        <f t="shared" si="100"/>
        <v>46</v>
      </c>
      <c r="G994" s="21">
        <f t="shared" si="101"/>
        <v>15.131578947368421</v>
      </c>
      <c r="H994" s="35">
        <v>99</v>
      </c>
      <c r="I994" s="35">
        <f>SUM(Apr!I994,May!I994,Jun!I994)</f>
        <v>0</v>
      </c>
      <c r="J994" s="35">
        <f>SUM(Apr!J994,May!J994,Jun!J994)</f>
        <v>2</v>
      </c>
      <c r="K994" s="41">
        <f t="shared" si="102"/>
        <v>2</v>
      </c>
      <c r="L994" s="21">
        <f t="shared" si="103"/>
        <v>2.0202020202020203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f>SUM(Apr!D995,May!D995,Jun!D995)</f>
        <v>81</v>
      </c>
      <c r="E995" s="35">
        <f>SUM(Apr!E995,May!E995,Jun!E995)</f>
        <v>69</v>
      </c>
      <c r="F995" s="40">
        <f t="shared" si="100"/>
        <v>150</v>
      </c>
      <c r="G995" s="21">
        <f t="shared" si="101"/>
        <v>15.991471215351813</v>
      </c>
      <c r="H995" s="19">
        <v>145</v>
      </c>
      <c r="I995" s="35">
        <f>SUM(Apr!I995,May!I995,Jun!I995)</f>
        <v>0</v>
      </c>
      <c r="J995" s="35">
        <f>SUM(Apr!J995,May!J995,Jun!J995)</f>
        <v>0</v>
      </c>
      <c r="K995" s="41">
        <f t="shared" si="102"/>
        <v>0</v>
      </c>
      <c r="L995" s="21">
        <f t="shared" si="103"/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f>SUM(Apr!D996,May!D996,Jun!D996)</f>
        <v>233</v>
      </c>
      <c r="E996" s="35">
        <f>SUM(Apr!E996,May!E996,Jun!E996)</f>
        <v>209</v>
      </c>
      <c r="F996" s="40">
        <f t="shared" si="100"/>
        <v>442</v>
      </c>
      <c r="G996" s="21">
        <f t="shared" si="101"/>
        <v>12.686567164179104</v>
      </c>
      <c r="H996" s="19">
        <v>1550</v>
      </c>
      <c r="I996" s="35">
        <f>SUM(Apr!I996,May!I996,Jun!I996)</f>
        <v>22</v>
      </c>
      <c r="J996" s="35">
        <f>SUM(Apr!J996,May!J996,Jun!J996)</f>
        <v>29</v>
      </c>
      <c r="K996" s="41">
        <f t="shared" si="102"/>
        <v>51</v>
      </c>
      <c r="L996" s="21">
        <f t="shared" si="103"/>
        <v>3.2903225806451615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f>SUM(Apr!D997,May!D997,Jun!D997)</f>
        <v>91</v>
      </c>
      <c r="E997" s="35">
        <f>SUM(Apr!E997,May!E997,Jun!E997)</f>
        <v>83</v>
      </c>
      <c r="F997" s="40">
        <f t="shared" si="100"/>
        <v>174</v>
      </c>
      <c r="G997" s="21">
        <f t="shared" si="101"/>
        <v>11.812627291242363</v>
      </c>
      <c r="H997" s="35">
        <v>577</v>
      </c>
      <c r="I997" s="35">
        <f>SUM(Apr!I997,May!I997,Jun!I997)</f>
        <v>8</v>
      </c>
      <c r="J997" s="35">
        <f>SUM(Apr!J997,May!J997,Jun!J997)</f>
        <v>18</v>
      </c>
      <c r="K997" s="41">
        <f t="shared" si="102"/>
        <v>26</v>
      </c>
      <c r="L997" s="21">
        <f t="shared" si="103"/>
        <v>4.5060658578856154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f>SUM(Apr!D998,May!D998,Jun!D998)</f>
        <v>52</v>
      </c>
      <c r="E998" s="35">
        <f>SUM(Apr!E998,May!E998,Jun!E998)</f>
        <v>51</v>
      </c>
      <c r="F998" s="40">
        <f t="shared" si="100"/>
        <v>103</v>
      </c>
      <c r="G998" s="21">
        <f t="shared" si="101"/>
        <v>13.428943937418513</v>
      </c>
      <c r="H998" s="35">
        <v>362</v>
      </c>
      <c r="I998" s="35">
        <f>SUM(Apr!I998,May!I998,Jun!I998)</f>
        <v>3</v>
      </c>
      <c r="J998" s="35">
        <f>SUM(Apr!J998,May!J998,Jun!J998)</f>
        <v>3</v>
      </c>
      <c r="K998" s="41">
        <f t="shared" si="102"/>
        <v>6</v>
      </c>
      <c r="L998" s="21">
        <f t="shared" si="103"/>
        <v>1.6574585635359116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f>SUM(Apr!D999,May!D999,Jun!D999)</f>
        <v>149</v>
      </c>
      <c r="E999" s="35">
        <f>SUM(Apr!E999,May!E999,Jun!E999)</f>
        <v>139</v>
      </c>
      <c r="F999" s="40">
        <f t="shared" si="100"/>
        <v>288</v>
      </c>
      <c r="G999" s="21">
        <f t="shared" si="101"/>
        <v>21.098901098901099</v>
      </c>
      <c r="H999" s="19">
        <v>59</v>
      </c>
      <c r="I999" s="35">
        <f>SUM(Apr!I999,May!I999,Jun!I999)</f>
        <v>2</v>
      </c>
      <c r="J999" s="35">
        <f>SUM(Apr!J999,May!J999,Jun!J999)</f>
        <v>3</v>
      </c>
      <c r="K999" s="41">
        <f t="shared" si="102"/>
        <v>5</v>
      </c>
      <c r="L999" s="21">
        <f t="shared" si="103"/>
        <v>8.4745762711864394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f>SUM(Apr!D1000,May!D1000,Jun!D1000)</f>
        <v>259</v>
      </c>
      <c r="E1000" s="35">
        <f>SUM(Apr!E1000,May!E1000,Jun!E1000)</f>
        <v>216</v>
      </c>
      <c r="F1000" s="40">
        <f t="shared" si="100"/>
        <v>475</v>
      </c>
      <c r="G1000" s="21">
        <f t="shared" si="101"/>
        <v>12.47373949579832</v>
      </c>
      <c r="H1000" s="19">
        <v>1938</v>
      </c>
      <c r="I1000" s="35">
        <f>SUM(Apr!I1000,May!I1000,Jun!I1000)</f>
        <v>36</v>
      </c>
      <c r="J1000" s="35">
        <f>SUM(Apr!J1000,May!J1000,Jun!J1000)</f>
        <v>41</v>
      </c>
      <c r="K1000" s="41">
        <f t="shared" si="102"/>
        <v>77</v>
      </c>
      <c r="L1000" s="21">
        <f t="shared" si="103"/>
        <v>3.973168214654283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f>SUM(Apr!D1001,May!D1001,Jun!D1001)</f>
        <v>136</v>
      </c>
      <c r="E1001" s="35">
        <f>SUM(Apr!E1001,May!E1001,Jun!E1001)</f>
        <v>109</v>
      </c>
      <c r="F1001" s="40">
        <f t="shared" si="100"/>
        <v>245</v>
      </c>
      <c r="G1001" s="21">
        <f t="shared" si="101"/>
        <v>13.387978142076504</v>
      </c>
      <c r="H1001" s="35">
        <v>606</v>
      </c>
      <c r="I1001" s="35">
        <f>SUM(Apr!I1001,May!I1001,Jun!I1001)</f>
        <v>0</v>
      </c>
      <c r="J1001" s="35">
        <f>SUM(Apr!J1001,May!J1001,Jun!J1001)</f>
        <v>0</v>
      </c>
      <c r="K1001" s="41">
        <f t="shared" si="102"/>
        <v>0</v>
      </c>
      <c r="L1001" s="21">
        <f t="shared" si="103"/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f>SUM(Apr!D1002,May!D1002,Jun!D1002)</f>
        <v>154</v>
      </c>
      <c r="E1002" s="35">
        <f>SUM(Apr!E1002,May!E1002,Jun!E1002)</f>
        <v>195</v>
      </c>
      <c r="F1002" s="40">
        <f t="shared" si="100"/>
        <v>349</v>
      </c>
      <c r="G1002" s="21">
        <f t="shared" si="101"/>
        <v>16.811175337186899</v>
      </c>
      <c r="H1002" s="35">
        <v>640</v>
      </c>
      <c r="I1002" s="35">
        <f>SUM(Apr!I1002,May!I1002,Jun!I1002)</f>
        <v>5</v>
      </c>
      <c r="J1002" s="35">
        <f>SUM(Apr!J1002,May!J1002,Jun!J1002)</f>
        <v>5</v>
      </c>
      <c r="K1002" s="41">
        <f t="shared" si="102"/>
        <v>10</v>
      </c>
      <c r="L1002" s="21">
        <f t="shared" si="103"/>
        <v>1.5625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f>SUM(Apr!D1003,May!D1003,Jun!D1003)</f>
        <v>98</v>
      </c>
      <c r="E1003" s="35">
        <f>SUM(Apr!E1003,May!E1003,Jun!E1003)</f>
        <v>87</v>
      </c>
      <c r="F1003" s="40">
        <f t="shared" si="100"/>
        <v>185</v>
      </c>
      <c r="G1003" s="21">
        <f t="shared" si="101"/>
        <v>12.391158740790354</v>
      </c>
      <c r="H1003" s="19">
        <v>701</v>
      </c>
      <c r="I1003" s="35">
        <f>SUM(Apr!I1003,May!I1003,Jun!I1003)</f>
        <v>8</v>
      </c>
      <c r="J1003" s="35">
        <f>SUM(Apr!J1003,May!J1003,Jun!J1003)</f>
        <v>8</v>
      </c>
      <c r="K1003" s="41">
        <f t="shared" si="102"/>
        <v>16</v>
      </c>
      <c r="L1003" s="21">
        <f t="shared" si="103"/>
        <v>2.2824536376604851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f>SUM(Apr!D1004,May!D1004,Jun!D1004)</f>
        <v>287</v>
      </c>
      <c r="E1004" s="35">
        <f>SUM(Apr!E1004,May!E1004,Jun!E1004)</f>
        <v>256</v>
      </c>
      <c r="F1004" s="40">
        <f t="shared" si="100"/>
        <v>543</v>
      </c>
      <c r="G1004" s="21">
        <f t="shared" si="101"/>
        <v>13.551285250811079</v>
      </c>
      <c r="H1004" s="19">
        <v>1536</v>
      </c>
      <c r="I1004" s="35">
        <f>SUM(Apr!I1004,May!I1004,Jun!I1004)</f>
        <v>20</v>
      </c>
      <c r="J1004" s="35">
        <f>SUM(Apr!J1004,May!J1004,Jun!J1004)</f>
        <v>25</v>
      </c>
      <c r="K1004" s="41">
        <f t="shared" si="102"/>
        <v>45</v>
      </c>
      <c r="L1004" s="21">
        <f t="shared" si="103"/>
        <v>2.9296875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f>SUM(Apr!D1005,May!D1005,Jun!D1005)</f>
        <v>84</v>
      </c>
      <c r="E1005" s="35">
        <f>SUM(Apr!E1005,May!E1005,Jun!E1005)</f>
        <v>79</v>
      </c>
      <c r="F1005" s="40">
        <f t="shared" si="100"/>
        <v>163</v>
      </c>
      <c r="G1005" s="21">
        <f t="shared" si="101"/>
        <v>11.950146627565983</v>
      </c>
      <c r="H1005" s="35">
        <v>694</v>
      </c>
      <c r="I1005" s="35">
        <f>SUM(Apr!I1005,May!I1005,Jun!I1005)</f>
        <v>11</v>
      </c>
      <c r="J1005" s="35">
        <f>SUM(Apr!J1005,May!J1005,Jun!J1005)</f>
        <v>15</v>
      </c>
      <c r="K1005" s="41">
        <f t="shared" si="102"/>
        <v>26</v>
      </c>
      <c r="L1005" s="21">
        <f t="shared" si="103"/>
        <v>3.7463976945244957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f>SUM(Apr!D1006,May!D1006,Jun!D1006)</f>
        <v>16</v>
      </c>
      <c r="E1006" s="35">
        <f>SUM(Apr!E1006,May!E1006,Jun!E1006)</f>
        <v>8</v>
      </c>
      <c r="F1006" s="40">
        <f t="shared" si="100"/>
        <v>24</v>
      </c>
      <c r="G1006" s="21">
        <f t="shared" si="101"/>
        <v>7.59493670886076</v>
      </c>
      <c r="H1006" s="19">
        <v>213</v>
      </c>
      <c r="I1006" s="35">
        <f>SUM(Apr!I1006,May!I1006,Jun!I1006)</f>
        <v>9</v>
      </c>
      <c r="J1006" s="35">
        <f>SUM(Apr!J1006,May!J1006,Jun!J1006)</f>
        <v>12</v>
      </c>
      <c r="K1006" s="41">
        <f t="shared" si="102"/>
        <v>21</v>
      </c>
      <c r="L1006" s="21">
        <f t="shared" si="103"/>
        <v>9.8591549295774641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f>SUM(Apr!D1007,May!D1007,Jun!D1007)</f>
        <v>208</v>
      </c>
      <c r="E1007" s="35">
        <f>SUM(Apr!E1007,May!E1007,Jun!E1007)</f>
        <v>175</v>
      </c>
      <c r="F1007" s="40">
        <f t="shared" si="100"/>
        <v>383</v>
      </c>
      <c r="G1007" s="21">
        <f t="shared" si="101"/>
        <v>11.133720930232558</v>
      </c>
      <c r="H1007" s="19">
        <v>1761</v>
      </c>
      <c r="I1007" s="35">
        <f>SUM(Apr!I1007,May!I1007,Jun!I1007)</f>
        <v>42</v>
      </c>
      <c r="J1007" s="35">
        <f>SUM(Apr!J1007,May!J1007,Jun!J1007)</f>
        <v>23</v>
      </c>
      <c r="K1007" s="41">
        <f t="shared" si="102"/>
        <v>65</v>
      </c>
      <c r="L1007" s="21">
        <f t="shared" si="103"/>
        <v>3.6910846110164681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f>SUM(Apr!D1008,May!D1008,Jun!D1008)</f>
        <v>47</v>
      </c>
      <c r="E1008" s="35">
        <f>SUM(Apr!E1008,May!E1008,Jun!E1008)</f>
        <v>52</v>
      </c>
      <c r="F1008" s="40">
        <f t="shared" si="100"/>
        <v>99</v>
      </c>
      <c r="G1008" s="21">
        <f t="shared" si="101"/>
        <v>11.327231121281464</v>
      </c>
      <c r="H1008" s="35">
        <v>422</v>
      </c>
      <c r="I1008" s="35">
        <f>SUM(Apr!I1008,May!I1008,Jun!I1008)</f>
        <v>14</v>
      </c>
      <c r="J1008" s="35">
        <f>SUM(Apr!J1008,May!J1008,Jun!J1008)</f>
        <v>7</v>
      </c>
      <c r="K1008" s="41">
        <f t="shared" si="102"/>
        <v>21</v>
      </c>
      <c r="L1008" s="21">
        <f t="shared" si="103"/>
        <v>4.9763033175355451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f>SUM(Apr!D1009,May!D1009,Jun!D1009)</f>
        <v>34</v>
      </c>
      <c r="E1009" s="35">
        <f>SUM(Apr!E1009,May!E1009,Jun!E1009)</f>
        <v>31</v>
      </c>
      <c r="F1009" s="40">
        <f t="shared" si="100"/>
        <v>65</v>
      </c>
      <c r="G1009" s="21">
        <f t="shared" si="101"/>
        <v>17.060367454068242</v>
      </c>
      <c r="H1009" s="35">
        <v>117</v>
      </c>
      <c r="I1009" s="35">
        <f>SUM(Apr!I1009,May!I1009,Jun!I1009)</f>
        <v>0</v>
      </c>
      <c r="J1009" s="35">
        <f>SUM(Apr!J1009,May!J1009,Jun!J1009)</f>
        <v>1</v>
      </c>
      <c r="K1009" s="41">
        <f t="shared" si="102"/>
        <v>1</v>
      </c>
      <c r="L1009" s="21">
        <f t="shared" si="103"/>
        <v>0.85470085470085477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f>SUM(Apr!D1010,May!D1010,Jun!D1010)</f>
        <v>107</v>
      </c>
      <c r="E1010" s="35">
        <f>SUM(Apr!E1010,May!E1010,Jun!E1010)</f>
        <v>101</v>
      </c>
      <c r="F1010" s="40">
        <f t="shared" si="100"/>
        <v>208</v>
      </c>
      <c r="G1010" s="21">
        <f t="shared" si="101"/>
        <v>13.829787234042554</v>
      </c>
      <c r="H1010" s="35">
        <v>631</v>
      </c>
      <c r="I1010" s="35">
        <f>SUM(Apr!I1010,May!I1010,Jun!I1010)</f>
        <v>2</v>
      </c>
      <c r="J1010" s="35">
        <f>SUM(Apr!J1010,May!J1010,Jun!J1010)</f>
        <v>1</v>
      </c>
      <c r="K1010" s="41">
        <f t="shared" si="102"/>
        <v>3</v>
      </c>
      <c r="L1010" s="21">
        <f t="shared" si="103"/>
        <v>0.47543581616481778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f>SUM(Apr!D1011,May!D1011,Jun!D1011)</f>
        <v>333</v>
      </c>
      <c r="E1011" s="35">
        <f>SUM(Apr!E1011,May!E1011,Jun!E1011)</f>
        <v>346</v>
      </c>
      <c r="F1011" s="40">
        <f t="shared" si="100"/>
        <v>679</v>
      </c>
      <c r="G1011" s="21">
        <f t="shared" si="101"/>
        <v>20.359820089955022</v>
      </c>
      <c r="H1011" s="35">
        <v>291</v>
      </c>
      <c r="I1011" s="35">
        <f>SUM(Apr!I1011,May!I1011,Jun!I1011)</f>
        <v>1</v>
      </c>
      <c r="J1011" s="35">
        <f>SUM(Apr!J1011,May!J1011,Jun!J1011)</f>
        <v>1</v>
      </c>
      <c r="K1011" s="41">
        <f t="shared" si="102"/>
        <v>2</v>
      </c>
      <c r="L1011" s="21">
        <f t="shared" si="103"/>
        <v>0.6872852233676976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f>SUM(Apr!D1012,May!D1012,Jun!D1012)</f>
        <v>44</v>
      </c>
      <c r="E1012" s="35">
        <f>SUM(Apr!E1012,May!E1012,Jun!E1012)</f>
        <v>35</v>
      </c>
      <c r="F1012" s="40">
        <f t="shared" si="100"/>
        <v>79</v>
      </c>
      <c r="G1012" s="21">
        <f t="shared" si="101"/>
        <v>8.8863892013498322</v>
      </c>
      <c r="H1012" s="19">
        <v>486</v>
      </c>
      <c r="I1012" s="35">
        <f>SUM(Apr!I1012,May!I1012,Jun!I1012)</f>
        <v>8</v>
      </c>
      <c r="J1012" s="35">
        <f>SUM(Apr!J1012,May!J1012,Jun!J1012)</f>
        <v>8</v>
      </c>
      <c r="K1012" s="41">
        <f t="shared" si="102"/>
        <v>16</v>
      </c>
      <c r="L1012" s="21">
        <f t="shared" si="103"/>
        <v>3.2921810699588478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f>SUM(Apr!D1013,May!D1013,Jun!D1013)</f>
        <v>209</v>
      </c>
      <c r="E1013" s="35">
        <f>SUM(Apr!E1013,May!E1013,Jun!E1013)</f>
        <v>202</v>
      </c>
      <c r="F1013" s="40">
        <f t="shared" si="100"/>
        <v>411</v>
      </c>
      <c r="G1013" s="21">
        <f t="shared" si="101"/>
        <v>11.636466591166478</v>
      </c>
      <c r="H1013" s="19">
        <v>1674</v>
      </c>
      <c r="I1013" s="35">
        <f>SUM(Apr!I1013,May!I1013,Jun!I1013)</f>
        <v>28</v>
      </c>
      <c r="J1013" s="35">
        <f>SUM(Apr!J1013,May!J1013,Jun!J1013)</f>
        <v>27</v>
      </c>
      <c r="K1013" s="41">
        <f t="shared" si="102"/>
        <v>55</v>
      </c>
      <c r="L1013" s="21">
        <f t="shared" si="103"/>
        <v>3.2855436081242537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f>SUM(Apr!D1014,May!D1014,Jun!D1014)</f>
        <v>30</v>
      </c>
      <c r="E1014" s="35">
        <f>SUM(Apr!E1014,May!E1014,Jun!E1014)</f>
        <v>37</v>
      </c>
      <c r="F1014" s="40">
        <f t="shared" si="100"/>
        <v>67</v>
      </c>
      <c r="G1014" s="21">
        <f t="shared" si="101"/>
        <v>10.518053375196232</v>
      </c>
      <c r="H1014" s="35">
        <v>329</v>
      </c>
      <c r="I1014" s="35">
        <f>SUM(Apr!I1014,May!I1014,Jun!I1014)</f>
        <v>2</v>
      </c>
      <c r="J1014" s="35">
        <f>SUM(Apr!J1014,May!J1014,Jun!J1014)</f>
        <v>0</v>
      </c>
      <c r="K1014" s="41">
        <f t="shared" si="102"/>
        <v>2</v>
      </c>
      <c r="L1014" s="21">
        <f t="shared" si="103"/>
        <v>0.60790273556231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f>SUM(Apr!D1015,May!D1015,Jun!D1015)</f>
        <v>10</v>
      </c>
      <c r="E1015" s="35">
        <f>SUM(Apr!E1015,May!E1015,Jun!E1015)</f>
        <v>6</v>
      </c>
      <c r="F1015" s="40">
        <f t="shared" si="100"/>
        <v>16</v>
      </c>
      <c r="G1015" s="21">
        <f t="shared" si="101"/>
        <v>8.0808080808080813</v>
      </c>
      <c r="H1015" s="35">
        <v>111</v>
      </c>
      <c r="I1015" s="35">
        <f>SUM(Apr!I1015,May!I1015,Jun!I1015)</f>
        <v>3</v>
      </c>
      <c r="J1015" s="35">
        <f>SUM(Apr!J1015,May!J1015,Jun!J1015)</f>
        <v>1</v>
      </c>
      <c r="K1015" s="41">
        <f t="shared" si="102"/>
        <v>4</v>
      </c>
      <c r="L1015" s="21">
        <f t="shared" si="103"/>
        <v>3.6036036036036037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f>SUM(Apr!D1016,May!D1016,Jun!D1016)</f>
        <v>131</v>
      </c>
      <c r="E1016" s="35">
        <f>SUM(Apr!E1016,May!E1016,Jun!E1016)</f>
        <v>126</v>
      </c>
      <c r="F1016" s="40">
        <f t="shared" si="100"/>
        <v>257</v>
      </c>
      <c r="G1016" s="21">
        <f t="shared" si="101"/>
        <v>14.028384279475983</v>
      </c>
      <c r="H1016" s="35">
        <v>647</v>
      </c>
      <c r="I1016" s="35">
        <f>SUM(Apr!I1016,May!I1016,Jun!I1016)</f>
        <v>8</v>
      </c>
      <c r="J1016" s="35">
        <f>SUM(Apr!J1016,May!J1016,Jun!J1016)</f>
        <v>1</v>
      </c>
      <c r="K1016" s="41">
        <f t="shared" si="102"/>
        <v>9</v>
      </c>
      <c r="L1016" s="21">
        <f t="shared" si="103"/>
        <v>1.3910355486862442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f>SUM(Apr!D1017,May!D1017,Jun!D1017)</f>
        <v>32</v>
      </c>
      <c r="E1017" s="35">
        <f>SUM(Apr!E1017,May!E1017,Jun!E1017)</f>
        <v>38</v>
      </c>
      <c r="F1017" s="40">
        <f t="shared" si="100"/>
        <v>70</v>
      </c>
      <c r="G1017" s="21">
        <f t="shared" si="101"/>
        <v>13.972055888223553</v>
      </c>
      <c r="H1017" s="35">
        <v>178</v>
      </c>
      <c r="I1017" s="35">
        <f>SUM(Apr!I1017,May!I1017,Jun!I1017)</f>
        <v>3</v>
      </c>
      <c r="J1017" s="35">
        <f>SUM(Apr!J1017,May!J1017,Jun!J1017)</f>
        <v>2</v>
      </c>
      <c r="K1017" s="41">
        <f t="shared" si="102"/>
        <v>5</v>
      </c>
      <c r="L1017" s="21">
        <f t="shared" si="103"/>
        <v>2.8089887640449436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f>SUM(Apr!D1018,May!D1018,Jun!D1018)</f>
        <v>29</v>
      </c>
      <c r="E1018" s="35">
        <f>SUM(Apr!E1018,May!E1018,Jun!E1018)</f>
        <v>24</v>
      </c>
      <c r="F1018" s="40">
        <f t="shared" si="100"/>
        <v>53</v>
      </c>
      <c r="G1018" s="21">
        <f t="shared" si="101"/>
        <v>13.151364764267989</v>
      </c>
      <c r="H1018" s="35">
        <v>199</v>
      </c>
      <c r="I1018" s="35">
        <f>SUM(Apr!I1018,May!I1018,Jun!I1018)</f>
        <v>4</v>
      </c>
      <c r="J1018" s="35">
        <f>SUM(Apr!J1018,May!J1018,Jun!J1018)</f>
        <v>6</v>
      </c>
      <c r="K1018" s="41">
        <f t="shared" si="102"/>
        <v>10</v>
      </c>
      <c r="L1018" s="21">
        <f t="shared" si="103"/>
        <v>5.025125628140704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f>SUM(Apr!D1019,May!D1019,Jun!D1019)</f>
        <v>23</v>
      </c>
      <c r="E1019" s="35">
        <f>SUM(Apr!E1019,May!E1019,Jun!E1019)</f>
        <v>22</v>
      </c>
      <c r="F1019" s="40">
        <f t="shared" si="100"/>
        <v>45</v>
      </c>
      <c r="G1019" s="21">
        <f t="shared" si="101"/>
        <v>10.843373493975903</v>
      </c>
      <c r="H1019" s="35">
        <v>260</v>
      </c>
      <c r="I1019" s="35">
        <f>SUM(Apr!I1019,May!I1019,Jun!I1019)</f>
        <v>6</v>
      </c>
      <c r="J1019" s="35">
        <f>SUM(Apr!J1019,May!J1019,Jun!J1019)</f>
        <v>3</v>
      </c>
      <c r="K1019" s="41">
        <f t="shared" si="102"/>
        <v>9</v>
      </c>
      <c r="L1019" s="21">
        <f t="shared" si="103"/>
        <v>3.4615384615384617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f>SUM(Apr!D1020,May!D1020,Jun!D1020)</f>
        <v>130</v>
      </c>
      <c r="E1020" s="35">
        <f>SUM(Apr!E1020,May!E1020,Jun!E1020)</f>
        <v>112</v>
      </c>
      <c r="F1020" s="40">
        <f t="shared" si="100"/>
        <v>242</v>
      </c>
      <c r="G1020" s="21">
        <f t="shared" si="101"/>
        <v>13.355408388520971</v>
      </c>
      <c r="H1020" s="35">
        <v>822</v>
      </c>
      <c r="I1020" s="35">
        <f>SUM(Apr!I1020,May!I1020,Jun!I1020)</f>
        <v>23</v>
      </c>
      <c r="J1020" s="35">
        <f>SUM(Apr!J1020,May!J1020,Jun!J1020)</f>
        <v>28</v>
      </c>
      <c r="K1020" s="41">
        <f t="shared" si="102"/>
        <v>51</v>
      </c>
      <c r="L1020" s="21">
        <f t="shared" si="103"/>
        <v>6.2043795620437958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f>SUM(Apr!D1021,May!D1021,Jun!D1021)</f>
        <v>84</v>
      </c>
      <c r="E1021" s="35">
        <f>SUM(Apr!E1021,May!E1021,Jun!E1021)</f>
        <v>94</v>
      </c>
      <c r="F1021" s="40">
        <f t="shared" si="100"/>
        <v>178</v>
      </c>
      <c r="G1021" s="21">
        <f t="shared" si="101"/>
        <v>11.432241490044959</v>
      </c>
      <c r="H1021" s="35">
        <v>924</v>
      </c>
      <c r="I1021" s="35">
        <f>SUM(Apr!I1021,May!I1021,Jun!I1021)</f>
        <v>18</v>
      </c>
      <c r="J1021" s="35">
        <f>SUM(Apr!J1021,May!J1021,Jun!J1021)</f>
        <v>18</v>
      </c>
      <c r="K1021" s="41">
        <f t="shared" si="102"/>
        <v>36</v>
      </c>
      <c r="L1021" s="21">
        <f t="shared" si="103"/>
        <v>3.8961038961038961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f>SUM(Apr!D1022,May!D1022,Jun!D1022)</f>
        <v>108</v>
      </c>
      <c r="E1022" s="35">
        <f>SUM(Apr!E1022,May!E1022,Jun!E1022)</f>
        <v>132</v>
      </c>
      <c r="F1022" s="40">
        <f t="shared" si="100"/>
        <v>240</v>
      </c>
      <c r="G1022" s="21">
        <f t="shared" si="101"/>
        <v>17.142857142857142</v>
      </c>
      <c r="H1022" s="35">
        <v>342</v>
      </c>
      <c r="I1022" s="35">
        <f>SUM(Apr!I1022,May!I1022,Jun!I1022)</f>
        <v>2</v>
      </c>
      <c r="J1022" s="35">
        <f>SUM(Apr!J1022,May!J1022,Jun!J1022)</f>
        <v>1</v>
      </c>
      <c r="K1022" s="41">
        <f t="shared" si="102"/>
        <v>3</v>
      </c>
      <c r="L1022" s="21">
        <f t="shared" si="103"/>
        <v>0.8771929824561403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f>SUM(Apr!D1023,May!D1023,Jun!D1023)</f>
        <v>50</v>
      </c>
      <c r="E1023" s="35">
        <f>SUM(Apr!E1023,May!E1023,Jun!E1023)</f>
        <v>47</v>
      </c>
      <c r="F1023" s="40">
        <f t="shared" si="100"/>
        <v>97</v>
      </c>
      <c r="G1023" s="21">
        <f t="shared" si="101"/>
        <v>11.686746987951807</v>
      </c>
      <c r="H1023" s="35">
        <v>376</v>
      </c>
      <c r="I1023" s="35">
        <f>SUM(Apr!I1023,May!I1023,Jun!I1023)</f>
        <v>5</v>
      </c>
      <c r="J1023" s="35">
        <f>SUM(Apr!J1023,May!J1023,Jun!J1023)</f>
        <v>7</v>
      </c>
      <c r="K1023" s="41">
        <f t="shared" si="102"/>
        <v>12</v>
      </c>
      <c r="L1023" s="21">
        <f t="shared" si="103"/>
        <v>3.1914893617021276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f>SUM(Apr!D1024,May!D1024,Jun!D1024)</f>
        <v>33</v>
      </c>
      <c r="E1024" s="35">
        <f>SUM(Apr!E1024,May!E1024,Jun!E1024)</f>
        <v>36</v>
      </c>
      <c r="F1024" s="40">
        <f t="shared" si="100"/>
        <v>69</v>
      </c>
      <c r="G1024" s="21">
        <f t="shared" si="101"/>
        <v>16.159250585480095</v>
      </c>
      <c r="H1024" s="35">
        <v>212</v>
      </c>
      <c r="I1024" s="35">
        <f>SUM(Apr!I1024,May!I1024,Jun!I1024)</f>
        <v>1</v>
      </c>
      <c r="J1024" s="35">
        <f>SUM(Apr!J1024,May!J1024,Jun!J1024)</f>
        <v>5</v>
      </c>
      <c r="K1024" s="41">
        <f t="shared" si="102"/>
        <v>6</v>
      </c>
      <c r="L1024" s="21">
        <f t="shared" si="103"/>
        <v>2.8301886792452833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f>SUM(Apr!D1025,May!D1025,Jun!D1025)</f>
        <v>97</v>
      </c>
      <c r="E1025" s="35">
        <f>SUM(Apr!E1025,May!E1025,Jun!E1025)</f>
        <v>96</v>
      </c>
      <c r="F1025" s="40">
        <f t="shared" si="100"/>
        <v>193</v>
      </c>
      <c r="G1025" s="21">
        <f t="shared" si="101"/>
        <v>15.742251223491028</v>
      </c>
      <c r="H1025" s="35">
        <v>368</v>
      </c>
      <c r="I1025" s="35">
        <f>SUM(Apr!I1025,May!I1025,Jun!I1025)</f>
        <v>4</v>
      </c>
      <c r="J1025" s="35">
        <f>SUM(Apr!J1025,May!J1025,Jun!J1025)</f>
        <v>4</v>
      </c>
      <c r="K1025" s="41">
        <f t="shared" si="102"/>
        <v>8</v>
      </c>
      <c r="L1025" s="21">
        <f t="shared" si="103"/>
        <v>2.1739130434782608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f>SUM(Apr!D1026,May!D1026,Jun!D1026)</f>
        <v>75</v>
      </c>
      <c r="E1026" s="35">
        <f>SUM(Apr!E1026,May!E1026,Jun!E1026)</f>
        <v>56</v>
      </c>
      <c r="F1026" s="40">
        <f t="shared" si="100"/>
        <v>131</v>
      </c>
      <c r="G1026" s="21">
        <f t="shared" si="101"/>
        <v>13.660062565172055</v>
      </c>
      <c r="H1026" s="35">
        <v>429</v>
      </c>
      <c r="I1026" s="35">
        <f>SUM(Apr!I1026,May!I1026,Jun!I1026)</f>
        <v>1</v>
      </c>
      <c r="J1026" s="35">
        <f>SUM(Apr!J1026,May!J1026,Jun!J1026)</f>
        <v>1</v>
      </c>
      <c r="K1026" s="41">
        <f t="shared" si="102"/>
        <v>2</v>
      </c>
      <c r="L1026" s="21">
        <f t="shared" si="103"/>
        <v>0.46620046620046618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f>SUM(Apr!D1027,May!D1027,Jun!D1027)</f>
        <v>49</v>
      </c>
      <c r="E1027" s="35">
        <f>SUM(Apr!E1027,May!E1027,Jun!E1027)</f>
        <v>54</v>
      </c>
      <c r="F1027" s="40">
        <f t="shared" ref="F1027:F1281" si="128">SUM(D1027:E1027)</f>
        <v>103</v>
      </c>
      <c r="G1027" s="21">
        <f t="shared" ref="G1027:G1281" si="129">IFERROR(F1027/$C1027*100,0)</f>
        <v>9.6261682242990663</v>
      </c>
      <c r="H1027" s="35">
        <v>593</v>
      </c>
      <c r="I1027" s="35">
        <f>SUM(Apr!I1027,May!I1027,Jun!I1027)</f>
        <v>7</v>
      </c>
      <c r="J1027" s="35">
        <f>SUM(Apr!J1027,May!J1027,Jun!J1027)</f>
        <v>5</v>
      </c>
      <c r="K1027" s="41">
        <f t="shared" ref="K1027:K1281" si="130">SUM(I1027:J1027)</f>
        <v>12</v>
      </c>
      <c r="L1027" s="21">
        <f t="shared" ref="L1027:L1281" si="131">IFERROR(K1027/$H1027*100,0)</f>
        <v>2.0236087689713322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f>SUM(Apr!D1028,May!D1028,Jun!D1028)</f>
        <v>64</v>
      </c>
      <c r="E1028" s="35">
        <f>SUM(Apr!E1028,May!E1028,Jun!E1028)</f>
        <v>62</v>
      </c>
      <c r="F1028" s="40">
        <f t="shared" si="128"/>
        <v>126</v>
      </c>
      <c r="G1028" s="21">
        <f t="shared" si="129"/>
        <v>18.421052631578945</v>
      </c>
      <c r="H1028" s="19">
        <v>203</v>
      </c>
      <c r="I1028" s="35">
        <f>SUM(Apr!I1028,May!I1028,Jun!I1028)</f>
        <v>4</v>
      </c>
      <c r="J1028" s="35">
        <f>SUM(Apr!J1028,May!J1028,Jun!J1028)</f>
        <v>7</v>
      </c>
      <c r="K1028" s="41">
        <f t="shared" si="130"/>
        <v>11</v>
      </c>
      <c r="L1028" s="21">
        <f t="shared" si="131"/>
        <v>5.4187192118226601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f>SUM(Apr!D1029,May!D1029,Jun!D1029)</f>
        <v>442</v>
      </c>
      <c r="E1029" s="35">
        <f>SUM(Apr!E1029,May!E1029,Jun!E1029)</f>
        <v>430</v>
      </c>
      <c r="F1029" s="40">
        <f t="shared" si="128"/>
        <v>872</v>
      </c>
      <c r="G1029" s="21">
        <f t="shared" si="129"/>
        <v>14.434696242343984</v>
      </c>
      <c r="H1029" s="19">
        <v>1009</v>
      </c>
      <c r="I1029" s="35">
        <f>SUM(Apr!I1029,May!I1029,Jun!I1029)</f>
        <v>46</v>
      </c>
      <c r="J1029" s="35">
        <f>SUM(Apr!J1029,May!J1029,Jun!J1029)</f>
        <v>43</v>
      </c>
      <c r="K1029" s="41">
        <f t="shared" si="130"/>
        <v>89</v>
      </c>
      <c r="L1029" s="21">
        <f t="shared" si="131"/>
        <v>8.8206144697720514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f>SUM(Apr!D1030,May!D1030,Jun!D1030)</f>
        <v>279</v>
      </c>
      <c r="E1030" s="35">
        <f>SUM(Apr!E1030,May!E1030,Jun!E1030)</f>
        <v>261</v>
      </c>
      <c r="F1030" s="40">
        <f t="shared" si="128"/>
        <v>540</v>
      </c>
      <c r="G1030" s="21">
        <f t="shared" si="129"/>
        <v>9.2560850188549892</v>
      </c>
      <c r="H1030" s="19">
        <v>3071</v>
      </c>
      <c r="I1030" s="35">
        <f>SUM(Apr!I1030,May!I1030,Jun!I1030)</f>
        <v>33</v>
      </c>
      <c r="J1030" s="35">
        <f>SUM(Apr!J1030,May!J1030,Jun!J1030)</f>
        <v>40</v>
      </c>
      <c r="K1030" s="41">
        <f t="shared" si="130"/>
        <v>73</v>
      </c>
      <c r="L1030" s="21">
        <f t="shared" si="131"/>
        <v>2.3770758710517748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f>SUM(Apr!D1031,May!D1031,Jun!D1031)</f>
        <v>100</v>
      </c>
      <c r="E1031" s="35">
        <f>SUM(Apr!E1031,May!E1031,Jun!E1031)</f>
        <v>96</v>
      </c>
      <c r="F1031" s="40">
        <f t="shared" si="128"/>
        <v>196</v>
      </c>
      <c r="G1031" s="21">
        <f t="shared" si="129"/>
        <v>12.735542560103962</v>
      </c>
      <c r="H1031" s="35">
        <v>596</v>
      </c>
      <c r="I1031" s="35">
        <f>SUM(Apr!I1031,May!I1031,Jun!I1031)</f>
        <v>8</v>
      </c>
      <c r="J1031" s="35">
        <f>SUM(Apr!J1031,May!J1031,Jun!J1031)</f>
        <v>7</v>
      </c>
      <c r="K1031" s="41">
        <f t="shared" si="130"/>
        <v>15</v>
      </c>
      <c r="L1031" s="21">
        <f t="shared" si="131"/>
        <v>2.5167785234899327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f>SUM(Apr!D1032,May!D1032,Jun!D1032)</f>
        <v>11</v>
      </c>
      <c r="E1032" s="35">
        <f>SUM(Apr!E1032,May!E1032,Jun!E1032)</f>
        <v>8</v>
      </c>
      <c r="F1032" s="40">
        <f t="shared" si="128"/>
        <v>19</v>
      </c>
      <c r="G1032" s="21">
        <f t="shared" si="129"/>
        <v>8.085106382978724</v>
      </c>
      <c r="H1032" s="19">
        <v>154</v>
      </c>
      <c r="I1032" s="35">
        <f>SUM(Apr!I1032,May!I1032,Jun!I1032)</f>
        <v>0</v>
      </c>
      <c r="J1032" s="35">
        <f>SUM(Apr!J1032,May!J1032,Jun!J1032)</f>
        <v>0</v>
      </c>
      <c r="K1032" s="41">
        <f t="shared" si="130"/>
        <v>0</v>
      </c>
      <c r="L1032" s="21">
        <f t="shared" si="131"/>
        <v>0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f>SUM(Apr!D1033,May!D1033,Jun!D1033)</f>
        <v>1554</v>
      </c>
      <c r="E1033" s="38">
        <f>SUM(Apr!E1033,May!E1033,Jun!E1033)</f>
        <v>1464</v>
      </c>
      <c r="F1033" s="38">
        <f t="shared" si="128"/>
        <v>3018</v>
      </c>
      <c r="G1033" s="31">
        <f t="shared" si="129"/>
        <v>14.26073808061239</v>
      </c>
      <c r="H1033" s="29">
        <v>7386</v>
      </c>
      <c r="I1033" s="38">
        <f>SUM(Apr!I1033,May!I1033,Jun!I1033)</f>
        <v>95</v>
      </c>
      <c r="J1033" s="38">
        <f>SUM(Apr!J1033,May!J1033,Jun!J1033)</f>
        <v>92</v>
      </c>
      <c r="K1033" s="39">
        <f t="shared" si="130"/>
        <v>187</v>
      </c>
      <c r="L1033" s="31">
        <f t="shared" si="131"/>
        <v>2.5318169509883566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f>SUM(Apr!D1034,May!D1034,Jun!D1034)</f>
        <v>1230</v>
      </c>
      <c r="E1034" s="38">
        <f>SUM(Apr!E1034,May!E1034,Jun!E1034)</f>
        <v>1256</v>
      </c>
      <c r="F1034" s="38">
        <f t="shared" si="128"/>
        <v>2486</v>
      </c>
      <c r="G1034" s="31">
        <f t="shared" si="129"/>
        <v>21.166453810131973</v>
      </c>
      <c r="H1034" s="29">
        <v>1599</v>
      </c>
      <c r="I1034" s="38">
        <f>SUM(Apr!I1034,May!I1034,Jun!I1034)</f>
        <v>14</v>
      </c>
      <c r="J1034" s="38">
        <f>SUM(Apr!J1034,May!J1034,Jun!J1034)</f>
        <v>18</v>
      </c>
      <c r="K1034" s="39">
        <f t="shared" si="130"/>
        <v>32</v>
      </c>
      <c r="L1034" s="31">
        <f t="shared" si="131"/>
        <v>2.0012507817385865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f>SUM(Apr!D1035,May!D1035,Jun!D1035)</f>
        <v>782</v>
      </c>
      <c r="E1035" s="38">
        <f>SUM(Apr!E1035,May!E1035,Jun!E1035)</f>
        <v>715</v>
      </c>
      <c r="F1035" s="38">
        <f t="shared" si="128"/>
        <v>1497</v>
      </c>
      <c r="G1035" s="31">
        <f t="shared" si="129"/>
        <v>19.812069878242454</v>
      </c>
      <c r="H1035" s="29">
        <v>501</v>
      </c>
      <c r="I1035" s="38">
        <f>SUM(Apr!I1035,May!I1035,Jun!I1035)</f>
        <v>32</v>
      </c>
      <c r="J1035" s="38">
        <f>SUM(Apr!J1035,May!J1035,Jun!J1035)</f>
        <v>16</v>
      </c>
      <c r="K1035" s="39">
        <f t="shared" si="130"/>
        <v>48</v>
      </c>
      <c r="L1035" s="31">
        <f t="shared" si="131"/>
        <v>9.5808383233532943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f t="shared" ref="D1036:E1036" si="132">SUM(D1037,D1061,D1103,D1128,D1155,D1175,D1184,D1185)</f>
        <v>6067</v>
      </c>
      <c r="E1036" s="9">
        <f t="shared" si="132"/>
        <v>5645</v>
      </c>
      <c r="F1036" s="9">
        <f t="shared" si="128"/>
        <v>11712</v>
      </c>
      <c r="G1036" s="25">
        <f t="shared" si="129"/>
        <v>11.518715946419087</v>
      </c>
      <c r="H1036" s="9">
        <v>53013</v>
      </c>
      <c r="I1036" s="9">
        <f t="shared" ref="I1036:J1036" si="133">SUM(I1037,I1061,I1103,I1128,I1155,I1175,I1184,I1185)</f>
        <v>1596</v>
      </c>
      <c r="J1036" s="9">
        <f t="shared" si="133"/>
        <v>1508</v>
      </c>
      <c r="K1036" s="16">
        <f t="shared" si="130"/>
        <v>3104</v>
      </c>
      <c r="L1036" s="25">
        <f t="shared" si="131"/>
        <v>5.855167600399902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f t="shared" ref="D1037:E1037" si="134">SUM(D1038:D1060)</f>
        <v>655</v>
      </c>
      <c r="E1037" s="29">
        <f t="shared" si="134"/>
        <v>567</v>
      </c>
      <c r="F1037" s="29">
        <f t="shared" si="128"/>
        <v>1222</v>
      </c>
      <c r="G1037" s="31">
        <f t="shared" si="129"/>
        <v>11.790814357390969</v>
      </c>
      <c r="H1037" s="29">
        <v>5096</v>
      </c>
      <c r="I1037" s="29">
        <f t="shared" ref="I1037:J1037" si="135">SUM(I1038:I1060)</f>
        <v>185</v>
      </c>
      <c r="J1037" s="29">
        <f t="shared" si="135"/>
        <v>187</v>
      </c>
      <c r="K1037" s="36">
        <f t="shared" si="130"/>
        <v>372</v>
      </c>
      <c r="L1037" s="31">
        <f t="shared" si="131"/>
        <v>7.2998430141287294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f>SUM(Apr!D1038,May!D1038,Jun!D1038)</f>
        <v>24</v>
      </c>
      <c r="E1038" s="19">
        <f>SUM(Apr!E1038,May!E1038,Jun!E1038)</f>
        <v>24</v>
      </c>
      <c r="F1038" s="20">
        <f t="shared" si="128"/>
        <v>48</v>
      </c>
      <c r="G1038" s="21">
        <f t="shared" si="129"/>
        <v>14.37125748502994</v>
      </c>
      <c r="H1038" s="35">
        <v>142</v>
      </c>
      <c r="I1038" s="19">
        <f>SUM(Apr!I1038,May!I1038,Jun!I1038)</f>
        <v>8</v>
      </c>
      <c r="J1038" s="19">
        <f>SUM(Apr!J1038,May!J1038,Jun!J1038)</f>
        <v>9</v>
      </c>
      <c r="K1038" s="22">
        <f t="shared" si="130"/>
        <v>17</v>
      </c>
      <c r="L1038" s="21">
        <f t="shared" si="131"/>
        <v>11.971830985915492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f>SUM(Apr!D1039,May!D1039,Jun!D1039)</f>
        <v>29</v>
      </c>
      <c r="E1039" s="19">
        <f>SUM(Apr!E1039,May!E1039,Jun!E1039)</f>
        <v>15</v>
      </c>
      <c r="F1039" s="20">
        <f t="shared" si="128"/>
        <v>44</v>
      </c>
      <c r="G1039" s="21">
        <f t="shared" si="129"/>
        <v>14.102564102564102</v>
      </c>
      <c r="H1039" s="35">
        <v>101</v>
      </c>
      <c r="I1039" s="19">
        <f>SUM(Apr!I1039,May!I1039,Jun!I1039)</f>
        <v>1</v>
      </c>
      <c r="J1039" s="19">
        <f>SUM(Apr!J1039,May!J1039,Jun!J1039)</f>
        <v>6</v>
      </c>
      <c r="K1039" s="22">
        <f t="shared" si="130"/>
        <v>7</v>
      </c>
      <c r="L1039" s="21">
        <f t="shared" si="131"/>
        <v>6.9306930693069315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f>SUM(Apr!D1040,May!D1040,Jun!D1040)</f>
        <v>13</v>
      </c>
      <c r="E1040" s="19">
        <f>SUM(Apr!E1040,May!E1040,Jun!E1040)</f>
        <v>11</v>
      </c>
      <c r="F1040" s="20">
        <f t="shared" si="128"/>
        <v>24</v>
      </c>
      <c r="G1040" s="21">
        <f t="shared" si="129"/>
        <v>11.214953271028037</v>
      </c>
      <c r="H1040" s="35">
        <v>98</v>
      </c>
      <c r="I1040" s="19">
        <f>SUM(Apr!I1040,May!I1040,Jun!I1040)</f>
        <v>2</v>
      </c>
      <c r="J1040" s="19">
        <f>SUM(Apr!J1040,May!J1040,Jun!J1040)</f>
        <v>4</v>
      </c>
      <c r="K1040" s="22">
        <f t="shared" si="130"/>
        <v>6</v>
      </c>
      <c r="L1040" s="21">
        <f t="shared" si="131"/>
        <v>6.1224489795918364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f>SUM(Apr!D1041,May!D1041,Jun!D1041)</f>
        <v>104</v>
      </c>
      <c r="E1041" s="19">
        <f>SUM(Apr!E1041,May!E1041,Jun!E1041)</f>
        <v>78</v>
      </c>
      <c r="F1041" s="20">
        <f t="shared" si="128"/>
        <v>182</v>
      </c>
      <c r="G1041" s="21">
        <f t="shared" si="129"/>
        <v>12.068965517241379</v>
      </c>
      <c r="H1041" s="35">
        <v>586</v>
      </c>
      <c r="I1041" s="19">
        <f>SUM(Apr!I1041,May!I1041,Jun!I1041)</f>
        <v>35</v>
      </c>
      <c r="J1041" s="19">
        <f>SUM(Apr!J1041,May!J1041,Jun!J1041)</f>
        <v>27</v>
      </c>
      <c r="K1041" s="22">
        <f t="shared" si="130"/>
        <v>62</v>
      </c>
      <c r="L1041" s="21">
        <f t="shared" si="131"/>
        <v>10.580204778156997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f>SUM(Apr!D1042,May!D1042,Jun!D1042)</f>
        <v>31</v>
      </c>
      <c r="E1042" s="19">
        <f>SUM(Apr!E1042,May!E1042,Jun!E1042)</f>
        <v>47</v>
      </c>
      <c r="F1042" s="20">
        <f t="shared" si="128"/>
        <v>78</v>
      </c>
      <c r="G1042" s="21">
        <f t="shared" si="129"/>
        <v>13.854351687388988</v>
      </c>
      <c r="H1042" s="35">
        <v>262</v>
      </c>
      <c r="I1042" s="19">
        <f>SUM(Apr!I1042,May!I1042,Jun!I1042)</f>
        <v>5</v>
      </c>
      <c r="J1042" s="19">
        <f>SUM(Apr!J1042,May!J1042,Jun!J1042)</f>
        <v>10</v>
      </c>
      <c r="K1042" s="22">
        <f t="shared" si="130"/>
        <v>15</v>
      </c>
      <c r="L1042" s="21">
        <f t="shared" si="131"/>
        <v>5.7251908396946565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f>SUM(Apr!D1043,May!D1043,Jun!D1043)</f>
        <v>61</v>
      </c>
      <c r="E1043" s="19">
        <f>SUM(Apr!E1043,May!E1043,Jun!E1043)</f>
        <v>43</v>
      </c>
      <c r="F1043" s="20">
        <f t="shared" si="128"/>
        <v>104</v>
      </c>
      <c r="G1043" s="21">
        <f t="shared" si="129"/>
        <v>8.6450540315876978</v>
      </c>
      <c r="H1043" s="35">
        <v>709</v>
      </c>
      <c r="I1043" s="19">
        <f>SUM(Apr!I1043,May!I1043,Jun!I1043)</f>
        <v>36</v>
      </c>
      <c r="J1043" s="19">
        <f>SUM(Apr!J1043,May!J1043,Jun!J1043)</f>
        <v>43</v>
      </c>
      <c r="K1043" s="22">
        <f t="shared" si="130"/>
        <v>79</v>
      </c>
      <c r="L1043" s="21">
        <f t="shared" si="131"/>
        <v>11.142454160789844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f>SUM(Apr!D1044,May!D1044,Jun!D1044)</f>
        <v>23</v>
      </c>
      <c r="E1044" s="19">
        <f>SUM(Apr!E1044,May!E1044,Jun!E1044)</f>
        <v>13</v>
      </c>
      <c r="F1044" s="20">
        <f t="shared" si="128"/>
        <v>36</v>
      </c>
      <c r="G1044" s="21">
        <f t="shared" si="129"/>
        <v>11.042944785276074</v>
      </c>
      <c r="H1044" s="35">
        <v>158</v>
      </c>
      <c r="I1044" s="19">
        <f>SUM(Apr!I1044,May!I1044,Jun!I1044)</f>
        <v>7</v>
      </c>
      <c r="J1044" s="19">
        <f>SUM(Apr!J1044,May!J1044,Jun!J1044)</f>
        <v>6</v>
      </c>
      <c r="K1044" s="22">
        <f t="shared" si="130"/>
        <v>13</v>
      </c>
      <c r="L1044" s="21">
        <f t="shared" si="131"/>
        <v>8.2278481012658222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f>SUM(Apr!D1045,May!D1045,Jun!D1045)</f>
        <v>17</v>
      </c>
      <c r="E1045" s="19">
        <f>SUM(Apr!E1045,May!E1045,Jun!E1045)</f>
        <v>11</v>
      </c>
      <c r="F1045" s="20">
        <f t="shared" si="128"/>
        <v>28</v>
      </c>
      <c r="G1045" s="21">
        <f t="shared" si="129"/>
        <v>10.071942446043165</v>
      </c>
      <c r="H1045" s="35">
        <v>165</v>
      </c>
      <c r="I1045" s="19">
        <f>SUM(Apr!I1045,May!I1045,Jun!I1045)</f>
        <v>7</v>
      </c>
      <c r="J1045" s="19">
        <f>SUM(Apr!J1045,May!J1045,Jun!J1045)</f>
        <v>9</v>
      </c>
      <c r="K1045" s="22">
        <f t="shared" si="130"/>
        <v>16</v>
      </c>
      <c r="L1045" s="21">
        <f t="shared" si="131"/>
        <v>9.6969696969696972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f>SUM(Apr!D1046,May!D1046,Jun!D1046)</f>
        <v>66</v>
      </c>
      <c r="E1046" s="19">
        <f>SUM(Apr!E1046,May!E1046,Jun!E1046)</f>
        <v>65</v>
      </c>
      <c r="F1046" s="20">
        <f t="shared" si="128"/>
        <v>131</v>
      </c>
      <c r="G1046" s="21">
        <f t="shared" si="129"/>
        <v>11.471103327495621</v>
      </c>
      <c r="H1046" s="35">
        <v>551</v>
      </c>
      <c r="I1046" s="19">
        <f>SUM(Apr!I1046,May!I1046,Jun!I1046)</f>
        <v>18</v>
      </c>
      <c r="J1046" s="19">
        <f>SUM(Apr!J1046,May!J1046,Jun!J1046)</f>
        <v>15</v>
      </c>
      <c r="K1046" s="22">
        <f t="shared" si="130"/>
        <v>33</v>
      </c>
      <c r="L1046" s="21">
        <f t="shared" si="131"/>
        <v>5.9891107078039925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f>SUM(Apr!D1047,May!D1047,Jun!D1047)</f>
        <v>9</v>
      </c>
      <c r="E1047" s="19">
        <f>SUM(Apr!E1047,May!E1047,Jun!E1047)</f>
        <v>12</v>
      </c>
      <c r="F1047" s="20">
        <f t="shared" si="128"/>
        <v>21</v>
      </c>
      <c r="G1047" s="21">
        <f t="shared" si="129"/>
        <v>15.909090909090908</v>
      </c>
      <c r="H1047" s="35">
        <v>38</v>
      </c>
      <c r="I1047" s="19">
        <f>SUM(Apr!I1047,May!I1047,Jun!I1047)</f>
        <v>0</v>
      </c>
      <c r="J1047" s="19">
        <f>SUM(Apr!J1047,May!J1047,Jun!J1047)</f>
        <v>0</v>
      </c>
      <c r="K1047" s="22">
        <f t="shared" si="130"/>
        <v>0</v>
      </c>
      <c r="L1047" s="21">
        <f t="shared" si="131"/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f>SUM(Apr!D1048,May!D1048,Jun!D1048)</f>
        <v>11</v>
      </c>
      <c r="E1048" s="19">
        <f>SUM(Apr!E1048,May!E1048,Jun!E1048)</f>
        <v>12</v>
      </c>
      <c r="F1048" s="20">
        <f t="shared" si="128"/>
        <v>23</v>
      </c>
      <c r="G1048" s="21">
        <f t="shared" si="129"/>
        <v>11.442786069651742</v>
      </c>
      <c r="H1048" s="35">
        <v>118</v>
      </c>
      <c r="I1048" s="19">
        <f>SUM(Apr!I1048,May!I1048,Jun!I1048)</f>
        <v>11</v>
      </c>
      <c r="J1048" s="19">
        <f>SUM(Apr!J1048,May!J1048,Jun!J1048)</f>
        <v>11</v>
      </c>
      <c r="K1048" s="22">
        <f t="shared" si="130"/>
        <v>22</v>
      </c>
      <c r="L1048" s="21">
        <f t="shared" si="131"/>
        <v>18.64406779661017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f>SUM(Apr!D1049,May!D1049,Jun!D1049)</f>
        <v>18</v>
      </c>
      <c r="E1049" s="19">
        <f>SUM(Apr!E1049,May!E1049,Jun!E1049)</f>
        <v>20</v>
      </c>
      <c r="F1049" s="20">
        <f t="shared" si="128"/>
        <v>38</v>
      </c>
      <c r="G1049" s="21">
        <f t="shared" si="129"/>
        <v>13.768115942028986</v>
      </c>
      <c r="H1049" s="35">
        <v>86</v>
      </c>
      <c r="I1049" s="19">
        <f>SUM(Apr!I1049,May!I1049,Jun!I1049)</f>
        <v>0</v>
      </c>
      <c r="J1049" s="19">
        <f>SUM(Apr!J1049,May!J1049,Jun!J1049)</f>
        <v>0</v>
      </c>
      <c r="K1049" s="22">
        <f t="shared" si="130"/>
        <v>0</v>
      </c>
      <c r="L1049" s="21">
        <f t="shared" si="131"/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f>SUM(Apr!D1050,May!D1050,Jun!D1050)</f>
        <v>20</v>
      </c>
      <c r="E1050" s="19">
        <f>SUM(Apr!E1050,May!E1050,Jun!E1050)</f>
        <v>24</v>
      </c>
      <c r="F1050" s="20">
        <f t="shared" si="128"/>
        <v>44</v>
      </c>
      <c r="G1050" s="21">
        <f t="shared" si="129"/>
        <v>11.083123425692696</v>
      </c>
      <c r="H1050" s="35">
        <v>231</v>
      </c>
      <c r="I1050" s="19">
        <f>SUM(Apr!I1050,May!I1050,Jun!I1050)</f>
        <v>1</v>
      </c>
      <c r="J1050" s="19">
        <f>SUM(Apr!J1050,May!J1050,Jun!J1050)</f>
        <v>1</v>
      </c>
      <c r="K1050" s="22">
        <f t="shared" si="130"/>
        <v>2</v>
      </c>
      <c r="L1050" s="21">
        <f t="shared" si="131"/>
        <v>0.86580086580086579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f>SUM(Apr!D1051,May!D1051,Jun!D1051)</f>
        <v>14</v>
      </c>
      <c r="E1051" s="19">
        <f>SUM(Apr!E1051,May!E1051,Jun!E1051)</f>
        <v>8</v>
      </c>
      <c r="F1051" s="20">
        <f t="shared" si="128"/>
        <v>22</v>
      </c>
      <c r="G1051" s="21">
        <f t="shared" si="129"/>
        <v>13.836477987421384</v>
      </c>
      <c r="H1051" s="35">
        <v>80</v>
      </c>
      <c r="I1051" s="19">
        <f>SUM(Apr!I1051,May!I1051,Jun!I1051)</f>
        <v>1</v>
      </c>
      <c r="J1051" s="19">
        <f>SUM(Apr!J1051,May!J1051,Jun!J1051)</f>
        <v>0</v>
      </c>
      <c r="K1051" s="22">
        <f t="shared" si="130"/>
        <v>1</v>
      </c>
      <c r="L1051" s="21">
        <f t="shared" si="131"/>
        <v>1.25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f>SUM(Apr!D1052,May!D1052,Jun!D1052)</f>
        <v>30</v>
      </c>
      <c r="E1052" s="19">
        <f>SUM(Apr!E1052,May!E1052,Jun!E1052)</f>
        <v>12</v>
      </c>
      <c r="F1052" s="20">
        <f t="shared" si="128"/>
        <v>42</v>
      </c>
      <c r="G1052" s="21">
        <f t="shared" si="129"/>
        <v>11.140583554376658</v>
      </c>
      <c r="H1052" s="35">
        <v>260</v>
      </c>
      <c r="I1052" s="19">
        <f>SUM(Apr!I1052,May!I1052,Jun!I1052)</f>
        <v>7</v>
      </c>
      <c r="J1052" s="19">
        <f>SUM(Apr!J1052,May!J1052,Jun!J1052)</f>
        <v>7</v>
      </c>
      <c r="K1052" s="22">
        <f t="shared" si="130"/>
        <v>14</v>
      </c>
      <c r="L1052" s="21">
        <f t="shared" si="131"/>
        <v>5.384615384615385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f>SUM(Apr!D1053,May!D1053,Jun!D1053)</f>
        <v>7</v>
      </c>
      <c r="E1053" s="19">
        <f>SUM(Apr!E1053,May!E1053,Jun!E1053)</f>
        <v>9</v>
      </c>
      <c r="F1053" s="20">
        <f t="shared" si="128"/>
        <v>16</v>
      </c>
      <c r="G1053" s="21">
        <f t="shared" si="129"/>
        <v>15.384615384615385</v>
      </c>
      <c r="H1053" s="35">
        <v>41</v>
      </c>
      <c r="I1053" s="19">
        <f>SUM(Apr!I1053,May!I1053,Jun!I1053)</f>
        <v>3</v>
      </c>
      <c r="J1053" s="19">
        <f>SUM(Apr!J1053,May!J1053,Jun!J1053)</f>
        <v>0</v>
      </c>
      <c r="K1053" s="22">
        <f t="shared" si="130"/>
        <v>3</v>
      </c>
      <c r="L1053" s="21">
        <f t="shared" si="131"/>
        <v>7.3170731707317067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f>SUM(Apr!D1054,May!D1054,Jun!D1054)</f>
        <v>50</v>
      </c>
      <c r="E1054" s="19">
        <f>SUM(Apr!E1054,May!E1054,Jun!E1054)</f>
        <v>41</v>
      </c>
      <c r="F1054" s="20">
        <f t="shared" si="128"/>
        <v>91</v>
      </c>
      <c r="G1054" s="21">
        <f t="shared" si="129"/>
        <v>11.22071516646116</v>
      </c>
      <c r="H1054" s="35">
        <v>465</v>
      </c>
      <c r="I1054" s="19">
        <f>SUM(Apr!I1054,May!I1054,Jun!I1054)</f>
        <v>20</v>
      </c>
      <c r="J1054" s="19">
        <f>SUM(Apr!J1054,May!J1054,Jun!J1054)</f>
        <v>15</v>
      </c>
      <c r="K1054" s="22">
        <f t="shared" si="130"/>
        <v>35</v>
      </c>
      <c r="L1054" s="21">
        <f t="shared" si="131"/>
        <v>7.5268817204301079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f>SUM(Apr!D1055,May!D1055,Jun!D1055)</f>
        <v>18</v>
      </c>
      <c r="E1055" s="19">
        <f>SUM(Apr!E1055,May!E1055,Jun!E1055)</f>
        <v>17</v>
      </c>
      <c r="F1055" s="20">
        <f t="shared" si="128"/>
        <v>35</v>
      </c>
      <c r="G1055" s="21">
        <f t="shared" si="129"/>
        <v>12.915129151291513</v>
      </c>
      <c r="H1055" s="35">
        <v>112</v>
      </c>
      <c r="I1055" s="19">
        <f>SUM(Apr!I1055,May!I1055,Jun!I1055)</f>
        <v>3</v>
      </c>
      <c r="J1055" s="19">
        <f>SUM(Apr!J1055,May!J1055,Jun!J1055)</f>
        <v>2</v>
      </c>
      <c r="K1055" s="22">
        <f t="shared" si="130"/>
        <v>5</v>
      </c>
      <c r="L1055" s="21">
        <f t="shared" si="131"/>
        <v>4.4642857142857144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f>SUM(Apr!D1056,May!D1056,Jun!D1056)</f>
        <v>39</v>
      </c>
      <c r="E1056" s="19">
        <f>SUM(Apr!E1056,May!E1056,Jun!E1056)</f>
        <v>34</v>
      </c>
      <c r="F1056" s="20">
        <f t="shared" si="128"/>
        <v>73</v>
      </c>
      <c r="G1056" s="21">
        <f t="shared" si="129"/>
        <v>18.114143920595531</v>
      </c>
      <c r="H1056" s="35">
        <v>221</v>
      </c>
      <c r="I1056" s="19">
        <f>SUM(Apr!I1056,May!I1056,Jun!I1056)</f>
        <v>2</v>
      </c>
      <c r="J1056" s="19">
        <f>SUM(Apr!J1056,May!J1056,Jun!J1056)</f>
        <v>1</v>
      </c>
      <c r="K1056" s="22">
        <f t="shared" si="130"/>
        <v>3</v>
      </c>
      <c r="L1056" s="21">
        <f t="shared" si="131"/>
        <v>1.3574660633484164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f>SUM(Apr!D1057,May!D1057,Jun!D1057)</f>
        <v>9</v>
      </c>
      <c r="E1057" s="19">
        <f>SUM(Apr!E1057,May!E1057,Jun!E1057)</f>
        <v>14</v>
      </c>
      <c r="F1057" s="20">
        <f t="shared" si="128"/>
        <v>23</v>
      </c>
      <c r="G1057" s="21">
        <f t="shared" si="129"/>
        <v>8.2733812949640289</v>
      </c>
      <c r="H1057" s="35">
        <v>156</v>
      </c>
      <c r="I1057" s="19">
        <f>SUM(Apr!I1057,May!I1057,Jun!I1057)</f>
        <v>3</v>
      </c>
      <c r="J1057" s="19">
        <f>SUM(Apr!J1057,May!J1057,Jun!J1057)</f>
        <v>4</v>
      </c>
      <c r="K1057" s="22">
        <f t="shared" si="130"/>
        <v>7</v>
      </c>
      <c r="L1057" s="21">
        <f t="shared" si="131"/>
        <v>4.4871794871794872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f>SUM(Apr!D1058,May!D1058,Jun!D1058)</f>
        <v>22</v>
      </c>
      <c r="E1058" s="19">
        <f>SUM(Apr!E1058,May!E1058,Jun!E1058)</f>
        <v>23</v>
      </c>
      <c r="F1058" s="20">
        <f t="shared" si="128"/>
        <v>45</v>
      </c>
      <c r="G1058" s="21">
        <f t="shared" si="129"/>
        <v>12.857142857142856</v>
      </c>
      <c r="H1058" s="35">
        <v>188</v>
      </c>
      <c r="I1058" s="19">
        <f>SUM(Apr!I1058,May!I1058,Jun!I1058)</f>
        <v>5</v>
      </c>
      <c r="J1058" s="19">
        <f>SUM(Apr!J1058,May!J1058,Jun!J1058)</f>
        <v>6</v>
      </c>
      <c r="K1058" s="22">
        <f t="shared" si="130"/>
        <v>11</v>
      </c>
      <c r="L1058" s="21">
        <f t="shared" si="131"/>
        <v>5.8510638297872344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f>SUM(Apr!D1059,May!D1059,Jun!D1059)</f>
        <v>20</v>
      </c>
      <c r="E1059" s="19">
        <f>SUM(Apr!E1059,May!E1059,Jun!E1059)</f>
        <v>17</v>
      </c>
      <c r="F1059" s="20">
        <f t="shared" si="128"/>
        <v>37</v>
      </c>
      <c r="G1059" s="21">
        <f t="shared" si="129"/>
        <v>12.416107382550337</v>
      </c>
      <c r="H1059" s="35">
        <v>116</v>
      </c>
      <c r="I1059" s="19">
        <f>SUM(Apr!I1059,May!I1059,Jun!I1059)</f>
        <v>3</v>
      </c>
      <c r="J1059" s="19">
        <f>SUM(Apr!J1059,May!J1059,Jun!J1059)</f>
        <v>1</v>
      </c>
      <c r="K1059" s="22">
        <f t="shared" si="130"/>
        <v>4</v>
      </c>
      <c r="L1059" s="21">
        <f t="shared" si="131"/>
        <v>3.4482758620689653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f>SUM(Apr!D1060,May!D1060,Jun!D1060)</f>
        <v>20</v>
      </c>
      <c r="E1060" s="19">
        <f>SUM(Apr!E1060,May!E1060,Jun!E1060)</f>
        <v>17</v>
      </c>
      <c r="F1060" s="20">
        <f t="shared" si="128"/>
        <v>37</v>
      </c>
      <c r="G1060" s="21">
        <f t="shared" si="129"/>
        <v>8.6651053864168617</v>
      </c>
      <c r="H1060" s="19">
        <v>212</v>
      </c>
      <c r="I1060" s="19">
        <f>SUM(Apr!I1060,May!I1060,Jun!I1060)</f>
        <v>7</v>
      </c>
      <c r="J1060" s="19">
        <f>SUM(Apr!J1060,May!J1060,Jun!J1060)</f>
        <v>10</v>
      </c>
      <c r="K1060" s="22">
        <f t="shared" si="130"/>
        <v>17</v>
      </c>
      <c r="L1060" s="21">
        <f t="shared" si="131"/>
        <v>8.0188679245283012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f t="shared" ref="D1061:E1061" si="136">SUM(D1062:D1102)</f>
        <v>1804</v>
      </c>
      <c r="E1061" s="29">
        <f t="shared" si="136"/>
        <v>1765</v>
      </c>
      <c r="F1061" s="29">
        <f t="shared" si="128"/>
        <v>3569</v>
      </c>
      <c r="G1061" s="31">
        <f t="shared" si="129"/>
        <v>10.384962318503216</v>
      </c>
      <c r="H1061" s="29">
        <v>18158</v>
      </c>
      <c r="I1061" s="29">
        <f t="shared" ref="I1061:J1061" si="137">SUM(I1062:I1102)</f>
        <v>624</v>
      </c>
      <c r="J1061" s="29">
        <f t="shared" si="137"/>
        <v>568</v>
      </c>
      <c r="K1061" s="36">
        <f t="shared" si="130"/>
        <v>1192</v>
      </c>
      <c r="L1061" s="31">
        <f t="shared" si="131"/>
        <v>6.5645996255094179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f>SUM(Apr!D1062,May!D1062,Jun!D1062)</f>
        <v>84</v>
      </c>
      <c r="E1062" s="19">
        <f>SUM(Apr!E1062,May!E1062,Jun!E1062)</f>
        <v>73</v>
      </c>
      <c r="F1062" s="20">
        <f t="shared" si="128"/>
        <v>157</v>
      </c>
      <c r="G1062" s="21">
        <f t="shared" si="129"/>
        <v>12.284820031298905</v>
      </c>
      <c r="H1062" s="35">
        <v>751</v>
      </c>
      <c r="I1062" s="19">
        <f>SUM(Apr!I1062,May!I1062,Jun!I1062)</f>
        <v>13</v>
      </c>
      <c r="J1062" s="19">
        <f>SUM(Apr!J1062,May!J1062,Jun!J1062)</f>
        <v>12</v>
      </c>
      <c r="K1062" s="22">
        <f t="shared" si="130"/>
        <v>25</v>
      </c>
      <c r="L1062" s="21">
        <f t="shared" si="131"/>
        <v>3.3288948069241013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f>SUM(Apr!D1063,May!D1063,Jun!D1063)</f>
        <v>63</v>
      </c>
      <c r="E1063" s="19">
        <f>SUM(Apr!E1063,May!E1063,Jun!E1063)</f>
        <v>68</v>
      </c>
      <c r="F1063" s="20">
        <f t="shared" si="128"/>
        <v>131</v>
      </c>
      <c r="G1063" s="21">
        <f t="shared" si="129"/>
        <v>10.053722179585572</v>
      </c>
      <c r="H1063" s="35">
        <v>502</v>
      </c>
      <c r="I1063" s="19">
        <f>SUM(Apr!I1063,May!I1063,Jun!I1063)</f>
        <v>37</v>
      </c>
      <c r="J1063" s="19">
        <f>SUM(Apr!J1063,May!J1063,Jun!J1063)</f>
        <v>32</v>
      </c>
      <c r="K1063" s="22">
        <f t="shared" si="130"/>
        <v>69</v>
      </c>
      <c r="L1063" s="21">
        <f t="shared" si="131"/>
        <v>13.745019920318724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f>SUM(Apr!D1064,May!D1064,Jun!D1064)</f>
        <v>29</v>
      </c>
      <c r="E1064" s="19">
        <f>SUM(Apr!E1064,May!E1064,Jun!E1064)</f>
        <v>32</v>
      </c>
      <c r="F1064" s="20">
        <f t="shared" si="128"/>
        <v>61</v>
      </c>
      <c r="G1064" s="21">
        <f t="shared" si="129"/>
        <v>5.1738761662425778</v>
      </c>
      <c r="H1064" s="35">
        <v>586</v>
      </c>
      <c r="I1064" s="19">
        <f>SUM(Apr!I1064,May!I1064,Jun!I1064)</f>
        <v>63</v>
      </c>
      <c r="J1064" s="19">
        <f>SUM(Apr!J1064,May!J1064,Jun!J1064)</f>
        <v>68</v>
      </c>
      <c r="K1064" s="22">
        <f t="shared" si="130"/>
        <v>131</v>
      </c>
      <c r="L1064" s="21">
        <f t="shared" si="131"/>
        <v>22.354948805460751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f>SUM(Apr!D1065,May!D1065,Jun!D1065)</f>
        <v>42</v>
      </c>
      <c r="E1065" s="19">
        <f>SUM(Apr!E1065,May!E1065,Jun!E1065)</f>
        <v>35</v>
      </c>
      <c r="F1065" s="20">
        <f t="shared" si="128"/>
        <v>77</v>
      </c>
      <c r="G1065" s="21">
        <f t="shared" si="129"/>
        <v>11.956521739130435</v>
      </c>
      <c r="H1065" s="35">
        <v>379</v>
      </c>
      <c r="I1065" s="19">
        <f>SUM(Apr!I1065,May!I1065,Jun!I1065)</f>
        <v>19</v>
      </c>
      <c r="J1065" s="19">
        <f>SUM(Apr!J1065,May!J1065,Jun!J1065)</f>
        <v>10</v>
      </c>
      <c r="K1065" s="22">
        <f t="shared" si="130"/>
        <v>29</v>
      </c>
      <c r="L1065" s="21">
        <f t="shared" si="131"/>
        <v>7.6517150395778364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f>SUM(Apr!D1066,May!D1066,Jun!D1066)</f>
        <v>46</v>
      </c>
      <c r="E1066" s="19">
        <f>SUM(Apr!E1066,May!E1066,Jun!E1066)</f>
        <v>50</v>
      </c>
      <c r="F1066" s="20">
        <f t="shared" si="128"/>
        <v>96</v>
      </c>
      <c r="G1066" s="21">
        <f t="shared" si="129"/>
        <v>13.259668508287293</v>
      </c>
      <c r="H1066" s="35">
        <v>280</v>
      </c>
      <c r="I1066" s="19">
        <f>SUM(Apr!I1066,May!I1066,Jun!I1066)</f>
        <v>3</v>
      </c>
      <c r="J1066" s="19">
        <f>SUM(Apr!J1066,May!J1066,Jun!J1066)</f>
        <v>0</v>
      </c>
      <c r="K1066" s="22">
        <f t="shared" si="130"/>
        <v>3</v>
      </c>
      <c r="L1066" s="21">
        <f t="shared" si="131"/>
        <v>1.0714285714285714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f>SUM(Apr!D1067,May!D1067,Jun!D1067)</f>
        <v>42</v>
      </c>
      <c r="E1067" s="19">
        <f>SUM(Apr!E1067,May!E1067,Jun!E1067)</f>
        <v>39</v>
      </c>
      <c r="F1067" s="20">
        <f t="shared" si="128"/>
        <v>81</v>
      </c>
      <c r="G1067" s="21">
        <f t="shared" si="129"/>
        <v>8.7473002159827207</v>
      </c>
      <c r="H1067" s="35">
        <v>668</v>
      </c>
      <c r="I1067" s="19">
        <f>SUM(Apr!I1067,May!I1067,Jun!I1067)</f>
        <v>15</v>
      </c>
      <c r="J1067" s="19">
        <f>SUM(Apr!J1067,May!J1067,Jun!J1067)</f>
        <v>16</v>
      </c>
      <c r="K1067" s="22">
        <f t="shared" si="130"/>
        <v>31</v>
      </c>
      <c r="L1067" s="21">
        <f t="shared" si="131"/>
        <v>4.6407185628742509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f>SUM(Apr!D1068,May!D1068,Jun!D1068)</f>
        <v>172</v>
      </c>
      <c r="E1068" s="19">
        <f>SUM(Apr!E1068,May!E1068,Jun!E1068)</f>
        <v>147</v>
      </c>
      <c r="F1068" s="20">
        <f t="shared" si="128"/>
        <v>319</v>
      </c>
      <c r="G1068" s="21">
        <f t="shared" si="129"/>
        <v>14.349977507872245</v>
      </c>
      <c r="H1068" s="35">
        <v>927</v>
      </c>
      <c r="I1068" s="19">
        <f>SUM(Apr!I1068,May!I1068,Jun!I1068)</f>
        <v>20</v>
      </c>
      <c r="J1068" s="19">
        <f>SUM(Apr!J1068,May!J1068,Jun!J1068)</f>
        <v>23</v>
      </c>
      <c r="K1068" s="22">
        <f t="shared" si="130"/>
        <v>43</v>
      </c>
      <c r="L1068" s="21">
        <f t="shared" si="131"/>
        <v>4.638619201725998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f>SUM(Apr!D1069,May!D1069,Jun!D1069)</f>
        <v>86</v>
      </c>
      <c r="E1069" s="19">
        <f>SUM(Apr!E1069,May!E1069,Jun!E1069)</f>
        <v>60</v>
      </c>
      <c r="F1069" s="20">
        <f t="shared" si="128"/>
        <v>146</v>
      </c>
      <c r="G1069" s="21">
        <f t="shared" si="129"/>
        <v>11.937857726901063</v>
      </c>
      <c r="H1069" s="35">
        <v>604</v>
      </c>
      <c r="I1069" s="19">
        <f>SUM(Apr!I1069,May!I1069,Jun!I1069)</f>
        <v>32</v>
      </c>
      <c r="J1069" s="19">
        <f>SUM(Apr!J1069,May!J1069,Jun!J1069)</f>
        <v>36</v>
      </c>
      <c r="K1069" s="22">
        <f t="shared" si="130"/>
        <v>68</v>
      </c>
      <c r="L1069" s="21">
        <f t="shared" si="131"/>
        <v>11.258278145695364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f>SUM(Apr!D1070,May!D1070,Jun!D1070)</f>
        <v>32</v>
      </c>
      <c r="E1070" s="19">
        <f>SUM(Apr!E1070,May!E1070,Jun!E1070)</f>
        <v>28</v>
      </c>
      <c r="F1070" s="20">
        <f t="shared" si="128"/>
        <v>60</v>
      </c>
      <c r="G1070" s="21">
        <f t="shared" si="129"/>
        <v>10.771992818671453</v>
      </c>
      <c r="H1070" s="35">
        <v>242</v>
      </c>
      <c r="I1070" s="19">
        <f>SUM(Apr!I1070,May!I1070,Jun!I1070)</f>
        <v>9</v>
      </c>
      <c r="J1070" s="19">
        <f>SUM(Apr!J1070,May!J1070,Jun!J1070)</f>
        <v>6</v>
      </c>
      <c r="K1070" s="22">
        <f t="shared" si="130"/>
        <v>15</v>
      </c>
      <c r="L1070" s="21">
        <f t="shared" si="131"/>
        <v>6.1983471074380168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f>SUM(Apr!D1071,May!D1071,Jun!D1071)</f>
        <v>47</v>
      </c>
      <c r="E1071" s="19">
        <f>SUM(Apr!E1071,May!E1071,Jun!E1071)</f>
        <v>37</v>
      </c>
      <c r="F1071" s="20">
        <f t="shared" si="128"/>
        <v>84</v>
      </c>
      <c r="G1071" s="21">
        <f t="shared" si="129"/>
        <v>9.3541202672605799</v>
      </c>
      <c r="H1071" s="35">
        <v>520</v>
      </c>
      <c r="I1071" s="19">
        <f>SUM(Apr!I1071,May!I1071,Jun!I1071)</f>
        <v>20</v>
      </c>
      <c r="J1071" s="19">
        <f>SUM(Apr!J1071,May!J1071,Jun!J1071)</f>
        <v>14</v>
      </c>
      <c r="K1071" s="22">
        <f t="shared" si="130"/>
        <v>34</v>
      </c>
      <c r="L1071" s="21">
        <f t="shared" si="131"/>
        <v>6.5384615384615392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f>SUM(Apr!D1072,May!D1072,Jun!D1072)</f>
        <v>64</v>
      </c>
      <c r="E1072" s="19">
        <f>SUM(Apr!E1072,May!E1072,Jun!E1072)</f>
        <v>80</v>
      </c>
      <c r="F1072" s="20">
        <f t="shared" si="128"/>
        <v>144</v>
      </c>
      <c r="G1072" s="21">
        <f t="shared" si="129"/>
        <v>12.213740458015266</v>
      </c>
      <c r="H1072" s="35">
        <v>506</v>
      </c>
      <c r="I1072" s="19">
        <f>SUM(Apr!I1072,May!I1072,Jun!I1072)</f>
        <v>7</v>
      </c>
      <c r="J1072" s="19">
        <f>SUM(Apr!J1072,May!J1072,Jun!J1072)</f>
        <v>6</v>
      </c>
      <c r="K1072" s="22">
        <f t="shared" si="130"/>
        <v>13</v>
      </c>
      <c r="L1072" s="21">
        <f t="shared" si="131"/>
        <v>2.5691699604743086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f>SUM(Apr!D1073,May!D1073,Jun!D1073)</f>
        <v>28</v>
      </c>
      <c r="E1073" s="19">
        <f>SUM(Apr!E1073,May!E1073,Jun!E1073)</f>
        <v>34</v>
      </c>
      <c r="F1073" s="20">
        <f t="shared" si="128"/>
        <v>62</v>
      </c>
      <c r="G1073" s="21">
        <f t="shared" si="129"/>
        <v>8.0519480519480524</v>
      </c>
      <c r="H1073" s="35">
        <v>489</v>
      </c>
      <c r="I1073" s="19">
        <f>SUM(Apr!I1073,May!I1073,Jun!I1073)</f>
        <v>15</v>
      </c>
      <c r="J1073" s="19">
        <f>SUM(Apr!J1073,May!J1073,Jun!J1073)</f>
        <v>11</v>
      </c>
      <c r="K1073" s="22">
        <f t="shared" si="130"/>
        <v>26</v>
      </c>
      <c r="L1073" s="21">
        <f t="shared" si="131"/>
        <v>5.3169734151329244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f>SUM(Apr!D1074,May!D1074,Jun!D1074)</f>
        <v>62</v>
      </c>
      <c r="E1074" s="19">
        <f>SUM(Apr!E1074,May!E1074,Jun!E1074)</f>
        <v>51</v>
      </c>
      <c r="F1074" s="20">
        <f t="shared" si="128"/>
        <v>113</v>
      </c>
      <c r="G1074" s="21">
        <f t="shared" si="129"/>
        <v>10.630291627469427</v>
      </c>
      <c r="H1074" s="35">
        <v>522</v>
      </c>
      <c r="I1074" s="19">
        <f>SUM(Apr!I1074,May!I1074,Jun!I1074)</f>
        <v>12</v>
      </c>
      <c r="J1074" s="19">
        <f>SUM(Apr!J1074,May!J1074,Jun!J1074)</f>
        <v>18</v>
      </c>
      <c r="K1074" s="22">
        <f t="shared" si="130"/>
        <v>30</v>
      </c>
      <c r="L1074" s="21">
        <f t="shared" si="131"/>
        <v>5.7471264367816088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f>SUM(Apr!D1075,May!D1075,Jun!D1075)</f>
        <v>67</v>
      </c>
      <c r="E1075" s="19">
        <f>SUM(Apr!E1075,May!E1075,Jun!E1075)</f>
        <v>81</v>
      </c>
      <c r="F1075" s="20">
        <f t="shared" si="128"/>
        <v>148</v>
      </c>
      <c r="G1075" s="21">
        <f t="shared" si="129"/>
        <v>10.548823948681397</v>
      </c>
      <c r="H1075" s="35">
        <v>759</v>
      </c>
      <c r="I1075" s="19">
        <f>SUM(Apr!I1075,May!I1075,Jun!I1075)</f>
        <v>24</v>
      </c>
      <c r="J1075" s="19">
        <f>SUM(Apr!J1075,May!J1075,Jun!J1075)</f>
        <v>25</v>
      </c>
      <c r="K1075" s="22">
        <f t="shared" si="130"/>
        <v>49</v>
      </c>
      <c r="L1075" s="21">
        <f t="shared" si="131"/>
        <v>6.4558629776021084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f>SUM(Apr!D1076,May!D1076,Jun!D1076)</f>
        <v>23</v>
      </c>
      <c r="E1076" s="19">
        <f>SUM(Apr!E1076,May!E1076,Jun!E1076)</f>
        <v>16</v>
      </c>
      <c r="F1076" s="20">
        <f t="shared" si="128"/>
        <v>39</v>
      </c>
      <c r="G1076" s="21">
        <f t="shared" si="129"/>
        <v>10.051546391752577</v>
      </c>
      <c r="H1076" s="35">
        <v>156</v>
      </c>
      <c r="I1076" s="19">
        <f>SUM(Apr!I1076,May!I1076,Jun!I1076)</f>
        <v>3</v>
      </c>
      <c r="J1076" s="19">
        <f>SUM(Apr!J1076,May!J1076,Jun!J1076)</f>
        <v>0</v>
      </c>
      <c r="K1076" s="22">
        <f t="shared" si="130"/>
        <v>3</v>
      </c>
      <c r="L1076" s="21">
        <f t="shared" si="131"/>
        <v>1.9230769230769231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f>SUM(Apr!D1077,May!D1077,Jun!D1077)</f>
        <v>17</v>
      </c>
      <c r="E1077" s="19">
        <f>SUM(Apr!E1077,May!E1077,Jun!E1077)</f>
        <v>8</v>
      </c>
      <c r="F1077" s="20">
        <f t="shared" si="128"/>
        <v>25</v>
      </c>
      <c r="G1077" s="21">
        <f t="shared" si="129"/>
        <v>6.3291139240506329</v>
      </c>
      <c r="H1077" s="35">
        <v>205</v>
      </c>
      <c r="I1077" s="19">
        <f>SUM(Apr!I1077,May!I1077,Jun!I1077)</f>
        <v>34</v>
      </c>
      <c r="J1077" s="19">
        <f>SUM(Apr!J1077,May!J1077,Jun!J1077)</f>
        <v>27</v>
      </c>
      <c r="K1077" s="22">
        <f t="shared" si="130"/>
        <v>61</v>
      </c>
      <c r="L1077" s="21">
        <f t="shared" si="131"/>
        <v>29.756097560975608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f>SUM(Apr!D1078,May!D1078,Jun!D1078)</f>
        <v>31</v>
      </c>
      <c r="E1078" s="19">
        <f>SUM(Apr!E1078,May!E1078,Jun!E1078)</f>
        <v>30</v>
      </c>
      <c r="F1078" s="20">
        <f t="shared" si="128"/>
        <v>61</v>
      </c>
      <c r="G1078" s="21">
        <f t="shared" si="129"/>
        <v>5.865384615384615</v>
      </c>
      <c r="H1078" s="35">
        <v>555</v>
      </c>
      <c r="I1078" s="19">
        <f>SUM(Apr!I1078,May!I1078,Jun!I1078)</f>
        <v>7</v>
      </c>
      <c r="J1078" s="19">
        <f>SUM(Apr!J1078,May!J1078,Jun!J1078)</f>
        <v>9</v>
      </c>
      <c r="K1078" s="22">
        <f t="shared" si="130"/>
        <v>16</v>
      </c>
      <c r="L1078" s="21">
        <f t="shared" si="131"/>
        <v>2.8828828828828827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f>SUM(Apr!D1079,May!D1079,Jun!D1079)</f>
        <v>49</v>
      </c>
      <c r="E1079" s="19">
        <f>SUM(Apr!E1079,May!E1079,Jun!E1079)</f>
        <v>53</v>
      </c>
      <c r="F1079" s="20">
        <f t="shared" si="128"/>
        <v>102</v>
      </c>
      <c r="G1079" s="21">
        <f t="shared" si="129"/>
        <v>10.230692076228685</v>
      </c>
      <c r="H1079" s="35">
        <v>431</v>
      </c>
      <c r="I1079" s="19">
        <f>SUM(Apr!I1079,May!I1079,Jun!I1079)</f>
        <v>24</v>
      </c>
      <c r="J1079" s="19">
        <f>SUM(Apr!J1079,May!J1079,Jun!J1079)</f>
        <v>29</v>
      </c>
      <c r="K1079" s="22">
        <f t="shared" si="130"/>
        <v>53</v>
      </c>
      <c r="L1079" s="21">
        <f t="shared" si="131"/>
        <v>12.296983758700696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f>SUM(Apr!D1080,May!D1080,Jun!D1080)</f>
        <v>47</v>
      </c>
      <c r="E1080" s="19">
        <f>SUM(Apr!E1080,May!E1080,Jun!E1080)</f>
        <v>37</v>
      </c>
      <c r="F1080" s="20">
        <f t="shared" si="128"/>
        <v>84</v>
      </c>
      <c r="G1080" s="21">
        <f t="shared" si="129"/>
        <v>15.384615384615385</v>
      </c>
      <c r="H1080" s="35">
        <v>247</v>
      </c>
      <c r="I1080" s="19">
        <f>SUM(Apr!I1080,May!I1080,Jun!I1080)</f>
        <v>3</v>
      </c>
      <c r="J1080" s="19">
        <f>SUM(Apr!J1080,May!J1080,Jun!J1080)</f>
        <v>3</v>
      </c>
      <c r="K1080" s="22">
        <f t="shared" si="130"/>
        <v>6</v>
      </c>
      <c r="L1080" s="21">
        <f t="shared" si="131"/>
        <v>2.42914979757085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f>SUM(Apr!D1081,May!D1081,Jun!D1081)</f>
        <v>41</v>
      </c>
      <c r="E1081" s="19">
        <f>SUM(Apr!E1081,May!E1081,Jun!E1081)</f>
        <v>39</v>
      </c>
      <c r="F1081" s="20">
        <f t="shared" si="128"/>
        <v>80</v>
      </c>
      <c r="G1081" s="21">
        <f t="shared" si="129"/>
        <v>26.936026936026934</v>
      </c>
      <c r="H1081" s="35">
        <v>163</v>
      </c>
      <c r="I1081" s="19">
        <f>SUM(Apr!I1081,May!I1081,Jun!I1081)</f>
        <v>0</v>
      </c>
      <c r="J1081" s="19">
        <f>SUM(Apr!J1081,May!J1081,Jun!J1081)</f>
        <v>0</v>
      </c>
      <c r="K1081" s="22">
        <f t="shared" si="130"/>
        <v>0</v>
      </c>
      <c r="L1081" s="21">
        <f t="shared" si="131"/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f>SUM(Apr!D1082,May!D1082,Jun!D1082)</f>
        <v>81</v>
      </c>
      <c r="E1082" s="19">
        <f>SUM(Apr!E1082,May!E1082,Jun!E1082)</f>
        <v>76</v>
      </c>
      <c r="F1082" s="20">
        <f t="shared" si="128"/>
        <v>157</v>
      </c>
      <c r="G1082" s="21">
        <f t="shared" si="129"/>
        <v>10.044785668586051</v>
      </c>
      <c r="H1082" s="35">
        <v>975</v>
      </c>
      <c r="I1082" s="19">
        <f>SUM(Apr!I1082,May!I1082,Jun!I1082)</f>
        <v>40</v>
      </c>
      <c r="J1082" s="19">
        <f>SUM(Apr!J1082,May!J1082,Jun!J1082)</f>
        <v>25</v>
      </c>
      <c r="K1082" s="22">
        <f t="shared" si="130"/>
        <v>65</v>
      </c>
      <c r="L1082" s="21">
        <f t="shared" si="131"/>
        <v>6.666666666666667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f>SUM(Apr!D1083,May!D1083,Jun!D1083)</f>
        <v>17</v>
      </c>
      <c r="E1083" s="19">
        <f>SUM(Apr!E1083,May!E1083,Jun!E1083)</f>
        <v>16</v>
      </c>
      <c r="F1083" s="20">
        <f t="shared" si="128"/>
        <v>33</v>
      </c>
      <c r="G1083" s="21">
        <f t="shared" si="129"/>
        <v>9.4017094017094021</v>
      </c>
      <c r="H1083" s="35">
        <v>200</v>
      </c>
      <c r="I1083" s="19">
        <f>SUM(Apr!I1083,May!I1083,Jun!I1083)</f>
        <v>1</v>
      </c>
      <c r="J1083" s="19">
        <f>SUM(Apr!J1083,May!J1083,Jun!J1083)</f>
        <v>6</v>
      </c>
      <c r="K1083" s="22">
        <f t="shared" si="130"/>
        <v>7</v>
      </c>
      <c r="L1083" s="21">
        <f t="shared" si="131"/>
        <v>3.5000000000000004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f>SUM(Apr!D1084,May!D1084,Jun!D1084)</f>
        <v>76</v>
      </c>
      <c r="E1084" s="19">
        <f>SUM(Apr!E1084,May!E1084,Jun!E1084)</f>
        <v>64</v>
      </c>
      <c r="F1084" s="20">
        <f t="shared" si="128"/>
        <v>140</v>
      </c>
      <c r="G1084" s="21">
        <f t="shared" si="129"/>
        <v>13.605442176870749</v>
      </c>
      <c r="H1084" s="35">
        <v>388</v>
      </c>
      <c r="I1084" s="19">
        <f>SUM(Apr!I1084,May!I1084,Jun!I1084)</f>
        <v>4</v>
      </c>
      <c r="J1084" s="19">
        <f>SUM(Apr!J1084,May!J1084,Jun!J1084)</f>
        <v>0</v>
      </c>
      <c r="K1084" s="22">
        <f t="shared" si="130"/>
        <v>4</v>
      </c>
      <c r="L1084" s="21">
        <f t="shared" si="131"/>
        <v>1.0309278350515463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f>SUM(Apr!D1085,May!D1085,Jun!D1085)</f>
        <v>27</v>
      </c>
      <c r="E1085" s="19">
        <f>SUM(Apr!E1085,May!E1085,Jun!E1085)</f>
        <v>20</v>
      </c>
      <c r="F1085" s="20">
        <f t="shared" si="128"/>
        <v>47</v>
      </c>
      <c r="G1085" s="21">
        <f t="shared" si="129"/>
        <v>10.329670329670328</v>
      </c>
      <c r="H1085" s="35">
        <v>215</v>
      </c>
      <c r="I1085" s="19">
        <f>SUM(Apr!I1085,May!I1085,Jun!I1085)</f>
        <v>10</v>
      </c>
      <c r="J1085" s="19">
        <f>SUM(Apr!J1085,May!J1085,Jun!J1085)</f>
        <v>8</v>
      </c>
      <c r="K1085" s="22">
        <f t="shared" si="130"/>
        <v>18</v>
      </c>
      <c r="L1085" s="21">
        <f t="shared" si="131"/>
        <v>8.3720930232558146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f>SUM(Apr!D1086,May!D1086,Jun!D1086)</f>
        <v>26</v>
      </c>
      <c r="E1086" s="19">
        <f>SUM(Apr!E1086,May!E1086,Jun!E1086)</f>
        <v>26</v>
      </c>
      <c r="F1086" s="20">
        <f t="shared" si="128"/>
        <v>52</v>
      </c>
      <c r="G1086" s="21">
        <f t="shared" si="129"/>
        <v>8.828522920203735</v>
      </c>
      <c r="H1086" s="35">
        <v>419</v>
      </c>
      <c r="I1086" s="19">
        <f>SUM(Apr!I1086,May!I1086,Jun!I1086)</f>
        <v>16</v>
      </c>
      <c r="J1086" s="19">
        <f>SUM(Apr!J1086,May!J1086,Jun!J1086)</f>
        <v>12</v>
      </c>
      <c r="K1086" s="22">
        <f t="shared" si="130"/>
        <v>28</v>
      </c>
      <c r="L1086" s="21">
        <f t="shared" si="131"/>
        <v>6.6825775656324584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f>SUM(Apr!D1087,May!D1087,Jun!D1087)</f>
        <v>27</v>
      </c>
      <c r="E1087" s="19">
        <f>SUM(Apr!E1087,May!E1087,Jun!E1087)</f>
        <v>24</v>
      </c>
      <c r="F1087" s="20">
        <f t="shared" si="128"/>
        <v>51</v>
      </c>
      <c r="G1087" s="21">
        <f t="shared" si="129"/>
        <v>13.636363636363635</v>
      </c>
      <c r="H1087" s="35">
        <v>142</v>
      </c>
      <c r="I1087" s="19">
        <f>SUM(Apr!I1087,May!I1087,Jun!I1087)</f>
        <v>5</v>
      </c>
      <c r="J1087" s="19">
        <f>SUM(Apr!J1087,May!J1087,Jun!J1087)</f>
        <v>4</v>
      </c>
      <c r="K1087" s="22">
        <f t="shared" si="130"/>
        <v>9</v>
      </c>
      <c r="L1087" s="21">
        <f t="shared" si="131"/>
        <v>6.3380281690140841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f>SUM(Apr!D1088,May!D1088,Jun!D1088)</f>
        <v>23</v>
      </c>
      <c r="E1088" s="19">
        <f>SUM(Apr!E1088,May!E1088,Jun!E1088)</f>
        <v>35</v>
      </c>
      <c r="F1088" s="20">
        <f t="shared" si="128"/>
        <v>58</v>
      </c>
      <c r="G1088" s="21">
        <f t="shared" si="129"/>
        <v>9.2209856915739277</v>
      </c>
      <c r="H1088" s="35">
        <v>291</v>
      </c>
      <c r="I1088" s="19">
        <f>SUM(Apr!I1088,May!I1088,Jun!I1088)</f>
        <v>1</v>
      </c>
      <c r="J1088" s="19">
        <f>SUM(Apr!J1088,May!J1088,Jun!J1088)</f>
        <v>1</v>
      </c>
      <c r="K1088" s="22">
        <f t="shared" si="130"/>
        <v>2</v>
      </c>
      <c r="L1088" s="21">
        <f t="shared" si="131"/>
        <v>0.6872852233676976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f>SUM(Apr!D1089,May!D1089,Jun!D1089)</f>
        <v>24</v>
      </c>
      <c r="E1089" s="19">
        <f>SUM(Apr!E1089,May!E1089,Jun!E1089)</f>
        <v>21</v>
      </c>
      <c r="F1089" s="20">
        <f t="shared" si="128"/>
        <v>45</v>
      </c>
      <c r="G1089" s="21">
        <f t="shared" si="129"/>
        <v>10.321100917431194</v>
      </c>
      <c r="H1089" s="35">
        <v>184</v>
      </c>
      <c r="I1089" s="19">
        <f>SUM(Apr!I1089,May!I1089,Jun!I1089)</f>
        <v>0</v>
      </c>
      <c r="J1089" s="19">
        <f>SUM(Apr!J1089,May!J1089,Jun!J1089)</f>
        <v>0</v>
      </c>
      <c r="K1089" s="22">
        <f t="shared" si="130"/>
        <v>0</v>
      </c>
      <c r="L1089" s="21">
        <f t="shared" si="131"/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f>SUM(Apr!D1090,May!D1090,Jun!D1090)</f>
        <v>46</v>
      </c>
      <c r="E1090" s="19">
        <f>SUM(Apr!E1090,May!E1090,Jun!E1090)</f>
        <v>36</v>
      </c>
      <c r="F1090" s="20">
        <f t="shared" si="128"/>
        <v>82</v>
      </c>
      <c r="G1090" s="21">
        <f t="shared" si="129"/>
        <v>11.420612813370473</v>
      </c>
      <c r="H1090" s="19">
        <v>511</v>
      </c>
      <c r="I1090" s="19">
        <f>SUM(Apr!I1090,May!I1090,Jun!I1090)</f>
        <v>20</v>
      </c>
      <c r="J1090" s="19">
        <f>SUM(Apr!J1090,May!J1090,Jun!J1090)</f>
        <v>19</v>
      </c>
      <c r="K1090" s="22">
        <f t="shared" si="130"/>
        <v>39</v>
      </c>
      <c r="L1090" s="21">
        <f t="shared" si="131"/>
        <v>7.6320939334637963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f>SUM(Apr!D1091,May!D1091,Jun!D1091)</f>
        <v>52</v>
      </c>
      <c r="E1091" s="19">
        <f>SUM(Apr!E1091,May!E1091,Jun!E1091)</f>
        <v>62</v>
      </c>
      <c r="F1091" s="20">
        <f t="shared" si="128"/>
        <v>114</v>
      </c>
      <c r="G1091" s="21">
        <f t="shared" si="129"/>
        <v>5.8551617873651773</v>
      </c>
      <c r="H1091" s="19">
        <v>1124</v>
      </c>
      <c r="I1091" s="19">
        <f>SUM(Apr!I1091,May!I1091,Jun!I1091)</f>
        <v>29</v>
      </c>
      <c r="J1091" s="19">
        <f>SUM(Apr!J1091,May!J1091,Jun!J1091)</f>
        <v>17</v>
      </c>
      <c r="K1091" s="22">
        <f t="shared" si="130"/>
        <v>46</v>
      </c>
      <c r="L1091" s="21">
        <f t="shared" si="131"/>
        <v>4.092526690391459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f>SUM(Apr!D1092,May!D1092,Jun!D1092)</f>
        <v>37</v>
      </c>
      <c r="E1092" s="19">
        <f>SUM(Apr!E1092,May!E1092,Jun!E1092)</f>
        <v>41</v>
      </c>
      <c r="F1092" s="20">
        <f t="shared" si="128"/>
        <v>78</v>
      </c>
      <c r="G1092" s="21">
        <f t="shared" si="129"/>
        <v>6.854130052724078</v>
      </c>
      <c r="H1092" s="35">
        <v>677</v>
      </c>
      <c r="I1092" s="19">
        <f>SUM(Apr!I1092,May!I1092,Jun!I1092)</f>
        <v>24</v>
      </c>
      <c r="J1092" s="19">
        <f>SUM(Apr!J1092,May!J1092,Jun!J1092)</f>
        <v>18</v>
      </c>
      <c r="K1092" s="22">
        <f t="shared" si="130"/>
        <v>42</v>
      </c>
      <c r="L1092" s="21">
        <f t="shared" si="131"/>
        <v>6.2038404726735603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f>SUM(Apr!D1093,May!D1093,Jun!D1093)</f>
        <v>22</v>
      </c>
      <c r="E1093" s="19">
        <f>SUM(Apr!E1093,May!E1093,Jun!E1093)</f>
        <v>25</v>
      </c>
      <c r="F1093" s="20">
        <f t="shared" si="128"/>
        <v>47</v>
      </c>
      <c r="G1093" s="21">
        <f t="shared" si="129"/>
        <v>11.519607843137255</v>
      </c>
      <c r="H1093" s="35">
        <v>156</v>
      </c>
      <c r="I1093" s="19">
        <f>SUM(Apr!I1093,May!I1093,Jun!I1093)</f>
        <v>7</v>
      </c>
      <c r="J1093" s="19">
        <f>SUM(Apr!J1093,May!J1093,Jun!J1093)</f>
        <v>7</v>
      </c>
      <c r="K1093" s="22">
        <f t="shared" si="130"/>
        <v>14</v>
      </c>
      <c r="L1093" s="21">
        <f t="shared" si="131"/>
        <v>8.9743589743589745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f>SUM(Apr!D1094,May!D1094,Jun!D1094)</f>
        <v>34</v>
      </c>
      <c r="E1094" s="19">
        <f>SUM(Apr!E1094,May!E1094,Jun!E1094)</f>
        <v>26</v>
      </c>
      <c r="F1094" s="20">
        <f t="shared" si="128"/>
        <v>60</v>
      </c>
      <c r="G1094" s="21">
        <f t="shared" si="129"/>
        <v>8.2987551867219906</v>
      </c>
      <c r="H1094" s="35">
        <v>491</v>
      </c>
      <c r="I1094" s="19">
        <f>SUM(Apr!I1094,May!I1094,Jun!I1094)</f>
        <v>14</v>
      </c>
      <c r="J1094" s="19">
        <f>SUM(Apr!J1094,May!J1094,Jun!J1094)</f>
        <v>18</v>
      </c>
      <c r="K1094" s="22">
        <f t="shared" si="130"/>
        <v>32</v>
      </c>
      <c r="L1094" s="21">
        <f t="shared" si="131"/>
        <v>6.517311608961303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f>SUM(Apr!D1095,May!D1095,Jun!D1095)</f>
        <v>21</v>
      </c>
      <c r="E1095" s="19">
        <f>SUM(Apr!E1095,May!E1095,Jun!E1095)</f>
        <v>23</v>
      </c>
      <c r="F1095" s="20">
        <f t="shared" si="128"/>
        <v>44</v>
      </c>
      <c r="G1095" s="21">
        <f t="shared" si="129"/>
        <v>10.161662817551962</v>
      </c>
      <c r="H1095" s="35">
        <v>265</v>
      </c>
      <c r="I1095" s="19">
        <f>SUM(Apr!I1095,May!I1095,Jun!I1095)</f>
        <v>11</v>
      </c>
      <c r="J1095" s="19">
        <f>SUM(Apr!J1095,May!J1095,Jun!J1095)</f>
        <v>14</v>
      </c>
      <c r="K1095" s="22">
        <f t="shared" si="130"/>
        <v>25</v>
      </c>
      <c r="L1095" s="21">
        <f t="shared" si="131"/>
        <v>9.433962264150944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f>SUM(Apr!D1096,May!D1096,Jun!D1096)</f>
        <v>34</v>
      </c>
      <c r="E1096" s="19">
        <f>SUM(Apr!E1096,May!E1096,Jun!E1096)</f>
        <v>51</v>
      </c>
      <c r="F1096" s="20">
        <f t="shared" si="128"/>
        <v>85</v>
      </c>
      <c r="G1096" s="21">
        <f t="shared" si="129"/>
        <v>16.50485436893204</v>
      </c>
      <c r="H1096" s="35">
        <v>318</v>
      </c>
      <c r="I1096" s="19">
        <f>SUM(Apr!I1096,May!I1096,Jun!I1096)</f>
        <v>2</v>
      </c>
      <c r="J1096" s="19">
        <f>SUM(Apr!J1096,May!J1096,Jun!J1096)</f>
        <v>5</v>
      </c>
      <c r="K1096" s="22">
        <f t="shared" si="130"/>
        <v>7</v>
      </c>
      <c r="L1096" s="21">
        <f t="shared" si="131"/>
        <v>2.2012578616352201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f>SUM(Apr!D1097,May!D1097,Jun!D1097)</f>
        <v>35</v>
      </c>
      <c r="E1097" s="19">
        <f>SUM(Apr!E1097,May!E1097,Jun!E1097)</f>
        <v>36</v>
      </c>
      <c r="F1097" s="20">
        <f t="shared" si="128"/>
        <v>71</v>
      </c>
      <c r="G1097" s="21">
        <f t="shared" si="129"/>
        <v>9.1025641025641022</v>
      </c>
      <c r="H1097" s="35">
        <v>513</v>
      </c>
      <c r="I1097" s="19">
        <f>SUM(Apr!I1097,May!I1097,Jun!I1097)</f>
        <v>22</v>
      </c>
      <c r="J1097" s="19">
        <f>SUM(Apr!J1097,May!J1097,Jun!J1097)</f>
        <v>16</v>
      </c>
      <c r="K1097" s="22">
        <f t="shared" si="130"/>
        <v>38</v>
      </c>
      <c r="L1097" s="21">
        <f t="shared" si="131"/>
        <v>7.4074074074074066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f>SUM(Apr!D1098,May!D1098,Jun!D1098)</f>
        <v>12</v>
      </c>
      <c r="E1098" s="19">
        <f>SUM(Apr!E1098,May!E1098,Jun!E1098)</f>
        <v>29</v>
      </c>
      <c r="F1098" s="20">
        <f t="shared" si="128"/>
        <v>41</v>
      </c>
      <c r="G1098" s="21">
        <f t="shared" si="129"/>
        <v>16.015625</v>
      </c>
      <c r="H1098" s="35">
        <v>95</v>
      </c>
      <c r="I1098" s="19">
        <f>SUM(Apr!I1098,May!I1098,Jun!I1098)</f>
        <v>2</v>
      </c>
      <c r="J1098" s="19">
        <f>SUM(Apr!J1098,May!J1098,Jun!J1098)</f>
        <v>4</v>
      </c>
      <c r="K1098" s="22">
        <f t="shared" si="130"/>
        <v>6</v>
      </c>
      <c r="L1098" s="21">
        <f t="shared" si="131"/>
        <v>6.3157894736842106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f>SUM(Apr!D1099,May!D1099,Jun!D1099)</f>
        <v>57</v>
      </c>
      <c r="E1099" s="19">
        <f>SUM(Apr!E1099,May!E1099,Jun!E1099)</f>
        <v>68</v>
      </c>
      <c r="F1099" s="20">
        <f t="shared" si="128"/>
        <v>125</v>
      </c>
      <c r="G1099" s="21">
        <f t="shared" si="129"/>
        <v>9.130752373995616</v>
      </c>
      <c r="H1099" s="35">
        <v>750</v>
      </c>
      <c r="I1099" s="19">
        <f>SUM(Apr!I1099,May!I1099,Jun!I1099)</f>
        <v>29</v>
      </c>
      <c r="J1099" s="19">
        <f>SUM(Apr!J1099,May!J1099,Jun!J1099)</f>
        <v>24</v>
      </c>
      <c r="K1099" s="22">
        <f t="shared" si="130"/>
        <v>53</v>
      </c>
      <c r="L1099" s="21">
        <f t="shared" si="131"/>
        <v>7.0666666666666673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f>SUM(Apr!D1100,May!D1100,Jun!D1100)</f>
        <v>21</v>
      </c>
      <c r="E1100" s="19">
        <f>SUM(Apr!E1100,May!E1100,Jun!E1100)</f>
        <v>27</v>
      </c>
      <c r="F1100" s="20">
        <f t="shared" si="128"/>
        <v>48</v>
      </c>
      <c r="G1100" s="21">
        <f t="shared" si="129"/>
        <v>9.1254752851711025</v>
      </c>
      <c r="H1100" s="35">
        <v>328</v>
      </c>
      <c r="I1100" s="19">
        <f>SUM(Apr!I1100,May!I1100,Jun!I1100)</f>
        <v>14</v>
      </c>
      <c r="J1100" s="19">
        <f>SUM(Apr!J1100,May!J1100,Jun!J1100)</f>
        <v>13</v>
      </c>
      <c r="K1100" s="22">
        <f t="shared" si="130"/>
        <v>27</v>
      </c>
      <c r="L1100" s="21">
        <f t="shared" si="131"/>
        <v>8.2317073170731714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f>SUM(Apr!D1101,May!D1101,Jun!D1101)</f>
        <v>13</v>
      </c>
      <c r="E1101" s="19">
        <f>SUM(Apr!E1101,May!E1101,Jun!E1101)</f>
        <v>14</v>
      </c>
      <c r="F1101" s="20">
        <f t="shared" si="128"/>
        <v>27</v>
      </c>
      <c r="G1101" s="21">
        <f t="shared" si="129"/>
        <v>19.285714285714288</v>
      </c>
      <c r="H1101" s="35">
        <v>48</v>
      </c>
      <c r="I1101" s="19">
        <f>SUM(Apr!I1101,May!I1101,Jun!I1101)</f>
        <v>1</v>
      </c>
      <c r="J1101" s="19">
        <f>SUM(Apr!J1101,May!J1101,Jun!J1101)</f>
        <v>1</v>
      </c>
      <c r="K1101" s="22">
        <f t="shared" si="130"/>
        <v>2</v>
      </c>
      <c r="L1101" s="21">
        <f t="shared" si="131"/>
        <v>4.1666666666666661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f>SUM(Apr!D1102,May!D1102,Jun!D1102)</f>
        <v>47</v>
      </c>
      <c r="E1102" s="19">
        <f>SUM(Apr!E1102,May!E1102,Jun!E1102)</f>
        <v>47</v>
      </c>
      <c r="F1102" s="20">
        <f t="shared" si="128"/>
        <v>94</v>
      </c>
      <c r="G1102" s="21">
        <f t="shared" si="129"/>
        <v>9.842931937172775</v>
      </c>
      <c r="H1102" s="19">
        <v>576</v>
      </c>
      <c r="I1102" s="19">
        <f>SUM(Apr!I1102,May!I1102,Jun!I1102)</f>
        <v>12</v>
      </c>
      <c r="J1102" s="19">
        <f>SUM(Apr!J1102,May!J1102,Jun!J1102)</f>
        <v>11</v>
      </c>
      <c r="K1102" s="22">
        <f t="shared" si="130"/>
        <v>23</v>
      </c>
      <c r="L1102" s="21">
        <f t="shared" si="131"/>
        <v>3.9930555555555554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f t="shared" ref="D1103:E1103" si="138">SUM(D1104:D1127)</f>
        <v>909</v>
      </c>
      <c r="E1103" s="38">
        <f t="shared" si="138"/>
        <v>849</v>
      </c>
      <c r="F1103" s="38">
        <f t="shared" si="128"/>
        <v>1758</v>
      </c>
      <c r="G1103" s="31">
        <f t="shared" si="129"/>
        <v>11.557425547301294</v>
      </c>
      <c r="H1103" s="29">
        <v>8570</v>
      </c>
      <c r="I1103" s="38">
        <f t="shared" ref="I1103:J1103" si="139">SUM(I1104:I1127)</f>
        <v>204</v>
      </c>
      <c r="J1103" s="38">
        <f t="shared" si="139"/>
        <v>200</v>
      </c>
      <c r="K1103" s="39">
        <f t="shared" si="130"/>
        <v>404</v>
      </c>
      <c r="L1103" s="31">
        <f t="shared" si="131"/>
        <v>4.7141190198366392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f>SUM(Apr!D1104,May!D1104,Jun!D1104)</f>
        <v>35</v>
      </c>
      <c r="E1104" s="35">
        <f>SUM(Apr!E1104,May!E1104,Jun!E1104)</f>
        <v>37</v>
      </c>
      <c r="F1104" s="40">
        <f t="shared" si="128"/>
        <v>72</v>
      </c>
      <c r="G1104" s="21">
        <f t="shared" si="129"/>
        <v>12.676056338028168</v>
      </c>
      <c r="H1104" s="35">
        <v>249</v>
      </c>
      <c r="I1104" s="35">
        <f>SUM(Apr!I1104,May!I1104,Jun!I1104)</f>
        <v>14</v>
      </c>
      <c r="J1104" s="35">
        <f>SUM(Apr!J1104,May!J1104,Jun!J1104)</f>
        <v>6</v>
      </c>
      <c r="K1104" s="41">
        <f t="shared" si="130"/>
        <v>20</v>
      </c>
      <c r="L1104" s="21">
        <f t="shared" si="131"/>
        <v>8.0321285140562253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f>SUM(Apr!D1105,May!D1105,Jun!D1105)</f>
        <v>23</v>
      </c>
      <c r="E1105" s="35">
        <f>SUM(Apr!E1105,May!E1105,Jun!E1105)</f>
        <v>12</v>
      </c>
      <c r="F1105" s="40">
        <f t="shared" si="128"/>
        <v>35</v>
      </c>
      <c r="G1105" s="21">
        <f t="shared" si="129"/>
        <v>11.784511784511785</v>
      </c>
      <c r="H1105" s="35">
        <v>144</v>
      </c>
      <c r="I1105" s="35">
        <f>SUM(Apr!I1105,May!I1105,Jun!I1105)</f>
        <v>2</v>
      </c>
      <c r="J1105" s="35">
        <f>SUM(Apr!J1105,May!J1105,Jun!J1105)</f>
        <v>2</v>
      </c>
      <c r="K1105" s="41">
        <f t="shared" si="130"/>
        <v>4</v>
      </c>
      <c r="L1105" s="21">
        <f t="shared" si="131"/>
        <v>2.7777777777777777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f>SUM(Apr!D1106,May!D1106,Jun!D1106)</f>
        <v>53</v>
      </c>
      <c r="E1106" s="35">
        <f>SUM(Apr!E1106,May!E1106,Jun!E1106)</f>
        <v>53</v>
      </c>
      <c r="F1106" s="40">
        <f t="shared" si="128"/>
        <v>106</v>
      </c>
      <c r="G1106" s="21">
        <f t="shared" si="129"/>
        <v>17.348608837970538</v>
      </c>
      <c r="H1106" s="35">
        <v>168</v>
      </c>
      <c r="I1106" s="35">
        <f>SUM(Apr!I1106,May!I1106,Jun!I1106)</f>
        <v>17</v>
      </c>
      <c r="J1106" s="35">
        <f>SUM(Apr!J1106,May!J1106,Jun!J1106)</f>
        <v>23</v>
      </c>
      <c r="K1106" s="41">
        <f t="shared" si="130"/>
        <v>40</v>
      </c>
      <c r="L1106" s="21">
        <f t="shared" si="131"/>
        <v>23.809523809523807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f>SUM(Apr!D1107,May!D1107,Jun!D1107)</f>
        <v>25</v>
      </c>
      <c r="E1107" s="35">
        <f>SUM(Apr!E1107,May!E1107,Jun!E1107)</f>
        <v>13</v>
      </c>
      <c r="F1107" s="40">
        <f t="shared" si="128"/>
        <v>38</v>
      </c>
      <c r="G1107" s="21">
        <f t="shared" si="129"/>
        <v>14.393939393939394</v>
      </c>
      <c r="H1107" s="19">
        <v>86</v>
      </c>
      <c r="I1107" s="35">
        <f>SUM(Apr!I1107,May!I1107,Jun!I1107)</f>
        <v>1</v>
      </c>
      <c r="J1107" s="35">
        <f>SUM(Apr!J1107,May!J1107,Jun!J1107)</f>
        <v>0</v>
      </c>
      <c r="K1107" s="41">
        <f t="shared" si="130"/>
        <v>1</v>
      </c>
      <c r="L1107" s="21">
        <f t="shared" si="131"/>
        <v>1.1627906976744187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f>SUM(Apr!D1108,May!D1108,Jun!D1108)</f>
        <v>89</v>
      </c>
      <c r="E1108" s="35">
        <f>SUM(Apr!E1108,May!E1108,Jun!E1108)</f>
        <v>103</v>
      </c>
      <c r="F1108" s="40">
        <f t="shared" si="128"/>
        <v>192</v>
      </c>
      <c r="G1108" s="21">
        <f t="shared" si="129"/>
        <v>7.9110012360939423</v>
      </c>
      <c r="H1108" s="19">
        <v>1749</v>
      </c>
      <c r="I1108" s="35">
        <f>SUM(Apr!I1108,May!I1108,Jun!I1108)</f>
        <v>56</v>
      </c>
      <c r="J1108" s="35">
        <f>SUM(Apr!J1108,May!J1108,Jun!J1108)</f>
        <v>54</v>
      </c>
      <c r="K1108" s="41">
        <f t="shared" si="130"/>
        <v>110</v>
      </c>
      <c r="L1108" s="21">
        <f t="shared" si="131"/>
        <v>6.2893081761006293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f>SUM(Apr!D1109,May!D1109,Jun!D1109)</f>
        <v>41</v>
      </c>
      <c r="E1109" s="35">
        <f>SUM(Apr!E1109,May!E1109,Jun!E1109)</f>
        <v>46</v>
      </c>
      <c r="F1109" s="40">
        <f t="shared" si="128"/>
        <v>87</v>
      </c>
      <c r="G1109" s="21">
        <f t="shared" si="129"/>
        <v>12.270803949224259</v>
      </c>
      <c r="H1109" s="35">
        <v>464</v>
      </c>
      <c r="I1109" s="35">
        <f>SUM(Apr!I1109,May!I1109,Jun!I1109)</f>
        <v>8</v>
      </c>
      <c r="J1109" s="35">
        <f>SUM(Apr!J1109,May!J1109,Jun!J1109)</f>
        <v>17</v>
      </c>
      <c r="K1109" s="41">
        <f t="shared" si="130"/>
        <v>25</v>
      </c>
      <c r="L1109" s="21">
        <f t="shared" si="131"/>
        <v>5.387931034482758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f>SUM(Apr!D1110,May!D1110,Jun!D1110)</f>
        <v>24</v>
      </c>
      <c r="E1110" s="35">
        <f>SUM(Apr!E1110,May!E1110,Jun!E1110)</f>
        <v>29</v>
      </c>
      <c r="F1110" s="40">
        <f t="shared" si="128"/>
        <v>53</v>
      </c>
      <c r="G1110" s="21">
        <f t="shared" si="129"/>
        <v>12.771084337349398</v>
      </c>
      <c r="H1110" s="35">
        <v>174</v>
      </c>
      <c r="I1110" s="35">
        <f>SUM(Apr!I1110,May!I1110,Jun!I1110)</f>
        <v>8</v>
      </c>
      <c r="J1110" s="35">
        <f>SUM(Apr!J1110,May!J1110,Jun!J1110)</f>
        <v>9</v>
      </c>
      <c r="K1110" s="41">
        <f t="shared" si="130"/>
        <v>17</v>
      </c>
      <c r="L1110" s="21">
        <f t="shared" si="131"/>
        <v>9.7701149425287355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f>SUM(Apr!D1111,May!D1111,Jun!D1111)</f>
        <v>69</v>
      </c>
      <c r="E1111" s="35">
        <f>SUM(Apr!E1111,May!E1111,Jun!E1111)</f>
        <v>71</v>
      </c>
      <c r="F1111" s="40">
        <f t="shared" si="128"/>
        <v>140</v>
      </c>
      <c r="G1111" s="21">
        <f t="shared" si="129"/>
        <v>10.347376201034738</v>
      </c>
      <c r="H1111" s="35">
        <v>820</v>
      </c>
      <c r="I1111" s="35">
        <f>SUM(Apr!I1111,May!I1111,Jun!I1111)</f>
        <v>2</v>
      </c>
      <c r="J1111" s="35">
        <f>SUM(Apr!J1111,May!J1111,Jun!J1111)</f>
        <v>3</v>
      </c>
      <c r="K1111" s="41">
        <f t="shared" si="130"/>
        <v>5</v>
      </c>
      <c r="L1111" s="21">
        <f t="shared" si="131"/>
        <v>0.6097560975609756</v>
      </c>
    </row>
    <row r="1112" spans="1:12" ht="15" customHeight="1" outlineLevel="1" x14ac:dyDescent="0.2">
      <c r="A1112" s="42" t="s">
        <v>1923</v>
      </c>
      <c r="B1112" s="43" t="s">
        <v>1924</v>
      </c>
      <c r="C1112" s="44">
        <v>330</v>
      </c>
      <c r="D1112" s="44">
        <f>SUM(Apr!D1112,May!D1112,Jun!D1112)</f>
        <v>25</v>
      </c>
      <c r="E1112" s="44">
        <f>SUM(Apr!E1112,May!E1112,Jun!E1112)</f>
        <v>21</v>
      </c>
      <c r="F1112" s="45">
        <f t="shared" si="128"/>
        <v>46</v>
      </c>
      <c r="G1112" s="46">
        <f t="shared" si="129"/>
        <v>13.939393939393941</v>
      </c>
      <c r="H1112" s="44">
        <v>204</v>
      </c>
      <c r="I1112" s="44">
        <f>SUM(Apr!I1112,May!I1112,Jun!I1112)</f>
        <v>0</v>
      </c>
      <c r="J1112" s="44">
        <f>SUM(Apr!J1112,May!J1112,Jun!J1112)</f>
        <v>0</v>
      </c>
      <c r="K1112" s="48">
        <f t="shared" si="130"/>
        <v>0</v>
      </c>
      <c r="L1112" s="46">
        <f t="shared" si="131"/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f>SUM(Apr!D1113,May!D1113,Jun!D1113)</f>
        <v>60</v>
      </c>
      <c r="E1113" s="35">
        <f>SUM(Apr!E1113,May!E1113,Jun!E1113)</f>
        <v>38</v>
      </c>
      <c r="F1113" s="40">
        <f t="shared" si="128"/>
        <v>98</v>
      </c>
      <c r="G1113" s="21">
        <f t="shared" si="129"/>
        <v>10.37037037037037</v>
      </c>
      <c r="H1113" s="35">
        <v>645</v>
      </c>
      <c r="I1113" s="35">
        <f>SUM(Apr!I1113,May!I1113,Jun!I1113)</f>
        <v>21</v>
      </c>
      <c r="J1113" s="35">
        <f>SUM(Apr!J1113,May!J1113,Jun!J1113)</f>
        <v>17</v>
      </c>
      <c r="K1113" s="41">
        <f t="shared" si="130"/>
        <v>38</v>
      </c>
      <c r="L1113" s="21">
        <f t="shared" si="131"/>
        <v>5.8914728682170541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f>SUM(Apr!D1114,May!D1114,Jun!D1114)</f>
        <v>46</v>
      </c>
      <c r="E1114" s="35">
        <f>SUM(Apr!E1114,May!E1114,Jun!E1114)</f>
        <v>36</v>
      </c>
      <c r="F1114" s="40">
        <f t="shared" si="128"/>
        <v>82</v>
      </c>
      <c r="G1114" s="21">
        <f t="shared" si="129"/>
        <v>12.275449101796406</v>
      </c>
      <c r="H1114" s="35">
        <v>380</v>
      </c>
      <c r="I1114" s="35">
        <f>SUM(Apr!I1114,May!I1114,Jun!I1114)</f>
        <v>12</v>
      </c>
      <c r="J1114" s="35">
        <f>SUM(Apr!J1114,May!J1114,Jun!J1114)</f>
        <v>5</v>
      </c>
      <c r="K1114" s="41">
        <f t="shared" si="130"/>
        <v>17</v>
      </c>
      <c r="L1114" s="21">
        <f t="shared" si="131"/>
        <v>4.4736842105263159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f>SUM(Apr!D1115,May!D1115,Jun!D1115)</f>
        <v>29</v>
      </c>
      <c r="E1115" s="35">
        <f>SUM(Apr!E1115,May!E1115,Jun!E1115)</f>
        <v>29</v>
      </c>
      <c r="F1115" s="40">
        <f t="shared" si="128"/>
        <v>58</v>
      </c>
      <c r="G1115" s="21">
        <f t="shared" si="129"/>
        <v>17.261904761904763</v>
      </c>
      <c r="H1115" s="35">
        <v>141</v>
      </c>
      <c r="I1115" s="35">
        <f>SUM(Apr!I1115,May!I1115,Jun!I1115)</f>
        <v>6</v>
      </c>
      <c r="J1115" s="35">
        <f>SUM(Apr!J1115,May!J1115,Jun!J1115)</f>
        <v>7</v>
      </c>
      <c r="K1115" s="41">
        <f t="shared" si="130"/>
        <v>13</v>
      </c>
      <c r="L1115" s="21">
        <f t="shared" si="131"/>
        <v>9.2198581560283674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f>SUM(Apr!D1116,May!D1116,Jun!D1116)</f>
        <v>75</v>
      </c>
      <c r="E1116" s="35">
        <f>SUM(Apr!E1116,May!E1116,Jun!E1116)</f>
        <v>70</v>
      </c>
      <c r="F1116" s="40">
        <f t="shared" si="128"/>
        <v>145</v>
      </c>
      <c r="G1116" s="21">
        <f t="shared" si="129"/>
        <v>13.217866909753875</v>
      </c>
      <c r="H1116" s="35">
        <v>430</v>
      </c>
      <c r="I1116" s="35">
        <f>SUM(Apr!I1116,May!I1116,Jun!I1116)</f>
        <v>5</v>
      </c>
      <c r="J1116" s="35">
        <f>SUM(Apr!J1116,May!J1116,Jun!J1116)</f>
        <v>5</v>
      </c>
      <c r="K1116" s="41">
        <f t="shared" si="130"/>
        <v>10</v>
      </c>
      <c r="L1116" s="21">
        <f t="shared" si="131"/>
        <v>2.3255813953488373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f>SUM(Apr!D1117,May!D1117,Jun!D1117)</f>
        <v>51</v>
      </c>
      <c r="E1117" s="35">
        <f>SUM(Apr!E1117,May!E1117,Jun!E1117)</f>
        <v>49</v>
      </c>
      <c r="F1117" s="40">
        <f t="shared" si="128"/>
        <v>100</v>
      </c>
      <c r="G1117" s="21">
        <f t="shared" si="129"/>
        <v>12.787723785166241</v>
      </c>
      <c r="H1117" s="35">
        <v>426</v>
      </c>
      <c r="I1117" s="35">
        <f>SUM(Apr!I1117,May!I1117,Jun!I1117)</f>
        <v>2</v>
      </c>
      <c r="J1117" s="35">
        <f>SUM(Apr!J1117,May!J1117,Jun!J1117)</f>
        <v>3</v>
      </c>
      <c r="K1117" s="41">
        <f t="shared" si="130"/>
        <v>5</v>
      </c>
      <c r="L1117" s="21">
        <f t="shared" si="131"/>
        <v>1.1737089201877933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f>SUM(Apr!D1118,May!D1118,Jun!D1118)</f>
        <v>35</v>
      </c>
      <c r="E1118" s="35">
        <f>SUM(Apr!E1118,May!E1118,Jun!E1118)</f>
        <v>41</v>
      </c>
      <c r="F1118" s="40">
        <f t="shared" si="128"/>
        <v>76</v>
      </c>
      <c r="G1118" s="21">
        <f t="shared" si="129"/>
        <v>9.9346405228758172</v>
      </c>
      <c r="H1118" s="35">
        <v>482</v>
      </c>
      <c r="I1118" s="35">
        <f>SUM(Apr!I1118,May!I1118,Jun!I1118)</f>
        <v>12</v>
      </c>
      <c r="J1118" s="35">
        <f>SUM(Apr!J1118,May!J1118,Jun!J1118)</f>
        <v>19</v>
      </c>
      <c r="K1118" s="41">
        <f t="shared" si="130"/>
        <v>31</v>
      </c>
      <c r="L1118" s="21">
        <f t="shared" si="131"/>
        <v>6.4315352697095429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f>SUM(Apr!D1119,May!D1119,Jun!D1119)</f>
        <v>28</v>
      </c>
      <c r="E1119" s="35">
        <f>SUM(Apr!E1119,May!E1119,Jun!E1119)</f>
        <v>19</v>
      </c>
      <c r="F1119" s="40">
        <f t="shared" si="128"/>
        <v>47</v>
      </c>
      <c r="G1119" s="21">
        <f t="shared" si="129"/>
        <v>16.72597864768683</v>
      </c>
      <c r="H1119" s="35">
        <v>137</v>
      </c>
      <c r="I1119" s="35">
        <f>SUM(Apr!I1119,May!I1119,Jun!I1119)</f>
        <v>0</v>
      </c>
      <c r="J1119" s="35">
        <f>SUM(Apr!J1119,May!J1119,Jun!J1119)</f>
        <v>0</v>
      </c>
      <c r="K1119" s="41">
        <f t="shared" si="130"/>
        <v>0</v>
      </c>
      <c r="L1119" s="21">
        <f t="shared" si="131"/>
        <v>0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f>SUM(Apr!D1120,May!D1120,Jun!D1120)</f>
        <v>12</v>
      </c>
      <c r="E1120" s="35">
        <f>SUM(Apr!E1120,May!E1120,Jun!E1120)</f>
        <v>6</v>
      </c>
      <c r="F1120" s="40">
        <f t="shared" si="128"/>
        <v>18</v>
      </c>
      <c r="G1120" s="21">
        <f t="shared" si="129"/>
        <v>9.94475138121547</v>
      </c>
      <c r="H1120" s="35">
        <v>69</v>
      </c>
      <c r="I1120" s="35">
        <f>SUM(Apr!I1120,May!I1120,Jun!I1120)</f>
        <v>0</v>
      </c>
      <c r="J1120" s="35">
        <f>SUM(Apr!J1120,May!J1120,Jun!J1120)</f>
        <v>1</v>
      </c>
      <c r="K1120" s="41">
        <f t="shared" si="130"/>
        <v>1</v>
      </c>
      <c r="L1120" s="21">
        <f t="shared" si="131"/>
        <v>1.4492753623188406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f>SUM(Apr!D1121,May!D1121,Jun!D1121)</f>
        <v>44</v>
      </c>
      <c r="E1121" s="35">
        <f>SUM(Apr!E1121,May!E1121,Jun!E1121)</f>
        <v>38</v>
      </c>
      <c r="F1121" s="40">
        <f t="shared" si="128"/>
        <v>82</v>
      </c>
      <c r="G1121" s="21">
        <f t="shared" si="129"/>
        <v>11.988304093567251</v>
      </c>
      <c r="H1121" s="35">
        <v>306</v>
      </c>
      <c r="I1121" s="35">
        <f>SUM(Apr!I1121,May!I1121,Jun!I1121)</f>
        <v>7</v>
      </c>
      <c r="J1121" s="35">
        <f>SUM(Apr!J1121,May!J1121,Jun!J1121)</f>
        <v>2</v>
      </c>
      <c r="K1121" s="41">
        <f t="shared" si="130"/>
        <v>9</v>
      </c>
      <c r="L1121" s="21">
        <f t="shared" si="131"/>
        <v>2.9411764705882351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f>SUM(Apr!D1122,May!D1122,Jun!D1122)</f>
        <v>27</v>
      </c>
      <c r="E1122" s="35">
        <f>SUM(Apr!E1122,May!E1122,Jun!E1122)</f>
        <v>36</v>
      </c>
      <c r="F1122" s="40">
        <f t="shared" si="128"/>
        <v>63</v>
      </c>
      <c r="G1122" s="21">
        <f t="shared" si="129"/>
        <v>14.482758620689657</v>
      </c>
      <c r="H1122" s="35">
        <v>150</v>
      </c>
      <c r="I1122" s="35">
        <f>SUM(Apr!I1122,May!I1122,Jun!I1122)</f>
        <v>1</v>
      </c>
      <c r="J1122" s="35">
        <f>SUM(Apr!J1122,May!J1122,Jun!J1122)</f>
        <v>0</v>
      </c>
      <c r="K1122" s="41">
        <f t="shared" si="130"/>
        <v>1</v>
      </c>
      <c r="L1122" s="21">
        <f t="shared" si="131"/>
        <v>0.66666666666666674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f>SUM(Apr!D1123,May!D1123,Jun!D1123)</f>
        <v>43</v>
      </c>
      <c r="E1123" s="35">
        <f>SUM(Apr!E1123,May!E1123,Jun!E1123)</f>
        <v>35</v>
      </c>
      <c r="F1123" s="40">
        <f t="shared" si="128"/>
        <v>78</v>
      </c>
      <c r="G1123" s="21">
        <f t="shared" si="129"/>
        <v>9.0487238979118327</v>
      </c>
      <c r="H1123" s="35">
        <v>625</v>
      </c>
      <c r="I1123" s="35">
        <f>SUM(Apr!I1123,May!I1123,Jun!I1123)</f>
        <v>6</v>
      </c>
      <c r="J1123" s="35">
        <f>SUM(Apr!J1123,May!J1123,Jun!J1123)</f>
        <v>5</v>
      </c>
      <c r="K1123" s="41">
        <f t="shared" si="130"/>
        <v>11</v>
      </c>
      <c r="L1123" s="21">
        <f t="shared" si="131"/>
        <v>1.76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f>SUM(Apr!D1124,May!D1124,Jun!D1124)</f>
        <v>3</v>
      </c>
      <c r="E1124" s="35">
        <f>SUM(Apr!E1124,May!E1124,Jun!E1124)</f>
        <v>3</v>
      </c>
      <c r="F1124" s="40">
        <f t="shared" si="128"/>
        <v>6</v>
      </c>
      <c r="G1124" s="21">
        <f t="shared" si="129"/>
        <v>4.0268456375838921</v>
      </c>
      <c r="H1124" s="35">
        <v>79</v>
      </c>
      <c r="I1124" s="35">
        <f>SUM(Apr!I1124,May!I1124,Jun!I1124)</f>
        <v>1</v>
      </c>
      <c r="J1124" s="35">
        <f>SUM(Apr!J1124,May!J1124,Jun!J1124)</f>
        <v>3</v>
      </c>
      <c r="K1124" s="41">
        <f t="shared" si="130"/>
        <v>4</v>
      </c>
      <c r="L1124" s="21">
        <f t="shared" si="131"/>
        <v>5.0632911392405067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f>SUM(Apr!D1125,May!D1125,Jun!D1125)</f>
        <v>19</v>
      </c>
      <c r="E1125" s="35">
        <f>SUM(Apr!E1125,May!E1125,Jun!E1125)</f>
        <v>18</v>
      </c>
      <c r="F1125" s="40">
        <f t="shared" si="128"/>
        <v>37</v>
      </c>
      <c r="G1125" s="21">
        <f t="shared" si="129"/>
        <v>11.011904761904761</v>
      </c>
      <c r="H1125" s="35">
        <v>202</v>
      </c>
      <c r="I1125" s="35">
        <f>SUM(Apr!I1125,May!I1125,Jun!I1125)</f>
        <v>10</v>
      </c>
      <c r="J1125" s="35">
        <f>SUM(Apr!J1125,May!J1125,Jun!J1125)</f>
        <v>5</v>
      </c>
      <c r="K1125" s="41">
        <f t="shared" si="130"/>
        <v>15</v>
      </c>
      <c r="L1125" s="21">
        <f t="shared" si="131"/>
        <v>7.4257425742574252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f>SUM(Apr!D1126,May!D1126,Jun!D1126)</f>
        <v>33</v>
      </c>
      <c r="E1126" s="35">
        <f>SUM(Apr!E1126,May!E1126,Jun!E1126)</f>
        <v>22</v>
      </c>
      <c r="F1126" s="40">
        <f t="shared" si="128"/>
        <v>55</v>
      </c>
      <c r="G1126" s="21">
        <f t="shared" si="129"/>
        <v>16.417910447761194</v>
      </c>
      <c r="H1126" s="35">
        <v>212</v>
      </c>
      <c r="I1126" s="35">
        <f>SUM(Apr!I1126,May!I1126,Jun!I1126)</f>
        <v>0</v>
      </c>
      <c r="J1126" s="35">
        <f>SUM(Apr!J1126,May!J1126,Jun!J1126)</f>
        <v>1</v>
      </c>
      <c r="K1126" s="41">
        <f t="shared" si="130"/>
        <v>1</v>
      </c>
      <c r="L1126" s="21">
        <f t="shared" si="131"/>
        <v>0.47169811320754718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f>SUM(Apr!D1127,May!D1127,Jun!D1127)</f>
        <v>20</v>
      </c>
      <c r="E1127" s="35">
        <f>SUM(Apr!E1127,May!E1127,Jun!E1127)</f>
        <v>24</v>
      </c>
      <c r="F1127" s="40">
        <f t="shared" si="128"/>
        <v>44</v>
      </c>
      <c r="G1127" s="21">
        <f t="shared" si="129"/>
        <v>11.548556430446194</v>
      </c>
      <c r="H1127" s="19">
        <v>228</v>
      </c>
      <c r="I1127" s="35">
        <f>SUM(Apr!I1127,May!I1127,Jun!I1127)</f>
        <v>13</v>
      </c>
      <c r="J1127" s="35">
        <f>SUM(Apr!J1127,May!J1127,Jun!J1127)</f>
        <v>13</v>
      </c>
      <c r="K1127" s="41">
        <f t="shared" si="130"/>
        <v>26</v>
      </c>
      <c r="L1127" s="21">
        <f t="shared" si="131"/>
        <v>11.403508771929824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f t="shared" ref="D1128:E1128" si="140">SUM(D1129:D1154)</f>
        <v>1064</v>
      </c>
      <c r="E1128" s="38">
        <f t="shared" si="140"/>
        <v>974</v>
      </c>
      <c r="F1128" s="38">
        <f t="shared" si="128"/>
        <v>2038</v>
      </c>
      <c r="G1128" s="31">
        <f t="shared" si="129"/>
        <v>11.145138357213169</v>
      </c>
      <c r="H1128" s="29">
        <v>11206</v>
      </c>
      <c r="I1128" s="38">
        <f t="shared" ref="I1128:J1128" si="141">SUM(I1129:I1154)</f>
        <v>471</v>
      </c>
      <c r="J1128" s="38">
        <f t="shared" si="141"/>
        <v>441</v>
      </c>
      <c r="K1128" s="39">
        <f t="shared" si="130"/>
        <v>912</v>
      </c>
      <c r="L1128" s="31">
        <f t="shared" si="131"/>
        <v>8.1384972336248431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f>SUM(Apr!D1129,May!D1129,Jun!D1129)</f>
        <v>7</v>
      </c>
      <c r="E1129" s="35">
        <f>SUM(Apr!E1129,May!E1129,Jun!E1129)</f>
        <v>8</v>
      </c>
      <c r="F1129" s="40">
        <f t="shared" si="128"/>
        <v>15</v>
      </c>
      <c r="G1129" s="21">
        <f t="shared" si="129"/>
        <v>10.344827586206897</v>
      </c>
      <c r="H1129" s="35">
        <v>101</v>
      </c>
      <c r="I1129" s="35">
        <f>SUM(Apr!I1129,May!I1129,Jun!I1129)</f>
        <v>1</v>
      </c>
      <c r="J1129" s="35">
        <f>SUM(Apr!J1129,May!J1129,Jun!J1129)</f>
        <v>1</v>
      </c>
      <c r="K1129" s="41">
        <f t="shared" si="130"/>
        <v>2</v>
      </c>
      <c r="L1129" s="21">
        <f t="shared" si="131"/>
        <v>1.9801980198019802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f>SUM(Apr!D1130,May!D1130,Jun!D1130)</f>
        <v>91</v>
      </c>
      <c r="E1130" s="35">
        <f>SUM(Apr!E1130,May!E1130,Jun!E1130)</f>
        <v>92</v>
      </c>
      <c r="F1130" s="40">
        <f t="shared" si="128"/>
        <v>183</v>
      </c>
      <c r="G1130" s="21">
        <f t="shared" si="129"/>
        <v>13.990825688073393</v>
      </c>
      <c r="H1130" s="19">
        <v>838</v>
      </c>
      <c r="I1130" s="35">
        <f>SUM(Apr!I1130,May!I1130,Jun!I1130)</f>
        <v>50</v>
      </c>
      <c r="J1130" s="35">
        <f>SUM(Apr!J1130,May!J1130,Jun!J1130)</f>
        <v>39</v>
      </c>
      <c r="K1130" s="41">
        <f t="shared" si="130"/>
        <v>89</v>
      </c>
      <c r="L1130" s="21">
        <f t="shared" si="131"/>
        <v>10.620525059665871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f>SUM(Apr!D1131,May!D1131,Jun!D1131)</f>
        <v>318</v>
      </c>
      <c r="E1131" s="35">
        <f>SUM(Apr!E1131,May!E1131,Jun!E1131)</f>
        <v>284</v>
      </c>
      <c r="F1131" s="40">
        <f t="shared" si="128"/>
        <v>602</v>
      </c>
      <c r="G1131" s="21">
        <f t="shared" si="129"/>
        <v>13.464549317825988</v>
      </c>
      <c r="H1131" s="19">
        <v>2739</v>
      </c>
      <c r="I1131" s="35">
        <f>SUM(Apr!I1131,May!I1131,Jun!I1131)</f>
        <v>142</v>
      </c>
      <c r="J1131" s="35">
        <f>SUM(Apr!J1131,May!J1131,Jun!J1131)</f>
        <v>137</v>
      </c>
      <c r="K1131" s="41">
        <f t="shared" si="130"/>
        <v>279</v>
      </c>
      <c r="L1131" s="21">
        <f t="shared" si="131"/>
        <v>10.186199342825848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f>SUM(Apr!D1132,May!D1132,Jun!D1132)</f>
        <v>24</v>
      </c>
      <c r="E1132" s="35">
        <f>SUM(Apr!E1132,May!E1132,Jun!E1132)</f>
        <v>20</v>
      </c>
      <c r="F1132" s="40">
        <f t="shared" si="128"/>
        <v>44</v>
      </c>
      <c r="G1132" s="21">
        <f t="shared" si="129"/>
        <v>8.870967741935484</v>
      </c>
      <c r="H1132" s="19">
        <v>273</v>
      </c>
      <c r="I1132" s="35">
        <f>SUM(Apr!I1132,May!I1132,Jun!I1132)</f>
        <v>10</v>
      </c>
      <c r="J1132" s="35">
        <f>SUM(Apr!J1132,May!J1132,Jun!J1132)</f>
        <v>8</v>
      </c>
      <c r="K1132" s="41">
        <f t="shared" si="130"/>
        <v>18</v>
      </c>
      <c r="L1132" s="21">
        <f t="shared" si="131"/>
        <v>6.593406593406594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f>SUM(Apr!D1133,May!D1133,Jun!D1133)</f>
        <v>171</v>
      </c>
      <c r="E1133" s="35">
        <f>SUM(Apr!E1133,May!E1133,Jun!E1133)</f>
        <v>156</v>
      </c>
      <c r="F1133" s="40">
        <f t="shared" si="128"/>
        <v>327</v>
      </c>
      <c r="G1133" s="21">
        <f t="shared" si="129"/>
        <v>12.325669053901244</v>
      </c>
      <c r="H1133" s="19">
        <v>1364</v>
      </c>
      <c r="I1133" s="35">
        <f>SUM(Apr!I1133,May!I1133,Jun!I1133)</f>
        <v>40</v>
      </c>
      <c r="J1133" s="35">
        <f>SUM(Apr!J1133,May!J1133,Jun!J1133)</f>
        <v>32</v>
      </c>
      <c r="K1133" s="41">
        <f t="shared" si="130"/>
        <v>72</v>
      </c>
      <c r="L1133" s="21">
        <f t="shared" si="131"/>
        <v>5.2785923753665687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f>SUM(Apr!D1134,May!D1134,Jun!D1134)</f>
        <v>21</v>
      </c>
      <c r="E1134" s="35">
        <f>SUM(Apr!E1134,May!E1134,Jun!E1134)</f>
        <v>13</v>
      </c>
      <c r="F1134" s="40">
        <f t="shared" si="128"/>
        <v>34</v>
      </c>
      <c r="G1134" s="21">
        <f t="shared" si="129"/>
        <v>4</v>
      </c>
      <c r="H1134" s="35">
        <v>663</v>
      </c>
      <c r="I1134" s="35">
        <f>SUM(Apr!I1134,May!I1134,Jun!I1134)</f>
        <v>36</v>
      </c>
      <c r="J1134" s="35">
        <f>SUM(Apr!J1134,May!J1134,Jun!J1134)</f>
        <v>49</v>
      </c>
      <c r="K1134" s="41">
        <f t="shared" si="130"/>
        <v>85</v>
      </c>
      <c r="L1134" s="21">
        <f t="shared" si="131"/>
        <v>12.820512820512819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f>SUM(Apr!D1135,May!D1135,Jun!D1135)</f>
        <v>29</v>
      </c>
      <c r="E1135" s="35">
        <f>SUM(Apr!E1135,May!E1135,Jun!E1135)</f>
        <v>19</v>
      </c>
      <c r="F1135" s="40">
        <f t="shared" si="128"/>
        <v>48</v>
      </c>
      <c r="G1135" s="21">
        <f t="shared" si="129"/>
        <v>5.8394160583941606</v>
      </c>
      <c r="H1135" s="35">
        <v>615</v>
      </c>
      <c r="I1135" s="35">
        <f>SUM(Apr!I1135,May!I1135,Jun!I1135)</f>
        <v>13</v>
      </c>
      <c r="J1135" s="35">
        <f>SUM(Apr!J1135,May!J1135,Jun!J1135)</f>
        <v>20</v>
      </c>
      <c r="K1135" s="41">
        <f t="shared" si="130"/>
        <v>33</v>
      </c>
      <c r="L1135" s="21">
        <f t="shared" si="131"/>
        <v>5.3658536585365857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f>SUM(Apr!D1136,May!D1136,Jun!D1136)</f>
        <v>18</v>
      </c>
      <c r="E1136" s="35">
        <f>SUM(Apr!E1136,May!E1136,Jun!E1136)</f>
        <v>6</v>
      </c>
      <c r="F1136" s="40">
        <f t="shared" si="128"/>
        <v>24</v>
      </c>
      <c r="G1136" s="21">
        <f t="shared" si="129"/>
        <v>9.5238095238095237</v>
      </c>
      <c r="H1136" s="35">
        <v>142</v>
      </c>
      <c r="I1136" s="35">
        <f>SUM(Apr!I1136,May!I1136,Jun!I1136)</f>
        <v>17</v>
      </c>
      <c r="J1136" s="35">
        <f>SUM(Apr!J1136,May!J1136,Jun!J1136)</f>
        <v>12</v>
      </c>
      <c r="K1136" s="41">
        <f t="shared" si="130"/>
        <v>29</v>
      </c>
      <c r="L1136" s="21">
        <f t="shared" si="131"/>
        <v>20.422535211267608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f>SUM(Apr!D1137,May!D1137,Jun!D1137)</f>
        <v>11</v>
      </c>
      <c r="E1137" s="35">
        <f>SUM(Apr!E1137,May!E1137,Jun!E1137)</f>
        <v>16</v>
      </c>
      <c r="F1137" s="40">
        <f t="shared" si="128"/>
        <v>27</v>
      </c>
      <c r="G1137" s="21">
        <f t="shared" si="129"/>
        <v>5.8568329718004337</v>
      </c>
      <c r="H1137" s="35">
        <v>184</v>
      </c>
      <c r="I1137" s="35">
        <f>SUM(Apr!I1137,May!I1137,Jun!I1137)</f>
        <v>7</v>
      </c>
      <c r="J1137" s="35">
        <f>SUM(Apr!J1137,May!J1137,Jun!J1137)</f>
        <v>9</v>
      </c>
      <c r="K1137" s="41">
        <f t="shared" si="130"/>
        <v>16</v>
      </c>
      <c r="L1137" s="21">
        <f t="shared" si="131"/>
        <v>8.695652173913043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f>SUM(Apr!D1138,May!D1138,Jun!D1138)</f>
        <v>15</v>
      </c>
      <c r="E1138" s="35">
        <f>SUM(Apr!E1138,May!E1138,Jun!E1138)</f>
        <v>22</v>
      </c>
      <c r="F1138" s="40">
        <f t="shared" si="128"/>
        <v>37</v>
      </c>
      <c r="G1138" s="21">
        <f t="shared" si="129"/>
        <v>9.6354166666666679</v>
      </c>
      <c r="H1138" s="35">
        <v>255</v>
      </c>
      <c r="I1138" s="35">
        <f>SUM(Apr!I1138,May!I1138,Jun!I1138)</f>
        <v>9</v>
      </c>
      <c r="J1138" s="35">
        <f>SUM(Apr!J1138,May!J1138,Jun!J1138)</f>
        <v>9</v>
      </c>
      <c r="K1138" s="41">
        <f t="shared" si="130"/>
        <v>18</v>
      </c>
      <c r="L1138" s="21">
        <f t="shared" si="131"/>
        <v>7.0588235294117645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f>SUM(Apr!D1139,May!D1139,Jun!D1139)</f>
        <v>18</v>
      </c>
      <c r="E1139" s="35">
        <f>SUM(Apr!E1139,May!E1139,Jun!E1139)</f>
        <v>17</v>
      </c>
      <c r="F1139" s="40">
        <f t="shared" si="128"/>
        <v>35</v>
      </c>
      <c r="G1139" s="21">
        <f t="shared" si="129"/>
        <v>18.518518518518519</v>
      </c>
      <c r="H1139" s="35">
        <v>127</v>
      </c>
      <c r="I1139" s="35">
        <f>SUM(Apr!I1139,May!I1139,Jun!I1139)</f>
        <v>3</v>
      </c>
      <c r="J1139" s="35">
        <f>SUM(Apr!J1139,May!J1139,Jun!J1139)</f>
        <v>0</v>
      </c>
      <c r="K1139" s="41">
        <f t="shared" si="130"/>
        <v>3</v>
      </c>
      <c r="L1139" s="21">
        <f t="shared" si="131"/>
        <v>2.3622047244094486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f>SUM(Apr!D1140,May!D1140,Jun!D1140)</f>
        <v>18</v>
      </c>
      <c r="E1140" s="35">
        <f>SUM(Apr!E1140,May!E1140,Jun!E1140)</f>
        <v>11</v>
      </c>
      <c r="F1140" s="40">
        <f t="shared" si="128"/>
        <v>29</v>
      </c>
      <c r="G1140" s="21">
        <f t="shared" si="129"/>
        <v>8.4057971014492754</v>
      </c>
      <c r="H1140" s="35">
        <v>228</v>
      </c>
      <c r="I1140" s="35">
        <f>SUM(Apr!I1140,May!I1140,Jun!I1140)</f>
        <v>9</v>
      </c>
      <c r="J1140" s="35">
        <f>SUM(Apr!J1140,May!J1140,Jun!J1140)</f>
        <v>5</v>
      </c>
      <c r="K1140" s="41">
        <f t="shared" si="130"/>
        <v>14</v>
      </c>
      <c r="L1140" s="21">
        <f t="shared" si="131"/>
        <v>6.140350877192982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f>SUM(Apr!D1141,May!D1141,Jun!D1141)</f>
        <v>23</v>
      </c>
      <c r="E1141" s="35">
        <f>SUM(Apr!E1141,May!E1141,Jun!E1141)</f>
        <v>18</v>
      </c>
      <c r="F1141" s="40">
        <f t="shared" si="128"/>
        <v>41</v>
      </c>
      <c r="G1141" s="21">
        <f t="shared" si="129"/>
        <v>11.111111111111111</v>
      </c>
      <c r="H1141" s="35">
        <v>277</v>
      </c>
      <c r="I1141" s="35">
        <f>SUM(Apr!I1141,May!I1141,Jun!I1141)</f>
        <v>13</v>
      </c>
      <c r="J1141" s="35">
        <f>SUM(Apr!J1141,May!J1141,Jun!J1141)</f>
        <v>15</v>
      </c>
      <c r="K1141" s="41">
        <f t="shared" si="130"/>
        <v>28</v>
      </c>
      <c r="L1141" s="21">
        <f t="shared" si="131"/>
        <v>10.108303249097473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f>SUM(Apr!D1142,May!D1142,Jun!D1142)</f>
        <v>10</v>
      </c>
      <c r="E1142" s="35">
        <f>SUM(Apr!E1142,May!E1142,Jun!E1142)</f>
        <v>11</v>
      </c>
      <c r="F1142" s="40">
        <f t="shared" si="128"/>
        <v>21</v>
      </c>
      <c r="G1142" s="21">
        <f t="shared" si="129"/>
        <v>10.096153846153847</v>
      </c>
      <c r="H1142" s="35">
        <v>152</v>
      </c>
      <c r="I1142" s="35">
        <f>SUM(Apr!I1142,May!I1142,Jun!I1142)</f>
        <v>6</v>
      </c>
      <c r="J1142" s="35">
        <f>SUM(Apr!J1142,May!J1142,Jun!J1142)</f>
        <v>8</v>
      </c>
      <c r="K1142" s="41">
        <f t="shared" si="130"/>
        <v>14</v>
      </c>
      <c r="L1142" s="21">
        <f t="shared" si="131"/>
        <v>9.2105263157894726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f>SUM(Apr!D1143,May!D1143,Jun!D1143)</f>
        <v>6</v>
      </c>
      <c r="E1143" s="35">
        <f>SUM(Apr!E1143,May!E1143,Jun!E1143)</f>
        <v>7</v>
      </c>
      <c r="F1143" s="40">
        <f t="shared" si="128"/>
        <v>13</v>
      </c>
      <c r="G1143" s="21">
        <f t="shared" si="129"/>
        <v>5.8295964125560538</v>
      </c>
      <c r="H1143" s="35">
        <v>149</v>
      </c>
      <c r="I1143" s="35">
        <f>SUM(Apr!I1143,May!I1143,Jun!I1143)</f>
        <v>2</v>
      </c>
      <c r="J1143" s="35">
        <f>SUM(Apr!J1143,May!J1143,Jun!J1143)</f>
        <v>1</v>
      </c>
      <c r="K1143" s="41">
        <f t="shared" si="130"/>
        <v>3</v>
      </c>
      <c r="L1143" s="21">
        <f t="shared" si="131"/>
        <v>2.0134228187919461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f>SUM(Apr!D1144,May!D1144,Jun!D1144)</f>
        <v>50</v>
      </c>
      <c r="E1144" s="35">
        <f>SUM(Apr!E1144,May!E1144,Jun!E1144)</f>
        <v>45</v>
      </c>
      <c r="F1144" s="40">
        <f t="shared" si="128"/>
        <v>95</v>
      </c>
      <c r="G1144" s="21">
        <f t="shared" si="129"/>
        <v>14.525993883792049</v>
      </c>
      <c r="H1144" s="35">
        <v>328</v>
      </c>
      <c r="I1144" s="35">
        <f>SUM(Apr!I1144,May!I1144,Jun!I1144)</f>
        <v>5</v>
      </c>
      <c r="J1144" s="35">
        <f>SUM(Apr!J1144,May!J1144,Jun!J1144)</f>
        <v>3</v>
      </c>
      <c r="K1144" s="41">
        <f t="shared" si="130"/>
        <v>8</v>
      </c>
      <c r="L1144" s="21">
        <f t="shared" si="131"/>
        <v>2.4390243902439024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f>SUM(Apr!D1145,May!D1145,Jun!D1145)</f>
        <v>50</v>
      </c>
      <c r="E1145" s="35">
        <f>SUM(Apr!E1145,May!E1145,Jun!E1145)</f>
        <v>46</v>
      </c>
      <c r="F1145" s="40">
        <f t="shared" si="128"/>
        <v>96</v>
      </c>
      <c r="G1145" s="21">
        <f t="shared" si="129"/>
        <v>8.8806660499537458</v>
      </c>
      <c r="H1145" s="35">
        <v>558</v>
      </c>
      <c r="I1145" s="35">
        <f>SUM(Apr!I1145,May!I1145,Jun!I1145)</f>
        <v>19</v>
      </c>
      <c r="J1145" s="35">
        <f>SUM(Apr!J1145,May!J1145,Jun!J1145)</f>
        <v>16</v>
      </c>
      <c r="K1145" s="41">
        <f t="shared" si="130"/>
        <v>35</v>
      </c>
      <c r="L1145" s="21">
        <f t="shared" si="131"/>
        <v>6.2724014336917557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f>SUM(Apr!D1146,May!D1146,Jun!D1146)</f>
        <v>15</v>
      </c>
      <c r="E1146" s="35">
        <f>SUM(Apr!E1146,May!E1146,Jun!E1146)</f>
        <v>14</v>
      </c>
      <c r="F1146" s="40">
        <f t="shared" si="128"/>
        <v>29</v>
      </c>
      <c r="G1146" s="21">
        <f t="shared" si="129"/>
        <v>12.184873949579831</v>
      </c>
      <c r="H1146" s="35">
        <v>154</v>
      </c>
      <c r="I1146" s="35">
        <f>SUM(Apr!I1146,May!I1146,Jun!I1146)</f>
        <v>7</v>
      </c>
      <c r="J1146" s="35">
        <f>SUM(Apr!J1146,May!J1146,Jun!J1146)</f>
        <v>9</v>
      </c>
      <c r="K1146" s="41">
        <f t="shared" si="130"/>
        <v>16</v>
      </c>
      <c r="L1146" s="21">
        <f t="shared" si="131"/>
        <v>10.38961038961039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f>SUM(Apr!D1147,May!D1147,Jun!D1147)</f>
        <v>7</v>
      </c>
      <c r="E1147" s="35">
        <f>SUM(Apr!E1147,May!E1147,Jun!E1147)</f>
        <v>20</v>
      </c>
      <c r="F1147" s="40">
        <f t="shared" si="128"/>
        <v>27</v>
      </c>
      <c r="G1147" s="21">
        <f t="shared" si="129"/>
        <v>16.666666666666664</v>
      </c>
      <c r="H1147" s="35">
        <v>92</v>
      </c>
      <c r="I1147" s="35">
        <f>SUM(Apr!I1147,May!I1147,Jun!I1147)</f>
        <v>6</v>
      </c>
      <c r="J1147" s="35">
        <f>SUM(Apr!J1147,May!J1147,Jun!J1147)</f>
        <v>3</v>
      </c>
      <c r="K1147" s="41">
        <f t="shared" si="130"/>
        <v>9</v>
      </c>
      <c r="L1147" s="21">
        <f t="shared" si="131"/>
        <v>9.7826086956521738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f>SUM(Apr!D1148,May!D1148,Jun!D1148)</f>
        <v>34</v>
      </c>
      <c r="E1148" s="35">
        <f>SUM(Apr!E1148,May!E1148,Jun!E1148)</f>
        <v>32</v>
      </c>
      <c r="F1148" s="40">
        <f t="shared" si="128"/>
        <v>66</v>
      </c>
      <c r="G1148" s="21">
        <f t="shared" si="129"/>
        <v>10.248447204968944</v>
      </c>
      <c r="H1148" s="35">
        <v>476</v>
      </c>
      <c r="I1148" s="35">
        <f>SUM(Apr!I1148,May!I1148,Jun!I1148)</f>
        <v>18</v>
      </c>
      <c r="J1148" s="35">
        <f>SUM(Apr!J1148,May!J1148,Jun!J1148)</f>
        <v>12</v>
      </c>
      <c r="K1148" s="41">
        <f t="shared" si="130"/>
        <v>30</v>
      </c>
      <c r="L1148" s="21">
        <f t="shared" si="131"/>
        <v>6.3025210084033612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f>SUM(Apr!D1149,May!D1149,Jun!D1149)</f>
        <v>26</v>
      </c>
      <c r="E1149" s="35">
        <f>SUM(Apr!E1149,May!E1149,Jun!E1149)</f>
        <v>28</v>
      </c>
      <c r="F1149" s="40">
        <f t="shared" si="128"/>
        <v>54</v>
      </c>
      <c r="G1149" s="21">
        <f t="shared" si="129"/>
        <v>10.609037328094303</v>
      </c>
      <c r="H1149" s="35">
        <v>268</v>
      </c>
      <c r="I1149" s="35">
        <f>SUM(Apr!I1149,May!I1149,Jun!I1149)</f>
        <v>19</v>
      </c>
      <c r="J1149" s="35">
        <f>SUM(Apr!J1149,May!J1149,Jun!J1149)</f>
        <v>8</v>
      </c>
      <c r="K1149" s="41">
        <f t="shared" si="130"/>
        <v>27</v>
      </c>
      <c r="L1149" s="21">
        <f t="shared" si="131"/>
        <v>10.074626865671641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f>SUM(Apr!D1150,May!D1150,Jun!D1150)</f>
        <v>33</v>
      </c>
      <c r="E1150" s="35">
        <f>SUM(Apr!E1150,May!E1150,Jun!E1150)</f>
        <v>37</v>
      </c>
      <c r="F1150" s="40">
        <f t="shared" si="128"/>
        <v>70</v>
      </c>
      <c r="G1150" s="21">
        <f t="shared" si="129"/>
        <v>9.2226613965744395</v>
      </c>
      <c r="H1150" s="35">
        <v>481</v>
      </c>
      <c r="I1150" s="35">
        <f>SUM(Apr!I1150,May!I1150,Jun!I1150)</f>
        <v>12</v>
      </c>
      <c r="J1150" s="35">
        <f>SUM(Apr!J1150,May!J1150,Jun!J1150)</f>
        <v>5</v>
      </c>
      <c r="K1150" s="41">
        <f t="shared" si="130"/>
        <v>17</v>
      </c>
      <c r="L1150" s="21">
        <f t="shared" si="131"/>
        <v>3.5343035343035343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f>SUM(Apr!D1151,May!D1151,Jun!D1151)</f>
        <v>27</v>
      </c>
      <c r="E1151" s="35">
        <f>SUM(Apr!E1151,May!E1151,Jun!E1151)</f>
        <v>17</v>
      </c>
      <c r="F1151" s="40">
        <f t="shared" si="128"/>
        <v>44</v>
      </c>
      <c r="G1151" s="21">
        <f t="shared" si="129"/>
        <v>11.76470588235294</v>
      </c>
      <c r="H1151" s="35">
        <v>273</v>
      </c>
      <c r="I1151" s="35">
        <f>SUM(Apr!I1151,May!I1151,Jun!I1151)</f>
        <v>13</v>
      </c>
      <c r="J1151" s="35">
        <f>SUM(Apr!J1151,May!J1151,Jun!J1151)</f>
        <v>23</v>
      </c>
      <c r="K1151" s="41">
        <f t="shared" si="130"/>
        <v>36</v>
      </c>
      <c r="L1151" s="21">
        <f t="shared" si="131"/>
        <v>13.186813186813188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f>SUM(Apr!D1152,May!D1152,Jun!D1152)</f>
        <v>11</v>
      </c>
      <c r="E1152" s="35">
        <f>SUM(Apr!E1152,May!E1152,Jun!E1152)</f>
        <v>9</v>
      </c>
      <c r="F1152" s="40">
        <f t="shared" si="128"/>
        <v>20</v>
      </c>
      <c r="G1152" s="21">
        <f t="shared" si="129"/>
        <v>13.157894736842104</v>
      </c>
      <c r="H1152" s="35">
        <v>71</v>
      </c>
      <c r="I1152" s="35">
        <f>SUM(Apr!I1152,May!I1152,Jun!I1152)</f>
        <v>0</v>
      </c>
      <c r="J1152" s="35">
        <f>SUM(Apr!J1152,May!J1152,Jun!J1152)</f>
        <v>0</v>
      </c>
      <c r="K1152" s="41">
        <f t="shared" si="130"/>
        <v>0</v>
      </c>
      <c r="L1152" s="21">
        <f t="shared" si="131"/>
        <v>0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f>SUM(Apr!D1153,May!D1153,Jun!D1153)</f>
        <v>19</v>
      </c>
      <c r="E1153" s="35">
        <f>SUM(Apr!E1153,May!E1153,Jun!E1153)</f>
        <v>21</v>
      </c>
      <c r="F1153" s="40">
        <f t="shared" si="128"/>
        <v>40</v>
      </c>
      <c r="G1153" s="21">
        <f t="shared" si="129"/>
        <v>10</v>
      </c>
      <c r="H1153" s="35">
        <v>323</v>
      </c>
      <c r="I1153" s="35">
        <f>SUM(Apr!I1153,May!I1153,Jun!I1153)</f>
        <v>10</v>
      </c>
      <c r="J1153" s="35">
        <f>SUM(Apr!J1153,May!J1153,Jun!J1153)</f>
        <v>14</v>
      </c>
      <c r="K1153" s="41">
        <f t="shared" si="130"/>
        <v>24</v>
      </c>
      <c r="L1153" s="21">
        <f t="shared" si="131"/>
        <v>7.4303405572755414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f>SUM(Apr!D1154,May!D1154,Jun!D1154)</f>
        <v>12</v>
      </c>
      <c r="E1154" s="35">
        <f>SUM(Apr!E1154,May!E1154,Jun!E1154)</f>
        <v>5</v>
      </c>
      <c r="F1154" s="40">
        <f t="shared" si="128"/>
        <v>17</v>
      </c>
      <c r="G1154" s="21">
        <f t="shared" si="129"/>
        <v>12.408759124087592</v>
      </c>
      <c r="H1154" s="19">
        <v>75</v>
      </c>
      <c r="I1154" s="35">
        <f>SUM(Apr!I1154,May!I1154,Jun!I1154)</f>
        <v>4</v>
      </c>
      <c r="J1154" s="35">
        <f>SUM(Apr!J1154,May!J1154,Jun!J1154)</f>
        <v>3</v>
      </c>
      <c r="K1154" s="41">
        <f t="shared" si="130"/>
        <v>7</v>
      </c>
      <c r="L1154" s="21">
        <f t="shared" si="131"/>
        <v>9.3333333333333339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f t="shared" ref="D1155:E1155" si="142">SUM(D1156:D1174)</f>
        <v>509</v>
      </c>
      <c r="E1155" s="38">
        <f t="shared" si="142"/>
        <v>510</v>
      </c>
      <c r="F1155" s="38">
        <f t="shared" si="128"/>
        <v>1019</v>
      </c>
      <c r="G1155" s="31">
        <f t="shared" si="129"/>
        <v>12.699401794616152</v>
      </c>
      <c r="H1155" s="29">
        <v>3867</v>
      </c>
      <c r="I1155" s="38">
        <f t="shared" ref="I1155:J1155" si="143">SUM(I1156:I1174)</f>
        <v>32</v>
      </c>
      <c r="J1155" s="38">
        <f t="shared" si="143"/>
        <v>31</v>
      </c>
      <c r="K1155" s="39">
        <f t="shared" si="130"/>
        <v>63</v>
      </c>
      <c r="L1155" s="31">
        <f t="shared" si="131"/>
        <v>1.6291698991466252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f>SUM(Apr!D1156,May!D1156,Jun!D1156)</f>
        <v>8</v>
      </c>
      <c r="E1156" s="35">
        <f>SUM(Apr!E1156,May!E1156,Jun!E1156)</f>
        <v>8</v>
      </c>
      <c r="F1156" s="40">
        <f t="shared" si="128"/>
        <v>16</v>
      </c>
      <c r="G1156" s="21">
        <f t="shared" si="129"/>
        <v>11.510791366906476</v>
      </c>
      <c r="H1156" s="35">
        <v>64</v>
      </c>
      <c r="I1156" s="35">
        <f>SUM(Apr!I1156,May!I1156,Jun!I1156)</f>
        <v>0</v>
      </c>
      <c r="J1156" s="35">
        <f>SUM(Apr!J1156,May!J1156,Jun!J1156)</f>
        <v>0</v>
      </c>
      <c r="K1156" s="41">
        <f t="shared" si="130"/>
        <v>0</v>
      </c>
      <c r="L1156" s="21">
        <f t="shared" si="131"/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f>SUM(Apr!D1157,May!D1157,Jun!D1157)</f>
        <v>54</v>
      </c>
      <c r="E1157" s="35">
        <f>SUM(Apr!E1157,May!E1157,Jun!E1157)</f>
        <v>42</v>
      </c>
      <c r="F1157" s="40">
        <f t="shared" si="128"/>
        <v>96</v>
      </c>
      <c r="G1157" s="21">
        <f t="shared" si="129"/>
        <v>18.71345029239766</v>
      </c>
      <c r="H1157" s="35">
        <v>152</v>
      </c>
      <c r="I1157" s="35">
        <f>SUM(Apr!I1157,May!I1157,Jun!I1157)</f>
        <v>1</v>
      </c>
      <c r="J1157" s="35">
        <f>SUM(Apr!J1157,May!J1157,Jun!J1157)</f>
        <v>1</v>
      </c>
      <c r="K1157" s="41">
        <f t="shared" si="130"/>
        <v>2</v>
      </c>
      <c r="L1157" s="21">
        <f t="shared" si="131"/>
        <v>1.3157894736842104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f>SUM(Apr!D1158,May!D1158,Jun!D1158)</f>
        <v>42</v>
      </c>
      <c r="E1158" s="35">
        <f>SUM(Apr!E1158,May!E1158,Jun!E1158)</f>
        <v>48</v>
      </c>
      <c r="F1158" s="40">
        <f t="shared" si="128"/>
        <v>90</v>
      </c>
      <c r="G1158" s="21">
        <f t="shared" si="129"/>
        <v>20.134228187919462</v>
      </c>
      <c r="H1158" s="35">
        <v>118</v>
      </c>
      <c r="I1158" s="35">
        <f>SUM(Apr!I1158,May!I1158,Jun!I1158)</f>
        <v>3</v>
      </c>
      <c r="J1158" s="35">
        <f>SUM(Apr!J1158,May!J1158,Jun!J1158)</f>
        <v>1</v>
      </c>
      <c r="K1158" s="41">
        <f t="shared" si="130"/>
        <v>4</v>
      </c>
      <c r="L1158" s="21">
        <f t="shared" si="131"/>
        <v>3.3898305084745761</v>
      </c>
    </row>
    <row r="1159" spans="1:12" ht="15" customHeight="1" outlineLevel="1" x14ac:dyDescent="0.2">
      <c r="A1159" s="42" t="s">
        <v>2009</v>
      </c>
      <c r="B1159" s="43" t="s">
        <v>2010</v>
      </c>
      <c r="C1159" s="44">
        <v>197</v>
      </c>
      <c r="D1159" s="44">
        <f>SUM(Apr!D1159,May!D1159,Jun!D1159)</f>
        <v>9</v>
      </c>
      <c r="E1159" s="44">
        <f>SUM(Apr!E1159,May!E1159,Jun!E1159)</f>
        <v>13</v>
      </c>
      <c r="F1159" s="45">
        <f t="shared" si="128"/>
        <v>22</v>
      </c>
      <c r="G1159" s="46">
        <f t="shared" si="129"/>
        <v>11.167512690355331</v>
      </c>
      <c r="H1159" s="44">
        <v>65</v>
      </c>
      <c r="I1159" s="44">
        <f>SUM(Apr!I1159,May!I1159,Jun!I1159)</f>
        <v>3</v>
      </c>
      <c r="J1159" s="44">
        <f>SUM(Apr!J1159,May!J1159,Jun!J1159)</f>
        <v>2</v>
      </c>
      <c r="K1159" s="48">
        <f t="shared" si="130"/>
        <v>5</v>
      </c>
      <c r="L1159" s="46">
        <f t="shared" si="131"/>
        <v>7.6923076923076925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f>SUM(Apr!D1160,May!D1160,Jun!D1160)</f>
        <v>16</v>
      </c>
      <c r="E1160" s="35">
        <f>SUM(Apr!E1160,May!E1160,Jun!E1160)</f>
        <v>11</v>
      </c>
      <c r="F1160" s="40">
        <f t="shared" si="128"/>
        <v>27</v>
      </c>
      <c r="G1160" s="21">
        <f t="shared" si="129"/>
        <v>8.1081081081081088</v>
      </c>
      <c r="H1160" s="35">
        <v>175</v>
      </c>
      <c r="I1160" s="35">
        <f>SUM(Apr!I1160,May!I1160,Jun!I1160)</f>
        <v>3</v>
      </c>
      <c r="J1160" s="35">
        <f>SUM(Apr!J1160,May!J1160,Jun!J1160)</f>
        <v>3</v>
      </c>
      <c r="K1160" s="41">
        <f t="shared" si="130"/>
        <v>6</v>
      </c>
      <c r="L1160" s="21">
        <f t="shared" si="131"/>
        <v>3.4285714285714288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f>SUM(Apr!D1161,May!D1161,Jun!D1161)</f>
        <v>32</v>
      </c>
      <c r="E1161" s="35">
        <f>SUM(Apr!E1161,May!E1161,Jun!E1161)</f>
        <v>46</v>
      </c>
      <c r="F1161" s="40">
        <f t="shared" si="128"/>
        <v>78</v>
      </c>
      <c r="G1161" s="21">
        <f t="shared" si="129"/>
        <v>16.993464052287582</v>
      </c>
      <c r="H1161" s="35">
        <v>219</v>
      </c>
      <c r="I1161" s="35">
        <f>SUM(Apr!I1161,May!I1161,Jun!I1161)</f>
        <v>1</v>
      </c>
      <c r="J1161" s="35">
        <f>SUM(Apr!J1161,May!J1161,Jun!J1161)</f>
        <v>1</v>
      </c>
      <c r="K1161" s="41">
        <f t="shared" si="130"/>
        <v>2</v>
      </c>
      <c r="L1161" s="21">
        <f t="shared" si="131"/>
        <v>0.91324200913242004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f>SUM(Apr!D1162,May!D1162,Jun!D1162)</f>
        <v>88</v>
      </c>
      <c r="E1162" s="35">
        <f>SUM(Apr!E1162,May!E1162,Jun!E1162)</f>
        <v>92</v>
      </c>
      <c r="F1162" s="40">
        <f t="shared" si="128"/>
        <v>180</v>
      </c>
      <c r="G1162" s="21">
        <f t="shared" si="129"/>
        <v>10.791366906474821</v>
      </c>
      <c r="H1162" s="35">
        <v>917</v>
      </c>
      <c r="I1162" s="35">
        <f>SUM(Apr!I1162,May!I1162,Jun!I1162)</f>
        <v>9</v>
      </c>
      <c r="J1162" s="35">
        <f>SUM(Apr!J1162,May!J1162,Jun!J1162)</f>
        <v>6</v>
      </c>
      <c r="K1162" s="41">
        <f t="shared" si="130"/>
        <v>15</v>
      </c>
      <c r="L1162" s="21">
        <f t="shared" si="131"/>
        <v>1.6357688113413305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f>SUM(Apr!D1163,May!D1163,Jun!D1163)</f>
        <v>25</v>
      </c>
      <c r="E1163" s="35">
        <f>SUM(Apr!E1163,May!E1163,Jun!E1163)</f>
        <v>29</v>
      </c>
      <c r="F1163" s="40">
        <f t="shared" si="128"/>
        <v>54</v>
      </c>
      <c r="G1163" s="21">
        <f t="shared" si="129"/>
        <v>11.946902654867257</v>
      </c>
      <c r="H1163" s="35">
        <v>219</v>
      </c>
      <c r="I1163" s="35">
        <f>SUM(Apr!I1163,May!I1163,Jun!I1163)</f>
        <v>0</v>
      </c>
      <c r="J1163" s="35">
        <f>SUM(Apr!J1163,May!J1163,Jun!J1163)</f>
        <v>4</v>
      </c>
      <c r="K1163" s="41">
        <f t="shared" si="130"/>
        <v>4</v>
      </c>
      <c r="L1163" s="21">
        <f t="shared" si="131"/>
        <v>1.8264840182648401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f>SUM(Apr!D1164,May!D1164,Jun!D1164)</f>
        <v>30</v>
      </c>
      <c r="E1164" s="35">
        <f>SUM(Apr!E1164,May!E1164,Jun!E1164)</f>
        <v>20</v>
      </c>
      <c r="F1164" s="40">
        <f t="shared" si="128"/>
        <v>50</v>
      </c>
      <c r="G1164" s="21">
        <f t="shared" si="129"/>
        <v>11.111111111111111</v>
      </c>
      <c r="H1164" s="35">
        <v>261</v>
      </c>
      <c r="I1164" s="35">
        <f>SUM(Apr!I1164,May!I1164,Jun!I1164)</f>
        <v>0</v>
      </c>
      <c r="J1164" s="35">
        <f>SUM(Apr!J1164,May!J1164,Jun!J1164)</f>
        <v>0</v>
      </c>
      <c r="K1164" s="41">
        <f t="shared" si="130"/>
        <v>0</v>
      </c>
      <c r="L1164" s="21">
        <f t="shared" si="131"/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f>SUM(Apr!D1165,May!D1165,Jun!D1165)</f>
        <v>7</v>
      </c>
      <c r="E1165" s="35">
        <f>SUM(Apr!E1165,May!E1165,Jun!E1165)</f>
        <v>8</v>
      </c>
      <c r="F1165" s="40">
        <f t="shared" si="128"/>
        <v>15</v>
      </c>
      <c r="G1165" s="21">
        <f t="shared" si="129"/>
        <v>7.731958762886598</v>
      </c>
      <c r="H1165" s="35">
        <v>127</v>
      </c>
      <c r="I1165" s="35">
        <f>SUM(Apr!I1165,May!I1165,Jun!I1165)</f>
        <v>2</v>
      </c>
      <c r="J1165" s="35">
        <f>SUM(Apr!J1165,May!J1165,Jun!J1165)</f>
        <v>2</v>
      </c>
      <c r="K1165" s="41">
        <f t="shared" si="130"/>
        <v>4</v>
      </c>
      <c r="L1165" s="21">
        <f t="shared" si="131"/>
        <v>3.1496062992125982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f>SUM(Apr!D1166,May!D1166,Jun!D1166)</f>
        <v>5</v>
      </c>
      <c r="E1166" s="35">
        <f>SUM(Apr!E1166,May!E1166,Jun!E1166)</f>
        <v>14</v>
      </c>
      <c r="F1166" s="40">
        <f t="shared" si="128"/>
        <v>19</v>
      </c>
      <c r="G1166" s="21">
        <f t="shared" si="129"/>
        <v>12.101910828025478</v>
      </c>
      <c r="H1166" s="35">
        <v>54</v>
      </c>
      <c r="I1166" s="35">
        <f>SUM(Apr!I1166,May!I1166,Jun!I1166)</f>
        <v>4</v>
      </c>
      <c r="J1166" s="35">
        <f>SUM(Apr!J1166,May!J1166,Jun!J1166)</f>
        <v>4</v>
      </c>
      <c r="K1166" s="41">
        <f t="shared" si="130"/>
        <v>8</v>
      </c>
      <c r="L1166" s="21">
        <f t="shared" si="131"/>
        <v>14.814814814814813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f>SUM(Apr!D1167,May!D1167,Jun!D1167)</f>
        <v>38</v>
      </c>
      <c r="E1167" s="35">
        <f>SUM(Apr!E1167,May!E1167,Jun!E1167)</f>
        <v>38</v>
      </c>
      <c r="F1167" s="40">
        <f t="shared" si="128"/>
        <v>76</v>
      </c>
      <c r="G1167" s="21">
        <f t="shared" si="129"/>
        <v>13.843351548269581</v>
      </c>
      <c r="H1167" s="35">
        <v>224</v>
      </c>
      <c r="I1167" s="35">
        <f>SUM(Apr!I1167,May!I1167,Jun!I1167)</f>
        <v>0</v>
      </c>
      <c r="J1167" s="35">
        <f>SUM(Apr!J1167,May!J1167,Jun!J1167)</f>
        <v>1</v>
      </c>
      <c r="K1167" s="41">
        <f t="shared" si="130"/>
        <v>1</v>
      </c>
      <c r="L1167" s="21">
        <f t="shared" si="131"/>
        <v>0.4464285714285714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f>SUM(Apr!D1168,May!D1168,Jun!D1168)</f>
        <v>16</v>
      </c>
      <c r="E1168" s="35">
        <f>SUM(Apr!E1168,May!E1168,Jun!E1168)</f>
        <v>13</v>
      </c>
      <c r="F1168" s="40">
        <f t="shared" si="128"/>
        <v>29</v>
      </c>
      <c r="G1168" s="21">
        <f t="shared" si="129"/>
        <v>11.934156378600823</v>
      </c>
      <c r="H1168" s="35">
        <v>136</v>
      </c>
      <c r="I1168" s="35">
        <f>SUM(Apr!I1168,May!I1168,Jun!I1168)</f>
        <v>3</v>
      </c>
      <c r="J1168" s="35">
        <f>SUM(Apr!J1168,May!J1168,Jun!J1168)</f>
        <v>1</v>
      </c>
      <c r="K1168" s="41">
        <f t="shared" si="130"/>
        <v>4</v>
      </c>
      <c r="L1168" s="21">
        <f t="shared" si="131"/>
        <v>2.9411764705882351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f>SUM(Apr!D1169,May!D1169,Jun!D1169)</f>
        <v>20</v>
      </c>
      <c r="E1169" s="35">
        <f>SUM(Apr!E1169,May!E1169,Jun!E1169)</f>
        <v>17</v>
      </c>
      <c r="F1169" s="40">
        <f t="shared" si="128"/>
        <v>37</v>
      </c>
      <c r="G1169" s="21">
        <f t="shared" si="129"/>
        <v>14.122137404580155</v>
      </c>
      <c r="H1169" s="35">
        <v>137</v>
      </c>
      <c r="I1169" s="35">
        <f>SUM(Apr!I1169,May!I1169,Jun!I1169)</f>
        <v>2</v>
      </c>
      <c r="J1169" s="35">
        <f>SUM(Apr!J1169,May!J1169,Jun!J1169)</f>
        <v>1</v>
      </c>
      <c r="K1169" s="41">
        <f t="shared" si="130"/>
        <v>3</v>
      </c>
      <c r="L1169" s="21">
        <f t="shared" si="131"/>
        <v>2.1897810218978102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f>SUM(Apr!D1170,May!D1170,Jun!D1170)</f>
        <v>7</v>
      </c>
      <c r="E1170" s="35">
        <f>SUM(Apr!E1170,May!E1170,Jun!E1170)</f>
        <v>13</v>
      </c>
      <c r="F1170" s="40">
        <f t="shared" si="128"/>
        <v>20</v>
      </c>
      <c r="G1170" s="21">
        <f t="shared" si="129"/>
        <v>9.433962264150944</v>
      </c>
      <c r="H1170" s="35">
        <v>135</v>
      </c>
      <c r="I1170" s="35">
        <f>SUM(Apr!I1170,May!I1170,Jun!I1170)</f>
        <v>0</v>
      </c>
      <c r="J1170" s="35">
        <f>SUM(Apr!J1170,May!J1170,Jun!J1170)</f>
        <v>0</v>
      </c>
      <c r="K1170" s="41">
        <f t="shared" si="130"/>
        <v>0</v>
      </c>
      <c r="L1170" s="21">
        <f t="shared" si="131"/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f>SUM(Apr!D1171,May!D1171,Jun!D1171)</f>
        <v>26</v>
      </c>
      <c r="E1171" s="35">
        <f>SUM(Apr!E1171,May!E1171,Jun!E1171)</f>
        <v>26</v>
      </c>
      <c r="F1171" s="40">
        <f t="shared" si="128"/>
        <v>52</v>
      </c>
      <c r="G1171" s="21">
        <f t="shared" si="129"/>
        <v>21.052631578947366</v>
      </c>
      <c r="H1171" s="35">
        <v>27</v>
      </c>
      <c r="I1171" s="35">
        <f>SUM(Apr!I1171,May!I1171,Jun!I1171)</f>
        <v>0</v>
      </c>
      <c r="J1171" s="35">
        <f>SUM(Apr!J1171,May!J1171,Jun!J1171)</f>
        <v>0</v>
      </c>
      <c r="K1171" s="41">
        <f t="shared" si="130"/>
        <v>0</v>
      </c>
      <c r="L1171" s="21">
        <f t="shared" si="131"/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f>SUM(Apr!D1172,May!D1172,Jun!D1172)</f>
        <v>60</v>
      </c>
      <c r="E1172" s="35">
        <f>SUM(Apr!E1172,May!E1172,Jun!E1172)</f>
        <v>52</v>
      </c>
      <c r="F1172" s="40">
        <f t="shared" si="128"/>
        <v>112</v>
      </c>
      <c r="G1172" s="21">
        <f t="shared" si="129"/>
        <v>11.144278606965175</v>
      </c>
      <c r="H1172" s="35">
        <v>558</v>
      </c>
      <c r="I1172" s="35">
        <f>SUM(Apr!I1172,May!I1172,Jun!I1172)</f>
        <v>1</v>
      </c>
      <c r="J1172" s="35">
        <f>SUM(Apr!J1172,May!J1172,Jun!J1172)</f>
        <v>2</v>
      </c>
      <c r="K1172" s="41">
        <f t="shared" si="130"/>
        <v>3</v>
      </c>
      <c r="L1172" s="21">
        <f t="shared" si="131"/>
        <v>0.53763440860215062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f>SUM(Apr!D1173,May!D1173,Jun!D1173)</f>
        <v>18</v>
      </c>
      <c r="E1173" s="35">
        <f>SUM(Apr!E1173,May!E1173,Jun!E1173)</f>
        <v>15</v>
      </c>
      <c r="F1173" s="40">
        <f t="shared" si="128"/>
        <v>33</v>
      </c>
      <c r="G1173" s="21">
        <f t="shared" si="129"/>
        <v>8.4183673469387745</v>
      </c>
      <c r="H1173" s="35">
        <v>233</v>
      </c>
      <c r="I1173" s="35">
        <f>SUM(Apr!I1173,May!I1173,Jun!I1173)</f>
        <v>0</v>
      </c>
      <c r="J1173" s="35">
        <f>SUM(Apr!J1173,May!J1173,Jun!J1173)</f>
        <v>2</v>
      </c>
      <c r="K1173" s="41">
        <f t="shared" si="130"/>
        <v>2</v>
      </c>
      <c r="L1173" s="21">
        <f t="shared" si="131"/>
        <v>0.85836909871244638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f>SUM(Apr!D1174,May!D1174,Jun!D1174)</f>
        <v>8</v>
      </c>
      <c r="E1174" s="35">
        <f>SUM(Apr!E1174,May!E1174,Jun!E1174)</f>
        <v>5</v>
      </c>
      <c r="F1174" s="40">
        <f t="shared" si="128"/>
        <v>13</v>
      </c>
      <c r="G1174" s="21">
        <f t="shared" si="129"/>
        <v>12.380952380952381</v>
      </c>
      <c r="H1174" s="19">
        <v>46</v>
      </c>
      <c r="I1174" s="35">
        <f>SUM(Apr!I1174,May!I1174,Jun!I1174)</f>
        <v>0</v>
      </c>
      <c r="J1174" s="35">
        <f>SUM(Apr!J1174,May!J1174,Jun!J1174)</f>
        <v>0</v>
      </c>
      <c r="K1174" s="41">
        <f t="shared" si="130"/>
        <v>0</v>
      </c>
      <c r="L1174" s="21">
        <f t="shared" si="131"/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f t="shared" ref="D1175:E1175" si="144">SUM(D1176:D1183)</f>
        <v>354</v>
      </c>
      <c r="E1175" s="38">
        <f t="shared" si="144"/>
        <v>276</v>
      </c>
      <c r="F1175" s="38">
        <f t="shared" si="128"/>
        <v>630</v>
      </c>
      <c r="G1175" s="31">
        <f t="shared" si="129"/>
        <v>17.124218537646101</v>
      </c>
      <c r="H1175" s="29">
        <v>1248</v>
      </c>
      <c r="I1175" s="38">
        <f t="shared" ref="I1175:J1175" si="145">SUM(I1176:I1183)</f>
        <v>21</v>
      </c>
      <c r="J1175" s="38">
        <f t="shared" si="145"/>
        <v>15</v>
      </c>
      <c r="K1175" s="39">
        <f t="shared" si="130"/>
        <v>36</v>
      </c>
      <c r="L1175" s="31">
        <f t="shared" si="131"/>
        <v>2.8846153846153846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f>SUM(Apr!D1176,May!D1176,Jun!D1176)</f>
        <v>37</v>
      </c>
      <c r="E1176" s="35">
        <f>SUM(Apr!E1176,May!E1176,Jun!E1176)</f>
        <v>30</v>
      </c>
      <c r="F1176" s="40">
        <f t="shared" si="128"/>
        <v>67</v>
      </c>
      <c r="G1176" s="21">
        <f t="shared" si="129"/>
        <v>21.202531645569618</v>
      </c>
      <c r="H1176" s="35">
        <v>94</v>
      </c>
      <c r="I1176" s="35">
        <f>SUM(Apr!I1176,May!I1176,Jun!I1176)</f>
        <v>2</v>
      </c>
      <c r="J1176" s="35">
        <f>SUM(Apr!J1176,May!J1176,Jun!J1176)</f>
        <v>1</v>
      </c>
      <c r="K1176" s="41">
        <f t="shared" si="130"/>
        <v>3</v>
      </c>
      <c r="L1176" s="21">
        <f t="shared" si="131"/>
        <v>3.1914893617021276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f>SUM(Apr!D1177,May!D1177,Jun!D1177)</f>
        <v>32</v>
      </c>
      <c r="E1177" s="35">
        <f>SUM(Apr!E1177,May!E1177,Jun!E1177)</f>
        <v>38</v>
      </c>
      <c r="F1177" s="40">
        <f t="shared" si="128"/>
        <v>70</v>
      </c>
      <c r="G1177" s="21">
        <f t="shared" si="129"/>
        <v>17.5</v>
      </c>
      <c r="H1177" s="35">
        <v>208</v>
      </c>
      <c r="I1177" s="35">
        <f>SUM(Apr!I1177,May!I1177,Jun!I1177)</f>
        <v>1</v>
      </c>
      <c r="J1177" s="35">
        <f>SUM(Apr!J1177,May!J1177,Jun!J1177)</f>
        <v>2</v>
      </c>
      <c r="K1177" s="41">
        <f t="shared" si="130"/>
        <v>3</v>
      </c>
      <c r="L1177" s="21">
        <f t="shared" si="131"/>
        <v>1.4423076923076923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f>SUM(Apr!D1178,May!D1178,Jun!D1178)</f>
        <v>26</v>
      </c>
      <c r="E1178" s="35">
        <f>SUM(Apr!E1178,May!E1178,Jun!E1178)</f>
        <v>37</v>
      </c>
      <c r="F1178" s="40">
        <f t="shared" si="128"/>
        <v>63</v>
      </c>
      <c r="G1178" s="21">
        <f t="shared" si="129"/>
        <v>13.375796178343949</v>
      </c>
      <c r="H1178" s="35">
        <v>177</v>
      </c>
      <c r="I1178" s="35">
        <f>SUM(Apr!I1178,May!I1178,Jun!I1178)</f>
        <v>0</v>
      </c>
      <c r="J1178" s="35">
        <f>SUM(Apr!J1178,May!J1178,Jun!J1178)</f>
        <v>1</v>
      </c>
      <c r="K1178" s="41">
        <f t="shared" si="130"/>
        <v>1</v>
      </c>
      <c r="L1178" s="21">
        <f t="shared" si="131"/>
        <v>0.56497175141242939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f>SUM(Apr!D1179,May!D1179,Jun!D1179)</f>
        <v>53</v>
      </c>
      <c r="E1179" s="35">
        <f>SUM(Apr!E1179,May!E1179,Jun!E1179)</f>
        <v>39</v>
      </c>
      <c r="F1179" s="40">
        <f t="shared" si="128"/>
        <v>92</v>
      </c>
      <c r="G1179" s="21">
        <f t="shared" si="129"/>
        <v>16.168717047451668</v>
      </c>
      <c r="H1179" s="35">
        <v>222</v>
      </c>
      <c r="I1179" s="35">
        <f>SUM(Apr!I1179,May!I1179,Jun!I1179)</f>
        <v>2</v>
      </c>
      <c r="J1179" s="35">
        <f>SUM(Apr!J1179,May!J1179,Jun!J1179)</f>
        <v>0</v>
      </c>
      <c r="K1179" s="41">
        <f t="shared" si="130"/>
        <v>2</v>
      </c>
      <c r="L1179" s="21">
        <f t="shared" si="131"/>
        <v>0.90090090090090091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f>SUM(Apr!D1180,May!D1180,Jun!D1180)</f>
        <v>28</v>
      </c>
      <c r="E1180" s="35">
        <f>SUM(Apr!E1180,May!E1180,Jun!E1180)</f>
        <v>15</v>
      </c>
      <c r="F1180" s="40">
        <f t="shared" si="128"/>
        <v>43</v>
      </c>
      <c r="G1180" s="21">
        <f t="shared" si="129"/>
        <v>16.104868913857679</v>
      </c>
      <c r="H1180" s="35">
        <v>66</v>
      </c>
      <c r="I1180" s="35">
        <f>SUM(Apr!I1180,May!I1180,Jun!I1180)</f>
        <v>1</v>
      </c>
      <c r="J1180" s="35">
        <f>SUM(Apr!J1180,May!J1180,Jun!J1180)</f>
        <v>0</v>
      </c>
      <c r="K1180" s="41">
        <f t="shared" si="130"/>
        <v>1</v>
      </c>
      <c r="L1180" s="21">
        <f t="shared" si="131"/>
        <v>1.5151515151515151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f>SUM(Apr!D1181,May!D1181,Jun!D1181)</f>
        <v>34</v>
      </c>
      <c r="E1181" s="35">
        <f>SUM(Apr!E1181,May!E1181,Jun!E1181)</f>
        <v>28</v>
      </c>
      <c r="F1181" s="40">
        <f t="shared" si="128"/>
        <v>62</v>
      </c>
      <c r="G1181" s="21">
        <f t="shared" si="129"/>
        <v>18.128654970760234</v>
      </c>
      <c r="H1181" s="35">
        <v>99</v>
      </c>
      <c r="I1181" s="35">
        <f>SUM(Apr!I1181,May!I1181,Jun!I1181)</f>
        <v>5</v>
      </c>
      <c r="J1181" s="35">
        <f>SUM(Apr!J1181,May!J1181,Jun!J1181)</f>
        <v>2</v>
      </c>
      <c r="K1181" s="41">
        <f t="shared" si="130"/>
        <v>7</v>
      </c>
      <c r="L1181" s="21">
        <f t="shared" si="131"/>
        <v>7.0707070707070701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f>SUM(Apr!D1182,May!D1182,Jun!D1182)</f>
        <v>12</v>
      </c>
      <c r="E1182" s="35">
        <f>SUM(Apr!E1182,May!E1182,Jun!E1182)</f>
        <v>2</v>
      </c>
      <c r="F1182" s="40">
        <f t="shared" si="128"/>
        <v>14</v>
      </c>
      <c r="G1182" s="21">
        <f t="shared" si="129"/>
        <v>13.592233009708737</v>
      </c>
      <c r="H1182" s="35">
        <v>49</v>
      </c>
      <c r="I1182" s="35">
        <f>SUM(Apr!I1182,May!I1182,Jun!I1182)</f>
        <v>1</v>
      </c>
      <c r="J1182" s="35">
        <f>SUM(Apr!J1182,May!J1182,Jun!J1182)</f>
        <v>0</v>
      </c>
      <c r="K1182" s="41">
        <f t="shared" si="130"/>
        <v>1</v>
      </c>
      <c r="L1182" s="21">
        <f t="shared" si="131"/>
        <v>2.0408163265306123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f>SUM(Apr!D1183,May!D1183,Jun!D1183)</f>
        <v>132</v>
      </c>
      <c r="E1183" s="35">
        <f>SUM(Apr!E1183,May!E1183,Jun!E1183)</f>
        <v>87</v>
      </c>
      <c r="F1183" s="40">
        <f t="shared" si="128"/>
        <v>219</v>
      </c>
      <c r="G1183" s="21">
        <f t="shared" si="129"/>
        <v>18.084227910817507</v>
      </c>
      <c r="H1183" s="19">
        <v>333</v>
      </c>
      <c r="I1183" s="35">
        <f>SUM(Apr!I1183,May!I1183,Jun!I1183)</f>
        <v>9</v>
      </c>
      <c r="J1183" s="35">
        <f>SUM(Apr!J1183,May!J1183,Jun!J1183)</f>
        <v>9</v>
      </c>
      <c r="K1183" s="41">
        <f t="shared" si="130"/>
        <v>18</v>
      </c>
      <c r="L1183" s="21">
        <f t="shared" si="131"/>
        <v>5.4054054054054053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f>SUM(Apr!D1184,May!D1184,Jun!D1184)</f>
        <v>395</v>
      </c>
      <c r="E1184" s="38">
        <f>SUM(Apr!E1184,May!E1184,Jun!E1184)</f>
        <v>352</v>
      </c>
      <c r="F1184" s="38">
        <f t="shared" si="128"/>
        <v>747</v>
      </c>
      <c r="G1184" s="31">
        <f t="shared" si="129"/>
        <v>12.937305161066851</v>
      </c>
      <c r="H1184" s="29">
        <v>2281</v>
      </c>
      <c r="I1184" s="38">
        <f>SUM(Apr!I1184,May!I1184,Jun!I1184)</f>
        <v>2</v>
      </c>
      <c r="J1184" s="38">
        <f>SUM(Apr!J1184,May!J1184,Jun!J1184)</f>
        <v>8</v>
      </c>
      <c r="K1184" s="39">
        <f t="shared" si="130"/>
        <v>10</v>
      </c>
      <c r="L1184" s="31">
        <f t="shared" si="131"/>
        <v>0.43840420868040331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f>SUM(Apr!D1185,May!D1185,Jun!D1185)</f>
        <v>377</v>
      </c>
      <c r="E1185" s="38">
        <f>SUM(Apr!E1185,May!E1185,Jun!E1185)</f>
        <v>352</v>
      </c>
      <c r="F1185" s="38">
        <f t="shared" si="128"/>
        <v>729</v>
      </c>
      <c r="G1185" s="31">
        <f t="shared" si="129"/>
        <v>12.20492214967353</v>
      </c>
      <c r="H1185" s="29">
        <v>2587</v>
      </c>
      <c r="I1185" s="38">
        <f>SUM(Apr!I1185,May!I1185,Jun!I1185)</f>
        <v>57</v>
      </c>
      <c r="J1185" s="38">
        <f>SUM(Apr!J1185,May!J1185,Jun!J1185)</f>
        <v>58</v>
      </c>
      <c r="K1185" s="39">
        <f t="shared" si="130"/>
        <v>115</v>
      </c>
      <c r="L1185" s="31">
        <f t="shared" si="131"/>
        <v>4.4453034402783151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f t="shared" ref="D1186:E1186" si="146">SUM(D1187,D1215,D1243,D1260,D1261)</f>
        <v>7088</v>
      </c>
      <c r="E1186" s="49">
        <f t="shared" si="146"/>
        <v>6908</v>
      </c>
      <c r="F1186" s="49">
        <f t="shared" si="128"/>
        <v>13996</v>
      </c>
      <c r="G1186" s="25">
        <f t="shared" si="129"/>
        <v>15.095886273917639</v>
      </c>
      <c r="H1186" s="9">
        <v>33878</v>
      </c>
      <c r="I1186" s="49">
        <f t="shared" ref="I1186:J1186" si="147">SUM(I1187,I1215,I1243,I1260,I1261)</f>
        <v>645</v>
      </c>
      <c r="J1186" s="49">
        <f t="shared" si="147"/>
        <v>533</v>
      </c>
      <c r="K1186" s="50">
        <f t="shared" si="130"/>
        <v>1178</v>
      </c>
      <c r="L1186" s="25">
        <f t="shared" si="131"/>
        <v>3.4771828325166774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f t="shared" ref="D1187:E1187" si="148">SUM(D1188:D1214)</f>
        <v>1905</v>
      </c>
      <c r="E1187" s="38">
        <f t="shared" si="148"/>
        <v>1805</v>
      </c>
      <c r="F1187" s="38">
        <f t="shared" si="128"/>
        <v>3710</v>
      </c>
      <c r="G1187" s="31">
        <f t="shared" si="129"/>
        <v>13.663315287445219</v>
      </c>
      <c r="H1187" s="29">
        <v>11421</v>
      </c>
      <c r="I1187" s="38">
        <f t="shared" ref="I1187:J1187" si="149">SUM(I1188:I1214)</f>
        <v>217</v>
      </c>
      <c r="J1187" s="38">
        <f t="shared" si="149"/>
        <v>170</v>
      </c>
      <c r="K1187" s="39">
        <f t="shared" si="130"/>
        <v>387</v>
      </c>
      <c r="L1187" s="31">
        <f t="shared" si="131"/>
        <v>3.38849487785658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f>SUM(Apr!D1188,May!D1188,Jun!D1188)</f>
        <v>194</v>
      </c>
      <c r="E1188" s="35">
        <f>SUM(Apr!E1188,May!E1188,Jun!E1188)</f>
        <v>210</v>
      </c>
      <c r="F1188" s="40">
        <f t="shared" si="128"/>
        <v>404</v>
      </c>
      <c r="G1188" s="21">
        <f t="shared" si="129"/>
        <v>20.210105052526263</v>
      </c>
      <c r="H1188" s="19">
        <v>396</v>
      </c>
      <c r="I1188" s="35">
        <f>SUM(Apr!I1188,May!I1188,Jun!I1188)</f>
        <v>5</v>
      </c>
      <c r="J1188" s="35">
        <f>SUM(Apr!J1188,May!J1188,Jun!J1188)</f>
        <v>2</v>
      </c>
      <c r="K1188" s="41">
        <f t="shared" si="130"/>
        <v>7</v>
      </c>
      <c r="L1188" s="21">
        <f t="shared" si="131"/>
        <v>1.7676767676767675</v>
      </c>
    </row>
    <row r="1189" spans="1:12" ht="15" customHeight="1" outlineLevel="1" x14ac:dyDescent="0.2">
      <c r="A1189" s="42" t="s">
        <v>2063</v>
      </c>
      <c r="B1189" s="43" t="s">
        <v>2064</v>
      </c>
      <c r="C1189" s="47">
        <v>3157</v>
      </c>
      <c r="D1189" s="44">
        <f>SUM(Apr!D1189,May!D1189,Jun!D1189)</f>
        <v>244</v>
      </c>
      <c r="E1189" s="44">
        <f>SUM(Apr!E1189,May!E1189,Jun!E1189)</f>
        <v>240</v>
      </c>
      <c r="F1189" s="45">
        <f t="shared" si="128"/>
        <v>484</v>
      </c>
      <c r="G1189" s="46">
        <f t="shared" si="129"/>
        <v>15.331010452961671</v>
      </c>
      <c r="H1189" s="47">
        <v>1174</v>
      </c>
      <c r="I1189" s="44">
        <f>SUM(Apr!I1189,May!I1189,Jun!I1189)</f>
        <v>24</v>
      </c>
      <c r="J1189" s="44">
        <f>SUM(Apr!J1189,May!J1189,Jun!J1189)</f>
        <v>18</v>
      </c>
      <c r="K1189" s="48">
        <f t="shared" si="130"/>
        <v>42</v>
      </c>
      <c r="L1189" s="46">
        <f t="shared" si="131"/>
        <v>3.5775127768313459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f>SUM(Apr!D1190,May!D1190,Jun!D1190)</f>
        <v>80</v>
      </c>
      <c r="E1190" s="35">
        <f>SUM(Apr!E1190,May!E1190,Jun!E1190)</f>
        <v>58</v>
      </c>
      <c r="F1190" s="40">
        <f t="shared" si="128"/>
        <v>138</v>
      </c>
      <c r="G1190" s="21">
        <f t="shared" si="129"/>
        <v>11.635750421585159</v>
      </c>
      <c r="H1190" s="35">
        <v>517</v>
      </c>
      <c r="I1190" s="35">
        <f>SUM(Apr!I1190,May!I1190,Jun!I1190)</f>
        <v>18</v>
      </c>
      <c r="J1190" s="35">
        <f>SUM(Apr!J1190,May!J1190,Jun!J1190)</f>
        <v>21</v>
      </c>
      <c r="K1190" s="41">
        <f t="shared" si="130"/>
        <v>39</v>
      </c>
      <c r="L1190" s="21">
        <f t="shared" si="131"/>
        <v>7.5435203094777563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f>SUM(Apr!D1191,May!D1191,Jun!D1191)</f>
        <v>4</v>
      </c>
      <c r="E1191" s="35">
        <f>SUM(Apr!E1191,May!E1191,Jun!E1191)</f>
        <v>22</v>
      </c>
      <c r="F1191" s="40">
        <f t="shared" si="128"/>
        <v>26</v>
      </c>
      <c r="G1191" s="21">
        <f t="shared" si="129"/>
        <v>14.444444444444443</v>
      </c>
      <c r="H1191" s="35">
        <v>100</v>
      </c>
      <c r="I1191" s="35">
        <f>SUM(Apr!I1191,May!I1191,Jun!I1191)</f>
        <v>3</v>
      </c>
      <c r="J1191" s="35">
        <f>SUM(Apr!J1191,May!J1191,Jun!J1191)</f>
        <v>0</v>
      </c>
      <c r="K1191" s="41">
        <f t="shared" si="130"/>
        <v>3</v>
      </c>
      <c r="L1191" s="21">
        <f t="shared" si="131"/>
        <v>3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f>SUM(Apr!D1192,May!D1192,Jun!D1192)</f>
        <v>92</v>
      </c>
      <c r="E1192" s="35">
        <f>SUM(Apr!E1192,May!E1192,Jun!E1192)</f>
        <v>90</v>
      </c>
      <c r="F1192" s="40">
        <f t="shared" si="128"/>
        <v>182</v>
      </c>
      <c r="G1192" s="21">
        <f t="shared" si="129"/>
        <v>16.22103386809269</v>
      </c>
      <c r="H1192" s="35">
        <v>321</v>
      </c>
      <c r="I1192" s="35">
        <f>SUM(Apr!I1192,May!I1192,Jun!I1192)</f>
        <v>4</v>
      </c>
      <c r="J1192" s="35">
        <f>SUM(Apr!J1192,May!J1192,Jun!J1192)</f>
        <v>1</v>
      </c>
      <c r="K1192" s="41">
        <f t="shared" si="130"/>
        <v>5</v>
      </c>
      <c r="L1192" s="21">
        <f t="shared" si="131"/>
        <v>1.557632398753894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f>SUM(Apr!D1193,May!D1193,Jun!D1193)</f>
        <v>87</v>
      </c>
      <c r="E1193" s="35">
        <f>SUM(Apr!E1193,May!E1193,Jun!E1193)</f>
        <v>68</v>
      </c>
      <c r="F1193" s="40">
        <f t="shared" si="128"/>
        <v>155</v>
      </c>
      <c r="G1193" s="21">
        <f t="shared" si="129"/>
        <v>15.484515484515486</v>
      </c>
      <c r="H1193" s="35">
        <v>493</v>
      </c>
      <c r="I1193" s="35">
        <f>SUM(Apr!I1193,May!I1193,Jun!I1193)</f>
        <v>6</v>
      </c>
      <c r="J1193" s="35">
        <f>SUM(Apr!J1193,May!J1193,Jun!J1193)</f>
        <v>6</v>
      </c>
      <c r="K1193" s="41">
        <f t="shared" si="130"/>
        <v>12</v>
      </c>
      <c r="L1193" s="21">
        <f t="shared" si="131"/>
        <v>2.4340770791075048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f>SUM(Apr!D1194,May!D1194,Jun!D1194)</f>
        <v>51</v>
      </c>
      <c r="E1194" s="35">
        <f>SUM(Apr!E1194,May!E1194,Jun!E1194)</f>
        <v>58</v>
      </c>
      <c r="F1194" s="40">
        <f t="shared" si="128"/>
        <v>109</v>
      </c>
      <c r="G1194" s="21">
        <f t="shared" si="129"/>
        <v>12.557603686635947</v>
      </c>
      <c r="H1194" s="35">
        <v>410</v>
      </c>
      <c r="I1194" s="35">
        <f>SUM(Apr!I1194,May!I1194,Jun!I1194)</f>
        <v>8</v>
      </c>
      <c r="J1194" s="35">
        <f>SUM(Apr!J1194,May!J1194,Jun!J1194)</f>
        <v>2</v>
      </c>
      <c r="K1194" s="41">
        <f t="shared" si="130"/>
        <v>10</v>
      </c>
      <c r="L1194" s="21">
        <f t="shared" si="131"/>
        <v>2.4390243902439024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f>SUM(Apr!D1195,May!D1195,Jun!D1195)</f>
        <v>16</v>
      </c>
      <c r="E1195" s="35">
        <f>SUM(Apr!E1195,May!E1195,Jun!E1195)</f>
        <v>26</v>
      </c>
      <c r="F1195" s="40">
        <f t="shared" si="128"/>
        <v>42</v>
      </c>
      <c r="G1195" s="21">
        <f t="shared" si="129"/>
        <v>14.736842105263156</v>
      </c>
      <c r="H1195" s="35">
        <v>133</v>
      </c>
      <c r="I1195" s="35">
        <f>SUM(Apr!I1195,May!I1195,Jun!I1195)</f>
        <v>1</v>
      </c>
      <c r="J1195" s="35">
        <f>SUM(Apr!J1195,May!J1195,Jun!J1195)</f>
        <v>2</v>
      </c>
      <c r="K1195" s="41">
        <f t="shared" si="130"/>
        <v>3</v>
      </c>
      <c r="L1195" s="21">
        <f t="shared" si="131"/>
        <v>2.2556390977443606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f>SUM(Apr!D1196,May!D1196,Jun!D1196)</f>
        <v>54</v>
      </c>
      <c r="E1196" s="35">
        <f>SUM(Apr!E1196,May!E1196,Jun!E1196)</f>
        <v>47</v>
      </c>
      <c r="F1196" s="40">
        <f t="shared" si="128"/>
        <v>101</v>
      </c>
      <c r="G1196" s="21">
        <f t="shared" si="129"/>
        <v>21.627408993576015</v>
      </c>
      <c r="H1196" s="35">
        <v>133</v>
      </c>
      <c r="I1196" s="35">
        <f>SUM(Apr!I1196,May!I1196,Jun!I1196)</f>
        <v>1</v>
      </c>
      <c r="J1196" s="35">
        <f>SUM(Apr!J1196,May!J1196,Jun!J1196)</f>
        <v>0</v>
      </c>
      <c r="K1196" s="41">
        <f t="shared" si="130"/>
        <v>1</v>
      </c>
      <c r="L1196" s="21">
        <f t="shared" si="131"/>
        <v>0.75187969924812026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f>SUM(Apr!D1197,May!D1197,Jun!D1197)</f>
        <v>86</v>
      </c>
      <c r="E1197" s="35">
        <f>SUM(Apr!E1197,May!E1197,Jun!E1197)</f>
        <v>89</v>
      </c>
      <c r="F1197" s="40">
        <f t="shared" si="128"/>
        <v>175</v>
      </c>
      <c r="G1197" s="21">
        <f t="shared" si="129"/>
        <v>16.099356025758972</v>
      </c>
      <c r="H1197" s="35">
        <v>189</v>
      </c>
      <c r="I1197" s="35">
        <f>SUM(Apr!I1197,May!I1197,Jun!I1197)</f>
        <v>0</v>
      </c>
      <c r="J1197" s="35">
        <f>SUM(Apr!J1197,May!J1197,Jun!J1197)</f>
        <v>1</v>
      </c>
      <c r="K1197" s="41">
        <f t="shared" si="130"/>
        <v>1</v>
      </c>
      <c r="L1197" s="21">
        <f t="shared" si="131"/>
        <v>0.52910052910052907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f>SUM(Apr!D1198,May!D1198,Jun!D1198)</f>
        <v>29</v>
      </c>
      <c r="E1198" s="35">
        <f>SUM(Apr!E1198,May!E1198,Jun!E1198)</f>
        <v>47</v>
      </c>
      <c r="F1198" s="40">
        <f t="shared" si="128"/>
        <v>76</v>
      </c>
      <c r="G1198" s="21">
        <f t="shared" si="129"/>
        <v>8.0765143464399571</v>
      </c>
      <c r="H1198" s="35">
        <v>484</v>
      </c>
      <c r="I1198" s="35">
        <f>SUM(Apr!I1198,May!I1198,Jun!I1198)</f>
        <v>22</v>
      </c>
      <c r="J1198" s="35">
        <f>SUM(Apr!J1198,May!J1198,Jun!J1198)</f>
        <v>19</v>
      </c>
      <c r="K1198" s="41">
        <f t="shared" si="130"/>
        <v>41</v>
      </c>
      <c r="L1198" s="21">
        <f t="shared" si="131"/>
        <v>8.4710743801652892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f>SUM(Apr!D1199,May!D1199,Jun!D1199)</f>
        <v>28</v>
      </c>
      <c r="E1199" s="35">
        <f>SUM(Apr!E1199,May!E1199,Jun!E1199)</f>
        <v>20</v>
      </c>
      <c r="F1199" s="40">
        <f t="shared" si="128"/>
        <v>48</v>
      </c>
      <c r="G1199" s="21">
        <f t="shared" si="129"/>
        <v>14.457831325301203</v>
      </c>
      <c r="H1199" s="35">
        <v>75</v>
      </c>
      <c r="I1199" s="35">
        <f>SUM(Apr!I1199,May!I1199,Jun!I1199)</f>
        <v>1</v>
      </c>
      <c r="J1199" s="35">
        <f>SUM(Apr!J1199,May!J1199,Jun!J1199)</f>
        <v>2</v>
      </c>
      <c r="K1199" s="41">
        <f t="shared" si="130"/>
        <v>3</v>
      </c>
      <c r="L1199" s="21">
        <f t="shared" si="131"/>
        <v>4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f>SUM(Apr!D1200,May!D1200,Jun!D1200)</f>
        <v>59</v>
      </c>
      <c r="E1200" s="35">
        <f>SUM(Apr!E1200,May!E1200,Jun!E1200)</f>
        <v>57</v>
      </c>
      <c r="F1200" s="40">
        <f t="shared" si="128"/>
        <v>116</v>
      </c>
      <c r="G1200" s="21">
        <f t="shared" si="129"/>
        <v>12.636165577342048</v>
      </c>
      <c r="H1200" s="35">
        <v>328</v>
      </c>
      <c r="I1200" s="35">
        <f>SUM(Apr!I1200,May!I1200,Jun!I1200)</f>
        <v>11</v>
      </c>
      <c r="J1200" s="35">
        <f>SUM(Apr!J1200,May!J1200,Jun!J1200)</f>
        <v>3</v>
      </c>
      <c r="K1200" s="41">
        <f t="shared" si="130"/>
        <v>14</v>
      </c>
      <c r="L1200" s="21">
        <f t="shared" si="131"/>
        <v>4.2682926829268295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f>SUM(Apr!D1201,May!D1201,Jun!D1201)</f>
        <v>40</v>
      </c>
      <c r="E1201" s="35">
        <f>SUM(Apr!E1201,May!E1201,Jun!E1201)</f>
        <v>38</v>
      </c>
      <c r="F1201" s="40">
        <f t="shared" si="128"/>
        <v>78</v>
      </c>
      <c r="G1201" s="21">
        <f t="shared" si="129"/>
        <v>8.3333333333333321</v>
      </c>
      <c r="H1201" s="35">
        <v>535</v>
      </c>
      <c r="I1201" s="35">
        <f>SUM(Apr!I1201,May!I1201,Jun!I1201)</f>
        <v>5</v>
      </c>
      <c r="J1201" s="35">
        <f>SUM(Apr!J1201,May!J1201,Jun!J1201)</f>
        <v>3</v>
      </c>
      <c r="K1201" s="41">
        <f t="shared" si="130"/>
        <v>8</v>
      </c>
      <c r="L1201" s="21">
        <f t="shared" si="131"/>
        <v>1.4953271028037385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f>SUM(Apr!D1202,May!D1202,Jun!D1202)</f>
        <v>81</v>
      </c>
      <c r="E1202" s="35">
        <f>SUM(Apr!E1202,May!E1202,Jun!E1202)</f>
        <v>75</v>
      </c>
      <c r="F1202" s="40">
        <f t="shared" si="128"/>
        <v>156</v>
      </c>
      <c r="G1202" s="21">
        <f t="shared" si="129"/>
        <v>13.903743315508022</v>
      </c>
      <c r="H1202" s="35">
        <v>479</v>
      </c>
      <c r="I1202" s="35">
        <f>SUM(Apr!I1202,May!I1202,Jun!I1202)</f>
        <v>7</v>
      </c>
      <c r="J1202" s="35">
        <f>SUM(Apr!J1202,May!J1202,Jun!J1202)</f>
        <v>1</v>
      </c>
      <c r="K1202" s="41">
        <f t="shared" si="130"/>
        <v>8</v>
      </c>
      <c r="L1202" s="21">
        <f t="shared" si="131"/>
        <v>1.6701461377870561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f>SUM(Apr!D1203,May!D1203,Jun!D1203)</f>
        <v>35</v>
      </c>
      <c r="E1203" s="35">
        <f>SUM(Apr!E1203,May!E1203,Jun!E1203)</f>
        <v>65</v>
      </c>
      <c r="F1203" s="40">
        <f t="shared" si="128"/>
        <v>100</v>
      </c>
      <c r="G1203" s="21">
        <f t="shared" si="129"/>
        <v>9.3109869646182499</v>
      </c>
      <c r="H1203" s="35">
        <v>776</v>
      </c>
      <c r="I1203" s="35">
        <f>SUM(Apr!I1203,May!I1203,Jun!I1203)</f>
        <v>29</v>
      </c>
      <c r="J1203" s="35">
        <f>SUM(Apr!J1203,May!J1203,Jun!J1203)</f>
        <v>16</v>
      </c>
      <c r="K1203" s="41">
        <f t="shared" si="130"/>
        <v>45</v>
      </c>
      <c r="L1203" s="21">
        <f t="shared" si="131"/>
        <v>5.7989690721649483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f>SUM(Apr!D1204,May!D1204,Jun!D1204)</f>
        <v>36</v>
      </c>
      <c r="E1204" s="35">
        <f>SUM(Apr!E1204,May!E1204,Jun!E1204)</f>
        <v>18</v>
      </c>
      <c r="F1204" s="40">
        <f t="shared" si="128"/>
        <v>54</v>
      </c>
      <c r="G1204" s="21">
        <f t="shared" si="129"/>
        <v>14.173228346456693</v>
      </c>
      <c r="H1204" s="19">
        <v>148</v>
      </c>
      <c r="I1204" s="35">
        <f>SUM(Apr!I1204,May!I1204,Jun!I1204)</f>
        <v>3</v>
      </c>
      <c r="J1204" s="35">
        <f>SUM(Apr!J1204,May!J1204,Jun!J1204)</f>
        <v>2</v>
      </c>
      <c r="K1204" s="41">
        <f t="shared" si="130"/>
        <v>5</v>
      </c>
      <c r="L1204" s="21">
        <f t="shared" si="131"/>
        <v>3.3783783783783785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f>SUM(Apr!D1205,May!D1205,Jun!D1205)</f>
        <v>233</v>
      </c>
      <c r="E1205" s="35">
        <f>SUM(Apr!E1205,May!E1205,Jun!E1205)</f>
        <v>179</v>
      </c>
      <c r="F1205" s="40">
        <f t="shared" si="128"/>
        <v>412</v>
      </c>
      <c r="G1205" s="21">
        <f t="shared" si="129"/>
        <v>13.637868255544522</v>
      </c>
      <c r="H1205" s="19">
        <v>1375</v>
      </c>
      <c r="I1205" s="35">
        <f>SUM(Apr!I1205,May!I1205,Jun!I1205)</f>
        <v>30</v>
      </c>
      <c r="J1205" s="35">
        <f>SUM(Apr!J1205,May!J1205,Jun!J1205)</f>
        <v>20</v>
      </c>
      <c r="K1205" s="41">
        <f t="shared" si="130"/>
        <v>50</v>
      </c>
      <c r="L1205" s="21">
        <f t="shared" si="131"/>
        <v>3.6363636363636362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f>SUM(Apr!D1206,May!D1206,Jun!D1206)</f>
        <v>43</v>
      </c>
      <c r="E1206" s="35">
        <f>SUM(Apr!E1206,May!E1206,Jun!E1206)</f>
        <v>46</v>
      </c>
      <c r="F1206" s="40">
        <f t="shared" si="128"/>
        <v>89</v>
      </c>
      <c r="G1206" s="21">
        <f t="shared" si="129"/>
        <v>6.651718983557549</v>
      </c>
      <c r="H1206" s="35">
        <v>863</v>
      </c>
      <c r="I1206" s="35">
        <f>SUM(Apr!I1206,May!I1206,Jun!I1206)</f>
        <v>13</v>
      </c>
      <c r="J1206" s="35">
        <f>SUM(Apr!J1206,May!J1206,Jun!J1206)</f>
        <v>20</v>
      </c>
      <c r="K1206" s="41">
        <f t="shared" si="130"/>
        <v>33</v>
      </c>
      <c r="L1206" s="21">
        <f t="shared" si="131"/>
        <v>3.8238702201622248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f>SUM(Apr!D1207,May!D1207,Jun!D1207)</f>
        <v>42</v>
      </c>
      <c r="E1207" s="35">
        <f>SUM(Apr!E1207,May!E1207,Jun!E1207)</f>
        <v>50</v>
      </c>
      <c r="F1207" s="40">
        <f t="shared" si="128"/>
        <v>92</v>
      </c>
      <c r="G1207" s="21">
        <f t="shared" si="129"/>
        <v>10.648148148148149</v>
      </c>
      <c r="H1207" s="35">
        <v>484</v>
      </c>
      <c r="I1207" s="35">
        <f>SUM(Apr!I1207,May!I1207,Jun!I1207)</f>
        <v>6</v>
      </c>
      <c r="J1207" s="35">
        <f>SUM(Apr!J1207,May!J1207,Jun!J1207)</f>
        <v>11</v>
      </c>
      <c r="K1207" s="41">
        <f t="shared" si="130"/>
        <v>17</v>
      </c>
      <c r="L1207" s="21">
        <f t="shared" si="131"/>
        <v>3.5123966942148761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f>SUM(Apr!D1208,May!D1208,Jun!D1208)</f>
        <v>32</v>
      </c>
      <c r="E1208" s="35">
        <f>SUM(Apr!E1208,May!E1208,Jun!E1208)</f>
        <v>42</v>
      </c>
      <c r="F1208" s="40">
        <f t="shared" si="128"/>
        <v>74</v>
      </c>
      <c r="G1208" s="21">
        <f t="shared" si="129"/>
        <v>11.437403400309119</v>
      </c>
      <c r="H1208" s="35">
        <v>392</v>
      </c>
      <c r="I1208" s="35">
        <f>SUM(Apr!I1208,May!I1208,Jun!I1208)</f>
        <v>3</v>
      </c>
      <c r="J1208" s="35">
        <f>SUM(Apr!J1208,May!J1208,Jun!J1208)</f>
        <v>4</v>
      </c>
      <c r="K1208" s="41">
        <f t="shared" si="130"/>
        <v>7</v>
      </c>
      <c r="L1208" s="21">
        <f t="shared" si="131"/>
        <v>1.7857142857142856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f>SUM(Apr!D1209,May!D1209,Jun!D1209)</f>
        <v>65</v>
      </c>
      <c r="E1209" s="35">
        <f>SUM(Apr!E1209,May!E1209,Jun!E1209)</f>
        <v>46</v>
      </c>
      <c r="F1209" s="40">
        <f t="shared" si="128"/>
        <v>111</v>
      </c>
      <c r="G1209" s="21">
        <f t="shared" si="129"/>
        <v>12.89198606271777</v>
      </c>
      <c r="H1209" s="35">
        <v>394</v>
      </c>
      <c r="I1209" s="35">
        <f>SUM(Apr!I1209,May!I1209,Jun!I1209)</f>
        <v>2</v>
      </c>
      <c r="J1209" s="35">
        <f>SUM(Apr!J1209,May!J1209,Jun!J1209)</f>
        <v>3</v>
      </c>
      <c r="K1209" s="41">
        <f t="shared" si="130"/>
        <v>5</v>
      </c>
      <c r="L1209" s="21">
        <f t="shared" si="131"/>
        <v>1.2690355329949239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f>SUM(Apr!D1210,May!D1210,Jun!D1210)</f>
        <v>85</v>
      </c>
      <c r="E1210" s="35">
        <f>SUM(Apr!E1210,May!E1210,Jun!E1210)</f>
        <v>67</v>
      </c>
      <c r="F1210" s="40">
        <f t="shared" si="128"/>
        <v>152</v>
      </c>
      <c r="G1210" s="21">
        <f t="shared" si="129"/>
        <v>16.361679224973088</v>
      </c>
      <c r="H1210" s="35">
        <v>221</v>
      </c>
      <c r="I1210" s="35">
        <f>SUM(Apr!I1210,May!I1210,Jun!I1210)</f>
        <v>2</v>
      </c>
      <c r="J1210" s="35">
        <f>SUM(Apr!J1210,May!J1210,Jun!J1210)</f>
        <v>1</v>
      </c>
      <c r="K1210" s="41">
        <f t="shared" si="130"/>
        <v>3</v>
      </c>
      <c r="L1210" s="21">
        <f t="shared" si="131"/>
        <v>1.3574660633484164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f>SUM(Apr!D1211,May!D1211,Jun!D1211)</f>
        <v>38</v>
      </c>
      <c r="E1211" s="35">
        <f>SUM(Apr!E1211,May!E1211,Jun!E1211)</f>
        <v>35</v>
      </c>
      <c r="F1211" s="40">
        <f t="shared" si="128"/>
        <v>73</v>
      </c>
      <c r="G1211" s="21">
        <f t="shared" si="129"/>
        <v>12.248322147651008</v>
      </c>
      <c r="H1211" s="35">
        <v>308</v>
      </c>
      <c r="I1211" s="35">
        <f>SUM(Apr!I1211,May!I1211,Jun!I1211)</f>
        <v>3</v>
      </c>
      <c r="J1211" s="35">
        <f>SUM(Apr!J1211,May!J1211,Jun!J1211)</f>
        <v>3</v>
      </c>
      <c r="K1211" s="41">
        <f t="shared" si="130"/>
        <v>6</v>
      </c>
      <c r="L1211" s="21">
        <f t="shared" si="131"/>
        <v>1.948051948051948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f>SUM(Apr!D1212,May!D1212,Jun!D1212)</f>
        <v>35</v>
      </c>
      <c r="E1212" s="35">
        <f>SUM(Apr!E1212,May!E1212,Jun!E1212)</f>
        <v>22</v>
      </c>
      <c r="F1212" s="40">
        <f t="shared" si="128"/>
        <v>57</v>
      </c>
      <c r="G1212" s="21">
        <f t="shared" si="129"/>
        <v>12.153518123667377</v>
      </c>
      <c r="H1212" s="35">
        <v>225</v>
      </c>
      <c r="I1212" s="35">
        <f>SUM(Apr!I1212,May!I1212,Jun!I1212)</f>
        <v>0</v>
      </c>
      <c r="J1212" s="35">
        <f>SUM(Apr!J1212,May!J1212,Jun!J1212)</f>
        <v>0</v>
      </c>
      <c r="K1212" s="41">
        <f t="shared" si="130"/>
        <v>0</v>
      </c>
      <c r="L1212" s="21">
        <f t="shared" si="131"/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f>SUM(Apr!D1213,May!D1213,Jun!D1213)</f>
        <v>54</v>
      </c>
      <c r="E1213" s="35">
        <f>SUM(Apr!E1213,May!E1213,Jun!E1213)</f>
        <v>46</v>
      </c>
      <c r="F1213" s="40">
        <f t="shared" si="128"/>
        <v>100</v>
      </c>
      <c r="G1213" s="21">
        <f t="shared" si="129"/>
        <v>13.03780964797914</v>
      </c>
      <c r="H1213" s="35">
        <v>272</v>
      </c>
      <c r="I1213" s="35">
        <f>SUM(Apr!I1213,May!I1213,Jun!I1213)</f>
        <v>6</v>
      </c>
      <c r="J1213" s="35">
        <f>SUM(Apr!J1213,May!J1213,Jun!J1213)</f>
        <v>6</v>
      </c>
      <c r="K1213" s="41">
        <f t="shared" si="130"/>
        <v>12</v>
      </c>
      <c r="L1213" s="21">
        <f t="shared" si="131"/>
        <v>4.4117647058823533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f>SUM(Apr!D1214,May!D1214,Jun!D1214)</f>
        <v>62</v>
      </c>
      <c r="E1214" s="35">
        <f>SUM(Apr!E1214,May!E1214,Jun!E1214)</f>
        <v>44</v>
      </c>
      <c r="F1214" s="40">
        <f t="shared" si="128"/>
        <v>106</v>
      </c>
      <c r="G1214" s="21">
        <f t="shared" si="129"/>
        <v>17.520661157024794</v>
      </c>
      <c r="H1214" s="19">
        <v>196</v>
      </c>
      <c r="I1214" s="35">
        <f>SUM(Apr!I1214,May!I1214,Jun!I1214)</f>
        <v>4</v>
      </c>
      <c r="J1214" s="35">
        <f>SUM(Apr!J1214,May!J1214,Jun!J1214)</f>
        <v>3</v>
      </c>
      <c r="K1214" s="41">
        <f t="shared" si="130"/>
        <v>7</v>
      </c>
      <c r="L1214" s="21">
        <f t="shared" si="131"/>
        <v>3.5714285714285712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f t="shared" ref="D1215:E1215" si="150">SUM(D1216:D1242)</f>
        <v>1777</v>
      </c>
      <c r="E1215" s="38">
        <f t="shared" si="150"/>
        <v>1748</v>
      </c>
      <c r="F1215" s="38">
        <f t="shared" si="128"/>
        <v>3525</v>
      </c>
      <c r="G1215" s="31">
        <f t="shared" si="129"/>
        <v>13.607936998147006</v>
      </c>
      <c r="H1215" s="29">
        <v>12028</v>
      </c>
      <c r="I1215" s="38">
        <f t="shared" ref="I1215:J1215" si="151">SUM(I1216:I1242)</f>
        <v>155</v>
      </c>
      <c r="J1215" s="38">
        <f t="shared" si="151"/>
        <v>131</v>
      </c>
      <c r="K1215" s="39">
        <f t="shared" si="130"/>
        <v>286</v>
      </c>
      <c r="L1215" s="31">
        <f t="shared" si="131"/>
        <v>2.3777851679414699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f>SUM(Apr!D1216,May!D1216,Jun!D1216)</f>
        <v>101</v>
      </c>
      <c r="E1216" s="35">
        <f>SUM(Apr!E1216,May!E1216,Jun!E1216)</f>
        <v>76</v>
      </c>
      <c r="F1216" s="40">
        <f t="shared" si="128"/>
        <v>177</v>
      </c>
      <c r="G1216" s="21">
        <f t="shared" si="129"/>
        <v>13.699690402476779</v>
      </c>
      <c r="H1216" s="35">
        <v>687</v>
      </c>
      <c r="I1216" s="35">
        <f>SUM(Apr!I1216,May!I1216,Jun!I1216)</f>
        <v>10</v>
      </c>
      <c r="J1216" s="35">
        <f>SUM(Apr!J1216,May!J1216,Jun!J1216)</f>
        <v>4</v>
      </c>
      <c r="K1216" s="41">
        <f t="shared" si="130"/>
        <v>14</v>
      </c>
      <c r="L1216" s="21">
        <f t="shared" si="131"/>
        <v>2.0378457059679769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f>SUM(Apr!D1217,May!D1217,Jun!D1217)</f>
        <v>66</v>
      </c>
      <c r="E1217" s="35">
        <f>SUM(Apr!E1217,May!E1217,Jun!E1217)</f>
        <v>65</v>
      </c>
      <c r="F1217" s="40">
        <f t="shared" si="128"/>
        <v>131</v>
      </c>
      <c r="G1217" s="21">
        <f t="shared" si="129"/>
        <v>15.558194774346793</v>
      </c>
      <c r="H1217" s="35">
        <v>321</v>
      </c>
      <c r="I1217" s="35">
        <f>SUM(Apr!I1217,May!I1217,Jun!I1217)</f>
        <v>2</v>
      </c>
      <c r="J1217" s="35">
        <f>SUM(Apr!J1217,May!J1217,Jun!J1217)</f>
        <v>0</v>
      </c>
      <c r="K1217" s="41">
        <f t="shared" si="130"/>
        <v>2</v>
      </c>
      <c r="L1217" s="21">
        <f t="shared" si="131"/>
        <v>0.62305295950155759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f>SUM(Apr!D1218,May!D1218,Jun!D1218)</f>
        <v>43</v>
      </c>
      <c r="E1218" s="35">
        <f>SUM(Apr!E1218,May!E1218,Jun!E1218)</f>
        <v>48</v>
      </c>
      <c r="F1218" s="40">
        <f t="shared" si="128"/>
        <v>91</v>
      </c>
      <c r="G1218" s="21">
        <f t="shared" si="129"/>
        <v>11.726804123711339</v>
      </c>
      <c r="H1218" s="35">
        <v>352</v>
      </c>
      <c r="I1218" s="35">
        <f>SUM(Apr!I1218,May!I1218,Jun!I1218)</f>
        <v>1</v>
      </c>
      <c r="J1218" s="35">
        <f>SUM(Apr!J1218,May!J1218,Jun!J1218)</f>
        <v>0</v>
      </c>
      <c r="K1218" s="41">
        <f t="shared" si="130"/>
        <v>1</v>
      </c>
      <c r="L1218" s="21">
        <f t="shared" si="131"/>
        <v>0.28409090909090912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f>SUM(Apr!D1219,May!D1219,Jun!D1219)</f>
        <v>56</v>
      </c>
      <c r="E1219" s="35">
        <f>SUM(Apr!E1219,May!E1219,Jun!E1219)</f>
        <v>55</v>
      </c>
      <c r="F1219" s="40">
        <f t="shared" si="128"/>
        <v>111</v>
      </c>
      <c r="G1219" s="21">
        <f t="shared" si="129"/>
        <v>10.745401742497581</v>
      </c>
      <c r="H1219" s="35">
        <v>671</v>
      </c>
      <c r="I1219" s="35">
        <f>SUM(Apr!I1219,May!I1219,Jun!I1219)</f>
        <v>15</v>
      </c>
      <c r="J1219" s="35">
        <f>SUM(Apr!J1219,May!J1219,Jun!J1219)</f>
        <v>9</v>
      </c>
      <c r="K1219" s="41">
        <f t="shared" si="130"/>
        <v>24</v>
      </c>
      <c r="L1219" s="21">
        <f t="shared" si="131"/>
        <v>3.5767511177347244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f>SUM(Apr!D1220,May!D1220,Jun!D1220)</f>
        <v>56</v>
      </c>
      <c r="E1220" s="35">
        <f>SUM(Apr!E1220,May!E1220,Jun!E1220)</f>
        <v>69</v>
      </c>
      <c r="F1220" s="40">
        <f t="shared" si="128"/>
        <v>125</v>
      </c>
      <c r="G1220" s="21">
        <f t="shared" si="129"/>
        <v>16.425755584756899</v>
      </c>
      <c r="H1220" s="35">
        <v>200</v>
      </c>
      <c r="I1220" s="35">
        <f>SUM(Apr!I1220,May!I1220,Jun!I1220)</f>
        <v>2</v>
      </c>
      <c r="J1220" s="35">
        <f>SUM(Apr!J1220,May!J1220,Jun!J1220)</f>
        <v>4</v>
      </c>
      <c r="K1220" s="41">
        <f t="shared" si="130"/>
        <v>6</v>
      </c>
      <c r="L1220" s="21">
        <f t="shared" si="131"/>
        <v>3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f>SUM(Apr!D1221,May!D1221,Jun!D1221)</f>
        <v>114</v>
      </c>
      <c r="E1221" s="35">
        <f>SUM(Apr!E1221,May!E1221,Jun!E1221)</f>
        <v>107</v>
      </c>
      <c r="F1221" s="40">
        <f t="shared" si="128"/>
        <v>221</v>
      </c>
      <c r="G1221" s="21">
        <f t="shared" si="129"/>
        <v>16.178623718887263</v>
      </c>
      <c r="H1221" s="35">
        <v>287</v>
      </c>
      <c r="I1221" s="35">
        <f>SUM(Apr!I1221,May!I1221,Jun!I1221)</f>
        <v>5</v>
      </c>
      <c r="J1221" s="35">
        <f>SUM(Apr!J1221,May!J1221,Jun!J1221)</f>
        <v>3</v>
      </c>
      <c r="K1221" s="41">
        <f t="shared" si="130"/>
        <v>8</v>
      </c>
      <c r="L1221" s="21">
        <f t="shared" si="131"/>
        <v>2.7874564459930316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f>SUM(Apr!D1222,May!D1222,Jun!D1222)</f>
        <v>42</v>
      </c>
      <c r="E1222" s="35">
        <f>SUM(Apr!E1222,May!E1222,Jun!E1222)</f>
        <v>43</v>
      </c>
      <c r="F1222" s="40">
        <f t="shared" si="128"/>
        <v>85</v>
      </c>
      <c r="G1222" s="21">
        <f t="shared" si="129"/>
        <v>12.23021582733813</v>
      </c>
      <c r="H1222" s="35">
        <v>423</v>
      </c>
      <c r="I1222" s="35">
        <f>SUM(Apr!I1222,May!I1222,Jun!I1222)</f>
        <v>5</v>
      </c>
      <c r="J1222" s="35">
        <f>SUM(Apr!J1222,May!J1222,Jun!J1222)</f>
        <v>8</v>
      </c>
      <c r="K1222" s="41">
        <f t="shared" si="130"/>
        <v>13</v>
      </c>
      <c r="L1222" s="21">
        <f t="shared" si="131"/>
        <v>3.0732860520094563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f>SUM(Apr!D1223,May!D1223,Jun!D1223)</f>
        <v>78</v>
      </c>
      <c r="E1223" s="35">
        <f>SUM(Apr!E1223,May!E1223,Jun!E1223)</f>
        <v>73</v>
      </c>
      <c r="F1223" s="40">
        <f t="shared" si="128"/>
        <v>151</v>
      </c>
      <c r="G1223" s="21">
        <f t="shared" si="129"/>
        <v>12.894961571306576</v>
      </c>
      <c r="H1223" s="35">
        <v>522</v>
      </c>
      <c r="I1223" s="35">
        <f>SUM(Apr!I1223,May!I1223,Jun!I1223)</f>
        <v>6</v>
      </c>
      <c r="J1223" s="35">
        <f>SUM(Apr!J1223,May!J1223,Jun!J1223)</f>
        <v>12</v>
      </c>
      <c r="K1223" s="41">
        <f t="shared" si="130"/>
        <v>18</v>
      </c>
      <c r="L1223" s="21">
        <f t="shared" si="131"/>
        <v>3.4482758620689653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f>SUM(Apr!D1224,May!D1224,Jun!D1224)</f>
        <v>29</v>
      </c>
      <c r="E1224" s="35">
        <f>SUM(Apr!E1224,May!E1224,Jun!E1224)</f>
        <v>35</v>
      </c>
      <c r="F1224" s="40">
        <f t="shared" si="128"/>
        <v>64</v>
      </c>
      <c r="G1224" s="21">
        <f t="shared" si="129"/>
        <v>9.7412480974124804</v>
      </c>
      <c r="H1224" s="35">
        <v>394</v>
      </c>
      <c r="I1224" s="35">
        <f>SUM(Apr!I1224,May!I1224,Jun!I1224)</f>
        <v>9</v>
      </c>
      <c r="J1224" s="35">
        <f>SUM(Apr!J1224,May!J1224,Jun!J1224)</f>
        <v>8</v>
      </c>
      <c r="K1224" s="41">
        <f t="shared" si="130"/>
        <v>17</v>
      </c>
      <c r="L1224" s="21">
        <f t="shared" si="131"/>
        <v>4.3147208121827409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f>SUM(Apr!D1225,May!D1225,Jun!D1225)</f>
        <v>86</v>
      </c>
      <c r="E1225" s="35">
        <f>SUM(Apr!E1225,May!E1225,Jun!E1225)</f>
        <v>59</v>
      </c>
      <c r="F1225" s="40">
        <f t="shared" si="128"/>
        <v>145</v>
      </c>
      <c r="G1225" s="21">
        <f t="shared" si="129"/>
        <v>12.77533039647577</v>
      </c>
      <c r="H1225" s="35">
        <v>639</v>
      </c>
      <c r="I1225" s="35">
        <f>SUM(Apr!I1225,May!I1225,Jun!I1225)</f>
        <v>5</v>
      </c>
      <c r="J1225" s="35">
        <f>SUM(Apr!J1225,May!J1225,Jun!J1225)</f>
        <v>1</v>
      </c>
      <c r="K1225" s="41">
        <f t="shared" si="130"/>
        <v>6</v>
      </c>
      <c r="L1225" s="21">
        <f t="shared" si="131"/>
        <v>0.93896713615023475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f>SUM(Apr!D1226,May!D1226,Jun!D1226)</f>
        <v>50</v>
      </c>
      <c r="E1226" s="35">
        <f>SUM(Apr!E1226,May!E1226,Jun!E1226)</f>
        <v>43</v>
      </c>
      <c r="F1226" s="40">
        <f t="shared" si="128"/>
        <v>93</v>
      </c>
      <c r="G1226" s="21">
        <f t="shared" si="129"/>
        <v>10.367892976588628</v>
      </c>
      <c r="H1226" s="35">
        <v>483</v>
      </c>
      <c r="I1226" s="35">
        <f>SUM(Apr!I1226,May!I1226,Jun!I1226)</f>
        <v>6</v>
      </c>
      <c r="J1226" s="35">
        <f>SUM(Apr!J1226,May!J1226,Jun!J1226)</f>
        <v>4</v>
      </c>
      <c r="K1226" s="41">
        <f t="shared" si="130"/>
        <v>10</v>
      </c>
      <c r="L1226" s="21">
        <f t="shared" si="131"/>
        <v>2.0703933747412009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f>SUM(Apr!D1227,May!D1227,Jun!D1227)</f>
        <v>37</v>
      </c>
      <c r="E1227" s="35">
        <f>SUM(Apr!E1227,May!E1227,Jun!E1227)</f>
        <v>33</v>
      </c>
      <c r="F1227" s="40">
        <f t="shared" si="128"/>
        <v>70</v>
      </c>
      <c r="G1227" s="21">
        <f t="shared" si="129"/>
        <v>8.75</v>
      </c>
      <c r="H1227" s="35">
        <v>496</v>
      </c>
      <c r="I1227" s="35">
        <f>SUM(Apr!I1227,May!I1227,Jun!I1227)</f>
        <v>30</v>
      </c>
      <c r="J1227" s="35">
        <f>SUM(Apr!J1227,May!J1227,Jun!J1227)</f>
        <v>20</v>
      </c>
      <c r="K1227" s="41">
        <f t="shared" si="130"/>
        <v>50</v>
      </c>
      <c r="L1227" s="21">
        <f t="shared" si="131"/>
        <v>10.080645161290322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f>SUM(Apr!D1228,May!D1228,Jun!D1228)</f>
        <v>112</v>
      </c>
      <c r="E1228" s="35">
        <f>SUM(Apr!E1228,May!E1228,Jun!E1228)</f>
        <v>101</v>
      </c>
      <c r="F1228" s="40">
        <f t="shared" si="128"/>
        <v>213</v>
      </c>
      <c r="G1228" s="21">
        <f t="shared" si="129"/>
        <v>16.136363636363637</v>
      </c>
      <c r="H1228" s="19">
        <v>456</v>
      </c>
      <c r="I1228" s="35">
        <f>SUM(Apr!I1228,May!I1228,Jun!I1228)</f>
        <v>1</v>
      </c>
      <c r="J1228" s="35">
        <f>SUM(Apr!J1228,May!J1228,Jun!J1228)</f>
        <v>2</v>
      </c>
      <c r="K1228" s="41">
        <f t="shared" si="130"/>
        <v>3</v>
      </c>
      <c r="L1228" s="21">
        <f t="shared" si="131"/>
        <v>0.6578947368421052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f>SUM(Apr!D1229,May!D1229,Jun!D1229)</f>
        <v>433</v>
      </c>
      <c r="E1229" s="35">
        <f>SUM(Apr!E1229,May!E1229,Jun!E1229)</f>
        <v>475</v>
      </c>
      <c r="F1229" s="40">
        <f t="shared" si="128"/>
        <v>908</v>
      </c>
      <c r="G1229" s="21">
        <f t="shared" si="129"/>
        <v>17.298533053915033</v>
      </c>
      <c r="H1229" s="19">
        <v>1841</v>
      </c>
      <c r="I1229" s="35">
        <f>SUM(Apr!I1229,May!I1229,Jun!I1229)</f>
        <v>12</v>
      </c>
      <c r="J1229" s="35">
        <f>SUM(Apr!J1229,May!J1229,Jun!J1229)</f>
        <v>13</v>
      </c>
      <c r="K1229" s="41">
        <f t="shared" si="130"/>
        <v>25</v>
      </c>
      <c r="L1229" s="21">
        <f t="shared" si="131"/>
        <v>1.3579576317218904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f>SUM(Apr!D1230,May!D1230,Jun!D1230)</f>
        <v>45</v>
      </c>
      <c r="E1230" s="35">
        <f>SUM(Apr!E1230,May!E1230,Jun!E1230)</f>
        <v>42</v>
      </c>
      <c r="F1230" s="40">
        <f t="shared" si="128"/>
        <v>87</v>
      </c>
      <c r="G1230" s="21">
        <f t="shared" si="129"/>
        <v>14.451827242524917</v>
      </c>
      <c r="H1230" s="35">
        <v>201</v>
      </c>
      <c r="I1230" s="35">
        <f>SUM(Apr!I1230,May!I1230,Jun!I1230)</f>
        <v>1</v>
      </c>
      <c r="J1230" s="35">
        <f>SUM(Apr!J1230,May!J1230,Jun!J1230)</f>
        <v>1</v>
      </c>
      <c r="K1230" s="41">
        <f t="shared" si="130"/>
        <v>2</v>
      </c>
      <c r="L1230" s="21">
        <f t="shared" si="131"/>
        <v>0.99502487562189057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f>SUM(Apr!D1231,May!D1231,Jun!D1231)</f>
        <v>30</v>
      </c>
      <c r="E1231" s="35">
        <f>SUM(Apr!E1231,May!E1231,Jun!E1231)</f>
        <v>35</v>
      </c>
      <c r="F1231" s="40">
        <f t="shared" si="128"/>
        <v>65</v>
      </c>
      <c r="G1231" s="21">
        <f t="shared" si="129"/>
        <v>12.645914396887159</v>
      </c>
      <c r="H1231" s="35">
        <v>237</v>
      </c>
      <c r="I1231" s="35">
        <f>SUM(Apr!I1231,May!I1231,Jun!I1231)</f>
        <v>2</v>
      </c>
      <c r="J1231" s="35">
        <f>SUM(Apr!J1231,May!J1231,Jun!J1231)</f>
        <v>2</v>
      </c>
      <c r="K1231" s="41">
        <f t="shared" si="130"/>
        <v>4</v>
      </c>
      <c r="L1231" s="21">
        <f t="shared" si="131"/>
        <v>1.6877637130801686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f>SUM(Apr!D1232,May!D1232,Jun!D1232)</f>
        <v>39</v>
      </c>
      <c r="E1232" s="35">
        <f>SUM(Apr!E1232,May!E1232,Jun!E1232)</f>
        <v>39</v>
      </c>
      <c r="F1232" s="40">
        <f t="shared" si="128"/>
        <v>78</v>
      </c>
      <c r="G1232" s="21">
        <f t="shared" si="129"/>
        <v>11.453744493392071</v>
      </c>
      <c r="H1232" s="35">
        <v>385</v>
      </c>
      <c r="I1232" s="35">
        <f>SUM(Apr!I1232,May!I1232,Jun!I1232)</f>
        <v>0</v>
      </c>
      <c r="J1232" s="35">
        <f>SUM(Apr!J1232,May!J1232,Jun!J1232)</f>
        <v>0</v>
      </c>
      <c r="K1232" s="41">
        <f t="shared" si="130"/>
        <v>0</v>
      </c>
      <c r="L1232" s="21">
        <f t="shared" si="131"/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f>SUM(Apr!D1233,May!D1233,Jun!D1233)</f>
        <v>33</v>
      </c>
      <c r="E1233" s="35">
        <f>SUM(Apr!E1233,May!E1233,Jun!E1233)</f>
        <v>28</v>
      </c>
      <c r="F1233" s="40">
        <f t="shared" si="128"/>
        <v>61</v>
      </c>
      <c r="G1233" s="21">
        <f t="shared" si="129"/>
        <v>9.5163806552262091</v>
      </c>
      <c r="H1233" s="35">
        <v>483</v>
      </c>
      <c r="I1233" s="35">
        <f>SUM(Apr!I1233,May!I1233,Jun!I1233)</f>
        <v>13</v>
      </c>
      <c r="J1233" s="35">
        <f>SUM(Apr!J1233,May!J1233,Jun!J1233)</f>
        <v>12</v>
      </c>
      <c r="K1233" s="41">
        <f t="shared" si="130"/>
        <v>25</v>
      </c>
      <c r="L1233" s="21">
        <f t="shared" si="131"/>
        <v>5.1759834368530022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f>SUM(Apr!D1234,May!D1234,Jun!D1234)</f>
        <v>57</v>
      </c>
      <c r="E1234" s="35">
        <f>SUM(Apr!E1234,May!E1234,Jun!E1234)</f>
        <v>51</v>
      </c>
      <c r="F1234" s="40">
        <f t="shared" si="128"/>
        <v>108</v>
      </c>
      <c r="G1234" s="21">
        <f t="shared" si="129"/>
        <v>11.380400421496311</v>
      </c>
      <c r="H1234" s="35">
        <v>607</v>
      </c>
      <c r="I1234" s="35">
        <f>SUM(Apr!I1234,May!I1234,Jun!I1234)</f>
        <v>3</v>
      </c>
      <c r="J1234" s="35">
        <f>SUM(Apr!J1234,May!J1234,Jun!J1234)</f>
        <v>2</v>
      </c>
      <c r="K1234" s="41">
        <f t="shared" si="130"/>
        <v>5</v>
      </c>
      <c r="L1234" s="21">
        <f t="shared" si="131"/>
        <v>0.82372322899505768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f>SUM(Apr!D1235,May!D1235,Jun!D1235)</f>
        <v>58</v>
      </c>
      <c r="E1235" s="35">
        <f>SUM(Apr!E1235,May!E1235,Jun!E1235)</f>
        <v>43</v>
      </c>
      <c r="F1235" s="40">
        <f t="shared" si="128"/>
        <v>101</v>
      </c>
      <c r="G1235" s="21">
        <f t="shared" si="129"/>
        <v>10.140562248995984</v>
      </c>
      <c r="H1235" s="35">
        <v>607</v>
      </c>
      <c r="I1235" s="35">
        <f>SUM(Apr!I1235,May!I1235,Jun!I1235)</f>
        <v>8</v>
      </c>
      <c r="J1235" s="35">
        <f>SUM(Apr!J1235,May!J1235,Jun!J1235)</f>
        <v>6</v>
      </c>
      <c r="K1235" s="41">
        <f t="shared" si="130"/>
        <v>14</v>
      </c>
      <c r="L1235" s="21">
        <f t="shared" si="131"/>
        <v>2.3064250411861615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f>SUM(Apr!D1236,May!D1236,Jun!D1236)</f>
        <v>25</v>
      </c>
      <c r="E1236" s="35">
        <f>SUM(Apr!E1236,May!E1236,Jun!E1236)</f>
        <v>24</v>
      </c>
      <c r="F1236" s="40">
        <f t="shared" si="128"/>
        <v>49</v>
      </c>
      <c r="G1236" s="21">
        <f t="shared" si="129"/>
        <v>11.29032258064516</v>
      </c>
      <c r="H1236" s="35">
        <v>150</v>
      </c>
      <c r="I1236" s="35">
        <f>SUM(Apr!I1236,May!I1236,Jun!I1236)</f>
        <v>4</v>
      </c>
      <c r="J1236" s="35">
        <f>SUM(Apr!J1236,May!J1236,Jun!J1236)</f>
        <v>2</v>
      </c>
      <c r="K1236" s="41">
        <f t="shared" si="130"/>
        <v>6</v>
      </c>
      <c r="L1236" s="21">
        <f t="shared" si="131"/>
        <v>4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f>SUM(Apr!D1237,May!D1237,Jun!D1237)</f>
        <v>30</v>
      </c>
      <c r="E1237" s="35">
        <f>SUM(Apr!E1237,May!E1237,Jun!E1237)</f>
        <v>28</v>
      </c>
      <c r="F1237" s="40">
        <f t="shared" si="128"/>
        <v>58</v>
      </c>
      <c r="G1237" s="21">
        <f t="shared" si="129"/>
        <v>19.594594594594593</v>
      </c>
      <c r="H1237" s="35">
        <v>53</v>
      </c>
      <c r="I1237" s="35">
        <f>SUM(Apr!I1237,May!I1237,Jun!I1237)</f>
        <v>0</v>
      </c>
      <c r="J1237" s="35">
        <f>SUM(Apr!J1237,May!J1237,Jun!J1237)</f>
        <v>0</v>
      </c>
      <c r="K1237" s="41">
        <f t="shared" si="130"/>
        <v>0</v>
      </c>
      <c r="L1237" s="21">
        <f t="shared" si="131"/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f>SUM(Apr!D1238,May!D1238,Jun!D1238)</f>
        <v>42</v>
      </c>
      <c r="E1238" s="35">
        <f>SUM(Apr!E1238,May!E1238,Jun!E1238)</f>
        <v>37</v>
      </c>
      <c r="F1238" s="40">
        <f t="shared" si="128"/>
        <v>79</v>
      </c>
      <c r="G1238" s="21">
        <f t="shared" si="129"/>
        <v>10.313315926892951</v>
      </c>
      <c r="H1238" s="35">
        <v>529</v>
      </c>
      <c r="I1238" s="35">
        <f>SUM(Apr!I1238,May!I1238,Jun!I1238)</f>
        <v>4</v>
      </c>
      <c r="J1238" s="35">
        <f>SUM(Apr!J1238,May!J1238,Jun!J1238)</f>
        <v>1</v>
      </c>
      <c r="K1238" s="41">
        <f t="shared" si="130"/>
        <v>5</v>
      </c>
      <c r="L1238" s="21">
        <f t="shared" si="131"/>
        <v>0.94517958412098302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f>SUM(Apr!D1239,May!D1239,Jun!D1239)</f>
        <v>32</v>
      </c>
      <c r="E1239" s="35">
        <f>SUM(Apr!E1239,May!E1239,Jun!E1239)</f>
        <v>35</v>
      </c>
      <c r="F1239" s="40">
        <f t="shared" si="128"/>
        <v>67</v>
      </c>
      <c r="G1239" s="21">
        <f t="shared" si="129"/>
        <v>14.046121593291405</v>
      </c>
      <c r="H1239" s="35">
        <v>339</v>
      </c>
      <c r="I1239" s="35">
        <f>SUM(Apr!I1239,May!I1239,Jun!I1239)</f>
        <v>6</v>
      </c>
      <c r="J1239" s="35">
        <f>SUM(Apr!J1239,May!J1239,Jun!J1239)</f>
        <v>8</v>
      </c>
      <c r="K1239" s="41">
        <f t="shared" si="130"/>
        <v>14</v>
      </c>
      <c r="L1239" s="21">
        <f t="shared" si="131"/>
        <v>4.1297935103244834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f>SUM(Apr!D1240,May!D1240,Jun!D1240)</f>
        <v>32</v>
      </c>
      <c r="E1240" s="35">
        <f>SUM(Apr!E1240,May!E1240,Jun!E1240)</f>
        <v>28</v>
      </c>
      <c r="F1240" s="40">
        <f t="shared" si="128"/>
        <v>60</v>
      </c>
      <c r="G1240" s="21">
        <f t="shared" si="129"/>
        <v>10.256410256410255</v>
      </c>
      <c r="H1240" s="35">
        <v>268</v>
      </c>
      <c r="I1240" s="35">
        <f>SUM(Apr!I1240,May!I1240,Jun!I1240)</f>
        <v>0</v>
      </c>
      <c r="J1240" s="35">
        <f>SUM(Apr!J1240,May!J1240,Jun!J1240)</f>
        <v>2</v>
      </c>
      <c r="K1240" s="41">
        <f t="shared" si="130"/>
        <v>2</v>
      </c>
      <c r="L1240" s="21">
        <f t="shared" si="131"/>
        <v>0.74626865671641784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f>SUM(Apr!D1241,May!D1241,Jun!D1241)</f>
        <v>23</v>
      </c>
      <c r="E1241" s="35">
        <f>SUM(Apr!E1241,May!E1241,Jun!E1241)</f>
        <v>40</v>
      </c>
      <c r="F1241" s="40">
        <f t="shared" si="128"/>
        <v>63</v>
      </c>
      <c r="G1241" s="21">
        <f t="shared" si="129"/>
        <v>15.594059405940595</v>
      </c>
      <c r="H1241" s="35">
        <v>100</v>
      </c>
      <c r="I1241" s="35">
        <f>SUM(Apr!I1241,May!I1241,Jun!I1241)</f>
        <v>0</v>
      </c>
      <c r="J1241" s="35">
        <f>SUM(Apr!J1241,May!J1241,Jun!J1241)</f>
        <v>2</v>
      </c>
      <c r="K1241" s="41">
        <f t="shared" si="130"/>
        <v>2</v>
      </c>
      <c r="L1241" s="21">
        <f t="shared" si="131"/>
        <v>2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f>SUM(Apr!D1242,May!D1242,Jun!D1242)</f>
        <v>28</v>
      </c>
      <c r="E1242" s="35">
        <f>SUM(Apr!E1242,May!E1242,Jun!E1242)</f>
        <v>36</v>
      </c>
      <c r="F1242" s="40">
        <f t="shared" si="128"/>
        <v>64</v>
      </c>
      <c r="G1242" s="21">
        <f t="shared" si="129"/>
        <v>11.327433628318584</v>
      </c>
      <c r="H1242" s="19">
        <v>297</v>
      </c>
      <c r="I1242" s="35">
        <f>SUM(Apr!I1242,May!I1242,Jun!I1242)</f>
        <v>5</v>
      </c>
      <c r="J1242" s="35">
        <f>SUM(Apr!J1242,May!J1242,Jun!J1242)</f>
        <v>5</v>
      </c>
      <c r="K1242" s="41">
        <f t="shared" si="130"/>
        <v>10</v>
      </c>
      <c r="L1242" s="21">
        <f t="shared" si="131"/>
        <v>3.3670033670033668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f t="shared" ref="D1243:E1243" si="152">SUM(D1244:D1259)</f>
        <v>1055</v>
      </c>
      <c r="E1243" s="38">
        <f t="shared" si="152"/>
        <v>1063</v>
      </c>
      <c r="F1243" s="38">
        <f t="shared" si="128"/>
        <v>2118</v>
      </c>
      <c r="G1243" s="31">
        <f t="shared" si="129"/>
        <v>14.005157706804205</v>
      </c>
      <c r="H1243" s="29">
        <v>5277</v>
      </c>
      <c r="I1243" s="38">
        <f t="shared" ref="I1243:J1243" si="153">SUM(I1244:I1259)</f>
        <v>80</v>
      </c>
      <c r="J1243" s="38">
        <f t="shared" si="153"/>
        <v>52</v>
      </c>
      <c r="K1243" s="39">
        <f t="shared" si="130"/>
        <v>132</v>
      </c>
      <c r="L1243" s="31">
        <f t="shared" si="131"/>
        <v>2.5014212620807279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f>SUM(Apr!D1244,May!D1244,Jun!D1244)</f>
        <v>55</v>
      </c>
      <c r="E1244" s="35">
        <f>SUM(Apr!E1244,May!E1244,Jun!E1244)</f>
        <v>70</v>
      </c>
      <c r="F1244" s="40">
        <f t="shared" si="128"/>
        <v>125</v>
      </c>
      <c r="G1244" s="21">
        <f t="shared" si="129"/>
        <v>12.651821862348179</v>
      </c>
      <c r="H1244" s="35">
        <v>174</v>
      </c>
      <c r="I1244" s="35">
        <f>SUM(Apr!I1244,May!I1244,Jun!I1244)</f>
        <v>8</v>
      </c>
      <c r="J1244" s="35">
        <f>SUM(Apr!J1244,May!J1244,Jun!J1244)</f>
        <v>8</v>
      </c>
      <c r="K1244" s="41">
        <f t="shared" si="130"/>
        <v>16</v>
      </c>
      <c r="L1244" s="21">
        <f t="shared" si="131"/>
        <v>9.1954022988505741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f>SUM(Apr!D1245,May!D1245,Jun!D1245)</f>
        <v>63</v>
      </c>
      <c r="E1245" s="35">
        <f>SUM(Apr!E1245,May!E1245,Jun!E1245)</f>
        <v>57</v>
      </c>
      <c r="F1245" s="40">
        <f t="shared" si="128"/>
        <v>120</v>
      </c>
      <c r="G1245" s="21">
        <f t="shared" si="129"/>
        <v>14.563106796116504</v>
      </c>
      <c r="H1245" s="35">
        <v>335</v>
      </c>
      <c r="I1245" s="35">
        <f>SUM(Apr!I1245,May!I1245,Jun!I1245)</f>
        <v>1</v>
      </c>
      <c r="J1245" s="35">
        <f>SUM(Apr!J1245,May!J1245,Jun!J1245)</f>
        <v>1</v>
      </c>
      <c r="K1245" s="41">
        <f t="shared" si="130"/>
        <v>2</v>
      </c>
      <c r="L1245" s="21">
        <f t="shared" si="131"/>
        <v>0.59701492537313439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f>SUM(Apr!D1246,May!D1246,Jun!D1246)</f>
        <v>56</v>
      </c>
      <c r="E1246" s="35">
        <f>SUM(Apr!E1246,May!E1246,Jun!E1246)</f>
        <v>59</v>
      </c>
      <c r="F1246" s="40">
        <f t="shared" si="128"/>
        <v>115</v>
      </c>
      <c r="G1246" s="21">
        <f t="shared" si="129"/>
        <v>17.692307692307693</v>
      </c>
      <c r="H1246" s="35">
        <v>153</v>
      </c>
      <c r="I1246" s="35">
        <f>SUM(Apr!I1246,May!I1246,Jun!I1246)</f>
        <v>0</v>
      </c>
      <c r="J1246" s="35">
        <f>SUM(Apr!J1246,May!J1246,Jun!J1246)</f>
        <v>0</v>
      </c>
      <c r="K1246" s="41">
        <f t="shared" si="130"/>
        <v>0</v>
      </c>
      <c r="L1246" s="21">
        <f t="shared" si="131"/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f>SUM(Apr!D1247,May!D1247,Jun!D1247)</f>
        <v>48</v>
      </c>
      <c r="E1247" s="35">
        <f>SUM(Apr!E1247,May!E1247,Jun!E1247)</f>
        <v>70</v>
      </c>
      <c r="F1247" s="40">
        <f t="shared" si="128"/>
        <v>118</v>
      </c>
      <c r="G1247" s="21">
        <f t="shared" si="129"/>
        <v>18.58267716535433</v>
      </c>
      <c r="H1247" s="35">
        <v>150</v>
      </c>
      <c r="I1247" s="35">
        <f>SUM(Apr!I1247,May!I1247,Jun!I1247)</f>
        <v>2</v>
      </c>
      <c r="J1247" s="35">
        <f>SUM(Apr!J1247,May!J1247,Jun!J1247)</f>
        <v>2</v>
      </c>
      <c r="K1247" s="41">
        <f t="shared" si="130"/>
        <v>4</v>
      </c>
      <c r="L1247" s="21">
        <f t="shared" si="131"/>
        <v>2.666666666666667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f>SUM(Apr!D1248,May!D1248,Jun!D1248)</f>
        <v>154</v>
      </c>
      <c r="E1248" s="35">
        <f>SUM(Apr!E1248,May!E1248,Jun!E1248)</f>
        <v>149</v>
      </c>
      <c r="F1248" s="40">
        <f t="shared" si="128"/>
        <v>303</v>
      </c>
      <c r="G1248" s="21">
        <f t="shared" si="129"/>
        <v>16.142781033564198</v>
      </c>
      <c r="H1248" s="35">
        <v>444</v>
      </c>
      <c r="I1248" s="35">
        <f>SUM(Apr!I1248,May!I1248,Jun!I1248)</f>
        <v>12</v>
      </c>
      <c r="J1248" s="35">
        <f>SUM(Apr!J1248,May!J1248,Jun!J1248)</f>
        <v>7</v>
      </c>
      <c r="K1248" s="41">
        <f t="shared" si="130"/>
        <v>19</v>
      </c>
      <c r="L1248" s="21">
        <f t="shared" si="131"/>
        <v>4.2792792792792795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f>SUM(Apr!D1249,May!D1249,Jun!D1249)</f>
        <v>109</v>
      </c>
      <c r="E1249" s="35">
        <f>SUM(Apr!E1249,May!E1249,Jun!E1249)</f>
        <v>71</v>
      </c>
      <c r="F1249" s="40">
        <f t="shared" si="128"/>
        <v>180</v>
      </c>
      <c r="G1249" s="21">
        <f t="shared" si="129"/>
        <v>15.65217391304348</v>
      </c>
      <c r="H1249" s="35">
        <v>503</v>
      </c>
      <c r="I1249" s="35">
        <f>SUM(Apr!I1249,May!I1249,Jun!I1249)</f>
        <v>8</v>
      </c>
      <c r="J1249" s="35">
        <f>SUM(Apr!J1249,May!J1249,Jun!J1249)</f>
        <v>3</v>
      </c>
      <c r="K1249" s="41">
        <f t="shared" si="130"/>
        <v>11</v>
      </c>
      <c r="L1249" s="21">
        <f t="shared" si="131"/>
        <v>2.1868787276341948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f>SUM(Apr!D1250,May!D1250,Jun!D1250)</f>
        <v>32</v>
      </c>
      <c r="E1250" s="35">
        <f>SUM(Apr!E1250,May!E1250,Jun!E1250)</f>
        <v>37</v>
      </c>
      <c r="F1250" s="40">
        <f t="shared" si="128"/>
        <v>69</v>
      </c>
      <c r="G1250" s="21">
        <f t="shared" si="129"/>
        <v>7.1354705274043431</v>
      </c>
      <c r="H1250" s="35">
        <v>716</v>
      </c>
      <c r="I1250" s="35">
        <f>SUM(Apr!I1250,May!I1250,Jun!I1250)</f>
        <v>4</v>
      </c>
      <c r="J1250" s="35">
        <f>SUM(Apr!J1250,May!J1250,Jun!J1250)</f>
        <v>1</v>
      </c>
      <c r="K1250" s="41">
        <f t="shared" si="130"/>
        <v>5</v>
      </c>
      <c r="L1250" s="21">
        <f t="shared" si="131"/>
        <v>0.6983240223463687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f>SUM(Apr!D1251,May!D1251,Jun!D1251)</f>
        <v>54</v>
      </c>
      <c r="E1251" s="35">
        <f>SUM(Apr!E1251,May!E1251,Jun!E1251)</f>
        <v>54</v>
      </c>
      <c r="F1251" s="40">
        <f t="shared" si="128"/>
        <v>108</v>
      </c>
      <c r="G1251" s="21">
        <f t="shared" si="129"/>
        <v>17.970049916805326</v>
      </c>
      <c r="H1251" s="35">
        <v>37</v>
      </c>
      <c r="I1251" s="35">
        <f>SUM(Apr!I1251,May!I1251,Jun!I1251)</f>
        <v>0</v>
      </c>
      <c r="J1251" s="35">
        <f>SUM(Apr!J1251,May!J1251,Jun!J1251)</f>
        <v>0</v>
      </c>
      <c r="K1251" s="41">
        <f t="shared" si="130"/>
        <v>0</v>
      </c>
      <c r="L1251" s="21">
        <f t="shared" si="131"/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f>SUM(Apr!D1252,May!D1252,Jun!D1252)</f>
        <v>63</v>
      </c>
      <c r="E1252" s="35">
        <f>SUM(Apr!E1252,May!E1252,Jun!E1252)</f>
        <v>68</v>
      </c>
      <c r="F1252" s="40">
        <f t="shared" si="128"/>
        <v>131</v>
      </c>
      <c r="G1252" s="21">
        <f t="shared" si="129"/>
        <v>12.944664031620553</v>
      </c>
      <c r="H1252" s="35">
        <v>446</v>
      </c>
      <c r="I1252" s="35">
        <f>SUM(Apr!I1252,May!I1252,Jun!I1252)</f>
        <v>0</v>
      </c>
      <c r="J1252" s="35">
        <f>SUM(Apr!J1252,May!J1252,Jun!J1252)</f>
        <v>0</v>
      </c>
      <c r="K1252" s="41">
        <f t="shared" si="130"/>
        <v>0</v>
      </c>
      <c r="L1252" s="21">
        <f t="shared" si="131"/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f>SUM(Apr!D1253,May!D1253,Jun!D1253)</f>
        <v>45</v>
      </c>
      <c r="E1253" s="35">
        <f>SUM(Apr!E1253,May!E1253,Jun!E1253)</f>
        <v>43</v>
      </c>
      <c r="F1253" s="40">
        <f t="shared" si="128"/>
        <v>88</v>
      </c>
      <c r="G1253" s="21">
        <f t="shared" si="129"/>
        <v>10.208816705336426</v>
      </c>
      <c r="H1253" s="35">
        <v>492</v>
      </c>
      <c r="I1253" s="35">
        <f>SUM(Apr!I1253,May!I1253,Jun!I1253)</f>
        <v>6</v>
      </c>
      <c r="J1253" s="35">
        <f>SUM(Apr!J1253,May!J1253,Jun!J1253)</f>
        <v>5</v>
      </c>
      <c r="K1253" s="41">
        <f t="shared" si="130"/>
        <v>11</v>
      </c>
      <c r="L1253" s="21">
        <f t="shared" si="131"/>
        <v>2.2357723577235773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f>SUM(Apr!D1254,May!D1254,Jun!D1254)</f>
        <v>61</v>
      </c>
      <c r="E1254" s="35">
        <f>SUM(Apr!E1254,May!E1254,Jun!E1254)</f>
        <v>68</v>
      </c>
      <c r="F1254" s="40">
        <f t="shared" si="128"/>
        <v>129</v>
      </c>
      <c r="G1254" s="21">
        <f t="shared" si="129"/>
        <v>13.694267515923567</v>
      </c>
      <c r="H1254" s="35">
        <v>287</v>
      </c>
      <c r="I1254" s="35">
        <f>SUM(Apr!I1254,May!I1254,Jun!I1254)</f>
        <v>0</v>
      </c>
      <c r="J1254" s="35">
        <f>SUM(Apr!J1254,May!J1254,Jun!J1254)</f>
        <v>0</v>
      </c>
      <c r="K1254" s="41">
        <f t="shared" si="130"/>
        <v>0</v>
      </c>
      <c r="L1254" s="21">
        <f t="shared" si="131"/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f>SUM(Apr!D1255,May!D1255,Jun!D1255)</f>
        <v>65</v>
      </c>
      <c r="E1255" s="35">
        <f>SUM(Apr!E1255,May!E1255,Jun!E1255)</f>
        <v>57</v>
      </c>
      <c r="F1255" s="40">
        <f t="shared" si="128"/>
        <v>122</v>
      </c>
      <c r="G1255" s="21">
        <f t="shared" si="129"/>
        <v>13.540510543840178</v>
      </c>
      <c r="H1255" s="35">
        <v>217</v>
      </c>
      <c r="I1255" s="35">
        <f>SUM(Apr!I1255,May!I1255,Jun!I1255)</f>
        <v>7</v>
      </c>
      <c r="J1255" s="35">
        <f>SUM(Apr!J1255,May!J1255,Jun!J1255)</f>
        <v>5</v>
      </c>
      <c r="K1255" s="41">
        <f t="shared" si="130"/>
        <v>12</v>
      </c>
      <c r="L1255" s="21">
        <f t="shared" si="131"/>
        <v>5.5299539170506913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f>SUM(Apr!D1256,May!D1256,Jun!D1256)</f>
        <v>70</v>
      </c>
      <c r="E1256" s="35">
        <f>SUM(Apr!E1256,May!E1256,Jun!E1256)</f>
        <v>59</v>
      </c>
      <c r="F1256" s="40">
        <f t="shared" si="128"/>
        <v>129</v>
      </c>
      <c r="G1256" s="21">
        <f t="shared" si="129"/>
        <v>13.900862068965516</v>
      </c>
      <c r="H1256" s="35">
        <v>304</v>
      </c>
      <c r="I1256" s="35">
        <f>SUM(Apr!I1256,May!I1256,Jun!I1256)</f>
        <v>6</v>
      </c>
      <c r="J1256" s="35">
        <f>SUM(Apr!J1256,May!J1256,Jun!J1256)</f>
        <v>6</v>
      </c>
      <c r="K1256" s="41">
        <f t="shared" si="130"/>
        <v>12</v>
      </c>
      <c r="L1256" s="21">
        <f t="shared" si="131"/>
        <v>3.9473684210526314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f>SUM(Apr!D1257,May!D1257,Jun!D1257)</f>
        <v>24</v>
      </c>
      <c r="E1257" s="35">
        <f>SUM(Apr!E1257,May!E1257,Jun!E1257)</f>
        <v>34</v>
      </c>
      <c r="F1257" s="40">
        <f t="shared" si="128"/>
        <v>58</v>
      </c>
      <c r="G1257" s="21">
        <f t="shared" si="129"/>
        <v>9.0625</v>
      </c>
      <c r="H1257" s="35">
        <v>396</v>
      </c>
      <c r="I1257" s="35">
        <f>SUM(Apr!I1257,May!I1257,Jun!I1257)</f>
        <v>0</v>
      </c>
      <c r="J1257" s="35">
        <f>SUM(Apr!J1257,May!J1257,Jun!J1257)</f>
        <v>2</v>
      </c>
      <c r="K1257" s="41">
        <f t="shared" si="130"/>
        <v>2</v>
      </c>
      <c r="L1257" s="21">
        <f t="shared" si="131"/>
        <v>0.50505050505050508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f>SUM(Apr!D1258,May!D1258,Jun!D1258)</f>
        <v>72</v>
      </c>
      <c r="E1258" s="35">
        <f>SUM(Apr!E1258,May!E1258,Jun!E1258)</f>
        <v>86</v>
      </c>
      <c r="F1258" s="40">
        <f t="shared" si="128"/>
        <v>158</v>
      </c>
      <c r="G1258" s="21">
        <f t="shared" si="129"/>
        <v>14.14503133393017</v>
      </c>
      <c r="H1258" s="35">
        <v>344</v>
      </c>
      <c r="I1258" s="35">
        <f>SUM(Apr!I1258,May!I1258,Jun!I1258)</f>
        <v>11</v>
      </c>
      <c r="J1258" s="35">
        <f>SUM(Apr!J1258,May!J1258,Jun!J1258)</f>
        <v>8</v>
      </c>
      <c r="K1258" s="41">
        <f t="shared" si="130"/>
        <v>19</v>
      </c>
      <c r="L1258" s="21">
        <f t="shared" si="131"/>
        <v>5.5232558139534884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f>SUM(Apr!D1259,May!D1259,Jun!D1259)</f>
        <v>84</v>
      </c>
      <c r="E1259" s="35">
        <f>SUM(Apr!E1259,May!E1259,Jun!E1259)</f>
        <v>81</v>
      </c>
      <c r="F1259" s="40">
        <f t="shared" si="128"/>
        <v>165</v>
      </c>
      <c r="G1259" s="21">
        <f t="shared" si="129"/>
        <v>16.034985422740526</v>
      </c>
      <c r="H1259" s="19">
        <v>279</v>
      </c>
      <c r="I1259" s="35">
        <f>SUM(Apr!I1259,May!I1259,Jun!I1259)</f>
        <v>15</v>
      </c>
      <c r="J1259" s="35">
        <f>SUM(Apr!J1259,May!J1259,Jun!J1259)</f>
        <v>4</v>
      </c>
      <c r="K1259" s="41">
        <f t="shared" si="130"/>
        <v>19</v>
      </c>
      <c r="L1259" s="21">
        <f t="shared" si="131"/>
        <v>6.8100358422939076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f>SUM(Apr!D1260,May!D1260,Jun!D1260)</f>
        <v>2029</v>
      </c>
      <c r="E1260" s="38">
        <f>SUM(Apr!E1260,May!E1260,Jun!E1260)</f>
        <v>1953</v>
      </c>
      <c r="F1260" s="38">
        <f t="shared" si="128"/>
        <v>3982</v>
      </c>
      <c r="G1260" s="31">
        <f t="shared" si="129"/>
        <v>18.925855513307983</v>
      </c>
      <c r="H1260" s="29">
        <v>4228</v>
      </c>
      <c r="I1260" s="38">
        <f>SUM(Apr!I1260,May!I1260,Jun!I1260)</f>
        <v>191</v>
      </c>
      <c r="J1260" s="38">
        <f>SUM(Apr!J1260,May!J1260,Jun!J1260)</f>
        <v>180</v>
      </c>
      <c r="K1260" s="39">
        <f t="shared" si="130"/>
        <v>371</v>
      </c>
      <c r="L1260" s="31">
        <f t="shared" si="131"/>
        <v>8.7748344370860938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f>SUM(Apr!D1261,May!D1261,Jun!D1261)</f>
        <v>322</v>
      </c>
      <c r="E1261" s="38">
        <f>SUM(Apr!E1261,May!E1261,Jun!E1261)</f>
        <v>339</v>
      </c>
      <c r="F1261" s="38">
        <f t="shared" si="128"/>
        <v>661</v>
      </c>
      <c r="G1261" s="31">
        <f t="shared" si="129"/>
        <v>18.918145392100744</v>
      </c>
      <c r="H1261" s="29">
        <v>924</v>
      </c>
      <c r="I1261" s="38">
        <f>SUM(Apr!I1261,May!I1261,Jun!I1261)</f>
        <v>2</v>
      </c>
      <c r="J1261" s="38">
        <f>SUM(Apr!J1261,May!J1261,Jun!J1261)</f>
        <v>0</v>
      </c>
      <c r="K1261" s="39">
        <f t="shared" si="130"/>
        <v>2</v>
      </c>
      <c r="L1261" s="31">
        <f t="shared" si="131"/>
        <v>0.21645021645021645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f t="shared" ref="D1262:E1262" si="154">SUM(D1263,D1286,D1292,D1315,D1333,D1359,D1360)</f>
        <v>9085</v>
      </c>
      <c r="E1262" s="49">
        <f t="shared" si="154"/>
        <v>8919</v>
      </c>
      <c r="F1262" s="49">
        <f t="shared" si="128"/>
        <v>18004</v>
      </c>
      <c r="G1262" s="25">
        <f t="shared" si="129"/>
        <v>15.039804860119121</v>
      </c>
      <c r="H1262" s="9">
        <v>43724</v>
      </c>
      <c r="I1262" s="49">
        <f t="shared" ref="I1262:J1262" si="155">SUM(I1263,I1286,I1292,I1315,I1333,I1359,I1360)</f>
        <v>1490</v>
      </c>
      <c r="J1262" s="49">
        <f t="shared" si="155"/>
        <v>1407</v>
      </c>
      <c r="K1262" s="50">
        <f t="shared" si="130"/>
        <v>2897</v>
      </c>
      <c r="L1262" s="25">
        <f t="shared" si="131"/>
        <v>6.6256518159363269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f t="shared" ref="D1263:E1263" si="156">SUM(D1264:D1285)</f>
        <v>2494</v>
      </c>
      <c r="E1263" s="38">
        <f t="shared" si="156"/>
        <v>2490</v>
      </c>
      <c r="F1263" s="38">
        <f t="shared" si="128"/>
        <v>4984</v>
      </c>
      <c r="G1263" s="31">
        <f t="shared" si="129"/>
        <v>13.52436774123521</v>
      </c>
      <c r="H1263" s="29">
        <v>14065</v>
      </c>
      <c r="I1263" s="38">
        <f t="shared" ref="I1263:J1263" si="157">SUM(I1264:I1285)</f>
        <v>586</v>
      </c>
      <c r="J1263" s="38">
        <f t="shared" si="157"/>
        <v>540</v>
      </c>
      <c r="K1263" s="39">
        <f t="shared" si="130"/>
        <v>1126</v>
      </c>
      <c r="L1263" s="31">
        <f t="shared" si="131"/>
        <v>8.0056878777106295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f>SUM(Apr!D1264,May!D1264,Jun!D1264)</f>
        <v>60</v>
      </c>
      <c r="E1264" s="35">
        <f>SUM(Apr!E1264,May!E1264,Jun!E1264)</f>
        <v>80</v>
      </c>
      <c r="F1264" s="40">
        <f t="shared" si="128"/>
        <v>140</v>
      </c>
      <c r="G1264" s="21">
        <f t="shared" si="129"/>
        <v>17.391304347826086</v>
      </c>
      <c r="H1264" s="35">
        <v>196</v>
      </c>
      <c r="I1264" s="35">
        <f>SUM(Apr!I1264,May!I1264,Jun!I1264)</f>
        <v>5</v>
      </c>
      <c r="J1264" s="35">
        <f>SUM(Apr!J1264,May!J1264,Jun!J1264)</f>
        <v>5</v>
      </c>
      <c r="K1264" s="41">
        <f t="shared" si="130"/>
        <v>10</v>
      </c>
      <c r="L1264" s="21">
        <f t="shared" si="131"/>
        <v>5.1020408163265305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f>SUM(Apr!D1265,May!D1265,Jun!D1265)</f>
        <v>43</v>
      </c>
      <c r="E1265" s="35">
        <f>SUM(Apr!E1265,May!E1265,Jun!E1265)</f>
        <v>36</v>
      </c>
      <c r="F1265" s="40">
        <f t="shared" si="128"/>
        <v>79</v>
      </c>
      <c r="G1265" s="21">
        <f t="shared" si="129"/>
        <v>9.143518518518519</v>
      </c>
      <c r="H1265" s="35">
        <v>611</v>
      </c>
      <c r="I1265" s="35">
        <f>SUM(Apr!I1265,May!I1265,Jun!I1265)</f>
        <v>14</v>
      </c>
      <c r="J1265" s="35">
        <f>SUM(Apr!J1265,May!J1265,Jun!J1265)</f>
        <v>6</v>
      </c>
      <c r="K1265" s="41">
        <f t="shared" si="130"/>
        <v>20</v>
      </c>
      <c r="L1265" s="21">
        <f t="shared" si="131"/>
        <v>3.2733224222585928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f>SUM(Apr!D1266,May!D1266,Jun!D1266)</f>
        <v>36</v>
      </c>
      <c r="E1266" s="35">
        <f>SUM(Apr!E1266,May!E1266,Jun!E1266)</f>
        <v>44</v>
      </c>
      <c r="F1266" s="40">
        <f t="shared" si="128"/>
        <v>80</v>
      </c>
      <c r="G1266" s="21">
        <f t="shared" si="129"/>
        <v>13.864818024263432</v>
      </c>
      <c r="H1266" s="35">
        <v>220</v>
      </c>
      <c r="I1266" s="35">
        <f>SUM(Apr!I1266,May!I1266,Jun!I1266)</f>
        <v>5</v>
      </c>
      <c r="J1266" s="35">
        <f>SUM(Apr!J1266,May!J1266,Jun!J1266)</f>
        <v>12</v>
      </c>
      <c r="K1266" s="41">
        <f t="shared" si="130"/>
        <v>17</v>
      </c>
      <c r="L1266" s="21">
        <f t="shared" si="131"/>
        <v>7.7272727272727266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f>SUM(Apr!D1267,May!D1267,Jun!D1267)</f>
        <v>151</v>
      </c>
      <c r="E1267" s="35">
        <f>SUM(Apr!E1267,May!E1267,Jun!E1267)</f>
        <v>127</v>
      </c>
      <c r="F1267" s="40">
        <f t="shared" si="128"/>
        <v>278</v>
      </c>
      <c r="G1267" s="21">
        <f t="shared" si="129"/>
        <v>15.903890160183066</v>
      </c>
      <c r="H1267" s="35">
        <v>437</v>
      </c>
      <c r="I1267" s="35">
        <f>SUM(Apr!I1267,May!I1267,Jun!I1267)</f>
        <v>0</v>
      </c>
      <c r="J1267" s="35">
        <f>SUM(Apr!J1267,May!J1267,Jun!J1267)</f>
        <v>0</v>
      </c>
      <c r="K1267" s="41">
        <f t="shared" si="130"/>
        <v>0</v>
      </c>
      <c r="L1267" s="21">
        <f t="shared" si="131"/>
        <v>0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f>SUM(Apr!D1268,May!D1268,Jun!D1268)</f>
        <v>83</v>
      </c>
      <c r="E1268" s="35">
        <f>SUM(Apr!E1268,May!E1268,Jun!E1268)</f>
        <v>59</v>
      </c>
      <c r="F1268" s="40">
        <f t="shared" si="128"/>
        <v>142</v>
      </c>
      <c r="G1268" s="21">
        <f t="shared" si="129"/>
        <v>10.179211469534049</v>
      </c>
      <c r="H1268" s="35">
        <v>765</v>
      </c>
      <c r="I1268" s="35">
        <f>SUM(Apr!I1268,May!I1268,Jun!I1268)</f>
        <v>22</v>
      </c>
      <c r="J1268" s="35">
        <f>SUM(Apr!J1268,May!J1268,Jun!J1268)</f>
        <v>21</v>
      </c>
      <c r="K1268" s="41">
        <f t="shared" si="130"/>
        <v>43</v>
      </c>
      <c r="L1268" s="21">
        <f t="shared" si="131"/>
        <v>5.620915032679739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f>SUM(Apr!D1269,May!D1269,Jun!D1269)</f>
        <v>63</v>
      </c>
      <c r="E1269" s="35">
        <f>SUM(Apr!E1269,May!E1269,Jun!E1269)</f>
        <v>60</v>
      </c>
      <c r="F1269" s="40">
        <f t="shared" si="128"/>
        <v>123</v>
      </c>
      <c r="G1269" s="21">
        <f t="shared" si="129"/>
        <v>16.644113667117725</v>
      </c>
      <c r="H1269" s="35">
        <v>258</v>
      </c>
      <c r="I1269" s="35">
        <f>SUM(Apr!I1269,May!I1269,Jun!I1269)</f>
        <v>5</v>
      </c>
      <c r="J1269" s="35">
        <f>SUM(Apr!J1269,May!J1269,Jun!J1269)</f>
        <v>4</v>
      </c>
      <c r="K1269" s="41">
        <f t="shared" si="130"/>
        <v>9</v>
      </c>
      <c r="L1269" s="21">
        <f t="shared" si="131"/>
        <v>3.4883720930232558</v>
      </c>
    </row>
    <row r="1270" spans="1:12" ht="15" customHeight="1" outlineLevel="1" x14ac:dyDescent="0.2">
      <c r="A1270" s="42" t="s">
        <v>2219</v>
      </c>
      <c r="B1270" s="43" t="s">
        <v>2220</v>
      </c>
      <c r="C1270" s="47">
        <v>1026</v>
      </c>
      <c r="D1270" s="44">
        <f>SUM(Apr!D1270,May!D1270,Jun!D1270)</f>
        <v>56</v>
      </c>
      <c r="E1270" s="44">
        <f>SUM(Apr!E1270,May!E1270,Jun!E1270)</f>
        <v>78</v>
      </c>
      <c r="F1270" s="45">
        <f t="shared" si="128"/>
        <v>134</v>
      </c>
      <c r="G1270" s="46">
        <f t="shared" si="129"/>
        <v>13.060428849902534</v>
      </c>
      <c r="H1270" s="44">
        <v>441</v>
      </c>
      <c r="I1270" s="44">
        <f>SUM(Apr!I1270,May!I1270,Jun!I1270)</f>
        <v>16</v>
      </c>
      <c r="J1270" s="44">
        <f>SUM(Apr!J1270,May!J1270,Jun!J1270)</f>
        <v>24</v>
      </c>
      <c r="K1270" s="48">
        <f t="shared" si="130"/>
        <v>40</v>
      </c>
      <c r="L1270" s="46">
        <f t="shared" si="131"/>
        <v>9.0702947845804989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f>SUM(Apr!D1271,May!D1271,Jun!D1271)</f>
        <v>61</v>
      </c>
      <c r="E1271" s="35">
        <f>SUM(Apr!E1271,May!E1271,Jun!E1271)</f>
        <v>46</v>
      </c>
      <c r="F1271" s="40">
        <f t="shared" si="128"/>
        <v>107</v>
      </c>
      <c r="G1271" s="21">
        <f t="shared" si="129"/>
        <v>11.542610571736784</v>
      </c>
      <c r="H1271" s="35">
        <v>477</v>
      </c>
      <c r="I1271" s="35">
        <f>SUM(Apr!I1271,May!I1271,Jun!I1271)</f>
        <v>33</v>
      </c>
      <c r="J1271" s="35">
        <f>SUM(Apr!J1271,May!J1271,Jun!J1271)</f>
        <v>37</v>
      </c>
      <c r="K1271" s="41">
        <f t="shared" si="130"/>
        <v>70</v>
      </c>
      <c r="L1271" s="21">
        <f t="shared" si="131"/>
        <v>14.675052410901468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f>SUM(Apr!D1272,May!D1272,Jun!D1272)</f>
        <v>8</v>
      </c>
      <c r="E1272" s="35">
        <f>SUM(Apr!E1272,May!E1272,Jun!E1272)</f>
        <v>3</v>
      </c>
      <c r="F1272" s="40">
        <f t="shared" si="128"/>
        <v>11</v>
      </c>
      <c r="G1272" s="21">
        <f t="shared" si="129"/>
        <v>0.86614173228346458</v>
      </c>
      <c r="H1272" s="35">
        <v>877</v>
      </c>
      <c r="I1272" s="35">
        <f>SUM(Apr!I1272,May!I1272,Jun!I1272)</f>
        <v>7</v>
      </c>
      <c r="J1272" s="35">
        <f>SUM(Apr!J1272,May!J1272,Jun!J1272)</f>
        <v>10</v>
      </c>
      <c r="K1272" s="41">
        <f t="shared" si="130"/>
        <v>17</v>
      </c>
      <c r="L1272" s="21">
        <f t="shared" si="131"/>
        <v>1.9384264538198404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f>SUM(Apr!D1273,May!D1273,Jun!D1273)</f>
        <v>170</v>
      </c>
      <c r="E1273" s="35">
        <f>SUM(Apr!E1273,May!E1273,Jun!E1273)</f>
        <v>157</v>
      </c>
      <c r="F1273" s="40">
        <f t="shared" si="128"/>
        <v>327</v>
      </c>
      <c r="G1273" s="21">
        <f t="shared" si="129"/>
        <v>21.400523560209425</v>
      </c>
      <c r="H1273" s="35">
        <v>290</v>
      </c>
      <c r="I1273" s="35">
        <f>SUM(Apr!I1273,May!I1273,Jun!I1273)</f>
        <v>18</v>
      </c>
      <c r="J1273" s="35">
        <f>SUM(Apr!J1273,May!J1273,Jun!J1273)</f>
        <v>11</v>
      </c>
      <c r="K1273" s="41">
        <f t="shared" si="130"/>
        <v>29</v>
      </c>
      <c r="L1273" s="21">
        <f t="shared" si="131"/>
        <v>10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f>SUM(Apr!D1274,May!D1274,Jun!D1274)</f>
        <v>120</v>
      </c>
      <c r="E1274" s="35">
        <f>SUM(Apr!E1274,May!E1274,Jun!E1274)</f>
        <v>90</v>
      </c>
      <c r="F1274" s="40">
        <f t="shared" si="128"/>
        <v>210</v>
      </c>
      <c r="G1274" s="21">
        <f t="shared" si="129"/>
        <v>18.388791593695274</v>
      </c>
      <c r="H1274" s="19">
        <v>220</v>
      </c>
      <c r="I1274" s="35">
        <f>SUM(Apr!I1274,May!I1274,Jun!I1274)</f>
        <v>2</v>
      </c>
      <c r="J1274" s="35">
        <f>SUM(Apr!J1274,May!J1274,Jun!J1274)</f>
        <v>2</v>
      </c>
      <c r="K1274" s="41">
        <f t="shared" si="130"/>
        <v>4</v>
      </c>
      <c r="L1274" s="21">
        <f t="shared" si="131"/>
        <v>1.8181818181818181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f>SUM(Apr!D1275,May!D1275,Jun!D1275)</f>
        <v>309</v>
      </c>
      <c r="E1275" s="35">
        <f>SUM(Apr!E1275,May!E1275,Jun!E1275)</f>
        <v>306</v>
      </c>
      <c r="F1275" s="40">
        <f t="shared" si="128"/>
        <v>615</v>
      </c>
      <c r="G1275" s="21">
        <f t="shared" si="129"/>
        <v>13.654529307282415</v>
      </c>
      <c r="H1275" s="19">
        <v>2032</v>
      </c>
      <c r="I1275" s="35">
        <f>SUM(Apr!I1275,May!I1275,Jun!I1275)</f>
        <v>50</v>
      </c>
      <c r="J1275" s="35">
        <f>SUM(Apr!J1275,May!J1275,Jun!J1275)</f>
        <v>46</v>
      </c>
      <c r="K1275" s="41">
        <f t="shared" si="130"/>
        <v>96</v>
      </c>
      <c r="L1275" s="21">
        <f t="shared" si="131"/>
        <v>4.7244094488188972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f>SUM(Apr!D1276,May!D1276,Jun!D1276)</f>
        <v>44</v>
      </c>
      <c r="E1276" s="35">
        <f>SUM(Apr!E1276,May!E1276,Jun!E1276)</f>
        <v>34</v>
      </c>
      <c r="F1276" s="40">
        <f t="shared" si="128"/>
        <v>78</v>
      </c>
      <c r="G1276" s="21">
        <f t="shared" si="129"/>
        <v>16.7741935483871</v>
      </c>
      <c r="H1276" s="35">
        <v>-306</v>
      </c>
      <c r="I1276" s="35">
        <f>SUM(Apr!I1276,May!I1276,Jun!I1276)</f>
        <v>15</v>
      </c>
      <c r="J1276" s="35">
        <f>SUM(Apr!J1276,May!J1276,Jun!J1276)</f>
        <v>12</v>
      </c>
      <c r="K1276" s="41">
        <f t="shared" si="130"/>
        <v>27</v>
      </c>
      <c r="L1276" s="21">
        <f t="shared" si="131"/>
        <v>-8.8235294117647065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f>SUM(Apr!D1277,May!D1277,Jun!D1277)</f>
        <v>245</v>
      </c>
      <c r="E1277" s="35">
        <f>SUM(Apr!E1277,May!E1277,Jun!E1277)</f>
        <v>234</v>
      </c>
      <c r="F1277" s="40">
        <f t="shared" si="128"/>
        <v>479</v>
      </c>
      <c r="G1277" s="21">
        <f t="shared" si="129"/>
        <v>18.487070629100732</v>
      </c>
      <c r="H1277" s="19">
        <v>385</v>
      </c>
      <c r="I1277" s="35">
        <f>SUM(Apr!I1277,May!I1277,Jun!I1277)</f>
        <v>102</v>
      </c>
      <c r="J1277" s="35">
        <f>SUM(Apr!J1277,May!J1277,Jun!J1277)</f>
        <v>82</v>
      </c>
      <c r="K1277" s="41">
        <f t="shared" si="130"/>
        <v>184</v>
      </c>
      <c r="L1277" s="21">
        <f t="shared" si="131"/>
        <v>47.79220779220779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f>SUM(Apr!D1278,May!D1278,Jun!D1278)</f>
        <v>188</v>
      </c>
      <c r="E1278" s="35">
        <f>SUM(Apr!E1278,May!E1278,Jun!E1278)</f>
        <v>246</v>
      </c>
      <c r="F1278" s="40">
        <f t="shared" si="128"/>
        <v>434</v>
      </c>
      <c r="G1278" s="21">
        <f t="shared" si="129"/>
        <v>17.215390717969058</v>
      </c>
      <c r="H1278" s="19">
        <v>1129</v>
      </c>
      <c r="I1278" s="35">
        <f>SUM(Apr!I1278,May!I1278,Jun!I1278)</f>
        <v>33</v>
      </c>
      <c r="J1278" s="35">
        <f>SUM(Apr!J1278,May!J1278,Jun!J1278)</f>
        <v>34</v>
      </c>
      <c r="K1278" s="41">
        <f t="shared" si="130"/>
        <v>67</v>
      </c>
      <c r="L1278" s="21">
        <f t="shared" si="131"/>
        <v>5.9344552701505755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f>SUM(Apr!D1279,May!D1279,Jun!D1279)</f>
        <v>84</v>
      </c>
      <c r="E1279" s="35">
        <f>SUM(Apr!E1279,May!E1279,Jun!E1279)</f>
        <v>88</v>
      </c>
      <c r="F1279" s="40">
        <f t="shared" si="128"/>
        <v>172</v>
      </c>
      <c r="G1279" s="21">
        <f t="shared" si="129"/>
        <v>12.942061700526711</v>
      </c>
      <c r="H1279" s="19">
        <v>397</v>
      </c>
      <c r="I1279" s="35">
        <f>SUM(Apr!I1279,May!I1279,Jun!I1279)</f>
        <v>49</v>
      </c>
      <c r="J1279" s="35">
        <f>SUM(Apr!J1279,May!J1279,Jun!J1279)</f>
        <v>37</v>
      </c>
      <c r="K1279" s="41">
        <f t="shared" si="130"/>
        <v>86</v>
      </c>
      <c r="L1279" s="21">
        <f t="shared" si="131"/>
        <v>21.662468513853906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f>SUM(Apr!D1280,May!D1280,Jun!D1280)</f>
        <v>121</v>
      </c>
      <c r="E1280" s="35">
        <f>SUM(Apr!E1280,May!E1280,Jun!E1280)</f>
        <v>111</v>
      </c>
      <c r="F1280" s="40">
        <f t="shared" si="128"/>
        <v>232</v>
      </c>
      <c r="G1280" s="21">
        <f t="shared" si="129"/>
        <v>8.7945413191811976</v>
      </c>
      <c r="H1280" s="19">
        <v>1659</v>
      </c>
      <c r="I1280" s="35">
        <f>SUM(Apr!I1280,May!I1280,Jun!I1280)</f>
        <v>63</v>
      </c>
      <c r="J1280" s="35">
        <f>SUM(Apr!J1280,May!J1280,Jun!J1280)</f>
        <v>66</v>
      </c>
      <c r="K1280" s="41">
        <f t="shared" si="130"/>
        <v>129</v>
      </c>
      <c r="L1280" s="21">
        <f t="shared" si="131"/>
        <v>7.7757685352622063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f>SUM(Apr!D1281,May!D1281,Jun!D1281)</f>
        <v>66</v>
      </c>
      <c r="E1281" s="35">
        <f>SUM(Apr!E1281,May!E1281,Jun!E1281)</f>
        <v>89</v>
      </c>
      <c r="F1281" s="40">
        <f t="shared" si="128"/>
        <v>155</v>
      </c>
      <c r="G1281" s="21">
        <f t="shared" si="129"/>
        <v>9.4110503946569519</v>
      </c>
      <c r="H1281" s="19">
        <v>1121</v>
      </c>
      <c r="I1281" s="35">
        <f>SUM(Apr!I1281,May!I1281,Jun!I1281)</f>
        <v>18</v>
      </c>
      <c r="J1281" s="35">
        <f>SUM(Apr!J1281,May!J1281,Jun!J1281)</f>
        <v>11</v>
      </c>
      <c r="K1281" s="41">
        <f t="shared" si="130"/>
        <v>29</v>
      </c>
      <c r="L1281" s="21">
        <f t="shared" si="131"/>
        <v>2.5869759143621764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f>SUM(Apr!D1282,May!D1282,Jun!D1282)</f>
        <v>40</v>
      </c>
      <c r="E1282" s="35">
        <f>SUM(Apr!E1282,May!E1282,Jun!E1282)</f>
        <v>29</v>
      </c>
      <c r="F1282" s="40">
        <f t="shared" ref="F1282:F1536" si="158">SUM(D1282:E1282)</f>
        <v>69</v>
      </c>
      <c r="G1282" s="21">
        <f t="shared" ref="G1282:G1536" si="159">IFERROR(F1282/$C1282*100,0)</f>
        <v>9.8853868194842409</v>
      </c>
      <c r="H1282" s="35">
        <v>254</v>
      </c>
      <c r="I1282" s="35">
        <f>SUM(Apr!I1282,May!I1282,Jun!I1282)</f>
        <v>19</v>
      </c>
      <c r="J1282" s="35">
        <f>SUM(Apr!J1282,May!J1282,Jun!J1282)</f>
        <v>13</v>
      </c>
      <c r="K1282" s="41">
        <f t="shared" ref="K1282:K1536" si="160">SUM(I1282:J1282)</f>
        <v>32</v>
      </c>
      <c r="L1282" s="21">
        <f t="shared" ref="L1282:L1536" si="161">IFERROR(K1282/$H1282*100,0)</f>
        <v>12.598425196850393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f>SUM(Apr!D1283,May!D1283,Jun!D1283)</f>
        <v>191</v>
      </c>
      <c r="E1283" s="35">
        <f>SUM(Apr!E1283,May!E1283,Jun!E1283)</f>
        <v>200</v>
      </c>
      <c r="F1283" s="40">
        <f t="shared" si="158"/>
        <v>391</v>
      </c>
      <c r="G1283" s="21">
        <f t="shared" si="159"/>
        <v>18.068391866913124</v>
      </c>
      <c r="H1283" s="19">
        <v>-114</v>
      </c>
      <c r="I1283" s="35">
        <f>SUM(Apr!I1283,May!I1283,Jun!I1283)</f>
        <v>0</v>
      </c>
      <c r="J1283" s="35">
        <f>SUM(Apr!J1283,May!J1283,Jun!J1283)</f>
        <v>0</v>
      </c>
      <c r="K1283" s="41">
        <f t="shared" si="160"/>
        <v>0</v>
      </c>
      <c r="L1283" s="21">
        <f t="shared" si="161"/>
        <v>0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f>SUM(Apr!D1284,May!D1284,Jun!D1284)</f>
        <v>319</v>
      </c>
      <c r="E1284" s="35">
        <f>SUM(Apr!E1284,May!E1284,Jun!E1284)</f>
        <v>319</v>
      </c>
      <c r="F1284" s="40">
        <f t="shared" si="158"/>
        <v>638</v>
      </c>
      <c r="G1284" s="21">
        <f t="shared" si="159"/>
        <v>12.046827794561933</v>
      </c>
      <c r="H1284" s="19">
        <v>2185</v>
      </c>
      <c r="I1284" s="35">
        <f>SUM(Apr!I1284,May!I1284,Jun!I1284)</f>
        <v>94</v>
      </c>
      <c r="J1284" s="35">
        <f>SUM(Apr!J1284,May!J1284,Jun!J1284)</f>
        <v>94</v>
      </c>
      <c r="K1284" s="41">
        <f t="shared" si="160"/>
        <v>188</v>
      </c>
      <c r="L1284" s="21">
        <f t="shared" si="161"/>
        <v>8.6041189931350104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f>SUM(Apr!D1285,May!D1285,Jun!D1285)</f>
        <v>36</v>
      </c>
      <c r="E1285" s="35">
        <f>SUM(Apr!E1285,May!E1285,Jun!E1285)</f>
        <v>54</v>
      </c>
      <c r="F1285" s="40">
        <f t="shared" si="158"/>
        <v>90</v>
      </c>
      <c r="G1285" s="21">
        <f t="shared" si="159"/>
        <v>9.2024539877300615</v>
      </c>
      <c r="H1285" s="35">
        <v>531</v>
      </c>
      <c r="I1285" s="35">
        <f>SUM(Apr!I1285,May!I1285,Jun!I1285)</f>
        <v>16</v>
      </c>
      <c r="J1285" s="35">
        <f>SUM(Apr!J1285,May!J1285,Jun!J1285)</f>
        <v>13</v>
      </c>
      <c r="K1285" s="41">
        <f t="shared" si="160"/>
        <v>29</v>
      </c>
      <c r="L1285" s="21">
        <f t="shared" si="161"/>
        <v>5.4613935969868175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f t="shared" ref="D1286:E1286" si="162">SUM(D1287:D1291)</f>
        <v>138</v>
      </c>
      <c r="E1286" s="29">
        <f t="shared" si="162"/>
        <v>128</v>
      </c>
      <c r="F1286" s="29">
        <f t="shared" si="158"/>
        <v>266</v>
      </c>
      <c r="G1286" s="31">
        <f t="shared" si="159"/>
        <v>14.164004259850904</v>
      </c>
      <c r="H1286" s="38">
        <v>634</v>
      </c>
      <c r="I1286" s="29">
        <f t="shared" ref="I1286:J1286" si="163">SUM(I1287:I1291)</f>
        <v>32</v>
      </c>
      <c r="J1286" s="29">
        <f t="shared" si="163"/>
        <v>25</v>
      </c>
      <c r="K1286" s="36">
        <f t="shared" si="160"/>
        <v>57</v>
      </c>
      <c r="L1286" s="31">
        <f t="shared" si="161"/>
        <v>8.9905362776025228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f>SUM(Apr!D1287,May!D1287,Jun!D1287)</f>
        <v>42</v>
      </c>
      <c r="E1287" s="19">
        <f>SUM(Apr!E1287,May!E1287,Jun!E1287)</f>
        <v>23</v>
      </c>
      <c r="F1287" s="20">
        <f t="shared" si="158"/>
        <v>65</v>
      </c>
      <c r="G1287" s="21">
        <f t="shared" si="159"/>
        <v>20.376175548589341</v>
      </c>
      <c r="H1287" s="35">
        <v>85</v>
      </c>
      <c r="I1287" s="19">
        <f>SUM(Apr!I1287,May!I1287,Jun!I1287)</f>
        <v>2</v>
      </c>
      <c r="J1287" s="19">
        <f>SUM(Apr!J1287,May!J1287,Jun!J1287)</f>
        <v>4</v>
      </c>
      <c r="K1287" s="22">
        <f t="shared" si="160"/>
        <v>6</v>
      </c>
      <c r="L1287" s="21">
        <f t="shared" si="161"/>
        <v>7.0588235294117645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f>SUM(Apr!D1288,May!D1288,Jun!D1288)</f>
        <v>13</v>
      </c>
      <c r="E1288" s="19">
        <f>SUM(Apr!E1288,May!E1288,Jun!E1288)</f>
        <v>4</v>
      </c>
      <c r="F1288" s="20">
        <f t="shared" si="158"/>
        <v>17</v>
      </c>
      <c r="G1288" s="21">
        <f t="shared" si="159"/>
        <v>12.142857142857142</v>
      </c>
      <c r="H1288" s="35">
        <v>49</v>
      </c>
      <c r="I1288" s="19">
        <f>SUM(Apr!I1288,May!I1288,Jun!I1288)</f>
        <v>3</v>
      </c>
      <c r="J1288" s="19">
        <f>SUM(Apr!J1288,May!J1288,Jun!J1288)</f>
        <v>4</v>
      </c>
      <c r="K1288" s="22">
        <f t="shared" si="160"/>
        <v>7</v>
      </c>
      <c r="L1288" s="21">
        <f t="shared" si="161"/>
        <v>14.285714285714285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f>SUM(Apr!D1289,May!D1289,Jun!D1289)</f>
        <v>20</v>
      </c>
      <c r="E1289" s="19">
        <f>SUM(Apr!E1289,May!E1289,Jun!E1289)</f>
        <v>20</v>
      </c>
      <c r="F1289" s="20">
        <f t="shared" si="158"/>
        <v>40</v>
      </c>
      <c r="G1289" s="21">
        <f t="shared" si="159"/>
        <v>13.745704467353953</v>
      </c>
      <c r="H1289" s="35">
        <v>144</v>
      </c>
      <c r="I1289" s="19">
        <f>SUM(Apr!I1289,May!I1289,Jun!I1289)</f>
        <v>2</v>
      </c>
      <c r="J1289" s="19">
        <f>SUM(Apr!J1289,May!J1289,Jun!J1289)</f>
        <v>0</v>
      </c>
      <c r="K1289" s="22">
        <f t="shared" si="160"/>
        <v>2</v>
      </c>
      <c r="L1289" s="21">
        <f t="shared" si="161"/>
        <v>1.3888888888888888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f>SUM(Apr!D1290,May!D1290,Jun!D1290)</f>
        <v>40</v>
      </c>
      <c r="E1290" s="19">
        <f>SUM(Apr!E1290,May!E1290,Jun!E1290)</f>
        <v>56</v>
      </c>
      <c r="F1290" s="20">
        <f t="shared" si="158"/>
        <v>96</v>
      </c>
      <c r="G1290" s="21">
        <f t="shared" si="159"/>
        <v>11.228070175438596</v>
      </c>
      <c r="H1290" s="35">
        <v>301</v>
      </c>
      <c r="I1290" s="19">
        <f>SUM(Apr!I1290,May!I1290,Jun!I1290)</f>
        <v>24</v>
      </c>
      <c r="J1290" s="19">
        <f>SUM(Apr!J1290,May!J1290,Jun!J1290)</f>
        <v>16</v>
      </c>
      <c r="K1290" s="22">
        <f t="shared" si="160"/>
        <v>40</v>
      </c>
      <c r="L1290" s="21">
        <f t="shared" si="161"/>
        <v>13.2890365448505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f>SUM(Apr!D1291,May!D1291,Jun!D1291)</f>
        <v>23</v>
      </c>
      <c r="E1291" s="19">
        <f>SUM(Apr!E1291,May!E1291,Jun!E1291)</f>
        <v>25</v>
      </c>
      <c r="F1291" s="20">
        <f t="shared" si="158"/>
        <v>48</v>
      </c>
      <c r="G1291" s="21">
        <f t="shared" si="159"/>
        <v>17.582417582417584</v>
      </c>
      <c r="H1291" s="19">
        <v>55</v>
      </c>
      <c r="I1291" s="19">
        <f>SUM(Apr!I1291,May!I1291,Jun!I1291)</f>
        <v>1</v>
      </c>
      <c r="J1291" s="19">
        <f>SUM(Apr!J1291,May!J1291,Jun!J1291)</f>
        <v>1</v>
      </c>
      <c r="K1291" s="22">
        <f t="shared" si="160"/>
        <v>2</v>
      </c>
      <c r="L1291" s="21">
        <f t="shared" si="161"/>
        <v>3.6363636363636362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f t="shared" ref="D1292:E1292" si="164">SUM(D1293:D1314)</f>
        <v>1487</v>
      </c>
      <c r="E1292" s="29">
        <f t="shared" si="164"/>
        <v>1529</v>
      </c>
      <c r="F1292" s="29">
        <f t="shared" si="158"/>
        <v>3016</v>
      </c>
      <c r="G1292" s="31">
        <f t="shared" si="159"/>
        <v>15.508818840952332</v>
      </c>
      <c r="H1292" s="29">
        <v>7814</v>
      </c>
      <c r="I1292" s="29">
        <f t="shared" ref="I1292:J1292" si="165">SUM(I1293:I1314)</f>
        <v>163</v>
      </c>
      <c r="J1292" s="29">
        <f t="shared" si="165"/>
        <v>153</v>
      </c>
      <c r="K1292" s="36">
        <f t="shared" si="160"/>
        <v>316</v>
      </c>
      <c r="L1292" s="31">
        <f t="shared" si="161"/>
        <v>4.0440235474788837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f>SUM(Apr!D1293,May!D1293,Jun!D1293)</f>
        <v>37</v>
      </c>
      <c r="E1293" s="19">
        <f>SUM(Apr!E1293,May!E1293,Jun!E1293)</f>
        <v>41</v>
      </c>
      <c r="F1293" s="20">
        <f t="shared" si="158"/>
        <v>78</v>
      </c>
      <c r="G1293" s="21">
        <f t="shared" si="159"/>
        <v>14.857142857142858</v>
      </c>
      <c r="H1293" s="35">
        <v>207</v>
      </c>
      <c r="I1293" s="19">
        <f>SUM(Apr!I1293,May!I1293,Jun!I1293)</f>
        <v>3</v>
      </c>
      <c r="J1293" s="19">
        <f>SUM(Apr!J1293,May!J1293,Jun!J1293)</f>
        <v>4</v>
      </c>
      <c r="K1293" s="22">
        <f t="shared" si="160"/>
        <v>7</v>
      </c>
      <c r="L1293" s="21">
        <f t="shared" si="161"/>
        <v>3.3816425120772946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f>SUM(Apr!D1294,May!D1294,Jun!D1294)</f>
        <v>159</v>
      </c>
      <c r="E1294" s="19">
        <f>SUM(Apr!E1294,May!E1294,Jun!E1294)</f>
        <v>166</v>
      </c>
      <c r="F1294" s="20">
        <f t="shared" si="158"/>
        <v>325</v>
      </c>
      <c r="G1294" s="21">
        <f t="shared" si="159"/>
        <v>15.535372848948375</v>
      </c>
      <c r="H1294" s="35">
        <v>335</v>
      </c>
      <c r="I1294" s="19">
        <f>SUM(Apr!I1294,May!I1294,Jun!I1294)</f>
        <v>12</v>
      </c>
      <c r="J1294" s="19">
        <f>SUM(Apr!J1294,May!J1294,Jun!J1294)</f>
        <v>7</v>
      </c>
      <c r="K1294" s="22">
        <f t="shared" si="160"/>
        <v>19</v>
      </c>
      <c r="L1294" s="21">
        <f t="shared" si="161"/>
        <v>5.6716417910447765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f>SUM(Apr!D1295,May!D1295,Jun!D1295)</f>
        <v>20</v>
      </c>
      <c r="E1295" s="19">
        <f>SUM(Apr!E1295,May!E1295,Jun!E1295)</f>
        <v>16</v>
      </c>
      <c r="F1295" s="20">
        <f t="shared" si="158"/>
        <v>36</v>
      </c>
      <c r="G1295" s="21">
        <f t="shared" si="159"/>
        <v>6.8311195445920303</v>
      </c>
      <c r="H1295" s="35">
        <v>246</v>
      </c>
      <c r="I1295" s="19">
        <f>SUM(Apr!I1295,May!I1295,Jun!I1295)</f>
        <v>4</v>
      </c>
      <c r="J1295" s="19">
        <f>SUM(Apr!J1295,May!J1295,Jun!J1295)</f>
        <v>9</v>
      </c>
      <c r="K1295" s="22">
        <f t="shared" si="160"/>
        <v>13</v>
      </c>
      <c r="L1295" s="21">
        <f t="shared" si="161"/>
        <v>5.2845528455284558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f>SUM(Apr!D1296,May!D1296,Jun!D1296)</f>
        <v>105</v>
      </c>
      <c r="E1296" s="19">
        <f>SUM(Apr!E1296,May!E1296,Jun!E1296)</f>
        <v>114</v>
      </c>
      <c r="F1296" s="20">
        <f t="shared" si="158"/>
        <v>219</v>
      </c>
      <c r="G1296" s="21">
        <f t="shared" si="159"/>
        <v>14.609739826551035</v>
      </c>
      <c r="H1296" s="19">
        <v>730</v>
      </c>
      <c r="I1296" s="19">
        <f>SUM(Apr!I1296,May!I1296,Jun!I1296)</f>
        <v>21</v>
      </c>
      <c r="J1296" s="19">
        <f>SUM(Apr!J1296,May!J1296,Jun!J1296)</f>
        <v>13</v>
      </c>
      <c r="K1296" s="22">
        <f t="shared" si="160"/>
        <v>34</v>
      </c>
      <c r="L1296" s="21">
        <f t="shared" si="161"/>
        <v>4.6575342465753424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f>SUM(Apr!D1297,May!D1297,Jun!D1297)</f>
        <v>60</v>
      </c>
      <c r="E1297" s="19">
        <f>SUM(Apr!E1297,May!E1297,Jun!E1297)</f>
        <v>50</v>
      </c>
      <c r="F1297" s="20">
        <f t="shared" si="158"/>
        <v>110</v>
      </c>
      <c r="G1297" s="21">
        <f t="shared" si="159"/>
        <v>6.0874377421140009</v>
      </c>
      <c r="H1297" s="19">
        <v>1342</v>
      </c>
      <c r="I1297" s="19">
        <f>SUM(Apr!I1297,May!I1297,Jun!I1297)</f>
        <v>27</v>
      </c>
      <c r="J1297" s="19">
        <f>SUM(Apr!J1297,May!J1297,Jun!J1297)</f>
        <v>26</v>
      </c>
      <c r="K1297" s="22">
        <f t="shared" si="160"/>
        <v>53</v>
      </c>
      <c r="L1297" s="21">
        <f t="shared" si="161"/>
        <v>3.9493293591654246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f>SUM(Apr!D1298,May!D1298,Jun!D1298)</f>
        <v>40</v>
      </c>
      <c r="E1298" s="19">
        <f>SUM(Apr!E1298,May!E1298,Jun!E1298)</f>
        <v>44</v>
      </c>
      <c r="F1298" s="20">
        <f t="shared" si="158"/>
        <v>84</v>
      </c>
      <c r="G1298" s="21">
        <f t="shared" si="159"/>
        <v>13.104524180967239</v>
      </c>
      <c r="H1298" s="35">
        <v>179</v>
      </c>
      <c r="I1298" s="19">
        <f>SUM(Apr!I1298,May!I1298,Jun!I1298)</f>
        <v>11</v>
      </c>
      <c r="J1298" s="19">
        <f>SUM(Apr!J1298,May!J1298,Jun!J1298)</f>
        <v>7</v>
      </c>
      <c r="K1298" s="22">
        <f t="shared" si="160"/>
        <v>18</v>
      </c>
      <c r="L1298" s="21">
        <f t="shared" si="161"/>
        <v>10.05586592178771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f>SUM(Apr!D1299,May!D1299,Jun!D1299)</f>
        <v>71</v>
      </c>
      <c r="E1299" s="19">
        <f>SUM(Apr!E1299,May!E1299,Jun!E1299)</f>
        <v>60</v>
      </c>
      <c r="F1299" s="20">
        <f t="shared" si="158"/>
        <v>131</v>
      </c>
      <c r="G1299" s="21">
        <f t="shared" si="159"/>
        <v>22.016806722689076</v>
      </c>
      <c r="H1299" s="35">
        <v>72</v>
      </c>
      <c r="I1299" s="19">
        <f>SUM(Apr!I1299,May!I1299,Jun!I1299)</f>
        <v>0</v>
      </c>
      <c r="J1299" s="19">
        <f>SUM(Apr!J1299,May!J1299,Jun!J1299)</f>
        <v>0</v>
      </c>
      <c r="K1299" s="22">
        <f t="shared" si="160"/>
        <v>0</v>
      </c>
      <c r="L1299" s="21">
        <f t="shared" si="161"/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f>SUM(Apr!D1300,May!D1300,Jun!D1300)</f>
        <v>252</v>
      </c>
      <c r="E1300" s="19">
        <f>SUM(Apr!E1300,May!E1300,Jun!E1300)</f>
        <v>247</v>
      </c>
      <c r="F1300" s="20">
        <f t="shared" si="158"/>
        <v>499</v>
      </c>
      <c r="G1300" s="21">
        <f t="shared" si="159"/>
        <v>25.629173086800204</v>
      </c>
      <c r="H1300" s="35">
        <v>359</v>
      </c>
      <c r="I1300" s="19">
        <f>SUM(Apr!I1300,May!I1300,Jun!I1300)</f>
        <v>0</v>
      </c>
      <c r="J1300" s="19">
        <f>SUM(Apr!J1300,May!J1300,Jun!J1300)</f>
        <v>0</v>
      </c>
      <c r="K1300" s="22">
        <f t="shared" si="160"/>
        <v>0</v>
      </c>
      <c r="L1300" s="21">
        <f t="shared" si="161"/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f>SUM(Apr!D1301,May!D1301,Jun!D1301)</f>
        <v>61</v>
      </c>
      <c r="E1301" s="19">
        <f>SUM(Apr!E1301,May!E1301,Jun!E1301)</f>
        <v>78</v>
      </c>
      <c r="F1301" s="20">
        <f t="shared" si="158"/>
        <v>139</v>
      </c>
      <c r="G1301" s="21">
        <f t="shared" si="159"/>
        <v>29.700854700854702</v>
      </c>
      <c r="H1301" s="35">
        <v>67</v>
      </c>
      <c r="I1301" s="19">
        <f>SUM(Apr!I1301,May!I1301,Jun!I1301)</f>
        <v>9</v>
      </c>
      <c r="J1301" s="19">
        <f>SUM(Apr!J1301,May!J1301,Jun!J1301)</f>
        <v>10</v>
      </c>
      <c r="K1301" s="22">
        <f t="shared" si="160"/>
        <v>19</v>
      </c>
      <c r="L1301" s="21">
        <f t="shared" si="161"/>
        <v>28.35820895522388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f>SUM(Apr!D1302,May!D1302,Jun!D1302)</f>
        <v>52</v>
      </c>
      <c r="E1302" s="19">
        <f>SUM(Apr!E1302,May!E1302,Jun!E1302)</f>
        <v>57</v>
      </c>
      <c r="F1302" s="20">
        <f t="shared" si="158"/>
        <v>109</v>
      </c>
      <c r="G1302" s="21">
        <f t="shared" si="159"/>
        <v>19.223985890652557</v>
      </c>
      <c r="H1302" s="35">
        <v>217</v>
      </c>
      <c r="I1302" s="19">
        <f>SUM(Apr!I1302,May!I1302,Jun!I1302)</f>
        <v>0</v>
      </c>
      <c r="J1302" s="19">
        <f>SUM(Apr!J1302,May!J1302,Jun!J1302)</f>
        <v>0</v>
      </c>
      <c r="K1302" s="22">
        <f t="shared" si="160"/>
        <v>0</v>
      </c>
      <c r="L1302" s="21">
        <f t="shared" si="161"/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f>SUM(Apr!D1303,May!D1303,Jun!D1303)</f>
        <v>35</v>
      </c>
      <c r="E1303" s="19">
        <f>SUM(Apr!E1303,May!E1303,Jun!E1303)</f>
        <v>34</v>
      </c>
      <c r="F1303" s="20">
        <f t="shared" si="158"/>
        <v>69</v>
      </c>
      <c r="G1303" s="21">
        <f t="shared" si="159"/>
        <v>12.921348314606742</v>
      </c>
      <c r="H1303" s="35">
        <v>204</v>
      </c>
      <c r="I1303" s="19">
        <f>SUM(Apr!I1303,May!I1303,Jun!I1303)</f>
        <v>6</v>
      </c>
      <c r="J1303" s="19">
        <f>SUM(Apr!J1303,May!J1303,Jun!J1303)</f>
        <v>5</v>
      </c>
      <c r="K1303" s="22">
        <f t="shared" si="160"/>
        <v>11</v>
      </c>
      <c r="L1303" s="21">
        <f t="shared" si="161"/>
        <v>5.3921568627450984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f>SUM(Apr!D1304,May!D1304,Jun!D1304)</f>
        <v>39</v>
      </c>
      <c r="E1304" s="19">
        <f>SUM(Apr!E1304,May!E1304,Jun!E1304)</f>
        <v>23</v>
      </c>
      <c r="F1304" s="20">
        <f t="shared" si="158"/>
        <v>62</v>
      </c>
      <c r="G1304" s="21">
        <f t="shared" si="159"/>
        <v>14.485981308411214</v>
      </c>
      <c r="H1304" s="35">
        <v>260</v>
      </c>
      <c r="I1304" s="19">
        <f>SUM(Apr!I1304,May!I1304,Jun!I1304)</f>
        <v>4</v>
      </c>
      <c r="J1304" s="19">
        <f>SUM(Apr!J1304,May!J1304,Jun!J1304)</f>
        <v>5</v>
      </c>
      <c r="K1304" s="22">
        <f t="shared" si="160"/>
        <v>9</v>
      </c>
      <c r="L1304" s="21">
        <f t="shared" si="161"/>
        <v>3.4615384615384617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f>SUM(Apr!D1305,May!D1305,Jun!D1305)</f>
        <v>99</v>
      </c>
      <c r="E1305" s="19">
        <f>SUM(Apr!E1305,May!E1305,Jun!E1305)</f>
        <v>96</v>
      </c>
      <c r="F1305" s="20">
        <f t="shared" si="158"/>
        <v>195</v>
      </c>
      <c r="G1305" s="21">
        <f t="shared" si="159"/>
        <v>17.457475380483437</v>
      </c>
      <c r="H1305" s="35">
        <v>443</v>
      </c>
      <c r="I1305" s="19">
        <f>SUM(Apr!I1305,May!I1305,Jun!I1305)</f>
        <v>9</v>
      </c>
      <c r="J1305" s="19">
        <f>SUM(Apr!J1305,May!J1305,Jun!J1305)</f>
        <v>7</v>
      </c>
      <c r="K1305" s="22">
        <f t="shared" si="160"/>
        <v>16</v>
      </c>
      <c r="L1305" s="21">
        <f t="shared" si="161"/>
        <v>3.6117381489841982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f>SUM(Apr!D1306,May!D1306,Jun!D1306)</f>
        <v>46</v>
      </c>
      <c r="E1306" s="19">
        <f>SUM(Apr!E1306,May!E1306,Jun!E1306)</f>
        <v>64</v>
      </c>
      <c r="F1306" s="20">
        <f t="shared" si="158"/>
        <v>110</v>
      </c>
      <c r="G1306" s="21">
        <f t="shared" si="159"/>
        <v>20.484171322160151</v>
      </c>
      <c r="H1306" s="35">
        <v>18</v>
      </c>
      <c r="I1306" s="19">
        <f>SUM(Apr!I1306,May!I1306,Jun!I1306)</f>
        <v>0</v>
      </c>
      <c r="J1306" s="19">
        <f>SUM(Apr!J1306,May!J1306,Jun!J1306)</f>
        <v>1</v>
      </c>
      <c r="K1306" s="22">
        <f t="shared" si="160"/>
        <v>1</v>
      </c>
      <c r="L1306" s="21">
        <f t="shared" si="161"/>
        <v>5.5555555555555554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f>SUM(Apr!D1307,May!D1307,Jun!D1307)</f>
        <v>49</v>
      </c>
      <c r="E1307" s="19">
        <f>SUM(Apr!E1307,May!E1307,Jun!E1307)</f>
        <v>65</v>
      </c>
      <c r="F1307" s="20">
        <f t="shared" si="158"/>
        <v>114</v>
      </c>
      <c r="G1307" s="21">
        <f t="shared" si="159"/>
        <v>12.459016393442624</v>
      </c>
      <c r="H1307" s="35">
        <v>616</v>
      </c>
      <c r="I1307" s="19">
        <f>SUM(Apr!I1307,May!I1307,Jun!I1307)</f>
        <v>0</v>
      </c>
      <c r="J1307" s="19">
        <f>SUM(Apr!J1307,May!J1307,Jun!J1307)</f>
        <v>1</v>
      </c>
      <c r="K1307" s="22">
        <f t="shared" si="160"/>
        <v>1</v>
      </c>
      <c r="L1307" s="21">
        <f t="shared" si="161"/>
        <v>0.16233766233766234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f>SUM(Apr!D1308,May!D1308,Jun!D1308)</f>
        <v>68</v>
      </c>
      <c r="E1308" s="19">
        <f>SUM(Apr!E1308,May!E1308,Jun!E1308)</f>
        <v>63</v>
      </c>
      <c r="F1308" s="20">
        <f t="shared" si="158"/>
        <v>131</v>
      </c>
      <c r="G1308" s="21">
        <f t="shared" si="159"/>
        <v>12.464319695528069</v>
      </c>
      <c r="H1308" s="35">
        <v>513</v>
      </c>
      <c r="I1308" s="19">
        <f>SUM(Apr!I1308,May!I1308,Jun!I1308)</f>
        <v>0</v>
      </c>
      <c r="J1308" s="19">
        <f>SUM(Apr!J1308,May!J1308,Jun!J1308)</f>
        <v>0</v>
      </c>
      <c r="K1308" s="22">
        <f t="shared" si="160"/>
        <v>0</v>
      </c>
      <c r="L1308" s="21">
        <f t="shared" si="161"/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f>SUM(Apr!D1309,May!D1309,Jun!D1309)</f>
        <v>41</v>
      </c>
      <c r="E1309" s="19">
        <f>SUM(Apr!E1309,May!E1309,Jun!E1309)</f>
        <v>51</v>
      </c>
      <c r="F1309" s="20">
        <f t="shared" si="158"/>
        <v>92</v>
      </c>
      <c r="G1309" s="21">
        <f t="shared" si="159"/>
        <v>13.569321533923304</v>
      </c>
      <c r="H1309" s="35">
        <v>307</v>
      </c>
      <c r="I1309" s="19">
        <f>SUM(Apr!I1309,May!I1309,Jun!I1309)</f>
        <v>3</v>
      </c>
      <c r="J1309" s="19">
        <f>SUM(Apr!J1309,May!J1309,Jun!J1309)</f>
        <v>2</v>
      </c>
      <c r="K1309" s="22">
        <f t="shared" si="160"/>
        <v>5</v>
      </c>
      <c r="L1309" s="21">
        <f t="shared" si="161"/>
        <v>1.6286644951140066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f>SUM(Apr!D1310,May!D1310,Jun!D1310)</f>
        <v>58</v>
      </c>
      <c r="E1310" s="19">
        <f>SUM(Apr!E1310,May!E1310,Jun!E1310)</f>
        <v>72</v>
      </c>
      <c r="F1310" s="20">
        <f t="shared" si="158"/>
        <v>130</v>
      </c>
      <c r="G1310" s="21">
        <f t="shared" si="159"/>
        <v>24.390243902439025</v>
      </c>
      <c r="H1310" s="35">
        <v>38</v>
      </c>
      <c r="I1310" s="19">
        <f>SUM(Apr!I1310,May!I1310,Jun!I1310)</f>
        <v>20</v>
      </c>
      <c r="J1310" s="19">
        <f>SUM(Apr!J1310,May!J1310,Jun!J1310)</f>
        <v>16</v>
      </c>
      <c r="K1310" s="22">
        <f t="shared" si="160"/>
        <v>36</v>
      </c>
      <c r="L1310" s="21">
        <f t="shared" si="161"/>
        <v>94.73684210526315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f>SUM(Apr!D1311,May!D1311,Jun!D1311)</f>
        <v>24</v>
      </c>
      <c r="E1311" s="19">
        <f>SUM(Apr!E1311,May!E1311,Jun!E1311)</f>
        <v>27</v>
      </c>
      <c r="F1311" s="20">
        <f t="shared" si="158"/>
        <v>51</v>
      </c>
      <c r="G1311" s="21">
        <f t="shared" si="159"/>
        <v>12.17183770883055</v>
      </c>
      <c r="H1311" s="35">
        <v>249</v>
      </c>
      <c r="I1311" s="19">
        <f>SUM(Apr!I1311,May!I1311,Jun!I1311)</f>
        <v>7</v>
      </c>
      <c r="J1311" s="19">
        <f>SUM(Apr!J1311,May!J1311,Jun!J1311)</f>
        <v>7</v>
      </c>
      <c r="K1311" s="22">
        <f t="shared" si="160"/>
        <v>14</v>
      </c>
      <c r="L1311" s="21">
        <f t="shared" si="161"/>
        <v>5.6224899598393572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f>SUM(Apr!D1312,May!D1312,Jun!D1312)</f>
        <v>49</v>
      </c>
      <c r="E1312" s="19">
        <f>SUM(Apr!E1312,May!E1312,Jun!E1312)</f>
        <v>43</v>
      </c>
      <c r="F1312" s="20">
        <f t="shared" si="158"/>
        <v>92</v>
      </c>
      <c r="G1312" s="21">
        <f t="shared" si="159"/>
        <v>15.181518151815181</v>
      </c>
      <c r="H1312" s="35">
        <v>347</v>
      </c>
      <c r="I1312" s="19">
        <f>SUM(Apr!I1312,May!I1312,Jun!I1312)</f>
        <v>16</v>
      </c>
      <c r="J1312" s="19">
        <f>SUM(Apr!J1312,May!J1312,Jun!J1312)</f>
        <v>20</v>
      </c>
      <c r="K1312" s="22">
        <f t="shared" si="160"/>
        <v>36</v>
      </c>
      <c r="L1312" s="21">
        <f t="shared" si="161"/>
        <v>10.37463976945245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f>SUM(Apr!D1313,May!D1313,Jun!D1313)</f>
        <v>96</v>
      </c>
      <c r="E1313" s="19">
        <f>SUM(Apr!E1313,May!E1313,Jun!E1313)</f>
        <v>96</v>
      </c>
      <c r="F1313" s="20">
        <f t="shared" si="158"/>
        <v>192</v>
      </c>
      <c r="G1313" s="21">
        <f t="shared" si="159"/>
        <v>16.040100250626566</v>
      </c>
      <c r="H1313" s="35">
        <v>410</v>
      </c>
      <c r="I1313" s="19">
        <f>SUM(Apr!I1313,May!I1313,Jun!I1313)</f>
        <v>1</v>
      </c>
      <c r="J1313" s="19">
        <f>SUM(Apr!J1313,May!J1313,Jun!J1313)</f>
        <v>3</v>
      </c>
      <c r="K1313" s="22">
        <f t="shared" si="160"/>
        <v>4</v>
      </c>
      <c r="L1313" s="21">
        <f t="shared" si="161"/>
        <v>0.97560975609756095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f>SUM(Apr!D1314,May!D1314,Jun!D1314)</f>
        <v>26</v>
      </c>
      <c r="E1314" s="19">
        <f>SUM(Apr!E1314,May!E1314,Jun!E1314)</f>
        <v>22</v>
      </c>
      <c r="F1314" s="20">
        <f t="shared" si="158"/>
        <v>48</v>
      </c>
      <c r="G1314" s="21">
        <f t="shared" si="159"/>
        <v>6.2827225130890048</v>
      </c>
      <c r="H1314" s="19">
        <v>655</v>
      </c>
      <c r="I1314" s="19">
        <f>SUM(Apr!I1314,May!I1314,Jun!I1314)</f>
        <v>10</v>
      </c>
      <c r="J1314" s="19">
        <f>SUM(Apr!J1314,May!J1314,Jun!J1314)</f>
        <v>10</v>
      </c>
      <c r="K1314" s="22">
        <f t="shared" si="160"/>
        <v>20</v>
      </c>
      <c r="L1314" s="21">
        <f t="shared" si="161"/>
        <v>3.0534351145038165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f t="shared" ref="D1315:E1315" si="166">SUM(D1316:D1332)</f>
        <v>872</v>
      </c>
      <c r="E1315" s="38">
        <f t="shared" si="166"/>
        <v>834</v>
      </c>
      <c r="F1315" s="38">
        <f t="shared" si="158"/>
        <v>1706</v>
      </c>
      <c r="G1315" s="31">
        <f t="shared" si="159"/>
        <v>12.75132670603184</v>
      </c>
      <c r="H1315" s="29">
        <v>4724</v>
      </c>
      <c r="I1315" s="38">
        <f t="shared" ref="I1315:J1315" si="167">SUM(I1316:I1332)</f>
        <v>294</v>
      </c>
      <c r="J1315" s="38">
        <f t="shared" si="167"/>
        <v>270</v>
      </c>
      <c r="K1315" s="39">
        <f t="shared" si="160"/>
        <v>564</v>
      </c>
      <c r="L1315" s="31">
        <f t="shared" si="161"/>
        <v>11.939034716342082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f>SUM(Apr!D1316,May!D1316,Jun!D1316)</f>
        <v>42</v>
      </c>
      <c r="E1316" s="35">
        <f>SUM(Apr!E1316,May!E1316,Jun!E1316)</f>
        <v>50</v>
      </c>
      <c r="F1316" s="40">
        <f t="shared" si="158"/>
        <v>92</v>
      </c>
      <c r="G1316" s="21">
        <f t="shared" si="159"/>
        <v>18.852459016393443</v>
      </c>
      <c r="H1316" s="35">
        <v>81</v>
      </c>
      <c r="I1316" s="35">
        <f>SUM(Apr!I1316,May!I1316,Jun!I1316)</f>
        <v>0</v>
      </c>
      <c r="J1316" s="35">
        <f>SUM(Apr!J1316,May!J1316,Jun!J1316)</f>
        <v>0</v>
      </c>
      <c r="K1316" s="41">
        <f t="shared" si="160"/>
        <v>0</v>
      </c>
      <c r="L1316" s="21">
        <f t="shared" si="161"/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f>SUM(Apr!D1317,May!D1317,Jun!D1317)</f>
        <v>22</v>
      </c>
      <c r="E1317" s="35">
        <f>SUM(Apr!E1317,May!E1317,Jun!E1317)</f>
        <v>11</v>
      </c>
      <c r="F1317" s="40">
        <f t="shared" si="158"/>
        <v>33</v>
      </c>
      <c r="G1317" s="21">
        <f t="shared" si="159"/>
        <v>8.4183673469387745</v>
      </c>
      <c r="H1317" s="35">
        <v>182</v>
      </c>
      <c r="I1317" s="35">
        <f>SUM(Apr!I1317,May!I1317,Jun!I1317)</f>
        <v>3</v>
      </c>
      <c r="J1317" s="35">
        <f>SUM(Apr!J1317,May!J1317,Jun!J1317)</f>
        <v>4</v>
      </c>
      <c r="K1317" s="41">
        <f t="shared" si="160"/>
        <v>7</v>
      </c>
      <c r="L1317" s="21">
        <f t="shared" si="161"/>
        <v>3.8461538461538463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f>SUM(Apr!D1318,May!D1318,Jun!D1318)</f>
        <v>40</v>
      </c>
      <c r="E1318" s="35">
        <f>SUM(Apr!E1318,May!E1318,Jun!E1318)</f>
        <v>46</v>
      </c>
      <c r="F1318" s="40">
        <f t="shared" si="158"/>
        <v>86</v>
      </c>
      <c r="G1318" s="21">
        <f t="shared" si="159"/>
        <v>10.177514792899409</v>
      </c>
      <c r="H1318" s="35">
        <v>388</v>
      </c>
      <c r="I1318" s="35">
        <f>SUM(Apr!I1318,May!I1318,Jun!I1318)</f>
        <v>15</v>
      </c>
      <c r="J1318" s="35">
        <f>SUM(Apr!J1318,May!J1318,Jun!J1318)</f>
        <v>12</v>
      </c>
      <c r="K1318" s="41">
        <f t="shared" si="160"/>
        <v>27</v>
      </c>
      <c r="L1318" s="21">
        <f t="shared" si="161"/>
        <v>6.9587628865979383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f>SUM(Apr!D1319,May!D1319,Jun!D1319)</f>
        <v>64</v>
      </c>
      <c r="E1319" s="35">
        <f>SUM(Apr!E1319,May!E1319,Jun!E1319)</f>
        <v>45</v>
      </c>
      <c r="F1319" s="40">
        <f t="shared" si="158"/>
        <v>109</v>
      </c>
      <c r="G1319" s="21">
        <f t="shared" si="159"/>
        <v>23.142250530785564</v>
      </c>
      <c r="H1319" s="35">
        <v>16</v>
      </c>
      <c r="I1319" s="35">
        <f>SUM(Apr!I1319,May!I1319,Jun!I1319)</f>
        <v>0</v>
      </c>
      <c r="J1319" s="35">
        <f>SUM(Apr!J1319,May!J1319,Jun!J1319)</f>
        <v>0</v>
      </c>
      <c r="K1319" s="41">
        <f t="shared" si="160"/>
        <v>0</v>
      </c>
      <c r="L1319" s="21">
        <f t="shared" si="161"/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f>SUM(Apr!D1320,May!D1320,Jun!D1320)</f>
        <v>55</v>
      </c>
      <c r="E1320" s="35">
        <f>SUM(Apr!E1320,May!E1320,Jun!E1320)</f>
        <v>52</v>
      </c>
      <c r="F1320" s="40">
        <f t="shared" si="158"/>
        <v>107</v>
      </c>
      <c r="G1320" s="21">
        <f t="shared" si="159"/>
        <v>12.860576923076922</v>
      </c>
      <c r="H1320" s="35">
        <v>252</v>
      </c>
      <c r="I1320" s="35">
        <f>SUM(Apr!I1320,May!I1320,Jun!I1320)</f>
        <v>6</v>
      </c>
      <c r="J1320" s="35">
        <f>SUM(Apr!J1320,May!J1320,Jun!J1320)</f>
        <v>9</v>
      </c>
      <c r="K1320" s="41">
        <f t="shared" si="160"/>
        <v>15</v>
      </c>
      <c r="L1320" s="21">
        <f t="shared" si="161"/>
        <v>5.9523809523809517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f>SUM(Apr!D1321,May!D1321,Jun!D1321)</f>
        <v>9</v>
      </c>
      <c r="E1321" s="35">
        <f>SUM(Apr!E1321,May!E1321,Jun!E1321)</f>
        <v>7</v>
      </c>
      <c r="F1321" s="40">
        <f t="shared" si="158"/>
        <v>16</v>
      </c>
      <c r="G1321" s="21">
        <f t="shared" si="159"/>
        <v>8.7431693989071047</v>
      </c>
      <c r="H1321" s="35">
        <v>132</v>
      </c>
      <c r="I1321" s="35">
        <f>SUM(Apr!I1321,May!I1321,Jun!I1321)</f>
        <v>7</v>
      </c>
      <c r="J1321" s="35">
        <f>SUM(Apr!J1321,May!J1321,Jun!J1321)</f>
        <v>2</v>
      </c>
      <c r="K1321" s="41">
        <f t="shared" si="160"/>
        <v>9</v>
      </c>
      <c r="L1321" s="21">
        <f t="shared" si="161"/>
        <v>6.8181818181818175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f>SUM(Apr!D1322,May!D1322,Jun!D1322)</f>
        <v>52</v>
      </c>
      <c r="E1322" s="35">
        <f>SUM(Apr!E1322,May!E1322,Jun!E1322)</f>
        <v>38</v>
      </c>
      <c r="F1322" s="40">
        <f t="shared" si="158"/>
        <v>90</v>
      </c>
      <c r="G1322" s="21">
        <f t="shared" si="159"/>
        <v>16.423357664233578</v>
      </c>
      <c r="H1322" s="35">
        <v>25</v>
      </c>
      <c r="I1322" s="35">
        <f>SUM(Apr!I1322,May!I1322,Jun!I1322)</f>
        <v>3</v>
      </c>
      <c r="J1322" s="35">
        <f>SUM(Apr!J1322,May!J1322,Jun!J1322)</f>
        <v>0</v>
      </c>
      <c r="K1322" s="41">
        <f t="shared" si="160"/>
        <v>3</v>
      </c>
      <c r="L1322" s="21">
        <f t="shared" si="161"/>
        <v>12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f>SUM(Apr!D1323,May!D1323,Jun!D1323)</f>
        <v>60</v>
      </c>
      <c r="E1323" s="35">
        <f>SUM(Apr!E1323,May!E1323,Jun!E1323)</f>
        <v>31</v>
      </c>
      <c r="F1323" s="40">
        <f t="shared" si="158"/>
        <v>91</v>
      </c>
      <c r="G1323" s="21">
        <f t="shared" si="159"/>
        <v>17.704280155642024</v>
      </c>
      <c r="H1323" s="35">
        <v>172</v>
      </c>
      <c r="I1323" s="35">
        <f>SUM(Apr!I1323,May!I1323,Jun!I1323)</f>
        <v>0</v>
      </c>
      <c r="J1323" s="35">
        <f>SUM(Apr!J1323,May!J1323,Jun!J1323)</f>
        <v>0</v>
      </c>
      <c r="K1323" s="41">
        <f t="shared" si="160"/>
        <v>0</v>
      </c>
      <c r="L1323" s="21">
        <f t="shared" si="161"/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f>SUM(Apr!D1324,May!D1324,Jun!D1324)</f>
        <v>79</v>
      </c>
      <c r="E1324" s="35">
        <f>SUM(Apr!E1324,May!E1324,Jun!E1324)</f>
        <v>71</v>
      </c>
      <c r="F1324" s="40">
        <f t="shared" si="158"/>
        <v>150</v>
      </c>
      <c r="G1324" s="21">
        <f t="shared" si="159"/>
        <v>10.266940451745379</v>
      </c>
      <c r="H1324" s="19">
        <v>493</v>
      </c>
      <c r="I1324" s="35">
        <f>SUM(Apr!I1324,May!I1324,Jun!I1324)</f>
        <v>37</v>
      </c>
      <c r="J1324" s="35">
        <f>SUM(Apr!J1324,May!J1324,Jun!J1324)</f>
        <v>26</v>
      </c>
      <c r="K1324" s="41">
        <f t="shared" si="160"/>
        <v>63</v>
      </c>
      <c r="L1324" s="21">
        <f t="shared" si="161"/>
        <v>12.778904665314403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f>SUM(Apr!D1325,May!D1325,Jun!D1325)</f>
        <v>173</v>
      </c>
      <c r="E1325" s="35">
        <f>SUM(Apr!E1325,May!E1325,Jun!E1325)</f>
        <v>183</v>
      </c>
      <c r="F1325" s="40">
        <f t="shared" si="158"/>
        <v>356</v>
      </c>
      <c r="G1325" s="21">
        <f t="shared" si="159"/>
        <v>10.677864427114576</v>
      </c>
      <c r="H1325" s="19">
        <v>1452</v>
      </c>
      <c r="I1325" s="35">
        <f>SUM(Apr!I1325,May!I1325,Jun!I1325)</f>
        <v>43</v>
      </c>
      <c r="J1325" s="35">
        <f>SUM(Apr!J1325,May!J1325,Jun!J1325)</f>
        <v>34</v>
      </c>
      <c r="K1325" s="41">
        <f t="shared" si="160"/>
        <v>77</v>
      </c>
      <c r="L1325" s="21">
        <f t="shared" si="161"/>
        <v>5.3030303030303028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f>SUM(Apr!D1326,May!D1326,Jun!D1326)</f>
        <v>8</v>
      </c>
      <c r="E1326" s="35">
        <f>SUM(Apr!E1326,May!E1326,Jun!E1326)</f>
        <v>8</v>
      </c>
      <c r="F1326" s="40">
        <f t="shared" si="158"/>
        <v>16</v>
      </c>
      <c r="G1326" s="21">
        <f t="shared" si="159"/>
        <v>8.9887640449438209</v>
      </c>
      <c r="H1326" s="35">
        <v>105</v>
      </c>
      <c r="I1326" s="35">
        <f>SUM(Apr!I1326,May!I1326,Jun!I1326)</f>
        <v>3</v>
      </c>
      <c r="J1326" s="35">
        <f>SUM(Apr!J1326,May!J1326,Jun!J1326)</f>
        <v>3</v>
      </c>
      <c r="K1326" s="41">
        <f t="shared" si="160"/>
        <v>6</v>
      </c>
      <c r="L1326" s="21">
        <f t="shared" si="161"/>
        <v>5.7142857142857144</v>
      </c>
    </row>
    <row r="1327" spans="1:12" ht="15" customHeight="1" outlineLevel="1" x14ac:dyDescent="0.2">
      <c r="A1327" s="42" t="s">
        <v>2327</v>
      </c>
      <c r="B1327" s="43" t="s">
        <v>622</v>
      </c>
      <c r="C1327" s="44">
        <v>748</v>
      </c>
      <c r="D1327" s="44">
        <f>SUM(Apr!D1327,May!D1327,Jun!D1327)</f>
        <v>49</v>
      </c>
      <c r="E1327" s="44">
        <f>SUM(Apr!E1327,May!E1327,Jun!E1327)</f>
        <v>54</v>
      </c>
      <c r="F1327" s="45">
        <f t="shared" si="158"/>
        <v>103</v>
      </c>
      <c r="G1327" s="46">
        <f t="shared" si="159"/>
        <v>13.770053475935828</v>
      </c>
      <c r="H1327" s="44">
        <v>70</v>
      </c>
      <c r="I1327" s="44">
        <f>SUM(Apr!I1327,May!I1327,Jun!I1327)</f>
        <v>131</v>
      </c>
      <c r="J1327" s="44">
        <f>SUM(Apr!J1327,May!J1327,Jun!J1327)</f>
        <v>140</v>
      </c>
      <c r="K1327" s="48">
        <f t="shared" si="160"/>
        <v>271</v>
      </c>
      <c r="L1327" s="46">
        <f t="shared" si="161"/>
        <v>387.14285714285717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f>SUM(Apr!D1328,May!D1328,Jun!D1328)</f>
        <v>43</v>
      </c>
      <c r="E1328" s="35">
        <f>SUM(Apr!E1328,May!E1328,Jun!E1328)</f>
        <v>61</v>
      </c>
      <c r="F1328" s="40">
        <f t="shared" si="158"/>
        <v>104</v>
      </c>
      <c r="G1328" s="21">
        <f t="shared" si="159"/>
        <v>23.798627002288331</v>
      </c>
      <c r="H1328" s="35">
        <v>261</v>
      </c>
      <c r="I1328" s="35">
        <f>SUM(Apr!I1328,May!I1328,Jun!I1328)</f>
        <v>13</v>
      </c>
      <c r="J1328" s="35">
        <f>SUM(Apr!J1328,May!J1328,Jun!J1328)</f>
        <v>16</v>
      </c>
      <c r="K1328" s="41">
        <f t="shared" si="160"/>
        <v>29</v>
      </c>
      <c r="L1328" s="21">
        <f t="shared" si="161"/>
        <v>11.111111111111111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f>SUM(Apr!D1329,May!D1329,Jun!D1329)</f>
        <v>55</v>
      </c>
      <c r="E1329" s="35">
        <f>SUM(Apr!E1329,May!E1329,Jun!E1329)</f>
        <v>47</v>
      </c>
      <c r="F1329" s="40">
        <f t="shared" si="158"/>
        <v>102</v>
      </c>
      <c r="G1329" s="21">
        <f t="shared" si="159"/>
        <v>24.757281553398059</v>
      </c>
      <c r="H1329" s="35">
        <v>4</v>
      </c>
      <c r="I1329" s="35">
        <f>SUM(Apr!I1329,May!I1329,Jun!I1329)</f>
        <v>0</v>
      </c>
      <c r="J1329" s="35">
        <f>SUM(Apr!J1329,May!J1329,Jun!J1329)</f>
        <v>0</v>
      </c>
      <c r="K1329" s="41">
        <f t="shared" si="160"/>
        <v>0</v>
      </c>
      <c r="L1329" s="21">
        <f t="shared" si="161"/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f>SUM(Apr!D1330,May!D1330,Jun!D1330)</f>
        <v>61</v>
      </c>
      <c r="E1330" s="35">
        <f>SUM(Apr!E1330,May!E1330,Jun!E1330)</f>
        <v>72</v>
      </c>
      <c r="F1330" s="40">
        <f t="shared" si="158"/>
        <v>133</v>
      </c>
      <c r="G1330" s="21">
        <f t="shared" si="159"/>
        <v>7.8791469194312791</v>
      </c>
      <c r="H1330" s="35">
        <v>800</v>
      </c>
      <c r="I1330" s="35">
        <f>SUM(Apr!I1330,May!I1330,Jun!I1330)</f>
        <v>12</v>
      </c>
      <c r="J1330" s="35">
        <f>SUM(Apr!J1330,May!J1330,Jun!J1330)</f>
        <v>9</v>
      </c>
      <c r="K1330" s="41">
        <f t="shared" si="160"/>
        <v>21</v>
      </c>
      <c r="L1330" s="21">
        <f t="shared" si="161"/>
        <v>2.625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f>SUM(Apr!D1331,May!D1331,Jun!D1331)</f>
        <v>32</v>
      </c>
      <c r="E1331" s="35">
        <f>SUM(Apr!E1331,May!E1331,Jun!E1331)</f>
        <v>37</v>
      </c>
      <c r="F1331" s="40">
        <f t="shared" si="158"/>
        <v>69</v>
      </c>
      <c r="G1331" s="21">
        <f t="shared" si="159"/>
        <v>12.255772646536411</v>
      </c>
      <c r="H1331" s="35">
        <v>225</v>
      </c>
      <c r="I1331" s="35">
        <f>SUM(Apr!I1331,May!I1331,Jun!I1331)</f>
        <v>13</v>
      </c>
      <c r="J1331" s="35">
        <f>SUM(Apr!J1331,May!J1331,Jun!J1331)</f>
        <v>12</v>
      </c>
      <c r="K1331" s="41">
        <f t="shared" si="160"/>
        <v>25</v>
      </c>
      <c r="L1331" s="21">
        <f t="shared" si="161"/>
        <v>11.111111111111111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f>SUM(Apr!D1332,May!D1332,Jun!D1332)</f>
        <v>28</v>
      </c>
      <c r="E1332" s="35">
        <f>SUM(Apr!E1332,May!E1332,Jun!E1332)</f>
        <v>21</v>
      </c>
      <c r="F1332" s="40">
        <f t="shared" si="158"/>
        <v>49</v>
      </c>
      <c r="G1332" s="21">
        <f t="shared" si="159"/>
        <v>17.192982456140353</v>
      </c>
      <c r="H1332" s="19">
        <v>66</v>
      </c>
      <c r="I1332" s="35">
        <f>SUM(Apr!I1332,May!I1332,Jun!I1332)</f>
        <v>8</v>
      </c>
      <c r="J1332" s="35">
        <f>SUM(Apr!J1332,May!J1332,Jun!J1332)</f>
        <v>3</v>
      </c>
      <c r="K1332" s="41">
        <f t="shared" si="160"/>
        <v>11</v>
      </c>
      <c r="L1332" s="21">
        <f t="shared" si="161"/>
        <v>16.666666666666664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f t="shared" ref="D1333:E1333" si="168">SUM(D1334:D1358)</f>
        <v>1458</v>
      </c>
      <c r="E1333" s="38">
        <f t="shared" si="168"/>
        <v>1468</v>
      </c>
      <c r="F1333" s="38">
        <f t="shared" si="158"/>
        <v>2926</v>
      </c>
      <c r="G1333" s="31">
        <f t="shared" si="159"/>
        <v>12.17796645440546</v>
      </c>
      <c r="H1333" s="29">
        <v>10265</v>
      </c>
      <c r="I1333" s="38">
        <f t="shared" ref="I1333:J1333" si="169">SUM(I1334:I1358)</f>
        <v>245</v>
      </c>
      <c r="J1333" s="38">
        <f t="shared" si="169"/>
        <v>230</v>
      </c>
      <c r="K1333" s="39">
        <f t="shared" si="160"/>
        <v>475</v>
      </c>
      <c r="L1333" s="31">
        <f t="shared" si="161"/>
        <v>4.6273745737944472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f>SUM(Apr!D1334,May!D1334,Jun!D1334)</f>
        <v>49</v>
      </c>
      <c r="E1334" s="35">
        <f>SUM(Apr!E1334,May!E1334,Jun!E1334)</f>
        <v>54</v>
      </c>
      <c r="F1334" s="40">
        <f t="shared" si="158"/>
        <v>103</v>
      </c>
      <c r="G1334" s="21">
        <f t="shared" si="159"/>
        <v>14.486638537271448</v>
      </c>
      <c r="H1334" s="19">
        <v>294</v>
      </c>
      <c r="I1334" s="35">
        <f>SUM(Apr!I1334,May!I1334,Jun!I1334)</f>
        <v>5</v>
      </c>
      <c r="J1334" s="35">
        <f>SUM(Apr!J1334,May!J1334,Jun!J1334)</f>
        <v>4</v>
      </c>
      <c r="K1334" s="41">
        <f t="shared" si="160"/>
        <v>9</v>
      </c>
      <c r="L1334" s="21">
        <f t="shared" si="161"/>
        <v>3.0612244897959182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f>SUM(Apr!D1335,May!D1335,Jun!D1335)</f>
        <v>139</v>
      </c>
      <c r="E1335" s="35">
        <f>SUM(Apr!E1335,May!E1335,Jun!E1335)</f>
        <v>92</v>
      </c>
      <c r="F1335" s="40">
        <f t="shared" si="158"/>
        <v>231</v>
      </c>
      <c r="G1335" s="21">
        <f t="shared" si="159"/>
        <v>11.51545363908275</v>
      </c>
      <c r="H1335" s="19">
        <v>1081</v>
      </c>
      <c r="I1335" s="35">
        <f>SUM(Apr!I1335,May!I1335,Jun!I1335)</f>
        <v>20</v>
      </c>
      <c r="J1335" s="35">
        <f>SUM(Apr!J1335,May!J1335,Jun!J1335)</f>
        <v>16</v>
      </c>
      <c r="K1335" s="41">
        <f t="shared" si="160"/>
        <v>36</v>
      </c>
      <c r="L1335" s="21">
        <f t="shared" si="161"/>
        <v>3.3302497687326551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f>SUM(Apr!D1336,May!D1336,Jun!D1336)</f>
        <v>11</v>
      </c>
      <c r="E1336" s="35">
        <f>SUM(Apr!E1336,May!E1336,Jun!E1336)</f>
        <v>18</v>
      </c>
      <c r="F1336" s="40">
        <f t="shared" si="158"/>
        <v>29</v>
      </c>
      <c r="G1336" s="21">
        <f t="shared" si="159"/>
        <v>10.820895522388058</v>
      </c>
      <c r="H1336" s="35">
        <v>121</v>
      </c>
      <c r="I1336" s="35">
        <f>SUM(Apr!I1336,May!I1336,Jun!I1336)</f>
        <v>3</v>
      </c>
      <c r="J1336" s="35">
        <f>SUM(Apr!J1336,May!J1336,Jun!J1336)</f>
        <v>4</v>
      </c>
      <c r="K1336" s="41">
        <f t="shared" si="160"/>
        <v>7</v>
      </c>
      <c r="L1336" s="21">
        <f t="shared" si="161"/>
        <v>5.785123966942149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f>SUM(Apr!D1337,May!D1337,Jun!D1337)</f>
        <v>6</v>
      </c>
      <c r="E1337" s="35">
        <f>SUM(Apr!E1337,May!E1337,Jun!E1337)</f>
        <v>6</v>
      </c>
      <c r="F1337" s="40">
        <f t="shared" si="158"/>
        <v>12</v>
      </c>
      <c r="G1337" s="21">
        <f t="shared" si="159"/>
        <v>8.6330935251798557</v>
      </c>
      <c r="H1337" s="35">
        <v>67</v>
      </c>
      <c r="I1337" s="35">
        <f>SUM(Apr!I1337,May!I1337,Jun!I1337)</f>
        <v>5</v>
      </c>
      <c r="J1337" s="35">
        <f>SUM(Apr!J1337,May!J1337,Jun!J1337)</f>
        <v>5</v>
      </c>
      <c r="K1337" s="41">
        <f t="shared" si="160"/>
        <v>10</v>
      </c>
      <c r="L1337" s="21">
        <f t="shared" si="161"/>
        <v>14.925373134328357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f>SUM(Apr!D1338,May!D1338,Jun!D1338)</f>
        <v>56</v>
      </c>
      <c r="E1338" s="35">
        <f>SUM(Apr!E1338,May!E1338,Jun!E1338)</f>
        <v>68</v>
      </c>
      <c r="F1338" s="40">
        <f t="shared" si="158"/>
        <v>124</v>
      </c>
      <c r="G1338" s="21">
        <f t="shared" si="159"/>
        <v>8.7078651685393265</v>
      </c>
      <c r="H1338" s="35">
        <v>816</v>
      </c>
      <c r="I1338" s="35">
        <f>SUM(Apr!I1338,May!I1338,Jun!I1338)</f>
        <v>25</v>
      </c>
      <c r="J1338" s="35">
        <f>SUM(Apr!J1338,May!J1338,Jun!J1338)</f>
        <v>27</v>
      </c>
      <c r="K1338" s="41">
        <f t="shared" si="160"/>
        <v>52</v>
      </c>
      <c r="L1338" s="21">
        <f t="shared" si="161"/>
        <v>6.3725490196078427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f>SUM(Apr!D1339,May!D1339,Jun!D1339)</f>
        <v>100</v>
      </c>
      <c r="E1339" s="35">
        <f>SUM(Apr!E1339,May!E1339,Jun!E1339)</f>
        <v>109</v>
      </c>
      <c r="F1339" s="40">
        <f t="shared" si="158"/>
        <v>209</v>
      </c>
      <c r="G1339" s="21">
        <f t="shared" si="159"/>
        <v>13.713910761154855</v>
      </c>
      <c r="H1339" s="19">
        <v>765</v>
      </c>
      <c r="I1339" s="35">
        <f>SUM(Apr!I1339,May!I1339,Jun!I1339)</f>
        <v>2</v>
      </c>
      <c r="J1339" s="35">
        <f>SUM(Apr!J1339,May!J1339,Jun!J1339)</f>
        <v>7</v>
      </c>
      <c r="K1339" s="41">
        <f t="shared" si="160"/>
        <v>9</v>
      </c>
      <c r="L1339" s="21">
        <f t="shared" si="161"/>
        <v>1.1764705882352942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f>SUM(Apr!D1340,May!D1340,Jun!D1340)</f>
        <v>204</v>
      </c>
      <c r="E1340" s="35">
        <f>SUM(Apr!E1340,May!E1340,Jun!E1340)</f>
        <v>262</v>
      </c>
      <c r="F1340" s="40">
        <f t="shared" si="158"/>
        <v>466</v>
      </c>
      <c r="G1340" s="21">
        <f t="shared" si="159"/>
        <v>12.973273942093542</v>
      </c>
      <c r="H1340" s="19">
        <v>1529</v>
      </c>
      <c r="I1340" s="35">
        <f>SUM(Apr!I1340,May!I1340,Jun!I1340)</f>
        <v>11</v>
      </c>
      <c r="J1340" s="35">
        <f>SUM(Apr!J1340,May!J1340,Jun!J1340)</f>
        <v>8</v>
      </c>
      <c r="K1340" s="41">
        <f t="shared" si="160"/>
        <v>19</v>
      </c>
      <c r="L1340" s="21">
        <f t="shared" si="161"/>
        <v>1.2426422498364944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f>SUM(Apr!D1341,May!D1341,Jun!D1341)</f>
        <v>34</v>
      </c>
      <c r="E1341" s="35">
        <f>SUM(Apr!E1341,May!E1341,Jun!E1341)</f>
        <v>11</v>
      </c>
      <c r="F1341" s="40">
        <f t="shared" si="158"/>
        <v>45</v>
      </c>
      <c r="G1341" s="21">
        <f t="shared" si="159"/>
        <v>11.194029850746269</v>
      </c>
      <c r="H1341" s="35">
        <v>208</v>
      </c>
      <c r="I1341" s="35">
        <f>SUM(Apr!I1341,May!I1341,Jun!I1341)</f>
        <v>14</v>
      </c>
      <c r="J1341" s="35">
        <f>SUM(Apr!J1341,May!J1341,Jun!J1341)</f>
        <v>20</v>
      </c>
      <c r="K1341" s="41">
        <f t="shared" si="160"/>
        <v>34</v>
      </c>
      <c r="L1341" s="21">
        <f t="shared" si="161"/>
        <v>16.346153846153847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f>SUM(Apr!D1342,May!D1342,Jun!D1342)</f>
        <v>44</v>
      </c>
      <c r="E1342" s="35">
        <f>SUM(Apr!E1342,May!E1342,Jun!E1342)</f>
        <v>59</v>
      </c>
      <c r="F1342" s="40">
        <f t="shared" si="158"/>
        <v>103</v>
      </c>
      <c r="G1342" s="21">
        <f t="shared" si="159"/>
        <v>14.630681818181818</v>
      </c>
      <c r="H1342" s="35">
        <v>232</v>
      </c>
      <c r="I1342" s="35">
        <f>SUM(Apr!I1342,May!I1342,Jun!I1342)</f>
        <v>19</v>
      </c>
      <c r="J1342" s="35">
        <f>SUM(Apr!J1342,May!J1342,Jun!J1342)</f>
        <v>5</v>
      </c>
      <c r="K1342" s="41">
        <f t="shared" si="160"/>
        <v>24</v>
      </c>
      <c r="L1342" s="21">
        <f t="shared" si="161"/>
        <v>10.344827586206897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f>SUM(Apr!D1343,May!D1343,Jun!D1343)</f>
        <v>83</v>
      </c>
      <c r="E1343" s="35">
        <f>SUM(Apr!E1343,May!E1343,Jun!E1343)</f>
        <v>70</v>
      </c>
      <c r="F1343" s="40">
        <f t="shared" si="158"/>
        <v>153</v>
      </c>
      <c r="G1343" s="21">
        <f t="shared" si="159"/>
        <v>11.469265367316343</v>
      </c>
      <c r="H1343" s="35">
        <v>556</v>
      </c>
      <c r="I1343" s="35">
        <f>SUM(Apr!I1343,May!I1343,Jun!I1343)</f>
        <v>14</v>
      </c>
      <c r="J1343" s="35">
        <f>SUM(Apr!J1343,May!J1343,Jun!J1343)</f>
        <v>11</v>
      </c>
      <c r="K1343" s="41">
        <f t="shared" si="160"/>
        <v>25</v>
      </c>
      <c r="L1343" s="21">
        <f t="shared" si="161"/>
        <v>4.4964028776978413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f>SUM(Apr!D1344,May!D1344,Jun!D1344)</f>
        <v>22</v>
      </c>
      <c r="E1344" s="35">
        <f>SUM(Apr!E1344,May!E1344,Jun!E1344)</f>
        <v>26</v>
      </c>
      <c r="F1344" s="40">
        <f t="shared" si="158"/>
        <v>48</v>
      </c>
      <c r="G1344" s="21">
        <f t="shared" si="159"/>
        <v>13.675213675213676</v>
      </c>
      <c r="H1344" s="35">
        <v>167</v>
      </c>
      <c r="I1344" s="35">
        <f>SUM(Apr!I1344,May!I1344,Jun!I1344)</f>
        <v>6</v>
      </c>
      <c r="J1344" s="35">
        <f>SUM(Apr!J1344,May!J1344,Jun!J1344)</f>
        <v>7</v>
      </c>
      <c r="K1344" s="41">
        <f t="shared" si="160"/>
        <v>13</v>
      </c>
      <c r="L1344" s="21">
        <f t="shared" si="161"/>
        <v>7.7844311377245514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f>SUM(Apr!D1345,May!D1345,Jun!D1345)</f>
        <v>27</v>
      </c>
      <c r="E1345" s="35">
        <f>SUM(Apr!E1345,May!E1345,Jun!E1345)</f>
        <v>33</v>
      </c>
      <c r="F1345" s="40">
        <f t="shared" si="158"/>
        <v>60</v>
      </c>
      <c r="G1345" s="21">
        <f t="shared" si="159"/>
        <v>8.7463556851311957</v>
      </c>
      <c r="H1345" s="35">
        <v>378</v>
      </c>
      <c r="I1345" s="35">
        <f>SUM(Apr!I1345,May!I1345,Jun!I1345)</f>
        <v>8</v>
      </c>
      <c r="J1345" s="35">
        <f>SUM(Apr!J1345,May!J1345,Jun!J1345)</f>
        <v>7</v>
      </c>
      <c r="K1345" s="41">
        <f t="shared" si="160"/>
        <v>15</v>
      </c>
      <c r="L1345" s="21">
        <f t="shared" si="161"/>
        <v>3.9682539682539679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f>SUM(Apr!D1346,May!D1346,Jun!D1346)</f>
        <v>23</v>
      </c>
      <c r="E1346" s="35">
        <f>SUM(Apr!E1346,May!E1346,Jun!E1346)</f>
        <v>34</v>
      </c>
      <c r="F1346" s="40">
        <f t="shared" si="158"/>
        <v>57</v>
      </c>
      <c r="G1346" s="21">
        <f t="shared" si="159"/>
        <v>9.5</v>
      </c>
      <c r="H1346" s="35">
        <v>216</v>
      </c>
      <c r="I1346" s="35">
        <f>SUM(Apr!I1346,May!I1346,Jun!I1346)</f>
        <v>8</v>
      </c>
      <c r="J1346" s="35">
        <f>SUM(Apr!J1346,May!J1346,Jun!J1346)</f>
        <v>10</v>
      </c>
      <c r="K1346" s="41">
        <f t="shared" si="160"/>
        <v>18</v>
      </c>
      <c r="L1346" s="21">
        <f t="shared" si="161"/>
        <v>8.3333333333333321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f>SUM(Apr!D1347,May!D1347,Jun!D1347)</f>
        <v>0</v>
      </c>
      <c r="E1347" s="35">
        <f>SUM(Apr!E1347,May!E1347,Jun!E1347)</f>
        <v>0</v>
      </c>
      <c r="F1347" s="40">
        <f t="shared" si="158"/>
        <v>0</v>
      </c>
      <c r="G1347" s="21">
        <f t="shared" si="159"/>
        <v>0</v>
      </c>
      <c r="H1347" s="35">
        <v>188</v>
      </c>
      <c r="I1347" s="35">
        <f>SUM(Apr!I1347,May!I1347,Jun!I1347)</f>
        <v>0</v>
      </c>
      <c r="J1347" s="35">
        <f>SUM(Apr!J1347,May!J1347,Jun!J1347)</f>
        <v>0</v>
      </c>
      <c r="K1347" s="41">
        <f t="shared" si="160"/>
        <v>0</v>
      </c>
      <c r="L1347" s="21">
        <f t="shared" si="161"/>
        <v>0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f>SUM(Apr!D1348,May!D1348,Jun!D1348)</f>
        <v>22</v>
      </c>
      <c r="E1348" s="35">
        <f>SUM(Apr!E1348,May!E1348,Jun!E1348)</f>
        <v>19</v>
      </c>
      <c r="F1348" s="40">
        <f t="shared" si="158"/>
        <v>41</v>
      </c>
      <c r="G1348" s="21">
        <f t="shared" si="159"/>
        <v>8.9130434782608692</v>
      </c>
      <c r="H1348" s="35">
        <v>236</v>
      </c>
      <c r="I1348" s="35">
        <f>SUM(Apr!I1348,May!I1348,Jun!I1348)</f>
        <v>6</v>
      </c>
      <c r="J1348" s="35">
        <f>SUM(Apr!J1348,May!J1348,Jun!J1348)</f>
        <v>1</v>
      </c>
      <c r="K1348" s="41">
        <f t="shared" si="160"/>
        <v>7</v>
      </c>
      <c r="L1348" s="21">
        <f t="shared" si="161"/>
        <v>2.9661016949152543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f>SUM(Apr!D1349,May!D1349,Jun!D1349)</f>
        <v>34</v>
      </c>
      <c r="E1349" s="35">
        <f>SUM(Apr!E1349,May!E1349,Jun!E1349)</f>
        <v>31</v>
      </c>
      <c r="F1349" s="40">
        <f t="shared" si="158"/>
        <v>65</v>
      </c>
      <c r="G1349" s="21">
        <f t="shared" si="159"/>
        <v>6.3913470993117008</v>
      </c>
      <c r="H1349" s="35">
        <v>588</v>
      </c>
      <c r="I1349" s="35">
        <f>SUM(Apr!I1349,May!I1349,Jun!I1349)</f>
        <v>23</v>
      </c>
      <c r="J1349" s="35">
        <f>SUM(Apr!J1349,May!J1349,Jun!J1349)</f>
        <v>14</v>
      </c>
      <c r="K1349" s="41">
        <f t="shared" si="160"/>
        <v>37</v>
      </c>
      <c r="L1349" s="21">
        <f t="shared" si="161"/>
        <v>6.2925170068027212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f>SUM(Apr!D1350,May!D1350,Jun!D1350)</f>
        <v>31</v>
      </c>
      <c r="E1350" s="35">
        <f>SUM(Apr!E1350,May!E1350,Jun!E1350)</f>
        <v>32</v>
      </c>
      <c r="F1350" s="40">
        <f t="shared" si="158"/>
        <v>63</v>
      </c>
      <c r="G1350" s="21">
        <f t="shared" si="159"/>
        <v>8.5597826086956523</v>
      </c>
      <c r="H1350" s="35">
        <v>365</v>
      </c>
      <c r="I1350" s="35">
        <f>SUM(Apr!I1350,May!I1350,Jun!I1350)</f>
        <v>8</v>
      </c>
      <c r="J1350" s="35">
        <f>SUM(Apr!J1350,May!J1350,Jun!J1350)</f>
        <v>5</v>
      </c>
      <c r="K1350" s="41">
        <f t="shared" si="160"/>
        <v>13</v>
      </c>
      <c r="L1350" s="21">
        <f t="shared" si="161"/>
        <v>3.5616438356164384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f>SUM(Apr!D1351,May!D1351,Jun!D1351)</f>
        <v>70</v>
      </c>
      <c r="E1351" s="35">
        <f>SUM(Apr!E1351,May!E1351,Jun!E1351)</f>
        <v>77</v>
      </c>
      <c r="F1351" s="40">
        <f t="shared" si="158"/>
        <v>147</v>
      </c>
      <c r="G1351" s="21">
        <f t="shared" si="159"/>
        <v>17.192982456140353</v>
      </c>
      <c r="H1351" s="35">
        <v>491</v>
      </c>
      <c r="I1351" s="35">
        <f>SUM(Apr!I1351,May!I1351,Jun!I1351)</f>
        <v>24</v>
      </c>
      <c r="J1351" s="35">
        <f>SUM(Apr!J1351,May!J1351,Jun!J1351)</f>
        <v>28</v>
      </c>
      <c r="K1351" s="41">
        <f t="shared" si="160"/>
        <v>52</v>
      </c>
      <c r="L1351" s="21">
        <f t="shared" si="161"/>
        <v>10.590631364562118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f>SUM(Apr!D1352,May!D1352,Jun!D1352)</f>
        <v>46</v>
      </c>
      <c r="E1352" s="35">
        <f>SUM(Apr!E1352,May!E1352,Jun!E1352)</f>
        <v>46</v>
      </c>
      <c r="F1352" s="40">
        <f t="shared" si="158"/>
        <v>92</v>
      </c>
      <c r="G1352" s="21">
        <f t="shared" si="159"/>
        <v>19.956616052060738</v>
      </c>
      <c r="H1352" s="35">
        <v>212</v>
      </c>
      <c r="I1352" s="35">
        <f>SUM(Apr!I1352,May!I1352,Jun!I1352)</f>
        <v>0</v>
      </c>
      <c r="J1352" s="35">
        <f>SUM(Apr!J1352,May!J1352,Jun!J1352)</f>
        <v>0</v>
      </c>
      <c r="K1352" s="41">
        <f t="shared" si="160"/>
        <v>0</v>
      </c>
      <c r="L1352" s="21">
        <f t="shared" si="161"/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f>SUM(Apr!D1353,May!D1353,Jun!D1353)</f>
        <v>110</v>
      </c>
      <c r="E1353" s="35">
        <f>SUM(Apr!E1353,May!E1353,Jun!E1353)</f>
        <v>103</v>
      </c>
      <c r="F1353" s="40">
        <f t="shared" si="158"/>
        <v>213</v>
      </c>
      <c r="G1353" s="21">
        <f t="shared" si="159"/>
        <v>12.655971479500892</v>
      </c>
      <c r="H1353" s="35">
        <v>658</v>
      </c>
      <c r="I1353" s="35">
        <f>SUM(Apr!I1353,May!I1353,Jun!I1353)</f>
        <v>10</v>
      </c>
      <c r="J1353" s="35">
        <f>SUM(Apr!J1353,May!J1353,Jun!J1353)</f>
        <v>15</v>
      </c>
      <c r="K1353" s="41">
        <f t="shared" si="160"/>
        <v>25</v>
      </c>
      <c r="L1353" s="21">
        <f t="shared" si="161"/>
        <v>3.7993920972644375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f>SUM(Apr!D1354,May!D1354,Jun!D1354)</f>
        <v>40</v>
      </c>
      <c r="E1354" s="35">
        <f>SUM(Apr!E1354,May!E1354,Jun!E1354)</f>
        <v>23</v>
      </c>
      <c r="F1354" s="40">
        <f t="shared" si="158"/>
        <v>63</v>
      </c>
      <c r="G1354" s="21">
        <f t="shared" si="159"/>
        <v>8.885754583921015</v>
      </c>
      <c r="H1354" s="35">
        <v>223</v>
      </c>
      <c r="I1354" s="35">
        <f>SUM(Apr!I1354,May!I1354,Jun!I1354)</f>
        <v>2</v>
      </c>
      <c r="J1354" s="35">
        <f>SUM(Apr!J1354,May!J1354,Jun!J1354)</f>
        <v>2</v>
      </c>
      <c r="K1354" s="41">
        <f t="shared" si="160"/>
        <v>4</v>
      </c>
      <c r="L1354" s="21">
        <f t="shared" si="161"/>
        <v>1.7937219730941705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f>SUM(Apr!D1355,May!D1355,Jun!D1355)</f>
        <v>20</v>
      </c>
      <c r="E1355" s="35">
        <f>SUM(Apr!E1355,May!E1355,Jun!E1355)</f>
        <v>16</v>
      </c>
      <c r="F1355" s="40">
        <f t="shared" si="158"/>
        <v>36</v>
      </c>
      <c r="G1355" s="21">
        <f t="shared" si="159"/>
        <v>14.69387755102041</v>
      </c>
      <c r="H1355" s="35">
        <v>60</v>
      </c>
      <c r="I1355" s="35">
        <f>SUM(Apr!I1355,May!I1355,Jun!I1355)</f>
        <v>2</v>
      </c>
      <c r="J1355" s="35">
        <f>SUM(Apr!J1355,May!J1355,Jun!J1355)</f>
        <v>4</v>
      </c>
      <c r="K1355" s="41">
        <f t="shared" si="160"/>
        <v>6</v>
      </c>
      <c r="L1355" s="21">
        <f t="shared" si="161"/>
        <v>10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f>SUM(Apr!D1356,May!D1356,Jun!D1356)</f>
        <v>158</v>
      </c>
      <c r="E1356" s="35">
        <f>SUM(Apr!E1356,May!E1356,Jun!E1356)</f>
        <v>169</v>
      </c>
      <c r="F1356" s="40">
        <f t="shared" si="158"/>
        <v>327</v>
      </c>
      <c r="G1356" s="21">
        <f t="shared" si="159"/>
        <v>15.728715728715729</v>
      </c>
      <c r="H1356" s="35">
        <v>321</v>
      </c>
      <c r="I1356" s="35">
        <f>SUM(Apr!I1356,May!I1356,Jun!I1356)</f>
        <v>27</v>
      </c>
      <c r="J1356" s="35">
        <f>SUM(Apr!J1356,May!J1356,Jun!J1356)</f>
        <v>21</v>
      </c>
      <c r="K1356" s="41">
        <f t="shared" si="160"/>
        <v>48</v>
      </c>
      <c r="L1356" s="21">
        <f t="shared" si="161"/>
        <v>14.953271028037381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f>SUM(Apr!D1357,May!D1357,Jun!D1357)</f>
        <v>40</v>
      </c>
      <c r="E1357" s="35">
        <f>SUM(Apr!E1357,May!E1357,Jun!E1357)</f>
        <v>30</v>
      </c>
      <c r="F1357" s="40">
        <f t="shared" si="158"/>
        <v>70</v>
      </c>
      <c r="G1357" s="21">
        <f t="shared" si="159"/>
        <v>10.51051051051051</v>
      </c>
      <c r="H1357" s="35">
        <v>360</v>
      </c>
      <c r="I1357" s="35">
        <f>SUM(Apr!I1357,May!I1357,Jun!I1357)</f>
        <v>3</v>
      </c>
      <c r="J1357" s="35">
        <f>SUM(Apr!J1357,May!J1357,Jun!J1357)</f>
        <v>7</v>
      </c>
      <c r="K1357" s="41">
        <f t="shared" si="160"/>
        <v>10</v>
      </c>
      <c r="L1357" s="21">
        <f t="shared" si="161"/>
        <v>2.7777777777777777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f>SUM(Apr!D1358,May!D1358,Jun!D1358)</f>
        <v>89</v>
      </c>
      <c r="E1358" s="35">
        <f>SUM(Apr!E1358,May!E1358,Jun!E1358)</f>
        <v>80</v>
      </c>
      <c r="F1358" s="40">
        <f t="shared" si="158"/>
        <v>169</v>
      </c>
      <c r="G1358" s="21">
        <f t="shared" si="159"/>
        <v>15.648148148148147</v>
      </c>
      <c r="H1358" s="19">
        <v>133</v>
      </c>
      <c r="I1358" s="35">
        <f>SUM(Apr!I1358,May!I1358,Jun!I1358)</f>
        <v>0</v>
      </c>
      <c r="J1358" s="35">
        <f>SUM(Apr!J1358,May!J1358,Jun!J1358)</f>
        <v>2</v>
      </c>
      <c r="K1358" s="41">
        <f t="shared" si="160"/>
        <v>2</v>
      </c>
      <c r="L1358" s="21">
        <f t="shared" si="161"/>
        <v>1.5037593984962405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f>SUM(Apr!D1359,May!D1359,Jun!D1359)</f>
        <v>2058</v>
      </c>
      <c r="E1359" s="38">
        <f>SUM(Apr!E1359,May!E1359,Jun!E1359)</f>
        <v>1865</v>
      </c>
      <c r="F1359" s="38">
        <f t="shared" si="158"/>
        <v>3923</v>
      </c>
      <c r="G1359" s="31">
        <f t="shared" si="159"/>
        <v>24.947535771065183</v>
      </c>
      <c r="H1359" s="29">
        <v>2855</v>
      </c>
      <c r="I1359" s="38">
        <f>SUM(Apr!I1359,May!I1359,Jun!I1359)</f>
        <v>103</v>
      </c>
      <c r="J1359" s="38">
        <f>SUM(Apr!J1359,May!J1359,Jun!J1359)</f>
        <v>102</v>
      </c>
      <c r="K1359" s="39">
        <f t="shared" si="160"/>
        <v>205</v>
      </c>
      <c r="L1359" s="31">
        <f t="shared" si="161"/>
        <v>7.1803852889667246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f>SUM(Apr!D1360,May!D1360,Jun!D1360)</f>
        <v>578</v>
      </c>
      <c r="E1360" s="38">
        <f>SUM(Apr!E1360,May!E1360,Jun!E1360)</f>
        <v>605</v>
      </c>
      <c r="F1360" s="38">
        <f t="shared" si="158"/>
        <v>1183</v>
      </c>
      <c r="G1360" s="31">
        <f t="shared" si="159"/>
        <v>14.081656945601715</v>
      </c>
      <c r="H1360" s="29">
        <v>3367</v>
      </c>
      <c r="I1360" s="38">
        <f>SUM(Apr!I1360,May!I1360,Jun!I1360)</f>
        <v>67</v>
      </c>
      <c r="J1360" s="38">
        <f>SUM(Apr!J1360,May!J1360,Jun!J1360)</f>
        <v>87</v>
      </c>
      <c r="K1360" s="39">
        <f t="shared" si="160"/>
        <v>154</v>
      </c>
      <c r="L1360" s="31">
        <f t="shared" si="161"/>
        <v>4.5738045738045745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f t="shared" ref="D1361:E1361" si="170">SUM(D1362,D1374,D1385,D1397,D1409,D1415)</f>
        <v>8307</v>
      </c>
      <c r="E1361" s="9">
        <f t="shared" si="170"/>
        <v>7869</v>
      </c>
      <c r="F1361" s="9">
        <f t="shared" si="158"/>
        <v>16176</v>
      </c>
      <c r="G1361" s="25">
        <f t="shared" si="159"/>
        <v>13.796985747549961</v>
      </c>
      <c r="H1361" s="9">
        <v>45964</v>
      </c>
      <c r="I1361" s="9">
        <f t="shared" ref="I1361:J1361" si="171">SUM(I1362,I1374,I1385,I1397,I1409,I1415)</f>
        <v>818</v>
      </c>
      <c r="J1361" s="9">
        <f t="shared" si="171"/>
        <v>777</v>
      </c>
      <c r="K1361" s="16">
        <f t="shared" si="160"/>
        <v>1595</v>
      </c>
      <c r="L1361" s="25">
        <f t="shared" si="161"/>
        <v>3.4701070402924028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f t="shared" ref="D1362:E1362" si="172">SUM(D1363:D1373)</f>
        <v>1851</v>
      </c>
      <c r="E1362" s="29">
        <f t="shared" si="172"/>
        <v>1751</v>
      </c>
      <c r="F1362" s="29">
        <f t="shared" si="158"/>
        <v>3602</v>
      </c>
      <c r="G1362" s="31">
        <f t="shared" si="159"/>
        <v>14.019382711244308</v>
      </c>
      <c r="H1362" s="29">
        <v>9326</v>
      </c>
      <c r="I1362" s="29">
        <f t="shared" ref="I1362:J1362" si="173">SUM(I1363:I1373)</f>
        <v>52</v>
      </c>
      <c r="J1362" s="29">
        <f t="shared" si="173"/>
        <v>37</v>
      </c>
      <c r="K1362" s="36">
        <f t="shared" si="160"/>
        <v>89</v>
      </c>
      <c r="L1362" s="31">
        <f t="shared" si="161"/>
        <v>0.9543212524126099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f>SUM(Apr!D1363,May!D1363,Jun!D1363)</f>
        <v>102</v>
      </c>
      <c r="E1363" s="19">
        <f>SUM(Apr!E1363,May!E1363,Jun!E1363)</f>
        <v>87</v>
      </c>
      <c r="F1363" s="20">
        <f t="shared" si="158"/>
        <v>189</v>
      </c>
      <c r="G1363" s="21">
        <f t="shared" si="159"/>
        <v>12.830957230142568</v>
      </c>
      <c r="H1363" s="35">
        <v>659</v>
      </c>
      <c r="I1363" s="19">
        <f>SUM(Apr!I1363,May!I1363,Jun!I1363)</f>
        <v>1</v>
      </c>
      <c r="J1363" s="19">
        <f>SUM(Apr!J1363,May!J1363,Jun!J1363)</f>
        <v>1</v>
      </c>
      <c r="K1363" s="22">
        <f t="shared" si="160"/>
        <v>2</v>
      </c>
      <c r="L1363" s="21">
        <f t="shared" si="161"/>
        <v>0.30349013657056145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f>SUM(Apr!D1364,May!D1364,Jun!D1364)</f>
        <v>128</v>
      </c>
      <c r="E1364" s="19">
        <f>SUM(Apr!E1364,May!E1364,Jun!E1364)</f>
        <v>129</v>
      </c>
      <c r="F1364" s="20">
        <f t="shared" si="158"/>
        <v>257</v>
      </c>
      <c r="G1364" s="21">
        <f t="shared" si="159"/>
        <v>12.88866599799398</v>
      </c>
      <c r="H1364" s="35">
        <v>842</v>
      </c>
      <c r="I1364" s="19">
        <f>SUM(Apr!I1364,May!I1364,Jun!I1364)</f>
        <v>3</v>
      </c>
      <c r="J1364" s="19">
        <f>SUM(Apr!J1364,May!J1364,Jun!J1364)</f>
        <v>2</v>
      </c>
      <c r="K1364" s="22">
        <f t="shared" si="160"/>
        <v>5</v>
      </c>
      <c r="L1364" s="21">
        <f t="shared" si="161"/>
        <v>0.59382422802850354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f>SUM(Apr!D1365,May!D1365,Jun!D1365)</f>
        <v>132</v>
      </c>
      <c r="E1365" s="19">
        <f>SUM(Apr!E1365,May!E1365,Jun!E1365)</f>
        <v>132</v>
      </c>
      <c r="F1365" s="20">
        <f t="shared" si="158"/>
        <v>264</v>
      </c>
      <c r="G1365" s="21">
        <f t="shared" si="159"/>
        <v>12.747464992757122</v>
      </c>
      <c r="H1365" s="35">
        <v>963</v>
      </c>
      <c r="I1365" s="19">
        <f>SUM(Apr!I1365,May!I1365,Jun!I1365)</f>
        <v>2</v>
      </c>
      <c r="J1365" s="19">
        <f>SUM(Apr!J1365,May!J1365,Jun!J1365)</f>
        <v>1</v>
      </c>
      <c r="K1365" s="22">
        <f t="shared" si="160"/>
        <v>3</v>
      </c>
      <c r="L1365" s="21">
        <f t="shared" si="161"/>
        <v>0.3115264797507788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f>SUM(Apr!D1366,May!D1366,Jun!D1366)</f>
        <v>94</v>
      </c>
      <c r="E1366" s="19">
        <f>SUM(Apr!E1366,May!E1366,Jun!E1366)</f>
        <v>69</v>
      </c>
      <c r="F1366" s="20">
        <f t="shared" si="158"/>
        <v>163</v>
      </c>
      <c r="G1366" s="21">
        <f t="shared" si="159"/>
        <v>13.230519480519481</v>
      </c>
      <c r="H1366" s="19">
        <v>440</v>
      </c>
      <c r="I1366" s="19">
        <f>SUM(Apr!I1366,May!I1366,Jun!I1366)</f>
        <v>0</v>
      </c>
      <c r="J1366" s="19">
        <f>SUM(Apr!J1366,May!J1366,Jun!J1366)</f>
        <v>0</v>
      </c>
      <c r="K1366" s="22">
        <f t="shared" si="160"/>
        <v>0</v>
      </c>
      <c r="L1366" s="21">
        <f t="shared" si="161"/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f>SUM(Apr!D1367,May!D1367,Jun!D1367)</f>
        <v>338</v>
      </c>
      <c r="E1367" s="19">
        <f>SUM(Apr!E1367,May!E1367,Jun!E1367)</f>
        <v>344</v>
      </c>
      <c r="F1367" s="20">
        <f t="shared" si="158"/>
        <v>682</v>
      </c>
      <c r="G1367" s="21">
        <f t="shared" si="159"/>
        <v>14.563314114883621</v>
      </c>
      <c r="H1367" s="19">
        <v>1633</v>
      </c>
      <c r="I1367" s="19">
        <f>SUM(Apr!I1367,May!I1367,Jun!I1367)</f>
        <v>12</v>
      </c>
      <c r="J1367" s="19">
        <f>SUM(Apr!J1367,May!J1367,Jun!J1367)</f>
        <v>6</v>
      </c>
      <c r="K1367" s="22">
        <f t="shared" si="160"/>
        <v>18</v>
      </c>
      <c r="L1367" s="21">
        <f t="shared" si="161"/>
        <v>1.1022657685241886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f>SUM(Apr!D1368,May!D1368,Jun!D1368)</f>
        <v>215</v>
      </c>
      <c r="E1368" s="19">
        <f>SUM(Apr!E1368,May!E1368,Jun!E1368)</f>
        <v>171</v>
      </c>
      <c r="F1368" s="20">
        <f t="shared" si="158"/>
        <v>386</v>
      </c>
      <c r="G1368" s="21">
        <f t="shared" si="159"/>
        <v>14.783607813098429</v>
      </c>
      <c r="H1368" s="19">
        <v>777</v>
      </c>
      <c r="I1368" s="19">
        <f>SUM(Apr!I1368,May!I1368,Jun!I1368)</f>
        <v>1</v>
      </c>
      <c r="J1368" s="19">
        <f>SUM(Apr!J1368,May!J1368,Jun!J1368)</f>
        <v>2</v>
      </c>
      <c r="K1368" s="22">
        <f t="shared" si="160"/>
        <v>3</v>
      </c>
      <c r="L1368" s="21">
        <f t="shared" si="161"/>
        <v>0.38610038610038611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f>SUM(Apr!D1369,May!D1369,Jun!D1369)</f>
        <v>203</v>
      </c>
      <c r="E1369" s="19">
        <f>SUM(Apr!E1369,May!E1369,Jun!E1369)</f>
        <v>197</v>
      </c>
      <c r="F1369" s="20">
        <f t="shared" si="158"/>
        <v>400</v>
      </c>
      <c r="G1369" s="21">
        <f t="shared" si="159"/>
        <v>13.449899125756556</v>
      </c>
      <c r="H1369" s="19">
        <v>1270</v>
      </c>
      <c r="I1369" s="19">
        <f>SUM(Apr!I1369,May!I1369,Jun!I1369)</f>
        <v>3</v>
      </c>
      <c r="J1369" s="19">
        <f>SUM(Apr!J1369,May!J1369,Jun!J1369)</f>
        <v>3</v>
      </c>
      <c r="K1369" s="22">
        <f t="shared" si="160"/>
        <v>6</v>
      </c>
      <c r="L1369" s="21">
        <f t="shared" si="161"/>
        <v>0.47244094488188976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f>SUM(Apr!D1370,May!D1370,Jun!D1370)</f>
        <v>501</v>
      </c>
      <c r="E1370" s="19">
        <f>SUM(Apr!E1370,May!E1370,Jun!E1370)</f>
        <v>499</v>
      </c>
      <c r="F1370" s="20">
        <f t="shared" si="158"/>
        <v>1000</v>
      </c>
      <c r="G1370" s="21">
        <f t="shared" si="159"/>
        <v>14.903129657228018</v>
      </c>
      <c r="H1370" s="19">
        <v>1788</v>
      </c>
      <c r="I1370" s="19">
        <f>SUM(Apr!I1370,May!I1370,Jun!I1370)</f>
        <v>7</v>
      </c>
      <c r="J1370" s="19">
        <f>SUM(Apr!J1370,May!J1370,Jun!J1370)</f>
        <v>4</v>
      </c>
      <c r="K1370" s="22">
        <f t="shared" si="160"/>
        <v>11</v>
      </c>
      <c r="L1370" s="21">
        <f t="shared" si="161"/>
        <v>0.61521252796420578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f>SUM(Apr!D1371,May!D1371,Jun!D1371)</f>
        <v>59</v>
      </c>
      <c r="E1371" s="19">
        <f>SUM(Apr!E1371,May!E1371,Jun!E1371)</f>
        <v>52</v>
      </c>
      <c r="F1371" s="20">
        <f t="shared" si="158"/>
        <v>111</v>
      </c>
      <c r="G1371" s="21">
        <f t="shared" si="159"/>
        <v>13.357400722021662</v>
      </c>
      <c r="H1371" s="35">
        <v>453</v>
      </c>
      <c r="I1371" s="19">
        <f>SUM(Apr!I1371,May!I1371,Jun!I1371)</f>
        <v>20</v>
      </c>
      <c r="J1371" s="19">
        <f>SUM(Apr!J1371,May!J1371,Jun!J1371)</f>
        <v>15</v>
      </c>
      <c r="K1371" s="22">
        <f t="shared" si="160"/>
        <v>35</v>
      </c>
      <c r="L1371" s="21">
        <f t="shared" si="161"/>
        <v>7.7262693156732896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f>SUM(Apr!D1372,May!D1372,Jun!D1372)</f>
        <v>37</v>
      </c>
      <c r="E1372" s="19">
        <f>SUM(Apr!E1372,May!E1372,Jun!E1372)</f>
        <v>36</v>
      </c>
      <c r="F1372" s="20">
        <f t="shared" si="158"/>
        <v>73</v>
      </c>
      <c r="G1372" s="21">
        <f t="shared" si="159"/>
        <v>12.006578947368421</v>
      </c>
      <c r="H1372" s="35">
        <v>365</v>
      </c>
      <c r="I1372" s="19">
        <f>SUM(Apr!I1372,May!I1372,Jun!I1372)</f>
        <v>2</v>
      </c>
      <c r="J1372" s="19">
        <f>SUM(Apr!J1372,May!J1372,Jun!J1372)</f>
        <v>0</v>
      </c>
      <c r="K1372" s="22">
        <f t="shared" si="160"/>
        <v>2</v>
      </c>
      <c r="L1372" s="21">
        <f t="shared" si="161"/>
        <v>0.54794520547945202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f>SUM(Apr!D1373,May!D1373,Jun!D1373)</f>
        <v>42</v>
      </c>
      <c r="E1373" s="19">
        <f>SUM(Apr!E1373,May!E1373,Jun!E1373)</f>
        <v>35</v>
      </c>
      <c r="F1373" s="20">
        <f t="shared" si="158"/>
        <v>77</v>
      </c>
      <c r="G1373" s="21">
        <f t="shared" si="159"/>
        <v>15.217391304347828</v>
      </c>
      <c r="H1373" s="19">
        <v>136</v>
      </c>
      <c r="I1373" s="19">
        <f>SUM(Apr!I1373,May!I1373,Jun!I1373)</f>
        <v>1</v>
      </c>
      <c r="J1373" s="19">
        <f>SUM(Apr!J1373,May!J1373,Jun!J1373)</f>
        <v>3</v>
      </c>
      <c r="K1373" s="22">
        <f t="shared" si="160"/>
        <v>4</v>
      </c>
      <c r="L1373" s="21">
        <f t="shared" si="161"/>
        <v>2.9411764705882351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f t="shared" ref="D1374:E1374" si="174">SUM(D1375:D1384)</f>
        <v>1011</v>
      </c>
      <c r="E1374" s="29">
        <f t="shared" si="174"/>
        <v>964</v>
      </c>
      <c r="F1374" s="29">
        <f t="shared" si="158"/>
        <v>1975</v>
      </c>
      <c r="G1374" s="31">
        <f t="shared" si="159"/>
        <v>13.732443331942706</v>
      </c>
      <c r="H1374" s="29">
        <v>6270</v>
      </c>
      <c r="I1374" s="29">
        <f t="shared" ref="I1374:J1374" si="175">SUM(I1375:I1384)</f>
        <v>104</v>
      </c>
      <c r="J1374" s="29">
        <f t="shared" si="175"/>
        <v>94</v>
      </c>
      <c r="K1374" s="36">
        <f t="shared" si="160"/>
        <v>198</v>
      </c>
      <c r="L1374" s="31">
        <f t="shared" si="161"/>
        <v>3.1578947368421053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f>SUM(Apr!D1375,May!D1375,Jun!D1375)</f>
        <v>79</v>
      </c>
      <c r="E1375" s="19">
        <f>SUM(Apr!E1375,May!E1375,Jun!E1375)</f>
        <v>86</v>
      </c>
      <c r="F1375" s="20">
        <f t="shared" si="158"/>
        <v>165</v>
      </c>
      <c r="G1375" s="21">
        <f t="shared" si="159"/>
        <v>13.360323886639677</v>
      </c>
      <c r="H1375" s="19">
        <v>599</v>
      </c>
      <c r="I1375" s="19">
        <f>SUM(Apr!I1375,May!I1375,Jun!I1375)</f>
        <v>2</v>
      </c>
      <c r="J1375" s="19">
        <f>SUM(Apr!J1375,May!J1375,Jun!J1375)</f>
        <v>6</v>
      </c>
      <c r="K1375" s="22">
        <f t="shared" si="160"/>
        <v>8</v>
      </c>
      <c r="L1375" s="21">
        <f t="shared" si="161"/>
        <v>1.335559265442404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f>SUM(Apr!D1376,May!D1376,Jun!D1376)</f>
        <v>250</v>
      </c>
      <c r="E1376" s="19">
        <f>SUM(Apr!E1376,May!E1376,Jun!E1376)</f>
        <v>235</v>
      </c>
      <c r="F1376" s="20">
        <f t="shared" si="158"/>
        <v>485</v>
      </c>
      <c r="G1376" s="21">
        <f t="shared" si="159"/>
        <v>12.284701114488348</v>
      </c>
      <c r="H1376" s="19">
        <v>1667</v>
      </c>
      <c r="I1376" s="19">
        <f>SUM(Apr!I1376,May!I1376,Jun!I1376)</f>
        <v>43</v>
      </c>
      <c r="J1376" s="19">
        <f>SUM(Apr!J1376,May!J1376,Jun!J1376)</f>
        <v>37</v>
      </c>
      <c r="K1376" s="22">
        <f t="shared" si="160"/>
        <v>80</v>
      </c>
      <c r="L1376" s="21">
        <f t="shared" si="161"/>
        <v>4.7990401919616081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f>SUM(Apr!D1377,May!D1377,Jun!D1377)</f>
        <v>90</v>
      </c>
      <c r="E1377" s="19">
        <f>SUM(Apr!E1377,May!E1377,Jun!E1377)</f>
        <v>83</v>
      </c>
      <c r="F1377" s="20">
        <f t="shared" si="158"/>
        <v>173</v>
      </c>
      <c r="G1377" s="21">
        <f t="shared" si="159"/>
        <v>14.888123924268504</v>
      </c>
      <c r="H1377" s="35">
        <v>447</v>
      </c>
      <c r="I1377" s="19">
        <f>SUM(Apr!I1377,May!I1377,Jun!I1377)</f>
        <v>6</v>
      </c>
      <c r="J1377" s="19">
        <f>SUM(Apr!J1377,May!J1377,Jun!J1377)</f>
        <v>1</v>
      </c>
      <c r="K1377" s="22">
        <f t="shared" si="160"/>
        <v>7</v>
      </c>
      <c r="L1377" s="21">
        <f t="shared" si="161"/>
        <v>1.5659955257270695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f>SUM(Apr!D1378,May!D1378,Jun!D1378)</f>
        <v>70</v>
      </c>
      <c r="E1378" s="19">
        <f>SUM(Apr!E1378,May!E1378,Jun!E1378)</f>
        <v>77</v>
      </c>
      <c r="F1378" s="20">
        <f t="shared" si="158"/>
        <v>147</v>
      </c>
      <c r="G1378" s="21">
        <f t="shared" si="159"/>
        <v>14.863498483316482</v>
      </c>
      <c r="H1378" s="35">
        <v>344</v>
      </c>
      <c r="I1378" s="19">
        <f>SUM(Apr!I1378,May!I1378,Jun!I1378)</f>
        <v>2</v>
      </c>
      <c r="J1378" s="19">
        <f>SUM(Apr!J1378,May!J1378,Jun!J1378)</f>
        <v>4</v>
      </c>
      <c r="K1378" s="22">
        <f t="shared" si="160"/>
        <v>6</v>
      </c>
      <c r="L1378" s="21">
        <f t="shared" si="161"/>
        <v>1.7441860465116279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f>SUM(Apr!D1379,May!D1379,Jun!D1379)</f>
        <v>84</v>
      </c>
      <c r="E1379" s="19">
        <f>SUM(Apr!E1379,May!E1379,Jun!E1379)</f>
        <v>87</v>
      </c>
      <c r="F1379" s="20">
        <f t="shared" si="158"/>
        <v>171</v>
      </c>
      <c r="G1379" s="21">
        <f t="shared" si="159"/>
        <v>14.285714285714285</v>
      </c>
      <c r="H1379" s="35">
        <v>497</v>
      </c>
      <c r="I1379" s="19">
        <f>SUM(Apr!I1379,May!I1379,Jun!I1379)</f>
        <v>10</v>
      </c>
      <c r="J1379" s="19">
        <f>SUM(Apr!J1379,May!J1379,Jun!J1379)</f>
        <v>8</v>
      </c>
      <c r="K1379" s="22">
        <f t="shared" si="160"/>
        <v>18</v>
      </c>
      <c r="L1379" s="21">
        <f t="shared" si="161"/>
        <v>3.6217303822937628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f>SUM(Apr!D1380,May!D1380,Jun!D1380)</f>
        <v>78</v>
      </c>
      <c r="E1380" s="19">
        <f>SUM(Apr!E1380,May!E1380,Jun!E1380)</f>
        <v>64</v>
      </c>
      <c r="F1380" s="20">
        <f t="shared" si="158"/>
        <v>142</v>
      </c>
      <c r="G1380" s="21">
        <f t="shared" si="159"/>
        <v>15.219721329046088</v>
      </c>
      <c r="H1380" s="35">
        <v>331</v>
      </c>
      <c r="I1380" s="19">
        <f>SUM(Apr!I1380,May!I1380,Jun!I1380)</f>
        <v>1</v>
      </c>
      <c r="J1380" s="19">
        <f>SUM(Apr!J1380,May!J1380,Jun!J1380)</f>
        <v>4</v>
      </c>
      <c r="K1380" s="22">
        <f t="shared" si="160"/>
        <v>5</v>
      </c>
      <c r="L1380" s="21">
        <f t="shared" si="161"/>
        <v>1.5105740181268883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f>SUM(Apr!D1381,May!D1381,Jun!D1381)</f>
        <v>118</v>
      </c>
      <c r="E1381" s="19">
        <f>SUM(Apr!E1381,May!E1381,Jun!E1381)</f>
        <v>88</v>
      </c>
      <c r="F1381" s="20">
        <f t="shared" si="158"/>
        <v>206</v>
      </c>
      <c r="G1381" s="21">
        <f t="shared" si="159"/>
        <v>15.993788819875776</v>
      </c>
      <c r="H1381" s="35">
        <v>588</v>
      </c>
      <c r="I1381" s="19">
        <f>SUM(Apr!I1381,May!I1381,Jun!I1381)</f>
        <v>7</v>
      </c>
      <c r="J1381" s="19">
        <f>SUM(Apr!J1381,May!J1381,Jun!J1381)</f>
        <v>7</v>
      </c>
      <c r="K1381" s="22">
        <f t="shared" si="160"/>
        <v>14</v>
      </c>
      <c r="L1381" s="21">
        <f t="shared" si="161"/>
        <v>2.3809523809523809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f>SUM(Apr!D1382,May!D1382,Jun!D1382)</f>
        <v>29</v>
      </c>
      <c r="E1382" s="19">
        <f>SUM(Apr!E1382,May!E1382,Jun!E1382)</f>
        <v>43</v>
      </c>
      <c r="F1382" s="20">
        <f t="shared" si="158"/>
        <v>72</v>
      </c>
      <c r="G1382" s="21">
        <f t="shared" si="159"/>
        <v>13.114754098360656</v>
      </c>
      <c r="H1382" s="19">
        <v>179</v>
      </c>
      <c r="I1382" s="19">
        <f>SUM(Apr!I1382,May!I1382,Jun!I1382)</f>
        <v>1</v>
      </c>
      <c r="J1382" s="19">
        <f>SUM(Apr!J1382,May!J1382,Jun!J1382)</f>
        <v>0</v>
      </c>
      <c r="K1382" s="22">
        <f t="shared" si="160"/>
        <v>1</v>
      </c>
      <c r="L1382" s="21">
        <f t="shared" si="161"/>
        <v>0.55865921787709494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f>SUM(Apr!D1383,May!D1383,Jun!D1383)</f>
        <v>165</v>
      </c>
      <c r="E1383" s="19">
        <f>SUM(Apr!E1383,May!E1383,Jun!E1383)</f>
        <v>150</v>
      </c>
      <c r="F1383" s="20">
        <f t="shared" si="158"/>
        <v>315</v>
      </c>
      <c r="G1383" s="21">
        <f t="shared" si="159"/>
        <v>13.005780346820808</v>
      </c>
      <c r="H1383" s="19">
        <v>1339</v>
      </c>
      <c r="I1383" s="19">
        <f>SUM(Apr!I1383,May!I1383,Jun!I1383)</f>
        <v>29</v>
      </c>
      <c r="J1383" s="19">
        <f>SUM(Apr!J1383,May!J1383,Jun!J1383)</f>
        <v>27</v>
      </c>
      <c r="K1383" s="22">
        <f t="shared" si="160"/>
        <v>56</v>
      </c>
      <c r="L1383" s="21">
        <f t="shared" si="161"/>
        <v>4.182225541448843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f>SUM(Apr!D1384,May!D1384,Jun!D1384)</f>
        <v>48</v>
      </c>
      <c r="E1384" s="19">
        <f>SUM(Apr!E1384,May!E1384,Jun!E1384)</f>
        <v>51</v>
      </c>
      <c r="F1384" s="20">
        <f t="shared" si="158"/>
        <v>99</v>
      </c>
      <c r="G1384" s="21">
        <f t="shared" si="159"/>
        <v>15.022761760242792</v>
      </c>
      <c r="H1384" s="19">
        <v>279</v>
      </c>
      <c r="I1384" s="19">
        <f>SUM(Apr!I1384,May!I1384,Jun!I1384)</f>
        <v>3</v>
      </c>
      <c r="J1384" s="19">
        <f>SUM(Apr!J1384,May!J1384,Jun!J1384)</f>
        <v>0</v>
      </c>
      <c r="K1384" s="22">
        <f t="shared" si="160"/>
        <v>3</v>
      </c>
      <c r="L1384" s="21">
        <f t="shared" si="161"/>
        <v>1.0752688172043012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f t="shared" ref="D1385:E1385" si="176">SUM(D1386:D1396)</f>
        <v>1054</v>
      </c>
      <c r="E1385" s="29">
        <f t="shared" si="176"/>
        <v>883</v>
      </c>
      <c r="F1385" s="29">
        <f t="shared" si="158"/>
        <v>1937</v>
      </c>
      <c r="G1385" s="31">
        <f t="shared" si="159"/>
        <v>14.880540831220712</v>
      </c>
      <c r="H1385" s="29">
        <v>4033</v>
      </c>
      <c r="I1385" s="29">
        <f t="shared" ref="I1385:J1385" si="177">SUM(I1386:I1396)</f>
        <v>19</v>
      </c>
      <c r="J1385" s="29">
        <f t="shared" si="177"/>
        <v>18</v>
      </c>
      <c r="K1385" s="36">
        <f t="shared" si="160"/>
        <v>37</v>
      </c>
      <c r="L1385" s="31">
        <f t="shared" si="161"/>
        <v>0.91743119266055051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f>SUM(Apr!D1386,May!D1386,Jun!D1386)</f>
        <v>95</v>
      </c>
      <c r="E1386" s="19">
        <f>SUM(Apr!E1386,May!E1386,Jun!E1386)</f>
        <v>78</v>
      </c>
      <c r="F1386" s="20">
        <f t="shared" si="158"/>
        <v>173</v>
      </c>
      <c r="G1386" s="21">
        <f t="shared" si="159"/>
        <v>12.795857988165679</v>
      </c>
      <c r="H1386" s="35">
        <v>479</v>
      </c>
      <c r="I1386" s="19">
        <f>SUM(Apr!I1386,May!I1386,Jun!I1386)</f>
        <v>3</v>
      </c>
      <c r="J1386" s="19">
        <f>SUM(Apr!J1386,May!J1386,Jun!J1386)</f>
        <v>2</v>
      </c>
      <c r="K1386" s="22">
        <f t="shared" si="160"/>
        <v>5</v>
      </c>
      <c r="L1386" s="21">
        <f t="shared" si="161"/>
        <v>1.0438413361169103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f>SUM(Apr!D1387,May!D1387,Jun!D1387)</f>
        <v>86</v>
      </c>
      <c r="E1387" s="19">
        <f>SUM(Apr!E1387,May!E1387,Jun!E1387)</f>
        <v>56</v>
      </c>
      <c r="F1387" s="20">
        <f t="shared" si="158"/>
        <v>142</v>
      </c>
      <c r="G1387" s="21">
        <f t="shared" si="159"/>
        <v>14.994720168954592</v>
      </c>
      <c r="H1387" s="35">
        <v>240</v>
      </c>
      <c r="I1387" s="19">
        <f>SUM(Apr!I1387,May!I1387,Jun!I1387)</f>
        <v>0</v>
      </c>
      <c r="J1387" s="19">
        <f>SUM(Apr!J1387,May!J1387,Jun!J1387)</f>
        <v>0</v>
      </c>
      <c r="K1387" s="22">
        <f t="shared" si="160"/>
        <v>0</v>
      </c>
      <c r="L1387" s="21">
        <f t="shared" si="161"/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f>SUM(Apr!D1388,May!D1388,Jun!D1388)</f>
        <v>19</v>
      </c>
      <c r="E1388" s="19">
        <f>SUM(Apr!E1388,May!E1388,Jun!E1388)</f>
        <v>14</v>
      </c>
      <c r="F1388" s="20">
        <f t="shared" si="158"/>
        <v>33</v>
      </c>
      <c r="G1388" s="21">
        <f t="shared" si="159"/>
        <v>9.375</v>
      </c>
      <c r="H1388" s="35">
        <v>128</v>
      </c>
      <c r="I1388" s="19">
        <f>SUM(Apr!I1388,May!I1388,Jun!I1388)</f>
        <v>0</v>
      </c>
      <c r="J1388" s="19">
        <f>SUM(Apr!J1388,May!J1388,Jun!J1388)</f>
        <v>0</v>
      </c>
      <c r="K1388" s="22">
        <f t="shared" si="160"/>
        <v>0</v>
      </c>
      <c r="L1388" s="21">
        <f t="shared" si="161"/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f>SUM(Apr!D1389,May!D1389,Jun!D1389)</f>
        <v>67</v>
      </c>
      <c r="E1389" s="19">
        <f>SUM(Apr!E1389,May!E1389,Jun!E1389)</f>
        <v>44</v>
      </c>
      <c r="F1389" s="20">
        <f t="shared" si="158"/>
        <v>111</v>
      </c>
      <c r="G1389" s="21">
        <f t="shared" si="159"/>
        <v>16.371681415929203</v>
      </c>
      <c r="H1389" s="35">
        <v>225</v>
      </c>
      <c r="I1389" s="19">
        <f>SUM(Apr!I1389,May!I1389,Jun!I1389)</f>
        <v>3</v>
      </c>
      <c r="J1389" s="19">
        <f>SUM(Apr!J1389,May!J1389,Jun!J1389)</f>
        <v>3</v>
      </c>
      <c r="K1389" s="22">
        <f t="shared" si="160"/>
        <v>6</v>
      </c>
      <c r="L1389" s="21">
        <f t="shared" si="161"/>
        <v>2.666666666666667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f>SUM(Apr!D1390,May!D1390,Jun!D1390)</f>
        <v>91</v>
      </c>
      <c r="E1390" s="19">
        <f>SUM(Apr!E1390,May!E1390,Jun!E1390)</f>
        <v>89</v>
      </c>
      <c r="F1390" s="20">
        <f t="shared" si="158"/>
        <v>180</v>
      </c>
      <c r="G1390" s="21">
        <f t="shared" si="159"/>
        <v>17.391304347826086</v>
      </c>
      <c r="H1390" s="35">
        <v>310</v>
      </c>
      <c r="I1390" s="19">
        <f>SUM(Apr!I1390,May!I1390,Jun!I1390)</f>
        <v>3</v>
      </c>
      <c r="J1390" s="19">
        <f>SUM(Apr!J1390,May!J1390,Jun!J1390)</f>
        <v>3</v>
      </c>
      <c r="K1390" s="22">
        <f t="shared" si="160"/>
        <v>6</v>
      </c>
      <c r="L1390" s="21">
        <f t="shared" si="161"/>
        <v>1.935483870967742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f>SUM(Apr!D1391,May!D1391,Jun!D1391)</f>
        <v>103</v>
      </c>
      <c r="E1391" s="19">
        <f>SUM(Apr!E1391,May!E1391,Jun!E1391)</f>
        <v>74</v>
      </c>
      <c r="F1391" s="20">
        <f t="shared" si="158"/>
        <v>177</v>
      </c>
      <c r="G1391" s="21">
        <f t="shared" si="159"/>
        <v>12.976539589442815</v>
      </c>
      <c r="H1391" s="35">
        <v>417</v>
      </c>
      <c r="I1391" s="19">
        <f>SUM(Apr!I1391,May!I1391,Jun!I1391)</f>
        <v>0</v>
      </c>
      <c r="J1391" s="19">
        <f>SUM(Apr!J1391,May!J1391,Jun!J1391)</f>
        <v>2</v>
      </c>
      <c r="K1391" s="22">
        <f t="shared" si="160"/>
        <v>2</v>
      </c>
      <c r="L1391" s="21">
        <f t="shared" si="161"/>
        <v>0.47961630695443641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f>SUM(Apr!D1392,May!D1392,Jun!D1392)</f>
        <v>129</v>
      </c>
      <c r="E1392" s="19">
        <f>SUM(Apr!E1392,May!E1392,Jun!E1392)</f>
        <v>109</v>
      </c>
      <c r="F1392" s="20">
        <f t="shared" si="158"/>
        <v>238</v>
      </c>
      <c r="G1392" s="21">
        <f t="shared" si="159"/>
        <v>16.070222822417286</v>
      </c>
      <c r="H1392" s="35">
        <v>493</v>
      </c>
      <c r="I1392" s="19">
        <f>SUM(Apr!I1392,May!I1392,Jun!I1392)</f>
        <v>2</v>
      </c>
      <c r="J1392" s="19">
        <f>SUM(Apr!J1392,May!J1392,Jun!J1392)</f>
        <v>2</v>
      </c>
      <c r="K1392" s="22">
        <f t="shared" si="160"/>
        <v>4</v>
      </c>
      <c r="L1392" s="21">
        <f t="shared" si="161"/>
        <v>0.81135902636916835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f>SUM(Apr!D1393,May!D1393,Jun!D1393)</f>
        <v>57</v>
      </c>
      <c r="E1393" s="19">
        <f>SUM(Apr!E1393,May!E1393,Jun!E1393)</f>
        <v>58</v>
      </c>
      <c r="F1393" s="20">
        <f t="shared" si="158"/>
        <v>115</v>
      </c>
      <c r="G1393" s="21">
        <f t="shared" si="159"/>
        <v>13.905683192261185</v>
      </c>
      <c r="H1393" s="35">
        <v>309</v>
      </c>
      <c r="I1393" s="19">
        <f>SUM(Apr!I1393,May!I1393,Jun!I1393)</f>
        <v>0</v>
      </c>
      <c r="J1393" s="19">
        <f>SUM(Apr!J1393,May!J1393,Jun!J1393)</f>
        <v>0</v>
      </c>
      <c r="K1393" s="22">
        <f t="shared" si="160"/>
        <v>0</v>
      </c>
      <c r="L1393" s="21">
        <f t="shared" si="161"/>
        <v>0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f>SUM(Apr!D1394,May!D1394,Jun!D1394)</f>
        <v>320</v>
      </c>
      <c r="E1394" s="19">
        <f>SUM(Apr!E1394,May!E1394,Jun!E1394)</f>
        <v>281</v>
      </c>
      <c r="F1394" s="20">
        <f t="shared" si="158"/>
        <v>601</v>
      </c>
      <c r="G1394" s="21">
        <f t="shared" si="159"/>
        <v>16.773653363103545</v>
      </c>
      <c r="H1394" s="35">
        <v>953</v>
      </c>
      <c r="I1394" s="19">
        <f>SUM(Apr!I1394,May!I1394,Jun!I1394)</f>
        <v>6</v>
      </c>
      <c r="J1394" s="19">
        <f>SUM(Apr!J1394,May!J1394,Jun!J1394)</f>
        <v>3</v>
      </c>
      <c r="K1394" s="22">
        <f t="shared" si="160"/>
        <v>9</v>
      </c>
      <c r="L1394" s="21">
        <f t="shared" si="161"/>
        <v>0.94438614900314799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f>SUM(Apr!D1395,May!D1395,Jun!D1395)</f>
        <v>51</v>
      </c>
      <c r="E1395" s="19">
        <f>SUM(Apr!E1395,May!E1395,Jun!E1395)</f>
        <v>50</v>
      </c>
      <c r="F1395" s="20">
        <f t="shared" si="158"/>
        <v>101</v>
      </c>
      <c r="G1395" s="21">
        <f t="shared" si="159"/>
        <v>12.801013941698352</v>
      </c>
      <c r="H1395" s="35">
        <v>263</v>
      </c>
      <c r="I1395" s="19">
        <f>SUM(Apr!I1395,May!I1395,Jun!I1395)</f>
        <v>0</v>
      </c>
      <c r="J1395" s="19">
        <f>SUM(Apr!J1395,May!J1395,Jun!J1395)</f>
        <v>0</v>
      </c>
      <c r="K1395" s="22">
        <f t="shared" si="160"/>
        <v>0</v>
      </c>
      <c r="L1395" s="21">
        <f t="shared" si="161"/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f>SUM(Apr!D1396,May!D1396,Jun!D1396)</f>
        <v>36</v>
      </c>
      <c r="E1396" s="19">
        <f>SUM(Apr!E1396,May!E1396,Jun!E1396)</f>
        <v>30</v>
      </c>
      <c r="F1396" s="20">
        <f t="shared" si="158"/>
        <v>66</v>
      </c>
      <c r="G1396" s="21">
        <f t="shared" si="159"/>
        <v>10.83743842364532</v>
      </c>
      <c r="H1396" s="19">
        <v>216</v>
      </c>
      <c r="I1396" s="19">
        <f>SUM(Apr!I1396,May!I1396,Jun!I1396)</f>
        <v>2</v>
      </c>
      <c r="J1396" s="19">
        <f>SUM(Apr!J1396,May!J1396,Jun!J1396)</f>
        <v>3</v>
      </c>
      <c r="K1396" s="22">
        <f t="shared" si="160"/>
        <v>5</v>
      </c>
      <c r="L1396" s="21">
        <f t="shared" si="161"/>
        <v>2.3148148148148149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f t="shared" ref="D1397:E1397" si="178">SUM(D1398:D1408)</f>
        <v>1249</v>
      </c>
      <c r="E1397" s="29">
        <f t="shared" si="178"/>
        <v>1215</v>
      </c>
      <c r="F1397" s="29">
        <f t="shared" si="158"/>
        <v>2464</v>
      </c>
      <c r="G1397" s="31">
        <f t="shared" si="159"/>
        <v>14.703425229741018</v>
      </c>
      <c r="H1397" s="29">
        <v>6241</v>
      </c>
      <c r="I1397" s="29">
        <f t="shared" ref="I1397:J1397" si="179">SUM(I1398:I1408)</f>
        <v>41</v>
      </c>
      <c r="J1397" s="29">
        <f t="shared" si="179"/>
        <v>33</v>
      </c>
      <c r="K1397" s="36">
        <f t="shared" si="160"/>
        <v>74</v>
      </c>
      <c r="L1397" s="31">
        <f t="shared" si="161"/>
        <v>1.1857074186829033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f>SUM(Apr!D1398,May!D1398,Jun!D1398)</f>
        <v>157</v>
      </c>
      <c r="E1398" s="19">
        <f>SUM(Apr!E1398,May!E1398,Jun!E1398)</f>
        <v>127</v>
      </c>
      <c r="F1398" s="20">
        <f t="shared" si="158"/>
        <v>284</v>
      </c>
      <c r="G1398" s="21">
        <f t="shared" si="159"/>
        <v>14.791666666666666</v>
      </c>
      <c r="H1398" s="35">
        <v>595</v>
      </c>
      <c r="I1398" s="19">
        <f>SUM(Apr!I1398,May!I1398,Jun!I1398)</f>
        <v>0</v>
      </c>
      <c r="J1398" s="19">
        <f>SUM(Apr!J1398,May!J1398,Jun!J1398)</f>
        <v>0</v>
      </c>
      <c r="K1398" s="22">
        <f t="shared" si="160"/>
        <v>0</v>
      </c>
      <c r="L1398" s="21">
        <f t="shared" si="161"/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f>SUM(Apr!D1399,May!D1399,Jun!D1399)</f>
        <v>145</v>
      </c>
      <c r="E1399" s="19">
        <f>SUM(Apr!E1399,May!E1399,Jun!E1399)</f>
        <v>133</v>
      </c>
      <c r="F1399" s="20">
        <f t="shared" si="158"/>
        <v>278</v>
      </c>
      <c r="G1399" s="21">
        <f t="shared" si="159"/>
        <v>14.763674986723313</v>
      </c>
      <c r="H1399" s="35">
        <v>827</v>
      </c>
      <c r="I1399" s="19">
        <f>SUM(Apr!I1399,May!I1399,Jun!I1399)</f>
        <v>5</v>
      </c>
      <c r="J1399" s="19">
        <f>SUM(Apr!J1399,May!J1399,Jun!J1399)</f>
        <v>2</v>
      </c>
      <c r="K1399" s="22">
        <f t="shared" si="160"/>
        <v>7</v>
      </c>
      <c r="L1399" s="21">
        <f t="shared" si="161"/>
        <v>0.84643288996372434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f>SUM(Apr!D1400,May!D1400,Jun!D1400)</f>
        <v>77</v>
      </c>
      <c r="E1400" s="19">
        <f>SUM(Apr!E1400,May!E1400,Jun!E1400)</f>
        <v>84</v>
      </c>
      <c r="F1400" s="20">
        <f t="shared" si="158"/>
        <v>161</v>
      </c>
      <c r="G1400" s="21">
        <f t="shared" si="159"/>
        <v>16.213494461228599</v>
      </c>
      <c r="H1400" s="35">
        <v>306</v>
      </c>
      <c r="I1400" s="19">
        <f>SUM(Apr!I1400,May!I1400,Jun!I1400)</f>
        <v>0</v>
      </c>
      <c r="J1400" s="19">
        <f>SUM(Apr!J1400,May!J1400,Jun!J1400)</f>
        <v>0</v>
      </c>
      <c r="K1400" s="22">
        <f t="shared" si="160"/>
        <v>0</v>
      </c>
      <c r="L1400" s="21">
        <f t="shared" si="161"/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f>SUM(Apr!D1401,May!D1401,Jun!D1401)</f>
        <v>164</v>
      </c>
      <c r="E1401" s="19">
        <f>SUM(Apr!E1401,May!E1401,Jun!E1401)</f>
        <v>148</v>
      </c>
      <c r="F1401" s="20">
        <f t="shared" si="158"/>
        <v>312</v>
      </c>
      <c r="G1401" s="21">
        <f t="shared" si="159"/>
        <v>17.528089887640448</v>
      </c>
      <c r="H1401" s="35">
        <v>443</v>
      </c>
      <c r="I1401" s="19">
        <f>SUM(Apr!I1401,May!I1401,Jun!I1401)</f>
        <v>0</v>
      </c>
      <c r="J1401" s="19">
        <f>SUM(Apr!J1401,May!J1401,Jun!J1401)</f>
        <v>0</v>
      </c>
      <c r="K1401" s="22">
        <f t="shared" si="160"/>
        <v>0</v>
      </c>
      <c r="L1401" s="21">
        <f t="shared" si="161"/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f>SUM(Apr!D1402,May!D1402,Jun!D1402)</f>
        <v>103</v>
      </c>
      <c r="E1402" s="19">
        <f>SUM(Apr!E1402,May!E1402,Jun!E1402)</f>
        <v>107</v>
      </c>
      <c r="F1402" s="20">
        <f t="shared" si="158"/>
        <v>210</v>
      </c>
      <c r="G1402" s="21">
        <f t="shared" si="159"/>
        <v>15.053763440860216</v>
      </c>
      <c r="H1402" s="35">
        <v>552</v>
      </c>
      <c r="I1402" s="19">
        <f>SUM(Apr!I1402,May!I1402,Jun!I1402)</f>
        <v>1</v>
      </c>
      <c r="J1402" s="19">
        <f>SUM(Apr!J1402,May!J1402,Jun!J1402)</f>
        <v>0</v>
      </c>
      <c r="K1402" s="22">
        <f t="shared" si="160"/>
        <v>1</v>
      </c>
      <c r="L1402" s="21">
        <f t="shared" si="161"/>
        <v>0.18115942028985507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f>SUM(Apr!D1403,May!D1403,Jun!D1403)</f>
        <v>68</v>
      </c>
      <c r="E1403" s="19">
        <f>SUM(Apr!E1403,May!E1403,Jun!E1403)</f>
        <v>76</v>
      </c>
      <c r="F1403" s="20">
        <f t="shared" si="158"/>
        <v>144</v>
      </c>
      <c r="G1403" s="21">
        <f t="shared" si="159"/>
        <v>17.224880382775119</v>
      </c>
      <c r="H1403" s="35">
        <v>313</v>
      </c>
      <c r="I1403" s="19">
        <f>SUM(Apr!I1403,May!I1403,Jun!I1403)</f>
        <v>0</v>
      </c>
      <c r="J1403" s="19">
        <f>SUM(Apr!J1403,May!J1403,Jun!J1403)</f>
        <v>0</v>
      </c>
      <c r="K1403" s="22">
        <f t="shared" si="160"/>
        <v>0</v>
      </c>
      <c r="L1403" s="21">
        <f t="shared" si="161"/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f>SUM(Apr!D1404,May!D1404,Jun!D1404)</f>
        <v>128</v>
      </c>
      <c r="E1404" s="19">
        <f>SUM(Apr!E1404,May!E1404,Jun!E1404)</f>
        <v>126</v>
      </c>
      <c r="F1404" s="20">
        <f t="shared" si="158"/>
        <v>254</v>
      </c>
      <c r="G1404" s="21">
        <f t="shared" si="159"/>
        <v>12.51848201084278</v>
      </c>
      <c r="H1404" s="35">
        <v>535</v>
      </c>
      <c r="I1404" s="19">
        <f>SUM(Apr!I1404,May!I1404,Jun!I1404)</f>
        <v>2</v>
      </c>
      <c r="J1404" s="19">
        <f>SUM(Apr!J1404,May!J1404,Jun!J1404)</f>
        <v>2</v>
      </c>
      <c r="K1404" s="22">
        <f t="shared" si="160"/>
        <v>4</v>
      </c>
      <c r="L1404" s="21">
        <f t="shared" si="161"/>
        <v>0.74766355140186924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f>SUM(Apr!D1405,May!D1405,Jun!D1405)</f>
        <v>78</v>
      </c>
      <c r="E1405" s="19">
        <f>SUM(Apr!E1405,May!E1405,Jun!E1405)</f>
        <v>65</v>
      </c>
      <c r="F1405" s="20">
        <f t="shared" si="158"/>
        <v>143</v>
      </c>
      <c r="G1405" s="21">
        <f t="shared" si="159"/>
        <v>15.906562847608456</v>
      </c>
      <c r="H1405" s="35">
        <v>394</v>
      </c>
      <c r="I1405" s="19">
        <f>SUM(Apr!I1405,May!I1405,Jun!I1405)</f>
        <v>1</v>
      </c>
      <c r="J1405" s="19">
        <f>SUM(Apr!J1405,May!J1405,Jun!J1405)</f>
        <v>0</v>
      </c>
      <c r="K1405" s="22">
        <f t="shared" si="160"/>
        <v>1</v>
      </c>
      <c r="L1405" s="21">
        <f t="shared" si="161"/>
        <v>0.25380710659898476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f>SUM(Apr!D1406,May!D1406,Jun!D1406)</f>
        <v>130</v>
      </c>
      <c r="E1406" s="19">
        <f>SUM(Apr!E1406,May!E1406,Jun!E1406)</f>
        <v>140</v>
      </c>
      <c r="F1406" s="20">
        <f t="shared" si="158"/>
        <v>270</v>
      </c>
      <c r="G1406" s="21">
        <f t="shared" si="159"/>
        <v>14.754098360655737</v>
      </c>
      <c r="H1406" s="35">
        <v>733</v>
      </c>
      <c r="I1406" s="19">
        <f>SUM(Apr!I1406,May!I1406,Jun!I1406)</f>
        <v>0</v>
      </c>
      <c r="J1406" s="19">
        <f>SUM(Apr!J1406,May!J1406,Jun!J1406)</f>
        <v>0</v>
      </c>
      <c r="K1406" s="22">
        <f t="shared" si="160"/>
        <v>0</v>
      </c>
      <c r="L1406" s="21">
        <f t="shared" si="161"/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f>SUM(Apr!D1407,May!D1407,Jun!D1407)</f>
        <v>77</v>
      </c>
      <c r="E1407" s="19">
        <f>SUM(Apr!E1407,May!E1407,Jun!E1407)</f>
        <v>68</v>
      </c>
      <c r="F1407" s="20">
        <f t="shared" si="158"/>
        <v>145</v>
      </c>
      <c r="G1407" s="21">
        <f t="shared" si="159"/>
        <v>14.036786060019359</v>
      </c>
      <c r="H1407" s="19">
        <v>400</v>
      </c>
      <c r="I1407" s="19">
        <f>SUM(Apr!I1407,May!I1407,Jun!I1407)</f>
        <v>5</v>
      </c>
      <c r="J1407" s="19">
        <f>SUM(Apr!J1407,May!J1407,Jun!J1407)</f>
        <v>2</v>
      </c>
      <c r="K1407" s="22">
        <f t="shared" si="160"/>
        <v>7</v>
      </c>
      <c r="L1407" s="21">
        <f t="shared" si="161"/>
        <v>1.7500000000000002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f>SUM(Apr!D1408,May!D1408,Jun!D1408)</f>
        <v>122</v>
      </c>
      <c r="E1408" s="19">
        <f>SUM(Apr!E1408,May!E1408,Jun!E1408)</f>
        <v>141</v>
      </c>
      <c r="F1408" s="20">
        <f t="shared" si="158"/>
        <v>263</v>
      </c>
      <c r="G1408" s="21">
        <f t="shared" si="159"/>
        <v>12.175925925925926</v>
      </c>
      <c r="H1408" s="19">
        <v>1143</v>
      </c>
      <c r="I1408" s="19">
        <f>SUM(Apr!I1408,May!I1408,Jun!I1408)</f>
        <v>27</v>
      </c>
      <c r="J1408" s="19">
        <f>SUM(Apr!J1408,May!J1408,Jun!J1408)</f>
        <v>27</v>
      </c>
      <c r="K1408" s="22">
        <f t="shared" si="160"/>
        <v>54</v>
      </c>
      <c r="L1408" s="21">
        <f t="shared" si="161"/>
        <v>4.7244094488188972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f t="shared" ref="D1409:E1409" si="180">SUM(D1410:D1414)</f>
        <v>449</v>
      </c>
      <c r="E1409" s="38">
        <f t="shared" si="180"/>
        <v>474</v>
      </c>
      <c r="F1409" s="38">
        <f t="shared" si="158"/>
        <v>923</v>
      </c>
      <c r="G1409" s="31">
        <f t="shared" si="159"/>
        <v>12.77685492801772</v>
      </c>
      <c r="H1409" s="29">
        <v>3210</v>
      </c>
      <c r="I1409" s="38">
        <f t="shared" ref="I1409:J1409" si="181">SUM(I1410:I1414)</f>
        <v>36</v>
      </c>
      <c r="J1409" s="38">
        <f t="shared" si="181"/>
        <v>49</v>
      </c>
      <c r="K1409" s="39">
        <f t="shared" si="160"/>
        <v>85</v>
      </c>
      <c r="L1409" s="31">
        <f t="shared" si="161"/>
        <v>2.64797507788162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f>SUM(Apr!D1410,May!D1410,Jun!D1410)</f>
        <v>52</v>
      </c>
      <c r="E1410" s="35">
        <f>SUM(Apr!E1410,May!E1410,Jun!E1410)</f>
        <v>61</v>
      </c>
      <c r="F1410" s="40">
        <f t="shared" si="158"/>
        <v>113</v>
      </c>
      <c r="G1410" s="21">
        <f t="shared" si="159"/>
        <v>11.221449851042701</v>
      </c>
      <c r="H1410" s="35">
        <v>453</v>
      </c>
      <c r="I1410" s="35">
        <f>SUM(Apr!I1410,May!I1410,Jun!I1410)</f>
        <v>4</v>
      </c>
      <c r="J1410" s="35">
        <f>SUM(Apr!J1410,May!J1410,Jun!J1410)</f>
        <v>8</v>
      </c>
      <c r="K1410" s="41">
        <f t="shared" si="160"/>
        <v>12</v>
      </c>
      <c r="L1410" s="21">
        <f t="shared" si="161"/>
        <v>2.6490066225165565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f>SUM(Apr!D1411,May!D1411,Jun!D1411)</f>
        <v>108</v>
      </c>
      <c r="E1411" s="35">
        <f>SUM(Apr!E1411,May!E1411,Jun!E1411)</f>
        <v>121</v>
      </c>
      <c r="F1411" s="40">
        <f t="shared" si="158"/>
        <v>229</v>
      </c>
      <c r="G1411" s="21">
        <f t="shared" si="159"/>
        <v>12.908680947012401</v>
      </c>
      <c r="H1411" s="19">
        <v>809</v>
      </c>
      <c r="I1411" s="35">
        <f>SUM(Apr!I1411,May!I1411,Jun!I1411)</f>
        <v>15</v>
      </c>
      <c r="J1411" s="35">
        <f>SUM(Apr!J1411,May!J1411,Jun!J1411)</f>
        <v>8</v>
      </c>
      <c r="K1411" s="41">
        <f t="shared" si="160"/>
        <v>23</v>
      </c>
      <c r="L1411" s="21">
        <f t="shared" si="161"/>
        <v>2.8430160692212612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f>SUM(Apr!D1412,May!D1412,Jun!D1412)</f>
        <v>191</v>
      </c>
      <c r="E1412" s="35">
        <f>SUM(Apr!E1412,May!E1412,Jun!E1412)</f>
        <v>195</v>
      </c>
      <c r="F1412" s="40">
        <f t="shared" si="158"/>
        <v>386</v>
      </c>
      <c r="G1412" s="21">
        <f t="shared" si="159"/>
        <v>14.47861965491373</v>
      </c>
      <c r="H1412" s="19">
        <v>1106</v>
      </c>
      <c r="I1412" s="35">
        <f>SUM(Apr!I1412,May!I1412,Jun!I1412)</f>
        <v>4</v>
      </c>
      <c r="J1412" s="35">
        <f>SUM(Apr!J1412,May!J1412,Jun!J1412)</f>
        <v>24</v>
      </c>
      <c r="K1412" s="41">
        <f t="shared" si="160"/>
        <v>28</v>
      </c>
      <c r="L1412" s="21">
        <f t="shared" si="161"/>
        <v>2.5316455696202533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f>SUM(Apr!D1413,May!D1413,Jun!D1413)</f>
        <v>82</v>
      </c>
      <c r="E1413" s="35">
        <f>SUM(Apr!E1413,May!E1413,Jun!E1413)</f>
        <v>80</v>
      </c>
      <c r="F1413" s="40">
        <f t="shared" si="158"/>
        <v>162</v>
      </c>
      <c r="G1413" s="21">
        <f t="shared" si="159"/>
        <v>12.81645569620253</v>
      </c>
      <c r="H1413" s="35">
        <v>588</v>
      </c>
      <c r="I1413" s="35">
        <f>SUM(Apr!I1413,May!I1413,Jun!I1413)</f>
        <v>5</v>
      </c>
      <c r="J1413" s="35">
        <f>SUM(Apr!J1413,May!J1413,Jun!J1413)</f>
        <v>2</v>
      </c>
      <c r="K1413" s="41">
        <f t="shared" si="160"/>
        <v>7</v>
      </c>
      <c r="L1413" s="21">
        <f t="shared" si="161"/>
        <v>1.1904761904761905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f>SUM(Apr!D1414,May!D1414,Jun!D1414)</f>
        <v>16</v>
      </c>
      <c r="E1414" s="35">
        <f>SUM(Apr!E1414,May!E1414,Jun!E1414)</f>
        <v>17</v>
      </c>
      <c r="F1414" s="40">
        <f t="shared" si="158"/>
        <v>33</v>
      </c>
      <c r="G1414" s="21">
        <f t="shared" si="159"/>
        <v>6.4327485380116958</v>
      </c>
      <c r="H1414" s="19">
        <v>254</v>
      </c>
      <c r="I1414" s="35">
        <f>SUM(Apr!I1414,May!I1414,Jun!I1414)</f>
        <v>8</v>
      </c>
      <c r="J1414" s="35">
        <f>SUM(Apr!J1414,May!J1414,Jun!J1414)</f>
        <v>7</v>
      </c>
      <c r="K1414" s="41">
        <f t="shared" si="160"/>
        <v>15</v>
      </c>
      <c r="L1414" s="21">
        <f t="shared" si="161"/>
        <v>5.9055118110236222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f>SUM(Apr!D1415,May!D1415,Jun!D1415)</f>
        <v>2693</v>
      </c>
      <c r="E1415" s="38">
        <f>SUM(Apr!E1415,May!E1415,Jun!E1415)</f>
        <v>2582</v>
      </c>
      <c r="F1415" s="38">
        <f t="shared" si="158"/>
        <v>5275</v>
      </c>
      <c r="G1415" s="31">
        <f t="shared" si="159"/>
        <v>13.132017227215018</v>
      </c>
      <c r="H1415" s="29">
        <v>16884</v>
      </c>
      <c r="I1415" s="38">
        <f>SUM(Apr!I1415,May!I1415,Jun!I1415)</f>
        <v>566</v>
      </c>
      <c r="J1415" s="38">
        <f>SUM(Apr!J1415,May!J1415,Jun!J1415)</f>
        <v>546</v>
      </c>
      <c r="K1415" s="39">
        <f t="shared" si="160"/>
        <v>1112</v>
      </c>
      <c r="L1415" s="31">
        <f t="shared" si="161"/>
        <v>6.586117033878228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f t="shared" ref="D1416:E1416" si="182">SUM(D1417,D1436,D1448,D1461,D1469)</f>
        <v>7939</v>
      </c>
      <c r="E1416" s="9">
        <f t="shared" si="182"/>
        <v>7824</v>
      </c>
      <c r="F1416" s="9">
        <f t="shared" si="158"/>
        <v>15763</v>
      </c>
      <c r="G1416" s="25">
        <f t="shared" si="159"/>
        <v>15.227744771289183</v>
      </c>
      <c r="H1416" s="9">
        <v>36948</v>
      </c>
      <c r="I1416" s="9">
        <f t="shared" ref="I1416:J1416" si="183">SUM(I1417,I1436,I1448,I1461,I1469)</f>
        <v>375</v>
      </c>
      <c r="J1416" s="9">
        <f t="shared" si="183"/>
        <v>331</v>
      </c>
      <c r="K1416" s="16">
        <f t="shared" si="160"/>
        <v>706</v>
      </c>
      <c r="L1416" s="25">
        <f t="shared" si="161"/>
        <v>1.9107935476886435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f t="shared" ref="D1417:E1417" si="184">SUM(D1418:D1435)</f>
        <v>2201</v>
      </c>
      <c r="E1417" s="29">
        <f t="shared" si="184"/>
        <v>2245</v>
      </c>
      <c r="F1417" s="29">
        <f t="shared" si="158"/>
        <v>4446</v>
      </c>
      <c r="G1417" s="31">
        <f t="shared" si="159"/>
        <v>15.862142780691427</v>
      </c>
      <c r="H1417" s="29">
        <v>9181</v>
      </c>
      <c r="I1417" s="29">
        <f t="shared" ref="I1417:J1417" si="185">SUM(I1418:I1435)</f>
        <v>91</v>
      </c>
      <c r="J1417" s="29">
        <f t="shared" si="185"/>
        <v>72</v>
      </c>
      <c r="K1417" s="36">
        <f t="shared" si="160"/>
        <v>163</v>
      </c>
      <c r="L1417" s="31">
        <f t="shared" si="161"/>
        <v>1.7754057292233962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f>SUM(Apr!D1418,May!D1418,Jun!D1418)</f>
        <v>144</v>
      </c>
      <c r="E1418" s="19">
        <f>SUM(Apr!E1418,May!E1418,Jun!E1418)</f>
        <v>128</v>
      </c>
      <c r="F1418" s="20">
        <f t="shared" si="158"/>
        <v>272</v>
      </c>
      <c r="G1418" s="21">
        <f t="shared" si="159"/>
        <v>15.332581736189402</v>
      </c>
      <c r="H1418" s="35">
        <v>615</v>
      </c>
      <c r="I1418" s="19">
        <f>SUM(Apr!I1418,May!I1418,Jun!I1418)</f>
        <v>7</v>
      </c>
      <c r="J1418" s="19">
        <f>SUM(Apr!J1418,May!J1418,Jun!J1418)</f>
        <v>6</v>
      </c>
      <c r="K1418" s="22">
        <f t="shared" si="160"/>
        <v>13</v>
      </c>
      <c r="L1418" s="21">
        <f t="shared" si="161"/>
        <v>2.1138211382113821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f>SUM(Apr!D1419,May!D1419,Jun!D1419)</f>
        <v>178</v>
      </c>
      <c r="E1419" s="19">
        <f>SUM(Apr!E1419,May!E1419,Jun!E1419)</f>
        <v>157</v>
      </c>
      <c r="F1419" s="20">
        <f t="shared" si="158"/>
        <v>335</v>
      </c>
      <c r="G1419" s="21">
        <f t="shared" si="159"/>
        <v>16.851106639839035</v>
      </c>
      <c r="H1419" s="35">
        <v>595</v>
      </c>
      <c r="I1419" s="19">
        <f>SUM(Apr!I1419,May!I1419,Jun!I1419)</f>
        <v>0</v>
      </c>
      <c r="J1419" s="19">
        <f>SUM(Apr!J1419,May!J1419,Jun!J1419)</f>
        <v>1</v>
      </c>
      <c r="K1419" s="22">
        <f t="shared" si="160"/>
        <v>1</v>
      </c>
      <c r="L1419" s="21">
        <f t="shared" si="161"/>
        <v>0.16806722689075632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f>SUM(Apr!D1420,May!D1420,Jun!D1420)</f>
        <v>141</v>
      </c>
      <c r="E1420" s="19">
        <f>SUM(Apr!E1420,May!E1420,Jun!E1420)</f>
        <v>140</v>
      </c>
      <c r="F1420" s="20">
        <f t="shared" si="158"/>
        <v>281</v>
      </c>
      <c r="G1420" s="21">
        <f t="shared" si="159"/>
        <v>15.355191256830599</v>
      </c>
      <c r="H1420" s="19">
        <v>707</v>
      </c>
      <c r="I1420" s="19">
        <f>SUM(Apr!I1420,May!I1420,Jun!I1420)</f>
        <v>19</v>
      </c>
      <c r="J1420" s="19">
        <f>SUM(Apr!J1420,May!J1420,Jun!J1420)</f>
        <v>18</v>
      </c>
      <c r="K1420" s="22">
        <f t="shared" si="160"/>
        <v>37</v>
      </c>
      <c r="L1420" s="21">
        <f t="shared" si="161"/>
        <v>5.2333804809052333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f>SUM(Apr!D1421,May!D1421,Jun!D1421)</f>
        <v>262</v>
      </c>
      <c r="E1421" s="19">
        <f>SUM(Apr!E1421,May!E1421,Jun!E1421)</f>
        <v>287</v>
      </c>
      <c r="F1421" s="20">
        <f t="shared" si="158"/>
        <v>549</v>
      </c>
      <c r="G1421" s="21">
        <f t="shared" si="159"/>
        <v>15.548003398470689</v>
      </c>
      <c r="H1421" s="19">
        <v>1148</v>
      </c>
      <c r="I1421" s="19">
        <f>SUM(Apr!I1421,May!I1421,Jun!I1421)</f>
        <v>9</v>
      </c>
      <c r="J1421" s="19">
        <f>SUM(Apr!J1421,May!J1421,Jun!J1421)</f>
        <v>11</v>
      </c>
      <c r="K1421" s="22">
        <f t="shared" si="160"/>
        <v>20</v>
      </c>
      <c r="L1421" s="21">
        <f t="shared" si="161"/>
        <v>1.7421602787456445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f>SUM(Apr!D1422,May!D1422,Jun!D1422)</f>
        <v>97</v>
      </c>
      <c r="E1422" s="19">
        <f>SUM(Apr!E1422,May!E1422,Jun!E1422)</f>
        <v>94</v>
      </c>
      <c r="F1422" s="20">
        <f t="shared" si="158"/>
        <v>191</v>
      </c>
      <c r="G1422" s="21">
        <f t="shared" si="159"/>
        <v>16.72504378283713</v>
      </c>
      <c r="H1422" s="35">
        <v>372</v>
      </c>
      <c r="I1422" s="19">
        <f>SUM(Apr!I1422,May!I1422,Jun!I1422)</f>
        <v>0</v>
      </c>
      <c r="J1422" s="19">
        <f>SUM(Apr!J1422,May!J1422,Jun!J1422)</f>
        <v>0</v>
      </c>
      <c r="K1422" s="22">
        <f t="shared" si="160"/>
        <v>0</v>
      </c>
      <c r="L1422" s="21">
        <f t="shared" si="161"/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f>SUM(Apr!D1423,May!D1423,Jun!D1423)</f>
        <v>98</v>
      </c>
      <c r="E1423" s="19">
        <f>SUM(Apr!E1423,May!E1423,Jun!E1423)</f>
        <v>107</v>
      </c>
      <c r="F1423" s="20">
        <f t="shared" si="158"/>
        <v>205</v>
      </c>
      <c r="G1423" s="21">
        <f t="shared" si="159"/>
        <v>18.206039076376555</v>
      </c>
      <c r="H1423" s="35">
        <v>382</v>
      </c>
      <c r="I1423" s="19">
        <f>SUM(Apr!I1423,May!I1423,Jun!I1423)</f>
        <v>4</v>
      </c>
      <c r="J1423" s="19">
        <f>SUM(Apr!J1423,May!J1423,Jun!J1423)</f>
        <v>3</v>
      </c>
      <c r="K1423" s="22">
        <f t="shared" si="160"/>
        <v>7</v>
      </c>
      <c r="L1423" s="21">
        <f t="shared" si="161"/>
        <v>1.832460732984293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f>SUM(Apr!D1424,May!D1424,Jun!D1424)</f>
        <v>152</v>
      </c>
      <c r="E1424" s="19">
        <f>SUM(Apr!E1424,May!E1424,Jun!E1424)</f>
        <v>164</v>
      </c>
      <c r="F1424" s="20">
        <f t="shared" si="158"/>
        <v>316</v>
      </c>
      <c r="G1424" s="21">
        <f t="shared" si="159"/>
        <v>16.898395721925134</v>
      </c>
      <c r="H1424" s="35">
        <v>471</v>
      </c>
      <c r="I1424" s="19">
        <f>SUM(Apr!I1424,May!I1424,Jun!I1424)</f>
        <v>5</v>
      </c>
      <c r="J1424" s="19">
        <f>SUM(Apr!J1424,May!J1424,Jun!J1424)</f>
        <v>0</v>
      </c>
      <c r="K1424" s="22">
        <f t="shared" si="160"/>
        <v>5</v>
      </c>
      <c r="L1424" s="21">
        <f t="shared" si="161"/>
        <v>1.0615711252653928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f>SUM(Apr!D1425,May!D1425,Jun!D1425)</f>
        <v>127</v>
      </c>
      <c r="E1425" s="19">
        <f>SUM(Apr!E1425,May!E1425,Jun!E1425)</f>
        <v>150</v>
      </c>
      <c r="F1425" s="20">
        <f t="shared" si="158"/>
        <v>277</v>
      </c>
      <c r="G1425" s="21">
        <f t="shared" si="159"/>
        <v>16.294117647058822</v>
      </c>
      <c r="H1425" s="35">
        <v>500</v>
      </c>
      <c r="I1425" s="19">
        <f>SUM(Apr!I1425,May!I1425,Jun!I1425)</f>
        <v>2</v>
      </c>
      <c r="J1425" s="19">
        <f>SUM(Apr!J1425,May!J1425,Jun!J1425)</f>
        <v>5</v>
      </c>
      <c r="K1425" s="22">
        <f t="shared" si="160"/>
        <v>7</v>
      </c>
      <c r="L1425" s="21">
        <f t="shared" si="161"/>
        <v>1.4000000000000001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f>SUM(Apr!D1426,May!D1426,Jun!D1426)</f>
        <v>162</v>
      </c>
      <c r="E1426" s="19">
        <f>SUM(Apr!E1426,May!E1426,Jun!E1426)</f>
        <v>148</v>
      </c>
      <c r="F1426" s="20">
        <f t="shared" si="158"/>
        <v>310</v>
      </c>
      <c r="G1426" s="21">
        <f t="shared" si="159"/>
        <v>13.814616755793226</v>
      </c>
      <c r="H1426" s="35">
        <v>852</v>
      </c>
      <c r="I1426" s="19">
        <f>SUM(Apr!I1426,May!I1426,Jun!I1426)</f>
        <v>8</v>
      </c>
      <c r="J1426" s="19">
        <f>SUM(Apr!J1426,May!J1426,Jun!J1426)</f>
        <v>7</v>
      </c>
      <c r="K1426" s="22">
        <f t="shared" si="160"/>
        <v>15</v>
      </c>
      <c r="L1426" s="21">
        <f t="shared" si="161"/>
        <v>1.7605633802816902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f>SUM(Apr!D1427,May!D1427,Jun!D1427)</f>
        <v>143</v>
      </c>
      <c r="E1427" s="19">
        <f>SUM(Apr!E1427,May!E1427,Jun!E1427)</f>
        <v>150</v>
      </c>
      <c r="F1427" s="20">
        <f t="shared" si="158"/>
        <v>293</v>
      </c>
      <c r="G1427" s="21">
        <f t="shared" si="159"/>
        <v>15.404837013669823</v>
      </c>
      <c r="H1427" s="35">
        <v>666</v>
      </c>
      <c r="I1427" s="19">
        <f>SUM(Apr!I1427,May!I1427,Jun!I1427)</f>
        <v>12</v>
      </c>
      <c r="J1427" s="19">
        <f>SUM(Apr!J1427,May!J1427,Jun!J1427)</f>
        <v>1</v>
      </c>
      <c r="K1427" s="22">
        <f t="shared" si="160"/>
        <v>13</v>
      </c>
      <c r="L1427" s="21">
        <f t="shared" si="161"/>
        <v>1.9519519519519519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f>SUM(Apr!D1428,May!D1428,Jun!D1428)</f>
        <v>70</v>
      </c>
      <c r="E1428" s="19">
        <f>SUM(Apr!E1428,May!E1428,Jun!E1428)</f>
        <v>83</v>
      </c>
      <c r="F1428" s="20">
        <f t="shared" si="158"/>
        <v>153</v>
      </c>
      <c r="G1428" s="21">
        <f t="shared" si="159"/>
        <v>14.272388059701493</v>
      </c>
      <c r="H1428" s="35">
        <v>315</v>
      </c>
      <c r="I1428" s="19">
        <f>SUM(Apr!I1428,May!I1428,Jun!I1428)</f>
        <v>8</v>
      </c>
      <c r="J1428" s="19">
        <f>SUM(Apr!J1428,May!J1428,Jun!J1428)</f>
        <v>7</v>
      </c>
      <c r="K1428" s="22">
        <f t="shared" si="160"/>
        <v>15</v>
      </c>
      <c r="L1428" s="21">
        <f t="shared" si="161"/>
        <v>4.7619047619047619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f>SUM(Apr!D1429,May!D1429,Jun!D1429)</f>
        <v>121</v>
      </c>
      <c r="E1429" s="19">
        <f>SUM(Apr!E1429,May!E1429,Jun!E1429)</f>
        <v>124</v>
      </c>
      <c r="F1429" s="20">
        <f t="shared" si="158"/>
        <v>245</v>
      </c>
      <c r="G1429" s="21">
        <f t="shared" si="159"/>
        <v>13.687150837988826</v>
      </c>
      <c r="H1429" s="35">
        <v>849</v>
      </c>
      <c r="I1429" s="19">
        <f>SUM(Apr!I1429,May!I1429,Jun!I1429)</f>
        <v>10</v>
      </c>
      <c r="J1429" s="19">
        <f>SUM(Apr!J1429,May!J1429,Jun!J1429)</f>
        <v>8</v>
      </c>
      <c r="K1429" s="22">
        <f t="shared" si="160"/>
        <v>18</v>
      </c>
      <c r="L1429" s="21">
        <f t="shared" si="161"/>
        <v>2.1201413427561837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f>SUM(Apr!D1430,May!D1430,Jun!D1430)</f>
        <v>75</v>
      </c>
      <c r="E1430" s="19">
        <f>SUM(Apr!E1430,May!E1430,Jun!E1430)</f>
        <v>89</v>
      </c>
      <c r="F1430" s="20">
        <f t="shared" si="158"/>
        <v>164</v>
      </c>
      <c r="G1430" s="21">
        <f t="shared" si="159"/>
        <v>15.984405458089668</v>
      </c>
      <c r="H1430" s="35">
        <v>281</v>
      </c>
      <c r="I1430" s="19">
        <f>SUM(Apr!I1430,May!I1430,Jun!I1430)</f>
        <v>2</v>
      </c>
      <c r="J1430" s="19">
        <f>SUM(Apr!J1430,May!J1430,Jun!J1430)</f>
        <v>3</v>
      </c>
      <c r="K1430" s="22">
        <f t="shared" si="160"/>
        <v>5</v>
      </c>
      <c r="L1430" s="21">
        <f t="shared" si="161"/>
        <v>1.7793594306049825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f>SUM(Apr!D1431,May!D1431,Jun!D1431)</f>
        <v>126</v>
      </c>
      <c r="E1431" s="19">
        <f>SUM(Apr!E1431,May!E1431,Jun!E1431)</f>
        <v>124</v>
      </c>
      <c r="F1431" s="20">
        <f t="shared" si="158"/>
        <v>250</v>
      </c>
      <c r="G1431" s="21">
        <f t="shared" si="159"/>
        <v>17.519271198318151</v>
      </c>
      <c r="H1431" s="35">
        <v>281</v>
      </c>
      <c r="I1431" s="19">
        <f>SUM(Apr!I1431,May!I1431,Jun!I1431)</f>
        <v>1</v>
      </c>
      <c r="J1431" s="19">
        <f>SUM(Apr!J1431,May!J1431,Jun!J1431)</f>
        <v>0</v>
      </c>
      <c r="K1431" s="22">
        <f t="shared" si="160"/>
        <v>1</v>
      </c>
      <c r="L1431" s="21">
        <f t="shared" si="161"/>
        <v>0.35587188612099641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f>SUM(Apr!D1432,May!D1432,Jun!D1432)</f>
        <v>37</v>
      </c>
      <c r="E1432" s="19">
        <f>SUM(Apr!E1432,May!E1432,Jun!E1432)</f>
        <v>53</v>
      </c>
      <c r="F1432" s="20">
        <f t="shared" si="158"/>
        <v>90</v>
      </c>
      <c r="G1432" s="21">
        <f t="shared" si="159"/>
        <v>18.181818181818183</v>
      </c>
      <c r="H1432" s="35">
        <v>145</v>
      </c>
      <c r="I1432" s="19">
        <f>SUM(Apr!I1432,May!I1432,Jun!I1432)</f>
        <v>0</v>
      </c>
      <c r="J1432" s="19">
        <f>SUM(Apr!J1432,May!J1432,Jun!J1432)</f>
        <v>0</v>
      </c>
      <c r="K1432" s="22">
        <f t="shared" si="160"/>
        <v>0</v>
      </c>
      <c r="L1432" s="21">
        <f t="shared" si="161"/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f>SUM(Apr!D1433,May!D1433,Jun!D1433)</f>
        <v>107</v>
      </c>
      <c r="E1433" s="19">
        <f>SUM(Apr!E1433,May!E1433,Jun!E1433)</f>
        <v>90</v>
      </c>
      <c r="F1433" s="20">
        <f t="shared" si="158"/>
        <v>197</v>
      </c>
      <c r="G1433" s="21">
        <f t="shared" si="159"/>
        <v>16.430358632193496</v>
      </c>
      <c r="H1433" s="35">
        <v>408</v>
      </c>
      <c r="I1433" s="19">
        <f>SUM(Apr!I1433,May!I1433,Jun!I1433)</f>
        <v>0</v>
      </c>
      <c r="J1433" s="19">
        <f>SUM(Apr!J1433,May!J1433,Jun!J1433)</f>
        <v>0</v>
      </c>
      <c r="K1433" s="22">
        <f t="shared" si="160"/>
        <v>0</v>
      </c>
      <c r="L1433" s="21">
        <f t="shared" si="161"/>
        <v>0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f>SUM(Apr!D1434,May!D1434,Jun!D1434)</f>
        <v>63</v>
      </c>
      <c r="E1434" s="19">
        <f>SUM(Apr!E1434,May!E1434,Jun!E1434)</f>
        <v>73</v>
      </c>
      <c r="F1434" s="20">
        <f t="shared" si="158"/>
        <v>136</v>
      </c>
      <c r="G1434" s="21">
        <f t="shared" si="159"/>
        <v>16</v>
      </c>
      <c r="H1434" s="35">
        <v>319</v>
      </c>
      <c r="I1434" s="19">
        <f>SUM(Apr!I1434,May!I1434,Jun!I1434)</f>
        <v>3</v>
      </c>
      <c r="J1434" s="19">
        <f>SUM(Apr!J1434,May!J1434,Jun!J1434)</f>
        <v>1</v>
      </c>
      <c r="K1434" s="22">
        <f t="shared" si="160"/>
        <v>4</v>
      </c>
      <c r="L1434" s="21">
        <f t="shared" si="161"/>
        <v>1.2539184952978055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f>SUM(Apr!D1435,May!D1435,Jun!D1435)</f>
        <v>98</v>
      </c>
      <c r="E1435" s="19">
        <f>SUM(Apr!E1435,May!E1435,Jun!E1435)</f>
        <v>84</v>
      </c>
      <c r="F1435" s="20">
        <f t="shared" si="158"/>
        <v>182</v>
      </c>
      <c r="G1435" s="21">
        <f t="shared" si="159"/>
        <v>17.121354656632175</v>
      </c>
      <c r="H1435" s="19">
        <v>275</v>
      </c>
      <c r="I1435" s="19">
        <f>SUM(Apr!I1435,May!I1435,Jun!I1435)</f>
        <v>1</v>
      </c>
      <c r="J1435" s="19">
        <f>SUM(Apr!J1435,May!J1435,Jun!J1435)</f>
        <v>1</v>
      </c>
      <c r="K1435" s="22">
        <f t="shared" si="160"/>
        <v>2</v>
      </c>
      <c r="L1435" s="21">
        <f t="shared" si="161"/>
        <v>0.72727272727272729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f t="shared" ref="D1436:E1436" si="186">SUM(D1437:D1447)</f>
        <v>1763</v>
      </c>
      <c r="E1436" s="29">
        <f t="shared" si="186"/>
        <v>1747</v>
      </c>
      <c r="F1436" s="29">
        <f t="shared" si="158"/>
        <v>3510</v>
      </c>
      <c r="G1436" s="31">
        <f t="shared" si="159"/>
        <v>14.793273485902137</v>
      </c>
      <c r="H1436" s="29">
        <v>8665</v>
      </c>
      <c r="I1436" s="29">
        <f t="shared" ref="I1436:J1436" si="187">SUM(I1437:I1447)</f>
        <v>104</v>
      </c>
      <c r="J1436" s="29">
        <f t="shared" si="187"/>
        <v>64</v>
      </c>
      <c r="K1436" s="36">
        <f t="shared" si="160"/>
        <v>168</v>
      </c>
      <c r="L1436" s="31">
        <f t="shared" si="161"/>
        <v>1.9388343912290824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f>SUM(Apr!D1437,May!D1437,Jun!D1437)</f>
        <v>151</v>
      </c>
      <c r="E1437" s="19">
        <f>SUM(Apr!E1437,May!E1437,Jun!E1437)</f>
        <v>138</v>
      </c>
      <c r="F1437" s="20">
        <f t="shared" si="158"/>
        <v>289</v>
      </c>
      <c r="G1437" s="21">
        <f t="shared" si="159"/>
        <v>14.236453201970441</v>
      </c>
      <c r="H1437" s="19">
        <v>705</v>
      </c>
      <c r="I1437" s="19">
        <f>SUM(Apr!I1437,May!I1437,Jun!I1437)</f>
        <v>4</v>
      </c>
      <c r="J1437" s="19">
        <f>SUM(Apr!J1437,May!J1437,Jun!J1437)</f>
        <v>6</v>
      </c>
      <c r="K1437" s="22">
        <f t="shared" si="160"/>
        <v>10</v>
      </c>
      <c r="L1437" s="21">
        <f t="shared" si="161"/>
        <v>1.4184397163120568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f>SUM(Apr!D1438,May!D1438,Jun!D1438)</f>
        <v>316</v>
      </c>
      <c r="E1438" s="19">
        <f>SUM(Apr!E1438,May!E1438,Jun!E1438)</f>
        <v>295</v>
      </c>
      <c r="F1438" s="20">
        <f t="shared" si="158"/>
        <v>611</v>
      </c>
      <c r="G1438" s="21">
        <f t="shared" si="159"/>
        <v>14.127167630057805</v>
      </c>
      <c r="H1438" s="19">
        <v>1640</v>
      </c>
      <c r="I1438" s="19">
        <f>SUM(Apr!I1438,May!I1438,Jun!I1438)</f>
        <v>22</v>
      </c>
      <c r="J1438" s="19">
        <f>SUM(Apr!J1438,May!J1438,Jun!J1438)</f>
        <v>14</v>
      </c>
      <c r="K1438" s="22">
        <f t="shared" si="160"/>
        <v>36</v>
      </c>
      <c r="L1438" s="21">
        <f t="shared" si="161"/>
        <v>2.1951219512195119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f>SUM(Apr!D1439,May!D1439,Jun!D1439)</f>
        <v>125</v>
      </c>
      <c r="E1439" s="19">
        <f>SUM(Apr!E1439,May!E1439,Jun!E1439)</f>
        <v>162</v>
      </c>
      <c r="F1439" s="20">
        <f t="shared" si="158"/>
        <v>287</v>
      </c>
      <c r="G1439" s="21">
        <f t="shared" si="159"/>
        <v>29.137055837563452</v>
      </c>
      <c r="H1439" s="19">
        <v>-51</v>
      </c>
      <c r="I1439" s="19">
        <f>SUM(Apr!I1439,May!I1439,Jun!I1439)</f>
        <v>4</v>
      </c>
      <c r="J1439" s="19">
        <f>SUM(Apr!J1439,May!J1439,Jun!J1439)</f>
        <v>1</v>
      </c>
      <c r="K1439" s="22">
        <f t="shared" si="160"/>
        <v>5</v>
      </c>
      <c r="L1439" s="21">
        <f t="shared" si="161"/>
        <v>-9.8039215686274517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f>SUM(Apr!D1440,May!D1440,Jun!D1440)</f>
        <v>312</v>
      </c>
      <c r="E1440" s="19">
        <f>SUM(Apr!E1440,May!E1440,Jun!E1440)</f>
        <v>271</v>
      </c>
      <c r="F1440" s="20">
        <f t="shared" si="158"/>
        <v>583</v>
      </c>
      <c r="G1440" s="21">
        <f t="shared" si="159"/>
        <v>14.31728880157171</v>
      </c>
      <c r="H1440" s="19">
        <v>1671</v>
      </c>
      <c r="I1440" s="19">
        <f>SUM(Apr!I1440,May!I1440,Jun!I1440)</f>
        <v>19</v>
      </c>
      <c r="J1440" s="19">
        <f>SUM(Apr!J1440,May!J1440,Jun!J1440)</f>
        <v>7</v>
      </c>
      <c r="K1440" s="22">
        <f t="shared" si="160"/>
        <v>26</v>
      </c>
      <c r="L1440" s="21">
        <f t="shared" si="161"/>
        <v>1.5559545182525434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f>SUM(Apr!D1441,May!D1441,Jun!D1441)</f>
        <v>163</v>
      </c>
      <c r="E1441" s="19">
        <f>SUM(Apr!E1441,May!E1441,Jun!E1441)</f>
        <v>172</v>
      </c>
      <c r="F1441" s="20">
        <f t="shared" si="158"/>
        <v>335</v>
      </c>
      <c r="G1441" s="21">
        <f t="shared" si="159"/>
        <v>16.044061302681992</v>
      </c>
      <c r="H1441" s="35">
        <v>445</v>
      </c>
      <c r="I1441" s="19">
        <f>SUM(Apr!I1441,May!I1441,Jun!I1441)</f>
        <v>12</v>
      </c>
      <c r="J1441" s="19">
        <f>SUM(Apr!J1441,May!J1441,Jun!J1441)</f>
        <v>2</v>
      </c>
      <c r="K1441" s="22">
        <f t="shared" si="160"/>
        <v>14</v>
      </c>
      <c r="L1441" s="21">
        <f t="shared" si="161"/>
        <v>3.1460674157303372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f>SUM(Apr!D1442,May!D1442,Jun!D1442)</f>
        <v>68</v>
      </c>
      <c r="E1442" s="19">
        <f>SUM(Apr!E1442,May!E1442,Jun!E1442)</f>
        <v>68</v>
      </c>
      <c r="F1442" s="20">
        <f t="shared" si="158"/>
        <v>136</v>
      </c>
      <c r="G1442" s="21">
        <f t="shared" si="159"/>
        <v>13.709677419354838</v>
      </c>
      <c r="H1442" s="35">
        <v>385</v>
      </c>
      <c r="I1442" s="19">
        <f>SUM(Apr!I1442,May!I1442,Jun!I1442)</f>
        <v>3</v>
      </c>
      <c r="J1442" s="19">
        <f>SUM(Apr!J1442,May!J1442,Jun!J1442)</f>
        <v>1</v>
      </c>
      <c r="K1442" s="22">
        <f t="shared" si="160"/>
        <v>4</v>
      </c>
      <c r="L1442" s="21">
        <f t="shared" si="161"/>
        <v>1.0389610389610389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f>SUM(Apr!D1443,May!D1443,Jun!D1443)</f>
        <v>90</v>
      </c>
      <c r="E1443" s="19">
        <f>SUM(Apr!E1443,May!E1443,Jun!E1443)</f>
        <v>80</v>
      </c>
      <c r="F1443" s="20">
        <f t="shared" si="158"/>
        <v>170</v>
      </c>
      <c r="G1443" s="21">
        <f t="shared" si="159"/>
        <v>14.873140857392825</v>
      </c>
      <c r="H1443" s="19">
        <v>422</v>
      </c>
      <c r="I1443" s="19">
        <f>SUM(Apr!I1443,May!I1443,Jun!I1443)</f>
        <v>0</v>
      </c>
      <c r="J1443" s="19">
        <f>SUM(Apr!J1443,May!J1443,Jun!J1443)</f>
        <v>0</v>
      </c>
      <c r="K1443" s="22">
        <f t="shared" si="160"/>
        <v>0</v>
      </c>
      <c r="L1443" s="21">
        <f t="shared" si="161"/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f>SUM(Apr!D1444,May!D1444,Jun!D1444)</f>
        <v>195</v>
      </c>
      <c r="E1444" s="19">
        <f>SUM(Apr!E1444,May!E1444,Jun!E1444)</f>
        <v>196</v>
      </c>
      <c r="F1444" s="20">
        <f t="shared" si="158"/>
        <v>391</v>
      </c>
      <c r="G1444" s="21">
        <f t="shared" si="159"/>
        <v>12.666018788467767</v>
      </c>
      <c r="H1444" s="19">
        <v>1347</v>
      </c>
      <c r="I1444" s="19">
        <f>SUM(Apr!I1444,May!I1444,Jun!I1444)</f>
        <v>5</v>
      </c>
      <c r="J1444" s="19">
        <f>SUM(Apr!J1444,May!J1444,Jun!J1444)</f>
        <v>6</v>
      </c>
      <c r="K1444" s="22">
        <f t="shared" si="160"/>
        <v>11</v>
      </c>
      <c r="L1444" s="21">
        <f t="shared" si="161"/>
        <v>0.81662954714179659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f>SUM(Apr!D1445,May!D1445,Jun!D1445)</f>
        <v>128</v>
      </c>
      <c r="E1445" s="19">
        <f>SUM(Apr!E1445,May!E1445,Jun!E1445)</f>
        <v>146</v>
      </c>
      <c r="F1445" s="20">
        <f t="shared" si="158"/>
        <v>274</v>
      </c>
      <c r="G1445" s="21">
        <f t="shared" si="159"/>
        <v>15.603644646924831</v>
      </c>
      <c r="H1445" s="35">
        <v>631</v>
      </c>
      <c r="I1445" s="19">
        <f>SUM(Apr!I1445,May!I1445,Jun!I1445)</f>
        <v>23</v>
      </c>
      <c r="J1445" s="19">
        <f>SUM(Apr!J1445,May!J1445,Jun!J1445)</f>
        <v>15</v>
      </c>
      <c r="K1445" s="22">
        <f t="shared" si="160"/>
        <v>38</v>
      </c>
      <c r="L1445" s="21">
        <f t="shared" si="161"/>
        <v>6.0221870047543584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f>SUM(Apr!D1446,May!D1446,Jun!D1446)</f>
        <v>56</v>
      </c>
      <c r="E1446" s="19">
        <f>SUM(Apr!E1446,May!E1446,Jun!E1446)</f>
        <v>61</v>
      </c>
      <c r="F1446" s="20">
        <f t="shared" si="158"/>
        <v>117</v>
      </c>
      <c r="G1446" s="21">
        <f t="shared" si="159"/>
        <v>13.340935005701255</v>
      </c>
      <c r="H1446" s="19">
        <v>283</v>
      </c>
      <c r="I1446" s="19">
        <f>SUM(Apr!I1446,May!I1446,Jun!I1446)</f>
        <v>0</v>
      </c>
      <c r="J1446" s="19">
        <f>SUM(Apr!J1446,May!J1446,Jun!J1446)</f>
        <v>0</v>
      </c>
      <c r="K1446" s="22">
        <f t="shared" si="160"/>
        <v>0</v>
      </c>
      <c r="L1446" s="21">
        <f t="shared" si="161"/>
        <v>0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f>SUM(Apr!D1447,May!D1447,Jun!D1447)</f>
        <v>159</v>
      </c>
      <c r="E1447" s="19">
        <f>SUM(Apr!E1447,May!E1447,Jun!E1447)</f>
        <v>158</v>
      </c>
      <c r="F1447" s="20">
        <f t="shared" si="158"/>
        <v>317</v>
      </c>
      <c r="G1447" s="21">
        <f t="shared" si="159"/>
        <v>13.364249578414839</v>
      </c>
      <c r="H1447" s="19">
        <v>1187</v>
      </c>
      <c r="I1447" s="19">
        <f>SUM(Apr!I1447,May!I1447,Jun!I1447)</f>
        <v>12</v>
      </c>
      <c r="J1447" s="19">
        <f>SUM(Apr!J1447,May!J1447,Jun!J1447)</f>
        <v>12</v>
      </c>
      <c r="K1447" s="22">
        <f t="shared" si="160"/>
        <v>24</v>
      </c>
      <c r="L1447" s="21">
        <f t="shared" si="161"/>
        <v>2.0219039595619206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f t="shared" ref="D1448:E1448" si="188">SUM(D1449:D1460)</f>
        <v>1788</v>
      </c>
      <c r="E1448" s="29">
        <f t="shared" si="188"/>
        <v>1728</v>
      </c>
      <c r="F1448" s="29">
        <f t="shared" si="158"/>
        <v>3516</v>
      </c>
      <c r="G1448" s="31">
        <f t="shared" si="159"/>
        <v>16.507817268416357</v>
      </c>
      <c r="H1448" s="29">
        <v>6723</v>
      </c>
      <c r="I1448" s="29">
        <f t="shared" ref="I1448:J1448" si="189">SUM(I1449:I1460)</f>
        <v>25</v>
      </c>
      <c r="J1448" s="29">
        <f t="shared" si="189"/>
        <v>20</v>
      </c>
      <c r="K1448" s="36">
        <f t="shared" si="160"/>
        <v>45</v>
      </c>
      <c r="L1448" s="31">
        <f t="shared" si="161"/>
        <v>0.66934404283801874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f>SUM(Apr!D1449,May!D1449,Jun!D1449)</f>
        <v>195</v>
      </c>
      <c r="E1449" s="19">
        <f>SUM(Apr!E1449,May!E1449,Jun!E1449)</f>
        <v>160</v>
      </c>
      <c r="F1449" s="20">
        <f t="shared" si="158"/>
        <v>355</v>
      </c>
      <c r="G1449" s="21">
        <f t="shared" si="159"/>
        <v>19.788182831661093</v>
      </c>
      <c r="H1449" s="35">
        <v>390</v>
      </c>
      <c r="I1449" s="19">
        <f>SUM(Apr!I1449,May!I1449,Jun!I1449)</f>
        <v>1</v>
      </c>
      <c r="J1449" s="19">
        <f>SUM(Apr!J1449,May!J1449,Jun!J1449)</f>
        <v>0</v>
      </c>
      <c r="K1449" s="22">
        <f t="shared" si="160"/>
        <v>1</v>
      </c>
      <c r="L1449" s="21">
        <f t="shared" si="161"/>
        <v>0.25641025641025639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f>SUM(Apr!D1450,May!D1450,Jun!D1450)</f>
        <v>83</v>
      </c>
      <c r="E1450" s="19">
        <f>SUM(Apr!E1450,May!E1450,Jun!E1450)</f>
        <v>87</v>
      </c>
      <c r="F1450" s="20">
        <f t="shared" si="158"/>
        <v>170</v>
      </c>
      <c r="G1450" s="21">
        <f t="shared" si="159"/>
        <v>17.989417989417987</v>
      </c>
      <c r="H1450" s="35">
        <v>316</v>
      </c>
      <c r="I1450" s="19">
        <f>SUM(Apr!I1450,May!I1450,Jun!I1450)</f>
        <v>0</v>
      </c>
      <c r="J1450" s="19">
        <f>SUM(Apr!J1450,May!J1450,Jun!J1450)</f>
        <v>0</v>
      </c>
      <c r="K1450" s="22">
        <f t="shared" si="160"/>
        <v>0</v>
      </c>
      <c r="L1450" s="21">
        <f t="shared" si="161"/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f>SUM(Apr!D1451,May!D1451,Jun!D1451)</f>
        <v>117</v>
      </c>
      <c r="E1451" s="19">
        <f>SUM(Apr!E1451,May!E1451,Jun!E1451)</f>
        <v>147</v>
      </c>
      <c r="F1451" s="20">
        <f t="shared" si="158"/>
        <v>264</v>
      </c>
      <c r="G1451" s="21">
        <f t="shared" si="159"/>
        <v>16.266173752310536</v>
      </c>
      <c r="H1451" s="35">
        <v>516</v>
      </c>
      <c r="I1451" s="19">
        <f>SUM(Apr!I1451,May!I1451,Jun!I1451)</f>
        <v>0</v>
      </c>
      <c r="J1451" s="19">
        <f>SUM(Apr!J1451,May!J1451,Jun!J1451)</f>
        <v>0</v>
      </c>
      <c r="K1451" s="22">
        <f t="shared" si="160"/>
        <v>0</v>
      </c>
      <c r="L1451" s="21">
        <f t="shared" si="161"/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f>SUM(Apr!D1452,May!D1452,Jun!D1452)</f>
        <v>195</v>
      </c>
      <c r="E1452" s="19">
        <f>SUM(Apr!E1452,May!E1452,Jun!E1452)</f>
        <v>171</v>
      </c>
      <c r="F1452" s="20">
        <f t="shared" si="158"/>
        <v>366</v>
      </c>
      <c r="G1452" s="21">
        <f t="shared" si="159"/>
        <v>15.667808219178081</v>
      </c>
      <c r="H1452" s="35">
        <v>430</v>
      </c>
      <c r="I1452" s="19">
        <f>SUM(Apr!I1452,May!I1452,Jun!I1452)</f>
        <v>0</v>
      </c>
      <c r="J1452" s="19">
        <f>SUM(Apr!J1452,May!J1452,Jun!J1452)</f>
        <v>0</v>
      </c>
      <c r="K1452" s="22">
        <f t="shared" si="160"/>
        <v>0</v>
      </c>
      <c r="L1452" s="21">
        <f t="shared" si="161"/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f>SUM(Apr!D1453,May!D1453,Jun!D1453)</f>
        <v>106</v>
      </c>
      <c r="E1453" s="19">
        <f>SUM(Apr!E1453,May!E1453,Jun!E1453)</f>
        <v>98</v>
      </c>
      <c r="F1453" s="20">
        <f t="shared" si="158"/>
        <v>204</v>
      </c>
      <c r="G1453" s="21">
        <f t="shared" si="159"/>
        <v>16.025137470542028</v>
      </c>
      <c r="H1453" s="35">
        <v>398</v>
      </c>
      <c r="I1453" s="19">
        <f>SUM(Apr!I1453,May!I1453,Jun!I1453)</f>
        <v>8</v>
      </c>
      <c r="J1453" s="19">
        <f>SUM(Apr!J1453,May!J1453,Jun!J1453)</f>
        <v>8</v>
      </c>
      <c r="K1453" s="22">
        <f t="shared" si="160"/>
        <v>16</v>
      </c>
      <c r="L1453" s="21">
        <f t="shared" si="161"/>
        <v>4.0201005025125625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f>SUM(Apr!D1454,May!D1454,Jun!D1454)</f>
        <v>163</v>
      </c>
      <c r="E1454" s="19">
        <f>SUM(Apr!E1454,May!E1454,Jun!E1454)</f>
        <v>172</v>
      </c>
      <c r="F1454" s="20">
        <f t="shared" si="158"/>
        <v>335</v>
      </c>
      <c r="G1454" s="21">
        <f t="shared" si="159"/>
        <v>15.735086895255989</v>
      </c>
      <c r="H1454" s="35">
        <v>753</v>
      </c>
      <c r="I1454" s="19">
        <f>SUM(Apr!I1454,May!I1454,Jun!I1454)</f>
        <v>3</v>
      </c>
      <c r="J1454" s="19">
        <f>SUM(Apr!J1454,May!J1454,Jun!J1454)</f>
        <v>2</v>
      </c>
      <c r="K1454" s="22">
        <f t="shared" si="160"/>
        <v>5</v>
      </c>
      <c r="L1454" s="21">
        <f t="shared" si="161"/>
        <v>0.66401062416998669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f>SUM(Apr!D1455,May!D1455,Jun!D1455)</f>
        <v>187</v>
      </c>
      <c r="E1455" s="19">
        <f>SUM(Apr!E1455,May!E1455,Jun!E1455)</f>
        <v>156</v>
      </c>
      <c r="F1455" s="20">
        <f t="shared" si="158"/>
        <v>343</v>
      </c>
      <c r="G1455" s="21">
        <f t="shared" si="159"/>
        <v>20.825743776563449</v>
      </c>
      <c r="H1455" s="35">
        <v>304</v>
      </c>
      <c r="I1455" s="19">
        <f>SUM(Apr!I1455,May!I1455,Jun!I1455)</f>
        <v>0</v>
      </c>
      <c r="J1455" s="19">
        <f>SUM(Apr!J1455,May!J1455,Jun!J1455)</f>
        <v>0</v>
      </c>
      <c r="K1455" s="22">
        <f t="shared" si="160"/>
        <v>0</v>
      </c>
      <c r="L1455" s="21">
        <f t="shared" si="161"/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f>SUM(Apr!D1456,May!D1456,Jun!D1456)</f>
        <v>208</v>
      </c>
      <c r="E1456" s="19">
        <f>SUM(Apr!E1456,May!E1456,Jun!E1456)</f>
        <v>201</v>
      </c>
      <c r="F1456" s="20">
        <f t="shared" si="158"/>
        <v>409</v>
      </c>
      <c r="G1456" s="21">
        <f t="shared" si="159"/>
        <v>18.667275216795982</v>
      </c>
      <c r="H1456" s="19">
        <v>888</v>
      </c>
      <c r="I1456" s="19">
        <f>SUM(Apr!I1456,May!I1456,Jun!I1456)</f>
        <v>0</v>
      </c>
      <c r="J1456" s="19">
        <f>SUM(Apr!J1456,May!J1456,Jun!J1456)</f>
        <v>0</v>
      </c>
      <c r="K1456" s="22">
        <f t="shared" si="160"/>
        <v>0</v>
      </c>
      <c r="L1456" s="21">
        <f t="shared" si="161"/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f>SUM(Apr!D1457,May!D1457,Jun!D1457)</f>
        <v>107</v>
      </c>
      <c r="E1457" s="19">
        <f>SUM(Apr!E1457,May!E1457,Jun!E1457)</f>
        <v>82</v>
      </c>
      <c r="F1457" s="20">
        <f t="shared" si="158"/>
        <v>189</v>
      </c>
      <c r="G1457" s="21">
        <f t="shared" si="159"/>
        <v>6.7211948790896159</v>
      </c>
      <c r="H1457" s="19">
        <v>1432</v>
      </c>
      <c r="I1457" s="19">
        <f>SUM(Apr!I1457,May!I1457,Jun!I1457)</f>
        <v>11</v>
      </c>
      <c r="J1457" s="19">
        <f>SUM(Apr!J1457,May!J1457,Jun!J1457)</f>
        <v>6</v>
      </c>
      <c r="K1457" s="22">
        <f t="shared" si="160"/>
        <v>17</v>
      </c>
      <c r="L1457" s="21">
        <f t="shared" si="161"/>
        <v>1.1871508379888267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f>SUM(Apr!D1458,May!D1458,Jun!D1458)</f>
        <v>140</v>
      </c>
      <c r="E1458" s="19">
        <f>SUM(Apr!E1458,May!E1458,Jun!E1458)</f>
        <v>156</v>
      </c>
      <c r="F1458" s="20">
        <f t="shared" si="158"/>
        <v>296</v>
      </c>
      <c r="G1458" s="21">
        <f t="shared" si="159"/>
        <v>27.898209236569276</v>
      </c>
      <c r="H1458" s="35">
        <v>124</v>
      </c>
      <c r="I1458" s="19">
        <f>SUM(Apr!I1458,May!I1458,Jun!I1458)</f>
        <v>0</v>
      </c>
      <c r="J1458" s="19">
        <f>SUM(Apr!J1458,May!J1458,Jun!J1458)</f>
        <v>0</v>
      </c>
      <c r="K1458" s="22">
        <f t="shared" si="160"/>
        <v>0</v>
      </c>
      <c r="L1458" s="21">
        <f t="shared" si="161"/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f>SUM(Apr!D1459,May!D1459,Jun!D1459)</f>
        <v>198</v>
      </c>
      <c r="E1459" s="19">
        <f>SUM(Apr!E1459,May!E1459,Jun!E1459)</f>
        <v>209</v>
      </c>
      <c r="F1459" s="20">
        <f t="shared" si="158"/>
        <v>407</v>
      </c>
      <c r="G1459" s="21">
        <f t="shared" si="159"/>
        <v>17.385732592909015</v>
      </c>
      <c r="H1459" s="35">
        <v>772</v>
      </c>
      <c r="I1459" s="19">
        <f>SUM(Apr!I1459,May!I1459,Jun!I1459)</f>
        <v>2</v>
      </c>
      <c r="J1459" s="19">
        <f>SUM(Apr!J1459,May!J1459,Jun!J1459)</f>
        <v>3</v>
      </c>
      <c r="K1459" s="22">
        <f t="shared" si="160"/>
        <v>5</v>
      </c>
      <c r="L1459" s="21">
        <f t="shared" si="161"/>
        <v>0.64766839378238339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f>SUM(Apr!D1460,May!D1460,Jun!D1460)</f>
        <v>89</v>
      </c>
      <c r="E1460" s="19">
        <f>SUM(Apr!E1460,May!E1460,Jun!E1460)</f>
        <v>89</v>
      </c>
      <c r="F1460" s="20">
        <f t="shared" si="158"/>
        <v>178</v>
      </c>
      <c r="G1460" s="21">
        <f t="shared" si="159"/>
        <v>15.518744551002616</v>
      </c>
      <c r="H1460" s="19">
        <v>400</v>
      </c>
      <c r="I1460" s="19">
        <f>SUM(Apr!I1460,May!I1460,Jun!I1460)</f>
        <v>0</v>
      </c>
      <c r="J1460" s="19">
        <f>SUM(Apr!J1460,May!J1460,Jun!J1460)</f>
        <v>1</v>
      </c>
      <c r="K1460" s="22">
        <f t="shared" si="160"/>
        <v>1</v>
      </c>
      <c r="L1460" s="21">
        <f t="shared" si="161"/>
        <v>0.25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f t="shared" ref="D1461:E1461" si="190">SUM(D1462:D1468)</f>
        <v>1166</v>
      </c>
      <c r="E1461" s="38">
        <f t="shared" si="190"/>
        <v>1077</v>
      </c>
      <c r="F1461" s="38">
        <f t="shared" si="158"/>
        <v>2243</v>
      </c>
      <c r="G1461" s="31">
        <f t="shared" si="159"/>
        <v>15.364066031919995</v>
      </c>
      <c r="H1461" s="29">
        <v>4328</v>
      </c>
      <c r="I1461" s="38">
        <f t="shared" ref="I1461:J1461" si="191">SUM(I1462:I1468)</f>
        <v>18</v>
      </c>
      <c r="J1461" s="38">
        <f t="shared" si="191"/>
        <v>30</v>
      </c>
      <c r="K1461" s="39">
        <f t="shared" si="160"/>
        <v>48</v>
      </c>
      <c r="L1461" s="31">
        <f t="shared" si="161"/>
        <v>1.1090573012939002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f>SUM(Apr!D1462,May!D1462,Jun!D1462)</f>
        <v>157</v>
      </c>
      <c r="E1462" s="35">
        <f>SUM(Apr!E1462,May!E1462,Jun!E1462)</f>
        <v>151</v>
      </c>
      <c r="F1462" s="40">
        <f t="shared" si="158"/>
        <v>308</v>
      </c>
      <c r="G1462" s="21">
        <f t="shared" si="159"/>
        <v>14.318921431892143</v>
      </c>
      <c r="H1462" s="35">
        <v>754</v>
      </c>
      <c r="I1462" s="35">
        <f>SUM(Apr!I1462,May!I1462,Jun!I1462)</f>
        <v>6</v>
      </c>
      <c r="J1462" s="35">
        <f>SUM(Apr!J1462,May!J1462,Jun!J1462)</f>
        <v>13</v>
      </c>
      <c r="K1462" s="41">
        <f t="shared" si="160"/>
        <v>19</v>
      </c>
      <c r="L1462" s="21">
        <f t="shared" si="161"/>
        <v>2.5198938992042441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f>SUM(Apr!D1463,May!D1463,Jun!D1463)</f>
        <v>229</v>
      </c>
      <c r="E1463" s="35">
        <f>SUM(Apr!E1463,May!E1463,Jun!E1463)</f>
        <v>170</v>
      </c>
      <c r="F1463" s="40">
        <f t="shared" si="158"/>
        <v>399</v>
      </c>
      <c r="G1463" s="21">
        <f t="shared" si="159"/>
        <v>13.965698284914247</v>
      </c>
      <c r="H1463" s="35">
        <v>790</v>
      </c>
      <c r="I1463" s="35">
        <f>SUM(Apr!I1463,May!I1463,Jun!I1463)</f>
        <v>0</v>
      </c>
      <c r="J1463" s="35">
        <f>SUM(Apr!J1463,May!J1463,Jun!J1463)</f>
        <v>1</v>
      </c>
      <c r="K1463" s="41">
        <f t="shared" si="160"/>
        <v>1</v>
      </c>
      <c r="L1463" s="21">
        <f t="shared" si="161"/>
        <v>0.12658227848101267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f>SUM(Apr!D1464,May!D1464,Jun!D1464)</f>
        <v>124</v>
      </c>
      <c r="E1464" s="35">
        <f>SUM(Apr!E1464,May!E1464,Jun!E1464)</f>
        <v>139</v>
      </c>
      <c r="F1464" s="40">
        <f t="shared" si="158"/>
        <v>263</v>
      </c>
      <c r="G1464" s="21">
        <f t="shared" si="159"/>
        <v>14.758698092031425</v>
      </c>
      <c r="H1464" s="35">
        <v>620</v>
      </c>
      <c r="I1464" s="35">
        <f>SUM(Apr!I1464,May!I1464,Jun!I1464)</f>
        <v>0</v>
      </c>
      <c r="J1464" s="35">
        <f>SUM(Apr!J1464,May!J1464,Jun!J1464)</f>
        <v>1</v>
      </c>
      <c r="K1464" s="41">
        <f t="shared" si="160"/>
        <v>1</v>
      </c>
      <c r="L1464" s="21">
        <f t="shared" si="161"/>
        <v>0.16129032258064516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f>SUM(Apr!D1465,May!D1465,Jun!D1465)</f>
        <v>152</v>
      </c>
      <c r="E1465" s="35">
        <f>SUM(Apr!E1465,May!E1465,Jun!E1465)</f>
        <v>170</v>
      </c>
      <c r="F1465" s="40">
        <f t="shared" si="158"/>
        <v>322</v>
      </c>
      <c r="G1465" s="21">
        <f t="shared" si="159"/>
        <v>18.008948545861298</v>
      </c>
      <c r="H1465" s="35">
        <v>382</v>
      </c>
      <c r="I1465" s="35">
        <f>SUM(Apr!I1465,May!I1465,Jun!I1465)</f>
        <v>1</v>
      </c>
      <c r="J1465" s="35">
        <f>SUM(Apr!J1465,May!J1465,Jun!J1465)</f>
        <v>1</v>
      </c>
      <c r="K1465" s="41">
        <f t="shared" si="160"/>
        <v>2</v>
      </c>
      <c r="L1465" s="21">
        <f t="shared" si="161"/>
        <v>0.52356020942408377</v>
      </c>
    </row>
    <row r="1466" spans="1:12" ht="15" customHeight="1" outlineLevel="1" x14ac:dyDescent="0.2">
      <c r="A1466" s="42" t="s">
        <v>2583</v>
      </c>
      <c r="B1466" s="43" t="s">
        <v>2584</v>
      </c>
      <c r="C1466" s="47">
        <v>1210</v>
      </c>
      <c r="D1466" s="44">
        <f>SUM(Apr!D1466,May!D1466,Jun!D1466)</f>
        <v>112</v>
      </c>
      <c r="E1466" s="44">
        <f>SUM(Apr!E1466,May!E1466,Jun!E1466)</f>
        <v>84</v>
      </c>
      <c r="F1466" s="45">
        <f t="shared" si="158"/>
        <v>196</v>
      </c>
      <c r="G1466" s="46">
        <f t="shared" si="159"/>
        <v>16.198347107438018</v>
      </c>
      <c r="H1466" s="44">
        <v>318</v>
      </c>
      <c r="I1466" s="44">
        <f>SUM(Apr!I1466,May!I1466,Jun!I1466)</f>
        <v>3</v>
      </c>
      <c r="J1466" s="44">
        <f>SUM(Apr!J1466,May!J1466,Jun!J1466)</f>
        <v>1</v>
      </c>
      <c r="K1466" s="48">
        <f t="shared" si="160"/>
        <v>4</v>
      </c>
      <c r="L1466" s="46">
        <f t="shared" si="161"/>
        <v>1.257861635220126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f>SUM(Apr!D1467,May!D1467,Jun!D1467)</f>
        <v>213</v>
      </c>
      <c r="E1467" s="35">
        <f>SUM(Apr!E1467,May!E1467,Jun!E1467)</f>
        <v>181</v>
      </c>
      <c r="F1467" s="40">
        <f t="shared" si="158"/>
        <v>394</v>
      </c>
      <c r="G1467" s="21">
        <f t="shared" si="159"/>
        <v>18.824653607262302</v>
      </c>
      <c r="H1467" s="19">
        <v>381</v>
      </c>
      <c r="I1467" s="35">
        <f>SUM(Apr!I1467,May!I1467,Jun!I1467)</f>
        <v>4</v>
      </c>
      <c r="J1467" s="35">
        <f>SUM(Apr!J1467,May!J1467,Jun!J1467)</f>
        <v>7</v>
      </c>
      <c r="K1467" s="41">
        <f t="shared" si="160"/>
        <v>11</v>
      </c>
      <c r="L1467" s="21">
        <f t="shared" si="161"/>
        <v>2.8871391076115485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f>SUM(Apr!D1468,May!D1468,Jun!D1468)</f>
        <v>179</v>
      </c>
      <c r="E1468" s="35">
        <f>SUM(Apr!E1468,May!E1468,Jun!E1468)</f>
        <v>182</v>
      </c>
      <c r="F1468" s="40">
        <f t="shared" si="158"/>
        <v>361</v>
      </c>
      <c r="G1468" s="21">
        <f t="shared" si="159"/>
        <v>13.281824871228846</v>
      </c>
      <c r="H1468" s="19">
        <v>1083</v>
      </c>
      <c r="I1468" s="35">
        <f>SUM(Apr!I1468,May!I1468,Jun!I1468)</f>
        <v>4</v>
      </c>
      <c r="J1468" s="35">
        <f>SUM(Apr!J1468,May!J1468,Jun!J1468)</f>
        <v>6</v>
      </c>
      <c r="K1468" s="41">
        <f t="shared" si="160"/>
        <v>10</v>
      </c>
      <c r="L1468" s="21">
        <f t="shared" si="161"/>
        <v>0.92336103416435833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f>SUM(Apr!D1469,May!D1469,Jun!D1469)</f>
        <v>1021</v>
      </c>
      <c r="E1469" s="38">
        <f>SUM(Apr!E1469,May!E1469,Jun!E1469)</f>
        <v>1027</v>
      </c>
      <c r="F1469" s="38">
        <f t="shared" si="158"/>
        <v>2048</v>
      </c>
      <c r="G1469" s="31">
        <f t="shared" si="159"/>
        <v>12.912174516108694</v>
      </c>
      <c r="H1469" s="29">
        <v>8051</v>
      </c>
      <c r="I1469" s="38">
        <f>SUM(Apr!I1469,May!I1469,Jun!I1469)</f>
        <v>137</v>
      </c>
      <c r="J1469" s="38">
        <f>SUM(Apr!J1469,May!J1469,Jun!J1469)</f>
        <v>145</v>
      </c>
      <c r="K1469" s="39">
        <f t="shared" si="160"/>
        <v>282</v>
      </c>
      <c r="L1469" s="31">
        <f t="shared" si="161"/>
        <v>3.5026704757173026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f t="shared" ref="D1470:E1470" si="192">SUM(D1471,D1483,D1498,D1520,D1540,D1548)</f>
        <v>5078</v>
      </c>
      <c r="E1470" s="9">
        <f t="shared" si="192"/>
        <v>4921</v>
      </c>
      <c r="F1470" s="9">
        <f t="shared" si="158"/>
        <v>9999</v>
      </c>
      <c r="G1470" s="25">
        <f t="shared" si="159"/>
        <v>16.599432242641566</v>
      </c>
      <c r="H1470" s="9">
        <v>12098</v>
      </c>
      <c r="I1470" s="9">
        <f t="shared" ref="I1470:J1470" si="193">SUM(I1471,I1483,I1498,I1520,I1540,I1548)</f>
        <v>303</v>
      </c>
      <c r="J1470" s="9">
        <f t="shared" si="193"/>
        <v>283</v>
      </c>
      <c r="K1470" s="16">
        <f t="shared" si="160"/>
        <v>586</v>
      </c>
      <c r="L1470" s="25">
        <f t="shared" si="161"/>
        <v>4.8437758307158205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f t="shared" ref="D1471:E1471" si="194">SUM(D1472:D1482)</f>
        <v>887</v>
      </c>
      <c r="E1471" s="29">
        <f t="shared" si="194"/>
        <v>900</v>
      </c>
      <c r="F1471" s="29">
        <f t="shared" si="158"/>
        <v>1787</v>
      </c>
      <c r="G1471" s="31">
        <f t="shared" si="159"/>
        <v>22.396290261937587</v>
      </c>
      <c r="H1471" s="38">
        <v>734</v>
      </c>
      <c r="I1471" s="29">
        <f t="shared" ref="I1471:J1471" si="195">SUM(I1472:I1482)</f>
        <v>11</v>
      </c>
      <c r="J1471" s="29">
        <f t="shared" si="195"/>
        <v>11</v>
      </c>
      <c r="K1471" s="36">
        <f t="shared" si="160"/>
        <v>22</v>
      </c>
      <c r="L1471" s="31">
        <f t="shared" si="161"/>
        <v>2.9972752043596729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f>SUM(Apr!D1472,May!D1472,Jun!D1472)</f>
        <v>170</v>
      </c>
      <c r="E1472" s="19">
        <f>SUM(Apr!E1472,May!E1472,Jun!E1472)</f>
        <v>159</v>
      </c>
      <c r="F1472" s="20">
        <f t="shared" si="158"/>
        <v>329</v>
      </c>
      <c r="G1472" s="21">
        <f t="shared" si="159"/>
        <v>23.635057471264368</v>
      </c>
      <c r="H1472" s="35">
        <v>-30</v>
      </c>
      <c r="I1472" s="19">
        <f>SUM(Apr!I1472,May!I1472,Jun!I1472)</f>
        <v>2</v>
      </c>
      <c r="J1472" s="19">
        <f>SUM(Apr!J1472,May!J1472,Jun!J1472)</f>
        <v>3</v>
      </c>
      <c r="K1472" s="22">
        <f t="shared" si="160"/>
        <v>5</v>
      </c>
      <c r="L1472" s="21">
        <f t="shared" si="161"/>
        <v>-16.666666666666664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f>SUM(Apr!D1473,May!D1473,Jun!D1473)</f>
        <v>156</v>
      </c>
      <c r="E1473" s="19">
        <f>SUM(Apr!E1473,May!E1473,Jun!E1473)</f>
        <v>132</v>
      </c>
      <c r="F1473" s="20">
        <f t="shared" si="158"/>
        <v>288</v>
      </c>
      <c r="G1473" s="21">
        <f t="shared" si="159"/>
        <v>18.640776699029125</v>
      </c>
      <c r="H1473" s="35">
        <v>386</v>
      </c>
      <c r="I1473" s="19">
        <f>SUM(Apr!I1473,May!I1473,Jun!I1473)</f>
        <v>4</v>
      </c>
      <c r="J1473" s="19">
        <f>SUM(Apr!J1473,May!J1473,Jun!J1473)</f>
        <v>0</v>
      </c>
      <c r="K1473" s="22">
        <f t="shared" si="160"/>
        <v>4</v>
      </c>
      <c r="L1473" s="21">
        <f t="shared" si="161"/>
        <v>1.0362694300518136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f>SUM(Apr!D1474,May!D1474,Jun!D1474)</f>
        <v>63</v>
      </c>
      <c r="E1474" s="19">
        <f>SUM(Apr!E1474,May!E1474,Jun!E1474)</f>
        <v>68</v>
      </c>
      <c r="F1474" s="20">
        <f t="shared" si="158"/>
        <v>131</v>
      </c>
      <c r="G1474" s="21">
        <f t="shared" si="159"/>
        <v>26.789366053169733</v>
      </c>
      <c r="H1474" s="35">
        <v>-9</v>
      </c>
      <c r="I1474" s="19">
        <f>SUM(Apr!I1474,May!I1474,Jun!I1474)</f>
        <v>0</v>
      </c>
      <c r="J1474" s="19">
        <f>SUM(Apr!J1474,May!J1474,Jun!J1474)</f>
        <v>0</v>
      </c>
      <c r="K1474" s="22">
        <f t="shared" si="160"/>
        <v>0</v>
      </c>
      <c r="L1474" s="21">
        <f t="shared" si="161"/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f>SUM(Apr!D1475,May!D1475,Jun!D1475)</f>
        <v>45</v>
      </c>
      <c r="E1475" s="19">
        <f>SUM(Apr!E1475,May!E1475,Jun!E1475)</f>
        <v>72</v>
      </c>
      <c r="F1475" s="20">
        <f t="shared" si="158"/>
        <v>117</v>
      </c>
      <c r="G1475" s="21">
        <f t="shared" si="159"/>
        <v>22.586872586872587</v>
      </c>
      <c r="H1475" s="35">
        <v>92</v>
      </c>
      <c r="I1475" s="19">
        <f>SUM(Apr!I1475,May!I1475,Jun!I1475)</f>
        <v>0</v>
      </c>
      <c r="J1475" s="19">
        <f>SUM(Apr!J1475,May!J1475,Jun!J1475)</f>
        <v>0</v>
      </c>
      <c r="K1475" s="22">
        <f t="shared" si="160"/>
        <v>0</v>
      </c>
      <c r="L1475" s="21">
        <f t="shared" si="161"/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f>SUM(Apr!D1476,May!D1476,Jun!D1476)</f>
        <v>56</v>
      </c>
      <c r="E1476" s="19">
        <f>SUM(Apr!E1476,May!E1476,Jun!E1476)</f>
        <v>60</v>
      </c>
      <c r="F1476" s="20">
        <f t="shared" si="158"/>
        <v>116</v>
      </c>
      <c r="G1476" s="21">
        <f t="shared" si="159"/>
        <v>26.303854875283445</v>
      </c>
      <c r="H1476" s="35">
        <v>22</v>
      </c>
      <c r="I1476" s="19">
        <f>SUM(Apr!I1476,May!I1476,Jun!I1476)</f>
        <v>0</v>
      </c>
      <c r="J1476" s="19">
        <f>SUM(Apr!J1476,May!J1476,Jun!J1476)</f>
        <v>3</v>
      </c>
      <c r="K1476" s="22">
        <f t="shared" si="160"/>
        <v>3</v>
      </c>
      <c r="L1476" s="21">
        <f t="shared" si="161"/>
        <v>13.636363636363635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f>SUM(Apr!D1477,May!D1477,Jun!D1477)</f>
        <v>77</v>
      </c>
      <c r="E1477" s="19">
        <f>SUM(Apr!E1477,May!E1477,Jun!E1477)</f>
        <v>84</v>
      </c>
      <c r="F1477" s="20">
        <f t="shared" si="158"/>
        <v>161</v>
      </c>
      <c r="G1477" s="21">
        <f t="shared" si="159"/>
        <v>23.781388478581981</v>
      </c>
      <c r="H1477" s="35">
        <v>19</v>
      </c>
      <c r="I1477" s="19">
        <f>SUM(Apr!I1477,May!I1477,Jun!I1477)</f>
        <v>1</v>
      </c>
      <c r="J1477" s="19">
        <f>SUM(Apr!J1477,May!J1477,Jun!J1477)</f>
        <v>3</v>
      </c>
      <c r="K1477" s="22">
        <f t="shared" si="160"/>
        <v>4</v>
      </c>
      <c r="L1477" s="21">
        <f t="shared" si="161"/>
        <v>21.052631578947366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f>SUM(Apr!D1478,May!D1478,Jun!D1478)</f>
        <v>39</v>
      </c>
      <c r="E1478" s="19">
        <f>SUM(Apr!E1478,May!E1478,Jun!E1478)</f>
        <v>49</v>
      </c>
      <c r="F1478" s="20">
        <f t="shared" si="158"/>
        <v>88</v>
      </c>
      <c r="G1478" s="21">
        <f t="shared" si="159"/>
        <v>20.417633410672853</v>
      </c>
      <c r="H1478" s="35">
        <v>77</v>
      </c>
      <c r="I1478" s="19">
        <f>SUM(Apr!I1478,May!I1478,Jun!I1478)</f>
        <v>0</v>
      </c>
      <c r="J1478" s="19">
        <f>SUM(Apr!J1478,May!J1478,Jun!J1478)</f>
        <v>0</v>
      </c>
      <c r="K1478" s="22">
        <f t="shared" si="160"/>
        <v>0</v>
      </c>
      <c r="L1478" s="21">
        <f t="shared" si="161"/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f>SUM(Apr!D1479,May!D1479,Jun!D1479)</f>
        <v>77</v>
      </c>
      <c r="E1479" s="19">
        <f>SUM(Apr!E1479,May!E1479,Jun!E1479)</f>
        <v>85</v>
      </c>
      <c r="F1479" s="20">
        <f t="shared" si="158"/>
        <v>162</v>
      </c>
      <c r="G1479" s="21">
        <f t="shared" si="159"/>
        <v>19.950738916256157</v>
      </c>
      <c r="H1479" s="35">
        <v>28</v>
      </c>
      <c r="I1479" s="19">
        <f>SUM(Apr!I1479,May!I1479,Jun!I1479)</f>
        <v>0</v>
      </c>
      <c r="J1479" s="19">
        <f>SUM(Apr!J1479,May!J1479,Jun!J1479)</f>
        <v>0</v>
      </c>
      <c r="K1479" s="22">
        <f t="shared" si="160"/>
        <v>0</v>
      </c>
      <c r="L1479" s="21">
        <f t="shared" si="161"/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f>SUM(Apr!D1480,May!D1480,Jun!D1480)</f>
        <v>101</v>
      </c>
      <c r="E1480" s="19">
        <f>SUM(Apr!E1480,May!E1480,Jun!E1480)</f>
        <v>94</v>
      </c>
      <c r="F1480" s="20">
        <f t="shared" si="158"/>
        <v>195</v>
      </c>
      <c r="G1480" s="21">
        <f t="shared" si="159"/>
        <v>27.121001390820581</v>
      </c>
      <c r="H1480" s="35">
        <v>35</v>
      </c>
      <c r="I1480" s="19">
        <f>SUM(Apr!I1480,May!I1480,Jun!I1480)</f>
        <v>3</v>
      </c>
      <c r="J1480" s="19">
        <f>SUM(Apr!J1480,May!J1480,Jun!J1480)</f>
        <v>1</v>
      </c>
      <c r="K1480" s="22">
        <f t="shared" si="160"/>
        <v>4</v>
      </c>
      <c r="L1480" s="21">
        <f t="shared" si="161"/>
        <v>11.428571428571429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f>SUM(Apr!D1481,May!D1481,Jun!D1481)</f>
        <v>72</v>
      </c>
      <c r="E1481" s="19">
        <f>SUM(Apr!E1481,May!E1481,Jun!E1481)</f>
        <v>67</v>
      </c>
      <c r="F1481" s="20">
        <f t="shared" si="158"/>
        <v>139</v>
      </c>
      <c r="G1481" s="21">
        <f t="shared" si="159"/>
        <v>22.564935064935064</v>
      </c>
      <c r="H1481" s="35">
        <v>81</v>
      </c>
      <c r="I1481" s="19">
        <f>SUM(Apr!I1481,May!I1481,Jun!I1481)</f>
        <v>0</v>
      </c>
      <c r="J1481" s="19">
        <f>SUM(Apr!J1481,May!J1481,Jun!J1481)</f>
        <v>1</v>
      </c>
      <c r="K1481" s="22">
        <f t="shared" si="160"/>
        <v>1</v>
      </c>
      <c r="L1481" s="21">
        <f t="shared" si="161"/>
        <v>1.2345679012345678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f>SUM(Apr!D1482,May!D1482,Jun!D1482)</f>
        <v>31</v>
      </c>
      <c r="E1482" s="19">
        <f>SUM(Apr!E1482,May!E1482,Jun!E1482)</f>
        <v>30</v>
      </c>
      <c r="F1482" s="20">
        <f t="shared" si="158"/>
        <v>61</v>
      </c>
      <c r="G1482" s="21">
        <f t="shared" si="159"/>
        <v>17.994100294985252</v>
      </c>
      <c r="H1482" s="19">
        <v>33</v>
      </c>
      <c r="I1482" s="19">
        <f>SUM(Apr!I1482,May!I1482,Jun!I1482)</f>
        <v>1</v>
      </c>
      <c r="J1482" s="19">
        <f>SUM(Apr!J1482,May!J1482,Jun!J1482)</f>
        <v>0</v>
      </c>
      <c r="K1482" s="22">
        <f t="shared" si="160"/>
        <v>1</v>
      </c>
      <c r="L1482" s="21">
        <f t="shared" si="161"/>
        <v>3.0303030303030303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f t="shared" ref="D1483:E1483" si="196">SUM(D1484:D1497)</f>
        <v>1458</v>
      </c>
      <c r="E1483" s="29">
        <f t="shared" si="196"/>
        <v>1382</v>
      </c>
      <c r="F1483" s="29">
        <f t="shared" si="158"/>
        <v>2840</v>
      </c>
      <c r="G1483" s="31">
        <f t="shared" si="159"/>
        <v>16.170358139270053</v>
      </c>
      <c r="H1483" s="29">
        <v>3229</v>
      </c>
      <c r="I1483" s="29">
        <f t="shared" ref="I1483:J1483" si="197">SUM(I1484:I1497)</f>
        <v>79</v>
      </c>
      <c r="J1483" s="29">
        <f t="shared" si="197"/>
        <v>72</v>
      </c>
      <c r="K1483" s="36">
        <f t="shared" si="160"/>
        <v>151</v>
      </c>
      <c r="L1483" s="31">
        <f t="shared" si="161"/>
        <v>4.6763703933106227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f>SUM(Apr!D1484,May!D1484,Jun!D1484)</f>
        <v>197</v>
      </c>
      <c r="E1484" s="19">
        <f>SUM(Apr!E1484,May!E1484,Jun!E1484)</f>
        <v>191</v>
      </c>
      <c r="F1484" s="20">
        <f t="shared" si="158"/>
        <v>388</v>
      </c>
      <c r="G1484" s="21">
        <f t="shared" si="159"/>
        <v>15.862632869991824</v>
      </c>
      <c r="H1484" s="35">
        <v>578</v>
      </c>
      <c r="I1484" s="19">
        <f>SUM(Apr!I1484,May!I1484,Jun!I1484)</f>
        <v>10</v>
      </c>
      <c r="J1484" s="19">
        <f>SUM(Apr!J1484,May!J1484,Jun!J1484)</f>
        <v>10</v>
      </c>
      <c r="K1484" s="22">
        <f t="shared" si="160"/>
        <v>20</v>
      </c>
      <c r="L1484" s="21">
        <f t="shared" si="161"/>
        <v>3.4602076124567476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f>SUM(Apr!D1485,May!D1485,Jun!D1485)</f>
        <v>95</v>
      </c>
      <c r="E1485" s="19">
        <f>SUM(Apr!E1485,May!E1485,Jun!E1485)</f>
        <v>107</v>
      </c>
      <c r="F1485" s="20">
        <f t="shared" si="158"/>
        <v>202</v>
      </c>
      <c r="G1485" s="21">
        <f t="shared" si="159"/>
        <v>18.703703703703702</v>
      </c>
      <c r="H1485" s="35">
        <v>92</v>
      </c>
      <c r="I1485" s="19">
        <f>SUM(Apr!I1485,May!I1485,Jun!I1485)</f>
        <v>13</v>
      </c>
      <c r="J1485" s="19">
        <f>SUM(Apr!J1485,May!J1485,Jun!J1485)</f>
        <v>8</v>
      </c>
      <c r="K1485" s="22">
        <f t="shared" si="160"/>
        <v>21</v>
      </c>
      <c r="L1485" s="21">
        <f t="shared" si="161"/>
        <v>22.826086956521738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f>SUM(Apr!D1486,May!D1486,Jun!D1486)</f>
        <v>118</v>
      </c>
      <c r="E1486" s="19">
        <f>SUM(Apr!E1486,May!E1486,Jun!E1486)</f>
        <v>96</v>
      </c>
      <c r="F1486" s="20">
        <f t="shared" si="158"/>
        <v>214</v>
      </c>
      <c r="G1486" s="21">
        <f t="shared" si="159"/>
        <v>13.726747915330339</v>
      </c>
      <c r="H1486" s="35">
        <v>581</v>
      </c>
      <c r="I1486" s="19">
        <f>SUM(Apr!I1486,May!I1486,Jun!I1486)</f>
        <v>1</v>
      </c>
      <c r="J1486" s="19">
        <f>SUM(Apr!J1486,May!J1486,Jun!J1486)</f>
        <v>0</v>
      </c>
      <c r="K1486" s="22">
        <f t="shared" si="160"/>
        <v>1</v>
      </c>
      <c r="L1486" s="21">
        <f t="shared" si="161"/>
        <v>0.17211703958691912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f>SUM(Apr!D1487,May!D1487,Jun!D1487)</f>
        <v>71</v>
      </c>
      <c r="E1487" s="19">
        <f>SUM(Apr!E1487,May!E1487,Jun!E1487)</f>
        <v>63</v>
      </c>
      <c r="F1487" s="20">
        <f t="shared" si="158"/>
        <v>134</v>
      </c>
      <c r="G1487" s="21">
        <f t="shared" si="159"/>
        <v>14.07563025210084</v>
      </c>
      <c r="H1487" s="35">
        <v>169</v>
      </c>
      <c r="I1487" s="19">
        <f>SUM(Apr!I1487,May!I1487,Jun!I1487)</f>
        <v>0</v>
      </c>
      <c r="J1487" s="19">
        <f>SUM(Apr!J1487,May!J1487,Jun!J1487)</f>
        <v>0</v>
      </c>
      <c r="K1487" s="22">
        <f t="shared" si="160"/>
        <v>0</v>
      </c>
      <c r="L1487" s="21">
        <f t="shared" si="161"/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f>SUM(Apr!D1488,May!D1488,Jun!D1488)</f>
        <v>70</v>
      </c>
      <c r="E1488" s="19">
        <f>SUM(Apr!E1488,May!E1488,Jun!E1488)</f>
        <v>62</v>
      </c>
      <c r="F1488" s="20">
        <f t="shared" si="158"/>
        <v>132</v>
      </c>
      <c r="G1488" s="21">
        <f t="shared" si="159"/>
        <v>11.956521739130435</v>
      </c>
      <c r="H1488" s="35">
        <v>127</v>
      </c>
      <c r="I1488" s="19">
        <f>SUM(Apr!I1488,May!I1488,Jun!I1488)</f>
        <v>11</v>
      </c>
      <c r="J1488" s="19">
        <f>SUM(Apr!J1488,May!J1488,Jun!J1488)</f>
        <v>4</v>
      </c>
      <c r="K1488" s="22">
        <f t="shared" si="160"/>
        <v>15</v>
      </c>
      <c r="L1488" s="21">
        <f t="shared" si="161"/>
        <v>11.811023622047244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f>SUM(Apr!D1489,May!D1489,Jun!D1489)</f>
        <v>176</v>
      </c>
      <c r="E1489" s="19">
        <f>SUM(Apr!E1489,May!E1489,Jun!E1489)</f>
        <v>147</v>
      </c>
      <c r="F1489" s="20">
        <f t="shared" si="158"/>
        <v>323</v>
      </c>
      <c r="G1489" s="21">
        <f t="shared" si="159"/>
        <v>16.085657370517929</v>
      </c>
      <c r="H1489" s="35">
        <v>300</v>
      </c>
      <c r="I1489" s="19">
        <f>SUM(Apr!I1489,May!I1489,Jun!I1489)</f>
        <v>0</v>
      </c>
      <c r="J1489" s="19">
        <f>SUM(Apr!J1489,May!J1489,Jun!J1489)</f>
        <v>3</v>
      </c>
      <c r="K1489" s="22">
        <f t="shared" si="160"/>
        <v>3</v>
      </c>
      <c r="L1489" s="21">
        <f t="shared" si="161"/>
        <v>1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f>SUM(Apr!D1490,May!D1490,Jun!D1490)</f>
        <v>89</v>
      </c>
      <c r="E1490" s="19">
        <f>SUM(Apr!E1490,May!E1490,Jun!E1490)</f>
        <v>111</v>
      </c>
      <c r="F1490" s="20">
        <f t="shared" si="158"/>
        <v>200</v>
      </c>
      <c r="G1490" s="21">
        <f t="shared" si="159"/>
        <v>16.353229762878168</v>
      </c>
      <c r="H1490" s="35">
        <v>295</v>
      </c>
      <c r="I1490" s="19">
        <f>SUM(Apr!I1490,May!I1490,Jun!I1490)</f>
        <v>10</v>
      </c>
      <c r="J1490" s="19">
        <f>SUM(Apr!J1490,May!J1490,Jun!J1490)</f>
        <v>23</v>
      </c>
      <c r="K1490" s="22">
        <f t="shared" si="160"/>
        <v>33</v>
      </c>
      <c r="L1490" s="21">
        <f t="shared" si="161"/>
        <v>11.186440677966102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f>SUM(Apr!D1491,May!D1491,Jun!D1491)</f>
        <v>152</v>
      </c>
      <c r="E1491" s="19">
        <f>SUM(Apr!E1491,May!E1491,Jun!E1491)</f>
        <v>142</v>
      </c>
      <c r="F1491" s="20">
        <f t="shared" si="158"/>
        <v>294</v>
      </c>
      <c r="G1491" s="21">
        <f t="shared" si="159"/>
        <v>15.789473684210526</v>
      </c>
      <c r="H1491" s="35">
        <v>248</v>
      </c>
      <c r="I1491" s="19">
        <f>SUM(Apr!I1491,May!I1491,Jun!I1491)</f>
        <v>27</v>
      </c>
      <c r="J1491" s="19">
        <f>SUM(Apr!J1491,May!J1491,Jun!J1491)</f>
        <v>11</v>
      </c>
      <c r="K1491" s="22">
        <f t="shared" si="160"/>
        <v>38</v>
      </c>
      <c r="L1491" s="21">
        <f t="shared" si="161"/>
        <v>15.32258064516129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f>SUM(Apr!D1492,May!D1492,Jun!D1492)</f>
        <v>75</v>
      </c>
      <c r="E1492" s="19">
        <f>SUM(Apr!E1492,May!E1492,Jun!E1492)</f>
        <v>62</v>
      </c>
      <c r="F1492" s="20">
        <f t="shared" si="158"/>
        <v>137</v>
      </c>
      <c r="G1492" s="21">
        <f t="shared" si="159"/>
        <v>14.574468085106382</v>
      </c>
      <c r="H1492" s="35">
        <v>204</v>
      </c>
      <c r="I1492" s="19">
        <f>SUM(Apr!I1492,May!I1492,Jun!I1492)</f>
        <v>0</v>
      </c>
      <c r="J1492" s="19">
        <f>SUM(Apr!J1492,May!J1492,Jun!J1492)</f>
        <v>0</v>
      </c>
      <c r="K1492" s="22">
        <f t="shared" si="160"/>
        <v>0</v>
      </c>
      <c r="L1492" s="21">
        <f t="shared" si="161"/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f>SUM(Apr!D1493,May!D1493,Jun!D1493)</f>
        <v>88</v>
      </c>
      <c r="E1493" s="19">
        <f>SUM(Apr!E1493,May!E1493,Jun!E1493)</f>
        <v>88</v>
      </c>
      <c r="F1493" s="20">
        <f t="shared" si="158"/>
        <v>176</v>
      </c>
      <c r="G1493" s="21">
        <f t="shared" si="159"/>
        <v>31.040564373897706</v>
      </c>
      <c r="H1493" s="35">
        <v>-5</v>
      </c>
      <c r="I1493" s="19">
        <f>SUM(Apr!I1493,May!I1493,Jun!I1493)</f>
        <v>0</v>
      </c>
      <c r="J1493" s="19">
        <f>SUM(Apr!J1493,May!J1493,Jun!J1493)</f>
        <v>0</v>
      </c>
      <c r="K1493" s="22">
        <f t="shared" si="160"/>
        <v>0</v>
      </c>
      <c r="L1493" s="21">
        <f t="shared" si="161"/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f>SUM(Apr!D1494,May!D1494,Jun!D1494)</f>
        <v>73</v>
      </c>
      <c r="E1494" s="19">
        <f>SUM(Apr!E1494,May!E1494,Jun!E1494)</f>
        <v>74</v>
      </c>
      <c r="F1494" s="20">
        <f t="shared" si="158"/>
        <v>147</v>
      </c>
      <c r="G1494" s="21">
        <f t="shared" si="159"/>
        <v>14.148219441770934</v>
      </c>
      <c r="H1494" s="35">
        <v>342</v>
      </c>
      <c r="I1494" s="19">
        <f>SUM(Apr!I1494,May!I1494,Jun!I1494)</f>
        <v>1</v>
      </c>
      <c r="J1494" s="19">
        <f>SUM(Apr!J1494,May!J1494,Jun!J1494)</f>
        <v>3</v>
      </c>
      <c r="K1494" s="22">
        <f t="shared" si="160"/>
        <v>4</v>
      </c>
      <c r="L1494" s="21">
        <f t="shared" si="161"/>
        <v>1.1695906432748537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f>SUM(Apr!D1495,May!D1495,Jun!D1495)</f>
        <v>112</v>
      </c>
      <c r="E1495" s="19">
        <f>SUM(Apr!E1495,May!E1495,Jun!E1495)</f>
        <v>101</v>
      </c>
      <c r="F1495" s="20">
        <f t="shared" si="158"/>
        <v>213</v>
      </c>
      <c r="G1495" s="21">
        <f t="shared" si="159"/>
        <v>19.051878354203936</v>
      </c>
      <c r="H1495" s="35">
        <v>137</v>
      </c>
      <c r="I1495" s="19">
        <f>SUM(Apr!I1495,May!I1495,Jun!I1495)</f>
        <v>2</v>
      </c>
      <c r="J1495" s="19">
        <f>SUM(Apr!J1495,May!J1495,Jun!J1495)</f>
        <v>6</v>
      </c>
      <c r="K1495" s="22">
        <f t="shared" si="160"/>
        <v>8</v>
      </c>
      <c r="L1495" s="21">
        <f t="shared" si="161"/>
        <v>5.8394160583941606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f>SUM(Apr!D1496,May!D1496,Jun!D1496)</f>
        <v>83</v>
      </c>
      <c r="E1496" s="19">
        <f>SUM(Apr!E1496,May!E1496,Jun!E1496)</f>
        <v>86</v>
      </c>
      <c r="F1496" s="20">
        <f t="shared" si="158"/>
        <v>169</v>
      </c>
      <c r="G1496" s="21">
        <f t="shared" si="159"/>
        <v>18.349619978284473</v>
      </c>
      <c r="H1496" s="35">
        <v>19</v>
      </c>
      <c r="I1496" s="19">
        <f>SUM(Apr!I1496,May!I1496,Jun!I1496)</f>
        <v>0</v>
      </c>
      <c r="J1496" s="19">
        <f>SUM(Apr!J1496,May!J1496,Jun!J1496)</f>
        <v>1</v>
      </c>
      <c r="K1496" s="22">
        <f t="shared" si="160"/>
        <v>1</v>
      </c>
      <c r="L1496" s="21">
        <f t="shared" si="161"/>
        <v>5.2631578947368416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f>SUM(Apr!D1497,May!D1497,Jun!D1497)</f>
        <v>59</v>
      </c>
      <c r="E1497" s="19">
        <f>SUM(Apr!E1497,May!E1497,Jun!E1497)</f>
        <v>52</v>
      </c>
      <c r="F1497" s="20">
        <f t="shared" si="158"/>
        <v>111</v>
      </c>
      <c r="G1497" s="21">
        <f t="shared" si="159"/>
        <v>14.919354838709678</v>
      </c>
      <c r="H1497" s="19">
        <v>142</v>
      </c>
      <c r="I1497" s="19">
        <f>SUM(Apr!I1497,May!I1497,Jun!I1497)</f>
        <v>4</v>
      </c>
      <c r="J1497" s="19">
        <f>SUM(Apr!J1497,May!J1497,Jun!J1497)</f>
        <v>3</v>
      </c>
      <c r="K1497" s="22">
        <f t="shared" si="160"/>
        <v>7</v>
      </c>
      <c r="L1497" s="21">
        <f t="shared" si="161"/>
        <v>4.929577464788732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f t="shared" ref="D1498:E1498" si="198">SUM(D1499:D1519)</f>
        <v>813</v>
      </c>
      <c r="E1498" s="29">
        <f t="shared" si="198"/>
        <v>806</v>
      </c>
      <c r="F1498" s="29">
        <f t="shared" si="158"/>
        <v>1619</v>
      </c>
      <c r="G1498" s="31">
        <f t="shared" si="159"/>
        <v>14.622471098265896</v>
      </c>
      <c r="H1498" s="29">
        <v>2553</v>
      </c>
      <c r="I1498" s="29">
        <f t="shared" ref="I1498:J1498" si="199">SUM(I1499:I1519)</f>
        <v>58</v>
      </c>
      <c r="J1498" s="29">
        <f t="shared" si="199"/>
        <v>48</v>
      </c>
      <c r="K1498" s="36">
        <f t="shared" si="160"/>
        <v>106</v>
      </c>
      <c r="L1498" s="31">
        <f t="shared" si="161"/>
        <v>4.1519780650215434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f>SUM(Apr!D1499,May!D1499,Jun!D1499)</f>
        <v>25</v>
      </c>
      <c r="E1499" s="19">
        <f>SUM(Apr!E1499,May!E1499,Jun!E1499)</f>
        <v>30</v>
      </c>
      <c r="F1499" s="20">
        <f t="shared" si="158"/>
        <v>55</v>
      </c>
      <c r="G1499" s="21">
        <f t="shared" si="159"/>
        <v>16.871165644171779</v>
      </c>
      <c r="H1499" s="35">
        <v>7</v>
      </c>
      <c r="I1499" s="19">
        <f>SUM(Apr!I1499,May!I1499,Jun!I1499)</f>
        <v>2</v>
      </c>
      <c r="J1499" s="19">
        <f>SUM(Apr!J1499,May!J1499,Jun!J1499)</f>
        <v>1</v>
      </c>
      <c r="K1499" s="22">
        <f t="shared" si="160"/>
        <v>3</v>
      </c>
      <c r="L1499" s="21">
        <f t="shared" si="161"/>
        <v>42.857142857142854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f>SUM(Apr!D1500,May!D1500,Jun!D1500)</f>
        <v>14</v>
      </c>
      <c r="E1500" s="19">
        <f>SUM(Apr!E1500,May!E1500,Jun!E1500)</f>
        <v>14</v>
      </c>
      <c r="F1500" s="20">
        <f t="shared" si="158"/>
        <v>28</v>
      </c>
      <c r="G1500" s="21">
        <f t="shared" si="159"/>
        <v>10.486891385767791</v>
      </c>
      <c r="H1500" s="35">
        <v>57</v>
      </c>
      <c r="I1500" s="19">
        <f>SUM(Apr!I1500,May!I1500,Jun!I1500)</f>
        <v>0</v>
      </c>
      <c r="J1500" s="19">
        <f>SUM(Apr!J1500,May!J1500,Jun!J1500)</f>
        <v>0</v>
      </c>
      <c r="K1500" s="22">
        <f t="shared" si="160"/>
        <v>0</v>
      </c>
      <c r="L1500" s="21">
        <f t="shared" si="161"/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f>SUM(Apr!D1501,May!D1501,Jun!D1501)</f>
        <v>10</v>
      </c>
      <c r="E1501" s="19">
        <f>SUM(Apr!E1501,May!E1501,Jun!E1501)</f>
        <v>7</v>
      </c>
      <c r="F1501" s="20">
        <f t="shared" si="158"/>
        <v>17</v>
      </c>
      <c r="G1501" s="21">
        <f t="shared" si="159"/>
        <v>18.085106382978726</v>
      </c>
      <c r="H1501" s="35">
        <v>27</v>
      </c>
      <c r="I1501" s="19">
        <f>SUM(Apr!I1501,May!I1501,Jun!I1501)</f>
        <v>1</v>
      </c>
      <c r="J1501" s="19">
        <f>SUM(Apr!J1501,May!J1501,Jun!J1501)</f>
        <v>1</v>
      </c>
      <c r="K1501" s="22">
        <f t="shared" si="160"/>
        <v>2</v>
      </c>
      <c r="L1501" s="21">
        <f t="shared" si="161"/>
        <v>7.4074074074074066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f>SUM(Apr!D1502,May!D1502,Jun!D1502)</f>
        <v>72</v>
      </c>
      <c r="E1502" s="19">
        <f>SUM(Apr!E1502,May!E1502,Jun!E1502)</f>
        <v>74</v>
      </c>
      <c r="F1502" s="20">
        <f t="shared" si="158"/>
        <v>146</v>
      </c>
      <c r="G1502" s="21">
        <f t="shared" si="159"/>
        <v>18.06930693069307</v>
      </c>
      <c r="H1502" s="35">
        <v>134</v>
      </c>
      <c r="I1502" s="19">
        <f>SUM(Apr!I1502,May!I1502,Jun!I1502)</f>
        <v>1</v>
      </c>
      <c r="J1502" s="19">
        <f>SUM(Apr!J1502,May!J1502,Jun!J1502)</f>
        <v>2</v>
      </c>
      <c r="K1502" s="22">
        <f t="shared" si="160"/>
        <v>3</v>
      </c>
      <c r="L1502" s="21">
        <f t="shared" si="161"/>
        <v>2.2388059701492535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f>SUM(Apr!D1503,May!D1503,Jun!D1503)</f>
        <v>40</v>
      </c>
      <c r="E1503" s="19">
        <f>SUM(Apr!E1503,May!E1503,Jun!E1503)</f>
        <v>63</v>
      </c>
      <c r="F1503" s="20">
        <f t="shared" si="158"/>
        <v>103</v>
      </c>
      <c r="G1503" s="21">
        <f t="shared" si="159"/>
        <v>17.546848381601361</v>
      </c>
      <c r="H1503" s="35">
        <v>48</v>
      </c>
      <c r="I1503" s="19">
        <f>SUM(Apr!I1503,May!I1503,Jun!I1503)</f>
        <v>1</v>
      </c>
      <c r="J1503" s="19">
        <f>SUM(Apr!J1503,May!J1503,Jun!J1503)</f>
        <v>2</v>
      </c>
      <c r="K1503" s="22">
        <f t="shared" si="160"/>
        <v>3</v>
      </c>
      <c r="L1503" s="21">
        <f t="shared" si="161"/>
        <v>6.25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f>SUM(Apr!D1504,May!D1504,Jun!D1504)</f>
        <v>27</v>
      </c>
      <c r="E1504" s="19">
        <f>SUM(Apr!E1504,May!E1504,Jun!E1504)</f>
        <v>20</v>
      </c>
      <c r="F1504" s="20">
        <f t="shared" si="158"/>
        <v>47</v>
      </c>
      <c r="G1504" s="21">
        <f t="shared" si="159"/>
        <v>10.329670329670328</v>
      </c>
      <c r="H1504" s="35">
        <v>188</v>
      </c>
      <c r="I1504" s="19">
        <f>SUM(Apr!I1504,May!I1504,Jun!I1504)</f>
        <v>1</v>
      </c>
      <c r="J1504" s="19">
        <f>SUM(Apr!J1504,May!J1504,Jun!J1504)</f>
        <v>0</v>
      </c>
      <c r="K1504" s="22">
        <f t="shared" si="160"/>
        <v>1</v>
      </c>
      <c r="L1504" s="21">
        <f t="shared" si="161"/>
        <v>0.53191489361702127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f>SUM(Apr!D1505,May!D1505,Jun!D1505)</f>
        <v>32</v>
      </c>
      <c r="E1505" s="19">
        <f>SUM(Apr!E1505,May!E1505,Jun!E1505)</f>
        <v>28</v>
      </c>
      <c r="F1505" s="20">
        <f t="shared" si="158"/>
        <v>60</v>
      </c>
      <c r="G1505" s="21">
        <f t="shared" si="159"/>
        <v>11.673151750972762</v>
      </c>
      <c r="H1505" s="35">
        <v>225</v>
      </c>
      <c r="I1505" s="19">
        <f>SUM(Apr!I1505,May!I1505,Jun!I1505)</f>
        <v>3</v>
      </c>
      <c r="J1505" s="19">
        <f>SUM(Apr!J1505,May!J1505,Jun!J1505)</f>
        <v>5</v>
      </c>
      <c r="K1505" s="22">
        <f t="shared" si="160"/>
        <v>8</v>
      </c>
      <c r="L1505" s="21">
        <f t="shared" si="161"/>
        <v>3.5555555555555554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f>SUM(Apr!D1506,May!D1506,Jun!D1506)</f>
        <v>33</v>
      </c>
      <c r="E1506" s="19">
        <f>SUM(Apr!E1506,May!E1506,Jun!E1506)</f>
        <v>23</v>
      </c>
      <c r="F1506" s="20">
        <f t="shared" si="158"/>
        <v>56</v>
      </c>
      <c r="G1506" s="21">
        <f t="shared" si="159"/>
        <v>13.238770685579196</v>
      </c>
      <c r="H1506" s="35">
        <v>83</v>
      </c>
      <c r="I1506" s="19">
        <f>SUM(Apr!I1506,May!I1506,Jun!I1506)</f>
        <v>4</v>
      </c>
      <c r="J1506" s="19">
        <f>SUM(Apr!J1506,May!J1506,Jun!J1506)</f>
        <v>7</v>
      </c>
      <c r="K1506" s="22">
        <f t="shared" si="160"/>
        <v>11</v>
      </c>
      <c r="L1506" s="21">
        <f t="shared" si="161"/>
        <v>13.253012048192772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f>SUM(Apr!D1507,May!D1507,Jun!D1507)</f>
        <v>41</v>
      </c>
      <c r="E1507" s="19">
        <f>SUM(Apr!E1507,May!E1507,Jun!E1507)</f>
        <v>56</v>
      </c>
      <c r="F1507" s="20">
        <f t="shared" si="158"/>
        <v>97</v>
      </c>
      <c r="G1507" s="21">
        <f t="shared" si="159"/>
        <v>16.329966329966332</v>
      </c>
      <c r="H1507" s="35">
        <v>79</v>
      </c>
      <c r="I1507" s="19">
        <f>SUM(Apr!I1507,May!I1507,Jun!I1507)</f>
        <v>1</v>
      </c>
      <c r="J1507" s="19">
        <f>SUM(Apr!J1507,May!J1507,Jun!J1507)</f>
        <v>1</v>
      </c>
      <c r="K1507" s="22">
        <f t="shared" si="160"/>
        <v>2</v>
      </c>
      <c r="L1507" s="21">
        <f t="shared" si="161"/>
        <v>2.5316455696202533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f>SUM(Apr!D1508,May!D1508,Jun!D1508)</f>
        <v>24</v>
      </c>
      <c r="E1508" s="19">
        <f>SUM(Apr!E1508,May!E1508,Jun!E1508)</f>
        <v>24</v>
      </c>
      <c r="F1508" s="20">
        <f t="shared" si="158"/>
        <v>48</v>
      </c>
      <c r="G1508" s="21">
        <f t="shared" si="159"/>
        <v>15.894039735099339</v>
      </c>
      <c r="H1508" s="35">
        <v>69</v>
      </c>
      <c r="I1508" s="19">
        <f>SUM(Apr!I1508,May!I1508,Jun!I1508)</f>
        <v>6</v>
      </c>
      <c r="J1508" s="19">
        <f>SUM(Apr!J1508,May!J1508,Jun!J1508)</f>
        <v>0</v>
      </c>
      <c r="K1508" s="22">
        <f t="shared" si="160"/>
        <v>6</v>
      </c>
      <c r="L1508" s="21">
        <f t="shared" si="161"/>
        <v>8.695652173913043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f>SUM(Apr!D1509,May!D1509,Jun!D1509)</f>
        <v>11</v>
      </c>
      <c r="E1509" s="19">
        <f>SUM(Apr!E1509,May!E1509,Jun!E1509)</f>
        <v>16</v>
      </c>
      <c r="F1509" s="20">
        <f t="shared" si="158"/>
        <v>27</v>
      </c>
      <c r="G1509" s="21">
        <f t="shared" si="159"/>
        <v>11.587982832618025</v>
      </c>
      <c r="H1509" s="35">
        <v>90</v>
      </c>
      <c r="I1509" s="19">
        <f>SUM(Apr!I1509,May!I1509,Jun!I1509)</f>
        <v>1</v>
      </c>
      <c r="J1509" s="19">
        <f>SUM(Apr!J1509,May!J1509,Jun!J1509)</f>
        <v>1</v>
      </c>
      <c r="K1509" s="22">
        <f t="shared" si="160"/>
        <v>2</v>
      </c>
      <c r="L1509" s="21">
        <f t="shared" si="161"/>
        <v>2.2222222222222223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f>SUM(Apr!D1510,May!D1510,Jun!D1510)</f>
        <v>37</v>
      </c>
      <c r="E1510" s="19">
        <f>SUM(Apr!E1510,May!E1510,Jun!E1510)</f>
        <v>46</v>
      </c>
      <c r="F1510" s="20">
        <f t="shared" si="158"/>
        <v>83</v>
      </c>
      <c r="G1510" s="21">
        <f t="shared" si="159"/>
        <v>13.787375415282391</v>
      </c>
      <c r="H1510" s="35">
        <v>153</v>
      </c>
      <c r="I1510" s="19">
        <f>SUM(Apr!I1510,May!I1510,Jun!I1510)</f>
        <v>0</v>
      </c>
      <c r="J1510" s="19">
        <f>SUM(Apr!J1510,May!J1510,Jun!J1510)</f>
        <v>0</v>
      </c>
      <c r="K1510" s="22">
        <f t="shared" si="160"/>
        <v>0</v>
      </c>
      <c r="L1510" s="21">
        <f t="shared" si="161"/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f>SUM(Apr!D1511,May!D1511,Jun!D1511)</f>
        <v>9</v>
      </c>
      <c r="E1511" s="19">
        <f>SUM(Apr!E1511,May!E1511,Jun!E1511)</f>
        <v>5</v>
      </c>
      <c r="F1511" s="20">
        <f t="shared" si="158"/>
        <v>14</v>
      </c>
      <c r="G1511" s="21">
        <f t="shared" si="159"/>
        <v>11.666666666666666</v>
      </c>
      <c r="H1511" s="35">
        <v>21</v>
      </c>
      <c r="I1511" s="19">
        <f>SUM(Apr!I1511,May!I1511,Jun!I1511)</f>
        <v>1</v>
      </c>
      <c r="J1511" s="19">
        <f>SUM(Apr!J1511,May!J1511,Jun!J1511)</f>
        <v>0</v>
      </c>
      <c r="K1511" s="22">
        <f t="shared" si="160"/>
        <v>1</v>
      </c>
      <c r="L1511" s="21">
        <f t="shared" si="161"/>
        <v>4.7619047619047619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f>SUM(Apr!D1512,May!D1512,Jun!D1512)</f>
        <v>22</v>
      </c>
      <c r="E1512" s="19">
        <f>SUM(Apr!E1512,May!E1512,Jun!E1512)</f>
        <v>16</v>
      </c>
      <c r="F1512" s="20">
        <f t="shared" si="158"/>
        <v>38</v>
      </c>
      <c r="G1512" s="21">
        <f t="shared" si="159"/>
        <v>15.079365079365079</v>
      </c>
      <c r="H1512" s="35">
        <v>37</v>
      </c>
      <c r="I1512" s="19">
        <f>SUM(Apr!I1512,May!I1512,Jun!I1512)</f>
        <v>1</v>
      </c>
      <c r="J1512" s="19">
        <f>SUM(Apr!J1512,May!J1512,Jun!J1512)</f>
        <v>4</v>
      </c>
      <c r="K1512" s="22">
        <f t="shared" si="160"/>
        <v>5</v>
      </c>
      <c r="L1512" s="21">
        <f t="shared" si="161"/>
        <v>13.513513513513514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f>SUM(Apr!D1513,May!D1513,Jun!D1513)</f>
        <v>19</v>
      </c>
      <c r="E1513" s="19">
        <f>SUM(Apr!E1513,May!E1513,Jun!E1513)</f>
        <v>11</v>
      </c>
      <c r="F1513" s="20">
        <f t="shared" si="158"/>
        <v>30</v>
      </c>
      <c r="G1513" s="21">
        <f t="shared" si="159"/>
        <v>16.574585635359114</v>
      </c>
      <c r="H1513" s="35">
        <v>93</v>
      </c>
      <c r="I1513" s="19">
        <f>SUM(Apr!I1513,May!I1513,Jun!I1513)</f>
        <v>3</v>
      </c>
      <c r="J1513" s="19">
        <f>SUM(Apr!J1513,May!J1513,Jun!J1513)</f>
        <v>1</v>
      </c>
      <c r="K1513" s="22">
        <f t="shared" si="160"/>
        <v>4</v>
      </c>
      <c r="L1513" s="21">
        <f t="shared" si="161"/>
        <v>4.3010752688172049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f>SUM(Apr!D1514,May!D1514,Jun!D1514)</f>
        <v>14</v>
      </c>
      <c r="E1514" s="19">
        <f>SUM(Apr!E1514,May!E1514,Jun!E1514)</f>
        <v>13</v>
      </c>
      <c r="F1514" s="20">
        <f t="shared" si="158"/>
        <v>27</v>
      </c>
      <c r="G1514" s="21">
        <f t="shared" si="159"/>
        <v>14.438502673796791</v>
      </c>
      <c r="H1514" s="35">
        <v>74</v>
      </c>
      <c r="I1514" s="19">
        <f>SUM(Apr!I1514,May!I1514,Jun!I1514)</f>
        <v>0</v>
      </c>
      <c r="J1514" s="19">
        <f>SUM(Apr!J1514,May!J1514,Jun!J1514)</f>
        <v>0</v>
      </c>
      <c r="K1514" s="22">
        <f t="shared" si="160"/>
        <v>0</v>
      </c>
      <c r="L1514" s="21">
        <f t="shared" si="161"/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f>SUM(Apr!D1515,May!D1515,Jun!D1515)</f>
        <v>15</v>
      </c>
      <c r="E1515" s="19">
        <f>SUM(Apr!E1515,May!E1515,Jun!E1515)</f>
        <v>26</v>
      </c>
      <c r="F1515" s="20">
        <f t="shared" si="158"/>
        <v>41</v>
      </c>
      <c r="G1515" s="21">
        <f t="shared" si="159"/>
        <v>14.385964912280702</v>
      </c>
      <c r="H1515" s="35">
        <v>3</v>
      </c>
      <c r="I1515" s="19">
        <f>SUM(Apr!I1515,May!I1515,Jun!I1515)</f>
        <v>5</v>
      </c>
      <c r="J1515" s="19">
        <f>SUM(Apr!J1515,May!J1515,Jun!J1515)</f>
        <v>5</v>
      </c>
      <c r="K1515" s="22">
        <f t="shared" si="160"/>
        <v>10</v>
      </c>
      <c r="L1515" s="21">
        <f t="shared" si="161"/>
        <v>333.33333333333337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f>SUM(Apr!D1516,May!D1516,Jun!D1516)</f>
        <v>38</v>
      </c>
      <c r="E1516" s="19">
        <f>SUM(Apr!E1516,May!E1516,Jun!E1516)</f>
        <v>34</v>
      </c>
      <c r="F1516" s="20">
        <f t="shared" si="158"/>
        <v>72</v>
      </c>
      <c r="G1516" s="21">
        <f t="shared" si="159"/>
        <v>8.5510688836104514</v>
      </c>
      <c r="H1516" s="35">
        <v>405</v>
      </c>
      <c r="I1516" s="19">
        <f>SUM(Apr!I1516,May!I1516,Jun!I1516)</f>
        <v>7</v>
      </c>
      <c r="J1516" s="19">
        <f>SUM(Apr!J1516,May!J1516,Jun!J1516)</f>
        <v>3</v>
      </c>
      <c r="K1516" s="22">
        <f t="shared" si="160"/>
        <v>10</v>
      </c>
      <c r="L1516" s="21">
        <f t="shared" si="161"/>
        <v>2.4691358024691357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f>SUM(Apr!D1517,May!D1517,Jun!D1517)</f>
        <v>266</v>
      </c>
      <c r="E1517" s="19">
        <f>SUM(Apr!E1517,May!E1517,Jun!E1517)</f>
        <v>238</v>
      </c>
      <c r="F1517" s="20">
        <f t="shared" si="158"/>
        <v>504</v>
      </c>
      <c r="G1517" s="21">
        <f t="shared" si="159"/>
        <v>14.762741652021088</v>
      </c>
      <c r="H1517" s="35">
        <v>703</v>
      </c>
      <c r="I1517" s="19">
        <f>SUM(Apr!I1517,May!I1517,Jun!I1517)</f>
        <v>20</v>
      </c>
      <c r="J1517" s="19">
        <f>SUM(Apr!J1517,May!J1517,Jun!J1517)</f>
        <v>15</v>
      </c>
      <c r="K1517" s="22">
        <f t="shared" si="160"/>
        <v>35</v>
      </c>
      <c r="L1517" s="21">
        <f t="shared" si="161"/>
        <v>4.9786628733997151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f>SUM(Apr!D1518,May!D1518,Jun!D1518)</f>
        <v>37</v>
      </c>
      <c r="E1518" s="19">
        <f>SUM(Apr!E1518,May!E1518,Jun!E1518)</f>
        <v>33</v>
      </c>
      <c r="F1518" s="20">
        <f t="shared" si="158"/>
        <v>70</v>
      </c>
      <c r="G1518" s="21">
        <f t="shared" si="159"/>
        <v>21.276595744680851</v>
      </c>
      <c r="H1518" s="35">
        <v>55</v>
      </c>
      <c r="I1518" s="19">
        <f>SUM(Apr!I1518,May!I1518,Jun!I1518)</f>
        <v>0</v>
      </c>
      <c r="J1518" s="19">
        <f>SUM(Apr!J1518,May!J1518,Jun!J1518)</f>
        <v>0</v>
      </c>
      <c r="K1518" s="22">
        <f t="shared" si="160"/>
        <v>0</v>
      </c>
      <c r="L1518" s="21">
        <f t="shared" si="161"/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f>SUM(Apr!D1519,May!D1519,Jun!D1519)</f>
        <v>27</v>
      </c>
      <c r="E1519" s="19">
        <f>SUM(Apr!E1519,May!E1519,Jun!E1519)</f>
        <v>29</v>
      </c>
      <c r="F1519" s="20">
        <f t="shared" si="158"/>
        <v>56</v>
      </c>
      <c r="G1519" s="21">
        <f t="shared" si="159"/>
        <v>21.789883268482491</v>
      </c>
      <c r="H1519" s="19">
        <v>2</v>
      </c>
      <c r="I1519" s="19">
        <f>SUM(Apr!I1519,May!I1519,Jun!I1519)</f>
        <v>0</v>
      </c>
      <c r="J1519" s="19">
        <f>SUM(Apr!J1519,May!J1519,Jun!J1519)</f>
        <v>0</v>
      </c>
      <c r="K1519" s="22">
        <f t="shared" si="160"/>
        <v>0</v>
      </c>
      <c r="L1519" s="21">
        <f t="shared" si="161"/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f t="shared" ref="D1520:E1520" si="200">SUM(D1521:D1539)</f>
        <v>929</v>
      </c>
      <c r="E1520" s="29">
        <f t="shared" si="200"/>
        <v>891</v>
      </c>
      <c r="F1520" s="29">
        <f t="shared" si="158"/>
        <v>1820</v>
      </c>
      <c r="G1520" s="31">
        <f t="shared" si="159"/>
        <v>13.011152416356877</v>
      </c>
      <c r="H1520" s="29">
        <v>4975</v>
      </c>
      <c r="I1520" s="29">
        <f t="shared" ref="I1520:J1520" si="201">SUM(I1521:I1539)</f>
        <v>124</v>
      </c>
      <c r="J1520" s="29">
        <f t="shared" si="201"/>
        <v>126</v>
      </c>
      <c r="K1520" s="36">
        <f t="shared" si="160"/>
        <v>250</v>
      </c>
      <c r="L1520" s="31">
        <f t="shared" si="161"/>
        <v>5.025125628140704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f>SUM(Apr!D1521,May!D1521,Jun!D1521)</f>
        <v>85</v>
      </c>
      <c r="E1521" s="19">
        <f>SUM(Apr!E1521,May!E1521,Jun!E1521)</f>
        <v>74</v>
      </c>
      <c r="F1521" s="20">
        <f t="shared" si="158"/>
        <v>159</v>
      </c>
      <c r="G1521" s="21">
        <f t="shared" si="159"/>
        <v>14.095744680851062</v>
      </c>
      <c r="H1521" s="35">
        <v>185</v>
      </c>
      <c r="I1521" s="19">
        <f>SUM(Apr!I1521,May!I1521,Jun!I1521)</f>
        <v>17</v>
      </c>
      <c r="J1521" s="19">
        <f>SUM(Apr!J1521,May!J1521,Jun!J1521)</f>
        <v>16</v>
      </c>
      <c r="K1521" s="22">
        <f t="shared" si="160"/>
        <v>33</v>
      </c>
      <c r="L1521" s="21">
        <f t="shared" si="161"/>
        <v>17.837837837837839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f>SUM(Apr!D1522,May!D1522,Jun!D1522)</f>
        <v>22</v>
      </c>
      <c r="E1522" s="19">
        <f>SUM(Apr!E1522,May!E1522,Jun!E1522)</f>
        <v>19</v>
      </c>
      <c r="F1522" s="20">
        <f t="shared" si="158"/>
        <v>41</v>
      </c>
      <c r="G1522" s="21">
        <f t="shared" si="159"/>
        <v>21.243523316062177</v>
      </c>
      <c r="H1522" s="35">
        <v>67</v>
      </c>
      <c r="I1522" s="19">
        <f>SUM(Apr!I1522,May!I1522,Jun!I1522)</f>
        <v>0</v>
      </c>
      <c r="J1522" s="19">
        <f>SUM(Apr!J1522,May!J1522,Jun!J1522)</f>
        <v>0</v>
      </c>
      <c r="K1522" s="22">
        <f t="shared" si="160"/>
        <v>0</v>
      </c>
      <c r="L1522" s="21">
        <f t="shared" si="161"/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f>SUM(Apr!D1523,May!D1523,Jun!D1523)</f>
        <v>132</v>
      </c>
      <c r="E1523" s="19">
        <f>SUM(Apr!E1523,May!E1523,Jun!E1523)</f>
        <v>132</v>
      </c>
      <c r="F1523" s="20">
        <f t="shared" si="158"/>
        <v>264</v>
      </c>
      <c r="G1523" s="21">
        <f t="shared" si="159"/>
        <v>12.686208553580009</v>
      </c>
      <c r="H1523" s="35">
        <v>677</v>
      </c>
      <c r="I1523" s="19">
        <f>SUM(Apr!I1523,May!I1523,Jun!I1523)</f>
        <v>2</v>
      </c>
      <c r="J1523" s="19">
        <f>SUM(Apr!J1523,May!J1523,Jun!J1523)</f>
        <v>2</v>
      </c>
      <c r="K1523" s="22">
        <f t="shared" si="160"/>
        <v>4</v>
      </c>
      <c r="L1523" s="21">
        <f t="shared" si="161"/>
        <v>0.59084194977843429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f>SUM(Apr!D1524,May!D1524,Jun!D1524)</f>
        <v>30</v>
      </c>
      <c r="E1524" s="19">
        <f>SUM(Apr!E1524,May!E1524,Jun!E1524)</f>
        <v>31</v>
      </c>
      <c r="F1524" s="20">
        <f t="shared" si="158"/>
        <v>61</v>
      </c>
      <c r="G1524" s="21">
        <f t="shared" si="159"/>
        <v>12.788259958071279</v>
      </c>
      <c r="H1524" s="35">
        <v>219</v>
      </c>
      <c r="I1524" s="19">
        <f>SUM(Apr!I1524,May!I1524,Jun!I1524)</f>
        <v>7</v>
      </c>
      <c r="J1524" s="19">
        <f>SUM(Apr!J1524,May!J1524,Jun!J1524)</f>
        <v>6</v>
      </c>
      <c r="K1524" s="22">
        <f t="shared" si="160"/>
        <v>13</v>
      </c>
      <c r="L1524" s="21">
        <f t="shared" si="161"/>
        <v>5.93607305936073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f>SUM(Apr!D1525,May!D1525,Jun!D1525)</f>
        <v>51</v>
      </c>
      <c r="E1525" s="19">
        <f>SUM(Apr!E1525,May!E1525,Jun!E1525)</f>
        <v>54</v>
      </c>
      <c r="F1525" s="20">
        <f t="shared" si="158"/>
        <v>105</v>
      </c>
      <c r="G1525" s="21">
        <f t="shared" si="159"/>
        <v>16.203703703703702</v>
      </c>
      <c r="H1525" s="35">
        <v>95</v>
      </c>
      <c r="I1525" s="19">
        <f>SUM(Apr!I1525,May!I1525,Jun!I1525)</f>
        <v>0</v>
      </c>
      <c r="J1525" s="19">
        <f>SUM(Apr!J1525,May!J1525,Jun!J1525)</f>
        <v>0</v>
      </c>
      <c r="K1525" s="22">
        <f t="shared" si="160"/>
        <v>0</v>
      </c>
      <c r="L1525" s="21">
        <f t="shared" si="161"/>
        <v>0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f>SUM(Apr!D1526,May!D1526,Jun!D1526)</f>
        <v>13</v>
      </c>
      <c r="E1526" s="19">
        <f>SUM(Apr!E1526,May!E1526,Jun!E1526)</f>
        <v>15</v>
      </c>
      <c r="F1526" s="20">
        <f t="shared" si="158"/>
        <v>28</v>
      </c>
      <c r="G1526" s="21">
        <f t="shared" si="159"/>
        <v>12.556053811659194</v>
      </c>
      <c r="H1526" s="35">
        <v>82</v>
      </c>
      <c r="I1526" s="19">
        <f>SUM(Apr!I1526,May!I1526,Jun!I1526)</f>
        <v>2</v>
      </c>
      <c r="J1526" s="19">
        <f>SUM(Apr!J1526,May!J1526,Jun!J1526)</f>
        <v>1</v>
      </c>
      <c r="K1526" s="22">
        <f t="shared" si="160"/>
        <v>3</v>
      </c>
      <c r="L1526" s="21">
        <f t="shared" si="161"/>
        <v>3.6585365853658534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f>SUM(Apr!D1527,May!D1527,Jun!D1527)</f>
        <v>39</v>
      </c>
      <c r="E1527" s="19">
        <f>SUM(Apr!E1527,May!E1527,Jun!E1527)</f>
        <v>48</v>
      </c>
      <c r="F1527" s="20">
        <f t="shared" si="158"/>
        <v>87</v>
      </c>
      <c r="G1527" s="21">
        <f t="shared" si="159"/>
        <v>16.76300578034682</v>
      </c>
      <c r="H1527" s="35">
        <v>158</v>
      </c>
      <c r="I1527" s="19">
        <f>SUM(Apr!I1527,May!I1527,Jun!I1527)</f>
        <v>12</v>
      </c>
      <c r="J1527" s="19">
        <f>SUM(Apr!J1527,May!J1527,Jun!J1527)</f>
        <v>5</v>
      </c>
      <c r="K1527" s="22">
        <f t="shared" si="160"/>
        <v>17</v>
      </c>
      <c r="L1527" s="21">
        <f t="shared" si="161"/>
        <v>10.759493670886076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f>SUM(Apr!D1528,May!D1528,Jun!D1528)</f>
        <v>21</v>
      </c>
      <c r="E1528" s="19">
        <f>SUM(Apr!E1528,May!E1528,Jun!E1528)</f>
        <v>28</v>
      </c>
      <c r="F1528" s="20">
        <f t="shared" si="158"/>
        <v>49</v>
      </c>
      <c r="G1528" s="21">
        <f t="shared" si="159"/>
        <v>13.802816901408452</v>
      </c>
      <c r="H1528" s="35">
        <v>130</v>
      </c>
      <c r="I1528" s="19">
        <f>SUM(Apr!I1528,May!I1528,Jun!I1528)</f>
        <v>5</v>
      </c>
      <c r="J1528" s="19">
        <f>SUM(Apr!J1528,May!J1528,Jun!J1528)</f>
        <v>3</v>
      </c>
      <c r="K1528" s="22">
        <f t="shared" si="160"/>
        <v>8</v>
      </c>
      <c r="L1528" s="21">
        <f t="shared" si="161"/>
        <v>6.1538461538461542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f>SUM(Apr!D1529,May!D1529,Jun!D1529)</f>
        <v>71</v>
      </c>
      <c r="E1529" s="19">
        <f>SUM(Apr!E1529,May!E1529,Jun!E1529)</f>
        <v>83</v>
      </c>
      <c r="F1529" s="20">
        <f t="shared" si="158"/>
        <v>154</v>
      </c>
      <c r="G1529" s="21">
        <f t="shared" si="159"/>
        <v>16.091954022988507</v>
      </c>
      <c r="H1529" s="35">
        <v>388</v>
      </c>
      <c r="I1529" s="19">
        <f>SUM(Apr!I1529,May!I1529,Jun!I1529)</f>
        <v>3</v>
      </c>
      <c r="J1529" s="19">
        <f>SUM(Apr!J1529,May!J1529,Jun!J1529)</f>
        <v>3</v>
      </c>
      <c r="K1529" s="22">
        <f t="shared" si="160"/>
        <v>6</v>
      </c>
      <c r="L1529" s="21">
        <f t="shared" si="161"/>
        <v>1.5463917525773196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f>SUM(Apr!D1530,May!D1530,Jun!D1530)</f>
        <v>25</v>
      </c>
      <c r="E1530" s="19">
        <f>SUM(Apr!E1530,May!E1530,Jun!E1530)</f>
        <v>11</v>
      </c>
      <c r="F1530" s="20">
        <f t="shared" si="158"/>
        <v>36</v>
      </c>
      <c r="G1530" s="21">
        <f t="shared" si="159"/>
        <v>10.810810810810811</v>
      </c>
      <c r="H1530" s="35">
        <v>159</v>
      </c>
      <c r="I1530" s="19">
        <f>SUM(Apr!I1530,May!I1530,Jun!I1530)</f>
        <v>0</v>
      </c>
      <c r="J1530" s="19">
        <f>SUM(Apr!J1530,May!J1530,Jun!J1530)</f>
        <v>3</v>
      </c>
      <c r="K1530" s="22">
        <f t="shared" si="160"/>
        <v>3</v>
      </c>
      <c r="L1530" s="21">
        <f t="shared" si="161"/>
        <v>1.8867924528301887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f>SUM(Apr!D1531,May!D1531,Jun!D1531)</f>
        <v>52</v>
      </c>
      <c r="E1531" s="19">
        <f>SUM(Apr!E1531,May!E1531,Jun!E1531)</f>
        <v>52</v>
      </c>
      <c r="F1531" s="20">
        <f t="shared" si="158"/>
        <v>104</v>
      </c>
      <c r="G1531" s="21">
        <f t="shared" si="159"/>
        <v>13.774834437086092</v>
      </c>
      <c r="H1531" s="35">
        <v>339</v>
      </c>
      <c r="I1531" s="19">
        <f>SUM(Apr!I1531,May!I1531,Jun!I1531)</f>
        <v>7</v>
      </c>
      <c r="J1531" s="19">
        <f>SUM(Apr!J1531,May!J1531,Jun!J1531)</f>
        <v>18</v>
      </c>
      <c r="K1531" s="22">
        <f t="shared" si="160"/>
        <v>25</v>
      </c>
      <c r="L1531" s="21">
        <f t="shared" si="161"/>
        <v>7.3746312684365778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f>SUM(Apr!D1532,May!D1532,Jun!D1532)</f>
        <v>60</v>
      </c>
      <c r="E1532" s="19">
        <f>SUM(Apr!E1532,May!E1532,Jun!E1532)</f>
        <v>46</v>
      </c>
      <c r="F1532" s="20">
        <f t="shared" si="158"/>
        <v>106</v>
      </c>
      <c r="G1532" s="21">
        <f t="shared" si="159"/>
        <v>13.184079601990051</v>
      </c>
      <c r="H1532" s="35">
        <v>242</v>
      </c>
      <c r="I1532" s="19">
        <f>SUM(Apr!I1532,May!I1532,Jun!I1532)</f>
        <v>7</v>
      </c>
      <c r="J1532" s="19">
        <f>SUM(Apr!J1532,May!J1532,Jun!J1532)</f>
        <v>10</v>
      </c>
      <c r="K1532" s="22">
        <f t="shared" si="160"/>
        <v>17</v>
      </c>
      <c r="L1532" s="21">
        <f t="shared" si="161"/>
        <v>7.0247933884297522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f>SUM(Apr!D1533,May!D1533,Jun!D1533)</f>
        <v>19</v>
      </c>
      <c r="E1533" s="19">
        <f>SUM(Apr!E1533,May!E1533,Jun!E1533)</f>
        <v>22</v>
      </c>
      <c r="F1533" s="20">
        <f t="shared" si="158"/>
        <v>41</v>
      </c>
      <c r="G1533" s="21">
        <f t="shared" si="159"/>
        <v>12.933753943217665</v>
      </c>
      <c r="H1533" s="35">
        <v>123</v>
      </c>
      <c r="I1533" s="19">
        <f>SUM(Apr!I1533,May!I1533,Jun!I1533)</f>
        <v>3</v>
      </c>
      <c r="J1533" s="19">
        <f>SUM(Apr!J1533,May!J1533,Jun!J1533)</f>
        <v>2</v>
      </c>
      <c r="K1533" s="22">
        <f t="shared" si="160"/>
        <v>5</v>
      </c>
      <c r="L1533" s="21">
        <f t="shared" si="161"/>
        <v>4.0650406504065035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f>SUM(Apr!D1534,May!D1534,Jun!D1534)</f>
        <v>26</v>
      </c>
      <c r="E1534" s="19">
        <f>SUM(Apr!E1534,May!E1534,Jun!E1534)</f>
        <v>21</v>
      </c>
      <c r="F1534" s="20">
        <f t="shared" si="158"/>
        <v>47</v>
      </c>
      <c r="G1534" s="21">
        <f t="shared" si="159"/>
        <v>9.9365750528541223</v>
      </c>
      <c r="H1534" s="35">
        <v>206</v>
      </c>
      <c r="I1534" s="19">
        <f>SUM(Apr!I1534,May!I1534,Jun!I1534)</f>
        <v>5</v>
      </c>
      <c r="J1534" s="19">
        <f>SUM(Apr!J1534,May!J1534,Jun!J1534)</f>
        <v>6</v>
      </c>
      <c r="K1534" s="22">
        <f t="shared" si="160"/>
        <v>11</v>
      </c>
      <c r="L1534" s="21">
        <f t="shared" si="161"/>
        <v>5.3398058252427179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f>SUM(Apr!D1535,May!D1535,Jun!D1535)</f>
        <v>23</v>
      </c>
      <c r="E1535" s="19">
        <f>SUM(Apr!E1535,May!E1535,Jun!E1535)</f>
        <v>16</v>
      </c>
      <c r="F1535" s="20">
        <f t="shared" si="158"/>
        <v>39</v>
      </c>
      <c r="G1535" s="21">
        <f t="shared" si="159"/>
        <v>8.0578512396694215</v>
      </c>
      <c r="H1535" s="35">
        <v>277</v>
      </c>
      <c r="I1535" s="19">
        <f>SUM(Apr!I1535,May!I1535,Jun!I1535)</f>
        <v>8</v>
      </c>
      <c r="J1535" s="19">
        <f>SUM(Apr!J1535,May!J1535,Jun!J1535)</f>
        <v>6</v>
      </c>
      <c r="K1535" s="22">
        <f t="shared" si="160"/>
        <v>14</v>
      </c>
      <c r="L1535" s="21">
        <f t="shared" si="161"/>
        <v>5.0541516245487363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f>SUM(Apr!D1536,May!D1536,Jun!D1536)</f>
        <v>58</v>
      </c>
      <c r="E1536" s="19">
        <f>SUM(Apr!E1536,May!E1536,Jun!E1536)</f>
        <v>52</v>
      </c>
      <c r="F1536" s="20">
        <f t="shared" si="158"/>
        <v>110</v>
      </c>
      <c r="G1536" s="21">
        <f t="shared" si="159"/>
        <v>10.036496350364963</v>
      </c>
      <c r="H1536" s="35">
        <v>486</v>
      </c>
      <c r="I1536" s="19">
        <f>SUM(Apr!I1536,May!I1536,Jun!I1536)</f>
        <v>9</v>
      </c>
      <c r="J1536" s="19">
        <f>SUM(Apr!J1536,May!J1536,Jun!J1536)</f>
        <v>8</v>
      </c>
      <c r="K1536" s="22">
        <f t="shared" si="160"/>
        <v>17</v>
      </c>
      <c r="L1536" s="21">
        <f t="shared" si="161"/>
        <v>3.4979423868312756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f>SUM(Apr!D1537,May!D1537,Jun!D1537)</f>
        <v>51</v>
      </c>
      <c r="E1537" s="19">
        <f>SUM(Apr!E1537,May!E1537,Jun!E1537)</f>
        <v>55</v>
      </c>
      <c r="F1537" s="20">
        <f t="shared" ref="F1537:F1750" si="202">SUM(D1537:E1537)</f>
        <v>106</v>
      </c>
      <c r="G1537" s="21">
        <f t="shared" ref="G1537:G1750" si="203">IFERROR(F1537/$C1537*100,0)</f>
        <v>11.534276387377584</v>
      </c>
      <c r="H1537" s="35">
        <v>395</v>
      </c>
      <c r="I1537" s="19">
        <f>SUM(Apr!I1537,May!I1537,Jun!I1537)</f>
        <v>10</v>
      </c>
      <c r="J1537" s="19">
        <f>SUM(Apr!J1537,May!J1537,Jun!J1537)</f>
        <v>10</v>
      </c>
      <c r="K1537" s="22">
        <f t="shared" ref="K1537:K1750" si="204">SUM(I1537:J1537)</f>
        <v>20</v>
      </c>
      <c r="L1537" s="21">
        <f t="shared" ref="L1537:L1750" si="205">IFERROR(K1537/$H1537*100,0)</f>
        <v>5.0632911392405067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f>SUM(Apr!D1538,May!D1538,Jun!D1538)</f>
        <v>64</v>
      </c>
      <c r="E1538" s="19">
        <f>SUM(Apr!E1538,May!E1538,Jun!E1538)</f>
        <v>48</v>
      </c>
      <c r="F1538" s="20">
        <f t="shared" si="202"/>
        <v>112</v>
      </c>
      <c r="G1538" s="21">
        <f t="shared" si="203"/>
        <v>13.238770685579196</v>
      </c>
      <c r="H1538" s="35">
        <v>362</v>
      </c>
      <c r="I1538" s="19">
        <f>SUM(Apr!I1538,May!I1538,Jun!I1538)</f>
        <v>8</v>
      </c>
      <c r="J1538" s="19">
        <f>SUM(Apr!J1538,May!J1538,Jun!J1538)</f>
        <v>10</v>
      </c>
      <c r="K1538" s="22">
        <f t="shared" si="204"/>
        <v>18</v>
      </c>
      <c r="L1538" s="21">
        <f t="shared" si="205"/>
        <v>4.972375690607735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f>SUM(Apr!D1539,May!D1539,Jun!D1539)</f>
        <v>87</v>
      </c>
      <c r="E1539" s="19">
        <f>SUM(Apr!E1539,May!E1539,Jun!E1539)</f>
        <v>84</v>
      </c>
      <c r="F1539" s="20">
        <f t="shared" si="202"/>
        <v>171</v>
      </c>
      <c r="G1539" s="21">
        <f t="shared" si="203"/>
        <v>12.391304347826088</v>
      </c>
      <c r="H1539" s="35">
        <v>385</v>
      </c>
      <c r="I1539" s="19">
        <f>SUM(Apr!I1539,May!I1539,Jun!I1539)</f>
        <v>19</v>
      </c>
      <c r="J1539" s="19">
        <f>SUM(Apr!J1539,May!J1539,Jun!J1539)</f>
        <v>17</v>
      </c>
      <c r="K1539" s="22">
        <f t="shared" si="204"/>
        <v>36</v>
      </c>
      <c r="L1539" s="21">
        <f t="shared" si="205"/>
        <v>9.3506493506493502</v>
      </c>
    </row>
    <row r="1540" spans="1:12" ht="15" customHeight="1" outlineLevel="1" x14ac:dyDescent="0.2">
      <c r="A1540" s="27" t="s">
        <v>2708</v>
      </c>
      <c r="B1540" s="28" t="s">
        <v>2709</v>
      </c>
      <c r="C1540" s="29">
        <v>2322</v>
      </c>
      <c r="D1540" s="38">
        <f t="shared" ref="D1540:E1540" si="206">SUM(D1541:D1547)</f>
        <v>159</v>
      </c>
      <c r="E1540" s="38">
        <f t="shared" si="206"/>
        <v>144</v>
      </c>
      <c r="F1540" s="38">
        <f t="shared" si="202"/>
        <v>303</v>
      </c>
      <c r="G1540" s="31">
        <f t="shared" si="203"/>
        <v>13.049095607235142</v>
      </c>
      <c r="H1540" s="38">
        <v>677</v>
      </c>
      <c r="I1540" s="38">
        <f t="shared" ref="I1540:J1540" si="207">SUM(I1541:I1547)</f>
        <v>24</v>
      </c>
      <c r="J1540" s="38">
        <f t="shared" si="207"/>
        <v>22</v>
      </c>
      <c r="K1540" s="39">
        <f t="shared" si="204"/>
        <v>46</v>
      </c>
      <c r="L1540" s="31">
        <f t="shared" si="205"/>
        <v>6.7946824224519951</v>
      </c>
    </row>
    <row r="1541" spans="1:12" ht="15" customHeight="1" outlineLevel="1" x14ac:dyDescent="0.2">
      <c r="A1541" s="17" t="s">
        <v>2710</v>
      </c>
      <c r="B1541" s="23" t="s">
        <v>2711</v>
      </c>
      <c r="C1541" s="35">
        <v>682</v>
      </c>
      <c r="D1541" s="35">
        <f>SUM(Apr!D1541,May!D1541,Jun!D1541)</f>
        <v>17</v>
      </c>
      <c r="E1541" s="35">
        <f>SUM(Apr!E1541,May!E1541,Jun!E1541)</f>
        <v>26</v>
      </c>
      <c r="F1541" s="40">
        <f t="shared" si="202"/>
        <v>43</v>
      </c>
      <c r="G1541" s="21">
        <f t="shared" si="203"/>
        <v>6.3049853372434015</v>
      </c>
      <c r="H1541" s="35">
        <v>433</v>
      </c>
      <c r="I1541" s="35">
        <f>SUM(Apr!I1541,May!I1541,Jun!I1541)</f>
        <v>6</v>
      </c>
      <c r="J1541" s="35">
        <f>SUM(Apr!J1541,May!J1541,Jun!J1541)</f>
        <v>12</v>
      </c>
      <c r="K1541" s="41">
        <f t="shared" si="204"/>
        <v>18</v>
      </c>
      <c r="L1541" s="21">
        <f t="shared" si="205"/>
        <v>4.1570438799076213</v>
      </c>
    </row>
    <row r="1542" spans="1:12" ht="15" customHeight="1" outlineLevel="1" x14ac:dyDescent="0.2">
      <c r="A1542" s="17" t="s">
        <v>2712</v>
      </c>
      <c r="B1542" s="23" t="s">
        <v>2713</v>
      </c>
      <c r="C1542" s="35">
        <v>330</v>
      </c>
      <c r="D1542" s="35">
        <f>SUM(Apr!D1542,May!D1542,Jun!D1542)</f>
        <v>31</v>
      </c>
      <c r="E1542" s="35">
        <f>SUM(Apr!E1542,May!E1542,Jun!E1542)</f>
        <v>24</v>
      </c>
      <c r="F1542" s="40">
        <f t="shared" si="202"/>
        <v>55</v>
      </c>
      <c r="G1542" s="21">
        <f t="shared" si="203"/>
        <v>16.666666666666664</v>
      </c>
      <c r="H1542" s="35">
        <v>-3</v>
      </c>
      <c r="I1542" s="35">
        <f>SUM(Apr!I1542,May!I1542,Jun!I1542)</f>
        <v>0</v>
      </c>
      <c r="J1542" s="35">
        <f>SUM(Apr!J1542,May!J1542,Jun!J1542)</f>
        <v>0</v>
      </c>
      <c r="K1542" s="41">
        <f t="shared" si="204"/>
        <v>0</v>
      </c>
      <c r="L1542" s="21">
        <f t="shared" si="205"/>
        <v>0</v>
      </c>
    </row>
    <row r="1543" spans="1:12" ht="15" customHeight="1" outlineLevel="1" x14ac:dyDescent="0.2">
      <c r="A1543" s="17">
        <v>1608503000</v>
      </c>
      <c r="B1543" s="23" t="s">
        <v>2714</v>
      </c>
      <c r="C1543" s="35">
        <v>222</v>
      </c>
      <c r="D1543" s="35">
        <f>SUM(Apr!D1543,May!D1543,Jun!D1543)</f>
        <v>11</v>
      </c>
      <c r="E1543" s="35">
        <f>SUM(Apr!E1543,May!E1543,Jun!E1543)</f>
        <v>14</v>
      </c>
      <c r="F1543" s="40">
        <f t="shared" si="202"/>
        <v>25</v>
      </c>
      <c r="G1543" s="21">
        <f t="shared" si="203"/>
        <v>11.261261261261261</v>
      </c>
      <c r="H1543" s="35">
        <v>43</v>
      </c>
      <c r="I1543" s="35">
        <f>SUM(Apr!I1543,May!I1543,Jun!I1543)</f>
        <v>0</v>
      </c>
      <c r="J1543" s="35">
        <f>SUM(Apr!J1543,May!J1543,Jun!J1543)</f>
        <v>1</v>
      </c>
      <c r="K1543" s="41">
        <f t="shared" si="204"/>
        <v>1</v>
      </c>
      <c r="L1543" s="21">
        <f t="shared" si="205"/>
        <v>2.3255813953488373</v>
      </c>
    </row>
    <row r="1544" spans="1:12" ht="15" customHeight="1" outlineLevel="1" x14ac:dyDescent="0.2">
      <c r="A1544" s="17">
        <v>1608504000</v>
      </c>
      <c r="B1544" s="23" t="s">
        <v>2715</v>
      </c>
      <c r="C1544" s="35">
        <v>308</v>
      </c>
      <c r="D1544" s="35">
        <f>SUM(Apr!D1544,May!D1544,Jun!D1544)</f>
        <v>38</v>
      </c>
      <c r="E1544" s="35">
        <f>SUM(Apr!E1544,May!E1544,Jun!E1544)</f>
        <v>22</v>
      </c>
      <c r="F1544" s="40">
        <f t="shared" si="202"/>
        <v>60</v>
      </c>
      <c r="G1544" s="21">
        <f t="shared" si="203"/>
        <v>19.480519480519483</v>
      </c>
      <c r="H1544" s="35">
        <v>-29</v>
      </c>
      <c r="I1544" s="35">
        <f>SUM(Apr!I1544,May!I1544,Jun!I1544)</f>
        <v>5</v>
      </c>
      <c r="J1544" s="35">
        <f>SUM(Apr!J1544,May!J1544,Jun!J1544)</f>
        <v>2</v>
      </c>
      <c r="K1544" s="41">
        <f t="shared" si="204"/>
        <v>7</v>
      </c>
      <c r="L1544" s="21">
        <f t="shared" si="205"/>
        <v>-24.137931034482758</v>
      </c>
    </row>
    <row r="1545" spans="1:12" ht="15" customHeight="1" outlineLevel="1" x14ac:dyDescent="0.2">
      <c r="A1545" s="17">
        <v>1608505000</v>
      </c>
      <c r="B1545" s="23" t="s">
        <v>2621</v>
      </c>
      <c r="C1545" s="35">
        <v>149</v>
      </c>
      <c r="D1545" s="35">
        <f>SUM(Apr!D1545,May!D1545,Jun!D1545)</f>
        <v>10</v>
      </c>
      <c r="E1545" s="35">
        <f>SUM(Apr!E1545,May!E1545,Jun!E1545)</f>
        <v>11</v>
      </c>
      <c r="F1545" s="40">
        <f t="shared" si="202"/>
        <v>21</v>
      </c>
      <c r="G1545" s="21">
        <f t="shared" si="203"/>
        <v>14.093959731543624</v>
      </c>
      <c r="H1545" s="35">
        <v>4</v>
      </c>
      <c r="I1545" s="35">
        <f>SUM(Apr!I1545,May!I1545,Jun!I1545)</f>
        <v>4</v>
      </c>
      <c r="J1545" s="35">
        <f>SUM(Apr!J1545,May!J1545,Jun!J1545)</f>
        <v>0</v>
      </c>
      <c r="K1545" s="41">
        <f t="shared" si="204"/>
        <v>4</v>
      </c>
      <c r="L1545" s="21">
        <f t="shared" si="205"/>
        <v>100</v>
      </c>
    </row>
    <row r="1546" spans="1:12" ht="15" customHeight="1" outlineLevel="1" x14ac:dyDescent="0.2">
      <c r="A1546" s="17">
        <v>1608506000</v>
      </c>
      <c r="B1546" s="23" t="s">
        <v>1448</v>
      </c>
      <c r="C1546" s="35">
        <v>480</v>
      </c>
      <c r="D1546" s="35">
        <f>SUM(Apr!D1546,May!D1546,Jun!D1546)</f>
        <v>34</v>
      </c>
      <c r="E1546" s="35">
        <f>SUM(Apr!E1546,May!E1546,Jun!E1546)</f>
        <v>33</v>
      </c>
      <c r="F1546" s="40">
        <f t="shared" si="202"/>
        <v>67</v>
      </c>
      <c r="G1546" s="21">
        <f t="shared" si="203"/>
        <v>13.958333333333334</v>
      </c>
      <c r="H1546" s="35">
        <v>184</v>
      </c>
      <c r="I1546" s="35">
        <f>SUM(Apr!I1546,May!I1546,Jun!I1546)</f>
        <v>9</v>
      </c>
      <c r="J1546" s="35">
        <f>SUM(Apr!J1546,May!J1546,Jun!J1546)</f>
        <v>6</v>
      </c>
      <c r="K1546" s="41">
        <f t="shared" si="204"/>
        <v>15</v>
      </c>
      <c r="L1546" s="21">
        <f t="shared" si="205"/>
        <v>8.1521739130434785</v>
      </c>
    </row>
    <row r="1547" spans="1:12" ht="15" customHeight="1" outlineLevel="1" x14ac:dyDescent="0.2">
      <c r="A1547" s="42" t="s">
        <v>2716</v>
      </c>
      <c r="B1547" s="43" t="s">
        <v>2717</v>
      </c>
      <c r="C1547" s="44">
        <v>151</v>
      </c>
      <c r="D1547" s="44">
        <f>SUM(Apr!D1547,May!D1547,Jun!D1547)</f>
        <v>18</v>
      </c>
      <c r="E1547" s="44">
        <f>SUM(Apr!E1547,May!E1547,Jun!E1547)</f>
        <v>14</v>
      </c>
      <c r="F1547" s="45">
        <f t="shared" si="202"/>
        <v>32</v>
      </c>
      <c r="G1547" s="46">
        <f t="shared" si="203"/>
        <v>21.192052980132452</v>
      </c>
      <c r="H1547" s="44">
        <v>45</v>
      </c>
      <c r="I1547" s="44">
        <f>SUM(Apr!I1547,May!I1547,Jun!I1547)</f>
        <v>0</v>
      </c>
      <c r="J1547" s="44">
        <f>SUM(Apr!J1547,May!J1547,Jun!J1547)</f>
        <v>1</v>
      </c>
      <c r="K1547" s="48">
        <f t="shared" si="204"/>
        <v>1</v>
      </c>
      <c r="L1547" s="46">
        <f t="shared" si="205"/>
        <v>2.2222222222222223</v>
      </c>
    </row>
    <row r="1548" spans="1:12" ht="15" customHeight="1" outlineLevel="1" x14ac:dyDescent="0.2">
      <c r="A1548" s="27">
        <v>1630400000</v>
      </c>
      <c r="B1548" s="28" t="s">
        <v>2718</v>
      </c>
      <c r="C1548" s="29">
        <v>7313</v>
      </c>
      <c r="D1548" s="38">
        <f>SUM(Apr!D1548,May!D1548,Jun!D1548)</f>
        <v>832</v>
      </c>
      <c r="E1548" s="38">
        <f>SUM(Apr!E1548,May!E1548,Jun!E1548)</f>
        <v>798</v>
      </c>
      <c r="F1548" s="38">
        <f t="shared" si="202"/>
        <v>1630</v>
      </c>
      <c r="G1548" s="31">
        <f t="shared" si="203"/>
        <v>22.289074251333243</v>
      </c>
      <c r="H1548" s="29">
        <v>-70</v>
      </c>
      <c r="I1548" s="38">
        <f>SUM(Apr!I1548,May!I1548,Jun!I1548)</f>
        <v>7</v>
      </c>
      <c r="J1548" s="38">
        <f>SUM(Apr!J1548,May!J1548,Jun!J1548)</f>
        <v>4</v>
      </c>
      <c r="K1548" s="39">
        <f t="shared" si="204"/>
        <v>11</v>
      </c>
      <c r="L1548" s="31">
        <f t="shared" si="205"/>
        <v>-15.714285714285714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f t="shared" ref="D1549:E1549" si="208">SUM(D1550,D1563,D1604,D1624,D1636,D1649,D1674,D1683)</f>
        <v>10870</v>
      </c>
      <c r="E1549" s="9">
        <f t="shared" si="208"/>
        <v>11001</v>
      </c>
      <c r="F1549" s="9">
        <f t="shared" si="202"/>
        <v>21871</v>
      </c>
      <c r="G1549" s="25">
        <f t="shared" si="203"/>
        <v>14.853273750908338</v>
      </c>
      <c r="H1549" s="9">
        <v>71146</v>
      </c>
      <c r="I1549" s="9">
        <f t="shared" ref="I1549:J1549" si="209">SUM(I1550,I1563,I1604,I1624,I1636,I1649,I1674,I1683)</f>
        <v>1388</v>
      </c>
      <c r="J1549" s="9">
        <f t="shared" si="209"/>
        <v>1336</v>
      </c>
      <c r="K1549" s="16">
        <f t="shared" si="204"/>
        <v>2724</v>
      </c>
      <c r="L1549" s="25">
        <f t="shared" si="205"/>
        <v>3.8287465212380174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f t="shared" ref="D1550:E1550" si="210">SUM(D1551:D1562)</f>
        <v>524</v>
      </c>
      <c r="E1550" s="29">
        <f t="shared" si="210"/>
        <v>518</v>
      </c>
      <c r="F1550" s="29">
        <f t="shared" si="202"/>
        <v>1042</v>
      </c>
      <c r="G1550" s="31">
        <f t="shared" si="203"/>
        <v>8.1744724248842875</v>
      </c>
      <c r="H1550" s="29">
        <v>8794</v>
      </c>
      <c r="I1550" s="29">
        <f t="shared" ref="I1550:J1550" si="211">SUM(I1551:I1562)</f>
        <v>114</v>
      </c>
      <c r="J1550" s="29">
        <f t="shared" si="211"/>
        <v>114</v>
      </c>
      <c r="K1550" s="36">
        <f t="shared" si="204"/>
        <v>228</v>
      </c>
      <c r="L1550" s="31">
        <f t="shared" si="205"/>
        <v>2.5926768251080281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f>SUM(Apr!D1551,May!D1551,Jun!D1551)</f>
        <v>160</v>
      </c>
      <c r="E1551" s="19">
        <f>SUM(Apr!E1551,May!E1551,Jun!E1551)</f>
        <v>157</v>
      </c>
      <c r="F1551" s="20">
        <f t="shared" si="202"/>
        <v>317</v>
      </c>
      <c r="G1551" s="21">
        <f t="shared" si="203"/>
        <v>11.060711793440335</v>
      </c>
      <c r="H1551" s="19">
        <v>1793</v>
      </c>
      <c r="I1551" s="19">
        <f>SUM(Apr!I1551,May!I1551,Jun!I1551)</f>
        <v>27</v>
      </c>
      <c r="J1551" s="19">
        <f>SUM(Apr!J1551,May!J1551,Jun!J1551)</f>
        <v>37</v>
      </c>
      <c r="K1551" s="22">
        <f t="shared" si="204"/>
        <v>64</v>
      </c>
      <c r="L1551" s="21">
        <f t="shared" si="205"/>
        <v>3.5694366982710544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f>SUM(Apr!D1552,May!D1552,Jun!D1552)</f>
        <v>39</v>
      </c>
      <c r="E1552" s="19">
        <f>SUM(Apr!E1552,May!E1552,Jun!E1552)</f>
        <v>30</v>
      </c>
      <c r="F1552" s="20">
        <f t="shared" si="202"/>
        <v>69</v>
      </c>
      <c r="G1552" s="21">
        <f t="shared" si="203"/>
        <v>7.0552147239263796</v>
      </c>
      <c r="H1552" s="35">
        <v>718</v>
      </c>
      <c r="I1552" s="19">
        <f>SUM(Apr!I1552,May!I1552,Jun!I1552)</f>
        <v>2</v>
      </c>
      <c r="J1552" s="19">
        <f>SUM(Apr!J1552,May!J1552,Jun!J1552)</f>
        <v>1</v>
      </c>
      <c r="K1552" s="22">
        <f t="shared" si="204"/>
        <v>3</v>
      </c>
      <c r="L1552" s="21">
        <f t="shared" si="205"/>
        <v>0.4178272980501393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f>SUM(Apr!D1553,May!D1553,Jun!D1553)</f>
        <v>71</v>
      </c>
      <c r="E1553" s="19">
        <f>SUM(Apr!E1553,May!E1553,Jun!E1553)</f>
        <v>64</v>
      </c>
      <c r="F1553" s="20">
        <f t="shared" si="202"/>
        <v>135</v>
      </c>
      <c r="G1553" s="21">
        <f t="shared" si="203"/>
        <v>10.204081632653061</v>
      </c>
      <c r="H1553" s="35">
        <v>836</v>
      </c>
      <c r="I1553" s="19">
        <f>SUM(Apr!I1553,May!I1553,Jun!I1553)</f>
        <v>9</v>
      </c>
      <c r="J1553" s="19">
        <f>SUM(Apr!J1553,May!J1553,Jun!J1553)</f>
        <v>7</v>
      </c>
      <c r="K1553" s="22">
        <f t="shared" si="204"/>
        <v>16</v>
      </c>
      <c r="L1553" s="21">
        <f t="shared" si="205"/>
        <v>1.9138755980861244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f>SUM(Apr!D1554,May!D1554,Jun!D1554)</f>
        <v>72</v>
      </c>
      <c r="E1554" s="19">
        <f>SUM(Apr!E1554,May!E1554,Jun!E1554)</f>
        <v>62</v>
      </c>
      <c r="F1554" s="20">
        <f t="shared" si="202"/>
        <v>134</v>
      </c>
      <c r="G1554" s="21">
        <f t="shared" si="203"/>
        <v>8.6787564766839385</v>
      </c>
      <c r="H1554" s="35">
        <v>966</v>
      </c>
      <c r="I1554" s="19">
        <f>SUM(Apr!I1554,May!I1554,Jun!I1554)</f>
        <v>14</v>
      </c>
      <c r="J1554" s="19">
        <f>SUM(Apr!J1554,May!J1554,Jun!J1554)</f>
        <v>20</v>
      </c>
      <c r="K1554" s="22">
        <f t="shared" si="204"/>
        <v>34</v>
      </c>
      <c r="L1554" s="21">
        <f t="shared" si="205"/>
        <v>3.5196687370600417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f>SUM(Apr!D1555,May!D1555,Jun!D1555)</f>
        <v>31</v>
      </c>
      <c r="E1555" s="19">
        <f>SUM(Apr!E1555,May!E1555,Jun!E1555)</f>
        <v>33</v>
      </c>
      <c r="F1555" s="20">
        <f t="shared" si="202"/>
        <v>64</v>
      </c>
      <c r="G1555" s="21">
        <f t="shared" si="203"/>
        <v>8.9761570827489479</v>
      </c>
      <c r="H1555" s="35">
        <v>493</v>
      </c>
      <c r="I1555" s="19">
        <f>SUM(Apr!I1555,May!I1555,Jun!I1555)</f>
        <v>2</v>
      </c>
      <c r="J1555" s="19">
        <f>SUM(Apr!J1555,May!J1555,Jun!J1555)</f>
        <v>5</v>
      </c>
      <c r="K1555" s="22">
        <f t="shared" si="204"/>
        <v>7</v>
      </c>
      <c r="L1555" s="21">
        <f t="shared" si="205"/>
        <v>1.4198782961460445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f>SUM(Apr!D1556,May!D1556,Jun!D1556)</f>
        <v>49</v>
      </c>
      <c r="E1556" s="19">
        <f>SUM(Apr!E1556,May!E1556,Jun!E1556)</f>
        <v>70</v>
      </c>
      <c r="F1556" s="20">
        <f t="shared" si="202"/>
        <v>119</v>
      </c>
      <c r="G1556" s="21">
        <f t="shared" si="203"/>
        <v>14.819427148194272</v>
      </c>
      <c r="H1556" s="35">
        <v>363</v>
      </c>
      <c r="I1556" s="19">
        <f>SUM(Apr!I1556,May!I1556,Jun!I1556)</f>
        <v>2</v>
      </c>
      <c r="J1556" s="19">
        <f>SUM(Apr!J1556,May!J1556,Jun!J1556)</f>
        <v>1</v>
      </c>
      <c r="K1556" s="22">
        <f t="shared" si="204"/>
        <v>3</v>
      </c>
      <c r="L1556" s="21">
        <f t="shared" si="205"/>
        <v>0.82644628099173556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f>SUM(Apr!D1557,May!D1557,Jun!D1557)</f>
        <v>10</v>
      </c>
      <c r="E1557" s="19">
        <f>SUM(Apr!E1557,May!E1557,Jun!E1557)</f>
        <v>6</v>
      </c>
      <c r="F1557" s="20">
        <f t="shared" si="202"/>
        <v>16</v>
      </c>
      <c r="G1557" s="21">
        <f t="shared" si="203"/>
        <v>2.9684601113172544</v>
      </c>
      <c r="H1557" s="35">
        <v>505</v>
      </c>
      <c r="I1557" s="19">
        <f>SUM(Apr!I1557,May!I1557,Jun!I1557)</f>
        <v>6</v>
      </c>
      <c r="J1557" s="19">
        <f>SUM(Apr!J1557,May!J1557,Jun!J1557)</f>
        <v>5</v>
      </c>
      <c r="K1557" s="22">
        <f t="shared" si="204"/>
        <v>11</v>
      </c>
      <c r="L1557" s="21">
        <f t="shared" si="205"/>
        <v>2.1782178217821779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f>SUM(Apr!D1558,May!D1558,Jun!D1558)</f>
        <v>23</v>
      </c>
      <c r="E1558" s="19">
        <f>SUM(Apr!E1558,May!E1558,Jun!E1558)</f>
        <v>32</v>
      </c>
      <c r="F1558" s="20">
        <f t="shared" si="202"/>
        <v>55</v>
      </c>
      <c r="G1558" s="21">
        <f t="shared" si="203"/>
        <v>6.5398335315101068</v>
      </c>
      <c r="H1558" s="35">
        <v>673</v>
      </c>
      <c r="I1558" s="19">
        <f>SUM(Apr!I1558,May!I1558,Jun!I1558)</f>
        <v>7</v>
      </c>
      <c r="J1558" s="19">
        <f>SUM(Apr!J1558,May!J1558,Jun!J1558)</f>
        <v>4</v>
      </c>
      <c r="K1558" s="22">
        <f t="shared" si="204"/>
        <v>11</v>
      </c>
      <c r="L1558" s="21">
        <f t="shared" si="205"/>
        <v>1.6344725111441309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f>SUM(Apr!D1559,May!D1559,Jun!D1559)</f>
        <v>13</v>
      </c>
      <c r="E1559" s="19">
        <f>SUM(Apr!E1559,May!E1559,Jun!E1559)</f>
        <v>10</v>
      </c>
      <c r="F1559" s="20">
        <f t="shared" si="202"/>
        <v>23</v>
      </c>
      <c r="G1559" s="21">
        <f t="shared" si="203"/>
        <v>2.7283511269276395</v>
      </c>
      <c r="H1559" s="35">
        <v>761</v>
      </c>
      <c r="I1559" s="19">
        <f>SUM(Apr!I1559,May!I1559,Jun!I1559)</f>
        <v>7</v>
      </c>
      <c r="J1559" s="19">
        <f>SUM(Apr!J1559,May!J1559,Jun!J1559)</f>
        <v>9</v>
      </c>
      <c r="K1559" s="22">
        <f t="shared" si="204"/>
        <v>16</v>
      </c>
      <c r="L1559" s="21">
        <f t="shared" si="205"/>
        <v>2.1024967148488831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f>SUM(Apr!D1560,May!D1560,Jun!D1560)</f>
        <v>20</v>
      </c>
      <c r="E1560" s="19">
        <f>SUM(Apr!E1560,May!E1560,Jun!E1560)</f>
        <v>16</v>
      </c>
      <c r="F1560" s="20">
        <f t="shared" si="202"/>
        <v>36</v>
      </c>
      <c r="G1560" s="21">
        <f t="shared" si="203"/>
        <v>3.7578288100208765</v>
      </c>
      <c r="H1560" s="35">
        <v>760</v>
      </c>
      <c r="I1560" s="19">
        <f>SUM(Apr!I1560,May!I1560,Jun!I1560)</f>
        <v>12</v>
      </c>
      <c r="J1560" s="19">
        <f>SUM(Apr!J1560,May!J1560,Jun!J1560)</f>
        <v>12</v>
      </c>
      <c r="K1560" s="22">
        <f t="shared" si="204"/>
        <v>24</v>
      </c>
      <c r="L1560" s="21">
        <f t="shared" si="205"/>
        <v>3.1578947368421053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f>SUM(Apr!D1561,May!D1561,Jun!D1561)</f>
        <v>10</v>
      </c>
      <c r="E1561" s="19">
        <f>SUM(Apr!E1561,May!E1561,Jun!E1561)</f>
        <v>10</v>
      </c>
      <c r="F1561" s="20">
        <f t="shared" si="202"/>
        <v>20</v>
      </c>
      <c r="G1561" s="21">
        <f t="shared" si="203"/>
        <v>2.5974025974025974</v>
      </c>
      <c r="H1561" s="35">
        <v>596</v>
      </c>
      <c r="I1561" s="19">
        <f>SUM(Apr!I1561,May!I1561,Jun!I1561)</f>
        <v>8</v>
      </c>
      <c r="J1561" s="19">
        <f>SUM(Apr!J1561,May!J1561,Jun!J1561)</f>
        <v>2</v>
      </c>
      <c r="K1561" s="22">
        <f t="shared" si="204"/>
        <v>10</v>
      </c>
      <c r="L1561" s="21">
        <f t="shared" si="205"/>
        <v>1.6778523489932886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f>SUM(Apr!D1562,May!D1562,Jun!D1562)</f>
        <v>26</v>
      </c>
      <c r="E1562" s="19">
        <f>SUM(Apr!E1562,May!E1562,Jun!E1562)</f>
        <v>28</v>
      </c>
      <c r="F1562" s="20">
        <f t="shared" si="202"/>
        <v>54</v>
      </c>
      <c r="G1562" s="21">
        <f t="shared" si="203"/>
        <v>9.4903339191564147</v>
      </c>
      <c r="H1562" s="19">
        <v>330</v>
      </c>
      <c r="I1562" s="19">
        <f>SUM(Apr!I1562,May!I1562,Jun!I1562)</f>
        <v>18</v>
      </c>
      <c r="J1562" s="19">
        <f>SUM(Apr!J1562,May!J1562,Jun!J1562)</f>
        <v>11</v>
      </c>
      <c r="K1562" s="22">
        <f t="shared" si="204"/>
        <v>29</v>
      </c>
      <c r="L1562" s="21">
        <f t="shared" si="205"/>
        <v>8.7878787878787872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f t="shared" ref="D1563:E1563" si="212">SUM(D1564:D1603)</f>
        <v>2743</v>
      </c>
      <c r="E1563" s="29">
        <f t="shared" si="212"/>
        <v>2731</v>
      </c>
      <c r="F1563" s="29">
        <f t="shared" si="202"/>
        <v>5474</v>
      </c>
      <c r="G1563" s="31">
        <f t="shared" si="203"/>
        <v>14.982893116189954</v>
      </c>
      <c r="H1563" s="29">
        <v>16023</v>
      </c>
      <c r="I1563" s="29">
        <f t="shared" ref="I1563:J1563" si="213">SUM(I1564:I1603)</f>
        <v>636</v>
      </c>
      <c r="J1563" s="29">
        <f t="shared" si="213"/>
        <v>561</v>
      </c>
      <c r="K1563" s="36">
        <f t="shared" si="204"/>
        <v>1197</v>
      </c>
      <c r="L1563" s="31">
        <f t="shared" si="205"/>
        <v>7.470511140235911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f>SUM(Apr!D1564,May!D1564,Jun!D1564)</f>
        <v>18</v>
      </c>
      <c r="E1564" s="19">
        <f>SUM(Apr!E1564,May!E1564,Jun!E1564)</f>
        <v>20</v>
      </c>
      <c r="F1564" s="20">
        <f t="shared" si="202"/>
        <v>38</v>
      </c>
      <c r="G1564" s="21">
        <f t="shared" si="203"/>
        <v>5.8823529411764701</v>
      </c>
      <c r="H1564" s="35">
        <v>298</v>
      </c>
      <c r="I1564" s="19">
        <f>SUM(Apr!I1564,May!I1564,Jun!I1564)</f>
        <v>0</v>
      </c>
      <c r="J1564" s="19">
        <f>SUM(Apr!J1564,May!J1564,Jun!J1564)</f>
        <v>0</v>
      </c>
      <c r="K1564" s="22">
        <f t="shared" si="204"/>
        <v>0</v>
      </c>
      <c r="L1564" s="21">
        <f t="shared" si="205"/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f>SUM(Apr!D1565,May!D1565,Jun!D1565)</f>
        <v>37</v>
      </c>
      <c r="E1565" s="19">
        <f>SUM(Apr!E1565,May!E1565,Jun!E1565)</f>
        <v>52</v>
      </c>
      <c r="F1565" s="20">
        <f t="shared" si="202"/>
        <v>89</v>
      </c>
      <c r="G1565" s="21">
        <f t="shared" si="203"/>
        <v>10.582639714625445</v>
      </c>
      <c r="H1565" s="35">
        <v>573</v>
      </c>
      <c r="I1565" s="19">
        <f>SUM(Apr!I1565,May!I1565,Jun!I1565)</f>
        <v>2</v>
      </c>
      <c r="J1565" s="19">
        <f>SUM(Apr!J1565,May!J1565,Jun!J1565)</f>
        <v>1</v>
      </c>
      <c r="K1565" s="22">
        <f t="shared" si="204"/>
        <v>3</v>
      </c>
      <c r="L1565" s="21">
        <f t="shared" si="205"/>
        <v>0.52356020942408377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f>SUM(Apr!D1566,May!D1566,Jun!D1566)</f>
        <v>89</v>
      </c>
      <c r="E1566" s="19">
        <f>SUM(Apr!E1566,May!E1566,Jun!E1566)</f>
        <v>80</v>
      </c>
      <c r="F1566" s="20">
        <f t="shared" si="202"/>
        <v>169</v>
      </c>
      <c r="G1566" s="21">
        <f t="shared" si="203"/>
        <v>19.204545454545453</v>
      </c>
      <c r="H1566" s="35">
        <v>144</v>
      </c>
      <c r="I1566" s="19">
        <f>SUM(Apr!I1566,May!I1566,Jun!I1566)</f>
        <v>26</v>
      </c>
      <c r="J1566" s="19">
        <f>SUM(Apr!J1566,May!J1566,Jun!J1566)</f>
        <v>16</v>
      </c>
      <c r="K1566" s="22">
        <f t="shared" si="204"/>
        <v>42</v>
      </c>
      <c r="L1566" s="21">
        <f t="shared" si="205"/>
        <v>29.166666666666668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f>SUM(Apr!D1567,May!D1567,Jun!D1567)</f>
        <v>30</v>
      </c>
      <c r="E1567" s="19">
        <f>SUM(Apr!E1567,May!E1567,Jun!E1567)</f>
        <v>31</v>
      </c>
      <c r="F1567" s="20">
        <f t="shared" si="202"/>
        <v>61</v>
      </c>
      <c r="G1567" s="21">
        <f t="shared" si="203"/>
        <v>15.561224489795919</v>
      </c>
      <c r="H1567" s="35">
        <v>226</v>
      </c>
      <c r="I1567" s="19">
        <f>SUM(Apr!I1567,May!I1567,Jun!I1567)</f>
        <v>18</v>
      </c>
      <c r="J1567" s="19">
        <f>SUM(Apr!J1567,May!J1567,Jun!J1567)</f>
        <v>13</v>
      </c>
      <c r="K1567" s="22">
        <f t="shared" si="204"/>
        <v>31</v>
      </c>
      <c r="L1567" s="21">
        <f t="shared" si="205"/>
        <v>13.716814159292035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f>SUM(Apr!D1568,May!D1568,Jun!D1568)</f>
        <v>32</v>
      </c>
      <c r="E1568" s="19">
        <f>SUM(Apr!E1568,May!E1568,Jun!E1568)</f>
        <v>26</v>
      </c>
      <c r="F1568" s="20">
        <f t="shared" si="202"/>
        <v>58</v>
      </c>
      <c r="G1568" s="21">
        <f t="shared" si="203"/>
        <v>7.1782178217821775</v>
      </c>
      <c r="H1568" s="35">
        <v>525</v>
      </c>
      <c r="I1568" s="19">
        <f>SUM(Apr!I1568,May!I1568,Jun!I1568)</f>
        <v>4</v>
      </c>
      <c r="J1568" s="19">
        <f>SUM(Apr!J1568,May!J1568,Jun!J1568)</f>
        <v>8</v>
      </c>
      <c r="K1568" s="22">
        <f t="shared" si="204"/>
        <v>12</v>
      </c>
      <c r="L1568" s="21">
        <f t="shared" si="205"/>
        <v>2.2857142857142856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f>SUM(Apr!D1569,May!D1569,Jun!D1569)</f>
        <v>88</v>
      </c>
      <c r="E1569" s="19">
        <f>SUM(Apr!E1569,May!E1569,Jun!E1569)</f>
        <v>61</v>
      </c>
      <c r="F1569" s="20">
        <f t="shared" si="202"/>
        <v>149</v>
      </c>
      <c r="G1569" s="21">
        <f t="shared" si="203"/>
        <v>18.718592964824122</v>
      </c>
      <c r="H1569" s="35">
        <v>585</v>
      </c>
      <c r="I1569" s="19">
        <f>SUM(Apr!I1569,May!I1569,Jun!I1569)</f>
        <v>18</v>
      </c>
      <c r="J1569" s="19">
        <f>SUM(Apr!J1569,May!J1569,Jun!J1569)</f>
        <v>2</v>
      </c>
      <c r="K1569" s="22">
        <f t="shared" si="204"/>
        <v>20</v>
      </c>
      <c r="L1569" s="21">
        <f t="shared" si="205"/>
        <v>3.4188034188034191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f>SUM(Apr!D1570,May!D1570,Jun!D1570)</f>
        <v>90</v>
      </c>
      <c r="E1570" s="19">
        <f>SUM(Apr!E1570,May!E1570,Jun!E1570)</f>
        <v>66</v>
      </c>
      <c r="F1570" s="20">
        <f t="shared" si="202"/>
        <v>156</v>
      </c>
      <c r="G1570" s="21">
        <f t="shared" si="203"/>
        <v>18.266978922716628</v>
      </c>
      <c r="H1570" s="35">
        <v>612</v>
      </c>
      <c r="I1570" s="19">
        <f>SUM(Apr!I1570,May!I1570,Jun!I1570)</f>
        <v>19</v>
      </c>
      <c r="J1570" s="19">
        <f>SUM(Apr!J1570,May!J1570,Jun!J1570)</f>
        <v>27</v>
      </c>
      <c r="K1570" s="22">
        <f t="shared" si="204"/>
        <v>46</v>
      </c>
      <c r="L1570" s="21">
        <f t="shared" si="205"/>
        <v>7.5163398692810457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f>SUM(Apr!D1571,May!D1571,Jun!D1571)</f>
        <v>37</v>
      </c>
      <c r="E1571" s="19">
        <f>SUM(Apr!E1571,May!E1571,Jun!E1571)</f>
        <v>36</v>
      </c>
      <c r="F1571" s="20">
        <f t="shared" si="202"/>
        <v>73</v>
      </c>
      <c r="G1571" s="21">
        <f t="shared" si="203"/>
        <v>11.317829457364342</v>
      </c>
      <c r="H1571" s="35">
        <v>387</v>
      </c>
      <c r="I1571" s="19">
        <f>SUM(Apr!I1571,May!I1571,Jun!I1571)</f>
        <v>14</v>
      </c>
      <c r="J1571" s="19">
        <f>SUM(Apr!J1571,May!J1571,Jun!J1571)</f>
        <v>8</v>
      </c>
      <c r="K1571" s="22">
        <f t="shared" si="204"/>
        <v>22</v>
      </c>
      <c r="L1571" s="21">
        <f t="shared" si="205"/>
        <v>5.684754521963824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f>SUM(Apr!D1572,May!D1572,Jun!D1572)</f>
        <v>55</v>
      </c>
      <c r="E1572" s="19">
        <f>SUM(Apr!E1572,May!E1572,Jun!E1572)</f>
        <v>55</v>
      </c>
      <c r="F1572" s="20">
        <f t="shared" si="202"/>
        <v>110</v>
      </c>
      <c r="G1572" s="21">
        <f t="shared" si="203"/>
        <v>19.50354609929078</v>
      </c>
      <c r="H1572" s="35">
        <v>331</v>
      </c>
      <c r="I1572" s="19">
        <f>SUM(Apr!I1572,May!I1572,Jun!I1572)</f>
        <v>24</v>
      </c>
      <c r="J1572" s="19">
        <f>SUM(Apr!J1572,May!J1572,Jun!J1572)</f>
        <v>21</v>
      </c>
      <c r="K1572" s="22">
        <f t="shared" si="204"/>
        <v>45</v>
      </c>
      <c r="L1572" s="21">
        <f t="shared" si="205"/>
        <v>13.595166163141995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f>SUM(Apr!D1573,May!D1573,Jun!D1573)</f>
        <v>91</v>
      </c>
      <c r="E1573" s="19">
        <f>SUM(Apr!E1573,May!E1573,Jun!E1573)</f>
        <v>125</v>
      </c>
      <c r="F1573" s="20">
        <f t="shared" si="202"/>
        <v>216</v>
      </c>
      <c r="G1573" s="21">
        <f t="shared" si="203"/>
        <v>21.052631578947366</v>
      </c>
      <c r="H1573" s="35">
        <v>301</v>
      </c>
      <c r="I1573" s="19">
        <f>SUM(Apr!I1573,May!I1573,Jun!I1573)</f>
        <v>1</v>
      </c>
      <c r="J1573" s="19">
        <f>SUM(Apr!J1573,May!J1573,Jun!J1573)</f>
        <v>5</v>
      </c>
      <c r="K1573" s="22">
        <f t="shared" si="204"/>
        <v>6</v>
      </c>
      <c r="L1573" s="21">
        <f t="shared" si="205"/>
        <v>1.9933554817275747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f>SUM(Apr!D1574,May!D1574,Jun!D1574)</f>
        <v>32</v>
      </c>
      <c r="E1574" s="19">
        <f>SUM(Apr!E1574,May!E1574,Jun!E1574)</f>
        <v>35</v>
      </c>
      <c r="F1574" s="20">
        <f t="shared" si="202"/>
        <v>67</v>
      </c>
      <c r="G1574" s="21">
        <f t="shared" si="203"/>
        <v>9.4499294781382233</v>
      </c>
      <c r="H1574" s="35">
        <v>504</v>
      </c>
      <c r="I1574" s="19">
        <f>SUM(Apr!I1574,May!I1574,Jun!I1574)</f>
        <v>4</v>
      </c>
      <c r="J1574" s="19">
        <f>SUM(Apr!J1574,May!J1574,Jun!J1574)</f>
        <v>5</v>
      </c>
      <c r="K1574" s="22">
        <f t="shared" si="204"/>
        <v>9</v>
      </c>
      <c r="L1574" s="21">
        <f t="shared" si="205"/>
        <v>1.7857142857142856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f>SUM(Apr!D1575,May!D1575,Jun!D1575)</f>
        <v>71</v>
      </c>
      <c r="E1575" s="19">
        <f>SUM(Apr!E1575,May!E1575,Jun!E1575)</f>
        <v>69</v>
      </c>
      <c r="F1575" s="20">
        <f t="shared" si="202"/>
        <v>140</v>
      </c>
      <c r="G1575" s="21">
        <f t="shared" si="203"/>
        <v>17.135862913096695</v>
      </c>
      <c r="H1575" s="35">
        <v>354</v>
      </c>
      <c r="I1575" s="19">
        <f>SUM(Apr!I1575,May!I1575,Jun!I1575)</f>
        <v>34</v>
      </c>
      <c r="J1575" s="19">
        <f>SUM(Apr!J1575,May!J1575,Jun!J1575)</f>
        <v>28</v>
      </c>
      <c r="K1575" s="22">
        <f t="shared" si="204"/>
        <v>62</v>
      </c>
      <c r="L1575" s="21">
        <f t="shared" si="205"/>
        <v>17.514124293785311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f>SUM(Apr!D1576,May!D1576,Jun!D1576)</f>
        <v>53</v>
      </c>
      <c r="E1576" s="19">
        <f>SUM(Apr!E1576,May!E1576,Jun!E1576)</f>
        <v>43</v>
      </c>
      <c r="F1576" s="20">
        <f t="shared" si="202"/>
        <v>96</v>
      </c>
      <c r="G1576" s="21">
        <f t="shared" si="203"/>
        <v>13.314840499306518</v>
      </c>
      <c r="H1576" s="35">
        <v>272</v>
      </c>
      <c r="I1576" s="19">
        <f>SUM(Apr!I1576,May!I1576,Jun!I1576)</f>
        <v>20</v>
      </c>
      <c r="J1576" s="19">
        <f>SUM(Apr!J1576,May!J1576,Jun!J1576)</f>
        <v>15</v>
      </c>
      <c r="K1576" s="22">
        <f t="shared" si="204"/>
        <v>35</v>
      </c>
      <c r="L1576" s="21">
        <f t="shared" si="205"/>
        <v>12.867647058823529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f>SUM(Apr!D1577,May!D1577,Jun!D1577)</f>
        <v>120</v>
      </c>
      <c r="E1577" s="19">
        <f>SUM(Apr!E1577,May!E1577,Jun!E1577)</f>
        <v>120</v>
      </c>
      <c r="F1577" s="20">
        <f t="shared" si="202"/>
        <v>240</v>
      </c>
      <c r="G1577" s="21">
        <f t="shared" si="203"/>
        <v>16.43835616438356</v>
      </c>
      <c r="H1577" s="35">
        <v>453</v>
      </c>
      <c r="I1577" s="19">
        <f>SUM(Apr!I1577,May!I1577,Jun!I1577)</f>
        <v>27</v>
      </c>
      <c r="J1577" s="19">
        <f>SUM(Apr!J1577,May!J1577,Jun!J1577)</f>
        <v>40</v>
      </c>
      <c r="K1577" s="22">
        <f t="shared" si="204"/>
        <v>67</v>
      </c>
      <c r="L1577" s="21">
        <f t="shared" si="205"/>
        <v>14.790286975717439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f>SUM(Apr!D1578,May!D1578,Jun!D1578)</f>
        <v>92</v>
      </c>
      <c r="E1578" s="19">
        <f>SUM(Apr!E1578,May!E1578,Jun!E1578)</f>
        <v>93</v>
      </c>
      <c r="F1578" s="20">
        <f t="shared" si="202"/>
        <v>185</v>
      </c>
      <c r="G1578" s="21">
        <f t="shared" si="203"/>
        <v>14.931396287328491</v>
      </c>
      <c r="H1578" s="35">
        <v>602</v>
      </c>
      <c r="I1578" s="19">
        <f>SUM(Apr!I1578,May!I1578,Jun!I1578)</f>
        <v>19</v>
      </c>
      <c r="J1578" s="19">
        <f>SUM(Apr!J1578,May!J1578,Jun!J1578)</f>
        <v>16</v>
      </c>
      <c r="K1578" s="22">
        <f t="shared" si="204"/>
        <v>35</v>
      </c>
      <c r="L1578" s="21">
        <f t="shared" si="205"/>
        <v>5.8139534883720927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f>SUM(Apr!D1579,May!D1579,Jun!D1579)</f>
        <v>585</v>
      </c>
      <c r="E1579" s="19">
        <f>SUM(Apr!E1579,May!E1579,Jun!E1579)</f>
        <v>608</v>
      </c>
      <c r="F1579" s="20">
        <f t="shared" si="202"/>
        <v>1193</v>
      </c>
      <c r="G1579" s="21">
        <f t="shared" si="203"/>
        <v>17.413516274996351</v>
      </c>
      <c r="H1579" s="35">
        <v>348</v>
      </c>
      <c r="I1579" s="19">
        <f>SUM(Apr!I1579,May!I1579,Jun!I1579)</f>
        <v>10</v>
      </c>
      <c r="J1579" s="19">
        <f>SUM(Apr!J1579,May!J1579,Jun!J1579)</f>
        <v>12</v>
      </c>
      <c r="K1579" s="22">
        <f t="shared" si="204"/>
        <v>22</v>
      </c>
      <c r="L1579" s="21">
        <f t="shared" si="205"/>
        <v>6.3218390804597711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f>SUM(Apr!D1580,May!D1580,Jun!D1580)</f>
        <v>126</v>
      </c>
      <c r="E1580" s="19">
        <f>SUM(Apr!E1580,May!E1580,Jun!E1580)</f>
        <v>105</v>
      </c>
      <c r="F1580" s="20">
        <f t="shared" si="202"/>
        <v>231</v>
      </c>
      <c r="G1580" s="21">
        <f t="shared" si="203"/>
        <v>22.020972354623449</v>
      </c>
      <c r="H1580" s="35">
        <v>993</v>
      </c>
      <c r="I1580" s="19">
        <f>SUM(Apr!I1580,May!I1580,Jun!I1580)</f>
        <v>55</v>
      </c>
      <c r="J1580" s="19">
        <f>SUM(Apr!J1580,May!J1580,Jun!J1580)</f>
        <v>56</v>
      </c>
      <c r="K1580" s="22">
        <f t="shared" si="204"/>
        <v>111</v>
      </c>
      <c r="L1580" s="21">
        <f t="shared" si="205"/>
        <v>11.178247734138973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f>SUM(Apr!D1581,May!D1581,Jun!D1581)</f>
        <v>46</v>
      </c>
      <c r="E1581" s="19">
        <f>SUM(Apr!E1581,May!E1581,Jun!E1581)</f>
        <v>44</v>
      </c>
      <c r="F1581" s="20">
        <f t="shared" si="202"/>
        <v>90</v>
      </c>
      <c r="G1581" s="21">
        <f t="shared" si="203"/>
        <v>11.421319796954315</v>
      </c>
      <c r="H1581" s="35">
        <v>472</v>
      </c>
      <c r="I1581" s="19">
        <f>SUM(Apr!I1581,May!I1581,Jun!I1581)</f>
        <v>2</v>
      </c>
      <c r="J1581" s="19">
        <f>SUM(Apr!J1581,May!J1581,Jun!J1581)</f>
        <v>0</v>
      </c>
      <c r="K1581" s="22">
        <f t="shared" si="204"/>
        <v>2</v>
      </c>
      <c r="L1581" s="21">
        <f t="shared" si="205"/>
        <v>0.42372881355932202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f>SUM(Apr!D1582,May!D1582,Jun!D1582)</f>
        <v>23</v>
      </c>
      <c r="E1582" s="19">
        <f>SUM(Apr!E1582,May!E1582,Jun!E1582)</f>
        <v>19</v>
      </c>
      <c r="F1582" s="20">
        <f t="shared" si="202"/>
        <v>42</v>
      </c>
      <c r="G1582" s="21">
        <f t="shared" si="203"/>
        <v>7.8651685393258424</v>
      </c>
      <c r="H1582" s="35">
        <v>477</v>
      </c>
      <c r="I1582" s="19">
        <f>SUM(Apr!I1582,May!I1582,Jun!I1582)</f>
        <v>17</v>
      </c>
      <c r="J1582" s="19">
        <f>SUM(Apr!J1582,May!J1582,Jun!J1582)</f>
        <v>14</v>
      </c>
      <c r="K1582" s="22">
        <f t="shared" si="204"/>
        <v>31</v>
      </c>
      <c r="L1582" s="21">
        <f t="shared" si="205"/>
        <v>6.498951781970649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f>SUM(Apr!D1583,May!D1583,Jun!D1583)</f>
        <v>103</v>
      </c>
      <c r="E1583" s="19">
        <f>SUM(Apr!E1583,May!E1583,Jun!E1583)</f>
        <v>91</v>
      </c>
      <c r="F1583" s="20">
        <f t="shared" si="202"/>
        <v>194</v>
      </c>
      <c r="G1583" s="21">
        <f t="shared" si="203"/>
        <v>18.267419962335214</v>
      </c>
      <c r="H1583" s="35">
        <v>124</v>
      </c>
      <c r="I1583" s="19">
        <f>SUM(Apr!I1583,May!I1583,Jun!I1583)</f>
        <v>30</v>
      </c>
      <c r="J1583" s="19">
        <f>SUM(Apr!J1583,May!J1583,Jun!J1583)</f>
        <v>28</v>
      </c>
      <c r="K1583" s="22">
        <f t="shared" si="204"/>
        <v>58</v>
      </c>
      <c r="L1583" s="21">
        <f t="shared" si="205"/>
        <v>46.774193548387096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f>SUM(Apr!D1584,May!D1584,Jun!D1584)</f>
        <v>51</v>
      </c>
      <c r="E1584" s="19">
        <f>SUM(Apr!E1584,May!E1584,Jun!E1584)</f>
        <v>39</v>
      </c>
      <c r="F1584" s="20">
        <f t="shared" si="202"/>
        <v>90</v>
      </c>
      <c r="G1584" s="21">
        <f t="shared" si="203"/>
        <v>7.8878177037686239</v>
      </c>
      <c r="H1584" s="35">
        <v>609</v>
      </c>
      <c r="I1584" s="19">
        <f>SUM(Apr!I1584,May!I1584,Jun!I1584)</f>
        <v>22</v>
      </c>
      <c r="J1584" s="19">
        <f>SUM(Apr!J1584,May!J1584,Jun!J1584)</f>
        <v>24</v>
      </c>
      <c r="K1584" s="22">
        <f t="shared" si="204"/>
        <v>46</v>
      </c>
      <c r="L1584" s="21">
        <f t="shared" si="205"/>
        <v>7.5533661740558298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f>SUM(Apr!D1585,May!D1585,Jun!D1585)</f>
        <v>27</v>
      </c>
      <c r="E1585" s="19">
        <f>SUM(Apr!E1585,May!E1585,Jun!E1585)</f>
        <v>28</v>
      </c>
      <c r="F1585" s="20">
        <f t="shared" si="202"/>
        <v>55</v>
      </c>
      <c r="G1585" s="21">
        <f t="shared" si="203"/>
        <v>11.111111111111111</v>
      </c>
      <c r="H1585" s="35">
        <v>265</v>
      </c>
      <c r="I1585" s="19">
        <f>SUM(Apr!I1585,May!I1585,Jun!I1585)</f>
        <v>6</v>
      </c>
      <c r="J1585" s="19">
        <f>SUM(Apr!J1585,May!J1585,Jun!J1585)</f>
        <v>4</v>
      </c>
      <c r="K1585" s="22">
        <f t="shared" si="204"/>
        <v>10</v>
      </c>
      <c r="L1585" s="21">
        <f t="shared" si="205"/>
        <v>3.7735849056603774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f>SUM(Apr!D1586,May!D1586,Jun!D1586)</f>
        <v>30</v>
      </c>
      <c r="E1586" s="19">
        <f>SUM(Apr!E1586,May!E1586,Jun!E1586)</f>
        <v>52</v>
      </c>
      <c r="F1586" s="20">
        <f t="shared" si="202"/>
        <v>82</v>
      </c>
      <c r="G1586" s="21">
        <f t="shared" si="203"/>
        <v>10.704960835509137</v>
      </c>
      <c r="H1586" s="35">
        <v>528</v>
      </c>
      <c r="I1586" s="19">
        <f>SUM(Apr!I1586,May!I1586,Jun!I1586)</f>
        <v>14</v>
      </c>
      <c r="J1586" s="19">
        <f>SUM(Apr!J1586,May!J1586,Jun!J1586)</f>
        <v>12</v>
      </c>
      <c r="K1586" s="22">
        <f t="shared" si="204"/>
        <v>26</v>
      </c>
      <c r="L1586" s="21">
        <f t="shared" si="205"/>
        <v>4.9242424242424239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f>SUM(Apr!D1587,May!D1587,Jun!D1587)</f>
        <v>93</v>
      </c>
      <c r="E1587" s="19">
        <f>SUM(Apr!E1587,May!E1587,Jun!E1587)</f>
        <v>93</v>
      </c>
      <c r="F1587" s="20">
        <f t="shared" si="202"/>
        <v>186</v>
      </c>
      <c r="G1587" s="21">
        <f t="shared" si="203"/>
        <v>21.379310344827587</v>
      </c>
      <c r="H1587" s="35">
        <v>532</v>
      </c>
      <c r="I1587" s="19">
        <f>SUM(Apr!I1587,May!I1587,Jun!I1587)</f>
        <v>76</v>
      </c>
      <c r="J1587" s="19">
        <f>SUM(Apr!J1587,May!J1587,Jun!J1587)</f>
        <v>50</v>
      </c>
      <c r="K1587" s="22">
        <f t="shared" si="204"/>
        <v>126</v>
      </c>
      <c r="L1587" s="21">
        <f t="shared" si="205"/>
        <v>23.684210526315788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f>SUM(Apr!D1588,May!D1588,Jun!D1588)</f>
        <v>61</v>
      </c>
      <c r="E1588" s="19">
        <f>SUM(Apr!E1588,May!E1588,Jun!E1588)</f>
        <v>44</v>
      </c>
      <c r="F1588" s="20">
        <f t="shared" si="202"/>
        <v>105</v>
      </c>
      <c r="G1588" s="21">
        <f t="shared" si="203"/>
        <v>11.904761904761903</v>
      </c>
      <c r="H1588" s="35">
        <v>323</v>
      </c>
      <c r="I1588" s="19">
        <f>SUM(Apr!I1588,May!I1588,Jun!I1588)</f>
        <v>8</v>
      </c>
      <c r="J1588" s="19">
        <f>SUM(Apr!J1588,May!J1588,Jun!J1588)</f>
        <v>7</v>
      </c>
      <c r="K1588" s="22">
        <f t="shared" si="204"/>
        <v>15</v>
      </c>
      <c r="L1588" s="21">
        <f t="shared" si="205"/>
        <v>4.643962848297214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f>SUM(Apr!D1589,May!D1589,Jun!D1589)</f>
        <v>41</v>
      </c>
      <c r="E1589" s="19">
        <f>SUM(Apr!E1589,May!E1589,Jun!E1589)</f>
        <v>34</v>
      </c>
      <c r="F1589" s="20">
        <f t="shared" si="202"/>
        <v>75</v>
      </c>
      <c r="G1589" s="21">
        <f t="shared" si="203"/>
        <v>12.5</v>
      </c>
      <c r="H1589" s="35">
        <v>250</v>
      </c>
      <c r="I1589" s="19">
        <f>SUM(Apr!I1589,May!I1589,Jun!I1589)</f>
        <v>6</v>
      </c>
      <c r="J1589" s="19">
        <f>SUM(Apr!J1589,May!J1589,Jun!J1589)</f>
        <v>17</v>
      </c>
      <c r="K1589" s="22">
        <f t="shared" si="204"/>
        <v>23</v>
      </c>
      <c r="L1589" s="21">
        <f t="shared" si="205"/>
        <v>9.1999999999999993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f>SUM(Apr!D1590,May!D1590,Jun!D1590)</f>
        <v>35</v>
      </c>
      <c r="E1590" s="19">
        <f>SUM(Apr!E1590,May!E1590,Jun!E1590)</f>
        <v>37</v>
      </c>
      <c r="F1590" s="20">
        <f t="shared" si="202"/>
        <v>72</v>
      </c>
      <c r="G1590" s="21">
        <f t="shared" si="203"/>
        <v>14.428857715430862</v>
      </c>
      <c r="H1590" s="35">
        <v>350</v>
      </c>
      <c r="I1590" s="19">
        <f>SUM(Apr!I1590,May!I1590,Jun!I1590)</f>
        <v>4</v>
      </c>
      <c r="J1590" s="19">
        <f>SUM(Apr!J1590,May!J1590,Jun!J1590)</f>
        <v>0</v>
      </c>
      <c r="K1590" s="22">
        <f t="shared" si="204"/>
        <v>4</v>
      </c>
      <c r="L1590" s="21">
        <f t="shared" si="205"/>
        <v>1.1428571428571428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f>SUM(Apr!D1591,May!D1591,Jun!D1591)</f>
        <v>45</v>
      </c>
      <c r="E1591" s="19">
        <f>SUM(Apr!E1591,May!E1591,Jun!E1591)</f>
        <v>48</v>
      </c>
      <c r="F1591" s="20">
        <f t="shared" si="202"/>
        <v>93</v>
      </c>
      <c r="G1591" s="21">
        <f t="shared" si="203"/>
        <v>12.934631432545201</v>
      </c>
      <c r="H1591" s="35">
        <v>441</v>
      </c>
      <c r="I1591" s="19">
        <f>SUM(Apr!I1591,May!I1591,Jun!I1591)</f>
        <v>13</v>
      </c>
      <c r="J1591" s="19">
        <f>SUM(Apr!J1591,May!J1591,Jun!J1591)</f>
        <v>14</v>
      </c>
      <c r="K1591" s="22">
        <f t="shared" si="204"/>
        <v>27</v>
      </c>
      <c r="L1591" s="21">
        <f t="shared" si="205"/>
        <v>6.1224489795918364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f>SUM(Apr!D1592,May!D1592,Jun!D1592)</f>
        <v>86</v>
      </c>
      <c r="E1592" s="19">
        <f>SUM(Apr!E1592,May!E1592,Jun!E1592)</f>
        <v>88</v>
      </c>
      <c r="F1592" s="20">
        <f t="shared" si="202"/>
        <v>174</v>
      </c>
      <c r="G1592" s="21">
        <f t="shared" si="203"/>
        <v>13.343558282208591</v>
      </c>
      <c r="H1592" s="19">
        <v>457</v>
      </c>
      <c r="I1592" s="19">
        <f>SUM(Apr!I1592,May!I1592,Jun!I1592)</f>
        <v>3</v>
      </c>
      <c r="J1592" s="19">
        <f>SUM(Apr!J1592,May!J1592,Jun!J1592)</f>
        <v>5</v>
      </c>
      <c r="K1592" s="22">
        <f t="shared" si="204"/>
        <v>8</v>
      </c>
      <c r="L1592" s="21">
        <f t="shared" si="205"/>
        <v>1.7505470459518599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f>SUM(Apr!D1593,May!D1593,Jun!D1593)</f>
        <v>41</v>
      </c>
      <c r="E1593" s="19">
        <f>SUM(Apr!E1593,May!E1593,Jun!E1593)</f>
        <v>37</v>
      </c>
      <c r="F1593" s="20">
        <f t="shared" si="202"/>
        <v>78</v>
      </c>
      <c r="G1593" s="21">
        <f t="shared" si="203"/>
        <v>6.4303380049464138</v>
      </c>
      <c r="H1593" s="19">
        <v>1056</v>
      </c>
      <c r="I1593" s="19">
        <f>SUM(Apr!I1593,May!I1593,Jun!I1593)</f>
        <v>25</v>
      </c>
      <c r="J1593" s="19">
        <f>SUM(Apr!J1593,May!J1593,Jun!J1593)</f>
        <v>15</v>
      </c>
      <c r="K1593" s="22">
        <f t="shared" si="204"/>
        <v>40</v>
      </c>
      <c r="L1593" s="21">
        <f t="shared" si="205"/>
        <v>3.7878787878787881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f>SUM(Apr!D1594,May!D1594,Jun!D1594)</f>
        <v>57</v>
      </c>
      <c r="E1594" s="19">
        <f>SUM(Apr!E1594,May!E1594,Jun!E1594)</f>
        <v>53</v>
      </c>
      <c r="F1594" s="20">
        <f t="shared" si="202"/>
        <v>110</v>
      </c>
      <c r="G1594" s="21">
        <f t="shared" si="203"/>
        <v>21.194605009633911</v>
      </c>
      <c r="H1594" s="35">
        <v>180</v>
      </c>
      <c r="I1594" s="19">
        <f>SUM(Apr!I1594,May!I1594,Jun!I1594)</f>
        <v>6</v>
      </c>
      <c r="J1594" s="19">
        <f>SUM(Apr!J1594,May!J1594,Jun!J1594)</f>
        <v>1</v>
      </c>
      <c r="K1594" s="22">
        <f t="shared" si="204"/>
        <v>7</v>
      </c>
      <c r="L1594" s="21">
        <f t="shared" si="205"/>
        <v>3.8888888888888888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f>SUM(Apr!D1595,May!D1595,Jun!D1595)</f>
        <v>58</v>
      </c>
      <c r="E1595" s="19">
        <f>SUM(Apr!E1595,May!E1595,Jun!E1595)</f>
        <v>46</v>
      </c>
      <c r="F1595" s="20">
        <f t="shared" si="202"/>
        <v>104</v>
      </c>
      <c r="G1595" s="21">
        <f t="shared" si="203"/>
        <v>23.266219239373601</v>
      </c>
      <c r="H1595" s="35">
        <v>96</v>
      </c>
      <c r="I1595" s="19">
        <f>SUM(Apr!I1595,May!I1595,Jun!I1595)</f>
        <v>3</v>
      </c>
      <c r="J1595" s="19">
        <f>SUM(Apr!J1595,May!J1595,Jun!J1595)</f>
        <v>1</v>
      </c>
      <c r="K1595" s="22">
        <f t="shared" si="204"/>
        <v>4</v>
      </c>
      <c r="L1595" s="21">
        <f t="shared" si="205"/>
        <v>4.1666666666666661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f>SUM(Apr!D1596,May!D1596,Jun!D1596)</f>
        <v>56</v>
      </c>
      <c r="E1596" s="19">
        <f>SUM(Apr!E1596,May!E1596,Jun!E1596)</f>
        <v>78</v>
      </c>
      <c r="F1596" s="20">
        <f t="shared" si="202"/>
        <v>134</v>
      </c>
      <c r="G1596" s="21">
        <f t="shared" si="203"/>
        <v>13.009708737864079</v>
      </c>
      <c r="H1596" s="35">
        <v>921</v>
      </c>
      <c r="I1596" s="19">
        <f>SUM(Apr!I1596,May!I1596,Jun!I1596)</f>
        <v>58</v>
      </c>
      <c r="J1596" s="19">
        <f>SUM(Apr!J1596,May!J1596,Jun!J1596)</f>
        <v>43</v>
      </c>
      <c r="K1596" s="22">
        <f t="shared" si="204"/>
        <v>101</v>
      </c>
      <c r="L1596" s="21">
        <f t="shared" si="205"/>
        <v>10.966340933767643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f>SUM(Apr!D1597,May!D1597,Jun!D1597)</f>
        <v>31</v>
      </c>
      <c r="E1597" s="19">
        <f>SUM(Apr!E1597,May!E1597,Jun!E1597)</f>
        <v>32</v>
      </c>
      <c r="F1597" s="20">
        <f t="shared" si="202"/>
        <v>63</v>
      </c>
      <c r="G1597" s="21">
        <f t="shared" si="203"/>
        <v>14.788732394366196</v>
      </c>
      <c r="H1597" s="35">
        <v>217</v>
      </c>
      <c r="I1597" s="19">
        <f>SUM(Apr!I1597,May!I1597,Jun!I1597)</f>
        <v>17</v>
      </c>
      <c r="J1597" s="19">
        <f>SUM(Apr!J1597,May!J1597,Jun!J1597)</f>
        <v>17</v>
      </c>
      <c r="K1597" s="22">
        <f t="shared" si="204"/>
        <v>34</v>
      </c>
      <c r="L1597" s="21">
        <f t="shared" si="205"/>
        <v>15.668202764976957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f>SUM(Apr!D1598,May!D1598,Jun!D1598)</f>
        <v>42</v>
      </c>
      <c r="E1598" s="19">
        <f>SUM(Apr!E1598,May!E1598,Jun!E1598)</f>
        <v>38</v>
      </c>
      <c r="F1598" s="20">
        <f t="shared" si="202"/>
        <v>80</v>
      </c>
      <c r="G1598" s="21">
        <f t="shared" si="203"/>
        <v>11.267605633802818</v>
      </c>
      <c r="H1598" s="35">
        <v>510</v>
      </c>
      <c r="I1598" s="19">
        <f>SUM(Apr!I1598,May!I1598,Jun!I1598)</f>
        <v>15</v>
      </c>
      <c r="J1598" s="19">
        <f>SUM(Apr!J1598,May!J1598,Jun!J1598)</f>
        <v>17</v>
      </c>
      <c r="K1598" s="22">
        <f t="shared" si="204"/>
        <v>32</v>
      </c>
      <c r="L1598" s="21">
        <f t="shared" si="205"/>
        <v>6.2745098039215685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f>SUM(Apr!D1599,May!D1599,Jun!D1599)</f>
        <v>47</v>
      </c>
      <c r="E1599" s="19">
        <f>SUM(Apr!E1599,May!E1599,Jun!E1599)</f>
        <v>58</v>
      </c>
      <c r="F1599" s="20">
        <f t="shared" si="202"/>
        <v>105</v>
      </c>
      <c r="G1599" s="21">
        <f t="shared" si="203"/>
        <v>22.925764192139738</v>
      </c>
      <c r="H1599" s="35">
        <v>62</v>
      </c>
      <c r="I1599" s="19">
        <f>SUM(Apr!I1599,May!I1599,Jun!I1599)</f>
        <v>0</v>
      </c>
      <c r="J1599" s="19">
        <f>SUM(Apr!J1599,May!J1599,Jun!J1599)</f>
        <v>7</v>
      </c>
      <c r="K1599" s="22">
        <f t="shared" si="204"/>
        <v>7</v>
      </c>
      <c r="L1599" s="21">
        <f t="shared" si="205"/>
        <v>11.29032258064516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f>SUM(Apr!D1600,May!D1600,Jun!D1600)</f>
        <v>18</v>
      </c>
      <c r="E1600" s="19">
        <f>SUM(Apr!E1600,May!E1600,Jun!E1600)</f>
        <v>23</v>
      </c>
      <c r="F1600" s="20">
        <f t="shared" si="202"/>
        <v>41</v>
      </c>
      <c r="G1600" s="21">
        <f t="shared" si="203"/>
        <v>15.648854961832063</v>
      </c>
      <c r="H1600" s="35">
        <v>81</v>
      </c>
      <c r="I1600" s="19">
        <f>SUM(Apr!I1600,May!I1600,Jun!I1600)</f>
        <v>11</v>
      </c>
      <c r="J1600" s="19">
        <f>SUM(Apr!J1600,May!J1600,Jun!J1600)</f>
        <v>8</v>
      </c>
      <c r="K1600" s="22">
        <f t="shared" si="204"/>
        <v>19</v>
      </c>
      <c r="L1600" s="21">
        <f t="shared" si="205"/>
        <v>23.456790123456788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f>SUM(Apr!D1601,May!D1601,Jun!D1601)</f>
        <v>61</v>
      </c>
      <c r="E1601" s="19">
        <f>SUM(Apr!E1601,May!E1601,Jun!E1601)</f>
        <v>74</v>
      </c>
      <c r="F1601" s="20">
        <f t="shared" si="202"/>
        <v>135</v>
      </c>
      <c r="G1601" s="21">
        <f t="shared" si="203"/>
        <v>18.620689655172416</v>
      </c>
      <c r="H1601" s="35">
        <v>231</v>
      </c>
      <c r="I1601" s="19">
        <f>SUM(Apr!I1601,May!I1601,Jun!I1601)</f>
        <v>1</v>
      </c>
      <c r="J1601" s="19">
        <f>SUM(Apr!J1601,May!J1601,Jun!J1601)</f>
        <v>1</v>
      </c>
      <c r="K1601" s="22">
        <f t="shared" si="204"/>
        <v>2</v>
      </c>
      <c r="L1601" s="21">
        <f t="shared" si="205"/>
        <v>0.86580086580086579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f>SUM(Apr!D1602,May!D1602,Jun!D1602)</f>
        <v>25</v>
      </c>
      <c r="E1602" s="19">
        <f>SUM(Apr!E1602,May!E1602,Jun!E1602)</f>
        <v>34</v>
      </c>
      <c r="F1602" s="20">
        <f t="shared" si="202"/>
        <v>59</v>
      </c>
      <c r="G1602" s="21">
        <f t="shared" si="203"/>
        <v>12.368972746331238</v>
      </c>
      <c r="H1602" s="35">
        <v>163</v>
      </c>
      <c r="I1602" s="19">
        <f>SUM(Apr!I1602,May!I1602,Jun!I1602)</f>
        <v>3</v>
      </c>
      <c r="J1602" s="19">
        <f>SUM(Apr!J1602,May!J1602,Jun!J1602)</f>
        <v>1</v>
      </c>
      <c r="K1602" s="22">
        <f t="shared" si="204"/>
        <v>4</v>
      </c>
      <c r="L1602" s="21">
        <f t="shared" si="205"/>
        <v>2.4539877300613497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f>SUM(Apr!D1603,May!D1603,Jun!D1603)</f>
        <v>20</v>
      </c>
      <c r="E1603" s="19">
        <f>SUM(Apr!E1603,May!E1603,Jun!E1603)</f>
        <v>16</v>
      </c>
      <c r="F1603" s="20">
        <f t="shared" si="202"/>
        <v>36</v>
      </c>
      <c r="G1603" s="21">
        <f t="shared" si="203"/>
        <v>11.612903225806452</v>
      </c>
      <c r="H1603" s="19">
        <v>170</v>
      </c>
      <c r="I1603" s="19">
        <f>SUM(Apr!I1603,May!I1603,Jun!I1603)</f>
        <v>1</v>
      </c>
      <c r="J1603" s="19">
        <f>SUM(Apr!J1603,May!J1603,Jun!J1603)</f>
        <v>2</v>
      </c>
      <c r="K1603" s="22">
        <f t="shared" si="204"/>
        <v>3</v>
      </c>
      <c r="L1603" s="21">
        <f t="shared" si="205"/>
        <v>1.7647058823529411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f t="shared" ref="D1604:E1604" si="214">SUM(D1605:D1623)</f>
        <v>1532</v>
      </c>
      <c r="E1604" s="29">
        <f t="shared" si="214"/>
        <v>1568</v>
      </c>
      <c r="F1604" s="29">
        <f t="shared" si="202"/>
        <v>3100</v>
      </c>
      <c r="G1604" s="31">
        <f t="shared" si="203"/>
        <v>13.165159043614899</v>
      </c>
      <c r="H1604" s="29">
        <v>13123</v>
      </c>
      <c r="I1604" s="29">
        <f t="shared" ref="I1604:J1604" si="215">SUM(I1605:I1623)</f>
        <v>111</v>
      </c>
      <c r="J1604" s="29">
        <f t="shared" si="215"/>
        <v>110</v>
      </c>
      <c r="K1604" s="36">
        <f t="shared" si="204"/>
        <v>221</v>
      </c>
      <c r="L1604" s="31">
        <f t="shared" si="205"/>
        <v>1.6840661434123296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f>SUM(Apr!D1605,May!D1605,Jun!D1605)</f>
        <v>144</v>
      </c>
      <c r="E1605" s="19">
        <f>SUM(Apr!E1605,May!E1605,Jun!E1605)</f>
        <v>134</v>
      </c>
      <c r="F1605" s="20">
        <f t="shared" si="202"/>
        <v>278</v>
      </c>
      <c r="G1605" s="21">
        <f t="shared" si="203"/>
        <v>11.151223425591656</v>
      </c>
      <c r="H1605" s="19">
        <v>1194</v>
      </c>
      <c r="I1605" s="19">
        <f>SUM(Apr!I1605,May!I1605,Jun!I1605)</f>
        <v>20</v>
      </c>
      <c r="J1605" s="19">
        <f>SUM(Apr!J1605,May!J1605,Jun!J1605)</f>
        <v>16</v>
      </c>
      <c r="K1605" s="22">
        <f t="shared" si="204"/>
        <v>36</v>
      </c>
      <c r="L1605" s="21">
        <f t="shared" si="205"/>
        <v>3.0150753768844218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f>SUM(Apr!D1606,May!D1606,Jun!D1606)</f>
        <v>221</v>
      </c>
      <c r="E1606" s="19">
        <f>SUM(Apr!E1606,May!E1606,Jun!E1606)</f>
        <v>206</v>
      </c>
      <c r="F1606" s="20">
        <f t="shared" si="202"/>
        <v>427</v>
      </c>
      <c r="G1606" s="21">
        <f t="shared" si="203"/>
        <v>13.800904977375566</v>
      </c>
      <c r="H1606" s="19">
        <v>1511</v>
      </c>
      <c r="I1606" s="19">
        <f>SUM(Apr!I1606,May!I1606,Jun!I1606)</f>
        <v>23</v>
      </c>
      <c r="J1606" s="19">
        <f>SUM(Apr!J1606,May!J1606,Jun!J1606)</f>
        <v>31</v>
      </c>
      <c r="K1606" s="22">
        <f t="shared" si="204"/>
        <v>54</v>
      </c>
      <c r="L1606" s="21">
        <f t="shared" si="205"/>
        <v>3.5737921906022501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f>SUM(Apr!D1607,May!D1607,Jun!D1607)</f>
        <v>79</v>
      </c>
      <c r="E1607" s="19">
        <f>SUM(Apr!E1607,May!E1607,Jun!E1607)</f>
        <v>100</v>
      </c>
      <c r="F1607" s="20">
        <f t="shared" si="202"/>
        <v>179</v>
      </c>
      <c r="G1607" s="21">
        <f t="shared" si="203"/>
        <v>25.979680696661827</v>
      </c>
      <c r="H1607" s="35">
        <v>139</v>
      </c>
      <c r="I1607" s="19">
        <f>SUM(Apr!I1607,May!I1607,Jun!I1607)</f>
        <v>0</v>
      </c>
      <c r="J1607" s="19">
        <f>SUM(Apr!J1607,May!J1607,Jun!J1607)</f>
        <v>0</v>
      </c>
      <c r="K1607" s="22">
        <f t="shared" si="204"/>
        <v>0</v>
      </c>
      <c r="L1607" s="21">
        <f t="shared" si="205"/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f>SUM(Apr!D1608,May!D1608,Jun!D1608)</f>
        <v>41</v>
      </c>
      <c r="E1608" s="19">
        <f>SUM(Apr!E1608,May!E1608,Jun!E1608)</f>
        <v>48</v>
      </c>
      <c r="F1608" s="20">
        <f t="shared" si="202"/>
        <v>89</v>
      </c>
      <c r="G1608" s="21">
        <f t="shared" si="203"/>
        <v>11.055900621118013</v>
      </c>
      <c r="H1608" s="19">
        <v>448</v>
      </c>
      <c r="I1608" s="19">
        <f>SUM(Apr!I1608,May!I1608,Jun!I1608)</f>
        <v>2</v>
      </c>
      <c r="J1608" s="19">
        <f>SUM(Apr!J1608,May!J1608,Jun!J1608)</f>
        <v>2</v>
      </c>
      <c r="K1608" s="22">
        <f t="shared" si="204"/>
        <v>4</v>
      </c>
      <c r="L1608" s="21">
        <f t="shared" si="205"/>
        <v>0.89285714285714279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f>SUM(Apr!D1609,May!D1609,Jun!D1609)</f>
        <v>109</v>
      </c>
      <c r="E1609" s="19">
        <f>SUM(Apr!E1609,May!E1609,Jun!E1609)</f>
        <v>120</v>
      </c>
      <c r="F1609" s="20">
        <f t="shared" si="202"/>
        <v>229</v>
      </c>
      <c r="G1609" s="21">
        <f t="shared" si="203"/>
        <v>14.23244251087632</v>
      </c>
      <c r="H1609" s="19">
        <v>1027</v>
      </c>
      <c r="I1609" s="19">
        <f>SUM(Apr!I1609,May!I1609,Jun!I1609)</f>
        <v>8</v>
      </c>
      <c r="J1609" s="19">
        <f>SUM(Apr!J1609,May!J1609,Jun!J1609)</f>
        <v>7</v>
      </c>
      <c r="K1609" s="22">
        <f t="shared" si="204"/>
        <v>15</v>
      </c>
      <c r="L1609" s="21">
        <f t="shared" si="205"/>
        <v>1.4605647517039921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f>SUM(Apr!D1610,May!D1610,Jun!D1610)</f>
        <v>11</v>
      </c>
      <c r="E1610" s="19">
        <f>SUM(Apr!E1610,May!E1610,Jun!E1610)</f>
        <v>17</v>
      </c>
      <c r="F1610" s="20">
        <f t="shared" si="202"/>
        <v>28</v>
      </c>
      <c r="G1610" s="21">
        <f t="shared" si="203"/>
        <v>10.108303249097473</v>
      </c>
      <c r="H1610" s="35">
        <v>205</v>
      </c>
      <c r="I1610" s="19">
        <f>SUM(Apr!I1610,May!I1610,Jun!I1610)</f>
        <v>1</v>
      </c>
      <c r="J1610" s="19">
        <f>SUM(Apr!J1610,May!J1610,Jun!J1610)</f>
        <v>1</v>
      </c>
      <c r="K1610" s="22">
        <f t="shared" si="204"/>
        <v>2</v>
      </c>
      <c r="L1610" s="21">
        <f t="shared" si="205"/>
        <v>0.97560975609756095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f>SUM(Apr!D1611,May!D1611,Jun!D1611)</f>
        <v>66</v>
      </c>
      <c r="E1611" s="19">
        <f>SUM(Apr!E1611,May!E1611,Jun!E1611)</f>
        <v>74</v>
      </c>
      <c r="F1611" s="20">
        <f t="shared" si="202"/>
        <v>140</v>
      </c>
      <c r="G1611" s="21">
        <f t="shared" si="203"/>
        <v>15.572858731924361</v>
      </c>
      <c r="H1611" s="35">
        <v>473</v>
      </c>
      <c r="I1611" s="19">
        <f>SUM(Apr!I1611,May!I1611,Jun!I1611)</f>
        <v>1</v>
      </c>
      <c r="J1611" s="19">
        <f>SUM(Apr!J1611,May!J1611,Jun!J1611)</f>
        <v>2</v>
      </c>
      <c r="K1611" s="22">
        <f t="shared" si="204"/>
        <v>3</v>
      </c>
      <c r="L1611" s="21">
        <f t="shared" si="205"/>
        <v>0.63424947145877375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f>SUM(Apr!D1612,May!D1612,Jun!D1612)</f>
        <v>70</v>
      </c>
      <c r="E1612" s="19">
        <f>SUM(Apr!E1612,May!E1612,Jun!E1612)</f>
        <v>52</v>
      </c>
      <c r="F1612" s="20">
        <f t="shared" si="202"/>
        <v>122</v>
      </c>
      <c r="G1612" s="21">
        <f t="shared" si="203"/>
        <v>9.6902303415409055</v>
      </c>
      <c r="H1612" s="35">
        <v>965</v>
      </c>
      <c r="I1612" s="19">
        <f>SUM(Apr!I1612,May!I1612,Jun!I1612)</f>
        <v>21</v>
      </c>
      <c r="J1612" s="19">
        <f>SUM(Apr!J1612,May!J1612,Jun!J1612)</f>
        <v>8</v>
      </c>
      <c r="K1612" s="22">
        <f t="shared" si="204"/>
        <v>29</v>
      </c>
      <c r="L1612" s="21">
        <f t="shared" si="205"/>
        <v>3.0051813471502591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f>SUM(Apr!D1613,May!D1613,Jun!D1613)</f>
        <v>103</v>
      </c>
      <c r="E1613" s="19">
        <f>SUM(Apr!E1613,May!E1613,Jun!E1613)</f>
        <v>113</v>
      </c>
      <c r="F1613" s="20">
        <f t="shared" si="202"/>
        <v>216</v>
      </c>
      <c r="G1613" s="21">
        <f t="shared" si="203"/>
        <v>13.559322033898304</v>
      </c>
      <c r="H1613" s="35">
        <v>669</v>
      </c>
      <c r="I1613" s="19">
        <f>SUM(Apr!I1613,May!I1613,Jun!I1613)</f>
        <v>0</v>
      </c>
      <c r="J1613" s="19">
        <f>SUM(Apr!J1613,May!J1613,Jun!J1613)</f>
        <v>2</v>
      </c>
      <c r="K1613" s="22">
        <f t="shared" si="204"/>
        <v>2</v>
      </c>
      <c r="L1613" s="21">
        <f t="shared" si="205"/>
        <v>0.29895366218236175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f>SUM(Apr!D1614,May!D1614,Jun!D1614)</f>
        <v>29</v>
      </c>
      <c r="E1614" s="19">
        <f>SUM(Apr!E1614,May!E1614,Jun!E1614)</f>
        <v>30</v>
      </c>
      <c r="F1614" s="20">
        <f t="shared" si="202"/>
        <v>59</v>
      </c>
      <c r="G1614" s="21">
        <f t="shared" si="203"/>
        <v>10.707803992740473</v>
      </c>
      <c r="H1614" s="19">
        <v>389</v>
      </c>
      <c r="I1614" s="19">
        <f>SUM(Apr!I1614,May!I1614,Jun!I1614)</f>
        <v>2</v>
      </c>
      <c r="J1614" s="19">
        <f>SUM(Apr!J1614,May!J1614,Jun!J1614)</f>
        <v>0</v>
      </c>
      <c r="K1614" s="22">
        <f t="shared" si="204"/>
        <v>2</v>
      </c>
      <c r="L1614" s="21">
        <f t="shared" si="205"/>
        <v>0.51413881748071977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f>SUM(Apr!D1615,May!D1615,Jun!D1615)</f>
        <v>93</v>
      </c>
      <c r="E1615" s="19">
        <f>SUM(Apr!E1615,May!E1615,Jun!E1615)</f>
        <v>106</v>
      </c>
      <c r="F1615" s="20">
        <f t="shared" si="202"/>
        <v>199</v>
      </c>
      <c r="G1615" s="21">
        <f t="shared" si="203"/>
        <v>11.364934323243862</v>
      </c>
      <c r="H1615" s="19">
        <v>1109</v>
      </c>
      <c r="I1615" s="19">
        <f>SUM(Apr!I1615,May!I1615,Jun!I1615)</f>
        <v>9</v>
      </c>
      <c r="J1615" s="19">
        <f>SUM(Apr!J1615,May!J1615,Jun!J1615)</f>
        <v>3</v>
      </c>
      <c r="K1615" s="22">
        <f t="shared" si="204"/>
        <v>12</v>
      </c>
      <c r="L1615" s="21">
        <f t="shared" si="205"/>
        <v>1.0820559062218216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f>SUM(Apr!D1616,May!D1616,Jun!D1616)</f>
        <v>125</v>
      </c>
      <c r="E1616" s="19">
        <f>SUM(Apr!E1616,May!E1616,Jun!E1616)</f>
        <v>88</v>
      </c>
      <c r="F1616" s="20">
        <f t="shared" si="202"/>
        <v>213</v>
      </c>
      <c r="G1616" s="21">
        <f t="shared" si="203"/>
        <v>13.912475506205094</v>
      </c>
      <c r="H1616" s="19">
        <v>882</v>
      </c>
      <c r="I1616" s="19">
        <f>SUM(Apr!I1616,May!I1616,Jun!I1616)</f>
        <v>0</v>
      </c>
      <c r="J1616" s="19">
        <f>SUM(Apr!J1616,May!J1616,Jun!J1616)</f>
        <v>0</v>
      </c>
      <c r="K1616" s="22">
        <f t="shared" si="204"/>
        <v>0</v>
      </c>
      <c r="L1616" s="21">
        <f t="shared" si="205"/>
        <v>0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f>SUM(Apr!D1617,May!D1617,Jun!D1617)</f>
        <v>125</v>
      </c>
      <c r="E1617" s="19">
        <f>SUM(Apr!E1617,May!E1617,Jun!E1617)</f>
        <v>147</v>
      </c>
      <c r="F1617" s="20">
        <f t="shared" si="202"/>
        <v>272</v>
      </c>
      <c r="G1617" s="21">
        <f t="shared" si="203"/>
        <v>12.610106629578119</v>
      </c>
      <c r="H1617" s="19">
        <v>1344</v>
      </c>
      <c r="I1617" s="19">
        <f>SUM(Apr!I1617,May!I1617,Jun!I1617)</f>
        <v>0</v>
      </c>
      <c r="J1617" s="19">
        <f>SUM(Apr!J1617,May!J1617,Jun!J1617)</f>
        <v>0</v>
      </c>
      <c r="K1617" s="22">
        <f t="shared" si="204"/>
        <v>0</v>
      </c>
      <c r="L1617" s="21">
        <f t="shared" si="205"/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f>SUM(Apr!D1618,May!D1618,Jun!D1618)</f>
        <v>33</v>
      </c>
      <c r="E1618" s="19">
        <f>SUM(Apr!E1618,May!E1618,Jun!E1618)</f>
        <v>47</v>
      </c>
      <c r="F1618" s="20">
        <f t="shared" si="202"/>
        <v>80</v>
      </c>
      <c r="G1618" s="21">
        <f t="shared" si="203"/>
        <v>17.094017094017094</v>
      </c>
      <c r="H1618" s="19">
        <v>217</v>
      </c>
      <c r="I1618" s="19">
        <f>SUM(Apr!I1618,May!I1618,Jun!I1618)</f>
        <v>0</v>
      </c>
      <c r="J1618" s="19">
        <f>SUM(Apr!J1618,May!J1618,Jun!J1618)</f>
        <v>0</v>
      </c>
      <c r="K1618" s="22">
        <f t="shared" si="204"/>
        <v>0</v>
      </c>
      <c r="L1618" s="21">
        <f t="shared" si="205"/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f>SUM(Apr!D1619,May!D1619,Jun!D1619)</f>
        <v>41</v>
      </c>
      <c r="E1619" s="19">
        <f>SUM(Apr!E1619,May!E1619,Jun!E1619)</f>
        <v>33</v>
      </c>
      <c r="F1619" s="20">
        <f t="shared" si="202"/>
        <v>74</v>
      </c>
      <c r="G1619" s="21">
        <f t="shared" si="203"/>
        <v>5.6661562021439504</v>
      </c>
      <c r="H1619" s="19">
        <v>1144</v>
      </c>
      <c r="I1619" s="19">
        <f>SUM(Apr!I1619,May!I1619,Jun!I1619)</f>
        <v>12</v>
      </c>
      <c r="J1619" s="19">
        <f>SUM(Apr!J1619,May!J1619,Jun!J1619)</f>
        <v>14</v>
      </c>
      <c r="K1619" s="22">
        <f t="shared" si="204"/>
        <v>26</v>
      </c>
      <c r="L1619" s="21">
        <f t="shared" si="205"/>
        <v>2.2727272727272729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f>SUM(Apr!D1620,May!D1620,Jun!D1620)</f>
        <v>64</v>
      </c>
      <c r="E1620" s="19">
        <f>SUM(Apr!E1620,May!E1620,Jun!E1620)</f>
        <v>78</v>
      </c>
      <c r="F1620" s="20">
        <f t="shared" si="202"/>
        <v>142</v>
      </c>
      <c r="G1620" s="21">
        <f t="shared" si="203"/>
        <v>18.465539661898571</v>
      </c>
      <c r="H1620" s="35">
        <v>291</v>
      </c>
      <c r="I1620" s="19">
        <f>SUM(Apr!I1620,May!I1620,Jun!I1620)</f>
        <v>0</v>
      </c>
      <c r="J1620" s="19">
        <f>SUM(Apr!J1620,May!J1620,Jun!J1620)</f>
        <v>0</v>
      </c>
      <c r="K1620" s="22">
        <f t="shared" si="204"/>
        <v>0</v>
      </c>
      <c r="L1620" s="21">
        <f t="shared" si="205"/>
        <v>0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f>SUM(Apr!D1621,May!D1621,Jun!D1621)</f>
        <v>36</v>
      </c>
      <c r="E1621" s="19">
        <f>SUM(Apr!E1621,May!E1621,Jun!E1621)</f>
        <v>32</v>
      </c>
      <c r="F1621" s="20">
        <f t="shared" si="202"/>
        <v>68</v>
      </c>
      <c r="G1621" s="21">
        <f t="shared" si="203"/>
        <v>8.5642317380352644</v>
      </c>
      <c r="H1621" s="35">
        <v>611</v>
      </c>
      <c r="I1621" s="19">
        <f>SUM(Apr!I1621,May!I1621,Jun!I1621)</f>
        <v>11</v>
      </c>
      <c r="J1621" s="19">
        <f>SUM(Apr!J1621,May!J1621,Jun!J1621)</f>
        <v>21</v>
      </c>
      <c r="K1621" s="22">
        <f t="shared" si="204"/>
        <v>32</v>
      </c>
      <c r="L1621" s="21">
        <f t="shared" si="205"/>
        <v>5.2373158756137483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f>SUM(Apr!D1622,May!D1622,Jun!D1622)</f>
        <v>79</v>
      </c>
      <c r="E1622" s="19">
        <f>SUM(Apr!E1622,May!E1622,Jun!E1622)</f>
        <v>70</v>
      </c>
      <c r="F1622" s="20">
        <f t="shared" si="202"/>
        <v>149</v>
      </c>
      <c r="G1622" s="21">
        <f t="shared" si="203"/>
        <v>17.365967365967368</v>
      </c>
      <c r="H1622" s="35">
        <v>343</v>
      </c>
      <c r="I1622" s="19">
        <f>SUM(Apr!I1622,May!I1622,Jun!I1622)</f>
        <v>0</v>
      </c>
      <c r="J1622" s="19">
        <f>SUM(Apr!J1622,May!J1622,Jun!J1622)</f>
        <v>1</v>
      </c>
      <c r="K1622" s="22">
        <f t="shared" si="204"/>
        <v>1</v>
      </c>
      <c r="L1622" s="21">
        <f t="shared" si="205"/>
        <v>0.29154518950437319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f>SUM(Apr!D1623,May!D1623,Jun!D1623)</f>
        <v>63</v>
      </c>
      <c r="E1623" s="19">
        <f>SUM(Apr!E1623,May!E1623,Jun!E1623)</f>
        <v>73</v>
      </c>
      <c r="F1623" s="20">
        <f t="shared" si="202"/>
        <v>136</v>
      </c>
      <c r="G1623" s="21">
        <f t="shared" si="203"/>
        <v>21.118012422360248</v>
      </c>
      <c r="H1623" s="19">
        <v>162</v>
      </c>
      <c r="I1623" s="19">
        <f>SUM(Apr!I1623,May!I1623,Jun!I1623)</f>
        <v>1</v>
      </c>
      <c r="J1623" s="19">
        <f>SUM(Apr!J1623,May!J1623,Jun!J1623)</f>
        <v>2</v>
      </c>
      <c r="K1623" s="22">
        <f t="shared" si="204"/>
        <v>3</v>
      </c>
      <c r="L1623" s="21">
        <f t="shared" si="205"/>
        <v>1.8518518518518516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f t="shared" ref="D1624:E1624" si="216">SUM(D1625:D1635)</f>
        <v>651</v>
      </c>
      <c r="E1624" s="29">
        <f t="shared" si="216"/>
        <v>659</v>
      </c>
      <c r="F1624" s="29">
        <f t="shared" si="202"/>
        <v>1310</v>
      </c>
      <c r="G1624" s="31">
        <f t="shared" si="203"/>
        <v>9.500326347088258</v>
      </c>
      <c r="H1624" s="29">
        <v>8306</v>
      </c>
      <c r="I1624" s="29">
        <f t="shared" ref="I1624:J1624" si="217">SUM(I1625:I1635)</f>
        <v>82</v>
      </c>
      <c r="J1624" s="29">
        <f t="shared" si="217"/>
        <v>80</v>
      </c>
      <c r="K1624" s="36">
        <f t="shared" si="204"/>
        <v>162</v>
      </c>
      <c r="L1624" s="31">
        <f t="shared" si="205"/>
        <v>1.9503973031543462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f>SUM(Apr!D1625,May!D1625,Jun!D1625)</f>
        <v>37</v>
      </c>
      <c r="E1625" s="19">
        <f>SUM(Apr!E1625,May!E1625,Jun!E1625)</f>
        <v>43</v>
      </c>
      <c r="F1625" s="20">
        <f t="shared" si="202"/>
        <v>80</v>
      </c>
      <c r="G1625" s="21">
        <f t="shared" si="203"/>
        <v>5.1847051198963063</v>
      </c>
      <c r="H1625" s="19">
        <v>1282</v>
      </c>
      <c r="I1625" s="19">
        <f>SUM(Apr!I1625,May!I1625,Jun!I1625)</f>
        <v>33</v>
      </c>
      <c r="J1625" s="19">
        <f>SUM(Apr!J1625,May!J1625,Jun!J1625)</f>
        <v>21</v>
      </c>
      <c r="K1625" s="22">
        <f t="shared" si="204"/>
        <v>54</v>
      </c>
      <c r="L1625" s="21">
        <f t="shared" si="205"/>
        <v>4.2121684867394693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f>SUM(Apr!D1626,May!D1626,Jun!D1626)</f>
        <v>209</v>
      </c>
      <c r="E1626" s="19">
        <f>SUM(Apr!E1626,May!E1626,Jun!E1626)</f>
        <v>198</v>
      </c>
      <c r="F1626" s="20">
        <f t="shared" si="202"/>
        <v>407</v>
      </c>
      <c r="G1626" s="21">
        <f t="shared" si="203"/>
        <v>10.674009965906111</v>
      </c>
      <c r="H1626" s="19">
        <v>2149</v>
      </c>
      <c r="I1626" s="19">
        <f>SUM(Apr!I1626,May!I1626,Jun!I1626)</f>
        <v>5</v>
      </c>
      <c r="J1626" s="19">
        <f>SUM(Apr!J1626,May!J1626,Jun!J1626)</f>
        <v>6</v>
      </c>
      <c r="K1626" s="22">
        <f t="shared" si="204"/>
        <v>11</v>
      </c>
      <c r="L1626" s="21">
        <f t="shared" si="205"/>
        <v>0.51186598417868778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f>SUM(Apr!D1627,May!D1627,Jun!D1627)</f>
        <v>57</v>
      </c>
      <c r="E1627" s="19">
        <f>SUM(Apr!E1627,May!E1627,Jun!E1627)</f>
        <v>60</v>
      </c>
      <c r="F1627" s="20">
        <f t="shared" si="202"/>
        <v>117</v>
      </c>
      <c r="G1627" s="21">
        <f t="shared" si="203"/>
        <v>15.41501976284585</v>
      </c>
      <c r="H1627" s="35">
        <v>367</v>
      </c>
      <c r="I1627" s="19">
        <f>SUM(Apr!I1627,May!I1627,Jun!I1627)</f>
        <v>0</v>
      </c>
      <c r="J1627" s="19">
        <f>SUM(Apr!J1627,May!J1627,Jun!J1627)</f>
        <v>0</v>
      </c>
      <c r="K1627" s="22">
        <f t="shared" si="204"/>
        <v>0</v>
      </c>
      <c r="L1627" s="21">
        <f t="shared" si="205"/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f>SUM(Apr!D1628,May!D1628,Jun!D1628)</f>
        <v>29</v>
      </c>
      <c r="E1628" s="19">
        <f>SUM(Apr!E1628,May!E1628,Jun!E1628)</f>
        <v>38</v>
      </c>
      <c r="F1628" s="20">
        <f t="shared" si="202"/>
        <v>67</v>
      </c>
      <c r="G1628" s="21">
        <f t="shared" si="203"/>
        <v>8.0143540669856463</v>
      </c>
      <c r="H1628" s="35">
        <v>389</v>
      </c>
      <c r="I1628" s="19">
        <f>SUM(Apr!I1628,May!I1628,Jun!I1628)</f>
        <v>11</v>
      </c>
      <c r="J1628" s="19">
        <f>SUM(Apr!J1628,May!J1628,Jun!J1628)</f>
        <v>19</v>
      </c>
      <c r="K1628" s="22">
        <f t="shared" si="204"/>
        <v>30</v>
      </c>
      <c r="L1628" s="21">
        <f t="shared" si="205"/>
        <v>7.7120822622107967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f>SUM(Apr!D1629,May!D1629,Jun!D1629)</f>
        <v>93</v>
      </c>
      <c r="E1629" s="19">
        <f>SUM(Apr!E1629,May!E1629,Jun!E1629)</f>
        <v>99</v>
      </c>
      <c r="F1629" s="20">
        <f t="shared" si="202"/>
        <v>192</v>
      </c>
      <c r="G1629" s="21">
        <f t="shared" si="203"/>
        <v>18.320610687022899</v>
      </c>
      <c r="H1629" s="35">
        <v>363</v>
      </c>
      <c r="I1629" s="19">
        <f>SUM(Apr!I1629,May!I1629,Jun!I1629)</f>
        <v>8</v>
      </c>
      <c r="J1629" s="19">
        <f>SUM(Apr!J1629,May!J1629,Jun!J1629)</f>
        <v>8</v>
      </c>
      <c r="K1629" s="22">
        <f t="shared" si="204"/>
        <v>16</v>
      </c>
      <c r="L1629" s="21">
        <f t="shared" si="205"/>
        <v>4.4077134986225897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f>SUM(Apr!D1630,May!D1630,Jun!D1630)</f>
        <v>37</v>
      </c>
      <c r="E1630" s="19">
        <f>SUM(Apr!E1630,May!E1630,Jun!E1630)</f>
        <v>41</v>
      </c>
      <c r="F1630" s="20">
        <f t="shared" si="202"/>
        <v>78</v>
      </c>
      <c r="G1630" s="21">
        <f t="shared" si="203"/>
        <v>10.714285714285714</v>
      </c>
      <c r="H1630" s="35">
        <v>407</v>
      </c>
      <c r="I1630" s="19">
        <f>SUM(Apr!I1630,May!I1630,Jun!I1630)</f>
        <v>6</v>
      </c>
      <c r="J1630" s="19">
        <f>SUM(Apr!J1630,May!J1630,Jun!J1630)</f>
        <v>5</v>
      </c>
      <c r="K1630" s="22">
        <f t="shared" si="204"/>
        <v>11</v>
      </c>
      <c r="L1630" s="21">
        <f t="shared" si="205"/>
        <v>2.7027027027027026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f>SUM(Apr!D1631,May!D1631,Jun!D1631)</f>
        <v>44</v>
      </c>
      <c r="E1631" s="19">
        <f>SUM(Apr!E1631,May!E1631,Jun!E1631)</f>
        <v>71</v>
      </c>
      <c r="F1631" s="20">
        <f t="shared" si="202"/>
        <v>115</v>
      </c>
      <c r="G1631" s="21">
        <f t="shared" si="203"/>
        <v>13.009049773755658</v>
      </c>
      <c r="H1631" s="35">
        <v>363</v>
      </c>
      <c r="I1631" s="19">
        <f>SUM(Apr!I1631,May!I1631,Jun!I1631)</f>
        <v>0</v>
      </c>
      <c r="J1631" s="19">
        <f>SUM(Apr!J1631,May!J1631,Jun!J1631)</f>
        <v>0</v>
      </c>
      <c r="K1631" s="22">
        <f t="shared" si="204"/>
        <v>0</v>
      </c>
      <c r="L1631" s="21">
        <f t="shared" si="205"/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f>SUM(Apr!D1632,May!D1632,Jun!D1632)</f>
        <v>16</v>
      </c>
      <c r="E1632" s="19">
        <f>SUM(Apr!E1632,May!E1632,Jun!E1632)</f>
        <v>12</v>
      </c>
      <c r="F1632" s="20">
        <f t="shared" si="202"/>
        <v>28</v>
      </c>
      <c r="G1632" s="21">
        <f t="shared" si="203"/>
        <v>17.834394904458598</v>
      </c>
      <c r="H1632" s="19">
        <v>54</v>
      </c>
      <c r="I1632" s="19">
        <f>SUM(Apr!I1632,May!I1632,Jun!I1632)</f>
        <v>0</v>
      </c>
      <c r="J1632" s="19">
        <f>SUM(Apr!J1632,May!J1632,Jun!J1632)</f>
        <v>0</v>
      </c>
      <c r="K1632" s="22">
        <f t="shared" si="204"/>
        <v>0</v>
      </c>
      <c r="L1632" s="21">
        <f t="shared" si="205"/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f>SUM(Apr!D1633,May!D1633,Jun!D1633)</f>
        <v>26</v>
      </c>
      <c r="E1633" s="19">
        <f>SUM(Apr!E1633,May!E1633,Jun!E1633)</f>
        <v>14</v>
      </c>
      <c r="F1633" s="20">
        <f t="shared" si="202"/>
        <v>40</v>
      </c>
      <c r="G1633" s="21">
        <f t="shared" si="203"/>
        <v>2.518891687657431</v>
      </c>
      <c r="H1633" s="19">
        <v>1395</v>
      </c>
      <c r="I1633" s="19">
        <f>SUM(Apr!I1633,May!I1633,Jun!I1633)</f>
        <v>13</v>
      </c>
      <c r="J1633" s="19">
        <f>SUM(Apr!J1633,May!J1633,Jun!J1633)</f>
        <v>13</v>
      </c>
      <c r="K1633" s="22">
        <f t="shared" si="204"/>
        <v>26</v>
      </c>
      <c r="L1633" s="21">
        <f t="shared" si="205"/>
        <v>1.8637992831541221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f>SUM(Apr!D1634,May!D1634,Jun!D1634)</f>
        <v>37</v>
      </c>
      <c r="E1634" s="19">
        <f>SUM(Apr!E1634,May!E1634,Jun!E1634)</f>
        <v>36</v>
      </c>
      <c r="F1634" s="20">
        <f t="shared" si="202"/>
        <v>73</v>
      </c>
      <c r="G1634" s="21">
        <f t="shared" si="203"/>
        <v>5.2254831782390836</v>
      </c>
      <c r="H1634" s="35">
        <v>983</v>
      </c>
      <c r="I1634" s="19">
        <f>SUM(Apr!I1634,May!I1634,Jun!I1634)</f>
        <v>6</v>
      </c>
      <c r="J1634" s="19">
        <f>SUM(Apr!J1634,May!J1634,Jun!J1634)</f>
        <v>8</v>
      </c>
      <c r="K1634" s="22">
        <f t="shared" si="204"/>
        <v>14</v>
      </c>
      <c r="L1634" s="21">
        <f t="shared" si="205"/>
        <v>1.4242115971515767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f>SUM(Apr!D1635,May!D1635,Jun!D1635)</f>
        <v>66</v>
      </c>
      <c r="E1635" s="19">
        <f>SUM(Apr!E1635,May!E1635,Jun!E1635)</f>
        <v>47</v>
      </c>
      <c r="F1635" s="20">
        <f t="shared" si="202"/>
        <v>113</v>
      </c>
      <c r="G1635" s="21">
        <f t="shared" si="203"/>
        <v>10.907335907335908</v>
      </c>
      <c r="H1635" s="19">
        <v>554</v>
      </c>
      <c r="I1635" s="19">
        <f>SUM(Apr!I1635,May!I1635,Jun!I1635)</f>
        <v>0</v>
      </c>
      <c r="J1635" s="19">
        <f>SUM(Apr!J1635,May!J1635,Jun!J1635)</f>
        <v>0</v>
      </c>
      <c r="K1635" s="22">
        <f t="shared" si="204"/>
        <v>0</v>
      </c>
      <c r="L1635" s="21">
        <f t="shared" si="205"/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f t="shared" ref="D1636:E1636" si="218">SUM(D1637:D1648)</f>
        <v>2210</v>
      </c>
      <c r="E1636" s="38">
        <f t="shared" si="218"/>
        <v>2230</v>
      </c>
      <c r="F1636" s="38">
        <f t="shared" si="202"/>
        <v>4440</v>
      </c>
      <c r="G1636" s="31">
        <f t="shared" si="203"/>
        <v>21.546076575920804</v>
      </c>
      <c r="H1636" s="29">
        <v>6159</v>
      </c>
      <c r="I1636" s="38">
        <f t="shared" ref="I1636:J1636" si="219">SUM(I1637:I1648)</f>
        <v>104</v>
      </c>
      <c r="J1636" s="38">
        <f t="shared" si="219"/>
        <v>109</v>
      </c>
      <c r="K1636" s="39">
        <f t="shared" si="204"/>
        <v>213</v>
      </c>
      <c r="L1636" s="31">
        <f t="shared" si="205"/>
        <v>3.4583536288358503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f>SUM(Apr!D1637,May!D1637,Jun!D1637)</f>
        <v>112</v>
      </c>
      <c r="E1637" s="35">
        <f>SUM(Apr!E1637,May!E1637,Jun!E1637)</f>
        <v>127</v>
      </c>
      <c r="F1637" s="40">
        <f t="shared" si="202"/>
        <v>239</v>
      </c>
      <c r="G1637" s="21">
        <f t="shared" si="203"/>
        <v>20.674740484429066</v>
      </c>
      <c r="H1637" s="35">
        <v>338</v>
      </c>
      <c r="I1637" s="35">
        <f>SUM(Apr!I1637,May!I1637,Jun!I1637)</f>
        <v>12</v>
      </c>
      <c r="J1637" s="35">
        <f>SUM(Apr!J1637,May!J1637,Jun!J1637)</f>
        <v>11</v>
      </c>
      <c r="K1637" s="41">
        <f t="shared" si="204"/>
        <v>23</v>
      </c>
      <c r="L1637" s="21">
        <f t="shared" si="205"/>
        <v>6.8047337278106506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f>SUM(Apr!D1638,May!D1638,Jun!D1638)</f>
        <v>177</v>
      </c>
      <c r="E1638" s="35">
        <f>SUM(Apr!E1638,May!E1638,Jun!E1638)</f>
        <v>182</v>
      </c>
      <c r="F1638" s="40">
        <f t="shared" si="202"/>
        <v>359</v>
      </c>
      <c r="G1638" s="21">
        <f t="shared" si="203"/>
        <v>23.29656067488644</v>
      </c>
      <c r="H1638" s="35">
        <v>240</v>
      </c>
      <c r="I1638" s="35">
        <f>SUM(Apr!I1638,May!I1638,Jun!I1638)</f>
        <v>3</v>
      </c>
      <c r="J1638" s="35">
        <f>SUM(Apr!J1638,May!J1638,Jun!J1638)</f>
        <v>8</v>
      </c>
      <c r="K1638" s="41">
        <f t="shared" si="204"/>
        <v>11</v>
      </c>
      <c r="L1638" s="21">
        <f t="shared" si="205"/>
        <v>4.583333333333333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f>SUM(Apr!D1639,May!D1639,Jun!D1639)</f>
        <v>55</v>
      </c>
      <c r="E1639" s="35">
        <f>SUM(Apr!E1639,May!E1639,Jun!E1639)</f>
        <v>70</v>
      </c>
      <c r="F1639" s="40">
        <f t="shared" si="202"/>
        <v>125</v>
      </c>
      <c r="G1639" s="21">
        <f t="shared" si="203"/>
        <v>13.736263736263737</v>
      </c>
      <c r="H1639" s="19">
        <v>378</v>
      </c>
      <c r="I1639" s="35">
        <f>SUM(Apr!I1639,May!I1639,Jun!I1639)</f>
        <v>2</v>
      </c>
      <c r="J1639" s="35">
        <f>SUM(Apr!J1639,May!J1639,Jun!J1639)</f>
        <v>4</v>
      </c>
      <c r="K1639" s="41">
        <f t="shared" si="204"/>
        <v>6</v>
      </c>
      <c r="L1639" s="21">
        <f t="shared" si="205"/>
        <v>1.5873015873015872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f>SUM(Apr!D1640,May!D1640,Jun!D1640)</f>
        <v>473</v>
      </c>
      <c r="E1640" s="35">
        <f>SUM(Apr!E1640,May!E1640,Jun!E1640)</f>
        <v>458</v>
      </c>
      <c r="F1640" s="40">
        <f t="shared" si="202"/>
        <v>931</v>
      </c>
      <c r="G1640" s="21">
        <f t="shared" si="203"/>
        <v>23.77425944841675</v>
      </c>
      <c r="H1640" s="19">
        <v>1514</v>
      </c>
      <c r="I1640" s="35">
        <f>SUM(Apr!I1640,May!I1640,Jun!I1640)</f>
        <v>48</v>
      </c>
      <c r="J1640" s="35">
        <f>SUM(Apr!J1640,May!J1640,Jun!J1640)</f>
        <v>42</v>
      </c>
      <c r="K1640" s="41">
        <f t="shared" si="204"/>
        <v>90</v>
      </c>
      <c r="L1640" s="21">
        <f t="shared" si="205"/>
        <v>5.9445178335535003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f>SUM(Apr!D1641,May!D1641,Jun!D1641)</f>
        <v>92</v>
      </c>
      <c r="E1641" s="35">
        <f>SUM(Apr!E1641,May!E1641,Jun!E1641)</f>
        <v>107</v>
      </c>
      <c r="F1641" s="40">
        <f t="shared" si="202"/>
        <v>199</v>
      </c>
      <c r="G1641" s="21">
        <f t="shared" si="203"/>
        <v>22.536806342015854</v>
      </c>
      <c r="H1641" s="35">
        <v>154</v>
      </c>
      <c r="I1641" s="35">
        <f>SUM(Apr!I1641,May!I1641,Jun!I1641)</f>
        <v>6</v>
      </c>
      <c r="J1641" s="35">
        <f>SUM(Apr!J1641,May!J1641,Jun!J1641)</f>
        <v>5</v>
      </c>
      <c r="K1641" s="41">
        <f t="shared" si="204"/>
        <v>11</v>
      </c>
      <c r="L1641" s="21">
        <f t="shared" si="205"/>
        <v>7.1428571428571423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f>SUM(Apr!D1642,May!D1642,Jun!D1642)</f>
        <v>117</v>
      </c>
      <c r="E1642" s="35">
        <f>SUM(Apr!E1642,May!E1642,Jun!E1642)</f>
        <v>125</v>
      </c>
      <c r="F1642" s="40">
        <f t="shared" si="202"/>
        <v>242</v>
      </c>
      <c r="G1642" s="21">
        <f t="shared" si="203"/>
        <v>16.817234190410009</v>
      </c>
      <c r="H1642" s="35">
        <v>649</v>
      </c>
      <c r="I1642" s="35">
        <f>SUM(Apr!I1642,May!I1642,Jun!I1642)</f>
        <v>4</v>
      </c>
      <c r="J1642" s="35">
        <f>SUM(Apr!J1642,May!J1642,Jun!J1642)</f>
        <v>4</v>
      </c>
      <c r="K1642" s="41">
        <f t="shared" si="204"/>
        <v>8</v>
      </c>
      <c r="L1642" s="21">
        <f t="shared" si="205"/>
        <v>1.2326656394453006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f>SUM(Apr!D1643,May!D1643,Jun!D1643)</f>
        <v>76</v>
      </c>
      <c r="E1643" s="35">
        <f>SUM(Apr!E1643,May!E1643,Jun!E1643)</f>
        <v>70</v>
      </c>
      <c r="F1643" s="40">
        <f t="shared" si="202"/>
        <v>146</v>
      </c>
      <c r="G1643" s="21">
        <f t="shared" si="203"/>
        <v>25.659050966608081</v>
      </c>
      <c r="H1643" s="19">
        <v>50</v>
      </c>
      <c r="I1643" s="35">
        <f>SUM(Apr!I1643,May!I1643,Jun!I1643)</f>
        <v>3</v>
      </c>
      <c r="J1643" s="35">
        <f>SUM(Apr!J1643,May!J1643,Jun!J1643)</f>
        <v>3</v>
      </c>
      <c r="K1643" s="41">
        <f t="shared" si="204"/>
        <v>6</v>
      </c>
      <c r="L1643" s="21">
        <f t="shared" si="205"/>
        <v>12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f>SUM(Apr!D1644,May!D1644,Jun!D1644)</f>
        <v>367</v>
      </c>
      <c r="E1644" s="35">
        <f>SUM(Apr!E1644,May!E1644,Jun!E1644)</f>
        <v>354</v>
      </c>
      <c r="F1644" s="40">
        <f t="shared" si="202"/>
        <v>721</v>
      </c>
      <c r="G1644" s="21">
        <f t="shared" si="203"/>
        <v>22.730138713745269</v>
      </c>
      <c r="H1644" s="19">
        <v>1378</v>
      </c>
      <c r="I1644" s="35">
        <f>SUM(Apr!I1644,May!I1644,Jun!I1644)</f>
        <v>3</v>
      </c>
      <c r="J1644" s="35">
        <f>SUM(Apr!J1644,May!J1644,Jun!J1644)</f>
        <v>10</v>
      </c>
      <c r="K1644" s="41">
        <f t="shared" si="204"/>
        <v>13</v>
      </c>
      <c r="L1644" s="21">
        <f t="shared" si="205"/>
        <v>0.94339622641509435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f>SUM(Apr!D1645,May!D1645,Jun!D1645)</f>
        <v>454</v>
      </c>
      <c r="E1645" s="35">
        <f>SUM(Apr!E1645,May!E1645,Jun!E1645)</f>
        <v>437</v>
      </c>
      <c r="F1645" s="40">
        <f t="shared" si="202"/>
        <v>891</v>
      </c>
      <c r="G1645" s="21">
        <f t="shared" si="203"/>
        <v>25.255102040816325</v>
      </c>
      <c r="H1645" s="35">
        <v>209</v>
      </c>
      <c r="I1645" s="35">
        <f>SUM(Apr!I1645,May!I1645,Jun!I1645)</f>
        <v>13</v>
      </c>
      <c r="J1645" s="35">
        <f>SUM(Apr!J1645,May!J1645,Jun!J1645)</f>
        <v>17</v>
      </c>
      <c r="K1645" s="41">
        <f t="shared" si="204"/>
        <v>30</v>
      </c>
      <c r="L1645" s="21">
        <f t="shared" si="205"/>
        <v>14.354066985645932</v>
      </c>
    </row>
    <row r="1646" spans="1:12" ht="15" customHeight="1" outlineLevel="1" x14ac:dyDescent="0.2">
      <c r="A1646" s="42" t="s">
        <v>2828</v>
      </c>
      <c r="B1646" s="43" t="s">
        <v>2829</v>
      </c>
      <c r="C1646" s="47">
        <v>1002</v>
      </c>
      <c r="D1646" s="44">
        <f>SUM(Apr!D1646,May!D1646,Jun!D1646)</f>
        <v>96</v>
      </c>
      <c r="E1646" s="44">
        <f>SUM(Apr!E1646,May!E1646,Jun!E1646)</f>
        <v>77</v>
      </c>
      <c r="F1646" s="45">
        <f t="shared" si="202"/>
        <v>173</v>
      </c>
      <c r="G1646" s="46">
        <f t="shared" si="203"/>
        <v>17.265469061876249</v>
      </c>
      <c r="H1646" s="44">
        <v>340</v>
      </c>
      <c r="I1646" s="44">
        <f>SUM(Apr!I1646,May!I1646,Jun!I1646)</f>
        <v>1</v>
      </c>
      <c r="J1646" s="44">
        <f>SUM(Apr!J1646,May!J1646,Jun!J1646)</f>
        <v>4</v>
      </c>
      <c r="K1646" s="48">
        <f t="shared" si="204"/>
        <v>5</v>
      </c>
      <c r="L1646" s="46">
        <f t="shared" si="205"/>
        <v>1.4705882352941175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f>SUM(Apr!D1647,May!D1647,Jun!D1647)</f>
        <v>49</v>
      </c>
      <c r="E1647" s="35">
        <f>SUM(Apr!E1647,May!E1647,Jun!E1647)</f>
        <v>42</v>
      </c>
      <c r="F1647" s="40">
        <f t="shared" si="202"/>
        <v>91</v>
      </c>
      <c r="G1647" s="21">
        <f t="shared" si="203"/>
        <v>19.782608695652172</v>
      </c>
      <c r="H1647" s="35">
        <v>21</v>
      </c>
      <c r="I1647" s="35">
        <f>SUM(Apr!I1647,May!I1647,Jun!I1647)</f>
        <v>3</v>
      </c>
      <c r="J1647" s="35">
        <f>SUM(Apr!J1647,May!J1647,Jun!J1647)</f>
        <v>0</v>
      </c>
      <c r="K1647" s="41">
        <f t="shared" si="204"/>
        <v>3</v>
      </c>
      <c r="L1647" s="21">
        <f t="shared" si="205"/>
        <v>14.285714285714285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f>SUM(Apr!D1648,May!D1648,Jun!D1648)</f>
        <v>142</v>
      </c>
      <c r="E1648" s="35">
        <f>SUM(Apr!E1648,May!E1648,Jun!E1648)</f>
        <v>181</v>
      </c>
      <c r="F1648" s="40">
        <f t="shared" si="202"/>
        <v>323</v>
      </c>
      <c r="G1648" s="21">
        <f t="shared" si="203"/>
        <v>15.903495814869522</v>
      </c>
      <c r="H1648" s="19">
        <v>888</v>
      </c>
      <c r="I1648" s="35">
        <f>SUM(Apr!I1648,May!I1648,Jun!I1648)</f>
        <v>6</v>
      </c>
      <c r="J1648" s="35">
        <f>SUM(Apr!J1648,May!J1648,Jun!J1648)</f>
        <v>1</v>
      </c>
      <c r="K1648" s="41">
        <f t="shared" si="204"/>
        <v>7</v>
      </c>
      <c r="L1648" s="21">
        <f t="shared" si="205"/>
        <v>0.78828828828828823</v>
      </c>
    </row>
    <row r="1649" spans="1:12" ht="15" customHeight="1" outlineLevel="1" x14ac:dyDescent="0.2">
      <c r="A1649" s="53" t="s">
        <v>2832</v>
      </c>
      <c r="B1649" s="54" t="s">
        <v>2833</v>
      </c>
      <c r="C1649" s="55">
        <v>25329</v>
      </c>
      <c r="D1649" s="45">
        <f t="shared" ref="D1649:E1649" si="220">SUM(D1650:D1673)</f>
        <v>2148</v>
      </c>
      <c r="E1649" s="45">
        <f t="shared" si="220"/>
        <v>2225</v>
      </c>
      <c r="F1649" s="45">
        <f t="shared" si="202"/>
        <v>4373</v>
      </c>
      <c r="G1649" s="46">
        <f t="shared" si="203"/>
        <v>17.264795293931854</v>
      </c>
      <c r="H1649" s="55">
        <v>10539</v>
      </c>
      <c r="I1649" s="45">
        <f t="shared" ref="I1649:J1649" si="221">SUM(I1650:I1673)</f>
        <v>227</v>
      </c>
      <c r="J1649" s="45">
        <f t="shared" si="221"/>
        <v>267</v>
      </c>
      <c r="K1649" s="48">
        <f t="shared" si="204"/>
        <v>494</v>
      </c>
      <c r="L1649" s="46">
        <f t="shared" si="205"/>
        <v>4.6873517411519119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f>SUM(Apr!D1650,May!D1650,Jun!D1650)</f>
        <v>71</v>
      </c>
      <c r="E1650" s="35">
        <f>SUM(Apr!E1650,May!E1650,Jun!E1650)</f>
        <v>82</v>
      </c>
      <c r="F1650" s="40">
        <f t="shared" si="202"/>
        <v>153</v>
      </c>
      <c r="G1650" s="21">
        <f t="shared" si="203"/>
        <v>17.72885283893395</v>
      </c>
      <c r="H1650" s="19">
        <v>302</v>
      </c>
      <c r="I1650" s="35">
        <f>SUM(Apr!I1650,May!I1650,Jun!I1650)</f>
        <v>12</v>
      </c>
      <c r="J1650" s="35">
        <f>SUM(Apr!J1650,May!J1650,Jun!J1650)</f>
        <v>13</v>
      </c>
      <c r="K1650" s="41">
        <f t="shared" si="204"/>
        <v>25</v>
      </c>
      <c r="L1650" s="21">
        <f t="shared" si="205"/>
        <v>8.2781456953642394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f>SUM(Apr!D1651,May!D1651,Jun!D1651)</f>
        <v>89</v>
      </c>
      <c r="E1651" s="35">
        <f>SUM(Apr!E1651,May!E1651,Jun!E1651)</f>
        <v>107</v>
      </c>
      <c r="F1651" s="40">
        <f t="shared" si="202"/>
        <v>196</v>
      </c>
      <c r="G1651" s="21">
        <f t="shared" si="203"/>
        <v>11.04225352112676</v>
      </c>
      <c r="H1651" s="19">
        <v>1293</v>
      </c>
      <c r="I1651" s="35">
        <f>SUM(Apr!I1651,May!I1651,Jun!I1651)</f>
        <v>38</v>
      </c>
      <c r="J1651" s="35">
        <f>SUM(Apr!J1651,May!J1651,Jun!J1651)</f>
        <v>32</v>
      </c>
      <c r="K1651" s="41">
        <f t="shared" si="204"/>
        <v>70</v>
      </c>
      <c r="L1651" s="21">
        <f t="shared" si="205"/>
        <v>5.4137664346481058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f>SUM(Apr!D1652,May!D1652,Jun!D1652)</f>
        <v>60</v>
      </c>
      <c r="E1652" s="35">
        <f>SUM(Apr!E1652,May!E1652,Jun!E1652)</f>
        <v>70</v>
      </c>
      <c r="F1652" s="40">
        <f t="shared" si="202"/>
        <v>130</v>
      </c>
      <c r="G1652" s="21">
        <f t="shared" si="203"/>
        <v>11.473962930273609</v>
      </c>
      <c r="H1652" s="35">
        <v>699</v>
      </c>
      <c r="I1652" s="35">
        <f>SUM(Apr!I1652,May!I1652,Jun!I1652)</f>
        <v>17</v>
      </c>
      <c r="J1652" s="35">
        <f>SUM(Apr!J1652,May!J1652,Jun!J1652)</f>
        <v>21</v>
      </c>
      <c r="K1652" s="41">
        <f t="shared" si="204"/>
        <v>38</v>
      </c>
      <c r="L1652" s="21">
        <f t="shared" si="205"/>
        <v>5.4363376251788269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f>SUM(Apr!D1653,May!D1653,Jun!D1653)</f>
        <v>70</v>
      </c>
      <c r="E1653" s="35">
        <f>SUM(Apr!E1653,May!E1653,Jun!E1653)</f>
        <v>88</v>
      </c>
      <c r="F1653" s="40">
        <f t="shared" si="202"/>
        <v>158</v>
      </c>
      <c r="G1653" s="21">
        <f t="shared" si="203"/>
        <v>17.230098146128682</v>
      </c>
      <c r="H1653" s="35">
        <v>504</v>
      </c>
      <c r="I1653" s="35">
        <f>SUM(Apr!I1653,May!I1653,Jun!I1653)</f>
        <v>2</v>
      </c>
      <c r="J1653" s="35">
        <f>SUM(Apr!J1653,May!J1653,Jun!J1653)</f>
        <v>6</v>
      </c>
      <c r="K1653" s="41">
        <f t="shared" si="204"/>
        <v>8</v>
      </c>
      <c r="L1653" s="21">
        <f t="shared" si="205"/>
        <v>1.5873015873015872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f>SUM(Apr!D1654,May!D1654,Jun!D1654)</f>
        <v>37</v>
      </c>
      <c r="E1654" s="35">
        <f>SUM(Apr!E1654,May!E1654,Jun!E1654)</f>
        <v>51</v>
      </c>
      <c r="F1654" s="40">
        <f t="shared" si="202"/>
        <v>88</v>
      </c>
      <c r="G1654" s="21">
        <f t="shared" si="203"/>
        <v>10.526315789473683</v>
      </c>
      <c r="H1654" s="35">
        <v>474</v>
      </c>
      <c r="I1654" s="35">
        <f>SUM(Apr!I1654,May!I1654,Jun!I1654)</f>
        <v>5</v>
      </c>
      <c r="J1654" s="35">
        <f>SUM(Apr!J1654,May!J1654,Jun!J1654)</f>
        <v>4</v>
      </c>
      <c r="K1654" s="41">
        <f t="shared" si="204"/>
        <v>9</v>
      </c>
      <c r="L1654" s="21">
        <f t="shared" si="205"/>
        <v>1.89873417721519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f>SUM(Apr!D1655,May!D1655,Jun!D1655)</f>
        <v>111</v>
      </c>
      <c r="E1655" s="35">
        <f>SUM(Apr!E1655,May!E1655,Jun!E1655)</f>
        <v>129</v>
      </c>
      <c r="F1655" s="40">
        <f t="shared" si="202"/>
        <v>240</v>
      </c>
      <c r="G1655" s="21">
        <f t="shared" si="203"/>
        <v>19.91701244813278</v>
      </c>
      <c r="H1655" s="35">
        <v>138</v>
      </c>
      <c r="I1655" s="35">
        <f>SUM(Apr!I1655,May!I1655,Jun!I1655)</f>
        <v>0</v>
      </c>
      <c r="J1655" s="35">
        <f>SUM(Apr!J1655,May!J1655,Jun!J1655)</f>
        <v>3</v>
      </c>
      <c r="K1655" s="41">
        <f t="shared" si="204"/>
        <v>3</v>
      </c>
      <c r="L1655" s="21">
        <f t="shared" si="205"/>
        <v>2.1739130434782608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f>SUM(Apr!D1656,May!D1656,Jun!D1656)</f>
        <v>60</v>
      </c>
      <c r="E1656" s="35">
        <f>SUM(Apr!E1656,May!E1656,Jun!E1656)</f>
        <v>73</v>
      </c>
      <c r="F1656" s="40">
        <f t="shared" si="202"/>
        <v>133</v>
      </c>
      <c r="G1656" s="21">
        <f t="shared" si="203"/>
        <v>17.2279792746114</v>
      </c>
      <c r="H1656" s="35">
        <v>101</v>
      </c>
      <c r="I1656" s="35">
        <f>SUM(Apr!I1656,May!I1656,Jun!I1656)</f>
        <v>0</v>
      </c>
      <c r="J1656" s="35">
        <f>SUM(Apr!J1656,May!J1656,Jun!J1656)</f>
        <v>1</v>
      </c>
      <c r="K1656" s="41">
        <f t="shared" si="204"/>
        <v>1</v>
      </c>
      <c r="L1656" s="21">
        <f t="shared" si="205"/>
        <v>0.99009900990099009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f>SUM(Apr!D1657,May!D1657,Jun!D1657)</f>
        <v>93</v>
      </c>
      <c r="E1657" s="35">
        <f>SUM(Apr!E1657,May!E1657,Jun!E1657)</f>
        <v>97</v>
      </c>
      <c r="F1657" s="40">
        <f t="shared" si="202"/>
        <v>190</v>
      </c>
      <c r="G1657" s="21">
        <f t="shared" si="203"/>
        <v>22.70011947431302</v>
      </c>
      <c r="H1657" s="35">
        <v>365</v>
      </c>
      <c r="I1657" s="35">
        <f>SUM(Apr!I1657,May!I1657,Jun!I1657)</f>
        <v>8</v>
      </c>
      <c r="J1657" s="35">
        <f>SUM(Apr!J1657,May!J1657,Jun!J1657)</f>
        <v>11</v>
      </c>
      <c r="K1657" s="41">
        <f t="shared" si="204"/>
        <v>19</v>
      </c>
      <c r="L1657" s="21">
        <f t="shared" si="205"/>
        <v>5.2054794520547949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f>SUM(Apr!D1658,May!D1658,Jun!D1658)</f>
        <v>95</v>
      </c>
      <c r="E1658" s="35">
        <f>SUM(Apr!E1658,May!E1658,Jun!E1658)</f>
        <v>85</v>
      </c>
      <c r="F1658" s="40">
        <f t="shared" si="202"/>
        <v>180</v>
      </c>
      <c r="G1658" s="21">
        <f t="shared" si="203"/>
        <v>18.311291963377414</v>
      </c>
      <c r="H1658" s="35">
        <v>509</v>
      </c>
      <c r="I1658" s="35">
        <f>SUM(Apr!I1658,May!I1658,Jun!I1658)</f>
        <v>6</v>
      </c>
      <c r="J1658" s="35">
        <f>SUM(Apr!J1658,May!J1658,Jun!J1658)</f>
        <v>3</v>
      </c>
      <c r="K1658" s="41">
        <f t="shared" si="204"/>
        <v>9</v>
      </c>
      <c r="L1658" s="21">
        <f t="shared" si="205"/>
        <v>1.768172888015717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f>SUM(Apr!D1659,May!D1659,Jun!D1659)</f>
        <v>31</v>
      </c>
      <c r="E1659" s="35">
        <f>SUM(Apr!E1659,May!E1659,Jun!E1659)</f>
        <v>37</v>
      </c>
      <c r="F1659" s="40">
        <f t="shared" si="202"/>
        <v>68</v>
      </c>
      <c r="G1659" s="21">
        <f t="shared" si="203"/>
        <v>22.006472491909385</v>
      </c>
      <c r="H1659" s="35">
        <v>48</v>
      </c>
      <c r="I1659" s="35">
        <f>SUM(Apr!I1659,May!I1659,Jun!I1659)</f>
        <v>0</v>
      </c>
      <c r="J1659" s="35">
        <f>SUM(Apr!J1659,May!J1659,Jun!J1659)</f>
        <v>3</v>
      </c>
      <c r="K1659" s="41">
        <f t="shared" si="204"/>
        <v>3</v>
      </c>
      <c r="L1659" s="21">
        <f t="shared" si="205"/>
        <v>6.25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f>SUM(Apr!D1660,May!D1660,Jun!D1660)</f>
        <v>102</v>
      </c>
      <c r="E1660" s="35">
        <f>SUM(Apr!E1660,May!E1660,Jun!E1660)</f>
        <v>88</v>
      </c>
      <c r="F1660" s="40">
        <f t="shared" si="202"/>
        <v>190</v>
      </c>
      <c r="G1660" s="21">
        <f t="shared" si="203"/>
        <v>15.224358974358973</v>
      </c>
      <c r="H1660" s="35">
        <v>565</v>
      </c>
      <c r="I1660" s="35">
        <f>SUM(Apr!I1660,May!I1660,Jun!I1660)</f>
        <v>6</v>
      </c>
      <c r="J1660" s="35">
        <f>SUM(Apr!J1660,May!J1660,Jun!J1660)</f>
        <v>6</v>
      </c>
      <c r="K1660" s="41">
        <f t="shared" si="204"/>
        <v>12</v>
      </c>
      <c r="L1660" s="21">
        <f t="shared" si="205"/>
        <v>2.1238938053097343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f>SUM(Apr!D1661,May!D1661,Jun!D1661)</f>
        <v>89</v>
      </c>
      <c r="E1661" s="35">
        <f>SUM(Apr!E1661,May!E1661,Jun!E1661)</f>
        <v>87</v>
      </c>
      <c r="F1661" s="40">
        <f t="shared" si="202"/>
        <v>176</v>
      </c>
      <c r="G1661" s="21">
        <f t="shared" si="203"/>
        <v>20.803782505910164</v>
      </c>
      <c r="H1661" s="35">
        <v>206</v>
      </c>
      <c r="I1661" s="35">
        <f>SUM(Apr!I1661,May!I1661,Jun!I1661)</f>
        <v>0</v>
      </c>
      <c r="J1661" s="35">
        <f>SUM(Apr!J1661,May!J1661,Jun!J1661)</f>
        <v>2</v>
      </c>
      <c r="K1661" s="41">
        <f t="shared" si="204"/>
        <v>2</v>
      </c>
      <c r="L1661" s="21">
        <f t="shared" si="205"/>
        <v>0.97087378640776689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f>SUM(Apr!D1662,May!D1662,Jun!D1662)</f>
        <v>80</v>
      </c>
      <c r="E1662" s="35">
        <f>SUM(Apr!E1662,May!E1662,Jun!E1662)</f>
        <v>95</v>
      </c>
      <c r="F1662" s="40">
        <f t="shared" si="202"/>
        <v>175</v>
      </c>
      <c r="G1662" s="21">
        <f t="shared" si="203"/>
        <v>18.382352941176471</v>
      </c>
      <c r="H1662" s="35">
        <v>317</v>
      </c>
      <c r="I1662" s="35">
        <f>SUM(Apr!I1662,May!I1662,Jun!I1662)</f>
        <v>6</v>
      </c>
      <c r="J1662" s="35">
        <f>SUM(Apr!J1662,May!J1662,Jun!J1662)</f>
        <v>7</v>
      </c>
      <c r="K1662" s="41">
        <f t="shared" si="204"/>
        <v>13</v>
      </c>
      <c r="L1662" s="21">
        <f t="shared" si="205"/>
        <v>4.1009463722397479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f>SUM(Apr!D1663,May!D1663,Jun!D1663)</f>
        <v>71</v>
      </c>
      <c r="E1663" s="35">
        <f>SUM(Apr!E1663,May!E1663,Jun!E1663)</f>
        <v>85</v>
      </c>
      <c r="F1663" s="40">
        <f t="shared" si="202"/>
        <v>156</v>
      </c>
      <c r="G1663" s="21">
        <f t="shared" si="203"/>
        <v>13.916146297948259</v>
      </c>
      <c r="H1663" s="35">
        <v>672</v>
      </c>
      <c r="I1663" s="35">
        <f>SUM(Apr!I1663,May!I1663,Jun!I1663)</f>
        <v>6</v>
      </c>
      <c r="J1663" s="35">
        <f>SUM(Apr!J1663,May!J1663,Jun!J1663)</f>
        <v>2</v>
      </c>
      <c r="K1663" s="41">
        <f t="shared" si="204"/>
        <v>8</v>
      </c>
      <c r="L1663" s="21">
        <f t="shared" si="205"/>
        <v>1.1904761904761905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f>SUM(Apr!D1664,May!D1664,Jun!D1664)</f>
        <v>107</v>
      </c>
      <c r="E1664" s="35">
        <f>SUM(Apr!E1664,May!E1664,Jun!E1664)</f>
        <v>131</v>
      </c>
      <c r="F1664" s="40">
        <f t="shared" si="202"/>
        <v>238</v>
      </c>
      <c r="G1664" s="21">
        <f t="shared" si="203"/>
        <v>20.341880341880341</v>
      </c>
      <c r="H1664" s="35">
        <v>288</v>
      </c>
      <c r="I1664" s="35">
        <f>SUM(Apr!I1664,May!I1664,Jun!I1664)</f>
        <v>50</v>
      </c>
      <c r="J1664" s="35">
        <f>SUM(Apr!J1664,May!J1664,Jun!J1664)</f>
        <v>64</v>
      </c>
      <c r="K1664" s="41">
        <f t="shared" si="204"/>
        <v>114</v>
      </c>
      <c r="L1664" s="21">
        <f t="shared" si="205"/>
        <v>39.583333333333329</v>
      </c>
    </row>
    <row r="1665" spans="1:12" ht="15" customHeight="1" outlineLevel="1" x14ac:dyDescent="0.2">
      <c r="A1665" s="42" t="s">
        <v>2849</v>
      </c>
      <c r="B1665" s="43" t="s">
        <v>2850</v>
      </c>
      <c r="C1665" s="47">
        <v>1644</v>
      </c>
      <c r="D1665" s="44">
        <f>SUM(Apr!D1665,May!D1665,Jun!D1665)</f>
        <v>179</v>
      </c>
      <c r="E1665" s="44">
        <f>SUM(Apr!E1665,May!E1665,Jun!E1665)</f>
        <v>150</v>
      </c>
      <c r="F1665" s="45">
        <f t="shared" si="202"/>
        <v>329</v>
      </c>
      <c r="G1665" s="46">
        <f t="shared" si="203"/>
        <v>20.012165450121657</v>
      </c>
      <c r="H1665" s="44">
        <v>436</v>
      </c>
      <c r="I1665" s="44">
        <f>SUM(Apr!I1665,May!I1665,Jun!I1665)</f>
        <v>14</v>
      </c>
      <c r="J1665" s="44">
        <f>SUM(Apr!J1665,May!J1665,Jun!J1665)</f>
        <v>24</v>
      </c>
      <c r="K1665" s="48">
        <f t="shared" si="204"/>
        <v>38</v>
      </c>
      <c r="L1665" s="46">
        <f t="shared" si="205"/>
        <v>8.7155963302752291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f>SUM(Apr!D1666,May!D1666,Jun!D1666)</f>
        <v>71</v>
      </c>
      <c r="E1666" s="35">
        <f>SUM(Apr!E1666,May!E1666,Jun!E1666)</f>
        <v>39</v>
      </c>
      <c r="F1666" s="40">
        <f t="shared" si="202"/>
        <v>110</v>
      </c>
      <c r="G1666" s="21">
        <f t="shared" si="203"/>
        <v>14.23027166882277</v>
      </c>
      <c r="H1666" s="35">
        <v>469</v>
      </c>
      <c r="I1666" s="35">
        <f>SUM(Apr!I1666,May!I1666,Jun!I1666)</f>
        <v>2</v>
      </c>
      <c r="J1666" s="35">
        <f>SUM(Apr!J1666,May!J1666,Jun!J1666)</f>
        <v>8</v>
      </c>
      <c r="K1666" s="41">
        <f t="shared" si="204"/>
        <v>10</v>
      </c>
      <c r="L1666" s="21">
        <f t="shared" si="205"/>
        <v>2.1321961620469083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f>SUM(Apr!D1667,May!D1667,Jun!D1667)</f>
        <v>90</v>
      </c>
      <c r="E1667" s="35">
        <f>SUM(Apr!E1667,May!E1667,Jun!E1667)</f>
        <v>98</v>
      </c>
      <c r="F1667" s="40">
        <f t="shared" si="202"/>
        <v>188</v>
      </c>
      <c r="G1667" s="21">
        <f t="shared" si="203"/>
        <v>14.944356120826709</v>
      </c>
      <c r="H1667" s="35">
        <v>750</v>
      </c>
      <c r="I1667" s="35">
        <f>SUM(Apr!I1667,May!I1667,Jun!I1667)</f>
        <v>1</v>
      </c>
      <c r="J1667" s="35">
        <f>SUM(Apr!J1667,May!J1667,Jun!J1667)</f>
        <v>8</v>
      </c>
      <c r="K1667" s="41">
        <f t="shared" si="204"/>
        <v>9</v>
      </c>
      <c r="L1667" s="21">
        <f t="shared" si="205"/>
        <v>1.2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f>SUM(Apr!D1668,May!D1668,Jun!D1668)</f>
        <v>106</v>
      </c>
      <c r="E1668" s="35">
        <f>SUM(Apr!E1668,May!E1668,Jun!E1668)</f>
        <v>122</v>
      </c>
      <c r="F1668" s="40">
        <f t="shared" si="202"/>
        <v>228</v>
      </c>
      <c r="G1668" s="21">
        <f t="shared" si="203"/>
        <v>16.49782923299566</v>
      </c>
      <c r="H1668" s="35">
        <v>589</v>
      </c>
      <c r="I1668" s="35">
        <f>SUM(Apr!I1668,May!I1668,Jun!I1668)</f>
        <v>0</v>
      </c>
      <c r="J1668" s="35">
        <f>SUM(Apr!J1668,May!J1668,Jun!J1668)</f>
        <v>0</v>
      </c>
      <c r="K1668" s="41">
        <f t="shared" si="204"/>
        <v>0</v>
      </c>
      <c r="L1668" s="21">
        <f t="shared" si="205"/>
        <v>0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f>SUM(Apr!D1669,May!D1669,Jun!D1669)</f>
        <v>138</v>
      </c>
      <c r="E1669" s="35">
        <f>SUM(Apr!E1669,May!E1669,Jun!E1669)</f>
        <v>125</v>
      </c>
      <c r="F1669" s="40">
        <f t="shared" si="202"/>
        <v>263</v>
      </c>
      <c r="G1669" s="21">
        <f t="shared" si="203"/>
        <v>21.056845476381106</v>
      </c>
      <c r="H1669" s="35">
        <v>625</v>
      </c>
      <c r="I1669" s="35">
        <f>SUM(Apr!I1669,May!I1669,Jun!I1669)</f>
        <v>24</v>
      </c>
      <c r="J1669" s="35">
        <f>SUM(Apr!J1669,May!J1669,Jun!J1669)</f>
        <v>23</v>
      </c>
      <c r="K1669" s="41">
        <f t="shared" si="204"/>
        <v>47</v>
      </c>
      <c r="L1669" s="21">
        <f t="shared" si="205"/>
        <v>7.5200000000000005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f>SUM(Apr!D1670,May!D1670,Jun!D1670)</f>
        <v>67</v>
      </c>
      <c r="E1670" s="35">
        <f>SUM(Apr!E1670,May!E1670,Jun!E1670)</f>
        <v>67</v>
      </c>
      <c r="F1670" s="40">
        <f t="shared" si="202"/>
        <v>134</v>
      </c>
      <c r="G1670" s="21">
        <f t="shared" si="203"/>
        <v>16.164053075995174</v>
      </c>
      <c r="H1670" s="35">
        <v>352</v>
      </c>
      <c r="I1670" s="35">
        <f>SUM(Apr!I1670,May!I1670,Jun!I1670)</f>
        <v>6</v>
      </c>
      <c r="J1670" s="35">
        <f>SUM(Apr!J1670,May!J1670,Jun!J1670)</f>
        <v>4</v>
      </c>
      <c r="K1670" s="41">
        <f t="shared" si="204"/>
        <v>10</v>
      </c>
      <c r="L1670" s="21">
        <f t="shared" si="205"/>
        <v>2.8409090909090908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f>SUM(Apr!D1671,May!D1671,Jun!D1671)</f>
        <v>166</v>
      </c>
      <c r="E1671" s="35">
        <f>SUM(Apr!E1671,May!E1671,Jun!E1671)</f>
        <v>163</v>
      </c>
      <c r="F1671" s="40">
        <f t="shared" si="202"/>
        <v>329</v>
      </c>
      <c r="G1671" s="21">
        <f t="shared" si="203"/>
        <v>21.531413612565444</v>
      </c>
      <c r="H1671" s="35">
        <v>318</v>
      </c>
      <c r="I1671" s="35">
        <f>SUM(Apr!I1671,May!I1671,Jun!I1671)</f>
        <v>12</v>
      </c>
      <c r="J1671" s="35">
        <f>SUM(Apr!J1671,May!J1671,Jun!J1671)</f>
        <v>6</v>
      </c>
      <c r="K1671" s="41">
        <f t="shared" si="204"/>
        <v>18</v>
      </c>
      <c r="L1671" s="21">
        <f t="shared" si="205"/>
        <v>5.6603773584905666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f>SUM(Apr!D1672,May!D1672,Jun!D1672)</f>
        <v>76</v>
      </c>
      <c r="E1672" s="35">
        <f>SUM(Apr!E1672,May!E1672,Jun!E1672)</f>
        <v>72</v>
      </c>
      <c r="F1672" s="40">
        <f t="shared" si="202"/>
        <v>148</v>
      </c>
      <c r="G1672" s="21">
        <f t="shared" si="203"/>
        <v>16.462736373748609</v>
      </c>
      <c r="H1672" s="35">
        <v>459</v>
      </c>
      <c r="I1672" s="35">
        <f>SUM(Apr!I1672,May!I1672,Jun!I1672)</f>
        <v>7</v>
      </c>
      <c r="J1672" s="35">
        <f>SUM(Apr!J1672,May!J1672,Jun!J1672)</f>
        <v>7</v>
      </c>
      <c r="K1672" s="41">
        <f t="shared" si="204"/>
        <v>14</v>
      </c>
      <c r="L1672" s="21">
        <f t="shared" si="205"/>
        <v>3.0501089324618738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f>SUM(Apr!D1673,May!D1673,Jun!D1673)</f>
        <v>89</v>
      </c>
      <c r="E1673" s="35">
        <f>SUM(Apr!E1673,May!E1673,Jun!E1673)</f>
        <v>84</v>
      </c>
      <c r="F1673" s="40">
        <f t="shared" si="202"/>
        <v>173</v>
      </c>
      <c r="G1673" s="21">
        <f t="shared" si="203"/>
        <v>21.625</v>
      </c>
      <c r="H1673" s="19">
        <v>60</v>
      </c>
      <c r="I1673" s="35">
        <f>SUM(Apr!I1673,May!I1673,Jun!I1673)</f>
        <v>5</v>
      </c>
      <c r="J1673" s="35">
        <f>SUM(Apr!J1673,May!J1673,Jun!J1673)</f>
        <v>9</v>
      </c>
      <c r="K1673" s="41">
        <f t="shared" si="204"/>
        <v>14</v>
      </c>
      <c r="L1673" s="21">
        <f t="shared" si="205"/>
        <v>23.333333333333332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f t="shared" ref="D1674:E1674" si="222">SUM(D1675:D1682)</f>
        <v>471</v>
      </c>
      <c r="E1674" s="38">
        <f t="shared" si="222"/>
        <v>466</v>
      </c>
      <c r="F1674" s="38">
        <f t="shared" si="202"/>
        <v>937</v>
      </c>
      <c r="G1674" s="31">
        <f t="shared" si="203"/>
        <v>13.601393525910874</v>
      </c>
      <c r="H1674" s="29">
        <v>4701</v>
      </c>
      <c r="I1674" s="38">
        <f t="shared" ref="I1674:J1674" si="223">SUM(I1675:I1682)</f>
        <v>62</v>
      </c>
      <c r="J1674" s="38">
        <f t="shared" si="223"/>
        <v>52</v>
      </c>
      <c r="K1674" s="39">
        <f t="shared" si="204"/>
        <v>114</v>
      </c>
      <c r="L1674" s="31">
        <f t="shared" si="205"/>
        <v>2.4250159540523293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f>SUM(Apr!D1675,May!D1675,Jun!D1675)</f>
        <v>58</v>
      </c>
      <c r="E1675" s="35">
        <f>SUM(Apr!E1675,May!E1675,Jun!E1675)</f>
        <v>78</v>
      </c>
      <c r="F1675" s="40">
        <f t="shared" si="202"/>
        <v>136</v>
      </c>
      <c r="G1675" s="21">
        <f t="shared" si="203"/>
        <v>12.757973733583489</v>
      </c>
      <c r="H1675" s="35">
        <v>721</v>
      </c>
      <c r="I1675" s="35">
        <f>SUM(Apr!I1675,May!I1675,Jun!I1675)</f>
        <v>12</v>
      </c>
      <c r="J1675" s="35">
        <f>SUM(Apr!J1675,May!J1675,Jun!J1675)</f>
        <v>16</v>
      </c>
      <c r="K1675" s="41">
        <f t="shared" si="204"/>
        <v>28</v>
      </c>
      <c r="L1675" s="21">
        <f t="shared" si="205"/>
        <v>3.8834951456310676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f>SUM(Apr!D1676,May!D1676,Jun!D1676)</f>
        <v>46</v>
      </c>
      <c r="E1676" s="35">
        <f>SUM(Apr!E1676,May!E1676,Jun!E1676)</f>
        <v>39</v>
      </c>
      <c r="F1676" s="40">
        <f t="shared" si="202"/>
        <v>85</v>
      </c>
      <c r="G1676" s="21">
        <f t="shared" si="203"/>
        <v>16.666666666666664</v>
      </c>
      <c r="H1676" s="35">
        <v>350</v>
      </c>
      <c r="I1676" s="35">
        <f>SUM(Apr!I1676,May!I1676,Jun!I1676)</f>
        <v>6</v>
      </c>
      <c r="J1676" s="35">
        <f>SUM(Apr!J1676,May!J1676,Jun!J1676)</f>
        <v>9</v>
      </c>
      <c r="K1676" s="41">
        <f t="shared" si="204"/>
        <v>15</v>
      </c>
      <c r="L1676" s="21">
        <f t="shared" si="205"/>
        <v>4.2857142857142856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f>SUM(Apr!D1677,May!D1677,Jun!D1677)</f>
        <v>44</v>
      </c>
      <c r="E1677" s="35">
        <f>SUM(Apr!E1677,May!E1677,Jun!E1677)</f>
        <v>51</v>
      </c>
      <c r="F1677" s="40">
        <f t="shared" si="202"/>
        <v>95</v>
      </c>
      <c r="G1677" s="21">
        <f t="shared" si="203"/>
        <v>10.393873085339168</v>
      </c>
      <c r="H1677" s="35">
        <v>739</v>
      </c>
      <c r="I1677" s="35">
        <f>SUM(Apr!I1677,May!I1677,Jun!I1677)</f>
        <v>6</v>
      </c>
      <c r="J1677" s="35">
        <f>SUM(Apr!J1677,May!J1677,Jun!J1677)</f>
        <v>3</v>
      </c>
      <c r="K1677" s="41">
        <f t="shared" si="204"/>
        <v>9</v>
      </c>
      <c r="L1677" s="21">
        <f t="shared" si="205"/>
        <v>1.2178619756427604</v>
      </c>
    </row>
    <row r="1678" spans="1:12" ht="15" customHeight="1" outlineLevel="1" x14ac:dyDescent="0.2">
      <c r="A1678" s="42" t="s">
        <v>2864</v>
      </c>
      <c r="B1678" s="43" t="s">
        <v>2865</v>
      </c>
      <c r="C1678" s="44">
        <v>852</v>
      </c>
      <c r="D1678" s="44">
        <f>SUM(Apr!D1678,May!D1678,Jun!D1678)</f>
        <v>53</v>
      </c>
      <c r="E1678" s="44">
        <f>SUM(Apr!E1678,May!E1678,Jun!E1678)</f>
        <v>46</v>
      </c>
      <c r="F1678" s="45">
        <f t="shared" si="202"/>
        <v>99</v>
      </c>
      <c r="G1678" s="46">
        <f t="shared" si="203"/>
        <v>11.619718309859154</v>
      </c>
      <c r="H1678" s="44">
        <v>655</v>
      </c>
      <c r="I1678" s="44">
        <f>SUM(Apr!I1678,May!I1678,Jun!I1678)</f>
        <v>1</v>
      </c>
      <c r="J1678" s="44">
        <f>SUM(Apr!J1678,May!J1678,Jun!J1678)</f>
        <v>2</v>
      </c>
      <c r="K1678" s="48">
        <f t="shared" si="204"/>
        <v>3</v>
      </c>
      <c r="L1678" s="46">
        <f t="shared" si="205"/>
        <v>0.45801526717557256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f>SUM(Apr!D1679,May!D1679,Jun!D1679)</f>
        <v>43</v>
      </c>
      <c r="E1679" s="35">
        <f>SUM(Apr!E1679,May!E1679,Jun!E1679)</f>
        <v>47</v>
      </c>
      <c r="F1679" s="40">
        <f t="shared" si="202"/>
        <v>90</v>
      </c>
      <c r="G1679" s="21">
        <f t="shared" si="203"/>
        <v>14.681892332789559</v>
      </c>
      <c r="H1679" s="35">
        <v>326</v>
      </c>
      <c r="I1679" s="35">
        <f>SUM(Apr!I1679,May!I1679,Jun!I1679)</f>
        <v>16</v>
      </c>
      <c r="J1679" s="35">
        <f>SUM(Apr!J1679,May!J1679,Jun!J1679)</f>
        <v>10</v>
      </c>
      <c r="K1679" s="41">
        <f t="shared" si="204"/>
        <v>26</v>
      </c>
      <c r="L1679" s="21">
        <f t="shared" si="205"/>
        <v>7.9754601226993866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f>SUM(Apr!D1680,May!D1680,Jun!D1680)</f>
        <v>72</v>
      </c>
      <c r="E1680" s="35">
        <f>SUM(Apr!E1680,May!E1680,Jun!E1680)</f>
        <v>51</v>
      </c>
      <c r="F1680" s="40">
        <f t="shared" si="202"/>
        <v>123</v>
      </c>
      <c r="G1680" s="21">
        <f t="shared" si="203"/>
        <v>10.962566844919785</v>
      </c>
      <c r="H1680" s="35">
        <v>775</v>
      </c>
      <c r="I1680" s="35">
        <f>SUM(Apr!I1680,May!I1680,Jun!I1680)</f>
        <v>7</v>
      </c>
      <c r="J1680" s="35">
        <f>SUM(Apr!J1680,May!J1680,Jun!J1680)</f>
        <v>4</v>
      </c>
      <c r="K1680" s="41">
        <f t="shared" si="204"/>
        <v>11</v>
      </c>
      <c r="L1680" s="21">
        <f t="shared" si="205"/>
        <v>1.4193548387096775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f>SUM(Apr!D1681,May!D1681,Jun!D1681)</f>
        <v>64</v>
      </c>
      <c r="E1681" s="35">
        <f>SUM(Apr!E1681,May!E1681,Jun!E1681)</f>
        <v>65</v>
      </c>
      <c r="F1681" s="40">
        <f t="shared" si="202"/>
        <v>129</v>
      </c>
      <c r="G1681" s="21">
        <f t="shared" si="203"/>
        <v>13.479623824451412</v>
      </c>
      <c r="H1681" s="35">
        <v>582</v>
      </c>
      <c r="I1681" s="35">
        <f>SUM(Apr!I1681,May!I1681,Jun!I1681)</f>
        <v>3</v>
      </c>
      <c r="J1681" s="35">
        <f>SUM(Apr!J1681,May!J1681,Jun!J1681)</f>
        <v>4</v>
      </c>
      <c r="K1681" s="41">
        <f t="shared" si="204"/>
        <v>7</v>
      </c>
      <c r="L1681" s="21">
        <f t="shared" si="205"/>
        <v>1.202749140893471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f>SUM(Apr!D1682,May!D1682,Jun!D1682)</f>
        <v>91</v>
      </c>
      <c r="E1682" s="35">
        <f>SUM(Apr!E1682,May!E1682,Jun!E1682)</f>
        <v>89</v>
      </c>
      <c r="F1682" s="40">
        <f t="shared" si="202"/>
        <v>180</v>
      </c>
      <c r="G1682" s="21">
        <f t="shared" si="203"/>
        <v>21.052631578947366</v>
      </c>
      <c r="H1682" s="19">
        <v>553</v>
      </c>
      <c r="I1682" s="35">
        <f>SUM(Apr!I1682,May!I1682,Jun!I1682)</f>
        <v>11</v>
      </c>
      <c r="J1682" s="35">
        <f>SUM(Apr!J1682,May!J1682,Jun!J1682)</f>
        <v>4</v>
      </c>
      <c r="K1682" s="41">
        <f t="shared" si="204"/>
        <v>15</v>
      </c>
      <c r="L1682" s="21">
        <f t="shared" si="205"/>
        <v>2.7124773960216997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f>SUM(Apr!D1683,May!D1683,Jun!D1683)</f>
        <v>591</v>
      </c>
      <c r="E1683" s="57">
        <f>SUM(Apr!E1683,May!E1683,Jun!E1683)</f>
        <v>604</v>
      </c>
      <c r="F1683" s="38">
        <f t="shared" si="202"/>
        <v>1195</v>
      </c>
      <c r="G1683" s="31">
        <f t="shared" si="203"/>
        <v>15.312660174269604</v>
      </c>
      <c r="H1683" s="33">
        <v>3501</v>
      </c>
      <c r="I1683" s="57">
        <f>SUM(Apr!I1683,May!I1683,Jun!I1683)</f>
        <v>52</v>
      </c>
      <c r="J1683" s="57">
        <f>SUM(Apr!J1683,May!J1683,Jun!J1683)</f>
        <v>43</v>
      </c>
      <c r="K1683" s="39">
        <f t="shared" si="204"/>
        <v>95</v>
      </c>
      <c r="L1683" s="31">
        <f t="shared" si="205"/>
        <v>2.7135104255926876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f t="shared" ref="D1684:E1684" si="224">SUM(D1685,D1717,D1743,D1750)</f>
        <v>6993</v>
      </c>
      <c r="E1684" s="49">
        <f t="shared" si="224"/>
        <v>6798</v>
      </c>
      <c r="F1684" s="49">
        <f t="shared" si="202"/>
        <v>13791</v>
      </c>
      <c r="G1684" s="25">
        <f t="shared" si="203"/>
        <v>13.570479704797048</v>
      </c>
      <c r="H1684" s="9">
        <v>41070</v>
      </c>
      <c r="I1684" s="49">
        <f t="shared" ref="I1684:J1684" si="225">SUM(I1685,I1717,I1743,I1750)</f>
        <v>727</v>
      </c>
      <c r="J1684" s="49">
        <f t="shared" si="225"/>
        <v>686</v>
      </c>
      <c r="K1684" s="50">
        <f t="shared" si="204"/>
        <v>1413</v>
      </c>
      <c r="L1684" s="25">
        <f t="shared" si="205"/>
        <v>3.4404674945215485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f t="shared" ref="D1685:E1685" si="226">SUM(D1686:D1716)</f>
        <v>4245</v>
      </c>
      <c r="E1685" s="38">
        <f t="shared" si="226"/>
        <v>4031</v>
      </c>
      <c r="F1685" s="38">
        <f t="shared" si="202"/>
        <v>8276</v>
      </c>
      <c r="G1685" s="31">
        <f t="shared" si="203"/>
        <v>14.489302846738331</v>
      </c>
      <c r="H1685" s="29">
        <v>20348</v>
      </c>
      <c r="I1685" s="38">
        <f t="shared" ref="I1685:J1685" si="227">SUM(I1686:I1716)</f>
        <v>304</v>
      </c>
      <c r="J1685" s="38">
        <f t="shared" si="227"/>
        <v>299</v>
      </c>
      <c r="K1685" s="39">
        <f t="shared" si="204"/>
        <v>603</v>
      </c>
      <c r="L1685" s="31">
        <f t="shared" si="205"/>
        <v>2.9634362099469236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f>SUM(Apr!D1686,May!D1686,Jun!D1686)</f>
        <v>388</v>
      </c>
      <c r="E1686" s="35">
        <f>SUM(Apr!E1686,May!E1686,Jun!E1686)</f>
        <v>385</v>
      </c>
      <c r="F1686" s="40">
        <f t="shared" si="202"/>
        <v>773</v>
      </c>
      <c r="G1686" s="21">
        <f t="shared" si="203"/>
        <v>19.262397209070521</v>
      </c>
      <c r="H1686" s="35">
        <v>763</v>
      </c>
      <c r="I1686" s="35">
        <f>SUM(Apr!I1686,May!I1686,Jun!I1686)</f>
        <v>1</v>
      </c>
      <c r="J1686" s="35">
        <f>SUM(Apr!J1686,May!J1686,Jun!J1686)</f>
        <v>3</v>
      </c>
      <c r="K1686" s="41">
        <f t="shared" si="204"/>
        <v>4</v>
      </c>
      <c r="L1686" s="21">
        <f t="shared" si="205"/>
        <v>0.52424639580602883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f>SUM(Apr!D1687,May!D1687,Jun!D1687)</f>
        <v>94</v>
      </c>
      <c r="E1687" s="35">
        <f>SUM(Apr!E1687,May!E1687,Jun!E1687)</f>
        <v>90</v>
      </c>
      <c r="F1687" s="40">
        <f t="shared" si="202"/>
        <v>184</v>
      </c>
      <c r="G1687" s="21">
        <f t="shared" si="203"/>
        <v>12.602739726027398</v>
      </c>
      <c r="H1687" s="19">
        <v>616</v>
      </c>
      <c r="I1687" s="35">
        <f>SUM(Apr!I1687,May!I1687,Jun!I1687)</f>
        <v>13</v>
      </c>
      <c r="J1687" s="35">
        <f>SUM(Apr!J1687,May!J1687,Jun!J1687)</f>
        <v>14</v>
      </c>
      <c r="K1687" s="41">
        <f t="shared" si="204"/>
        <v>27</v>
      </c>
      <c r="L1687" s="21">
        <f t="shared" si="205"/>
        <v>4.383116883116883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f>SUM(Apr!D1688,May!D1688,Jun!D1688)</f>
        <v>249</v>
      </c>
      <c r="E1688" s="35">
        <f>SUM(Apr!E1688,May!E1688,Jun!E1688)</f>
        <v>241</v>
      </c>
      <c r="F1688" s="40">
        <f t="shared" si="202"/>
        <v>490</v>
      </c>
      <c r="G1688" s="21">
        <f t="shared" si="203"/>
        <v>14.004001143183768</v>
      </c>
      <c r="H1688" s="19">
        <v>1216</v>
      </c>
      <c r="I1688" s="35">
        <f>SUM(Apr!I1688,May!I1688,Jun!I1688)</f>
        <v>11</v>
      </c>
      <c r="J1688" s="35">
        <f>SUM(Apr!J1688,May!J1688,Jun!J1688)</f>
        <v>13</v>
      </c>
      <c r="K1688" s="41">
        <f t="shared" si="204"/>
        <v>24</v>
      </c>
      <c r="L1688" s="21">
        <f t="shared" si="205"/>
        <v>1.9736842105263157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f>SUM(Apr!D1689,May!D1689,Jun!D1689)</f>
        <v>121</v>
      </c>
      <c r="E1689" s="35">
        <f>SUM(Apr!E1689,May!E1689,Jun!E1689)</f>
        <v>99</v>
      </c>
      <c r="F1689" s="40">
        <f t="shared" si="202"/>
        <v>220</v>
      </c>
      <c r="G1689" s="21">
        <f t="shared" si="203"/>
        <v>12.380416432189083</v>
      </c>
      <c r="H1689" s="35">
        <v>823</v>
      </c>
      <c r="I1689" s="35">
        <f>SUM(Apr!I1689,May!I1689,Jun!I1689)</f>
        <v>17</v>
      </c>
      <c r="J1689" s="35">
        <f>SUM(Apr!J1689,May!J1689,Jun!J1689)</f>
        <v>22</v>
      </c>
      <c r="K1689" s="41">
        <f t="shared" si="204"/>
        <v>39</v>
      </c>
      <c r="L1689" s="21">
        <f t="shared" si="205"/>
        <v>4.7387606318347508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f>SUM(Apr!D1690,May!D1690,Jun!D1690)</f>
        <v>43</v>
      </c>
      <c r="E1690" s="35">
        <f>SUM(Apr!E1690,May!E1690,Jun!E1690)</f>
        <v>34</v>
      </c>
      <c r="F1690" s="40">
        <f t="shared" si="202"/>
        <v>77</v>
      </c>
      <c r="G1690" s="21">
        <f t="shared" si="203"/>
        <v>14.365671641791044</v>
      </c>
      <c r="H1690" s="19">
        <v>174</v>
      </c>
      <c r="I1690" s="35">
        <f>SUM(Apr!I1690,May!I1690,Jun!I1690)</f>
        <v>0</v>
      </c>
      <c r="J1690" s="35">
        <f>SUM(Apr!J1690,May!J1690,Jun!J1690)</f>
        <v>0</v>
      </c>
      <c r="K1690" s="41">
        <f t="shared" si="204"/>
        <v>0</v>
      </c>
      <c r="L1690" s="21">
        <f t="shared" si="205"/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f>SUM(Apr!D1691,May!D1691,Jun!D1691)</f>
        <v>156</v>
      </c>
      <c r="E1691" s="35">
        <f>SUM(Apr!E1691,May!E1691,Jun!E1691)</f>
        <v>163</v>
      </c>
      <c r="F1691" s="40">
        <f t="shared" si="202"/>
        <v>319</v>
      </c>
      <c r="G1691" s="21">
        <f t="shared" si="203"/>
        <v>11.693548387096774</v>
      </c>
      <c r="H1691" s="19">
        <v>1468</v>
      </c>
      <c r="I1691" s="35">
        <f>SUM(Apr!I1691,May!I1691,Jun!I1691)</f>
        <v>18</v>
      </c>
      <c r="J1691" s="35">
        <f>SUM(Apr!J1691,May!J1691,Jun!J1691)</f>
        <v>18</v>
      </c>
      <c r="K1691" s="41">
        <f t="shared" si="204"/>
        <v>36</v>
      </c>
      <c r="L1691" s="21">
        <f t="shared" si="205"/>
        <v>2.4523160762942782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f>SUM(Apr!D1692,May!D1692,Jun!D1692)</f>
        <v>63</v>
      </c>
      <c r="E1692" s="35">
        <f>SUM(Apr!E1692,May!E1692,Jun!E1692)</f>
        <v>85</v>
      </c>
      <c r="F1692" s="40">
        <f t="shared" si="202"/>
        <v>148</v>
      </c>
      <c r="G1692" s="21">
        <f t="shared" si="203"/>
        <v>10.732414793328498</v>
      </c>
      <c r="H1692" s="35">
        <v>593</v>
      </c>
      <c r="I1692" s="35">
        <f>SUM(Apr!I1692,May!I1692,Jun!I1692)</f>
        <v>20</v>
      </c>
      <c r="J1692" s="35">
        <f>SUM(Apr!J1692,May!J1692,Jun!J1692)</f>
        <v>29</v>
      </c>
      <c r="K1692" s="41">
        <f t="shared" si="204"/>
        <v>49</v>
      </c>
      <c r="L1692" s="21">
        <f t="shared" si="205"/>
        <v>8.263069139966273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f>SUM(Apr!D1693,May!D1693,Jun!D1693)</f>
        <v>211</v>
      </c>
      <c r="E1693" s="35">
        <f>SUM(Apr!E1693,May!E1693,Jun!E1693)</f>
        <v>174</v>
      </c>
      <c r="F1693" s="40">
        <f t="shared" si="202"/>
        <v>385</v>
      </c>
      <c r="G1693" s="21">
        <f t="shared" si="203"/>
        <v>16.601983613626565</v>
      </c>
      <c r="H1693" s="35">
        <v>676</v>
      </c>
      <c r="I1693" s="35">
        <f>SUM(Apr!I1693,May!I1693,Jun!I1693)</f>
        <v>8</v>
      </c>
      <c r="J1693" s="35">
        <f>SUM(Apr!J1693,May!J1693,Jun!J1693)</f>
        <v>6</v>
      </c>
      <c r="K1693" s="41">
        <f t="shared" si="204"/>
        <v>14</v>
      </c>
      <c r="L1693" s="21">
        <f t="shared" si="205"/>
        <v>2.0710059171597637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f>SUM(Apr!D1694,May!D1694,Jun!D1694)</f>
        <v>214</v>
      </c>
      <c r="E1694" s="35">
        <f>SUM(Apr!E1694,May!E1694,Jun!E1694)</f>
        <v>224</v>
      </c>
      <c r="F1694" s="40">
        <f t="shared" si="202"/>
        <v>438</v>
      </c>
      <c r="G1694" s="21">
        <f t="shared" si="203"/>
        <v>17.036172695449242</v>
      </c>
      <c r="H1694" s="35">
        <v>651</v>
      </c>
      <c r="I1694" s="35">
        <f>SUM(Apr!I1694,May!I1694,Jun!I1694)</f>
        <v>0</v>
      </c>
      <c r="J1694" s="35">
        <f>SUM(Apr!J1694,May!J1694,Jun!J1694)</f>
        <v>0</v>
      </c>
      <c r="K1694" s="41">
        <f t="shared" si="204"/>
        <v>0</v>
      </c>
      <c r="L1694" s="21">
        <f t="shared" si="205"/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f>SUM(Apr!D1695,May!D1695,Jun!D1695)</f>
        <v>111</v>
      </c>
      <c r="E1695" s="35">
        <f>SUM(Apr!E1695,May!E1695,Jun!E1695)</f>
        <v>114</v>
      </c>
      <c r="F1695" s="40">
        <f t="shared" si="202"/>
        <v>225</v>
      </c>
      <c r="G1695" s="21">
        <f t="shared" si="203"/>
        <v>12.142471667566108</v>
      </c>
      <c r="H1695" s="35">
        <v>720</v>
      </c>
      <c r="I1695" s="35">
        <f>SUM(Apr!I1695,May!I1695,Jun!I1695)</f>
        <v>1</v>
      </c>
      <c r="J1695" s="35">
        <f>SUM(Apr!J1695,May!J1695,Jun!J1695)</f>
        <v>1</v>
      </c>
      <c r="K1695" s="41">
        <f t="shared" si="204"/>
        <v>2</v>
      </c>
      <c r="L1695" s="21">
        <f t="shared" si="205"/>
        <v>0.27777777777777779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f>SUM(Apr!D1696,May!D1696,Jun!D1696)</f>
        <v>102</v>
      </c>
      <c r="E1696" s="35">
        <f>SUM(Apr!E1696,May!E1696,Jun!E1696)</f>
        <v>87</v>
      </c>
      <c r="F1696" s="40">
        <f t="shared" si="202"/>
        <v>189</v>
      </c>
      <c r="G1696" s="21">
        <f t="shared" si="203"/>
        <v>12.48348745046235</v>
      </c>
      <c r="H1696" s="35">
        <v>665</v>
      </c>
      <c r="I1696" s="35">
        <f>SUM(Apr!I1696,May!I1696,Jun!I1696)</f>
        <v>13</v>
      </c>
      <c r="J1696" s="35">
        <f>SUM(Apr!J1696,May!J1696,Jun!J1696)</f>
        <v>18</v>
      </c>
      <c r="K1696" s="41">
        <f t="shared" si="204"/>
        <v>31</v>
      </c>
      <c r="L1696" s="21">
        <f t="shared" si="205"/>
        <v>4.6616541353383463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f>SUM(Apr!D1697,May!D1697,Jun!D1697)</f>
        <v>97</v>
      </c>
      <c r="E1697" s="35">
        <f>SUM(Apr!E1697,May!E1697,Jun!E1697)</f>
        <v>95</v>
      </c>
      <c r="F1697" s="40">
        <f t="shared" si="202"/>
        <v>192</v>
      </c>
      <c r="G1697" s="21">
        <f t="shared" si="203"/>
        <v>14.159292035398231</v>
      </c>
      <c r="H1697" s="35">
        <v>427</v>
      </c>
      <c r="I1697" s="35">
        <f>SUM(Apr!I1697,May!I1697,Jun!I1697)</f>
        <v>0</v>
      </c>
      <c r="J1697" s="35">
        <f>SUM(Apr!J1697,May!J1697,Jun!J1697)</f>
        <v>0</v>
      </c>
      <c r="K1697" s="41">
        <f t="shared" si="204"/>
        <v>0</v>
      </c>
      <c r="L1697" s="21">
        <f t="shared" si="205"/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f>SUM(Apr!D1698,May!D1698,Jun!D1698)</f>
        <v>71</v>
      </c>
      <c r="E1698" s="35">
        <f>SUM(Apr!E1698,May!E1698,Jun!E1698)</f>
        <v>76</v>
      </c>
      <c r="F1698" s="40">
        <f t="shared" si="202"/>
        <v>147</v>
      </c>
      <c r="G1698" s="21">
        <f t="shared" si="203"/>
        <v>10.675381263616558</v>
      </c>
      <c r="H1698" s="19">
        <v>608</v>
      </c>
      <c r="I1698" s="35">
        <f>SUM(Apr!I1698,May!I1698,Jun!I1698)</f>
        <v>12</v>
      </c>
      <c r="J1698" s="35">
        <f>SUM(Apr!J1698,May!J1698,Jun!J1698)</f>
        <v>12</v>
      </c>
      <c r="K1698" s="41">
        <f t="shared" si="204"/>
        <v>24</v>
      </c>
      <c r="L1698" s="21">
        <f t="shared" si="205"/>
        <v>3.9473684210526314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f>SUM(Apr!D1699,May!D1699,Jun!D1699)</f>
        <v>306</v>
      </c>
      <c r="E1699" s="35">
        <f>SUM(Apr!E1699,May!E1699,Jun!E1699)</f>
        <v>337</v>
      </c>
      <c r="F1699" s="40">
        <f t="shared" si="202"/>
        <v>643</v>
      </c>
      <c r="G1699" s="21">
        <f t="shared" si="203"/>
        <v>13.899697362732383</v>
      </c>
      <c r="H1699" s="19">
        <v>1829</v>
      </c>
      <c r="I1699" s="35">
        <f>SUM(Apr!I1699,May!I1699,Jun!I1699)</f>
        <v>40</v>
      </c>
      <c r="J1699" s="35">
        <f>SUM(Apr!J1699,May!J1699,Jun!J1699)</f>
        <v>38</v>
      </c>
      <c r="K1699" s="41">
        <f t="shared" si="204"/>
        <v>78</v>
      </c>
      <c r="L1699" s="21">
        <f t="shared" si="205"/>
        <v>4.2646254784034987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f>SUM(Apr!D1700,May!D1700,Jun!D1700)</f>
        <v>133</v>
      </c>
      <c r="E1700" s="35">
        <f>SUM(Apr!E1700,May!E1700,Jun!E1700)</f>
        <v>126</v>
      </c>
      <c r="F1700" s="40">
        <f t="shared" si="202"/>
        <v>259</v>
      </c>
      <c r="G1700" s="21">
        <f t="shared" si="203"/>
        <v>19.086219602063377</v>
      </c>
      <c r="H1700" s="35">
        <v>428</v>
      </c>
      <c r="I1700" s="35">
        <f>SUM(Apr!I1700,May!I1700,Jun!I1700)</f>
        <v>0</v>
      </c>
      <c r="J1700" s="35">
        <f>SUM(Apr!J1700,May!J1700,Jun!J1700)</f>
        <v>1</v>
      </c>
      <c r="K1700" s="41">
        <f t="shared" si="204"/>
        <v>1</v>
      </c>
      <c r="L1700" s="21">
        <f t="shared" si="205"/>
        <v>0.23364485981308408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f>SUM(Apr!D1701,May!D1701,Jun!D1701)</f>
        <v>137</v>
      </c>
      <c r="E1701" s="35">
        <f>SUM(Apr!E1701,May!E1701,Jun!E1701)</f>
        <v>110</v>
      </c>
      <c r="F1701" s="40">
        <f t="shared" si="202"/>
        <v>247</v>
      </c>
      <c r="G1701" s="21">
        <f t="shared" si="203"/>
        <v>12.89144050104384</v>
      </c>
      <c r="H1701" s="35">
        <v>892</v>
      </c>
      <c r="I1701" s="35">
        <f>SUM(Apr!I1701,May!I1701,Jun!I1701)</f>
        <v>5</v>
      </c>
      <c r="J1701" s="35">
        <f>SUM(Apr!J1701,May!J1701,Jun!J1701)</f>
        <v>3</v>
      </c>
      <c r="K1701" s="41">
        <f t="shared" si="204"/>
        <v>8</v>
      </c>
      <c r="L1701" s="21">
        <f t="shared" si="205"/>
        <v>0.89686098654708524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f>SUM(Apr!D1702,May!D1702,Jun!D1702)</f>
        <v>83</v>
      </c>
      <c r="E1702" s="35">
        <f>SUM(Apr!E1702,May!E1702,Jun!E1702)</f>
        <v>70</v>
      </c>
      <c r="F1702" s="40">
        <f t="shared" si="202"/>
        <v>153</v>
      </c>
      <c r="G1702" s="21">
        <f t="shared" si="203"/>
        <v>12.824811399832356</v>
      </c>
      <c r="H1702" s="35">
        <v>556</v>
      </c>
      <c r="I1702" s="35">
        <f>SUM(Apr!I1702,May!I1702,Jun!I1702)</f>
        <v>14</v>
      </c>
      <c r="J1702" s="35">
        <f>SUM(Apr!J1702,May!J1702,Jun!J1702)</f>
        <v>12</v>
      </c>
      <c r="K1702" s="41">
        <f t="shared" si="204"/>
        <v>26</v>
      </c>
      <c r="L1702" s="21">
        <f t="shared" si="205"/>
        <v>4.6762589928057556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f>SUM(Apr!D1703,May!D1703,Jun!D1703)</f>
        <v>62</v>
      </c>
      <c r="E1703" s="35">
        <f>SUM(Apr!E1703,May!E1703,Jun!E1703)</f>
        <v>51</v>
      </c>
      <c r="F1703" s="40">
        <f t="shared" si="202"/>
        <v>113</v>
      </c>
      <c r="G1703" s="21">
        <f t="shared" si="203"/>
        <v>10.949612403100776</v>
      </c>
      <c r="H1703" s="35">
        <v>430</v>
      </c>
      <c r="I1703" s="35">
        <f>SUM(Apr!I1703,May!I1703,Jun!I1703)</f>
        <v>3</v>
      </c>
      <c r="J1703" s="35">
        <f>SUM(Apr!J1703,May!J1703,Jun!J1703)</f>
        <v>12</v>
      </c>
      <c r="K1703" s="41">
        <f t="shared" si="204"/>
        <v>15</v>
      </c>
      <c r="L1703" s="21">
        <f t="shared" si="205"/>
        <v>3.4883720930232558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f>SUM(Apr!D1704,May!D1704,Jun!D1704)</f>
        <v>138</v>
      </c>
      <c r="E1704" s="35">
        <f>SUM(Apr!E1704,May!E1704,Jun!E1704)</f>
        <v>139</v>
      </c>
      <c r="F1704" s="40">
        <f t="shared" si="202"/>
        <v>277</v>
      </c>
      <c r="G1704" s="21">
        <f t="shared" si="203"/>
        <v>14.212416623909697</v>
      </c>
      <c r="H1704" s="35">
        <v>724</v>
      </c>
      <c r="I1704" s="35">
        <f>SUM(Apr!I1704,May!I1704,Jun!I1704)</f>
        <v>10</v>
      </c>
      <c r="J1704" s="35">
        <f>SUM(Apr!J1704,May!J1704,Jun!J1704)</f>
        <v>5</v>
      </c>
      <c r="K1704" s="41">
        <f t="shared" si="204"/>
        <v>15</v>
      </c>
      <c r="L1704" s="21">
        <f t="shared" si="205"/>
        <v>2.0718232044198892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f>SUM(Apr!D1705,May!D1705,Jun!D1705)</f>
        <v>75</v>
      </c>
      <c r="E1705" s="35">
        <f>SUM(Apr!E1705,May!E1705,Jun!E1705)</f>
        <v>71</v>
      </c>
      <c r="F1705" s="40">
        <f t="shared" si="202"/>
        <v>146</v>
      </c>
      <c r="G1705" s="21">
        <f t="shared" si="203"/>
        <v>13.971291866028709</v>
      </c>
      <c r="H1705" s="35">
        <v>433</v>
      </c>
      <c r="I1705" s="35">
        <f>SUM(Apr!I1705,May!I1705,Jun!I1705)</f>
        <v>3</v>
      </c>
      <c r="J1705" s="35">
        <f>SUM(Apr!J1705,May!J1705,Jun!J1705)</f>
        <v>4</v>
      </c>
      <c r="K1705" s="41">
        <f t="shared" si="204"/>
        <v>7</v>
      </c>
      <c r="L1705" s="21">
        <f t="shared" si="205"/>
        <v>1.6166281755196306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f>SUM(Apr!D1706,May!D1706,Jun!D1706)</f>
        <v>36</v>
      </c>
      <c r="E1706" s="35">
        <f>SUM(Apr!E1706,May!E1706,Jun!E1706)</f>
        <v>19</v>
      </c>
      <c r="F1706" s="40">
        <f t="shared" si="202"/>
        <v>55</v>
      </c>
      <c r="G1706" s="21">
        <f t="shared" si="203"/>
        <v>11.088709677419354</v>
      </c>
      <c r="H1706" s="19">
        <v>204</v>
      </c>
      <c r="I1706" s="35">
        <f>SUM(Apr!I1706,May!I1706,Jun!I1706)</f>
        <v>1</v>
      </c>
      <c r="J1706" s="35">
        <f>SUM(Apr!J1706,May!J1706,Jun!J1706)</f>
        <v>2</v>
      </c>
      <c r="K1706" s="41">
        <f t="shared" si="204"/>
        <v>3</v>
      </c>
      <c r="L1706" s="21">
        <f t="shared" si="205"/>
        <v>1.4705882352941175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f>SUM(Apr!D1707,May!D1707,Jun!D1707)</f>
        <v>275</v>
      </c>
      <c r="E1707" s="35">
        <f>SUM(Apr!E1707,May!E1707,Jun!E1707)</f>
        <v>256</v>
      </c>
      <c r="F1707" s="40">
        <f t="shared" si="202"/>
        <v>531</v>
      </c>
      <c r="G1707" s="21">
        <f t="shared" si="203"/>
        <v>15.798869384111871</v>
      </c>
      <c r="H1707" s="19">
        <v>1112</v>
      </c>
      <c r="I1707" s="35">
        <f>SUM(Apr!I1707,May!I1707,Jun!I1707)</f>
        <v>10</v>
      </c>
      <c r="J1707" s="35">
        <f>SUM(Apr!J1707,May!J1707,Jun!J1707)</f>
        <v>4</v>
      </c>
      <c r="K1707" s="41">
        <f t="shared" si="204"/>
        <v>14</v>
      </c>
      <c r="L1707" s="21">
        <f t="shared" si="205"/>
        <v>1.2589928057553956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f>SUM(Apr!D1708,May!D1708,Jun!D1708)</f>
        <v>212</v>
      </c>
      <c r="E1708" s="35">
        <f>SUM(Apr!E1708,May!E1708,Jun!E1708)</f>
        <v>174</v>
      </c>
      <c r="F1708" s="40">
        <f t="shared" si="202"/>
        <v>386</v>
      </c>
      <c r="G1708" s="21">
        <f t="shared" si="203"/>
        <v>13.712255772646536</v>
      </c>
      <c r="H1708" s="19">
        <v>1253</v>
      </c>
      <c r="I1708" s="35">
        <f>SUM(Apr!I1708,May!I1708,Jun!I1708)</f>
        <v>44</v>
      </c>
      <c r="J1708" s="35">
        <f>SUM(Apr!J1708,May!J1708,Jun!J1708)</f>
        <v>32</v>
      </c>
      <c r="K1708" s="41">
        <f t="shared" si="204"/>
        <v>76</v>
      </c>
      <c r="L1708" s="21">
        <f t="shared" si="205"/>
        <v>6.0654429369513165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f>SUM(Apr!D1709,May!D1709,Jun!D1709)</f>
        <v>24</v>
      </c>
      <c r="E1709" s="35">
        <f>SUM(Apr!E1709,May!E1709,Jun!E1709)</f>
        <v>21</v>
      </c>
      <c r="F1709" s="40">
        <f t="shared" si="202"/>
        <v>45</v>
      </c>
      <c r="G1709" s="21">
        <f t="shared" si="203"/>
        <v>10.416666666666668</v>
      </c>
      <c r="H1709" s="35">
        <v>250</v>
      </c>
      <c r="I1709" s="35">
        <f>SUM(Apr!I1709,May!I1709,Jun!I1709)</f>
        <v>10</v>
      </c>
      <c r="J1709" s="35">
        <f>SUM(Apr!J1709,May!J1709,Jun!J1709)</f>
        <v>4</v>
      </c>
      <c r="K1709" s="41">
        <f t="shared" si="204"/>
        <v>14</v>
      </c>
      <c r="L1709" s="21">
        <f t="shared" si="205"/>
        <v>5.6000000000000005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f>SUM(Apr!D1710,May!D1710,Jun!D1710)</f>
        <v>222</v>
      </c>
      <c r="E1710" s="35">
        <f>SUM(Apr!E1710,May!E1710,Jun!E1710)</f>
        <v>256</v>
      </c>
      <c r="F1710" s="40">
        <f t="shared" si="202"/>
        <v>478</v>
      </c>
      <c r="G1710" s="21">
        <f t="shared" si="203"/>
        <v>19.12</v>
      </c>
      <c r="H1710" s="35">
        <v>338</v>
      </c>
      <c r="I1710" s="35">
        <f>SUM(Apr!I1710,May!I1710,Jun!I1710)</f>
        <v>12</v>
      </c>
      <c r="J1710" s="35">
        <f>SUM(Apr!J1710,May!J1710,Jun!J1710)</f>
        <v>11</v>
      </c>
      <c r="K1710" s="41">
        <f t="shared" si="204"/>
        <v>23</v>
      </c>
      <c r="L1710" s="21">
        <f t="shared" si="205"/>
        <v>6.8047337278106506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f>SUM(Apr!D1711,May!D1711,Jun!D1711)</f>
        <v>149</v>
      </c>
      <c r="E1711" s="35">
        <f>SUM(Apr!E1711,May!E1711,Jun!E1711)</f>
        <v>118</v>
      </c>
      <c r="F1711" s="40">
        <f t="shared" si="202"/>
        <v>267</v>
      </c>
      <c r="G1711" s="21">
        <f t="shared" si="203"/>
        <v>15.415704387990761</v>
      </c>
      <c r="H1711" s="35">
        <v>461</v>
      </c>
      <c r="I1711" s="35">
        <f>SUM(Apr!I1711,May!I1711,Jun!I1711)</f>
        <v>1</v>
      </c>
      <c r="J1711" s="35">
        <f>SUM(Apr!J1711,May!J1711,Jun!J1711)</f>
        <v>3</v>
      </c>
      <c r="K1711" s="41">
        <f t="shared" si="204"/>
        <v>4</v>
      </c>
      <c r="L1711" s="21">
        <f t="shared" si="205"/>
        <v>0.86767895878524948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f>SUM(Apr!D1712,May!D1712,Jun!D1712)</f>
        <v>163</v>
      </c>
      <c r="E1712" s="35">
        <f>SUM(Apr!E1712,May!E1712,Jun!E1712)</f>
        <v>138</v>
      </c>
      <c r="F1712" s="40">
        <f t="shared" si="202"/>
        <v>301</v>
      </c>
      <c r="G1712" s="21">
        <f t="shared" si="203"/>
        <v>14.138093001409114</v>
      </c>
      <c r="H1712" s="35">
        <v>425</v>
      </c>
      <c r="I1712" s="35">
        <f>SUM(Apr!I1712,May!I1712,Jun!I1712)</f>
        <v>10</v>
      </c>
      <c r="J1712" s="35">
        <f>SUM(Apr!J1712,May!J1712,Jun!J1712)</f>
        <v>9</v>
      </c>
      <c r="K1712" s="41">
        <f t="shared" si="204"/>
        <v>19</v>
      </c>
      <c r="L1712" s="21">
        <f t="shared" si="205"/>
        <v>4.4705882352941178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f>SUM(Apr!D1713,May!D1713,Jun!D1713)</f>
        <v>80</v>
      </c>
      <c r="E1713" s="35">
        <f>SUM(Apr!E1713,May!E1713,Jun!E1713)</f>
        <v>75</v>
      </c>
      <c r="F1713" s="40">
        <f t="shared" si="202"/>
        <v>155</v>
      </c>
      <c r="G1713" s="21">
        <f t="shared" si="203"/>
        <v>17.203107658157602</v>
      </c>
      <c r="H1713" s="35">
        <v>336</v>
      </c>
      <c r="I1713" s="35">
        <f>SUM(Apr!I1713,May!I1713,Jun!I1713)</f>
        <v>10</v>
      </c>
      <c r="J1713" s="35">
        <f>SUM(Apr!J1713,May!J1713,Jun!J1713)</f>
        <v>3</v>
      </c>
      <c r="K1713" s="41">
        <f t="shared" si="204"/>
        <v>13</v>
      </c>
      <c r="L1713" s="21">
        <f t="shared" si="205"/>
        <v>3.8690476190476191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f>SUM(Apr!D1714,May!D1714,Jun!D1714)</f>
        <v>62</v>
      </c>
      <c r="E1714" s="35">
        <f>SUM(Apr!E1714,May!E1714,Jun!E1714)</f>
        <v>40</v>
      </c>
      <c r="F1714" s="40">
        <f t="shared" si="202"/>
        <v>102</v>
      </c>
      <c r="G1714" s="21">
        <f t="shared" si="203"/>
        <v>12.895069532237674</v>
      </c>
      <c r="H1714" s="35">
        <v>347</v>
      </c>
      <c r="I1714" s="35">
        <f>SUM(Apr!I1714,May!I1714,Jun!I1714)</f>
        <v>0</v>
      </c>
      <c r="J1714" s="35">
        <f>SUM(Apr!J1714,May!J1714,Jun!J1714)</f>
        <v>1</v>
      </c>
      <c r="K1714" s="41">
        <f t="shared" si="204"/>
        <v>1</v>
      </c>
      <c r="L1714" s="21">
        <f t="shared" si="205"/>
        <v>0.28818443804034583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f>SUM(Apr!D1715,May!D1715,Jun!D1715)</f>
        <v>130</v>
      </c>
      <c r="E1715" s="35">
        <f>SUM(Apr!E1715,May!E1715,Jun!E1715)</f>
        <v>115</v>
      </c>
      <c r="F1715" s="40">
        <f t="shared" si="202"/>
        <v>245</v>
      </c>
      <c r="G1715" s="21">
        <f t="shared" si="203"/>
        <v>13.603553581343697</v>
      </c>
      <c r="H1715" s="35">
        <v>662</v>
      </c>
      <c r="I1715" s="35">
        <f>SUM(Apr!I1715,May!I1715,Jun!I1715)</f>
        <v>13</v>
      </c>
      <c r="J1715" s="35">
        <f>SUM(Apr!J1715,May!J1715,Jun!J1715)</f>
        <v>11</v>
      </c>
      <c r="K1715" s="41">
        <f t="shared" si="204"/>
        <v>24</v>
      </c>
      <c r="L1715" s="21">
        <f t="shared" si="205"/>
        <v>3.6253776435045322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f>SUM(Apr!D1716,May!D1716,Jun!D1716)</f>
        <v>38</v>
      </c>
      <c r="E1716" s="35">
        <f>SUM(Apr!E1716,May!E1716,Jun!E1716)</f>
        <v>48</v>
      </c>
      <c r="F1716" s="40">
        <f t="shared" si="202"/>
        <v>86</v>
      </c>
      <c r="G1716" s="21">
        <f t="shared" si="203"/>
        <v>13.030303030303031</v>
      </c>
      <c r="H1716" s="19">
        <v>268</v>
      </c>
      <c r="I1716" s="35">
        <f>SUM(Apr!I1716,May!I1716,Jun!I1716)</f>
        <v>4</v>
      </c>
      <c r="J1716" s="35">
        <f>SUM(Apr!J1716,May!J1716,Jun!J1716)</f>
        <v>8</v>
      </c>
      <c r="K1716" s="41">
        <f t="shared" si="204"/>
        <v>12</v>
      </c>
      <c r="L1716" s="21">
        <f t="shared" si="205"/>
        <v>4.4776119402985071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f t="shared" ref="D1717:E1717" si="228">SUM(D1718:D1742)</f>
        <v>2003</v>
      </c>
      <c r="E1717" s="38">
        <f t="shared" si="228"/>
        <v>2000</v>
      </c>
      <c r="F1717" s="38">
        <f t="shared" si="202"/>
        <v>4003</v>
      </c>
      <c r="G1717" s="31">
        <f t="shared" si="203"/>
        <v>12.728544627810104</v>
      </c>
      <c r="H1717" s="29">
        <v>13996</v>
      </c>
      <c r="I1717" s="38">
        <f t="shared" ref="I1717:J1717" si="229">SUM(I1718:I1742)</f>
        <v>290</v>
      </c>
      <c r="J1717" s="38">
        <f t="shared" si="229"/>
        <v>268</v>
      </c>
      <c r="K1717" s="39">
        <f t="shared" si="204"/>
        <v>558</v>
      </c>
      <c r="L1717" s="31">
        <f t="shared" si="205"/>
        <v>3.9868533866819091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f>SUM(Apr!D1718,May!D1718,Jun!D1718)</f>
        <v>34</v>
      </c>
      <c r="E1718" s="35">
        <f>SUM(Apr!E1718,May!E1718,Jun!E1718)</f>
        <v>27</v>
      </c>
      <c r="F1718" s="40">
        <f t="shared" si="202"/>
        <v>61</v>
      </c>
      <c r="G1718" s="21">
        <f t="shared" si="203"/>
        <v>11.798839458413926</v>
      </c>
      <c r="H1718" s="35">
        <v>240</v>
      </c>
      <c r="I1718" s="35">
        <f>SUM(Apr!I1718,May!I1718,Jun!I1718)</f>
        <v>7</v>
      </c>
      <c r="J1718" s="35">
        <f>SUM(Apr!J1718,May!J1718,Jun!J1718)</f>
        <v>11</v>
      </c>
      <c r="K1718" s="41">
        <f t="shared" si="204"/>
        <v>18</v>
      </c>
      <c r="L1718" s="21">
        <f t="shared" si="205"/>
        <v>7.5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f>SUM(Apr!D1719,May!D1719,Jun!D1719)</f>
        <v>71</v>
      </c>
      <c r="E1719" s="35">
        <f>SUM(Apr!E1719,May!E1719,Jun!E1719)</f>
        <v>71</v>
      </c>
      <c r="F1719" s="40">
        <f t="shared" si="202"/>
        <v>142</v>
      </c>
      <c r="G1719" s="21">
        <f t="shared" si="203"/>
        <v>13.148148148148147</v>
      </c>
      <c r="H1719" s="35">
        <v>433</v>
      </c>
      <c r="I1719" s="35">
        <f>SUM(Apr!I1719,May!I1719,Jun!I1719)</f>
        <v>5</v>
      </c>
      <c r="J1719" s="35">
        <f>SUM(Apr!J1719,May!J1719,Jun!J1719)</f>
        <v>6</v>
      </c>
      <c r="K1719" s="41">
        <f t="shared" si="204"/>
        <v>11</v>
      </c>
      <c r="L1719" s="21">
        <f t="shared" si="205"/>
        <v>2.5404157043879905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f>SUM(Apr!D1720,May!D1720,Jun!D1720)</f>
        <v>63</v>
      </c>
      <c r="E1720" s="35">
        <f>SUM(Apr!E1720,May!E1720,Jun!E1720)</f>
        <v>60</v>
      </c>
      <c r="F1720" s="40">
        <f t="shared" si="202"/>
        <v>123</v>
      </c>
      <c r="G1720" s="21">
        <f t="shared" si="203"/>
        <v>13.835770528683913</v>
      </c>
      <c r="H1720" s="19">
        <v>439</v>
      </c>
      <c r="I1720" s="35">
        <f>SUM(Apr!I1720,May!I1720,Jun!I1720)</f>
        <v>0</v>
      </c>
      <c r="J1720" s="35">
        <f>SUM(Apr!J1720,May!J1720,Jun!J1720)</f>
        <v>0</v>
      </c>
      <c r="K1720" s="41">
        <f t="shared" si="204"/>
        <v>0</v>
      </c>
      <c r="L1720" s="21">
        <f t="shared" si="205"/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f>SUM(Apr!D1721,May!D1721,Jun!D1721)</f>
        <v>28</v>
      </c>
      <c r="E1721" s="35">
        <f>SUM(Apr!E1721,May!E1721,Jun!E1721)</f>
        <v>35</v>
      </c>
      <c r="F1721" s="40">
        <f t="shared" si="202"/>
        <v>63</v>
      </c>
      <c r="G1721" s="21">
        <f t="shared" si="203"/>
        <v>3.2761310452418098</v>
      </c>
      <c r="H1721" s="19">
        <v>1341</v>
      </c>
      <c r="I1721" s="35">
        <f>SUM(Apr!I1721,May!I1721,Jun!I1721)</f>
        <v>10</v>
      </c>
      <c r="J1721" s="35">
        <f>SUM(Apr!J1721,May!J1721,Jun!J1721)</f>
        <v>13</v>
      </c>
      <c r="K1721" s="41">
        <f t="shared" si="204"/>
        <v>23</v>
      </c>
      <c r="L1721" s="21">
        <f t="shared" si="205"/>
        <v>1.7151379567486951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f>SUM(Apr!D1722,May!D1722,Jun!D1722)</f>
        <v>63</v>
      </c>
      <c r="E1722" s="35">
        <f>SUM(Apr!E1722,May!E1722,Jun!E1722)</f>
        <v>55</v>
      </c>
      <c r="F1722" s="40">
        <f t="shared" si="202"/>
        <v>118</v>
      </c>
      <c r="G1722" s="21">
        <f t="shared" si="203"/>
        <v>15.670650730411687</v>
      </c>
      <c r="H1722" s="19">
        <v>381</v>
      </c>
      <c r="I1722" s="35">
        <f>SUM(Apr!I1722,May!I1722,Jun!I1722)</f>
        <v>8</v>
      </c>
      <c r="J1722" s="35">
        <f>SUM(Apr!J1722,May!J1722,Jun!J1722)</f>
        <v>13</v>
      </c>
      <c r="K1722" s="41">
        <f t="shared" si="204"/>
        <v>21</v>
      </c>
      <c r="L1722" s="21">
        <f t="shared" si="205"/>
        <v>5.5118110236220472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f>SUM(Apr!D1723,May!D1723,Jun!D1723)</f>
        <v>214</v>
      </c>
      <c r="E1723" s="35">
        <f>SUM(Apr!E1723,May!E1723,Jun!E1723)</f>
        <v>224</v>
      </c>
      <c r="F1723" s="40">
        <f t="shared" si="202"/>
        <v>438</v>
      </c>
      <c r="G1723" s="21">
        <f t="shared" si="203"/>
        <v>15.411681914144967</v>
      </c>
      <c r="H1723" s="19">
        <v>1099</v>
      </c>
      <c r="I1723" s="35">
        <f>SUM(Apr!I1723,May!I1723,Jun!I1723)</f>
        <v>35</v>
      </c>
      <c r="J1723" s="35">
        <f>SUM(Apr!J1723,May!J1723,Jun!J1723)</f>
        <v>24</v>
      </c>
      <c r="K1723" s="41">
        <f t="shared" si="204"/>
        <v>59</v>
      </c>
      <c r="L1723" s="21">
        <f t="shared" si="205"/>
        <v>5.3685168334849864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f>SUM(Apr!D1724,May!D1724,Jun!D1724)</f>
        <v>55</v>
      </c>
      <c r="E1724" s="35">
        <f>SUM(Apr!E1724,May!E1724,Jun!E1724)</f>
        <v>67</v>
      </c>
      <c r="F1724" s="40">
        <f t="shared" si="202"/>
        <v>122</v>
      </c>
      <c r="G1724" s="21">
        <f t="shared" si="203"/>
        <v>12.964930924548353</v>
      </c>
      <c r="H1724" s="35">
        <v>288</v>
      </c>
      <c r="I1724" s="35">
        <f>SUM(Apr!I1724,May!I1724,Jun!I1724)</f>
        <v>0</v>
      </c>
      <c r="J1724" s="35">
        <f>SUM(Apr!J1724,May!J1724,Jun!J1724)</f>
        <v>4</v>
      </c>
      <c r="K1724" s="41">
        <f t="shared" si="204"/>
        <v>4</v>
      </c>
      <c r="L1724" s="21">
        <f t="shared" si="205"/>
        <v>1.3888888888888888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f>SUM(Apr!D1725,May!D1725,Jun!D1725)</f>
        <v>97</v>
      </c>
      <c r="E1725" s="35">
        <f>SUM(Apr!E1725,May!E1725,Jun!E1725)</f>
        <v>100</v>
      </c>
      <c r="F1725" s="40">
        <f t="shared" si="202"/>
        <v>197</v>
      </c>
      <c r="G1725" s="21">
        <f t="shared" si="203"/>
        <v>14.306463326071169</v>
      </c>
      <c r="H1725" s="35">
        <v>487</v>
      </c>
      <c r="I1725" s="35">
        <f>SUM(Apr!I1725,May!I1725,Jun!I1725)</f>
        <v>17</v>
      </c>
      <c r="J1725" s="35">
        <f>SUM(Apr!J1725,May!J1725,Jun!J1725)</f>
        <v>5</v>
      </c>
      <c r="K1725" s="41">
        <f t="shared" si="204"/>
        <v>22</v>
      </c>
      <c r="L1725" s="21">
        <f t="shared" si="205"/>
        <v>4.517453798767967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f>SUM(Apr!D1726,May!D1726,Jun!D1726)</f>
        <v>57</v>
      </c>
      <c r="E1726" s="35">
        <f>SUM(Apr!E1726,May!E1726,Jun!E1726)</f>
        <v>46</v>
      </c>
      <c r="F1726" s="40">
        <f t="shared" si="202"/>
        <v>103</v>
      </c>
      <c r="G1726" s="21">
        <f t="shared" si="203"/>
        <v>19.731800766283524</v>
      </c>
      <c r="H1726" s="35">
        <v>100</v>
      </c>
      <c r="I1726" s="35">
        <f>SUM(Apr!I1726,May!I1726,Jun!I1726)</f>
        <v>0</v>
      </c>
      <c r="J1726" s="35">
        <f>SUM(Apr!J1726,May!J1726,Jun!J1726)</f>
        <v>0</v>
      </c>
      <c r="K1726" s="41">
        <f t="shared" si="204"/>
        <v>0</v>
      </c>
      <c r="L1726" s="21">
        <f t="shared" si="205"/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f>SUM(Apr!D1727,May!D1727,Jun!D1727)</f>
        <v>179</v>
      </c>
      <c r="E1727" s="35">
        <f>SUM(Apr!E1727,May!E1727,Jun!E1727)</f>
        <v>172</v>
      </c>
      <c r="F1727" s="40">
        <f t="shared" si="202"/>
        <v>351</v>
      </c>
      <c r="G1727" s="21">
        <f t="shared" si="203"/>
        <v>15.006412997007267</v>
      </c>
      <c r="H1727" s="19">
        <v>569</v>
      </c>
      <c r="I1727" s="35">
        <f>SUM(Apr!I1727,May!I1727,Jun!I1727)</f>
        <v>17</v>
      </c>
      <c r="J1727" s="35">
        <f>SUM(Apr!J1727,May!J1727,Jun!J1727)</f>
        <v>8</v>
      </c>
      <c r="K1727" s="41">
        <f t="shared" si="204"/>
        <v>25</v>
      </c>
      <c r="L1727" s="21">
        <f t="shared" si="205"/>
        <v>4.3936731107205622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f>SUM(Apr!D1728,May!D1728,Jun!D1728)</f>
        <v>114</v>
      </c>
      <c r="E1728" s="35">
        <f>SUM(Apr!E1728,May!E1728,Jun!E1728)</f>
        <v>126</v>
      </c>
      <c r="F1728" s="40">
        <f t="shared" si="202"/>
        <v>240</v>
      </c>
      <c r="G1728" s="21">
        <f t="shared" si="203"/>
        <v>9.4265514532600161</v>
      </c>
      <c r="H1728" s="19">
        <v>1559</v>
      </c>
      <c r="I1728" s="35">
        <f>SUM(Apr!I1728,May!I1728,Jun!I1728)</f>
        <v>36</v>
      </c>
      <c r="J1728" s="35">
        <f>SUM(Apr!J1728,May!J1728,Jun!J1728)</f>
        <v>32</v>
      </c>
      <c r="K1728" s="41">
        <f t="shared" si="204"/>
        <v>68</v>
      </c>
      <c r="L1728" s="21">
        <f t="shared" si="205"/>
        <v>4.3617703656189866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f>SUM(Apr!D1729,May!D1729,Jun!D1729)</f>
        <v>67</v>
      </c>
      <c r="E1729" s="35">
        <f>SUM(Apr!E1729,May!E1729,Jun!E1729)</f>
        <v>53</v>
      </c>
      <c r="F1729" s="40">
        <f t="shared" si="202"/>
        <v>120</v>
      </c>
      <c r="G1729" s="21">
        <f t="shared" si="203"/>
        <v>14.26872770511296</v>
      </c>
      <c r="H1729" s="35">
        <v>496</v>
      </c>
      <c r="I1729" s="35">
        <f>SUM(Apr!I1729,May!I1729,Jun!I1729)</f>
        <v>0</v>
      </c>
      <c r="J1729" s="35">
        <f>SUM(Apr!J1729,May!J1729,Jun!J1729)</f>
        <v>0</v>
      </c>
      <c r="K1729" s="41">
        <f t="shared" si="204"/>
        <v>0</v>
      </c>
      <c r="L1729" s="21">
        <f t="shared" si="205"/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f>SUM(Apr!D1730,May!D1730,Jun!D1730)</f>
        <v>70</v>
      </c>
      <c r="E1730" s="35">
        <f>SUM(Apr!E1730,May!E1730,Jun!E1730)</f>
        <v>39</v>
      </c>
      <c r="F1730" s="40">
        <f t="shared" si="202"/>
        <v>109</v>
      </c>
      <c r="G1730" s="21">
        <f t="shared" si="203"/>
        <v>11.271975180972078</v>
      </c>
      <c r="H1730" s="35">
        <v>448</v>
      </c>
      <c r="I1730" s="35">
        <f>SUM(Apr!I1730,May!I1730,Jun!I1730)</f>
        <v>1</v>
      </c>
      <c r="J1730" s="35">
        <f>SUM(Apr!J1730,May!J1730,Jun!J1730)</f>
        <v>0</v>
      </c>
      <c r="K1730" s="41">
        <f t="shared" si="204"/>
        <v>1</v>
      </c>
      <c r="L1730" s="21">
        <f t="shared" si="205"/>
        <v>0.2232142857142857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f>SUM(Apr!D1731,May!D1731,Jun!D1731)</f>
        <v>149</v>
      </c>
      <c r="E1731" s="35">
        <f>SUM(Apr!E1731,May!E1731,Jun!E1731)</f>
        <v>141</v>
      </c>
      <c r="F1731" s="40">
        <f t="shared" si="202"/>
        <v>290</v>
      </c>
      <c r="G1731" s="21">
        <f t="shared" si="203"/>
        <v>14.16015625</v>
      </c>
      <c r="H1731" s="35">
        <v>662</v>
      </c>
      <c r="I1731" s="35">
        <f>SUM(Apr!I1731,May!I1731,Jun!I1731)</f>
        <v>21</v>
      </c>
      <c r="J1731" s="35">
        <f>SUM(Apr!J1731,May!J1731,Jun!J1731)</f>
        <v>24</v>
      </c>
      <c r="K1731" s="41">
        <f t="shared" si="204"/>
        <v>45</v>
      </c>
      <c r="L1731" s="21">
        <f t="shared" si="205"/>
        <v>6.7975830815709974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f>SUM(Apr!D1732,May!D1732,Jun!D1732)</f>
        <v>34</v>
      </c>
      <c r="E1732" s="35">
        <f>SUM(Apr!E1732,May!E1732,Jun!E1732)</f>
        <v>37</v>
      </c>
      <c r="F1732" s="40">
        <f t="shared" si="202"/>
        <v>71</v>
      </c>
      <c r="G1732" s="21">
        <f t="shared" si="203"/>
        <v>7.4035453597497396</v>
      </c>
      <c r="H1732" s="35">
        <v>566</v>
      </c>
      <c r="I1732" s="35">
        <f>SUM(Apr!I1732,May!I1732,Jun!I1732)</f>
        <v>22</v>
      </c>
      <c r="J1732" s="35">
        <f>SUM(Apr!J1732,May!J1732,Jun!J1732)</f>
        <v>9</v>
      </c>
      <c r="K1732" s="41">
        <f t="shared" si="204"/>
        <v>31</v>
      </c>
      <c r="L1732" s="21">
        <f t="shared" si="205"/>
        <v>5.4770318021201412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f>SUM(Apr!D1733,May!D1733,Jun!D1733)</f>
        <v>59</v>
      </c>
      <c r="E1733" s="35">
        <f>SUM(Apr!E1733,May!E1733,Jun!E1733)</f>
        <v>66</v>
      </c>
      <c r="F1733" s="40">
        <f t="shared" si="202"/>
        <v>125</v>
      </c>
      <c r="G1733" s="21">
        <f t="shared" si="203"/>
        <v>15.225334957369064</v>
      </c>
      <c r="H1733" s="35">
        <v>335</v>
      </c>
      <c r="I1733" s="35">
        <f>SUM(Apr!I1733,May!I1733,Jun!I1733)</f>
        <v>8</v>
      </c>
      <c r="J1733" s="35">
        <f>SUM(Apr!J1733,May!J1733,Jun!J1733)</f>
        <v>10</v>
      </c>
      <c r="K1733" s="41">
        <f t="shared" si="204"/>
        <v>18</v>
      </c>
      <c r="L1733" s="21">
        <f t="shared" si="205"/>
        <v>5.3731343283582085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f>SUM(Apr!D1734,May!D1734,Jun!D1734)</f>
        <v>33</v>
      </c>
      <c r="E1734" s="35">
        <f>SUM(Apr!E1734,May!E1734,Jun!E1734)</f>
        <v>32</v>
      </c>
      <c r="F1734" s="40">
        <f t="shared" si="202"/>
        <v>65</v>
      </c>
      <c r="G1734" s="21">
        <f t="shared" si="203"/>
        <v>13.569937369519833</v>
      </c>
      <c r="H1734" s="35">
        <v>236</v>
      </c>
      <c r="I1734" s="35">
        <f>SUM(Apr!I1734,May!I1734,Jun!I1734)</f>
        <v>6</v>
      </c>
      <c r="J1734" s="35">
        <f>SUM(Apr!J1734,May!J1734,Jun!J1734)</f>
        <v>5</v>
      </c>
      <c r="K1734" s="41">
        <f t="shared" si="204"/>
        <v>11</v>
      </c>
      <c r="L1734" s="21">
        <f t="shared" si="205"/>
        <v>4.6610169491525424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f>SUM(Apr!D1735,May!D1735,Jun!D1735)</f>
        <v>112</v>
      </c>
      <c r="E1735" s="35">
        <f>SUM(Apr!E1735,May!E1735,Jun!E1735)</f>
        <v>122</v>
      </c>
      <c r="F1735" s="40">
        <f t="shared" si="202"/>
        <v>234</v>
      </c>
      <c r="G1735" s="21">
        <f t="shared" si="203"/>
        <v>12.703583061889251</v>
      </c>
      <c r="H1735" s="35">
        <v>896</v>
      </c>
      <c r="I1735" s="35">
        <f>SUM(Apr!I1735,May!I1735,Jun!I1735)</f>
        <v>18</v>
      </c>
      <c r="J1735" s="35">
        <f>SUM(Apr!J1735,May!J1735,Jun!J1735)</f>
        <v>21</v>
      </c>
      <c r="K1735" s="41">
        <f t="shared" si="204"/>
        <v>39</v>
      </c>
      <c r="L1735" s="21">
        <f t="shared" si="205"/>
        <v>4.3526785714285712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f>SUM(Apr!D1736,May!D1736,Jun!D1736)</f>
        <v>132</v>
      </c>
      <c r="E1736" s="35">
        <f>SUM(Apr!E1736,May!E1736,Jun!E1736)</f>
        <v>122</v>
      </c>
      <c r="F1736" s="40">
        <f t="shared" si="202"/>
        <v>254</v>
      </c>
      <c r="G1736" s="21">
        <f t="shared" si="203"/>
        <v>13.453389830508474</v>
      </c>
      <c r="H1736" s="35">
        <v>883</v>
      </c>
      <c r="I1736" s="35">
        <f>SUM(Apr!I1736,May!I1736,Jun!I1736)</f>
        <v>16</v>
      </c>
      <c r="J1736" s="35">
        <f>SUM(Apr!J1736,May!J1736,Jun!J1736)</f>
        <v>25</v>
      </c>
      <c r="K1736" s="41">
        <f t="shared" si="204"/>
        <v>41</v>
      </c>
      <c r="L1736" s="21">
        <f t="shared" si="205"/>
        <v>4.6432616081540203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f>SUM(Apr!D1737,May!D1737,Jun!D1737)</f>
        <v>85</v>
      </c>
      <c r="E1737" s="35">
        <f>SUM(Apr!E1737,May!E1737,Jun!E1737)</f>
        <v>80</v>
      </c>
      <c r="F1737" s="40">
        <f t="shared" si="202"/>
        <v>165</v>
      </c>
      <c r="G1737" s="21">
        <f t="shared" si="203"/>
        <v>13.371150729335493</v>
      </c>
      <c r="H1737" s="35">
        <v>484</v>
      </c>
      <c r="I1737" s="35">
        <f>SUM(Apr!I1737,May!I1737,Jun!I1737)</f>
        <v>17</v>
      </c>
      <c r="J1737" s="35">
        <f>SUM(Apr!J1737,May!J1737,Jun!J1737)</f>
        <v>13</v>
      </c>
      <c r="K1737" s="41">
        <f t="shared" si="204"/>
        <v>30</v>
      </c>
      <c r="L1737" s="21">
        <f t="shared" si="205"/>
        <v>6.1983471074380168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f>SUM(Apr!D1738,May!D1738,Jun!D1738)</f>
        <v>90</v>
      </c>
      <c r="E1738" s="35">
        <f>SUM(Apr!E1738,May!E1738,Jun!E1738)</f>
        <v>106</v>
      </c>
      <c r="F1738" s="40">
        <f t="shared" si="202"/>
        <v>196</v>
      </c>
      <c r="G1738" s="21">
        <f t="shared" si="203"/>
        <v>12.365930599369085</v>
      </c>
      <c r="H1738" s="35">
        <v>701</v>
      </c>
      <c r="I1738" s="35">
        <f>SUM(Apr!I1738,May!I1738,Jun!I1738)</f>
        <v>18</v>
      </c>
      <c r="J1738" s="35">
        <f>SUM(Apr!J1738,May!J1738,Jun!J1738)</f>
        <v>16</v>
      </c>
      <c r="K1738" s="41">
        <f t="shared" si="204"/>
        <v>34</v>
      </c>
      <c r="L1738" s="21">
        <f t="shared" si="205"/>
        <v>4.8502139800285313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f>SUM(Apr!D1739,May!D1739,Jun!D1739)</f>
        <v>58</v>
      </c>
      <c r="E1739" s="35">
        <f>SUM(Apr!E1739,May!E1739,Jun!E1739)</f>
        <v>46</v>
      </c>
      <c r="F1739" s="40">
        <f t="shared" si="202"/>
        <v>104</v>
      </c>
      <c r="G1739" s="21">
        <f t="shared" si="203"/>
        <v>12.293144208037825</v>
      </c>
      <c r="H1739" s="35">
        <v>372</v>
      </c>
      <c r="I1739" s="35">
        <f>SUM(Apr!I1739,May!I1739,Jun!I1739)</f>
        <v>9</v>
      </c>
      <c r="J1739" s="35">
        <f>SUM(Apr!J1739,May!J1739,Jun!J1739)</f>
        <v>7</v>
      </c>
      <c r="K1739" s="41">
        <f t="shared" si="204"/>
        <v>16</v>
      </c>
      <c r="L1739" s="21">
        <f t="shared" si="205"/>
        <v>4.3010752688172049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f>SUM(Apr!D1740,May!D1740,Jun!D1740)</f>
        <v>68</v>
      </c>
      <c r="E1740" s="35">
        <f>SUM(Apr!E1740,May!E1740,Jun!E1740)</f>
        <v>78</v>
      </c>
      <c r="F1740" s="40">
        <f t="shared" si="202"/>
        <v>146</v>
      </c>
      <c r="G1740" s="21">
        <f t="shared" si="203"/>
        <v>21.313868613138688</v>
      </c>
      <c r="H1740" s="35">
        <v>182</v>
      </c>
      <c r="I1740" s="35">
        <f>SUM(Apr!I1740,May!I1740,Jun!I1740)</f>
        <v>4</v>
      </c>
      <c r="J1740" s="35">
        <f>SUM(Apr!J1740,May!J1740,Jun!J1740)</f>
        <v>3</v>
      </c>
      <c r="K1740" s="41">
        <f t="shared" si="204"/>
        <v>7</v>
      </c>
      <c r="L1740" s="21">
        <f t="shared" si="205"/>
        <v>3.8461538461538463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f>SUM(Apr!D1741,May!D1741,Jun!D1741)</f>
        <v>45</v>
      </c>
      <c r="E1741" s="35">
        <f>SUM(Apr!E1741,May!E1741,Jun!E1741)</f>
        <v>64</v>
      </c>
      <c r="F1741" s="40">
        <f t="shared" si="202"/>
        <v>109</v>
      </c>
      <c r="G1741" s="21">
        <f t="shared" si="203"/>
        <v>12.206047032474803</v>
      </c>
      <c r="H1741" s="35">
        <v>485</v>
      </c>
      <c r="I1741" s="35">
        <f>SUM(Apr!I1741,May!I1741,Jun!I1741)</f>
        <v>9</v>
      </c>
      <c r="J1741" s="35">
        <f>SUM(Apr!J1741,May!J1741,Jun!J1741)</f>
        <v>14</v>
      </c>
      <c r="K1741" s="41">
        <f t="shared" si="204"/>
        <v>23</v>
      </c>
      <c r="L1741" s="21">
        <f t="shared" si="205"/>
        <v>4.7422680412371134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f>SUM(Apr!D1742,May!D1742,Jun!D1742)</f>
        <v>26</v>
      </c>
      <c r="E1742" s="35">
        <f>SUM(Apr!E1742,May!E1742,Jun!E1742)</f>
        <v>31</v>
      </c>
      <c r="F1742" s="40">
        <f t="shared" si="202"/>
        <v>57</v>
      </c>
      <c r="G1742" s="21">
        <f t="shared" si="203"/>
        <v>9.0189873417721511</v>
      </c>
      <c r="H1742" s="35">
        <v>314</v>
      </c>
      <c r="I1742" s="35">
        <f>SUM(Apr!I1742,May!I1742,Jun!I1742)</f>
        <v>6</v>
      </c>
      <c r="J1742" s="35">
        <f>SUM(Apr!J1742,May!J1742,Jun!J1742)</f>
        <v>5</v>
      </c>
      <c r="K1742" s="41">
        <f t="shared" si="204"/>
        <v>11</v>
      </c>
      <c r="L1742" s="21">
        <f t="shared" si="205"/>
        <v>3.5031847133757963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f t="shared" ref="D1743:E1743" si="230">SUM(D1744:D1749)</f>
        <v>109</v>
      </c>
      <c r="E1743" s="38">
        <f t="shared" si="230"/>
        <v>118</v>
      </c>
      <c r="F1743" s="38">
        <f t="shared" si="202"/>
        <v>227</v>
      </c>
      <c r="G1743" s="31">
        <f t="shared" si="203"/>
        <v>12.767154105736783</v>
      </c>
      <c r="H1743" s="38">
        <v>714</v>
      </c>
      <c r="I1743" s="38">
        <f t="shared" ref="I1743:J1743" si="231">SUM(I1744:I1749)</f>
        <v>2</v>
      </c>
      <c r="J1743" s="38">
        <f t="shared" si="231"/>
        <v>0</v>
      </c>
      <c r="K1743" s="39">
        <f t="shared" si="204"/>
        <v>2</v>
      </c>
      <c r="L1743" s="31">
        <f t="shared" si="205"/>
        <v>0.28011204481792717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f>SUM(Apr!D1744,May!D1744,Jun!D1744)</f>
        <v>4</v>
      </c>
      <c r="E1744" s="35">
        <f>SUM(Apr!E1744,May!E1744,Jun!E1744)</f>
        <v>8</v>
      </c>
      <c r="F1744" s="40">
        <f t="shared" si="202"/>
        <v>12</v>
      </c>
      <c r="G1744" s="21">
        <f t="shared" si="203"/>
        <v>10.810810810810811</v>
      </c>
      <c r="H1744" s="35">
        <v>40</v>
      </c>
      <c r="I1744" s="35">
        <f>SUM(Apr!I1744,May!I1744,Jun!I1744)</f>
        <v>0</v>
      </c>
      <c r="J1744" s="35">
        <f>SUM(Apr!J1744,May!J1744,Jun!J1744)</f>
        <v>0</v>
      </c>
      <c r="K1744" s="41">
        <f t="shared" si="204"/>
        <v>0</v>
      </c>
      <c r="L1744" s="21">
        <f t="shared" si="205"/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f>SUM(Apr!D1745,May!D1745,Jun!D1745)</f>
        <v>17</v>
      </c>
      <c r="E1745" s="35">
        <f>SUM(Apr!E1745,May!E1745,Jun!E1745)</f>
        <v>20</v>
      </c>
      <c r="F1745" s="40">
        <f t="shared" si="202"/>
        <v>37</v>
      </c>
      <c r="G1745" s="21">
        <f t="shared" si="203"/>
        <v>16.444444444444446</v>
      </c>
      <c r="H1745" s="35">
        <v>103</v>
      </c>
      <c r="I1745" s="35">
        <f>SUM(Apr!I1745,May!I1745,Jun!I1745)</f>
        <v>0</v>
      </c>
      <c r="J1745" s="35">
        <f>SUM(Apr!J1745,May!J1745,Jun!J1745)</f>
        <v>0</v>
      </c>
      <c r="K1745" s="41">
        <f t="shared" si="204"/>
        <v>0</v>
      </c>
      <c r="L1745" s="21">
        <f t="shared" si="205"/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f>SUM(Apr!D1746,May!D1746,Jun!D1746)</f>
        <v>22</v>
      </c>
      <c r="E1746" s="35">
        <f>SUM(Apr!E1746,May!E1746,Jun!E1746)</f>
        <v>27</v>
      </c>
      <c r="F1746" s="40">
        <f t="shared" si="202"/>
        <v>49</v>
      </c>
      <c r="G1746" s="21">
        <f t="shared" si="203"/>
        <v>12.373737373737374</v>
      </c>
      <c r="H1746" s="35">
        <v>136</v>
      </c>
      <c r="I1746" s="35">
        <f>SUM(Apr!I1746,May!I1746,Jun!I1746)</f>
        <v>0</v>
      </c>
      <c r="J1746" s="35">
        <f>SUM(Apr!J1746,May!J1746,Jun!J1746)</f>
        <v>0</v>
      </c>
      <c r="K1746" s="41">
        <f t="shared" si="204"/>
        <v>0</v>
      </c>
      <c r="L1746" s="21">
        <f t="shared" si="205"/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f>SUM(Apr!D1747,May!D1747,Jun!D1747)</f>
        <v>21</v>
      </c>
      <c r="E1747" s="35">
        <f>SUM(Apr!E1747,May!E1747,Jun!E1747)</f>
        <v>14</v>
      </c>
      <c r="F1747" s="40">
        <f t="shared" si="202"/>
        <v>35</v>
      </c>
      <c r="G1747" s="21">
        <f t="shared" si="203"/>
        <v>13.409961685823754</v>
      </c>
      <c r="H1747" s="35">
        <v>107</v>
      </c>
      <c r="I1747" s="35">
        <f>SUM(Apr!I1747,May!I1747,Jun!I1747)</f>
        <v>0</v>
      </c>
      <c r="J1747" s="35">
        <f>SUM(Apr!J1747,May!J1747,Jun!J1747)</f>
        <v>0</v>
      </c>
      <c r="K1747" s="41">
        <f t="shared" si="204"/>
        <v>0</v>
      </c>
      <c r="L1747" s="21">
        <f t="shared" si="205"/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f>SUM(Apr!D1748,May!D1748,Jun!D1748)</f>
        <v>22</v>
      </c>
      <c r="E1748" s="35">
        <f>SUM(Apr!E1748,May!E1748,Jun!E1748)</f>
        <v>22</v>
      </c>
      <c r="F1748" s="40">
        <f t="shared" si="202"/>
        <v>44</v>
      </c>
      <c r="G1748" s="21">
        <f t="shared" si="203"/>
        <v>16.730038022813687</v>
      </c>
      <c r="H1748" s="35">
        <v>98</v>
      </c>
      <c r="I1748" s="35">
        <f>SUM(Apr!I1748,May!I1748,Jun!I1748)</f>
        <v>2</v>
      </c>
      <c r="J1748" s="35">
        <f>SUM(Apr!J1748,May!J1748,Jun!J1748)</f>
        <v>0</v>
      </c>
      <c r="K1748" s="41">
        <f t="shared" si="204"/>
        <v>2</v>
      </c>
      <c r="L1748" s="21">
        <f t="shared" si="205"/>
        <v>2.0408163265306123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f>SUM(Apr!D1749,May!D1749,Jun!D1749)</f>
        <v>23</v>
      </c>
      <c r="E1749" s="35">
        <f>SUM(Apr!E1749,May!E1749,Jun!E1749)</f>
        <v>27</v>
      </c>
      <c r="F1749" s="40">
        <f t="shared" si="202"/>
        <v>50</v>
      </c>
      <c r="G1749" s="21">
        <f t="shared" si="203"/>
        <v>9.5785440613026829</v>
      </c>
      <c r="H1749" s="19">
        <v>230</v>
      </c>
      <c r="I1749" s="35">
        <f>SUM(Apr!I1749,May!I1749,Jun!I1749)</f>
        <v>0</v>
      </c>
      <c r="J1749" s="35">
        <f>SUM(Apr!J1749,May!J1749,Jun!J1749)</f>
        <v>0</v>
      </c>
      <c r="K1749" s="41">
        <f t="shared" si="204"/>
        <v>0</v>
      </c>
      <c r="L1749" s="21">
        <f t="shared" si="205"/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f>SUM(Apr!D1750,May!D1750,Jun!D1750)</f>
        <v>636</v>
      </c>
      <c r="E1750" s="61">
        <f>SUM(Apr!E1750,May!E1750,Jun!E1750)</f>
        <v>649</v>
      </c>
      <c r="F1750" s="61">
        <f t="shared" si="202"/>
        <v>1285</v>
      </c>
      <c r="G1750" s="62">
        <f t="shared" si="203"/>
        <v>11.391843971631205</v>
      </c>
      <c r="H1750" s="63">
        <v>6012</v>
      </c>
      <c r="I1750" s="61">
        <f>SUM(Apr!I1750,May!I1750,Jun!I1750)</f>
        <v>131</v>
      </c>
      <c r="J1750" s="61">
        <f>SUM(Apr!J1750,May!J1750,Jun!J1750)</f>
        <v>119</v>
      </c>
      <c r="K1750" s="64">
        <f t="shared" si="204"/>
        <v>250</v>
      </c>
      <c r="L1750" s="62">
        <f t="shared" si="205"/>
        <v>4.1583499667332005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22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BE4D5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3006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59848</v>
      </c>
      <c r="E7" s="10">
        <v>57740</v>
      </c>
      <c r="F7" s="10">
        <v>117588</v>
      </c>
      <c r="G7" s="11">
        <v>4.9150808061555136</v>
      </c>
      <c r="H7" s="9">
        <v>840855</v>
      </c>
      <c r="I7" s="12">
        <v>6427</v>
      </c>
      <c r="J7" s="12">
        <v>6211</v>
      </c>
      <c r="K7" s="13">
        <v>12638</v>
      </c>
      <c r="L7" s="11">
        <v>1.5029939763692908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8738</v>
      </c>
      <c r="E8" s="9">
        <v>8692</v>
      </c>
      <c r="F8" s="9">
        <v>17430</v>
      </c>
      <c r="G8" s="11">
        <v>6.0987130770684193</v>
      </c>
      <c r="H8" s="9">
        <v>60578</v>
      </c>
      <c r="I8" s="9">
        <v>958</v>
      </c>
      <c r="J8" s="9">
        <v>1038</v>
      </c>
      <c r="K8" s="16">
        <v>1996</v>
      </c>
      <c r="L8" s="11">
        <v>3.2949255505298951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950</v>
      </c>
      <c r="E9" s="19">
        <v>897</v>
      </c>
      <c r="F9" s="20">
        <v>1847</v>
      </c>
      <c r="G9" s="21">
        <v>5.0619381714536287</v>
      </c>
      <c r="H9" s="19">
        <v>10459</v>
      </c>
      <c r="I9" s="19">
        <v>12</v>
      </c>
      <c r="J9" s="19">
        <v>21</v>
      </c>
      <c r="K9" s="22">
        <v>33</v>
      </c>
      <c r="L9" s="21">
        <v>0.31551773592121618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330</v>
      </c>
      <c r="E10" s="19">
        <v>349</v>
      </c>
      <c r="F10" s="20">
        <v>679</v>
      </c>
      <c r="G10" s="21">
        <v>5.5275154672745037</v>
      </c>
      <c r="H10" s="19">
        <v>2457</v>
      </c>
      <c r="I10" s="19">
        <v>26</v>
      </c>
      <c r="J10" s="19">
        <v>27</v>
      </c>
      <c r="K10" s="22">
        <v>53</v>
      </c>
      <c r="L10" s="21">
        <v>2.1571021571021571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190</v>
      </c>
      <c r="E11" s="19">
        <v>173</v>
      </c>
      <c r="F11" s="20">
        <v>363</v>
      </c>
      <c r="G11" s="21">
        <v>7.9257641921397379</v>
      </c>
      <c r="H11" s="19">
        <v>269</v>
      </c>
      <c r="I11" s="19">
        <v>3</v>
      </c>
      <c r="J11" s="19">
        <v>9</v>
      </c>
      <c r="K11" s="22">
        <v>12</v>
      </c>
      <c r="L11" s="21">
        <v>4.4609665427509295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154</v>
      </c>
      <c r="E12" s="19">
        <v>151</v>
      </c>
      <c r="F12" s="20">
        <v>305</v>
      </c>
      <c r="G12" s="21">
        <v>3.7794299876084265</v>
      </c>
      <c r="H12" s="19">
        <v>1806</v>
      </c>
      <c r="I12" s="19">
        <v>40</v>
      </c>
      <c r="J12" s="19">
        <v>36</v>
      </c>
      <c r="K12" s="22">
        <v>76</v>
      </c>
      <c r="L12" s="21">
        <v>4.2081949058693242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373</v>
      </c>
      <c r="E13" s="19">
        <v>355</v>
      </c>
      <c r="F13" s="20">
        <v>728</v>
      </c>
      <c r="G13" s="21">
        <v>8.3948339483394836</v>
      </c>
      <c r="H13" s="19">
        <v>318</v>
      </c>
      <c r="I13" s="19">
        <v>14</v>
      </c>
      <c r="J13" s="19">
        <v>15</v>
      </c>
      <c r="K13" s="22">
        <v>29</v>
      </c>
      <c r="L13" s="21">
        <v>9.1194968553459113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1077</v>
      </c>
      <c r="E14" s="19">
        <v>1017</v>
      </c>
      <c r="F14" s="20">
        <v>2094</v>
      </c>
      <c r="G14" s="21">
        <v>5.6157476936279771</v>
      </c>
      <c r="H14" s="19">
        <v>1758</v>
      </c>
      <c r="I14" s="19">
        <v>219</v>
      </c>
      <c r="J14" s="19">
        <v>239</v>
      </c>
      <c r="K14" s="22">
        <v>458</v>
      </c>
      <c r="L14" s="21">
        <v>26.052332195676907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100</v>
      </c>
      <c r="E15" s="19">
        <v>111</v>
      </c>
      <c r="F15" s="20">
        <v>211</v>
      </c>
      <c r="G15" s="21">
        <v>2.3097974822112755</v>
      </c>
      <c r="H15" s="19">
        <v>5810</v>
      </c>
      <c r="I15" s="19">
        <v>14</v>
      </c>
      <c r="J15" s="19">
        <v>20</v>
      </c>
      <c r="K15" s="22">
        <v>34</v>
      </c>
      <c r="L15" s="21">
        <v>0.58519793459552494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179</v>
      </c>
      <c r="E16" s="19">
        <v>153</v>
      </c>
      <c r="F16" s="20">
        <v>332</v>
      </c>
      <c r="G16" s="21">
        <v>3.077493511308862</v>
      </c>
      <c r="H16" s="19">
        <v>4892</v>
      </c>
      <c r="I16" s="19">
        <v>39</v>
      </c>
      <c r="J16" s="19">
        <v>42</v>
      </c>
      <c r="K16" s="22">
        <v>81</v>
      </c>
      <c r="L16" s="21">
        <v>1.6557645134914145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204</v>
      </c>
      <c r="E17" s="19">
        <v>213</v>
      </c>
      <c r="F17" s="20">
        <v>417</v>
      </c>
      <c r="G17" s="21">
        <v>7.2927597061909752</v>
      </c>
      <c r="H17" s="19">
        <v>276</v>
      </c>
      <c r="I17" s="19">
        <v>49</v>
      </c>
      <c r="J17" s="19">
        <v>57</v>
      </c>
      <c r="K17" s="22">
        <v>106</v>
      </c>
      <c r="L17" s="21">
        <v>38.405797101449274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302</v>
      </c>
      <c r="E18" s="19">
        <v>336</v>
      </c>
      <c r="F18" s="20">
        <v>638</v>
      </c>
      <c r="G18" s="21">
        <v>4.3948474202658954</v>
      </c>
      <c r="H18" s="19">
        <v>2053</v>
      </c>
      <c r="I18" s="19">
        <v>11</v>
      </c>
      <c r="J18" s="19">
        <v>7</v>
      </c>
      <c r="K18" s="22">
        <v>18</v>
      </c>
      <c r="L18" s="21">
        <v>0.87676570871894799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231</v>
      </c>
      <c r="E19" s="19">
        <v>191</v>
      </c>
      <c r="F19" s="20">
        <v>422</v>
      </c>
      <c r="G19" s="21">
        <v>5.4919312857886515</v>
      </c>
      <c r="H19" s="19">
        <v>1507</v>
      </c>
      <c r="I19" s="19">
        <v>46</v>
      </c>
      <c r="J19" s="19">
        <v>46</v>
      </c>
      <c r="K19" s="22">
        <v>92</v>
      </c>
      <c r="L19" s="21">
        <v>6.1048440610484409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685</v>
      </c>
      <c r="E20" s="19">
        <v>699</v>
      </c>
      <c r="F20" s="20">
        <v>1384</v>
      </c>
      <c r="G20" s="21">
        <v>7.1840124578250713</v>
      </c>
      <c r="H20" s="19">
        <v>2803</v>
      </c>
      <c r="I20" s="19">
        <v>53</v>
      </c>
      <c r="J20" s="19">
        <v>35</v>
      </c>
      <c r="K20" s="22">
        <v>88</v>
      </c>
      <c r="L20" s="21">
        <v>3.1394933999286478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2358</v>
      </c>
      <c r="E21" s="19">
        <v>2431</v>
      </c>
      <c r="F21" s="20">
        <v>4789</v>
      </c>
      <c r="G21" s="21">
        <v>7.3976242334368294</v>
      </c>
      <c r="H21" s="19">
        <v>-868</v>
      </c>
      <c r="I21" s="19">
        <v>186</v>
      </c>
      <c r="J21" s="19">
        <v>190</v>
      </c>
      <c r="K21" s="22">
        <v>376</v>
      </c>
      <c r="L21" s="21">
        <v>-43.317972350230413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47</v>
      </c>
      <c r="E22" s="19">
        <v>45</v>
      </c>
      <c r="F22" s="20">
        <v>92</v>
      </c>
      <c r="G22" s="21">
        <v>3.8933559035124841</v>
      </c>
      <c r="H22" s="19">
        <v>1266</v>
      </c>
      <c r="I22" s="19">
        <v>20</v>
      </c>
      <c r="J22" s="19">
        <v>19</v>
      </c>
      <c r="K22" s="22">
        <v>39</v>
      </c>
      <c r="L22" s="21">
        <v>3.080568720379147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786</v>
      </c>
      <c r="E23" s="19">
        <v>857</v>
      </c>
      <c r="F23" s="20">
        <v>1643</v>
      </c>
      <c r="G23" s="21">
        <v>5.8314108251996446</v>
      </c>
      <c r="H23" s="19">
        <v>17945</v>
      </c>
      <c r="I23" s="19">
        <v>187</v>
      </c>
      <c r="J23" s="19">
        <v>236</v>
      </c>
      <c r="K23" s="22">
        <v>423</v>
      </c>
      <c r="L23" s="21">
        <v>2.3572025633881304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727</v>
      </c>
      <c r="E24" s="19">
        <v>667</v>
      </c>
      <c r="F24" s="20">
        <v>1394</v>
      </c>
      <c r="G24" s="21">
        <v>9.410652804968608</v>
      </c>
      <c r="H24" s="19">
        <v>7459</v>
      </c>
      <c r="I24" s="19">
        <v>36</v>
      </c>
      <c r="J24" s="19">
        <v>33</v>
      </c>
      <c r="K24" s="22">
        <v>69</v>
      </c>
      <c r="L24" s="21">
        <v>0.92505697814720467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45</v>
      </c>
      <c r="E25" s="19">
        <v>47</v>
      </c>
      <c r="F25" s="20">
        <v>92</v>
      </c>
      <c r="G25" s="21">
        <v>7.534807534807535</v>
      </c>
      <c r="H25" s="24">
        <v>368</v>
      </c>
      <c r="I25" s="19">
        <v>3</v>
      </c>
      <c r="J25" s="19">
        <v>6</v>
      </c>
      <c r="K25" s="22">
        <v>9</v>
      </c>
      <c r="L25" s="21">
        <v>2.4456521739130435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814</v>
      </c>
      <c r="E26" s="9">
        <v>729</v>
      </c>
      <c r="F26" s="10">
        <v>1543</v>
      </c>
      <c r="G26" s="25">
        <v>4.511827831223135</v>
      </c>
      <c r="H26" s="9">
        <v>11531</v>
      </c>
      <c r="I26" s="9">
        <v>68</v>
      </c>
      <c r="J26" s="9">
        <v>40</v>
      </c>
      <c r="K26" s="26">
        <v>108</v>
      </c>
      <c r="L26" s="25">
        <v>0.9366056716676785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105</v>
      </c>
      <c r="E27" s="29">
        <v>118</v>
      </c>
      <c r="F27" s="30">
        <v>223</v>
      </c>
      <c r="G27" s="31">
        <v>5.6441407238673751</v>
      </c>
      <c r="H27" s="29">
        <v>758</v>
      </c>
      <c r="I27" s="29">
        <v>2</v>
      </c>
      <c r="J27" s="29">
        <v>6</v>
      </c>
      <c r="K27" s="32">
        <v>8</v>
      </c>
      <c r="L27" s="31">
        <v>1.0554089709762533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31</v>
      </c>
      <c r="E28" s="19">
        <v>33</v>
      </c>
      <c r="F28" s="20">
        <v>64</v>
      </c>
      <c r="G28" s="21">
        <v>7.9207920792079207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0</v>
      </c>
      <c r="E29" s="19">
        <v>0</v>
      </c>
      <c r="F29" s="20">
        <v>0</v>
      </c>
      <c r="G29" s="21">
        <v>0</v>
      </c>
      <c r="H29" s="19">
        <v>41</v>
      </c>
      <c r="I29" s="19">
        <v>0</v>
      </c>
      <c r="J29" s="19">
        <v>1</v>
      </c>
      <c r="K29" s="22">
        <v>1</v>
      </c>
      <c r="L29" s="21">
        <v>2.4390243902439024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5</v>
      </c>
      <c r="E30" s="19">
        <v>15</v>
      </c>
      <c r="F30" s="20">
        <v>20</v>
      </c>
      <c r="G30" s="21">
        <v>7.1684587813620064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1</v>
      </c>
      <c r="E31" s="19">
        <v>0</v>
      </c>
      <c r="F31" s="20">
        <v>1</v>
      </c>
      <c r="G31" s="21">
        <v>3.3333333333333335</v>
      </c>
      <c r="H31" s="19">
        <v>17</v>
      </c>
      <c r="I31" s="19">
        <v>0</v>
      </c>
      <c r="J31" s="19">
        <v>1</v>
      </c>
      <c r="K31" s="22">
        <v>1</v>
      </c>
      <c r="L31" s="21">
        <v>5.8823529411764701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1</v>
      </c>
      <c r="F32" s="20">
        <v>1</v>
      </c>
      <c r="G32" s="21">
        <v>2.9411764705882351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3</v>
      </c>
      <c r="E33" s="19">
        <v>2</v>
      </c>
      <c r="F33" s="20">
        <v>5</v>
      </c>
      <c r="G33" s="21">
        <v>8.3333333333333321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4</v>
      </c>
      <c r="E34" s="19">
        <v>7</v>
      </c>
      <c r="F34" s="20">
        <v>11</v>
      </c>
      <c r="G34" s="21">
        <v>5.6994818652849739</v>
      </c>
      <c r="H34" s="19">
        <v>20</v>
      </c>
      <c r="I34" s="19">
        <v>0</v>
      </c>
      <c r="J34" s="19">
        <v>1</v>
      </c>
      <c r="K34" s="22">
        <v>1</v>
      </c>
      <c r="L34" s="21">
        <v>5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3</v>
      </c>
      <c r="E35" s="19">
        <v>9</v>
      </c>
      <c r="F35" s="20">
        <v>12</v>
      </c>
      <c r="G35" s="21">
        <v>4.4776119402985071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4</v>
      </c>
      <c r="E36" s="19">
        <v>2</v>
      </c>
      <c r="F36" s="20">
        <v>6</v>
      </c>
      <c r="G36" s="21">
        <v>8.9552238805970141</v>
      </c>
      <c r="H36" s="19">
        <v>42</v>
      </c>
      <c r="I36" s="19">
        <v>0</v>
      </c>
      <c r="J36" s="19">
        <v>2</v>
      </c>
      <c r="K36" s="22">
        <v>2</v>
      </c>
      <c r="L36" s="21">
        <v>4.7619047619047619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5</v>
      </c>
      <c r="E37" s="19">
        <v>6</v>
      </c>
      <c r="F37" s="20">
        <v>11</v>
      </c>
      <c r="G37" s="21">
        <v>4.5267489711934159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1</v>
      </c>
      <c r="E38" s="19">
        <v>2</v>
      </c>
      <c r="F38" s="20">
        <v>3</v>
      </c>
      <c r="G38" s="21">
        <v>4.6875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2</v>
      </c>
      <c r="E39" s="19">
        <v>1</v>
      </c>
      <c r="F39" s="20">
        <v>3</v>
      </c>
      <c r="G39" s="21">
        <v>5.1724137931034484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0</v>
      </c>
      <c r="E40" s="19">
        <v>0</v>
      </c>
      <c r="F40" s="20">
        <v>0</v>
      </c>
      <c r="G40" s="21">
        <v>0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1</v>
      </c>
      <c r="E41" s="19">
        <v>4</v>
      </c>
      <c r="F41" s="20">
        <v>5</v>
      </c>
      <c r="G41" s="21">
        <v>5.2083333333333339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0</v>
      </c>
      <c r="E42" s="19">
        <v>1</v>
      </c>
      <c r="F42" s="20">
        <v>1</v>
      </c>
      <c r="G42" s="21">
        <v>1.5873015873015872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7</v>
      </c>
      <c r="E43" s="19">
        <v>6</v>
      </c>
      <c r="F43" s="20">
        <v>13</v>
      </c>
      <c r="G43" s="21">
        <v>6.7357512953367875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5</v>
      </c>
      <c r="E44" s="19">
        <v>6</v>
      </c>
      <c r="F44" s="20">
        <v>11</v>
      </c>
      <c r="G44" s="21">
        <v>10.2803738317757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2</v>
      </c>
      <c r="E45" s="19">
        <v>7</v>
      </c>
      <c r="F45" s="20">
        <v>9</v>
      </c>
      <c r="G45" s="21">
        <v>4.8648648648648649</v>
      </c>
      <c r="H45" s="19">
        <v>32</v>
      </c>
      <c r="I45" s="19">
        <v>0</v>
      </c>
      <c r="J45" s="19">
        <v>1</v>
      </c>
      <c r="K45" s="22">
        <v>1</v>
      </c>
      <c r="L45" s="21">
        <v>3.125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10</v>
      </c>
      <c r="E46" s="19">
        <v>3</v>
      </c>
      <c r="F46" s="20">
        <v>13</v>
      </c>
      <c r="G46" s="21">
        <v>10</v>
      </c>
      <c r="H46" s="24">
        <v>26</v>
      </c>
      <c r="I46" s="19">
        <v>2</v>
      </c>
      <c r="J46" s="19">
        <v>0</v>
      </c>
      <c r="K46" s="22">
        <v>2</v>
      </c>
      <c r="L46" s="21">
        <v>7.6923076923076925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5</v>
      </c>
      <c r="E47" s="19">
        <v>5</v>
      </c>
      <c r="F47" s="20">
        <v>10</v>
      </c>
      <c r="G47" s="21">
        <v>10.204081632653061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0</v>
      </c>
      <c r="E48" s="19">
        <v>0</v>
      </c>
      <c r="F48" s="20">
        <v>0</v>
      </c>
      <c r="G48" s="21">
        <v>0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4</v>
      </c>
      <c r="E49" s="19">
        <v>2</v>
      </c>
      <c r="F49" s="20">
        <v>6</v>
      </c>
      <c r="G49" s="21">
        <v>2.9850746268656714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2</v>
      </c>
      <c r="E50" s="19">
        <v>2</v>
      </c>
      <c r="F50" s="20">
        <v>4</v>
      </c>
      <c r="G50" s="21">
        <v>4.1666666666666661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5</v>
      </c>
      <c r="E51" s="19">
        <v>1</v>
      </c>
      <c r="F51" s="20">
        <v>6</v>
      </c>
      <c r="G51" s="21">
        <v>2.5316455696202533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0</v>
      </c>
      <c r="E52" s="19">
        <v>1</v>
      </c>
      <c r="F52" s="20">
        <v>1</v>
      </c>
      <c r="G52" s="21">
        <v>1.0416666666666665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2</v>
      </c>
      <c r="E53" s="19">
        <v>0</v>
      </c>
      <c r="F53" s="20">
        <v>2</v>
      </c>
      <c r="G53" s="21">
        <v>3.0303030303030303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3</v>
      </c>
      <c r="E54" s="19">
        <v>2</v>
      </c>
      <c r="F54" s="20">
        <v>5</v>
      </c>
      <c r="G54" s="21">
        <v>5.4945054945054945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193</v>
      </c>
      <c r="E55" s="29">
        <v>163</v>
      </c>
      <c r="F55" s="30">
        <v>356</v>
      </c>
      <c r="G55" s="31">
        <v>3.6830126215601076</v>
      </c>
      <c r="H55" s="29">
        <v>4686</v>
      </c>
      <c r="I55" s="29">
        <v>25</v>
      </c>
      <c r="J55" s="29">
        <v>13</v>
      </c>
      <c r="K55" s="32">
        <v>38</v>
      </c>
      <c r="L55" s="31">
        <v>0.81092616303883902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6</v>
      </c>
      <c r="E56" s="19">
        <v>6</v>
      </c>
      <c r="F56" s="20">
        <v>12</v>
      </c>
      <c r="G56" s="21">
        <v>3.296703296703297</v>
      </c>
      <c r="H56" s="24">
        <v>174</v>
      </c>
      <c r="I56" s="19">
        <v>1</v>
      </c>
      <c r="J56" s="19">
        <v>0</v>
      </c>
      <c r="K56" s="22">
        <v>1</v>
      </c>
      <c r="L56" s="21">
        <v>0.57471264367816088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9</v>
      </c>
      <c r="E57" s="19">
        <v>7</v>
      </c>
      <c r="F57" s="20">
        <v>16</v>
      </c>
      <c r="G57" s="21">
        <v>4.9079754601226995</v>
      </c>
      <c r="H57" s="19">
        <v>169</v>
      </c>
      <c r="I57" s="19">
        <v>1</v>
      </c>
      <c r="J57" s="19">
        <v>1</v>
      </c>
      <c r="K57" s="22">
        <v>2</v>
      </c>
      <c r="L57" s="21">
        <v>1.1834319526627219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11</v>
      </c>
      <c r="E58" s="19">
        <v>12</v>
      </c>
      <c r="F58" s="20">
        <v>23</v>
      </c>
      <c r="G58" s="21">
        <v>7.2555205047318623</v>
      </c>
      <c r="H58" s="19">
        <v>136</v>
      </c>
      <c r="I58" s="19">
        <v>0</v>
      </c>
      <c r="J58" s="19">
        <v>1</v>
      </c>
      <c r="K58" s="22">
        <v>1</v>
      </c>
      <c r="L58" s="21">
        <v>0.73529411764705876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19</v>
      </c>
      <c r="E59" s="19">
        <v>14</v>
      </c>
      <c r="F59" s="20">
        <v>33</v>
      </c>
      <c r="G59" s="21">
        <v>3.1578947368421053</v>
      </c>
      <c r="H59" s="19">
        <v>477</v>
      </c>
      <c r="I59" s="19">
        <v>0</v>
      </c>
      <c r="J59" s="19">
        <v>0</v>
      </c>
      <c r="K59" s="22">
        <v>0</v>
      </c>
      <c r="L59" s="21">
        <v>0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16</v>
      </c>
      <c r="E60" s="19">
        <v>9</v>
      </c>
      <c r="F60" s="20">
        <v>25</v>
      </c>
      <c r="G60" s="21">
        <v>2.0695364238410598</v>
      </c>
      <c r="H60" s="19">
        <v>746</v>
      </c>
      <c r="I60" s="19">
        <v>5</v>
      </c>
      <c r="J60" s="19">
        <v>5</v>
      </c>
      <c r="K60" s="22">
        <v>10</v>
      </c>
      <c r="L60" s="21">
        <v>1.3404825737265416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4</v>
      </c>
      <c r="E61" s="19">
        <v>5</v>
      </c>
      <c r="F61" s="20">
        <v>9</v>
      </c>
      <c r="G61" s="21">
        <v>2.6470588235294117</v>
      </c>
      <c r="H61" s="19">
        <v>132</v>
      </c>
      <c r="I61" s="19">
        <v>1</v>
      </c>
      <c r="J61" s="19">
        <v>0</v>
      </c>
      <c r="K61" s="22">
        <v>1</v>
      </c>
      <c r="L61" s="21">
        <v>0.75757575757575757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11</v>
      </c>
      <c r="E62" s="19">
        <v>5</v>
      </c>
      <c r="F62" s="20">
        <v>16</v>
      </c>
      <c r="G62" s="21">
        <v>5.4421768707482991</v>
      </c>
      <c r="H62" s="19">
        <v>117</v>
      </c>
      <c r="I62" s="19">
        <v>0</v>
      </c>
      <c r="J62" s="19">
        <v>1</v>
      </c>
      <c r="K62" s="22">
        <v>1</v>
      </c>
      <c r="L62" s="21">
        <v>0.85470085470085477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13</v>
      </c>
      <c r="E63" s="19">
        <v>9</v>
      </c>
      <c r="F63" s="20">
        <v>22</v>
      </c>
      <c r="G63" s="21">
        <v>5.3527980535279802</v>
      </c>
      <c r="H63" s="24">
        <v>207</v>
      </c>
      <c r="I63" s="19">
        <v>2</v>
      </c>
      <c r="J63" s="19">
        <v>0</v>
      </c>
      <c r="K63" s="22">
        <v>2</v>
      </c>
      <c r="L63" s="21">
        <v>0.96618357487922701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53</v>
      </c>
      <c r="E64" s="19">
        <v>45</v>
      </c>
      <c r="F64" s="20">
        <v>98</v>
      </c>
      <c r="G64" s="21">
        <v>3.3401499659168374</v>
      </c>
      <c r="H64" s="19">
        <v>1465</v>
      </c>
      <c r="I64" s="19">
        <v>10</v>
      </c>
      <c r="J64" s="19">
        <v>2</v>
      </c>
      <c r="K64" s="22">
        <v>12</v>
      </c>
      <c r="L64" s="21">
        <v>0.8191126279863481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24</v>
      </c>
      <c r="E65" s="19">
        <v>20</v>
      </c>
      <c r="F65" s="20">
        <v>44</v>
      </c>
      <c r="G65" s="21">
        <v>4.700854700854701</v>
      </c>
      <c r="H65" s="19">
        <v>427</v>
      </c>
      <c r="I65" s="19">
        <v>0</v>
      </c>
      <c r="J65" s="19">
        <v>1</v>
      </c>
      <c r="K65" s="22">
        <v>1</v>
      </c>
      <c r="L65" s="21">
        <v>0.23419203747072601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4</v>
      </c>
      <c r="E66" s="19">
        <v>6</v>
      </c>
      <c r="F66" s="20">
        <v>10</v>
      </c>
      <c r="G66" s="21">
        <v>5.4945054945054945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8</v>
      </c>
      <c r="E67" s="19">
        <v>14</v>
      </c>
      <c r="F67" s="20">
        <v>22</v>
      </c>
      <c r="G67" s="21">
        <v>2.4149286498353457</v>
      </c>
      <c r="H67" s="19">
        <v>532</v>
      </c>
      <c r="I67" s="19">
        <v>5</v>
      </c>
      <c r="J67" s="19">
        <v>2</v>
      </c>
      <c r="K67" s="22">
        <v>7</v>
      </c>
      <c r="L67" s="21">
        <v>1.3157894736842104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15</v>
      </c>
      <c r="E68" s="19">
        <v>11</v>
      </c>
      <c r="F68" s="20">
        <v>26</v>
      </c>
      <c r="G68" s="21">
        <v>6.5326633165829149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106</v>
      </c>
      <c r="E69" s="29">
        <v>104</v>
      </c>
      <c r="F69" s="30">
        <v>210</v>
      </c>
      <c r="G69" s="31">
        <v>4.66459351399378</v>
      </c>
      <c r="H69" s="29">
        <v>1516</v>
      </c>
      <c r="I69" s="29">
        <v>8</v>
      </c>
      <c r="J69" s="29">
        <v>5</v>
      </c>
      <c r="K69" s="32">
        <v>13</v>
      </c>
      <c r="L69" s="31">
        <v>0.85751978891820579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7</v>
      </c>
      <c r="E70" s="19">
        <v>9</v>
      </c>
      <c r="F70" s="20">
        <v>16</v>
      </c>
      <c r="G70" s="21">
        <v>4.3478260869565215</v>
      </c>
      <c r="H70" s="24">
        <v>145</v>
      </c>
      <c r="I70" s="19">
        <v>4</v>
      </c>
      <c r="J70" s="19">
        <v>3</v>
      </c>
      <c r="K70" s="22">
        <v>7</v>
      </c>
      <c r="L70" s="21">
        <v>4.8275862068965516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2</v>
      </c>
      <c r="E71" s="19">
        <v>7</v>
      </c>
      <c r="F71" s="20">
        <v>9</v>
      </c>
      <c r="G71" s="21">
        <v>4.8128342245989302</v>
      </c>
      <c r="H71" s="19">
        <v>90</v>
      </c>
      <c r="I71" s="19">
        <v>1</v>
      </c>
      <c r="J71" s="19">
        <v>0</v>
      </c>
      <c r="K71" s="22">
        <v>1</v>
      </c>
      <c r="L71" s="21">
        <v>1.1111111111111112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15</v>
      </c>
      <c r="E72" s="19">
        <v>6</v>
      </c>
      <c r="F72" s="20">
        <v>21</v>
      </c>
      <c r="G72" s="21">
        <v>6.25</v>
      </c>
      <c r="H72" s="19">
        <v>102</v>
      </c>
      <c r="I72" s="19">
        <v>0</v>
      </c>
      <c r="J72" s="19">
        <v>0</v>
      </c>
      <c r="K72" s="22">
        <v>0</v>
      </c>
      <c r="L72" s="21">
        <v>0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11</v>
      </c>
      <c r="E73" s="19">
        <v>9</v>
      </c>
      <c r="F73" s="20">
        <v>20</v>
      </c>
      <c r="G73" s="21">
        <v>5.3619302949061662</v>
      </c>
      <c r="H73" s="19">
        <v>124</v>
      </c>
      <c r="I73" s="19">
        <v>0</v>
      </c>
      <c r="J73" s="19">
        <v>0</v>
      </c>
      <c r="K73" s="22">
        <v>0</v>
      </c>
      <c r="L73" s="21">
        <v>0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18</v>
      </c>
      <c r="E74" s="19">
        <v>10</v>
      </c>
      <c r="F74" s="20">
        <v>28</v>
      </c>
      <c r="G74" s="21">
        <v>5.2730696798493408</v>
      </c>
      <c r="H74" s="19">
        <v>152</v>
      </c>
      <c r="I74" s="19">
        <v>2</v>
      </c>
      <c r="J74" s="19">
        <v>1</v>
      </c>
      <c r="K74" s="22">
        <v>3</v>
      </c>
      <c r="L74" s="21">
        <v>1.9736842105263157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8</v>
      </c>
      <c r="E75" s="19">
        <v>3</v>
      </c>
      <c r="F75" s="20">
        <v>11</v>
      </c>
      <c r="G75" s="21">
        <v>3.4375000000000004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12</v>
      </c>
      <c r="E76" s="19">
        <v>18</v>
      </c>
      <c r="F76" s="20">
        <v>30</v>
      </c>
      <c r="G76" s="21">
        <v>4.2553191489361701</v>
      </c>
      <c r="H76" s="19">
        <v>117</v>
      </c>
      <c r="I76" s="19">
        <v>0</v>
      </c>
      <c r="J76" s="19">
        <v>0</v>
      </c>
      <c r="K76" s="22">
        <v>0</v>
      </c>
      <c r="L76" s="21">
        <v>0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9</v>
      </c>
      <c r="E77" s="19">
        <v>4</v>
      </c>
      <c r="F77" s="20">
        <v>13</v>
      </c>
      <c r="G77" s="21">
        <v>2.3381294964028778</v>
      </c>
      <c r="H77" s="19">
        <v>193</v>
      </c>
      <c r="I77" s="19">
        <v>1</v>
      </c>
      <c r="J77" s="19">
        <v>0</v>
      </c>
      <c r="K77" s="22">
        <v>1</v>
      </c>
      <c r="L77" s="21">
        <v>0.5181347150259068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3</v>
      </c>
      <c r="E78" s="19">
        <v>9</v>
      </c>
      <c r="F78" s="20">
        <v>12</v>
      </c>
      <c r="G78" s="21">
        <v>6.8965517241379306</v>
      </c>
      <c r="H78" s="24">
        <v>68</v>
      </c>
      <c r="I78" s="19">
        <v>0</v>
      </c>
      <c r="J78" s="19">
        <v>1</v>
      </c>
      <c r="K78" s="22">
        <v>1</v>
      </c>
      <c r="L78" s="21">
        <v>1.4705882352941175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10</v>
      </c>
      <c r="E79" s="19">
        <v>16</v>
      </c>
      <c r="F79" s="20">
        <v>26</v>
      </c>
      <c r="G79" s="21">
        <v>5.3719008264462813</v>
      </c>
      <c r="H79" s="19">
        <v>132</v>
      </c>
      <c r="I79" s="19">
        <v>0</v>
      </c>
      <c r="J79" s="19">
        <v>0</v>
      </c>
      <c r="K79" s="22">
        <v>0</v>
      </c>
      <c r="L79" s="21">
        <v>0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11</v>
      </c>
      <c r="E80" s="19">
        <v>13</v>
      </c>
      <c r="F80" s="20">
        <v>24</v>
      </c>
      <c r="G80" s="21">
        <v>5.1282051282051277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159</v>
      </c>
      <c r="E81" s="29">
        <v>108</v>
      </c>
      <c r="F81" s="30">
        <v>267</v>
      </c>
      <c r="G81" s="31">
        <v>5.3625225948985742</v>
      </c>
      <c r="H81" s="29">
        <v>906</v>
      </c>
      <c r="I81" s="29">
        <v>0</v>
      </c>
      <c r="J81" s="29">
        <v>1</v>
      </c>
      <c r="K81" s="32">
        <v>1</v>
      </c>
      <c r="L81" s="31">
        <v>0.11037527593818984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2</v>
      </c>
      <c r="E82" s="19">
        <v>7</v>
      </c>
      <c r="F82" s="20">
        <v>9</v>
      </c>
      <c r="G82" s="21">
        <v>4.5454545454545459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0</v>
      </c>
      <c r="E83" s="19">
        <v>0</v>
      </c>
      <c r="F83" s="20">
        <v>0</v>
      </c>
      <c r="G83" s="21">
        <v>0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1</v>
      </c>
      <c r="E84" s="19">
        <v>5</v>
      </c>
      <c r="F84" s="20">
        <v>6</v>
      </c>
      <c r="G84" s="21">
        <v>2.8985507246376812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24</v>
      </c>
      <c r="E85" s="19">
        <v>14</v>
      </c>
      <c r="F85" s="20">
        <v>38</v>
      </c>
      <c r="G85" s="21">
        <v>5.1420838971583223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14</v>
      </c>
      <c r="E86" s="19">
        <v>4</v>
      </c>
      <c r="F86" s="20">
        <v>18</v>
      </c>
      <c r="G86" s="21">
        <v>4.2959427207637226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105</v>
      </c>
      <c r="E87" s="19">
        <v>68</v>
      </c>
      <c r="F87" s="20">
        <v>173</v>
      </c>
      <c r="G87" s="21">
        <v>6.1587753648985402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7</v>
      </c>
      <c r="E88" s="19">
        <v>4</v>
      </c>
      <c r="F88" s="20">
        <v>11</v>
      </c>
      <c r="G88" s="21">
        <v>7.2847682119205297</v>
      </c>
      <c r="H88" s="19">
        <v>23</v>
      </c>
      <c r="I88" s="19">
        <v>0</v>
      </c>
      <c r="J88" s="19">
        <v>1</v>
      </c>
      <c r="K88" s="22">
        <v>1</v>
      </c>
      <c r="L88" s="21">
        <v>4.3478260869565215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6</v>
      </c>
      <c r="E89" s="19">
        <v>6</v>
      </c>
      <c r="F89" s="20">
        <v>12</v>
      </c>
      <c r="G89" s="21">
        <v>4.3636363636363642</v>
      </c>
      <c r="H89" s="19">
        <v>122</v>
      </c>
      <c r="I89" s="19">
        <v>0</v>
      </c>
      <c r="J89" s="19">
        <v>0</v>
      </c>
      <c r="K89" s="22">
        <v>0</v>
      </c>
      <c r="L89" s="21">
        <v>0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65</v>
      </c>
      <c r="E90" s="29">
        <v>72</v>
      </c>
      <c r="F90" s="30">
        <v>137</v>
      </c>
      <c r="G90" s="31">
        <v>4.827343199436223</v>
      </c>
      <c r="H90" s="29">
        <v>820</v>
      </c>
      <c r="I90" s="29">
        <v>1</v>
      </c>
      <c r="J90" s="29">
        <v>0</v>
      </c>
      <c r="K90" s="32">
        <v>1</v>
      </c>
      <c r="L90" s="31">
        <v>0.12195121951219512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2</v>
      </c>
      <c r="E91" s="19">
        <v>5</v>
      </c>
      <c r="F91" s="20">
        <v>7</v>
      </c>
      <c r="G91" s="21">
        <v>8.6419753086419746</v>
      </c>
      <c r="H91" s="24">
        <v>33</v>
      </c>
      <c r="I91" s="19">
        <v>1</v>
      </c>
      <c r="J91" s="19">
        <v>0</v>
      </c>
      <c r="K91" s="22">
        <v>1</v>
      </c>
      <c r="L91" s="21">
        <v>3.0303030303030303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21</v>
      </c>
      <c r="E92" s="19">
        <v>18</v>
      </c>
      <c r="F92" s="20">
        <v>39</v>
      </c>
      <c r="G92" s="21">
        <v>6.446280991735537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2</v>
      </c>
      <c r="E93" s="19">
        <v>8</v>
      </c>
      <c r="F93" s="20">
        <v>10</v>
      </c>
      <c r="G93" s="21">
        <v>8.064516129032258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10</v>
      </c>
      <c r="E94" s="19">
        <v>9</v>
      </c>
      <c r="F94" s="20">
        <v>19</v>
      </c>
      <c r="G94" s="21">
        <v>4.6913580246913584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8</v>
      </c>
      <c r="E95" s="19">
        <v>9</v>
      </c>
      <c r="F95" s="20">
        <v>17</v>
      </c>
      <c r="G95" s="21">
        <v>9.2896174863387984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5</v>
      </c>
      <c r="E96" s="19">
        <v>10</v>
      </c>
      <c r="F96" s="20">
        <v>15</v>
      </c>
      <c r="G96" s="21">
        <v>2.106741573033708</v>
      </c>
      <c r="H96" s="19">
        <v>298</v>
      </c>
      <c r="I96" s="19">
        <v>0</v>
      </c>
      <c r="J96" s="19">
        <v>0</v>
      </c>
      <c r="K96" s="22">
        <v>0</v>
      </c>
      <c r="L96" s="21">
        <v>0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2</v>
      </c>
      <c r="E97" s="19">
        <v>3</v>
      </c>
      <c r="F97" s="20">
        <v>5</v>
      </c>
      <c r="G97" s="21">
        <v>3.125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1</v>
      </c>
      <c r="E98" s="19">
        <v>0</v>
      </c>
      <c r="F98" s="20">
        <v>1</v>
      </c>
      <c r="G98" s="21">
        <v>0.8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5</v>
      </c>
      <c r="E99" s="19">
        <v>4</v>
      </c>
      <c r="F99" s="20">
        <v>9</v>
      </c>
      <c r="G99" s="21">
        <v>5.3571428571428568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9</v>
      </c>
      <c r="E100" s="19">
        <v>6</v>
      </c>
      <c r="F100" s="20">
        <v>15</v>
      </c>
      <c r="G100" s="21">
        <v>5.4545454545454541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51</v>
      </c>
      <c r="E101" s="29">
        <v>50</v>
      </c>
      <c r="F101" s="30">
        <v>101</v>
      </c>
      <c r="G101" s="31">
        <v>4.1804635761589406</v>
      </c>
      <c r="H101" s="29">
        <v>689</v>
      </c>
      <c r="I101" s="29">
        <v>4</v>
      </c>
      <c r="J101" s="29">
        <v>1</v>
      </c>
      <c r="K101" s="32">
        <v>5</v>
      </c>
      <c r="L101" s="31">
        <v>0.72568940493468792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2</v>
      </c>
      <c r="E102" s="19">
        <v>4</v>
      </c>
      <c r="F102" s="20">
        <v>6</v>
      </c>
      <c r="G102" s="21">
        <v>2.7906976744186047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15</v>
      </c>
      <c r="E103" s="19">
        <v>19</v>
      </c>
      <c r="F103" s="20">
        <v>34</v>
      </c>
      <c r="G103" s="21">
        <v>5.4750402576489536</v>
      </c>
      <c r="H103" s="19">
        <v>229</v>
      </c>
      <c r="I103" s="19">
        <v>4</v>
      </c>
      <c r="J103" s="19">
        <v>1</v>
      </c>
      <c r="K103" s="22">
        <v>5</v>
      </c>
      <c r="L103" s="21">
        <v>2.1834061135371177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4</v>
      </c>
      <c r="E104" s="19">
        <v>9</v>
      </c>
      <c r="F104" s="20">
        <v>13</v>
      </c>
      <c r="G104" s="21">
        <v>3.7037037037037033</v>
      </c>
      <c r="H104" s="19">
        <v>146</v>
      </c>
      <c r="I104" s="19">
        <v>0</v>
      </c>
      <c r="J104" s="19">
        <v>0</v>
      </c>
      <c r="K104" s="22">
        <v>0</v>
      </c>
      <c r="L104" s="21">
        <v>0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9</v>
      </c>
      <c r="E105" s="19">
        <v>4</v>
      </c>
      <c r="F105" s="20">
        <v>13</v>
      </c>
      <c r="G105" s="21">
        <v>4.4673539518900345</v>
      </c>
      <c r="H105" s="19">
        <v>39</v>
      </c>
      <c r="I105" s="19">
        <v>0</v>
      </c>
      <c r="J105" s="19">
        <v>0</v>
      </c>
      <c r="K105" s="22">
        <v>0</v>
      </c>
      <c r="L105" s="21">
        <v>0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9</v>
      </c>
      <c r="E106" s="19">
        <v>5</v>
      </c>
      <c r="F106" s="20">
        <v>14</v>
      </c>
      <c r="G106" s="21">
        <v>3.1818181818181817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7</v>
      </c>
      <c r="E107" s="19">
        <v>5</v>
      </c>
      <c r="F107" s="20">
        <v>12</v>
      </c>
      <c r="G107" s="21">
        <v>4.5112781954887211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5</v>
      </c>
      <c r="E108" s="19">
        <v>4</v>
      </c>
      <c r="F108" s="20">
        <v>9</v>
      </c>
      <c r="G108" s="21">
        <v>3.8793103448275863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135</v>
      </c>
      <c r="E109" s="33">
        <v>114</v>
      </c>
      <c r="F109" s="30">
        <v>249</v>
      </c>
      <c r="G109" s="31">
        <v>4.2585941508465881</v>
      </c>
      <c r="H109" s="29">
        <v>2156</v>
      </c>
      <c r="I109" s="33">
        <v>28</v>
      </c>
      <c r="J109" s="33">
        <v>14</v>
      </c>
      <c r="K109" s="32">
        <v>42</v>
      </c>
      <c r="L109" s="31">
        <v>1.948051948051948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2917</v>
      </c>
      <c r="E110" s="9">
        <v>2794</v>
      </c>
      <c r="F110" s="10">
        <v>5711</v>
      </c>
      <c r="G110" s="25">
        <v>5.4765489398835836</v>
      </c>
      <c r="H110" s="9">
        <v>25963</v>
      </c>
      <c r="I110" s="9">
        <v>34</v>
      </c>
      <c r="J110" s="9">
        <v>26</v>
      </c>
      <c r="K110" s="26">
        <v>60</v>
      </c>
      <c r="L110" s="25">
        <v>0.23109810114393561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349</v>
      </c>
      <c r="E111" s="29">
        <v>323</v>
      </c>
      <c r="F111" s="30">
        <v>672</v>
      </c>
      <c r="G111" s="31">
        <v>7.007299270072993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0</v>
      </c>
      <c r="E112" s="19">
        <v>1</v>
      </c>
      <c r="F112" s="20">
        <v>1</v>
      </c>
      <c r="G112" s="21">
        <v>1.6949152542372881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24</v>
      </c>
      <c r="E113" s="19">
        <v>22</v>
      </c>
      <c r="F113" s="20">
        <v>46</v>
      </c>
      <c r="G113" s="21">
        <v>9.7457627118644066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19</v>
      </c>
      <c r="E114" s="19">
        <v>8</v>
      </c>
      <c r="F114" s="20">
        <v>27</v>
      </c>
      <c r="G114" s="21">
        <v>5.7815845824411136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7</v>
      </c>
      <c r="E115" s="19">
        <v>9</v>
      </c>
      <c r="F115" s="20">
        <v>16</v>
      </c>
      <c r="G115" s="21">
        <v>8.4656084656084651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27</v>
      </c>
      <c r="E116" s="19">
        <v>21</v>
      </c>
      <c r="F116" s="20">
        <v>48</v>
      </c>
      <c r="G116" s="21">
        <v>5.4919908466819223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4</v>
      </c>
      <c r="E117" s="19">
        <v>4</v>
      </c>
      <c r="F117" s="20">
        <v>8</v>
      </c>
      <c r="G117" s="21">
        <v>5.4794520547945202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0</v>
      </c>
      <c r="E118" s="19">
        <v>0</v>
      </c>
      <c r="F118" s="20">
        <v>0</v>
      </c>
      <c r="G118" s="21">
        <v>0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9</v>
      </c>
      <c r="E119" s="19">
        <v>8</v>
      </c>
      <c r="F119" s="20">
        <v>17</v>
      </c>
      <c r="G119" s="21">
        <v>9.4972067039106136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28</v>
      </c>
      <c r="E120" s="19">
        <v>32</v>
      </c>
      <c r="F120" s="20">
        <v>60</v>
      </c>
      <c r="G120" s="21">
        <v>8.995502248875562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3</v>
      </c>
      <c r="E121" s="19">
        <v>0</v>
      </c>
      <c r="F121" s="20">
        <v>3</v>
      </c>
      <c r="G121" s="21">
        <v>5.3571428571428568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1</v>
      </c>
      <c r="E122" s="19">
        <v>2</v>
      </c>
      <c r="F122" s="20">
        <v>3</v>
      </c>
      <c r="G122" s="21">
        <v>1.1673151750972763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96</v>
      </c>
      <c r="E123" s="19">
        <v>84</v>
      </c>
      <c r="F123" s="20">
        <v>180</v>
      </c>
      <c r="G123" s="21">
        <v>9.1603053435114496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8</v>
      </c>
      <c r="E124" s="19">
        <v>8</v>
      </c>
      <c r="F124" s="20">
        <v>16</v>
      </c>
      <c r="G124" s="21">
        <v>5.161290322580645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8</v>
      </c>
      <c r="E125" s="19">
        <v>6</v>
      </c>
      <c r="F125" s="20">
        <v>14</v>
      </c>
      <c r="G125" s="21">
        <v>5.668016194331984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9</v>
      </c>
      <c r="E126" s="19">
        <v>9</v>
      </c>
      <c r="F126" s="20">
        <v>18</v>
      </c>
      <c r="G126" s="21">
        <v>4.1860465116279073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5</v>
      </c>
      <c r="E127" s="19">
        <v>8</v>
      </c>
      <c r="F127" s="20">
        <v>13</v>
      </c>
      <c r="G127" s="21">
        <v>3.8011695906432745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15</v>
      </c>
      <c r="E128" s="19">
        <v>12</v>
      </c>
      <c r="F128" s="20">
        <v>27</v>
      </c>
      <c r="G128" s="21">
        <v>6.192660550458716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14</v>
      </c>
      <c r="E129" s="19">
        <v>14</v>
      </c>
      <c r="F129" s="20">
        <v>28</v>
      </c>
      <c r="G129" s="21">
        <v>6.9478908188585615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4</v>
      </c>
      <c r="E130" s="19">
        <v>8</v>
      </c>
      <c r="F130" s="20">
        <v>12</v>
      </c>
      <c r="G130" s="21">
        <v>4.9792531120331951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25</v>
      </c>
      <c r="E131" s="19">
        <v>19</v>
      </c>
      <c r="F131" s="20">
        <v>44</v>
      </c>
      <c r="G131" s="21">
        <v>6.8857589984350547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16</v>
      </c>
      <c r="E132" s="19">
        <v>14</v>
      </c>
      <c r="F132" s="20">
        <v>30</v>
      </c>
      <c r="G132" s="21">
        <v>8.8495575221238933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15</v>
      </c>
      <c r="E133" s="19">
        <v>18</v>
      </c>
      <c r="F133" s="20">
        <v>33</v>
      </c>
      <c r="G133" s="21">
        <v>9.1412742382271475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12</v>
      </c>
      <c r="E134" s="19">
        <v>16</v>
      </c>
      <c r="F134" s="20">
        <v>28</v>
      </c>
      <c r="G134" s="21">
        <v>5.833333333333333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384</v>
      </c>
      <c r="E135" s="29">
        <v>359</v>
      </c>
      <c r="F135" s="30">
        <v>743</v>
      </c>
      <c r="G135" s="31">
        <v>6.9725975975975976</v>
      </c>
      <c r="H135" s="29">
        <v>-229</v>
      </c>
      <c r="I135" s="29">
        <v>0</v>
      </c>
      <c r="J135" s="29">
        <v>0</v>
      </c>
      <c r="K135" s="32">
        <v>0</v>
      </c>
      <c r="L135" s="31">
        <v>0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4</v>
      </c>
      <c r="E136" s="19">
        <v>4</v>
      </c>
      <c r="F136" s="20">
        <v>8</v>
      </c>
      <c r="G136" s="21">
        <v>8.4210526315789469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5</v>
      </c>
      <c r="E137" s="19">
        <v>4</v>
      </c>
      <c r="F137" s="20">
        <v>9</v>
      </c>
      <c r="G137" s="21">
        <v>7.0866141732283463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26</v>
      </c>
      <c r="E138" s="19">
        <v>34</v>
      </c>
      <c r="F138" s="20">
        <v>60</v>
      </c>
      <c r="G138" s="21">
        <v>9.9502487562189064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11</v>
      </c>
      <c r="E139" s="19">
        <v>3</v>
      </c>
      <c r="F139" s="20">
        <v>14</v>
      </c>
      <c r="G139" s="21">
        <v>7.6502732240437163</v>
      </c>
      <c r="H139" s="19">
        <v>7</v>
      </c>
      <c r="I139" s="19">
        <v>0</v>
      </c>
      <c r="J139" s="19">
        <v>0</v>
      </c>
      <c r="K139" s="22">
        <v>0</v>
      </c>
      <c r="L139" s="21">
        <v>0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21</v>
      </c>
      <c r="E140" s="19">
        <v>19</v>
      </c>
      <c r="F140" s="20">
        <v>40</v>
      </c>
      <c r="G140" s="21">
        <v>6.2597809076682314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25</v>
      </c>
      <c r="E141" s="19">
        <v>31</v>
      </c>
      <c r="F141" s="20">
        <v>56</v>
      </c>
      <c r="G141" s="21">
        <v>5.1470588235294112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13</v>
      </c>
      <c r="E142" s="19">
        <v>7</v>
      </c>
      <c r="F142" s="20">
        <v>20</v>
      </c>
      <c r="G142" s="21">
        <v>6.5359477124183014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9</v>
      </c>
      <c r="E143" s="19">
        <v>11</v>
      </c>
      <c r="F143" s="20">
        <v>20</v>
      </c>
      <c r="G143" s="21">
        <v>5.9171597633136095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4</v>
      </c>
      <c r="E144" s="19">
        <v>3</v>
      </c>
      <c r="F144" s="20">
        <v>7</v>
      </c>
      <c r="G144" s="21">
        <v>5.833333333333333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1</v>
      </c>
      <c r="E145" s="19">
        <v>2</v>
      </c>
      <c r="F145" s="20">
        <v>3</v>
      </c>
      <c r="G145" s="21">
        <v>4.5454545454545459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1</v>
      </c>
      <c r="E146" s="19">
        <v>3</v>
      </c>
      <c r="F146" s="20">
        <v>4</v>
      </c>
      <c r="G146" s="21">
        <v>6.7796610169491522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22</v>
      </c>
      <c r="E147" s="19">
        <v>24</v>
      </c>
      <c r="F147" s="20">
        <v>46</v>
      </c>
      <c r="G147" s="21">
        <v>9.4650205761316872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2</v>
      </c>
      <c r="E148" s="19">
        <v>2</v>
      </c>
      <c r="F148" s="20">
        <v>4</v>
      </c>
      <c r="G148" s="21">
        <v>5.1948051948051948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32</v>
      </c>
      <c r="E149" s="19">
        <v>29</v>
      </c>
      <c r="F149" s="20">
        <v>61</v>
      </c>
      <c r="G149" s="21">
        <v>8.4370677731673585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6</v>
      </c>
      <c r="E150" s="19">
        <v>3</v>
      </c>
      <c r="F150" s="20">
        <v>9</v>
      </c>
      <c r="G150" s="21">
        <v>7.4380165289256199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5</v>
      </c>
      <c r="E151" s="19">
        <v>2</v>
      </c>
      <c r="F151" s="20">
        <v>7</v>
      </c>
      <c r="G151" s="21">
        <v>5.982905982905983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2</v>
      </c>
      <c r="E152" s="19">
        <v>1</v>
      </c>
      <c r="F152" s="20">
        <v>3</v>
      </c>
      <c r="G152" s="21">
        <v>3.6585365853658534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4</v>
      </c>
      <c r="E153" s="19">
        <v>6</v>
      </c>
      <c r="F153" s="20">
        <v>10</v>
      </c>
      <c r="G153" s="21">
        <v>9.0909090909090917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7</v>
      </c>
      <c r="E154" s="19">
        <v>5</v>
      </c>
      <c r="F154" s="20">
        <v>12</v>
      </c>
      <c r="G154" s="21">
        <v>9.6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9</v>
      </c>
      <c r="E155" s="19">
        <v>10</v>
      </c>
      <c r="F155" s="20">
        <v>19</v>
      </c>
      <c r="G155" s="21">
        <v>5.3370786516853927</v>
      </c>
      <c r="H155" s="35">
        <v>18</v>
      </c>
      <c r="I155" s="19">
        <v>0</v>
      </c>
      <c r="J155" s="19">
        <v>0</v>
      </c>
      <c r="K155" s="22">
        <v>0</v>
      </c>
      <c r="L155" s="21">
        <v>0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11</v>
      </c>
      <c r="E156" s="19">
        <v>7</v>
      </c>
      <c r="F156" s="20">
        <v>18</v>
      </c>
      <c r="G156" s="21">
        <v>8.0357142857142865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8</v>
      </c>
      <c r="E157" s="19">
        <v>7</v>
      </c>
      <c r="F157" s="20">
        <v>15</v>
      </c>
      <c r="G157" s="21">
        <v>7.8125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18</v>
      </c>
      <c r="E158" s="19">
        <v>19</v>
      </c>
      <c r="F158" s="20">
        <v>37</v>
      </c>
      <c r="G158" s="21">
        <v>15.74468085106383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22</v>
      </c>
      <c r="E159" s="19">
        <v>20</v>
      </c>
      <c r="F159" s="20">
        <v>42</v>
      </c>
      <c r="G159" s="21">
        <v>7.0588235294117645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16</v>
      </c>
      <c r="E160" s="19">
        <v>14</v>
      </c>
      <c r="F160" s="20">
        <v>30</v>
      </c>
      <c r="G160" s="21">
        <v>7.7922077922077921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9</v>
      </c>
      <c r="E161" s="19">
        <v>3</v>
      </c>
      <c r="F161" s="20">
        <v>12</v>
      </c>
      <c r="G161" s="21">
        <v>2.9339853300733498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14</v>
      </c>
      <c r="E162" s="19">
        <v>9</v>
      </c>
      <c r="F162" s="20">
        <v>23</v>
      </c>
      <c r="G162" s="21">
        <v>10.267857142857142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13</v>
      </c>
      <c r="E163" s="19">
        <v>11</v>
      </c>
      <c r="F163" s="20">
        <v>24</v>
      </c>
      <c r="G163" s="21">
        <v>6.7415730337078648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0</v>
      </c>
      <c r="E164" s="19">
        <v>0</v>
      </c>
      <c r="F164" s="20">
        <v>0</v>
      </c>
      <c r="G164" s="21">
        <v>0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19</v>
      </c>
      <c r="E165" s="19">
        <v>18</v>
      </c>
      <c r="F165" s="20">
        <v>37</v>
      </c>
      <c r="G165" s="21">
        <v>11.314984709480122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3</v>
      </c>
      <c r="E166" s="19">
        <v>2</v>
      </c>
      <c r="F166" s="20">
        <v>5</v>
      </c>
      <c r="G166" s="21">
        <v>6.024096385542169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4</v>
      </c>
      <c r="E167" s="19">
        <v>3</v>
      </c>
      <c r="F167" s="20">
        <v>7</v>
      </c>
      <c r="G167" s="21">
        <v>4.7297297297297298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14</v>
      </c>
      <c r="E168" s="19">
        <v>17</v>
      </c>
      <c r="F168" s="20">
        <v>31</v>
      </c>
      <c r="G168" s="21">
        <v>4.1948579161028423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24</v>
      </c>
      <c r="E169" s="19">
        <v>26</v>
      </c>
      <c r="F169" s="20">
        <v>50</v>
      </c>
      <c r="G169" s="21">
        <v>5.6625141562853907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335</v>
      </c>
      <c r="E170" s="29">
        <v>377</v>
      </c>
      <c r="F170" s="29">
        <v>712</v>
      </c>
      <c r="G170" s="31">
        <v>4.8807238826432684</v>
      </c>
      <c r="H170" s="29">
        <v>4737</v>
      </c>
      <c r="I170" s="29">
        <v>4</v>
      </c>
      <c r="J170" s="29">
        <v>4</v>
      </c>
      <c r="K170" s="36">
        <v>8</v>
      </c>
      <c r="L170" s="31">
        <v>0.16888325944690732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24</v>
      </c>
      <c r="E171" s="19">
        <v>40</v>
      </c>
      <c r="F171" s="20">
        <v>64</v>
      </c>
      <c r="G171" s="21">
        <v>5.0713153724247224</v>
      </c>
      <c r="H171" s="35">
        <v>536</v>
      </c>
      <c r="I171" s="19">
        <v>2</v>
      </c>
      <c r="J171" s="19">
        <v>1</v>
      </c>
      <c r="K171" s="22">
        <v>3</v>
      </c>
      <c r="L171" s="21">
        <v>0.55970149253731338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28</v>
      </c>
      <c r="E172" s="19">
        <v>25</v>
      </c>
      <c r="F172" s="20">
        <v>53</v>
      </c>
      <c r="G172" s="21">
        <v>5.8305830583058302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16</v>
      </c>
      <c r="E173" s="19">
        <v>31</v>
      </c>
      <c r="F173" s="20">
        <v>47</v>
      </c>
      <c r="G173" s="21">
        <v>6.241699867197875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3</v>
      </c>
      <c r="E174" s="19">
        <v>9</v>
      </c>
      <c r="F174" s="20">
        <v>12</v>
      </c>
      <c r="G174" s="21">
        <v>4.10958904109589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20</v>
      </c>
      <c r="E175" s="19">
        <v>23</v>
      </c>
      <c r="F175" s="20">
        <v>43</v>
      </c>
      <c r="G175" s="21">
        <v>7.2512647554806078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16</v>
      </c>
      <c r="E176" s="19">
        <v>29</v>
      </c>
      <c r="F176" s="20">
        <v>45</v>
      </c>
      <c r="G176" s="21">
        <v>7.5376884422110546</v>
      </c>
      <c r="H176" s="35">
        <v>182</v>
      </c>
      <c r="I176" s="19">
        <v>2</v>
      </c>
      <c r="J176" s="19">
        <v>3</v>
      </c>
      <c r="K176" s="22">
        <v>5</v>
      </c>
      <c r="L176" s="21">
        <v>2.7472527472527473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29</v>
      </c>
      <c r="E177" s="19">
        <v>22</v>
      </c>
      <c r="F177" s="20">
        <v>51</v>
      </c>
      <c r="G177" s="21">
        <v>3.4482758620689653</v>
      </c>
      <c r="H177" s="35">
        <v>549</v>
      </c>
      <c r="I177" s="19">
        <v>0</v>
      </c>
      <c r="J177" s="19">
        <v>0</v>
      </c>
      <c r="K177" s="22">
        <v>0</v>
      </c>
      <c r="L177" s="21">
        <v>0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1</v>
      </c>
      <c r="E178" s="19">
        <v>1</v>
      </c>
      <c r="F178" s="20">
        <v>2</v>
      </c>
      <c r="G178" s="21">
        <v>1.2738853503184715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9</v>
      </c>
      <c r="E179" s="19">
        <v>5</v>
      </c>
      <c r="F179" s="20">
        <v>14</v>
      </c>
      <c r="G179" s="21">
        <v>3.5087719298245612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17</v>
      </c>
      <c r="E180" s="19">
        <v>18</v>
      </c>
      <c r="F180" s="20">
        <v>35</v>
      </c>
      <c r="G180" s="21">
        <v>6.0869565217391308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11</v>
      </c>
      <c r="E181" s="19">
        <v>9</v>
      </c>
      <c r="F181" s="20">
        <v>20</v>
      </c>
      <c r="G181" s="21">
        <v>2.2346368715083798</v>
      </c>
      <c r="H181" s="35">
        <v>218</v>
      </c>
      <c r="I181" s="19">
        <v>0</v>
      </c>
      <c r="J181" s="19">
        <v>0</v>
      </c>
      <c r="K181" s="22">
        <v>0</v>
      </c>
      <c r="L181" s="21">
        <v>0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12</v>
      </c>
      <c r="E182" s="19">
        <v>12</v>
      </c>
      <c r="F182" s="20">
        <v>24</v>
      </c>
      <c r="G182" s="21">
        <v>6.6298342541436464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17</v>
      </c>
      <c r="E183" s="19">
        <v>17</v>
      </c>
      <c r="F183" s="20">
        <v>34</v>
      </c>
      <c r="G183" s="21">
        <v>2.9335634167385676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65</v>
      </c>
      <c r="E184" s="19">
        <v>68</v>
      </c>
      <c r="F184" s="20">
        <v>133</v>
      </c>
      <c r="G184" s="21">
        <v>5.6910569105691051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12</v>
      </c>
      <c r="E185" s="19">
        <v>19</v>
      </c>
      <c r="F185" s="20">
        <v>31</v>
      </c>
      <c r="G185" s="21">
        <v>8.9080459770114953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21</v>
      </c>
      <c r="E186" s="19">
        <v>25</v>
      </c>
      <c r="F186" s="20">
        <v>46</v>
      </c>
      <c r="G186" s="21">
        <v>6.5340909090909092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14</v>
      </c>
      <c r="E187" s="19">
        <v>7</v>
      </c>
      <c r="F187" s="20">
        <v>21</v>
      </c>
      <c r="G187" s="21">
        <v>2.788844621513944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5</v>
      </c>
      <c r="E188" s="19">
        <v>1</v>
      </c>
      <c r="F188" s="20">
        <v>6</v>
      </c>
      <c r="G188" s="21">
        <v>2.4489795918367347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6</v>
      </c>
      <c r="E189" s="19">
        <v>5</v>
      </c>
      <c r="F189" s="20">
        <v>11</v>
      </c>
      <c r="G189" s="21">
        <v>4.7413793103448274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9</v>
      </c>
      <c r="E190" s="19">
        <v>11</v>
      </c>
      <c r="F190" s="20">
        <v>20</v>
      </c>
      <c r="G190" s="21">
        <v>3.7243947858472999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1824</v>
      </c>
      <c r="E191" s="29">
        <v>1720</v>
      </c>
      <c r="F191" s="29">
        <v>3544</v>
      </c>
      <c r="G191" s="31">
        <v>5.3859363839455323</v>
      </c>
      <c r="H191" s="29">
        <v>18770</v>
      </c>
      <c r="I191" s="29">
        <v>30</v>
      </c>
      <c r="J191" s="29">
        <v>22</v>
      </c>
      <c r="K191" s="36">
        <v>52</v>
      </c>
      <c r="L191" s="31">
        <v>0.27703782631859347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15</v>
      </c>
      <c r="E192" s="19">
        <v>16</v>
      </c>
      <c r="F192" s="20">
        <v>31</v>
      </c>
      <c r="G192" s="21">
        <v>4.7473200612557429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14</v>
      </c>
      <c r="E193" s="19">
        <v>19</v>
      </c>
      <c r="F193" s="20">
        <v>33</v>
      </c>
      <c r="G193" s="21">
        <v>3.0612244897959182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53</v>
      </c>
      <c r="E194" s="19">
        <v>49</v>
      </c>
      <c r="F194" s="20">
        <v>102</v>
      </c>
      <c r="G194" s="21">
        <v>4.6767537826685013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20</v>
      </c>
      <c r="E195" s="19">
        <v>21</v>
      </c>
      <c r="F195" s="20">
        <v>41</v>
      </c>
      <c r="G195" s="21">
        <v>3.9234449760765551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30</v>
      </c>
      <c r="E196" s="19">
        <v>30</v>
      </c>
      <c r="F196" s="20">
        <v>60</v>
      </c>
      <c r="G196" s="21">
        <v>6.8807339449541285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23</v>
      </c>
      <c r="E197" s="19">
        <v>33</v>
      </c>
      <c r="F197" s="20">
        <v>56</v>
      </c>
      <c r="G197" s="21">
        <v>5.0724637681159424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18</v>
      </c>
      <c r="E198" s="19">
        <v>21</v>
      </c>
      <c r="F198" s="20">
        <v>39</v>
      </c>
      <c r="G198" s="21">
        <v>6.467661691542288</v>
      </c>
      <c r="H198" s="35">
        <v>171</v>
      </c>
      <c r="I198" s="19">
        <v>2</v>
      </c>
      <c r="J198" s="19">
        <v>0</v>
      </c>
      <c r="K198" s="22">
        <v>2</v>
      </c>
      <c r="L198" s="21">
        <v>1.1695906432748537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44</v>
      </c>
      <c r="E199" s="19">
        <v>36</v>
      </c>
      <c r="F199" s="20">
        <v>80</v>
      </c>
      <c r="G199" s="21">
        <v>7.2202166064981945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31</v>
      </c>
      <c r="E200" s="19">
        <v>28</v>
      </c>
      <c r="F200" s="20">
        <v>59</v>
      </c>
      <c r="G200" s="21">
        <v>6.6516347237880495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19</v>
      </c>
      <c r="E201" s="19">
        <v>19</v>
      </c>
      <c r="F201" s="20">
        <v>38</v>
      </c>
      <c r="G201" s="21">
        <v>4.1484716157205241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78</v>
      </c>
      <c r="E202" s="19">
        <v>81</v>
      </c>
      <c r="F202" s="20">
        <v>159</v>
      </c>
      <c r="G202" s="21">
        <v>5.3843548933288181</v>
      </c>
      <c r="H202" s="35">
        <v>888</v>
      </c>
      <c r="I202" s="19">
        <v>0</v>
      </c>
      <c r="J202" s="19">
        <v>2</v>
      </c>
      <c r="K202" s="22">
        <v>2</v>
      </c>
      <c r="L202" s="21">
        <v>0.22522522522522523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39</v>
      </c>
      <c r="E203" s="19">
        <v>42</v>
      </c>
      <c r="F203" s="20">
        <v>81</v>
      </c>
      <c r="G203" s="21">
        <v>7.9646017699115044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46</v>
      </c>
      <c r="E204" s="19">
        <v>33</v>
      </c>
      <c r="F204" s="20">
        <v>79</v>
      </c>
      <c r="G204" s="21">
        <v>3.8897095027080253</v>
      </c>
      <c r="H204" s="35">
        <v>815</v>
      </c>
      <c r="I204" s="19">
        <v>2</v>
      </c>
      <c r="J204" s="19">
        <v>2</v>
      </c>
      <c r="K204" s="22">
        <v>4</v>
      </c>
      <c r="L204" s="21">
        <v>0.49079754601226999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56</v>
      </c>
      <c r="E205" s="19">
        <v>53</v>
      </c>
      <c r="F205" s="20">
        <v>109</v>
      </c>
      <c r="G205" s="21">
        <v>5.6418219461697721</v>
      </c>
      <c r="H205" s="35">
        <v>704</v>
      </c>
      <c r="I205" s="19">
        <v>7</v>
      </c>
      <c r="J205" s="19">
        <v>7</v>
      </c>
      <c r="K205" s="22">
        <v>14</v>
      </c>
      <c r="L205" s="21">
        <v>1.9886363636363635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31</v>
      </c>
      <c r="E206" s="19">
        <v>26</v>
      </c>
      <c r="F206" s="20">
        <v>57</v>
      </c>
      <c r="G206" s="21">
        <v>3.0678148546824544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17</v>
      </c>
      <c r="E207" s="19">
        <v>16</v>
      </c>
      <c r="F207" s="20">
        <v>33</v>
      </c>
      <c r="G207" s="21">
        <v>7.2847682119205297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61</v>
      </c>
      <c r="E208" s="19">
        <v>55</v>
      </c>
      <c r="F208" s="20">
        <v>116</v>
      </c>
      <c r="G208" s="21">
        <v>5.443453777569216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80</v>
      </c>
      <c r="E209" s="19">
        <v>76</v>
      </c>
      <c r="F209" s="20">
        <v>156</v>
      </c>
      <c r="G209" s="21">
        <v>23.283582089552237</v>
      </c>
      <c r="H209" s="35">
        <v>87</v>
      </c>
      <c r="I209" s="19">
        <v>4</v>
      </c>
      <c r="J209" s="19">
        <v>5</v>
      </c>
      <c r="K209" s="22">
        <v>9</v>
      </c>
      <c r="L209" s="21">
        <v>10.344827586206897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21</v>
      </c>
      <c r="E210" s="19">
        <v>23</v>
      </c>
      <c r="F210" s="20">
        <v>44</v>
      </c>
      <c r="G210" s="21">
        <v>7.1428571428571423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22</v>
      </c>
      <c r="E211" s="19">
        <v>20</v>
      </c>
      <c r="F211" s="20">
        <v>42</v>
      </c>
      <c r="G211" s="21">
        <v>7.1186440677966107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13</v>
      </c>
      <c r="E212" s="19">
        <v>18</v>
      </c>
      <c r="F212" s="20">
        <v>31</v>
      </c>
      <c r="G212" s="21">
        <v>1.3543031891655744</v>
      </c>
      <c r="H212" s="19">
        <v>475</v>
      </c>
      <c r="I212" s="19">
        <v>1</v>
      </c>
      <c r="J212" s="19">
        <v>1</v>
      </c>
      <c r="K212" s="22">
        <v>2</v>
      </c>
      <c r="L212" s="21">
        <v>0.42105263157894735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89</v>
      </c>
      <c r="E213" s="19">
        <v>66</v>
      </c>
      <c r="F213" s="20">
        <v>155</v>
      </c>
      <c r="G213" s="21">
        <v>30.451866404715126</v>
      </c>
      <c r="H213" s="19">
        <v>-58</v>
      </c>
      <c r="I213" s="19">
        <v>2</v>
      </c>
      <c r="J213" s="19">
        <v>0</v>
      </c>
      <c r="K213" s="22">
        <v>2</v>
      </c>
      <c r="L213" s="21">
        <v>-3.4482758620689653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18</v>
      </c>
      <c r="E214" s="19">
        <v>17</v>
      </c>
      <c r="F214" s="20">
        <v>35</v>
      </c>
      <c r="G214" s="21">
        <v>1.074278698588091</v>
      </c>
      <c r="H214" s="19">
        <v>1131</v>
      </c>
      <c r="I214" s="19">
        <v>0</v>
      </c>
      <c r="J214" s="19">
        <v>0</v>
      </c>
      <c r="K214" s="22">
        <v>0</v>
      </c>
      <c r="L214" s="21">
        <v>0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61</v>
      </c>
      <c r="E215" s="19">
        <v>46</v>
      </c>
      <c r="F215" s="20">
        <v>107</v>
      </c>
      <c r="G215" s="21">
        <v>6.3501483679525226</v>
      </c>
      <c r="H215" s="19">
        <v>237</v>
      </c>
      <c r="I215" s="19">
        <v>0</v>
      </c>
      <c r="J215" s="19">
        <v>1</v>
      </c>
      <c r="K215" s="22">
        <v>1</v>
      </c>
      <c r="L215" s="21">
        <v>0.42194092827004215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51</v>
      </c>
      <c r="E216" s="19">
        <v>50</v>
      </c>
      <c r="F216" s="20">
        <v>101</v>
      </c>
      <c r="G216" s="21">
        <v>3.7064220183486243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88</v>
      </c>
      <c r="E217" s="19">
        <v>83</v>
      </c>
      <c r="F217" s="20">
        <v>171</v>
      </c>
      <c r="G217" s="21">
        <v>10.363636363636363</v>
      </c>
      <c r="H217" s="19">
        <v>661</v>
      </c>
      <c r="I217" s="19">
        <v>0</v>
      </c>
      <c r="J217" s="19">
        <v>0</v>
      </c>
      <c r="K217" s="22">
        <v>0</v>
      </c>
      <c r="L217" s="21">
        <v>0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28</v>
      </c>
      <c r="E218" s="19">
        <v>35</v>
      </c>
      <c r="F218" s="20">
        <v>63</v>
      </c>
      <c r="G218" s="21">
        <v>7.1106094808126405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26</v>
      </c>
      <c r="E219" s="19">
        <v>16</v>
      </c>
      <c r="F219" s="20">
        <v>42</v>
      </c>
      <c r="G219" s="21">
        <v>8.4168336673346698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19</v>
      </c>
      <c r="E220" s="19">
        <v>14</v>
      </c>
      <c r="F220" s="20">
        <v>33</v>
      </c>
      <c r="G220" s="21">
        <v>2.0458772473651581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50</v>
      </c>
      <c r="E221" s="19">
        <v>48</v>
      </c>
      <c r="F221" s="20">
        <v>98</v>
      </c>
      <c r="G221" s="21">
        <v>7.0351758793969852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25</v>
      </c>
      <c r="E222" s="19">
        <v>33</v>
      </c>
      <c r="F222" s="20">
        <v>58</v>
      </c>
      <c r="G222" s="21">
        <v>1.2073272273105746</v>
      </c>
      <c r="H222" s="19">
        <v>1681</v>
      </c>
      <c r="I222" s="19">
        <v>1</v>
      </c>
      <c r="J222" s="19">
        <v>0</v>
      </c>
      <c r="K222" s="22">
        <v>1</v>
      </c>
      <c r="L222" s="21">
        <v>5.9488399762046403E-2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113</v>
      </c>
      <c r="E223" s="19">
        <v>95</v>
      </c>
      <c r="F223" s="20">
        <v>208</v>
      </c>
      <c r="G223" s="21">
        <v>10.226155358898721</v>
      </c>
      <c r="H223" s="19">
        <v>649</v>
      </c>
      <c r="I223" s="19">
        <v>2</v>
      </c>
      <c r="J223" s="19">
        <v>2</v>
      </c>
      <c r="K223" s="22">
        <v>4</v>
      </c>
      <c r="L223" s="21">
        <v>0.6163328197226503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43</v>
      </c>
      <c r="E224" s="19">
        <v>54</v>
      </c>
      <c r="F224" s="20">
        <v>97</v>
      </c>
      <c r="G224" s="21">
        <v>9.5660749506903358</v>
      </c>
      <c r="H224" s="35">
        <v>534</v>
      </c>
      <c r="I224" s="19">
        <v>4</v>
      </c>
      <c r="J224" s="19">
        <v>1</v>
      </c>
      <c r="K224" s="22">
        <v>5</v>
      </c>
      <c r="L224" s="21">
        <v>0.93632958801498134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29</v>
      </c>
      <c r="E225" s="19">
        <v>29</v>
      </c>
      <c r="F225" s="20">
        <v>58</v>
      </c>
      <c r="G225" s="21">
        <v>5.0216450216450212</v>
      </c>
      <c r="H225" s="35">
        <v>279</v>
      </c>
      <c r="I225" s="19">
        <v>2</v>
      </c>
      <c r="J225" s="19">
        <v>0</v>
      </c>
      <c r="K225" s="22">
        <v>2</v>
      </c>
      <c r="L225" s="21">
        <v>0.71684587813620071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37</v>
      </c>
      <c r="E226" s="19">
        <v>29</v>
      </c>
      <c r="F226" s="20">
        <v>66</v>
      </c>
      <c r="G226" s="21">
        <v>9.0534979423868318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25</v>
      </c>
      <c r="E227" s="19">
        <v>28</v>
      </c>
      <c r="F227" s="20">
        <v>53</v>
      </c>
      <c r="G227" s="21">
        <v>7.2108843537414966</v>
      </c>
      <c r="H227" s="19">
        <v>215</v>
      </c>
      <c r="I227" s="19">
        <v>1</v>
      </c>
      <c r="J227" s="19">
        <v>0</v>
      </c>
      <c r="K227" s="22">
        <v>1</v>
      </c>
      <c r="L227" s="21">
        <v>0.46511627906976744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11</v>
      </c>
      <c r="E228" s="19">
        <v>14</v>
      </c>
      <c r="F228" s="20">
        <v>25</v>
      </c>
      <c r="G228" s="21">
        <v>1.2100677637947725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71</v>
      </c>
      <c r="E229" s="19">
        <v>66</v>
      </c>
      <c r="F229" s="20">
        <v>137</v>
      </c>
      <c r="G229" s="21">
        <v>21.109399075500772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17</v>
      </c>
      <c r="E230" s="19">
        <v>17</v>
      </c>
      <c r="F230" s="20">
        <v>34</v>
      </c>
      <c r="G230" s="21">
        <v>14.468085106382977</v>
      </c>
      <c r="H230" s="35">
        <v>92</v>
      </c>
      <c r="I230" s="19">
        <v>1</v>
      </c>
      <c r="J230" s="19">
        <v>1</v>
      </c>
      <c r="K230" s="22">
        <v>2</v>
      </c>
      <c r="L230" s="21">
        <v>2.1739130434782608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8</v>
      </c>
      <c r="E231" s="19">
        <v>5</v>
      </c>
      <c r="F231" s="20">
        <v>13</v>
      </c>
      <c r="G231" s="21">
        <v>1.2048192771084338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35</v>
      </c>
      <c r="E232" s="19">
        <v>35</v>
      </c>
      <c r="F232" s="20">
        <v>70</v>
      </c>
      <c r="G232" s="21">
        <v>7.7605321507760534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20</v>
      </c>
      <c r="E233" s="19">
        <v>24</v>
      </c>
      <c r="F233" s="20">
        <v>44</v>
      </c>
      <c r="G233" s="21">
        <v>4.3010752688172049</v>
      </c>
      <c r="H233" s="35">
        <v>553</v>
      </c>
      <c r="I233" s="19">
        <v>1</v>
      </c>
      <c r="J233" s="19">
        <v>0</v>
      </c>
      <c r="K233" s="22">
        <v>1</v>
      </c>
      <c r="L233" s="21">
        <v>0.18083182640144665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27</v>
      </c>
      <c r="E234" s="19">
        <v>11</v>
      </c>
      <c r="F234" s="20">
        <v>38</v>
      </c>
      <c r="G234" s="21">
        <v>2.375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36</v>
      </c>
      <c r="E235" s="19">
        <v>39</v>
      </c>
      <c r="F235" s="20">
        <v>75</v>
      </c>
      <c r="G235" s="21">
        <v>5.2594670406732114</v>
      </c>
      <c r="H235" s="19">
        <v>26</v>
      </c>
      <c r="I235" s="19">
        <v>0</v>
      </c>
      <c r="J235" s="19">
        <v>0</v>
      </c>
      <c r="K235" s="22">
        <v>0</v>
      </c>
      <c r="L235" s="21">
        <v>0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64</v>
      </c>
      <c r="E236" s="19">
        <v>50</v>
      </c>
      <c r="F236" s="20">
        <v>114</v>
      </c>
      <c r="G236" s="21">
        <v>3.6018957345971563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85</v>
      </c>
      <c r="E237" s="19">
        <v>77</v>
      </c>
      <c r="F237" s="20">
        <v>162</v>
      </c>
      <c r="G237" s="21">
        <v>12.207987942727957</v>
      </c>
      <c r="H237" s="19">
        <v>623</v>
      </c>
      <c r="I237" s="19">
        <v>0</v>
      </c>
      <c r="J237" s="19">
        <v>0</v>
      </c>
      <c r="K237" s="22">
        <v>0</v>
      </c>
      <c r="L237" s="21">
        <v>0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17</v>
      </c>
      <c r="E238" s="19">
        <v>24</v>
      </c>
      <c r="F238" s="20">
        <v>41</v>
      </c>
      <c r="G238" s="21">
        <v>6.2787136294027563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25</v>
      </c>
      <c r="E239" s="29">
        <v>15</v>
      </c>
      <c r="F239" s="29">
        <v>40</v>
      </c>
      <c r="G239" s="31">
        <v>1.0970927043335161</v>
      </c>
      <c r="H239" s="38">
        <v>1815</v>
      </c>
      <c r="I239" s="29">
        <v>0</v>
      </c>
      <c r="J239" s="29">
        <v>0</v>
      </c>
      <c r="K239" s="36">
        <v>0</v>
      </c>
      <c r="L239" s="31">
        <v>0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1710</v>
      </c>
      <c r="E240" s="9">
        <v>1633</v>
      </c>
      <c r="F240" s="9">
        <v>3343</v>
      </c>
      <c r="G240" s="25">
        <v>4.7987482774460268</v>
      </c>
      <c r="H240" s="9">
        <v>20601</v>
      </c>
      <c r="I240" s="9">
        <v>24</v>
      </c>
      <c r="J240" s="9">
        <v>36</v>
      </c>
      <c r="K240" s="16">
        <v>60</v>
      </c>
      <c r="L240" s="25">
        <v>0.29124799767001602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9</v>
      </c>
      <c r="E241" s="29">
        <v>8</v>
      </c>
      <c r="F241" s="29">
        <v>17</v>
      </c>
      <c r="G241" s="31">
        <v>6.563706563706563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8</v>
      </c>
      <c r="E242" s="19">
        <v>3</v>
      </c>
      <c r="F242" s="20">
        <v>11</v>
      </c>
      <c r="G242" s="21">
        <v>6.9182389937106921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0</v>
      </c>
      <c r="E243" s="19">
        <v>1</v>
      </c>
      <c r="F243" s="20">
        <v>1</v>
      </c>
      <c r="G243" s="21">
        <v>2.7777777777777777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0</v>
      </c>
      <c r="E244" s="19">
        <v>2</v>
      </c>
      <c r="F244" s="20">
        <v>2</v>
      </c>
      <c r="G244" s="21">
        <v>13.333333333333334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0</v>
      </c>
      <c r="E245" s="19">
        <v>1</v>
      </c>
      <c r="F245" s="20">
        <v>1</v>
      </c>
      <c r="G245" s="21">
        <v>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1</v>
      </c>
      <c r="E246" s="19">
        <v>1</v>
      </c>
      <c r="F246" s="20">
        <v>2</v>
      </c>
      <c r="G246" s="21">
        <v>12.5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0</v>
      </c>
      <c r="F247" s="20">
        <v>0</v>
      </c>
      <c r="G247" s="21">
        <v>0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508</v>
      </c>
      <c r="E248" s="29">
        <v>480</v>
      </c>
      <c r="F248" s="29">
        <v>988</v>
      </c>
      <c r="G248" s="31">
        <v>4.3749723243147498</v>
      </c>
      <c r="H248" s="29">
        <v>7921</v>
      </c>
      <c r="I248" s="29">
        <v>12</v>
      </c>
      <c r="J248" s="29">
        <v>17</v>
      </c>
      <c r="K248" s="36">
        <v>29</v>
      </c>
      <c r="L248" s="31">
        <v>0.36611538947102634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13</v>
      </c>
      <c r="E249" s="19">
        <v>26</v>
      </c>
      <c r="F249" s="20">
        <v>39</v>
      </c>
      <c r="G249" s="21">
        <v>5.8383233532934131</v>
      </c>
      <c r="H249" s="35">
        <v>384</v>
      </c>
      <c r="I249" s="19">
        <v>0</v>
      </c>
      <c r="J249" s="19">
        <v>7</v>
      </c>
      <c r="K249" s="22">
        <v>7</v>
      </c>
      <c r="L249" s="21">
        <v>1.8229166666666667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12</v>
      </c>
      <c r="E250" s="19">
        <v>14</v>
      </c>
      <c r="F250" s="20">
        <v>26</v>
      </c>
      <c r="G250" s="21">
        <v>4.0625</v>
      </c>
      <c r="H250" s="35">
        <v>269</v>
      </c>
      <c r="I250" s="19">
        <v>0</v>
      </c>
      <c r="J250" s="19">
        <v>0</v>
      </c>
      <c r="K250" s="22">
        <v>0</v>
      </c>
      <c r="L250" s="21">
        <v>0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17</v>
      </c>
      <c r="E251" s="19">
        <v>16</v>
      </c>
      <c r="F251" s="20">
        <v>33</v>
      </c>
      <c r="G251" s="21">
        <v>5.2132701421800949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25</v>
      </c>
      <c r="E252" s="19">
        <v>10</v>
      </c>
      <c r="F252" s="20">
        <v>35</v>
      </c>
      <c r="G252" s="21">
        <v>3.6269430051813467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30</v>
      </c>
      <c r="E253" s="19">
        <v>37</v>
      </c>
      <c r="F253" s="20">
        <v>67</v>
      </c>
      <c r="G253" s="21">
        <v>5.2180685358255454</v>
      </c>
      <c r="H253" s="35">
        <v>557</v>
      </c>
      <c r="I253" s="19">
        <v>2</v>
      </c>
      <c r="J253" s="19">
        <v>0</v>
      </c>
      <c r="K253" s="22">
        <v>2</v>
      </c>
      <c r="L253" s="21">
        <v>0.35906642728904847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28</v>
      </c>
      <c r="E254" s="19">
        <v>18</v>
      </c>
      <c r="F254" s="20">
        <v>46</v>
      </c>
      <c r="G254" s="21">
        <v>3.0283080974325216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25</v>
      </c>
      <c r="E255" s="19">
        <v>22</v>
      </c>
      <c r="F255" s="20">
        <v>47</v>
      </c>
      <c r="G255" s="21">
        <v>6.4827586206896548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20</v>
      </c>
      <c r="E256" s="19">
        <v>7</v>
      </c>
      <c r="F256" s="20">
        <v>27</v>
      </c>
      <c r="G256" s="21">
        <v>5.2941176470588234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7</v>
      </c>
      <c r="E257" s="19">
        <v>4</v>
      </c>
      <c r="F257" s="20">
        <v>11</v>
      </c>
      <c r="G257" s="21">
        <v>3.5598705501618122</v>
      </c>
      <c r="H257" s="35">
        <v>119</v>
      </c>
      <c r="I257" s="19">
        <v>3</v>
      </c>
      <c r="J257" s="19">
        <v>0</v>
      </c>
      <c r="K257" s="22">
        <v>3</v>
      </c>
      <c r="L257" s="21">
        <v>2.5210084033613445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10</v>
      </c>
      <c r="E258" s="19">
        <v>16</v>
      </c>
      <c r="F258" s="20">
        <v>26</v>
      </c>
      <c r="G258" s="21">
        <v>6.5326633165829149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7</v>
      </c>
      <c r="E259" s="19">
        <v>8</v>
      </c>
      <c r="F259" s="20">
        <v>15</v>
      </c>
      <c r="G259" s="21">
        <v>3.1645569620253164</v>
      </c>
      <c r="H259" s="35">
        <v>223</v>
      </c>
      <c r="I259" s="19">
        <v>0</v>
      </c>
      <c r="J259" s="19">
        <v>0</v>
      </c>
      <c r="K259" s="22">
        <v>0</v>
      </c>
      <c r="L259" s="21">
        <v>0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15</v>
      </c>
      <c r="E260" s="19">
        <v>16</v>
      </c>
      <c r="F260" s="20">
        <v>31</v>
      </c>
      <c r="G260" s="21">
        <v>5.0736497545008179</v>
      </c>
      <c r="H260" s="35">
        <v>138</v>
      </c>
      <c r="I260" s="19">
        <v>1</v>
      </c>
      <c r="J260" s="19">
        <v>4</v>
      </c>
      <c r="K260" s="22">
        <v>5</v>
      </c>
      <c r="L260" s="21">
        <v>3.6231884057971016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21</v>
      </c>
      <c r="E261" s="19">
        <v>24</v>
      </c>
      <c r="F261" s="20">
        <v>45</v>
      </c>
      <c r="G261" s="21">
        <v>4.225352112676056</v>
      </c>
      <c r="H261" s="35">
        <v>368</v>
      </c>
      <c r="I261" s="19">
        <v>0</v>
      </c>
      <c r="J261" s="19">
        <v>1</v>
      </c>
      <c r="K261" s="22">
        <v>1</v>
      </c>
      <c r="L261" s="21">
        <v>0.27173913043478259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22</v>
      </c>
      <c r="E262" s="19">
        <v>22</v>
      </c>
      <c r="F262" s="20">
        <v>44</v>
      </c>
      <c r="G262" s="21">
        <v>5.4455445544554459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10</v>
      </c>
      <c r="E263" s="19">
        <v>18</v>
      </c>
      <c r="F263" s="20">
        <v>28</v>
      </c>
      <c r="G263" s="21">
        <v>4.8865619546247814</v>
      </c>
      <c r="H263" s="35">
        <v>227</v>
      </c>
      <c r="I263" s="19">
        <v>0</v>
      </c>
      <c r="J263" s="19">
        <v>0</v>
      </c>
      <c r="K263" s="22">
        <v>0</v>
      </c>
      <c r="L263" s="21">
        <v>0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18</v>
      </c>
      <c r="E264" s="19">
        <v>14</v>
      </c>
      <c r="F264" s="20">
        <v>32</v>
      </c>
      <c r="G264" s="21">
        <v>3.5010940919037199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8</v>
      </c>
      <c r="E265" s="19">
        <v>9</v>
      </c>
      <c r="F265" s="20">
        <v>17</v>
      </c>
      <c r="G265" s="21">
        <v>2.3004059539918806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10</v>
      </c>
      <c r="E266" s="19">
        <v>11</v>
      </c>
      <c r="F266" s="20">
        <v>21</v>
      </c>
      <c r="G266" s="21">
        <v>4.7835990888382689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31</v>
      </c>
      <c r="E267" s="19">
        <v>17</v>
      </c>
      <c r="F267" s="20">
        <v>48</v>
      </c>
      <c r="G267" s="21">
        <v>4.9079754601226995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9</v>
      </c>
      <c r="E268" s="19">
        <v>5</v>
      </c>
      <c r="F268" s="20">
        <v>14</v>
      </c>
      <c r="G268" s="21">
        <v>3.3096926713947989</v>
      </c>
      <c r="H268" s="35">
        <v>175</v>
      </c>
      <c r="I268" s="19">
        <v>0</v>
      </c>
      <c r="J268" s="19">
        <v>0</v>
      </c>
      <c r="K268" s="22">
        <v>0</v>
      </c>
      <c r="L268" s="21">
        <v>0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7</v>
      </c>
      <c r="E269" s="19">
        <v>3</v>
      </c>
      <c r="F269" s="20">
        <v>10</v>
      </c>
      <c r="G269" s="21">
        <v>2.8571428571428572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11</v>
      </c>
      <c r="E270" s="19">
        <v>9</v>
      </c>
      <c r="F270" s="20">
        <v>20</v>
      </c>
      <c r="G270" s="21">
        <v>4.8661800486618008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18</v>
      </c>
      <c r="E271" s="19">
        <v>20</v>
      </c>
      <c r="F271" s="20">
        <v>38</v>
      </c>
      <c r="G271" s="21">
        <v>4.7678795483061487</v>
      </c>
      <c r="H271" s="35">
        <v>295</v>
      </c>
      <c r="I271" s="19">
        <v>1</v>
      </c>
      <c r="J271" s="19">
        <v>1</v>
      </c>
      <c r="K271" s="22">
        <v>2</v>
      </c>
      <c r="L271" s="21">
        <v>0.67796610169491522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2</v>
      </c>
      <c r="E272" s="19">
        <v>0</v>
      </c>
      <c r="F272" s="20">
        <v>2</v>
      </c>
      <c r="G272" s="21">
        <v>3.278688524590164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8</v>
      </c>
      <c r="E273" s="19">
        <v>9</v>
      </c>
      <c r="F273" s="20">
        <v>17</v>
      </c>
      <c r="G273" s="21">
        <v>5.0147492625368733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9</v>
      </c>
      <c r="E274" s="19">
        <v>9</v>
      </c>
      <c r="F274" s="20">
        <v>18</v>
      </c>
      <c r="G274" s="21">
        <v>3.4883720930232558</v>
      </c>
      <c r="H274" s="35">
        <v>169</v>
      </c>
      <c r="I274" s="19">
        <v>1</v>
      </c>
      <c r="J274" s="19">
        <v>0</v>
      </c>
      <c r="K274" s="22">
        <v>1</v>
      </c>
      <c r="L274" s="21">
        <v>0.59171597633136097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36</v>
      </c>
      <c r="E275" s="19">
        <v>31</v>
      </c>
      <c r="F275" s="20">
        <v>67</v>
      </c>
      <c r="G275" s="21">
        <v>4.1307028360049323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25</v>
      </c>
      <c r="E276" s="19">
        <v>21</v>
      </c>
      <c r="F276" s="20">
        <v>46</v>
      </c>
      <c r="G276" s="21">
        <v>4.4315992292870909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54</v>
      </c>
      <c r="E277" s="19">
        <v>64</v>
      </c>
      <c r="F277" s="20">
        <v>118</v>
      </c>
      <c r="G277" s="21">
        <v>4.2537851478010094</v>
      </c>
      <c r="H277" s="19">
        <v>1086</v>
      </c>
      <c r="I277" s="19">
        <v>4</v>
      </c>
      <c r="J277" s="19">
        <v>4</v>
      </c>
      <c r="K277" s="22">
        <v>8</v>
      </c>
      <c r="L277" s="21">
        <v>0.73664825046040516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738</v>
      </c>
      <c r="E278" s="38">
        <v>721</v>
      </c>
      <c r="F278" s="38">
        <v>1459</v>
      </c>
      <c r="G278" s="31">
        <v>4.9000839630562547</v>
      </c>
      <c r="H278" s="29">
        <v>7978</v>
      </c>
      <c r="I278" s="38">
        <v>6</v>
      </c>
      <c r="J278" s="38">
        <v>7</v>
      </c>
      <c r="K278" s="39">
        <v>13</v>
      </c>
      <c r="L278" s="31">
        <v>0.16294810729506143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30</v>
      </c>
      <c r="E279" s="35">
        <v>29</v>
      </c>
      <c r="F279" s="40">
        <v>59</v>
      </c>
      <c r="G279" s="21">
        <v>4.6493301812450749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31</v>
      </c>
      <c r="E280" s="35">
        <v>32</v>
      </c>
      <c r="F280" s="40">
        <v>63</v>
      </c>
      <c r="G280" s="21">
        <v>7.9847908745247151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23</v>
      </c>
      <c r="E281" s="35">
        <v>32</v>
      </c>
      <c r="F281" s="40">
        <v>55</v>
      </c>
      <c r="G281" s="21">
        <v>8.9285714285714288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12</v>
      </c>
      <c r="E282" s="35">
        <v>13</v>
      </c>
      <c r="F282" s="40">
        <v>25</v>
      </c>
      <c r="G282" s="21">
        <v>4.621072088724584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11</v>
      </c>
      <c r="E283" s="35">
        <v>10</v>
      </c>
      <c r="F283" s="40">
        <v>21</v>
      </c>
      <c r="G283" s="21">
        <v>4.2857142857142856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21</v>
      </c>
      <c r="E284" s="35">
        <v>26</v>
      </c>
      <c r="F284" s="40">
        <v>47</v>
      </c>
      <c r="G284" s="21">
        <v>4.5410628019323669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17" t="s">
        <v>462</v>
      </c>
      <c r="B285" s="43" t="s">
        <v>463</v>
      </c>
      <c r="C285" s="35">
        <v>686</v>
      </c>
      <c r="D285" s="35">
        <v>18</v>
      </c>
      <c r="E285" s="35">
        <v>15</v>
      </c>
      <c r="F285" s="40">
        <v>33</v>
      </c>
      <c r="G285" s="21">
        <v>4.8104956268221573</v>
      </c>
      <c r="H285" s="19">
        <v>154</v>
      </c>
      <c r="I285" s="35">
        <v>0</v>
      </c>
      <c r="J285" s="35">
        <v>0</v>
      </c>
      <c r="K285" s="41">
        <v>0</v>
      </c>
      <c r="L285" s="21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53</v>
      </c>
      <c r="E286" s="35">
        <v>51</v>
      </c>
      <c r="F286" s="40">
        <v>104</v>
      </c>
      <c r="G286" s="21">
        <v>3.5986159169550178</v>
      </c>
      <c r="H286" s="19">
        <v>1097</v>
      </c>
      <c r="I286" s="35">
        <v>6</v>
      </c>
      <c r="J286" s="35">
        <v>5</v>
      </c>
      <c r="K286" s="41">
        <v>11</v>
      </c>
      <c r="L286" s="21">
        <v>1.0027347310847767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28</v>
      </c>
      <c r="E287" s="35">
        <v>27</v>
      </c>
      <c r="F287" s="40">
        <v>55</v>
      </c>
      <c r="G287" s="21">
        <v>5.6122448979591839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8</v>
      </c>
      <c r="E288" s="35">
        <v>5</v>
      </c>
      <c r="F288" s="40">
        <v>13</v>
      </c>
      <c r="G288" s="21">
        <v>9.1549295774647899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0</v>
      </c>
      <c r="E289" s="35">
        <v>2</v>
      </c>
      <c r="F289" s="40">
        <v>2</v>
      </c>
      <c r="G289" s="21">
        <v>1.8018018018018018</v>
      </c>
      <c r="H289" s="35">
        <v>59</v>
      </c>
      <c r="I289" s="35">
        <v>0</v>
      </c>
      <c r="J289" s="35">
        <v>1</v>
      </c>
      <c r="K289" s="41">
        <v>1</v>
      </c>
      <c r="L289" s="21">
        <v>1.6949152542372881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33</v>
      </c>
      <c r="E290" s="35">
        <v>55</v>
      </c>
      <c r="F290" s="40">
        <v>88</v>
      </c>
      <c r="G290" s="21">
        <v>4.6536224219989419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16</v>
      </c>
      <c r="E291" s="35">
        <v>10</v>
      </c>
      <c r="F291" s="40">
        <v>26</v>
      </c>
      <c r="G291" s="21">
        <v>4.8507462686567164</v>
      </c>
      <c r="H291" s="35">
        <v>160</v>
      </c>
      <c r="I291" s="35">
        <v>0</v>
      </c>
      <c r="J291" s="35">
        <v>0</v>
      </c>
      <c r="K291" s="41">
        <v>0</v>
      </c>
      <c r="L291" s="21">
        <v>0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90</v>
      </c>
      <c r="E292" s="35">
        <v>74</v>
      </c>
      <c r="F292" s="40">
        <v>164</v>
      </c>
      <c r="G292" s="21">
        <v>5.3594771241830061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19</v>
      </c>
      <c r="E293" s="35">
        <v>22</v>
      </c>
      <c r="F293" s="40">
        <v>41</v>
      </c>
      <c r="G293" s="21">
        <v>5.3876478318002627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2</v>
      </c>
      <c r="E294" s="35">
        <v>5</v>
      </c>
      <c r="F294" s="40">
        <v>7</v>
      </c>
      <c r="G294" s="21">
        <v>1.8617021276595744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4</v>
      </c>
      <c r="E295" s="35">
        <v>1</v>
      </c>
      <c r="F295" s="40">
        <v>5</v>
      </c>
      <c r="G295" s="21">
        <v>6.1728395061728394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4</v>
      </c>
      <c r="E296" s="35">
        <v>3</v>
      </c>
      <c r="F296" s="40">
        <v>7</v>
      </c>
      <c r="G296" s="21">
        <v>1.3916500994035785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10</v>
      </c>
      <c r="E297" s="35">
        <v>11</v>
      </c>
      <c r="F297" s="40">
        <v>21</v>
      </c>
      <c r="G297" s="21">
        <v>3.3175355450236967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20</v>
      </c>
      <c r="E298" s="35">
        <v>18</v>
      </c>
      <c r="F298" s="40">
        <v>38</v>
      </c>
      <c r="G298" s="21">
        <v>7.2519083969465647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11</v>
      </c>
      <c r="E299" s="35">
        <v>11</v>
      </c>
      <c r="F299" s="40">
        <v>22</v>
      </c>
      <c r="G299" s="21">
        <v>6.7484662576687118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13</v>
      </c>
      <c r="E300" s="35">
        <v>9</v>
      </c>
      <c r="F300" s="40">
        <v>22</v>
      </c>
      <c r="G300" s="21">
        <v>4.3737574552683895</v>
      </c>
      <c r="H300" s="35">
        <v>159</v>
      </c>
      <c r="I300" s="35">
        <v>0</v>
      </c>
      <c r="J300" s="35">
        <v>1</v>
      </c>
      <c r="K300" s="41">
        <v>1</v>
      </c>
      <c r="L300" s="21">
        <v>0.62893081761006298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7</v>
      </c>
      <c r="E301" s="35">
        <v>8</v>
      </c>
      <c r="F301" s="40">
        <v>15</v>
      </c>
      <c r="G301" s="21">
        <v>3.4883720930232558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38</v>
      </c>
      <c r="E302" s="35">
        <v>23</v>
      </c>
      <c r="F302" s="40">
        <v>61</v>
      </c>
      <c r="G302" s="21">
        <v>4.9755301794453501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14</v>
      </c>
      <c r="E303" s="35">
        <v>10</v>
      </c>
      <c r="F303" s="40">
        <v>24</v>
      </c>
      <c r="G303" s="21">
        <v>4.5197740112994351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27</v>
      </c>
      <c r="E304" s="35">
        <v>31</v>
      </c>
      <c r="F304" s="40">
        <v>58</v>
      </c>
      <c r="G304" s="21">
        <v>4.3839758125472406</v>
      </c>
      <c r="H304" s="35">
        <v>455</v>
      </c>
      <c r="I304" s="35">
        <v>0</v>
      </c>
      <c r="J304" s="35">
        <v>0</v>
      </c>
      <c r="K304" s="41">
        <v>0</v>
      </c>
      <c r="L304" s="21">
        <v>0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10</v>
      </c>
      <c r="E305" s="35">
        <v>11</v>
      </c>
      <c r="F305" s="40">
        <v>21</v>
      </c>
      <c r="G305" s="21">
        <v>6.4615384615384617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5</v>
      </c>
      <c r="E306" s="35">
        <v>13</v>
      </c>
      <c r="F306" s="40">
        <v>18</v>
      </c>
      <c r="G306" s="21">
        <v>4.2553191489361701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12</v>
      </c>
      <c r="E307" s="35">
        <v>10</v>
      </c>
      <c r="F307" s="40">
        <v>22</v>
      </c>
      <c r="G307" s="21">
        <v>4.2389210019267818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14</v>
      </c>
      <c r="E308" s="35">
        <v>8</v>
      </c>
      <c r="F308" s="40">
        <v>22</v>
      </c>
      <c r="G308" s="21">
        <v>3.3536585365853662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40</v>
      </c>
      <c r="E309" s="35">
        <v>41</v>
      </c>
      <c r="F309" s="40">
        <v>81</v>
      </c>
      <c r="G309" s="21">
        <v>6.5269943593875901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31</v>
      </c>
      <c r="E310" s="35">
        <v>20</v>
      </c>
      <c r="F310" s="40">
        <v>51</v>
      </c>
      <c r="G310" s="21">
        <v>4.3147208121827409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11</v>
      </c>
      <c r="E311" s="35">
        <v>12</v>
      </c>
      <c r="F311" s="40">
        <v>23</v>
      </c>
      <c r="G311" s="21">
        <v>4.3314500941619585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12</v>
      </c>
      <c r="E312" s="35">
        <v>19</v>
      </c>
      <c r="F312" s="40">
        <v>31</v>
      </c>
      <c r="G312" s="21">
        <v>5.4867256637168138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5</v>
      </c>
      <c r="E313" s="35">
        <v>4</v>
      </c>
      <c r="F313" s="40">
        <v>9</v>
      </c>
      <c r="G313" s="21">
        <v>1.8867924528301887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55</v>
      </c>
      <c r="E314" s="35">
        <v>50</v>
      </c>
      <c r="F314" s="40">
        <v>105</v>
      </c>
      <c r="G314" s="21">
        <v>6.5502183406113534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196</v>
      </c>
      <c r="E315" s="38">
        <v>185</v>
      </c>
      <c r="F315" s="38">
        <v>381</v>
      </c>
      <c r="G315" s="31">
        <v>3.9436911292826831</v>
      </c>
      <c r="H315" s="29">
        <v>3637</v>
      </c>
      <c r="I315" s="38">
        <v>5</v>
      </c>
      <c r="J315" s="38">
        <v>12</v>
      </c>
      <c r="K315" s="39">
        <v>17</v>
      </c>
      <c r="L315" s="31">
        <v>0.46741820181468241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11</v>
      </c>
      <c r="E316" s="35">
        <v>8</v>
      </c>
      <c r="F316" s="40">
        <v>19</v>
      </c>
      <c r="G316" s="21">
        <v>4.6454767726161368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19</v>
      </c>
      <c r="E317" s="35">
        <v>14</v>
      </c>
      <c r="F317" s="40">
        <v>33</v>
      </c>
      <c r="G317" s="21">
        <v>4.1561712846347607</v>
      </c>
      <c r="H317" s="35">
        <v>250</v>
      </c>
      <c r="I317" s="35">
        <v>0</v>
      </c>
      <c r="J317" s="35">
        <v>2</v>
      </c>
      <c r="K317" s="41">
        <v>2</v>
      </c>
      <c r="L317" s="21">
        <v>0.8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16</v>
      </c>
      <c r="E318" s="35">
        <v>7</v>
      </c>
      <c r="F318" s="40">
        <v>23</v>
      </c>
      <c r="G318" s="21">
        <v>3.5439137134052388</v>
      </c>
      <c r="H318" s="35">
        <v>266</v>
      </c>
      <c r="I318" s="35">
        <v>0</v>
      </c>
      <c r="J318" s="35">
        <v>3</v>
      </c>
      <c r="K318" s="41">
        <v>3</v>
      </c>
      <c r="L318" s="21">
        <v>1.1278195488721803</v>
      </c>
    </row>
    <row r="319" spans="1:12" ht="14.25" customHeight="1" outlineLevel="1" x14ac:dyDescent="0.2">
      <c r="A319" s="17" t="s">
        <v>523</v>
      </c>
      <c r="B319" s="43" t="s">
        <v>524</v>
      </c>
      <c r="C319" s="19">
        <v>1002</v>
      </c>
      <c r="D319" s="35">
        <v>19</v>
      </c>
      <c r="E319" s="35">
        <v>14</v>
      </c>
      <c r="F319" s="40">
        <v>33</v>
      </c>
      <c r="G319" s="21">
        <v>3.293413173652695</v>
      </c>
      <c r="H319" s="35">
        <v>225</v>
      </c>
      <c r="I319" s="35">
        <v>1</v>
      </c>
      <c r="J319" s="35">
        <v>2</v>
      </c>
      <c r="K319" s="41">
        <v>3</v>
      </c>
      <c r="L319" s="21">
        <v>1.3333333333333335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42</v>
      </c>
      <c r="E320" s="35">
        <v>37</v>
      </c>
      <c r="F320" s="40">
        <v>79</v>
      </c>
      <c r="G320" s="21">
        <v>6.3099041533546325</v>
      </c>
      <c r="H320" s="35">
        <v>408</v>
      </c>
      <c r="I320" s="35">
        <v>0</v>
      </c>
      <c r="J320" s="35">
        <v>0</v>
      </c>
      <c r="K320" s="41">
        <v>0</v>
      </c>
      <c r="L320" s="21">
        <v>0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8</v>
      </c>
      <c r="E321" s="35">
        <v>11</v>
      </c>
      <c r="F321" s="40">
        <v>19</v>
      </c>
      <c r="G321" s="21">
        <v>5.0666666666666664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7</v>
      </c>
      <c r="E322" s="35">
        <v>7</v>
      </c>
      <c r="F322" s="40">
        <v>14</v>
      </c>
      <c r="G322" s="21">
        <v>2.2950819672131146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17" t="s">
        <v>531</v>
      </c>
      <c r="B323" s="43" t="s">
        <v>532</v>
      </c>
      <c r="C323" s="35">
        <v>415</v>
      </c>
      <c r="D323" s="35">
        <v>11</v>
      </c>
      <c r="E323" s="35">
        <v>10</v>
      </c>
      <c r="F323" s="40">
        <v>21</v>
      </c>
      <c r="G323" s="21">
        <v>5.0602409638554215</v>
      </c>
      <c r="H323" s="35">
        <v>187</v>
      </c>
      <c r="I323" s="35">
        <v>1</v>
      </c>
      <c r="J323" s="35">
        <v>1</v>
      </c>
      <c r="K323" s="41">
        <v>2</v>
      </c>
      <c r="L323" s="21">
        <v>1.0695187165775399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15</v>
      </c>
      <c r="E324" s="35">
        <v>16</v>
      </c>
      <c r="F324" s="40">
        <v>31</v>
      </c>
      <c r="G324" s="21">
        <v>3.0693069306930694</v>
      </c>
      <c r="H324" s="35">
        <v>551</v>
      </c>
      <c r="I324" s="35">
        <v>0</v>
      </c>
      <c r="J324" s="35">
        <v>2</v>
      </c>
      <c r="K324" s="41">
        <v>2</v>
      </c>
      <c r="L324" s="21">
        <v>0.36297640653357532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11</v>
      </c>
      <c r="E325" s="35">
        <v>8</v>
      </c>
      <c r="F325" s="40">
        <v>19</v>
      </c>
      <c r="G325" s="21">
        <v>3.0595813204508859</v>
      </c>
      <c r="H325" s="35">
        <v>331</v>
      </c>
      <c r="I325" s="35">
        <v>0</v>
      </c>
      <c r="J325" s="35">
        <v>0</v>
      </c>
      <c r="K325" s="41">
        <v>0</v>
      </c>
      <c r="L325" s="21">
        <v>0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7</v>
      </c>
      <c r="E326" s="35">
        <v>8</v>
      </c>
      <c r="F326" s="40">
        <v>15</v>
      </c>
      <c r="G326" s="21">
        <v>2.9880478087649402</v>
      </c>
      <c r="H326" s="35">
        <v>117</v>
      </c>
      <c r="I326" s="35">
        <v>0</v>
      </c>
      <c r="J326" s="35">
        <v>0</v>
      </c>
      <c r="K326" s="41">
        <v>0</v>
      </c>
      <c r="L326" s="21">
        <v>0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6</v>
      </c>
      <c r="E327" s="35">
        <v>13</v>
      </c>
      <c r="F327" s="40">
        <v>19</v>
      </c>
      <c r="G327" s="21">
        <v>5.5072463768115938</v>
      </c>
      <c r="H327" s="35">
        <v>113</v>
      </c>
      <c r="I327" s="35">
        <v>0</v>
      </c>
      <c r="J327" s="35">
        <v>0</v>
      </c>
      <c r="K327" s="41">
        <v>0</v>
      </c>
      <c r="L327" s="21">
        <v>0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16</v>
      </c>
      <c r="E328" s="35">
        <v>20</v>
      </c>
      <c r="F328" s="40">
        <v>36</v>
      </c>
      <c r="G328" s="21">
        <v>3.2200357781753133</v>
      </c>
      <c r="H328" s="35">
        <v>433</v>
      </c>
      <c r="I328" s="35">
        <v>0</v>
      </c>
      <c r="J328" s="35">
        <v>0</v>
      </c>
      <c r="K328" s="41">
        <v>0</v>
      </c>
      <c r="L328" s="21">
        <v>0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6</v>
      </c>
      <c r="E329" s="35">
        <v>7</v>
      </c>
      <c r="F329" s="40">
        <v>13</v>
      </c>
      <c r="G329" s="21">
        <v>3.2745591939546599</v>
      </c>
      <c r="H329" s="35">
        <v>131</v>
      </c>
      <c r="I329" s="35">
        <v>3</v>
      </c>
      <c r="J329" s="35">
        <v>2</v>
      </c>
      <c r="K329" s="41">
        <v>5</v>
      </c>
      <c r="L329" s="21">
        <v>3.8167938931297711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2</v>
      </c>
      <c r="E330" s="35">
        <v>5</v>
      </c>
      <c r="F330" s="40">
        <v>7</v>
      </c>
      <c r="G330" s="21">
        <v>4.3209876543209873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151</v>
      </c>
      <c r="E331" s="38">
        <v>131</v>
      </c>
      <c r="F331" s="38">
        <v>282</v>
      </c>
      <c r="G331" s="31">
        <v>6.7367415193502147</v>
      </c>
      <c r="H331" s="38">
        <v>938</v>
      </c>
      <c r="I331" s="38">
        <v>1</v>
      </c>
      <c r="J331" s="38">
        <v>0</v>
      </c>
      <c r="K331" s="39">
        <v>1</v>
      </c>
      <c r="L331" s="31">
        <v>0.10660980810234541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25</v>
      </c>
      <c r="E332" s="35">
        <v>22</v>
      </c>
      <c r="F332" s="40">
        <v>47</v>
      </c>
      <c r="G332" s="21">
        <v>7.6298701298701292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23</v>
      </c>
      <c r="E333" s="35">
        <v>17</v>
      </c>
      <c r="F333" s="40">
        <v>40</v>
      </c>
      <c r="G333" s="21">
        <v>6.1919504643962853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49</v>
      </c>
      <c r="E334" s="35">
        <v>53</v>
      </c>
      <c r="F334" s="40">
        <v>102</v>
      </c>
      <c r="G334" s="21">
        <v>8.4019769357495893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29</v>
      </c>
      <c r="E335" s="35">
        <v>18</v>
      </c>
      <c r="F335" s="40">
        <v>47</v>
      </c>
      <c r="G335" s="21">
        <v>5.7598039215686274</v>
      </c>
      <c r="H335" s="35">
        <v>292</v>
      </c>
      <c r="I335" s="35">
        <v>0</v>
      </c>
      <c r="J335" s="35">
        <v>0</v>
      </c>
      <c r="K335" s="41">
        <v>0</v>
      </c>
      <c r="L335" s="21">
        <v>0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11</v>
      </c>
      <c r="E336" s="35">
        <v>10</v>
      </c>
      <c r="F336" s="40">
        <v>21</v>
      </c>
      <c r="G336" s="21">
        <v>6.6455696202531636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14</v>
      </c>
      <c r="E337" s="35">
        <v>11</v>
      </c>
      <c r="F337" s="40">
        <v>25</v>
      </c>
      <c r="G337" s="21">
        <v>4.3252595155709344</v>
      </c>
      <c r="H337" s="35">
        <v>171</v>
      </c>
      <c r="I337" s="35">
        <v>1</v>
      </c>
      <c r="J337" s="35">
        <v>0</v>
      </c>
      <c r="K337" s="41">
        <v>1</v>
      </c>
      <c r="L337" s="21">
        <v>0.58479532163742687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108</v>
      </c>
      <c r="E338" s="38">
        <v>108</v>
      </c>
      <c r="F338" s="38">
        <v>216</v>
      </c>
      <c r="G338" s="31">
        <v>6.75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7669</v>
      </c>
      <c r="E339" s="49">
        <v>7278</v>
      </c>
      <c r="F339" s="49">
        <v>14947</v>
      </c>
      <c r="G339" s="25">
        <v>5.8384210053474268</v>
      </c>
      <c r="H339" s="9">
        <v>61332</v>
      </c>
      <c r="I339" s="49">
        <v>399</v>
      </c>
      <c r="J339" s="49">
        <v>374</v>
      </c>
      <c r="K339" s="50">
        <v>773</v>
      </c>
      <c r="L339" s="25">
        <v>1.2603534859453467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449</v>
      </c>
      <c r="E340" s="38">
        <v>499</v>
      </c>
      <c r="F340" s="38">
        <v>948</v>
      </c>
      <c r="G340" s="31">
        <v>4.978730108712778</v>
      </c>
      <c r="H340" s="29">
        <v>6986</v>
      </c>
      <c r="I340" s="38">
        <v>24</v>
      </c>
      <c r="J340" s="38">
        <v>28</v>
      </c>
      <c r="K340" s="39">
        <v>52</v>
      </c>
      <c r="L340" s="31">
        <v>0.74434583452619529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18</v>
      </c>
      <c r="E341" s="35">
        <v>28</v>
      </c>
      <c r="F341" s="40">
        <v>46</v>
      </c>
      <c r="G341" s="21">
        <v>4.9515608180839612</v>
      </c>
      <c r="H341" s="35">
        <v>303</v>
      </c>
      <c r="I341" s="35">
        <v>0</v>
      </c>
      <c r="J341" s="35">
        <v>2</v>
      </c>
      <c r="K341" s="41">
        <v>2</v>
      </c>
      <c r="L341" s="21">
        <v>0.66006600660066006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23</v>
      </c>
      <c r="E342" s="35">
        <v>17</v>
      </c>
      <c r="F342" s="40">
        <v>40</v>
      </c>
      <c r="G342" s="21">
        <v>5.7636887608069163</v>
      </c>
      <c r="H342" s="35">
        <v>251</v>
      </c>
      <c r="I342" s="35">
        <v>0</v>
      </c>
      <c r="J342" s="35">
        <v>0</v>
      </c>
      <c r="K342" s="41">
        <v>0</v>
      </c>
      <c r="L342" s="21">
        <v>0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50</v>
      </c>
      <c r="E343" s="35">
        <v>54</v>
      </c>
      <c r="F343" s="40">
        <v>104</v>
      </c>
      <c r="G343" s="21">
        <v>4.6119733924611976</v>
      </c>
      <c r="H343" s="35">
        <v>907</v>
      </c>
      <c r="I343" s="35">
        <v>2</v>
      </c>
      <c r="J343" s="35">
        <v>1</v>
      </c>
      <c r="K343" s="41">
        <v>3</v>
      </c>
      <c r="L343" s="21">
        <v>0.33076074972436603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65</v>
      </c>
      <c r="E344" s="35">
        <v>79</v>
      </c>
      <c r="F344" s="40">
        <v>144</v>
      </c>
      <c r="G344" s="21">
        <v>5.4878048780487809</v>
      </c>
      <c r="H344" s="35">
        <v>744</v>
      </c>
      <c r="I344" s="35">
        <v>3</v>
      </c>
      <c r="J344" s="35">
        <v>1</v>
      </c>
      <c r="K344" s="41">
        <v>4</v>
      </c>
      <c r="L344" s="21">
        <v>0.53763440860215062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40</v>
      </c>
      <c r="E345" s="35">
        <v>52</v>
      </c>
      <c r="F345" s="40">
        <v>92</v>
      </c>
      <c r="G345" s="21">
        <v>5.1196438508625484</v>
      </c>
      <c r="H345" s="35">
        <v>622</v>
      </c>
      <c r="I345" s="35">
        <v>0</v>
      </c>
      <c r="J345" s="35">
        <v>4</v>
      </c>
      <c r="K345" s="41">
        <v>4</v>
      </c>
      <c r="L345" s="21">
        <v>0.64308681672025725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47</v>
      </c>
      <c r="E346" s="35">
        <v>47</v>
      </c>
      <c r="F346" s="40">
        <v>94</v>
      </c>
      <c r="G346" s="21">
        <v>4.7861507128309571</v>
      </c>
      <c r="H346" s="19">
        <v>872</v>
      </c>
      <c r="I346" s="35">
        <v>6</v>
      </c>
      <c r="J346" s="35">
        <v>3</v>
      </c>
      <c r="K346" s="41">
        <v>9</v>
      </c>
      <c r="L346" s="21">
        <v>1.0321100917431194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72</v>
      </c>
      <c r="E347" s="35">
        <v>89</v>
      </c>
      <c r="F347" s="40">
        <v>161</v>
      </c>
      <c r="G347" s="21">
        <v>5.0501882057716436</v>
      </c>
      <c r="H347" s="19">
        <v>1102</v>
      </c>
      <c r="I347" s="35">
        <v>5</v>
      </c>
      <c r="J347" s="35">
        <v>6</v>
      </c>
      <c r="K347" s="41">
        <v>11</v>
      </c>
      <c r="L347" s="21">
        <v>0.99818511796733211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24</v>
      </c>
      <c r="E348" s="35">
        <v>19</v>
      </c>
      <c r="F348" s="40">
        <v>43</v>
      </c>
      <c r="G348" s="21">
        <v>5.1497005988023954</v>
      </c>
      <c r="H348" s="35">
        <v>319</v>
      </c>
      <c r="I348" s="35">
        <v>2</v>
      </c>
      <c r="J348" s="35">
        <v>6</v>
      </c>
      <c r="K348" s="41">
        <v>8</v>
      </c>
      <c r="L348" s="21">
        <v>2.507836990595611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33</v>
      </c>
      <c r="E349" s="35">
        <v>32</v>
      </c>
      <c r="F349" s="40">
        <v>65</v>
      </c>
      <c r="G349" s="21">
        <v>4.1269841269841265</v>
      </c>
      <c r="H349" s="35">
        <v>641</v>
      </c>
      <c r="I349" s="35">
        <v>2</v>
      </c>
      <c r="J349" s="35">
        <v>2</v>
      </c>
      <c r="K349" s="41">
        <v>4</v>
      </c>
      <c r="L349" s="21">
        <v>0.62402496099843996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38</v>
      </c>
      <c r="E350" s="35">
        <v>35</v>
      </c>
      <c r="F350" s="40">
        <v>73</v>
      </c>
      <c r="G350" s="21">
        <v>5.3401609363569866</v>
      </c>
      <c r="H350" s="35">
        <v>605</v>
      </c>
      <c r="I350" s="35">
        <v>3</v>
      </c>
      <c r="J350" s="35">
        <v>2</v>
      </c>
      <c r="K350" s="41">
        <v>5</v>
      </c>
      <c r="L350" s="21">
        <v>0.82644628099173556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19</v>
      </c>
      <c r="E351" s="35">
        <v>29</v>
      </c>
      <c r="F351" s="40">
        <v>48</v>
      </c>
      <c r="G351" s="21">
        <v>4.7337278106508878</v>
      </c>
      <c r="H351" s="35">
        <v>444</v>
      </c>
      <c r="I351" s="35">
        <v>1</v>
      </c>
      <c r="J351" s="35">
        <v>0</v>
      </c>
      <c r="K351" s="41">
        <v>1</v>
      </c>
      <c r="L351" s="21">
        <v>0.22522522522522523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20</v>
      </c>
      <c r="E352" s="35">
        <v>18</v>
      </c>
      <c r="F352" s="40">
        <v>38</v>
      </c>
      <c r="G352" s="21">
        <v>4.7559449311639552</v>
      </c>
      <c r="H352" s="19">
        <v>176</v>
      </c>
      <c r="I352" s="35">
        <v>0</v>
      </c>
      <c r="J352" s="35">
        <v>1</v>
      </c>
      <c r="K352" s="41">
        <v>1</v>
      </c>
      <c r="L352" s="21">
        <v>0.56818181818181823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2424</v>
      </c>
      <c r="E353" s="38">
        <v>2308</v>
      </c>
      <c r="F353" s="38">
        <v>4732</v>
      </c>
      <c r="G353" s="31">
        <v>6.378046150528359</v>
      </c>
      <c r="H353" s="29">
        <v>12162</v>
      </c>
      <c r="I353" s="38">
        <v>142</v>
      </c>
      <c r="J353" s="38">
        <v>137</v>
      </c>
      <c r="K353" s="39">
        <v>279</v>
      </c>
      <c r="L353" s="31">
        <v>2.2940305870744941</v>
      </c>
    </row>
    <row r="354" spans="1:12" ht="14.25" customHeight="1" outlineLevel="1" x14ac:dyDescent="0.2">
      <c r="A354" s="17" t="s">
        <v>590</v>
      </c>
      <c r="B354" s="43" t="s">
        <v>591</v>
      </c>
      <c r="C354" s="19">
        <v>1281</v>
      </c>
      <c r="D354" s="35">
        <v>56</v>
      </c>
      <c r="E354" s="35">
        <v>55</v>
      </c>
      <c r="F354" s="40">
        <v>111</v>
      </c>
      <c r="G354" s="21">
        <v>8.6651053864168617</v>
      </c>
      <c r="H354" s="35">
        <v>17</v>
      </c>
      <c r="I354" s="35">
        <v>0</v>
      </c>
      <c r="J354" s="35">
        <v>0</v>
      </c>
      <c r="K354" s="41">
        <v>0</v>
      </c>
      <c r="L354" s="21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59</v>
      </c>
      <c r="E355" s="35">
        <v>33</v>
      </c>
      <c r="F355" s="40">
        <v>92</v>
      </c>
      <c r="G355" s="21">
        <v>6.4200976971388695</v>
      </c>
      <c r="H355" s="35">
        <v>203</v>
      </c>
      <c r="I355" s="35">
        <v>2</v>
      </c>
      <c r="J355" s="35">
        <v>3</v>
      </c>
      <c r="K355" s="41">
        <v>5</v>
      </c>
      <c r="L355" s="21">
        <v>2.4630541871921183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152</v>
      </c>
      <c r="E356" s="35">
        <v>140</v>
      </c>
      <c r="F356" s="40">
        <v>292</v>
      </c>
      <c r="G356" s="21">
        <v>8.3524027459954233</v>
      </c>
      <c r="H356" s="19">
        <v>100</v>
      </c>
      <c r="I356" s="35">
        <v>4</v>
      </c>
      <c r="J356" s="35">
        <v>5</v>
      </c>
      <c r="K356" s="41">
        <v>9</v>
      </c>
      <c r="L356" s="21">
        <v>9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51</v>
      </c>
      <c r="E357" s="35">
        <v>46</v>
      </c>
      <c r="F357" s="40">
        <v>97</v>
      </c>
      <c r="G357" s="21">
        <v>3.1668299053215803</v>
      </c>
      <c r="H357" s="19">
        <v>1330</v>
      </c>
      <c r="I357" s="35">
        <v>7</v>
      </c>
      <c r="J357" s="35">
        <v>7</v>
      </c>
      <c r="K357" s="41">
        <v>14</v>
      </c>
      <c r="L357" s="21">
        <v>1.0526315789473684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61</v>
      </c>
      <c r="E358" s="35">
        <v>47</v>
      </c>
      <c r="F358" s="40">
        <v>108</v>
      </c>
      <c r="G358" s="21">
        <v>7.6109936575052854</v>
      </c>
      <c r="H358" s="35">
        <v>116</v>
      </c>
      <c r="I358" s="35">
        <v>4</v>
      </c>
      <c r="J358" s="35">
        <v>1</v>
      </c>
      <c r="K358" s="41">
        <v>5</v>
      </c>
      <c r="L358" s="21">
        <v>4.3103448275862073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55</v>
      </c>
      <c r="E359" s="35">
        <v>36</v>
      </c>
      <c r="F359" s="40">
        <v>91</v>
      </c>
      <c r="G359" s="21">
        <v>6.3063063063063058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55</v>
      </c>
      <c r="E360" s="35">
        <v>42</v>
      </c>
      <c r="F360" s="40">
        <v>97</v>
      </c>
      <c r="G360" s="21">
        <v>4.0282392026578071</v>
      </c>
      <c r="H360" s="35">
        <v>521</v>
      </c>
      <c r="I360" s="35">
        <v>10</v>
      </c>
      <c r="J360" s="35">
        <v>3</v>
      </c>
      <c r="K360" s="41">
        <v>13</v>
      </c>
      <c r="L360" s="21">
        <v>2.4952015355086372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74</v>
      </c>
      <c r="E361" s="35">
        <v>76</v>
      </c>
      <c r="F361" s="40">
        <v>150</v>
      </c>
      <c r="G361" s="21">
        <v>6.9541029207232263</v>
      </c>
      <c r="H361" s="35">
        <v>95</v>
      </c>
      <c r="I361" s="35">
        <v>0</v>
      </c>
      <c r="J361" s="35">
        <v>0</v>
      </c>
      <c r="K361" s="41">
        <v>0</v>
      </c>
      <c r="L361" s="21">
        <v>0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97</v>
      </c>
      <c r="E362" s="35">
        <v>94</v>
      </c>
      <c r="F362" s="40">
        <v>191</v>
      </c>
      <c r="G362" s="21">
        <v>6.9253081943437262</v>
      </c>
      <c r="H362" s="19">
        <v>43</v>
      </c>
      <c r="I362" s="35">
        <v>2</v>
      </c>
      <c r="J362" s="35">
        <v>0</v>
      </c>
      <c r="K362" s="41">
        <v>2</v>
      </c>
      <c r="L362" s="21">
        <v>4.6511627906976747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115</v>
      </c>
      <c r="E363" s="35">
        <v>103</v>
      </c>
      <c r="F363" s="40">
        <v>218</v>
      </c>
      <c r="G363" s="21">
        <v>5.0733069583430304</v>
      </c>
      <c r="H363" s="19">
        <v>1210</v>
      </c>
      <c r="I363" s="35">
        <v>10</v>
      </c>
      <c r="J363" s="35">
        <v>7</v>
      </c>
      <c r="K363" s="41">
        <v>17</v>
      </c>
      <c r="L363" s="21">
        <v>1.4049586776859504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145</v>
      </c>
      <c r="E364" s="35">
        <v>144</v>
      </c>
      <c r="F364" s="40">
        <v>289</v>
      </c>
      <c r="G364" s="21">
        <v>5.3252257232356737</v>
      </c>
      <c r="H364" s="19">
        <v>1616</v>
      </c>
      <c r="I364" s="35">
        <v>0</v>
      </c>
      <c r="J364" s="35">
        <v>4</v>
      </c>
      <c r="K364" s="41">
        <v>4</v>
      </c>
      <c r="L364" s="21">
        <v>0.24752475247524752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142</v>
      </c>
      <c r="E365" s="35">
        <v>135</v>
      </c>
      <c r="F365" s="40">
        <v>277</v>
      </c>
      <c r="G365" s="21">
        <v>5.6243654822335021</v>
      </c>
      <c r="H365" s="19">
        <v>1135</v>
      </c>
      <c r="I365" s="35">
        <v>36</v>
      </c>
      <c r="J365" s="35">
        <v>32</v>
      </c>
      <c r="K365" s="41">
        <v>68</v>
      </c>
      <c r="L365" s="21">
        <v>5.9911894273127748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104</v>
      </c>
      <c r="E366" s="35">
        <v>86</v>
      </c>
      <c r="F366" s="40">
        <v>190</v>
      </c>
      <c r="G366" s="21">
        <v>6.429780033840947</v>
      </c>
      <c r="H366" s="35">
        <v>824</v>
      </c>
      <c r="I366" s="35">
        <v>7</v>
      </c>
      <c r="J366" s="35">
        <v>6</v>
      </c>
      <c r="K366" s="41">
        <v>13</v>
      </c>
      <c r="L366" s="21">
        <v>1.5776699029126213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45</v>
      </c>
      <c r="E367" s="35">
        <v>45</v>
      </c>
      <c r="F367" s="40">
        <v>90</v>
      </c>
      <c r="G367" s="21">
        <v>8.8669950738916263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79</v>
      </c>
      <c r="E368" s="35">
        <v>94</v>
      </c>
      <c r="F368" s="40">
        <v>173</v>
      </c>
      <c r="G368" s="21">
        <v>4.8015542603386061</v>
      </c>
      <c r="H368" s="19">
        <v>1551</v>
      </c>
      <c r="I368" s="35">
        <v>1</v>
      </c>
      <c r="J368" s="35">
        <v>6</v>
      </c>
      <c r="K368" s="41">
        <v>7</v>
      </c>
      <c r="L368" s="21">
        <v>0.4513217279174726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32</v>
      </c>
      <c r="E369" s="35">
        <v>28</v>
      </c>
      <c r="F369" s="40">
        <v>60</v>
      </c>
      <c r="G369" s="21">
        <v>5.8139534883720927</v>
      </c>
      <c r="H369" s="35">
        <v>377</v>
      </c>
      <c r="I369" s="35">
        <v>3</v>
      </c>
      <c r="J369" s="35">
        <v>1</v>
      </c>
      <c r="K369" s="41">
        <v>4</v>
      </c>
      <c r="L369" s="21">
        <v>1.0610079575596816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82</v>
      </c>
      <c r="E370" s="35">
        <v>56</v>
      </c>
      <c r="F370" s="40">
        <v>138</v>
      </c>
      <c r="G370" s="21">
        <v>7.0050761421319798</v>
      </c>
      <c r="H370" s="35">
        <v>0</v>
      </c>
      <c r="I370" s="35">
        <v>1</v>
      </c>
      <c r="J370" s="35">
        <v>2</v>
      </c>
      <c r="K370" s="41">
        <v>3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75</v>
      </c>
      <c r="E371" s="35">
        <v>86</v>
      </c>
      <c r="F371" s="40">
        <v>161</v>
      </c>
      <c r="G371" s="21">
        <v>7.7070368597415033</v>
      </c>
      <c r="H371" s="35">
        <v>-36</v>
      </c>
      <c r="I371" s="35">
        <v>5</v>
      </c>
      <c r="J371" s="35">
        <v>7</v>
      </c>
      <c r="K371" s="41">
        <v>12</v>
      </c>
      <c r="L371" s="21">
        <v>-33.333333333333329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56</v>
      </c>
      <c r="E372" s="35">
        <v>60</v>
      </c>
      <c r="F372" s="40">
        <v>116</v>
      </c>
      <c r="G372" s="21">
        <v>4.7835051546391751</v>
      </c>
      <c r="H372" s="35">
        <v>674</v>
      </c>
      <c r="I372" s="35">
        <v>3</v>
      </c>
      <c r="J372" s="35">
        <v>5</v>
      </c>
      <c r="K372" s="41">
        <v>8</v>
      </c>
      <c r="L372" s="21">
        <v>1.1869436201780417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484</v>
      </c>
      <c r="E373" s="35">
        <v>507</v>
      </c>
      <c r="F373" s="40">
        <v>991</v>
      </c>
      <c r="G373" s="21">
        <v>7.6548740923837482</v>
      </c>
      <c r="H373" s="35">
        <v>560</v>
      </c>
      <c r="I373" s="35">
        <v>30</v>
      </c>
      <c r="J373" s="35">
        <v>38</v>
      </c>
      <c r="K373" s="41">
        <v>68</v>
      </c>
      <c r="L373" s="21">
        <v>12.142857142857142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94</v>
      </c>
      <c r="E374" s="35">
        <v>108</v>
      </c>
      <c r="F374" s="40">
        <v>202</v>
      </c>
      <c r="G374" s="21">
        <v>5.6471903830025161</v>
      </c>
      <c r="H374" s="35">
        <v>939</v>
      </c>
      <c r="I374" s="35">
        <v>0</v>
      </c>
      <c r="J374" s="35">
        <v>0</v>
      </c>
      <c r="K374" s="41">
        <v>0</v>
      </c>
      <c r="L374" s="21">
        <v>0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37</v>
      </c>
      <c r="E375" s="35">
        <v>36</v>
      </c>
      <c r="F375" s="40">
        <v>73</v>
      </c>
      <c r="G375" s="21">
        <v>3.7981269510926117</v>
      </c>
      <c r="H375" s="35">
        <v>605</v>
      </c>
      <c r="I375" s="35">
        <v>9</v>
      </c>
      <c r="J375" s="35">
        <v>5</v>
      </c>
      <c r="K375" s="41">
        <v>14</v>
      </c>
      <c r="L375" s="21">
        <v>2.3140495867768593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244</v>
      </c>
      <c r="E376" s="35">
        <v>222</v>
      </c>
      <c r="F376" s="40">
        <v>466</v>
      </c>
      <c r="G376" s="21">
        <v>8.144005592450192</v>
      </c>
      <c r="H376" s="35">
        <v>-123</v>
      </c>
      <c r="I376" s="35">
        <v>8</v>
      </c>
      <c r="J376" s="35">
        <v>5</v>
      </c>
      <c r="K376" s="41">
        <v>13</v>
      </c>
      <c r="L376" s="21">
        <v>-10.569105691056912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30</v>
      </c>
      <c r="E377" s="35">
        <v>29</v>
      </c>
      <c r="F377" s="40">
        <v>59</v>
      </c>
      <c r="G377" s="21">
        <v>7.1170084439083237</v>
      </c>
      <c r="H377" s="19">
        <v>173</v>
      </c>
      <c r="I377" s="35">
        <v>0</v>
      </c>
      <c r="J377" s="35">
        <v>0</v>
      </c>
      <c r="K377" s="41">
        <v>0</v>
      </c>
      <c r="L377" s="21">
        <v>0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1251</v>
      </c>
      <c r="E378" s="38">
        <v>1121</v>
      </c>
      <c r="F378" s="38">
        <v>2372</v>
      </c>
      <c r="G378" s="31">
        <v>4.9964190925559251</v>
      </c>
      <c r="H378" s="29">
        <v>15529</v>
      </c>
      <c r="I378" s="38">
        <v>23</v>
      </c>
      <c r="J378" s="38">
        <v>22</v>
      </c>
      <c r="K378" s="39">
        <v>45</v>
      </c>
      <c r="L378" s="31">
        <v>0.28978041084422695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34</v>
      </c>
      <c r="E379" s="35">
        <v>30</v>
      </c>
      <c r="F379" s="40">
        <v>64</v>
      </c>
      <c r="G379" s="21">
        <v>4.4817927170868348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38</v>
      </c>
      <c r="E380" s="35">
        <v>30</v>
      </c>
      <c r="F380" s="40">
        <v>68</v>
      </c>
      <c r="G380" s="21">
        <v>4.7452896022330782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181</v>
      </c>
      <c r="E381" s="35">
        <v>146</v>
      </c>
      <c r="F381" s="40">
        <v>327</v>
      </c>
      <c r="G381" s="21">
        <v>4.9313828985070129</v>
      </c>
      <c r="H381" s="19">
        <v>2567</v>
      </c>
      <c r="I381" s="35">
        <v>4</v>
      </c>
      <c r="J381" s="35">
        <v>6</v>
      </c>
      <c r="K381" s="41">
        <v>10</v>
      </c>
      <c r="L381" s="21">
        <v>0.38955979742890534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57</v>
      </c>
      <c r="E382" s="35">
        <v>48</v>
      </c>
      <c r="F382" s="40">
        <v>105</v>
      </c>
      <c r="G382" s="21">
        <v>5.836575875486381</v>
      </c>
      <c r="H382" s="35">
        <v>322</v>
      </c>
      <c r="I382" s="35">
        <v>3</v>
      </c>
      <c r="J382" s="35">
        <v>0</v>
      </c>
      <c r="K382" s="41">
        <v>3</v>
      </c>
      <c r="L382" s="21">
        <v>0.93167701863354035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28</v>
      </c>
      <c r="E383" s="35">
        <v>11</v>
      </c>
      <c r="F383" s="40">
        <v>39</v>
      </c>
      <c r="G383" s="21">
        <v>4.2529989094874594</v>
      </c>
      <c r="H383" s="35">
        <v>320</v>
      </c>
      <c r="I383" s="35">
        <v>1</v>
      </c>
      <c r="J383" s="35">
        <v>1</v>
      </c>
      <c r="K383" s="41">
        <v>2</v>
      </c>
      <c r="L383" s="21">
        <v>0.625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36</v>
      </c>
      <c r="E384" s="35">
        <v>25</v>
      </c>
      <c r="F384" s="40">
        <v>61</v>
      </c>
      <c r="G384" s="21">
        <v>4.7805642633228835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17</v>
      </c>
      <c r="E385" s="35">
        <v>24</v>
      </c>
      <c r="F385" s="40">
        <v>41</v>
      </c>
      <c r="G385" s="21">
        <v>4.408602150537634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51</v>
      </c>
      <c r="E386" s="35">
        <v>58</v>
      </c>
      <c r="F386" s="40">
        <v>109</v>
      </c>
      <c r="G386" s="21">
        <v>4.3827905106554077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22</v>
      </c>
      <c r="E387" s="35">
        <v>19</v>
      </c>
      <c r="F387" s="40">
        <v>41</v>
      </c>
      <c r="G387" s="21">
        <v>4.1164658634538149</v>
      </c>
      <c r="H387" s="35">
        <v>382</v>
      </c>
      <c r="I387" s="35">
        <v>2</v>
      </c>
      <c r="J387" s="35">
        <v>1</v>
      </c>
      <c r="K387" s="41">
        <v>3</v>
      </c>
      <c r="L387" s="21">
        <v>0.78534031413612559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47</v>
      </c>
      <c r="E388" s="35">
        <v>19</v>
      </c>
      <c r="F388" s="40">
        <v>66</v>
      </c>
      <c r="G388" s="21">
        <v>5.3789731051344738</v>
      </c>
      <c r="H388" s="35">
        <v>452</v>
      </c>
      <c r="I388" s="35">
        <v>1</v>
      </c>
      <c r="J388" s="35">
        <v>0</v>
      </c>
      <c r="K388" s="41">
        <v>1</v>
      </c>
      <c r="L388" s="21">
        <v>0.22123893805309736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60</v>
      </c>
      <c r="E389" s="35">
        <v>60</v>
      </c>
      <c r="F389" s="40">
        <v>120</v>
      </c>
      <c r="G389" s="21">
        <v>4.6966731898238745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38</v>
      </c>
      <c r="E390" s="35">
        <v>33</v>
      </c>
      <c r="F390" s="40">
        <v>71</v>
      </c>
      <c r="G390" s="21">
        <v>4.3692307692307688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14</v>
      </c>
      <c r="E391" s="35">
        <v>19</v>
      </c>
      <c r="F391" s="40">
        <v>33</v>
      </c>
      <c r="G391" s="21">
        <v>4.3421052631578947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11</v>
      </c>
      <c r="E392" s="35">
        <v>12</v>
      </c>
      <c r="F392" s="40">
        <v>23</v>
      </c>
      <c r="G392" s="21">
        <v>4.1970802919708028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30</v>
      </c>
      <c r="E393" s="35">
        <v>20</v>
      </c>
      <c r="F393" s="40">
        <v>50</v>
      </c>
      <c r="G393" s="21">
        <v>5.4347826086956523</v>
      </c>
      <c r="H393" s="35">
        <v>117</v>
      </c>
      <c r="I393" s="35">
        <v>2</v>
      </c>
      <c r="J393" s="35">
        <v>1</v>
      </c>
      <c r="K393" s="41">
        <v>3</v>
      </c>
      <c r="L393" s="21">
        <v>2.5641025641025639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19</v>
      </c>
      <c r="E394" s="35">
        <v>22</v>
      </c>
      <c r="F394" s="40">
        <v>41</v>
      </c>
      <c r="G394" s="21">
        <v>4.5054945054945055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44</v>
      </c>
      <c r="E395" s="35">
        <v>43</v>
      </c>
      <c r="F395" s="40">
        <v>87</v>
      </c>
      <c r="G395" s="21">
        <v>5.3836633663366333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7</v>
      </c>
      <c r="E396" s="35">
        <v>14</v>
      </c>
      <c r="F396" s="40">
        <v>21</v>
      </c>
      <c r="G396" s="21">
        <v>7.608695652173914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30</v>
      </c>
      <c r="E397" s="35">
        <v>24</v>
      </c>
      <c r="F397" s="40">
        <v>54</v>
      </c>
      <c r="G397" s="21">
        <v>4.5723962743437765</v>
      </c>
      <c r="H397" s="35">
        <v>508</v>
      </c>
      <c r="I397" s="35">
        <v>0</v>
      </c>
      <c r="J397" s="35">
        <v>1</v>
      </c>
      <c r="K397" s="41">
        <v>1</v>
      </c>
      <c r="L397" s="21">
        <v>0.19685039370078738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18</v>
      </c>
      <c r="E398" s="35">
        <v>19</v>
      </c>
      <c r="F398" s="40">
        <v>37</v>
      </c>
      <c r="G398" s="21">
        <v>5.7632398753894076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19</v>
      </c>
      <c r="E399" s="35">
        <v>8</v>
      </c>
      <c r="F399" s="40">
        <v>27</v>
      </c>
      <c r="G399" s="21">
        <v>4.4189852700490997</v>
      </c>
      <c r="H399" s="35">
        <v>159</v>
      </c>
      <c r="I399" s="35">
        <v>0</v>
      </c>
      <c r="J399" s="35">
        <v>2</v>
      </c>
      <c r="K399" s="41">
        <v>2</v>
      </c>
      <c r="L399" s="21">
        <v>1.257861635220126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35</v>
      </c>
      <c r="E400" s="35">
        <v>24</v>
      </c>
      <c r="F400" s="40">
        <v>59</v>
      </c>
      <c r="G400" s="21">
        <v>7.2929542645241039</v>
      </c>
      <c r="H400" s="35">
        <v>239</v>
      </c>
      <c r="I400" s="35">
        <v>1</v>
      </c>
      <c r="J400" s="35">
        <v>0</v>
      </c>
      <c r="K400" s="41">
        <v>1</v>
      </c>
      <c r="L400" s="21">
        <v>0.41841004184100417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27</v>
      </c>
      <c r="E401" s="35">
        <v>40</v>
      </c>
      <c r="F401" s="40">
        <v>67</v>
      </c>
      <c r="G401" s="21">
        <v>4.9084249084249088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40</v>
      </c>
      <c r="E402" s="35">
        <v>50</v>
      </c>
      <c r="F402" s="40">
        <v>90</v>
      </c>
      <c r="G402" s="21">
        <v>5.4151624548736459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17</v>
      </c>
      <c r="E403" s="35">
        <v>23</v>
      </c>
      <c r="F403" s="40">
        <v>40</v>
      </c>
      <c r="G403" s="21">
        <v>3.5810205908683974</v>
      </c>
      <c r="H403" s="35">
        <v>408</v>
      </c>
      <c r="I403" s="35">
        <v>2</v>
      </c>
      <c r="J403" s="35">
        <v>0</v>
      </c>
      <c r="K403" s="41">
        <v>2</v>
      </c>
      <c r="L403" s="21">
        <v>0.49019607843137253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106</v>
      </c>
      <c r="E404" s="35">
        <v>94</v>
      </c>
      <c r="F404" s="40">
        <v>200</v>
      </c>
      <c r="G404" s="21">
        <v>5.9154096421177167</v>
      </c>
      <c r="H404" s="35">
        <v>891</v>
      </c>
      <c r="I404" s="35">
        <v>2</v>
      </c>
      <c r="J404" s="35">
        <v>2</v>
      </c>
      <c r="K404" s="41">
        <v>4</v>
      </c>
      <c r="L404" s="21">
        <v>0.44893378226711567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31</v>
      </c>
      <c r="E405" s="35">
        <v>30</v>
      </c>
      <c r="F405" s="40">
        <v>61</v>
      </c>
      <c r="G405" s="21">
        <v>4.3323863636363642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53</v>
      </c>
      <c r="E406" s="35">
        <v>32</v>
      </c>
      <c r="F406" s="40">
        <v>85</v>
      </c>
      <c r="G406" s="21">
        <v>5.5847568988173455</v>
      </c>
      <c r="H406" s="35">
        <v>599</v>
      </c>
      <c r="I406" s="35">
        <v>2</v>
      </c>
      <c r="J406" s="35">
        <v>0</v>
      </c>
      <c r="K406" s="41">
        <v>2</v>
      </c>
      <c r="L406" s="21">
        <v>0.333889816360601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27</v>
      </c>
      <c r="E407" s="35">
        <v>19</v>
      </c>
      <c r="F407" s="40">
        <v>46</v>
      </c>
      <c r="G407" s="21">
        <v>3.9792387543252596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82</v>
      </c>
      <c r="E408" s="35">
        <v>92</v>
      </c>
      <c r="F408" s="40">
        <v>174</v>
      </c>
      <c r="G408" s="21">
        <v>6.3318777292576414</v>
      </c>
      <c r="H408" s="35">
        <v>916</v>
      </c>
      <c r="I408" s="35">
        <v>3</v>
      </c>
      <c r="J408" s="35">
        <v>8</v>
      </c>
      <c r="K408" s="41">
        <v>11</v>
      </c>
      <c r="L408" s="21">
        <v>1.2008733624454149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9</v>
      </c>
      <c r="E409" s="35">
        <v>13</v>
      </c>
      <c r="F409" s="40">
        <v>22</v>
      </c>
      <c r="G409" s="21">
        <v>4.8034934497816595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23</v>
      </c>
      <c r="E410" s="35">
        <v>20</v>
      </c>
      <c r="F410" s="40">
        <v>43</v>
      </c>
      <c r="G410" s="21">
        <v>3.9814814814814818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1399</v>
      </c>
      <c r="E411" s="38">
        <v>1289</v>
      </c>
      <c r="F411" s="38">
        <v>2688</v>
      </c>
      <c r="G411" s="31">
        <v>5.348721520246742</v>
      </c>
      <c r="H411" s="29">
        <v>14685</v>
      </c>
      <c r="I411" s="38">
        <v>90</v>
      </c>
      <c r="J411" s="38">
        <v>88</v>
      </c>
      <c r="K411" s="39">
        <v>178</v>
      </c>
      <c r="L411" s="31">
        <v>1.2121212121212122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66</v>
      </c>
      <c r="E412" s="35">
        <v>54</v>
      </c>
      <c r="F412" s="40">
        <v>120</v>
      </c>
      <c r="G412" s="21">
        <v>5.1568543188654923</v>
      </c>
      <c r="H412" s="19">
        <v>709</v>
      </c>
      <c r="I412" s="35">
        <v>1</v>
      </c>
      <c r="J412" s="35">
        <v>1</v>
      </c>
      <c r="K412" s="41">
        <v>2</v>
      </c>
      <c r="L412" s="21">
        <v>0.28208744710860367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72</v>
      </c>
      <c r="E413" s="35">
        <v>73</v>
      </c>
      <c r="F413" s="40">
        <v>145</v>
      </c>
      <c r="G413" s="21">
        <v>4.447852760736196</v>
      </c>
      <c r="H413" s="19">
        <v>1160</v>
      </c>
      <c r="I413" s="35">
        <v>1</v>
      </c>
      <c r="J413" s="35">
        <v>1</v>
      </c>
      <c r="K413" s="41">
        <v>2</v>
      </c>
      <c r="L413" s="21">
        <v>0.17241379310344829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10</v>
      </c>
      <c r="E414" s="35">
        <v>16</v>
      </c>
      <c r="F414" s="40">
        <v>26</v>
      </c>
      <c r="G414" s="21">
        <v>2.8353326063249726</v>
      </c>
      <c r="H414" s="35">
        <v>492</v>
      </c>
      <c r="I414" s="35">
        <v>8</v>
      </c>
      <c r="J414" s="35">
        <v>5</v>
      </c>
      <c r="K414" s="41">
        <v>13</v>
      </c>
      <c r="L414" s="21">
        <v>2.6422764227642279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52</v>
      </c>
      <c r="E415" s="35">
        <v>51</v>
      </c>
      <c r="F415" s="40">
        <v>103</v>
      </c>
      <c r="G415" s="21">
        <v>4.2317173377156942</v>
      </c>
      <c r="H415" s="35">
        <v>847</v>
      </c>
      <c r="I415" s="35">
        <v>1</v>
      </c>
      <c r="J415" s="35">
        <v>1</v>
      </c>
      <c r="K415" s="41">
        <v>2</v>
      </c>
      <c r="L415" s="21">
        <v>0.23612750885478156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93</v>
      </c>
      <c r="E416" s="35">
        <v>71</v>
      </c>
      <c r="F416" s="40">
        <v>164</v>
      </c>
      <c r="G416" s="21">
        <v>5.772615276311158</v>
      </c>
      <c r="H416" s="35">
        <v>710</v>
      </c>
      <c r="I416" s="35">
        <v>3</v>
      </c>
      <c r="J416" s="35">
        <v>4</v>
      </c>
      <c r="K416" s="41">
        <v>7</v>
      </c>
      <c r="L416" s="21">
        <v>0.9859154929577465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93</v>
      </c>
      <c r="E417" s="35">
        <v>90</v>
      </c>
      <c r="F417" s="40">
        <v>183</v>
      </c>
      <c r="G417" s="21">
        <v>7.5463917525773194</v>
      </c>
      <c r="H417" s="19">
        <v>214</v>
      </c>
      <c r="I417" s="35">
        <v>3</v>
      </c>
      <c r="J417" s="35">
        <v>1</v>
      </c>
      <c r="K417" s="41">
        <v>4</v>
      </c>
      <c r="L417" s="21">
        <v>1.8691588785046727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131</v>
      </c>
      <c r="E418" s="35">
        <v>114</v>
      </c>
      <c r="F418" s="40">
        <v>245</v>
      </c>
      <c r="G418" s="21">
        <v>6.3389391979301424</v>
      </c>
      <c r="H418" s="19">
        <v>1055</v>
      </c>
      <c r="I418" s="35">
        <v>10</v>
      </c>
      <c r="J418" s="35">
        <v>4</v>
      </c>
      <c r="K418" s="41">
        <v>14</v>
      </c>
      <c r="L418" s="21">
        <v>1.3270142180094786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125</v>
      </c>
      <c r="E419" s="35">
        <v>145</v>
      </c>
      <c r="F419" s="40">
        <v>270</v>
      </c>
      <c r="G419" s="21">
        <v>4.5863767623577374</v>
      </c>
      <c r="H419" s="19">
        <v>1764</v>
      </c>
      <c r="I419" s="35">
        <v>15</v>
      </c>
      <c r="J419" s="35">
        <v>18</v>
      </c>
      <c r="K419" s="41">
        <v>33</v>
      </c>
      <c r="L419" s="21">
        <v>1.870748299319728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36</v>
      </c>
      <c r="E420" s="35">
        <v>32</v>
      </c>
      <c r="F420" s="40">
        <v>68</v>
      </c>
      <c r="G420" s="21">
        <v>4.0452111838191547</v>
      </c>
      <c r="H420" s="19">
        <v>802</v>
      </c>
      <c r="I420" s="35">
        <v>1</v>
      </c>
      <c r="J420" s="35">
        <v>5</v>
      </c>
      <c r="K420" s="41">
        <v>6</v>
      </c>
      <c r="L420" s="21">
        <v>0.74812967581047385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66</v>
      </c>
      <c r="E421" s="35">
        <v>44</v>
      </c>
      <c r="F421" s="40">
        <v>110</v>
      </c>
      <c r="G421" s="21">
        <v>4.2097206276310759</v>
      </c>
      <c r="H421" s="19">
        <v>1110</v>
      </c>
      <c r="I421" s="35">
        <v>1</v>
      </c>
      <c r="J421" s="35">
        <v>2</v>
      </c>
      <c r="K421" s="41">
        <v>3</v>
      </c>
      <c r="L421" s="21">
        <v>0.27027027027027029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28</v>
      </c>
      <c r="E422" s="35">
        <v>24</v>
      </c>
      <c r="F422" s="40">
        <v>52</v>
      </c>
      <c r="G422" s="21">
        <v>3.7928519328956964</v>
      </c>
      <c r="H422" s="19">
        <v>729</v>
      </c>
      <c r="I422" s="35">
        <v>1</v>
      </c>
      <c r="J422" s="35">
        <v>4</v>
      </c>
      <c r="K422" s="41">
        <v>5</v>
      </c>
      <c r="L422" s="21">
        <v>0.68587105624142664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129</v>
      </c>
      <c r="E423" s="35">
        <v>123</v>
      </c>
      <c r="F423" s="40">
        <v>252</v>
      </c>
      <c r="G423" s="21">
        <v>7.1327483724879706</v>
      </c>
      <c r="H423" s="19">
        <v>1207</v>
      </c>
      <c r="I423" s="35">
        <v>3</v>
      </c>
      <c r="J423" s="35">
        <v>2</v>
      </c>
      <c r="K423" s="41">
        <v>5</v>
      </c>
      <c r="L423" s="21">
        <v>0.41425020712510358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23</v>
      </c>
      <c r="E424" s="35">
        <v>27</v>
      </c>
      <c r="F424" s="40">
        <v>50</v>
      </c>
      <c r="G424" s="21">
        <v>4.4208664898320071</v>
      </c>
      <c r="H424" s="35">
        <v>456</v>
      </c>
      <c r="I424" s="35">
        <v>0</v>
      </c>
      <c r="J424" s="35">
        <v>2</v>
      </c>
      <c r="K424" s="41">
        <v>2</v>
      </c>
      <c r="L424" s="21">
        <v>0.43859649122807015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77</v>
      </c>
      <c r="E425" s="35">
        <v>70</v>
      </c>
      <c r="F425" s="40">
        <v>147</v>
      </c>
      <c r="G425" s="21">
        <v>4.8165137614678901</v>
      </c>
      <c r="H425" s="19">
        <v>929</v>
      </c>
      <c r="I425" s="35">
        <v>7</v>
      </c>
      <c r="J425" s="35">
        <v>3</v>
      </c>
      <c r="K425" s="41">
        <v>10</v>
      </c>
      <c r="L425" s="21">
        <v>1.0764262648008611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230</v>
      </c>
      <c r="E426" s="35">
        <v>208</v>
      </c>
      <c r="F426" s="40">
        <v>438</v>
      </c>
      <c r="G426" s="21">
        <v>6.1430575035063111</v>
      </c>
      <c r="H426" s="19">
        <v>1147</v>
      </c>
      <c r="I426" s="35">
        <v>14</v>
      </c>
      <c r="J426" s="35">
        <v>13</v>
      </c>
      <c r="K426" s="41">
        <v>27</v>
      </c>
      <c r="L426" s="21">
        <v>2.3539668700959022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31</v>
      </c>
      <c r="E427" s="35">
        <v>34</v>
      </c>
      <c r="F427" s="40">
        <v>65</v>
      </c>
      <c r="G427" s="21">
        <v>6.4548162859980138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31</v>
      </c>
      <c r="E428" s="35">
        <v>25</v>
      </c>
      <c r="F428" s="40">
        <v>56</v>
      </c>
      <c r="G428" s="21">
        <v>4.3143297380585519</v>
      </c>
      <c r="H428" s="35">
        <v>419</v>
      </c>
      <c r="I428" s="35">
        <v>19</v>
      </c>
      <c r="J428" s="35">
        <v>18</v>
      </c>
      <c r="K428" s="41">
        <v>37</v>
      </c>
      <c r="L428" s="21">
        <v>8.8305489260143197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37</v>
      </c>
      <c r="E429" s="35">
        <v>30</v>
      </c>
      <c r="F429" s="40">
        <v>67</v>
      </c>
      <c r="G429" s="21">
        <v>5.7021276595744679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24</v>
      </c>
      <c r="E430" s="35">
        <v>16</v>
      </c>
      <c r="F430" s="40">
        <v>40</v>
      </c>
      <c r="G430" s="21">
        <v>4.2780748663101598</v>
      </c>
      <c r="H430" s="35">
        <v>273</v>
      </c>
      <c r="I430" s="35">
        <v>0</v>
      </c>
      <c r="J430" s="35">
        <v>3</v>
      </c>
      <c r="K430" s="41">
        <v>3</v>
      </c>
      <c r="L430" s="21">
        <v>1.098901098901099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20</v>
      </c>
      <c r="E431" s="35">
        <v>18</v>
      </c>
      <c r="F431" s="40">
        <v>38</v>
      </c>
      <c r="G431" s="21">
        <v>4.7087980173482027</v>
      </c>
      <c r="H431" s="35">
        <v>264</v>
      </c>
      <c r="I431" s="35">
        <v>2</v>
      </c>
      <c r="J431" s="35">
        <v>1</v>
      </c>
      <c r="K431" s="41">
        <v>3</v>
      </c>
      <c r="L431" s="21">
        <v>1.1363636363636365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25</v>
      </c>
      <c r="E432" s="35">
        <v>24</v>
      </c>
      <c r="F432" s="40">
        <v>49</v>
      </c>
      <c r="G432" s="21">
        <v>8.6572438162544181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1198</v>
      </c>
      <c r="E433" s="29">
        <v>1178</v>
      </c>
      <c r="F433" s="29">
        <v>2376</v>
      </c>
      <c r="G433" s="31">
        <v>7.3910473761159672</v>
      </c>
      <c r="H433" s="29">
        <v>2933</v>
      </c>
      <c r="I433" s="29">
        <v>31</v>
      </c>
      <c r="J433" s="29">
        <v>25</v>
      </c>
      <c r="K433" s="36">
        <v>56</v>
      </c>
      <c r="L433" s="31">
        <v>1.9093078758949882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7</v>
      </c>
      <c r="E434" s="19">
        <v>6</v>
      </c>
      <c r="F434" s="20">
        <v>13</v>
      </c>
      <c r="G434" s="21">
        <v>8.3870967741935498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71</v>
      </c>
      <c r="E435" s="19">
        <v>51</v>
      </c>
      <c r="F435" s="20">
        <v>122</v>
      </c>
      <c r="G435" s="21">
        <v>6.8771138669673046</v>
      </c>
      <c r="H435" s="35">
        <v>332</v>
      </c>
      <c r="I435" s="19">
        <v>0</v>
      </c>
      <c r="J435" s="19">
        <v>0</v>
      </c>
      <c r="K435" s="22">
        <v>0</v>
      </c>
      <c r="L435" s="21">
        <v>0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55</v>
      </c>
      <c r="E436" s="19">
        <v>68</v>
      </c>
      <c r="F436" s="20">
        <v>123</v>
      </c>
      <c r="G436" s="21">
        <v>7.8594249201277959</v>
      </c>
      <c r="H436" s="35">
        <v>153</v>
      </c>
      <c r="I436" s="19">
        <v>0</v>
      </c>
      <c r="J436" s="19">
        <v>1</v>
      </c>
      <c r="K436" s="22">
        <v>1</v>
      </c>
      <c r="L436" s="21">
        <v>0.65359477124183007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180</v>
      </c>
      <c r="E437" s="19">
        <v>146</v>
      </c>
      <c r="F437" s="20">
        <v>326</v>
      </c>
      <c r="G437" s="21">
        <v>8.7259100642398302</v>
      </c>
      <c r="H437" s="35">
        <v>3</v>
      </c>
      <c r="I437" s="19">
        <v>2</v>
      </c>
      <c r="J437" s="19">
        <v>1</v>
      </c>
      <c r="K437" s="22">
        <v>3</v>
      </c>
      <c r="L437" s="21">
        <v>100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181</v>
      </c>
      <c r="E438" s="19">
        <v>163</v>
      </c>
      <c r="F438" s="20">
        <v>344</v>
      </c>
      <c r="G438" s="21">
        <v>8.7198986058301653</v>
      </c>
      <c r="H438" s="35">
        <v>529</v>
      </c>
      <c r="I438" s="19">
        <v>1</v>
      </c>
      <c r="J438" s="19">
        <v>0</v>
      </c>
      <c r="K438" s="22">
        <v>1</v>
      </c>
      <c r="L438" s="21">
        <v>0.1890359168241966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34</v>
      </c>
      <c r="E439" s="19">
        <v>61</v>
      </c>
      <c r="F439" s="20">
        <v>95</v>
      </c>
      <c r="G439" s="21">
        <v>5.2719200887902327</v>
      </c>
      <c r="H439" s="35">
        <v>282</v>
      </c>
      <c r="I439" s="19">
        <v>0</v>
      </c>
      <c r="J439" s="19">
        <v>1</v>
      </c>
      <c r="K439" s="22">
        <v>1</v>
      </c>
      <c r="L439" s="21">
        <v>0.3546099290780142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61</v>
      </c>
      <c r="E440" s="19">
        <v>49</v>
      </c>
      <c r="F440" s="20">
        <v>110</v>
      </c>
      <c r="G440" s="21">
        <v>7.5085324232081918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21</v>
      </c>
      <c r="E441" s="19">
        <v>13</v>
      </c>
      <c r="F441" s="20">
        <v>34</v>
      </c>
      <c r="G441" s="21">
        <v>6.3670411985018731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49</v>
      </c>
      <c r="E442" s="19">
        <v>46</v>
      </c>
      <c r="F442" s="20">
        <v>95</v>
      </c>
      <c r="G442" s="21">
        <v>8.1266039349871679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67</v>
      </c>
      <c r="E443" s="19">
        <v>55</v>
      </c>
      <c r="F443" s="20">
        <v>122</v>
      </c>
      <c r="G443" s="21">
        <v>6.0636182902584492</v>
      </c>
      <c r="H443" s="35">
        <v>399</v>
      </c>
      <c r="I443" s="19">
        <v>7</v>
      </c>
      <c r="J443" s="19">
        <v>1</v>
      </c>
      <c r="K443" s="22">
        <v>8</v>
      </c>
      <c r="L443" s="21">
        <v>2.0050125313283207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12</v>
      </c>
      <c r="E444" s="19">
        <v>16</v>
      </c>
      <c r="F444" s="20">
        <v>28</v>
      </c>
      <c r="G444" s="21">
        <v>6.666666666666667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22</v>
      </c>
      <c r="E445" s="19">
        <v>19</v>
      </c>
      <c r="F445" s="20">
        <v>41</v>
      </c>
      <c r="G445" s="21">
        <v>8.8744588744588757</v>
      </c>
      <c r="H445" s="35">
        <v>76</v>
      </c>
      <c r="I445" s="19">
        <v>1</v>
      </c>
      <c r="J445" s="19">
        <v>1</v>
      </c>
      <c r="K445" s="22">
        <v>2</v>
      </c>
      <c r="L445" s="21">
        <v>2.6315789473684208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12</v>
      </c>
      <c r="E446" s="19">
        <v>10</v>
      </c>
      <c r="F446" s="20">
        <v>22</v>
      </c>
      <c r="G446" s="21">
        <v>11.398963730569948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25</v>
      </c>
      <c r="E447" s="19">
        <v>28</v>
      </c>
      <c r="F447" s="20">
        <v>53</v>
      </c>
      <c r="G447" s="21">
        <v>9.0136054421768712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35</v>
      </c>
      <c r="E448" s="19">
        <v>47</v>
      </c>
      <c r="F448" s="20">
        <v>82</v>
      </c>
      <c r="G448" s="21">
        <v>8.4710743801652892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305</v>
      </c>
      <c r="E449" s="19">
        <v>319</v>
      </c>
      <c r="F449" s="20">
        <v>624</v>
      </c>
      <c r="G449" s="21">
        <v>7.0230725942599879</v>
      </c>
      <c r="H449" s="35">
        <v>765</v>
      </c>
      <c r="I449" s="19">
        <v>19</v>
      </c>
      <c r="J449" s="19">
        <v>19</v>
      </c>
      <c r="K449" s="22">
        <v>38</v>
      </c>
      <c r="L449" s="21">
        <v>4.9673202614379086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32</v>
      </c>
      <c r="E450" s="19">
        <v>52</v>
      </c>
      <c r="F450" s="20">
        <v>84</v>
      </c>
      <c r="G450" s="21">
        <v>5.7455540355677153</v>
      </c>
      <c r="H450" s="35">
        <v>206</v>
      </c>
      <c r="I450" s="19">
        <v>1</v>
      </c>
      <c r="J450" s="19">
        <v>1</v>
      </c>
      <c r="K450" s="22">
        <v>2</v>
      </c>
      <c r="L450" s="21">
        <v>0.97087378640776689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29</v>
      </c>
      <c r="E451" s="19">
        <v>29</v>
      </c>
      <c r="F451" s="20">
        <v>58</v>
      </c>
      <c r="G451" s="21">
        <v>5.7312252964426875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349</v>
      </c>
      <c r="E452" s="29">
        <v>344</v>
      </c>
      <c r="F452" s="29">
        <v>693</v>
      </c>
      <c r="G452" s="31">
        <v>5.4014029618082615</v>
      </c>
      <c r="H452" s="29">
        <v>3411</v>
      </c>
      <c r="I452" s="29">
        <v>28</v>
      </c>
      <c r="J452" s="29">
        <v>17</v>
      </c>
      <c r="K452" s="36">
        <v>45</v>
      </c>
      <c r="L452" s="31">
        <v>1.3192612137203166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29</v>
      </c>
      <c r="E453" s="19">
        <v>37</v>
      </c>
      <c r="F453" s="20">
        <v>66</v>
      </c>
      <c r="G453" s="21">
        <v>4.3593130779392339</v>
      </c>
      <c r="H453" s="35">
        <v>477</v>
      </c>
      <c r="I453" s="19">
        <v>3</v>
      </c>
      <c r="J453" s="19">
        <v>6</v>
      </c>
      <c r="K453" s="22">
        <v>9</v>
      </c>
      <c r="L453" s="21">
        <v>1.8867924528301887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22</v>
      </c>
      <c r="E454" s="19">
        <v>11</v>
      </c>
      <c r="F454" s="20">
        <v>33</v>
      </c>
      <c r="G454" s="21">
        <v>5.4098360655737707</v>
      </c>
      <c r="H454" s="35">
        <v>160</v>
      </c>
      <c r="I454" s="19">
        <v>1</v>
      </c>
      <c r="J454" s="19">
        <v>0</v>
      </c>
      <c r="K454" s="22">
        <v>1</v>
      </c>
      <c r="L454" s="21">
        <v>0.625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18</v>
      </c>
      <c r="E455" s="19">
        <v>25</v>
      </c>
      <c r="F455" s="20">
        <v>43</v>
      </c>
      <c r="G455" s="21">
        <v>6.8910256410256414</v>
      </c>
      <c r="H455" s="35">
        <v>167</v>
      </c>
      <c r="I455" s="19">
        <v>2</v>
      </c>
      <c r="J455" s="19">
        <v>1</v>
      </c>
      <c r="K455" s="22">
        <v>3</v>
      </c>
      <c r="L455" s="21">
        <v>1.7964071856287425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38</v>
      </c>
      <c r="E456" s="19">
        <v>22</v>
      </c>
      <c r="F456" s="20">
        <v>60</v>
      </c>
      <c r="G456" s="21">
        <v>4.3763676148796495</v>
      </c>
      <c r="H456" s="35">
        <v>410</v>
      </c>
      <c r="I456" s="19">
        <v>9</v>
      </c>
      <c r="J456" s="19">
        <v>0</v>
      </c>
      <c r="K456" s="22">
        <v>9</v>
      </c>
      <c r="L456" s="21">
        <v>2.1951219512195119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42</v>
      </c>
      <c r="E457" s="19">
        <v>41</v>
      </c>
      <c r="F457" s="20">
        <v>83</v>
      </c>
      <c r="G457" s="21">
        <v>7.8598484848484844</v>
      </c>
      <c r="H457" s="35">
        <v>173</v>
      </c>
      <c r="I457" s="19">
        <v>0</v>
      </c>
      <c r="J457" s="19">
        <v>4</v>
      </c>
      <c r="K457" s="22">
        <v>4</v>
      </c>
      <c r="L457" s="21">
        <v>2.3121387283236992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27</v>
      </c>
      <c r="E458" s="19">
        <v>23</v>
      </c>
      <c r="F458" s="20">
        <v>50</v>
      </c>
      <c r="G458" s="21">
        <v>4.3668122270742353</v>
      </c>
      <c r="H458" s="35">
        <v>195</v>
      </c>
      <c r="I458" s="19">
        <v>3</v>
      </c>
      <c r="J458" s="19">
        <v>0</v>
      </c>
      <c r="K458" s="22">
        <v>3</v>
      </c>
      <c r="L458" s="21">
        <v>1.5384615384615385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21</v>
      </c>
      <c r="E459" s="19">
        <v>23</v>
      </c>
      <c r="F459" s="20">
        <v>44</v>
      </c>
      <c r="G459" s="21">
        <v>5.721716514954486</v>
      </c>
      <c r="H459" s="35">
        <v>217</v>
      </c>
      <c r="I459" s="19">
        <v>0</v>
      </c>
      <c r="J459" s="19">
        <v>1</v>
      </c>
      <c r="K459" s="22">
        <v>1</v>
      </c>
      <c r="L459" s="21">
        <v>0.46082949308755761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15</v>
      </c>
      <c r="E460" s="19">
        <v>24</v>
      </c>
      <c r="F460" s="20">
        <v>39</v>
      </c>
      <c r="G460" s="21">
        <v>6.0371517027863781</v>
      </c>
      <c r="H460" s="35">
        <v>115</v>
      </c>
      <c r="I460" s="19">
        <v>1</v>
      </c>
      <c r="J460" s="19">
        <v>1</v>
      </c>
      <c r="K460" s="22">
        <v>2</v>
      </c>
      <c r="L460" s="21">
        <v>1.7391304347826086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13</v>
      </c>
      <c r="E461" s="19">
        <v>11</v>
      </c>
      <c r="F461" s="20">
        <v>24</v>
      </c>
      <c r="G461" s="21">
        <v>5.825242718446602</v>
      </c>
      <c r="H461" s="35">
        <v>75</v>
      </c>
      <c r="I461" s="19">
        <v>4</v>
      </c>
      <c r="J461" s="19">
        <v>3</v>
      </c>
      <c r="K461" s="22">
        <v>7</v>
      </c>
      <c r="L461" s="21">
        <v>9.3333333333333339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17</v>
      </c>
      <c r="E462" s="19">
        <v>10</v>
      </c>
      <c r="F462" s="20">
        <v>27</v>
      </c>
      <c r="G462" s="21">
        <v>4.1795665634674917</v>
      </c>
      <c r="H462" s="35">
        <v>128</v>
      </c>
      <c r="I462" s="19">
        <v>2</v>
      </c>
      <c r="J462" s="19">
        <v>0</v>
      </c>
      <c r="K462" s="22">
        <v>2</v>
      </c>
      <c r="L462" s="21">
        <v>1.5625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12</v>
      </c>
      <c r="E463" s="19">
        <v>15</v>
      </c>
      <c r="F463" s="20">
        <v>27</v>
      </c>
      <c r="G463" s="21">
        <v>6.0133630289532292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32</v>
      </c>
      <c r="E464" s="19">
        <v>36</v>
      </c>
      <c r="F464" s="20">
        <v>68</v>
      </c>
      <c r="G464" s="21">
        <v>5.5600981193785772</v>
      </c>
      <c r="H464" s="35">
        <v>261</v>
      </c>
      <c r="I464" s="19">
        <v>1</v>
      </c>
      <c r="J464" s="19">
        <v>0</v>
      </c>
      <c r="K464" s="22">
        <v>1</v>
      </c>
      <c r="L464" s="21">
        <v>0.38314176245210724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63</v>
      </c>
      <c r="E465" s="19">
        <v>66</v>
      </c>
      <c r="F465" s="20">
        <v>129</v>
      </c>
      <c r="G465" s="21">
        <v>5.4545454545454541</v>
      </c>
      <c r="H465" s="35">
        <v>989</v>
      </c>
      <c r="I465" s="19">
        <v>2</v>
      </c>
      <c r="J465" s="19">
        <v>1</v>
      </c>
      <c r="K465" s="22">
        <v>3</v>
      </c>
      <c r="L465" s="21">
        <v>0.30333670374115268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172</v>
      </c>
      <c r="E466" s="38">
        <v>161</v>
      </c>
      <c r="F466" s="38">
        <v>333</v>
      </c>
      <c r="G466" s="31">
        <v>6.6907775768535265</v>
      </c>
      <c r="H466" s="38">
        <v>406</v>
      </c>
      <c r="I466" s="38">
        <v>6</v>
      </c>
      <c r="J466" s="38">
        <v>3</v>
      </c>
      <c r="K466" s="39">
        <v>9</v>
      </c>
      <c r="L466" s="31">
        <v>2.2167487684729066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32</v>
      </c>
      <c r="E467" s="35">
        <v>30</v>
      </c>
      <c r="F467" s="40">
        <v>62</v>
      </c>
      <c r="G467" s="21">
        <v>6.8206820682068212</v>
      </c>
      <c r="H467" s="35">
        <v>7</v>
      </c>
      <c r="I467" s="35">
        <v>1</v>
      </c>
      <c r="J467" s="35">
        <v>0</v>
      </c>
      <c r="K467" s="41">
        <v>1</v>
      </c>
      <c r="L467" s="21">
        <v>14.285714285714285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21</v>
      </c>
      <c r="E468" s="35">
        <v>22</v>
      </c>
      <c r="F468" s="40">
        <v>43</v>
      </c>
      <c r="G468" s="21">
        <v>7.2758037225042305</v>
      </c>
      <c r="H468" s="35">
        <v>125</v>
      </c>
      <c r="I468" s="35">
        <v>1</v>
      </c>
      <c r="J468" s="35">
        <v>0</v>
      </c>
      <c r="K468" s="41">
        <v>1</v>
      </c>
      <c r="L468" s="21">
        <v>0.8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13</v>
      </c>
      <c r="E469" s="35">
        <v>7</v>
      </c>
      <c r="F469" s="40">
        <v>20</v>
      </c>
      <c r="G469" s="21">
        <v>4.8543689320388346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9</v>
      </c>
      <c r="E470" s="35">
        <v>9</v>
      </c>
      <c r="F470" s="40">
        <v>18</v>
      </c>
      <c r="G470" s="21">
        <v>7.4074074074074066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18</v>
      </c>
      <c r="E471" s="35">
        <v>17</v>
      </c>
      <c r="F471" s="40">
        <v>35</v>
      </c>
      <c r="G471" s="21">
        <v>6.1511423550087869</v>
      </c>
      <c r="H471" s="35">
        <v>23</v>
      </c>
      <c r="I471" s="35">
        <v>1</v>
      </c>
      <c r="J471" s="35">
        <v>2</v>
      </c>
      <c r="K471" s="41">
        <v>3</v>
      </c>
      <c r="L471" s="21">
        <v>13.043478260869565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27</v>
      </c>
      <c r="E472" s="35">
        <v>30</v>
      </c>
      <c r="F472" s="40">
        <v>57</v>
      </c>
      <c r="G472" s="21">
        <v>7.354838709677419</v>
      </c>
      <c r="H472" s="35">
        <v>15</v>
      </c>
      <c r="I472" s="35">
        <v>2</v>
      </c>
      <c r="J472" s="35">
        <v>0</v>
      </c>
      <c r="K472" s="41">
        <v>2</v>
      </c>
      <c r="L472" s="21">
        <v>13.333333333333334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29</v>
      </c>
      <c r="E473" s="35">
        <v>25</v>
      </c>
      <c r="F473" s="40">
        <v>54</v>
      </c>
      <c r="G473" s="21">
        <v>5.5727554179566559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23</v>
      </c>
      <c r="E474" s="35">
        <v>21</v>
      </c>
      <c r="F474" s="40">
        <v>44</v>
      </c>
      <c r="G474" s="21">
        <v>8.6444007858546161</v>
      </c>
      <c r="H474" s="19">
        <v>-27</v>
      </c>
      <c r="I474" s="35">
        <v>1</v>
      </c>
      <c r="J474" s="35">
        <v>1</v>
      </c>
      <c r="K474" s="41">
        <v>2</v>
      </c>
      <c r="L474" s="21">
        <v>-7.4074074074074066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278</v>
      </c>
      <c r="E475" s="38">
        <v>226</v>
      </c>
      <c r="F475" s="38">
        <v>504</v>
      </c>
      <c r="G475" s="31">
        <v>4.9881235154394297</v>
      </c>
      <c r="H475" s="29">
        <v>3856</v>
      </c>
      <c r="I475" s="38">
        <v>44</v>
      </c>
      <c r="J475" s="38">
        <v>41</v>
      </c>
      <c r="K475" s="39">
        <v>85</v>
      </c>
      <c r="L475" s="31">
        <v>2.2043568464730292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149</v>
      </c>
      <c r="E476" s="38">
        <v>152</v>
      </c>
      <c r="F476" s="38">
        <v>301</v>
      </c>
      <c r="G476" s="31">
        <v>6.0308555399719497</v>
      </c>
      <c r="H476" s="29">
        <v>1364</v>
      </c>
      <c r="I476" s="38">
        <v>11</v>
      </c>
      <c r="J476" s="38">
        <v>13</v>
      </c>
      <c r="K476" s="39">
        <v>24</v>
      </c>
      <c r="L476" s="31">
        <v>1.7595307917888565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7874</v>
      </c>
      <c r="E477" s="9">
        <v>7404</v>
      </c>
      <c r="F477" s="9">
        <v>15278</v>
      </c>
      <c r="G477" s="25">
        <v>4.5310841029473696</v>
      </c>
      <c r="H477" s="9">
        <v>132730</v>
      </c>
      <c r="I477" s="9">
        <v>1059</v>
      </c>
      <c r="J477" s="9">
        <v>985</v>
      </c>
      <c r="K477" s="16">
        <v>2044</v>
      </c>
      <c r="L477" s="25">
        <v>1.5399683568145859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1366</v>
      </c>
      <c r="E478" s="29">
        <v>1264</v>
      </c>
      <c r="F478" s="29">
        <v>2630</v>
      </c>
      <c r="G478" s="31">
        <v>4.5081334956032846</v>
      </c>
      <c r="H478" s="29">
        <v>23139</v>
      </c>
      <c r="I478" s="29">
        <v>197</v>
      </c>
      <c r="J478" s="29">
        <v>214</v>
      </c>
      <c r="K478" s="36">
        <v>411</v>
      </c>
      <c r="L478" s="31">
        <v>1.7762219629197458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22</v>
      </c>
      <c r="E479" s="19">
        <v>14</v>
      </c>
      <c r="F479" s="20">
        <v>36</v>
      </c>
      <c r="G479" s="21">
        <v>4.8846675712347354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9</v>
      </c>
      <c r="E480" s="19">
        <v>3</v>
      </c>
      <c r="F480" s="20">
        <v>12</v>
      </c>
      <c r="G480" s="21">
        <v>2.1314387211367674</v>
      </c>
      <c r="H480" s="19">
        <v>289</v>
      </c>
      <c r="I480" s="19">
        <v>0</v>
      </c>
      <c r="J480" s="19">
        <v>2</v>
      </c>
      <c r="K480" s="22">
        <v>2</v>
      </c>
      <c r="L480" s="21">
        <v>0.69204152249134954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29</v>
      </c>
      <c r="E481" s="19">
        <v>24</v>
      </c>
      <c r="F481" s="20">
        <v>53</v>
      </c>
      <c r="G481" s="21">
        <v>2.8867102396514159</v>
      </c>
      <c r="H481" s="19">
        <v>1175</v>
      </c>
      <c r="I481" s="19">
        <v>23</v>
      </c>
      <c r="J481" s="19">
        <v>28</v>
      </c>
      <c r="K481" s="22">
        <v>51</v>
      </c>
      <c r="L481" s="21">
        <v>4.3404255319148941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15</v>
      </c>
      <c r="E482" s="19">
        <v>8</v>
      </c>
      <c r="F482" s="20">
        <v>23</v>
      </c>
      <c r="G482" s="21">
        <v>4.0492957746478879</v>
      </c>
      <c r="H482" s="19">
        <v>327</v>
      </c>
      <c r="I482" s="19">
        <v>2</v>
      </c>
      <c r="J482" s="19">
        <v>0</v>
      </c>
      <c r="K482" s="22">
        <v>2</v>
      </c>
      <c r="L482" s="21">
        <v>0.6116207951070336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165</v>
      </c>
      <c r="E483" s="19">
        <v>154</v>
      </c>
      <c r="F483" s="20">
        <v>319</v>
      </c>
      <c r="G483" s="21">
        <v>4.7252258924603758</v>
      </c>
      <c r="H483" s="19">
        <v>2773</v>
      </c>
      <c r="I483" s="19">
        <v>0</v>
      </c>
      <c r="J483" s="19">
        <v>0</v>
      </c>
      <c r="K483" s="22">
        <v>0</v>
      </c>
      <c r="L483" s="21"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54</v>
      </c>
      <c r="E484" s="19">
        <v>61</v>
      </c>
      <c r="F484" s="20">
        <v>115</v>
      </c>
      <c r="G484" s="21">
        <v>7.5212557226945709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73</v>
      </c>
      <c r="E485" s="19">
        <v>61</v>
      </c>
      <c r="F485" s="20">
        <v>134</v>
      </c>
      <c r="G485" s="21">
        <v>7.306434023991276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20</v>
      </c>
      <c r="E486" s="19">
        <v>25</v>
      </c>
      <c r="F486" s="20">
        <v>45</v>
      </c>
      <c r="G486" s="21">
        <v>3.8395904436860069</v>
      </c>
      <c r="H486" s="35">
        <v>542</v>
      </c>
      <c r="I486" s="19">
        <v>5</v>
      </c>
      <c r="J486" s="19">
        <v>5</v>
      </c>
      <c r="K486" s="22">
        <v>10</v>
      </c>
      <c r="L486" s="21">
        <v>1.8450184501845017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16</v>
      </c>
      <c r="E487" s="19">
        <v>23</v>
      </c>
      <c r="F487" s="20">
        <v>39</v>
      </c>
      <c r="G487" s="21">
        <v>5.46218487394958</v>
      </c>
      <c r="H487" s="35">
        <v>355</v>
      </c>
      <c r="I487" s="19">
        <v>1</v>
      </c>
      <c r="J487" s="19">
        <v>1</v>
      </c>
      <c r="K487" s="22">
        <v>2</v>
      </c>
      <c r="L487" s="21">
        <v>0.56338028169014087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15</v>
      </c>
      <c r="E488" s="19">
        <v>25</v>
      </c>
      <c r="F488" s="20">
        <v>40</v>
      </c>
      <c r="G488" s="21">
        <v>3.3250207813798838</v>
      </c>
      <c r="H488" s="35">
        <v>777</v>
      </c>
      <c r="I488" s="19">
        <v>4</v>
      </c>
      <c r="J488" s="19">
        <v>4</v>
      </c>
      <c r="K488" s="22">
        <v>8</v>
      </c>
      <c r="L488" s="21">
        <v>1.0296010296010296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20</v>
      </c>
      <c r="E489" s="19">
        <v>16</v>
      </c>
      <c r="F489" s="20">
        <v>36</v>
      </c>
      <c r="G489" s="21">
        <v>3.8420490928495199</v>
      </c>
      <c r="H489" s="35">
        <v>603</v>
      </c>
      <c r="I489" s="19">
        <v>7</v>
      </c>
      <c r="J489" s="19">
        <v>4</v>
      </c>
      <c r="K489" s="22">
        <v>11</v>
      </c>
      <c r="L489" s="21">
        <v>1.8242122719734661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50</v>
      </c>
      <c r="E490" s="19">
        <v>35</v>
      </c>
      <c r="F490" s="20">
        <v>85</v>
      </c>
      <c r="G490" s="21">
        <v>4.7645739910313898</v>
      </c>
      <c r="H490" s="35">
        <v>769</v>
      </c>
      <c r="I490" s="19">
        <v>5</v>
      </c>
      <c r="J490" s="19">
        <v>8</v>
      </c>
      <c r="K490" s="22">
        <v>13</v>
      </c>
      <c r="L490" s="21">
        <v>1.6905071521456438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30</v>
      </c>
      <c r="E491" s="19">
        <v>21</v>
      </c>
      <c r="F491" s="20">
        <v>51</v>
      </c>
      <c r="G491" s="21">
        <v>4.4117647058823533</v>
      </c>
      <c r="H491" s="19">
        <v>845</v>
      </c>
      <c r="I491" s="19">
        <v>12</v>
      </c>
      <c r="J491" s="19">
        <v>10</v>
      </c>
      <c r="K491" s="22">
        <v>22</v>
      </c>
      <c r="L491" s="21">
        <v>2.6035502958579881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171</v>
      </c>
      <c r="E492" s="19">
        <v>145</v>
      </c>
      <c r="F492" s="20">
        <v>316</v>
      </c>
      <c r="G492" s="21">
        <v>4.0035474471050296</v>
      </c>
      <c r="H492" s="19">
        <v>3453</v>
      </c>
      <c r="I492" s="19">
        <v>32</v>
      </c>
      <c r="J492" s="19">
        <v>33</v>
      </c>
      <c r="K492" s="22">
        <v>65</v>
      </c>
      <c r="L492" s="21">
        <v>1.8824210831161308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12</v>
      </c>
      <c r="E493" s="19">
        <v>15</v>
      </c>
      <c r="F493" s="20">
        <v>27</v>
      </c>
      <c r="G493" s="21">
        <v>3.5952063914780292</v>
      </c>
      <c r="H493" s="35">
        <v>276</v>
      </c>
      <c r="I493" s="19">
        <v>0</v>
      </c>
      <c r="J493" s="19">
        <v>1</v>
      </c>
      <c r="K493" s="22">
        <v>1</v>
      </c>
      <c r="L493" s="21">
        <v>0.36231884057971014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22</v>
      </c>
      <c r="E494" s="19">
        <v>30</v>
      </c>
      <c r="F494" s="20">
        <v>52</v>
      </c>
      <c r="G494" s="21">
        <v>5.5974165769644779</v>
      </c>
      <c r="H494" s="35">
        <v>406</v>
      </c>
      <c r="I494" s="19">
        <v>0</v>
      </c>
      <c r="J494" s="19">
        <v>0</v>
      </c>
      <c r="K494" s="22">
        <v>0</v>
      </c>
      <c r="L494" s="21">
        <v>0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40</v>
      </c>
      <c r="E495" s="19">
        <v>29</v>
      </c>
      <c r="F495" s="20">
        <v>69</v>
      </c>
      <c r="G495" s="21">
        <v>5.1224944320712691</v>
      </c>
      <c r="H495" s="35">
        <v>409</v>
      </c>
      <c r="I495" s="19">
        <v>2</v>
      </c>
      <c r="J495" s="19">
        <v>3</v>
      </c>
      <c r="K495" s="22">
        <v>5</v>
      </c>
      <c r="L495" s="21">
        <v>1.2224938875305624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22</v>
      </c>
      <c r="E496" s="19">
        <v>16</v>
      </c>
      <c r="F496" s="20">
        <v>38</v>
      </c>
      <c r="G496" s="21">
        <v>6.9216757741347905</v>
      </c>
      <c r="H496" s="19">
        <v>103</v>
      </c>
      <c r="I496" s="19">
        <v>2</v>
      </c>
      <c r="J496" s="19">
        <v>0</v>
      </c>
      <c r="K496" s="22">
        <v>2</v>
      </c>
      <c r="L496" s="21">
        <v>1.9417475728155338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59</v>
      </c>
      <c r="E497" s="19">
        <v>71</v>
      </c>
      <c r="F497" s="20">
        <v>130</v>
      </c>
      <c r="G497" s="21">
        <v>4.0854808296668761</v>
      </c>
      <c r="H497" s="19">
        <v>1132</v>
      </c>
      <c r="I497" s="19">
        <v>1</v>
      </c>
      <c r="J497" s="19">
        <v>1</v>
      </c>
      <c r="K497" s="22">
        <v>2</v>
      </c>
      <c r="L497" s="21">
        <v>0.17667844522968199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30</v>
      </c>
      <c r="E498" s="19">
        <v>20</v>
      </c>
      <c r="F498" s="20">
        <v>50</v>
      </c>
      <c r="G498" s="21">
        <v>4.655493482309125</v>
      </c>
      <c r="H498" s="19">
        <v>391</v>
      </c>
      <c r="I498" s="19">
        <v>0</v>
      </c>
      <c r="J498" s="19">
        <v>1</v>
      </c>
      <c r="K498" s="22">
        <v>1</v>
      </c>
      <c r="L498" s="21">
        <v>0.25575447570332482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56</v>
      </c>
      <c r="E499" s="19">
        <v>41</v>
      </c>
      <c r="F499" s="20">
        <v>97</v>
      </c>
      <c r="G499" s="21">
        <v>3.7831513260530421</v>
      </c>
      <c r="H499" s="19">
        <v>1087</v>
      </c>
      <c r="I499" s="19">
        <v>15</v>
      </c>
      <c r="J499" s="19">
        <v>26</v>
      </c>
      <c r="K499" s="22">
        <v>41</v>
      </c>
      <c r="L499" s="21">
        <v>3.7718491260349589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35</v>
      </c>
      <c r="E500" s="19">
        <v>34</v>
      </c>
      <c r="F500" s="20">
        <v>69</v>
      </c>
      <c r="G500" s="21">
        <v>4.4516129032258069</v>
      </c>
      <c r="H500" s="35">
        <v>163</v>
      </c>
      <c r="I500" s="19">
        <v>6</v>
      </c>
      <c r="J500" s="19">
        <v>5</v>
      </c>
      <c r="K500" s="22">
        <v>11</v>
      </c>
      <c r="L500" s="21">
        <v>6.7484662576687118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61</v>
      </c>
      <c r="E501" s="19">
        <v>48</v>
      </c>
      <c r="F501" s="20">
        <v>109</v>
      </c>
      <c r="G501" s="21">
        <v>4.6982758620689653</v>
      </c>
      <c r="H501" s="35">
        <v>837</v>
      </c>
      <c r="I501" s="19">
        <v>13</v>
      </c>
      <c r="J501" s="19">
        <v>6</v>
      </c>
      <c r="K501" s="22">
        <v>19</v>
      </c>
      <c r="L501" s="21">
        <v>2.2700119474313025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11</v>
      </c>
      <c r="E502" s="19">
        <v>5</v>
      </c>
      <c r="F502" s="20">
        <v>16</v>
      </c>
      <c r="G502" s="21">
        <v>2.5559105431309903</v>
      </c>
      <c r="H502" s="35">
        <v>374</v>
      </c>
      <c r="I502" s="19">
        <v>5</v>
      </c>
      <c r="J502" s="19">
        <v>1</v>
      </c>
      <c r="K502" s="22">
        <v>6</v>
      </c>
      <c r="L502" s="21">
        <v>1.6042780748663104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5</v>
      </c>
      <c r="E503" s="19">
        <v>8</v>
      </c>
      <c r="F503" s="20">
        <v>13</v>
      </c>
      <c r="G503" s="21">
        <v>3.1707317073170733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33</v>
      </c>
      <c r="E504" s="19">
        <v>22</v>
      </c>
      <c r="F504" s="20">
        <v>55</v>
      </c>
      <c r="G504" s="21">
        <v>3.976861894432393</v>
      </c>
      <c r="H504" s="35">
        <v>592</v>
      </c>
      <c r="I504" s="19">
        <v>2</v>
      </c>
      <c r="J504" s="19">
        <v>3</v>
      </c>
      <c r="K504" s="22">
        <v>5</v>
      </c>
      <c r="L504" s="21">
        <v>0.84459459459459463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7</v>
      </c>
      <c r="E505" s="19">
        <v>12</v>
      </c>
      <c r="F505" s="20">
        <v>19</v>
      </c>
      <c r="G505" s="21">
        <v>4.9350649350649354</v>
      </c>
      <c r="H505" s="19">
        <v>180</v>
      </c>
      <c r="I505" s="19">
        <v>3</v>
      </c>
      <c r="J505" s="19">
        <v>1</v>
      </c>
      <c r="K505" s="22">
        <v>4</v>
      </c>
      <c r="L505" s="21">
        <v>2.2222222222222223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85</v>
      </c>
      <c r="E506" s="19">
        <v>112</v>
      </c>
      <c r="F506" s="20">
        <v>197</v>
      </c>
      <c r="G506" s="21">
        <v>4.2919389978213509</v>
      </c>
      <c r="H506" s="19">
        <v>2259</v>
      </c>
      <c r="I506" s="19">
        <v>31</v>
      </c>
      <c r="J506" s="19">
        <v>28</v>
      </c>
      <c r="K506" s="22">
        <v>59</v>
      </c>
      <c r="L506" s="21">
        <v>2.6117751217352811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35</v>
      </c>
      <c r="E507" s="19">
        <v>33</v>
      </c>
      <c r="F507" s="20">
        <v>68</v>
      </c>
      <c r="G507" s="21">
        <v>6.0070671378091873</v>
      </c>
      <c r="H507" s="35">
        <v>165</v>
      </c>
      <c r="I507" s="19">
        <v>2</v>
      </c>
      <c r="J507" s="19">
        <v>1</v>
      </c>
      <c r="K507" s="22">
        <v>3</v>
      </c>
      <c r="L507" s="21">
        <v>1.8181818181818181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9</v>
      </c>
      <c r="E508" s="19">
        <v>7</v>
      </c>
      <c r="F508" s="20">
        <v>16</v>
      </c>
      <c r="G508" s="21">
        <v>1.7621145374449341</v>
      </c>
      <c r="H508" s="19">
        <v>573</v>
      </c>
      <c r="I508" s="19">
        <v>7</v>
      </c>
      <c r="J508" s="19">
        <v>5</v>
      </c>
      <c r="K508" s="22">
        <v>12</v>
      </c>
      <c r="L508" s="21">
        <v>2.0942408376963351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101</v>
      </c>
      <c r="E509" s="19">
        <v>104</v>
      </c>
      <c r="F509" s="20">
        <v>205</v>
      </c>
      <c r="G509" s="21">
        <v>5.2123061276379357</v>
      </c>
      <c r="H509" s="19">
        <v>1199</v>
      </c>
      <c r="I509" s="19">
        <v>13</v>
      </c>
      <c r="J509" s="19">
        <v>34</v>
      </c>
      <c r="K509" s="22">
        <v>47</v>
      </c>
      <c r="L509" s="21">
        <v>3.9199332777314431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21</v>
      </c>
      <c r="E510" s="19">
        <v>24</v>
      </c>
      <c r="F510" s="20">
        <v>45</v>
      </c>
      <c r="G510" s="21">
        <v>5.928853754940711</v>
      </c>
      <c r="H510" s="35">
        <v>126</v>
      </c>
      <c r="I510" s="19">
        <v>3</v>
      </c>
      <c r="J510" s="19">
        <v>1</v>
      </c>
      <c r="K510" s="22">
        <v>4</v>
      </c>
      <c r="L510" s="21">
        <v>3.1746031746031744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8</v>
      </c>
      <c r="E511" s="19">
        <v>2</v>
      </c>
      <c r="F511" s="20">
        <v>10</v>
      </c>
      <c r="G511" s="21">
        <v>2.7777777777777777</v>
      </c>
      <c r="H511" s="35">
        <v>217</v>
      </c>
      <c r="I511" s="19">
        <v>1</v>
      </c>
      <c r="J511" s="19">
        <v>0</v>
      </c>
      <c r="K511" s="22">
        <v>1</v>
      </c>
      <c r="L511" s="21">
        <v>0.46082949308755761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25</v>
      </c>
      <c r="E512" s="19">
        <v>16</v>
      </c>
      <c r="F512" s="20">
        <v>41</v>
      </c>
      <c r="G512" s="21">
        <v>4.5054945054945055</v>
      </c>
      <c r="H512" s="19">
        <v>485</v>
      </c>
      <c r="I512" s="19">
        <v>0</v>
      </c>
      <c r="J512" s="19">
        <v>2</v>
      </c>
      <c r="K512" s="22">
        <v>2</v>
      </c>
      <c r="L512" s="21">
        <v>0.41237113402061859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2114</v>
      </c>
      <c r="E513" s="29">
        <v>1975</v>
      </c>
      <c r="F513" s="29">
        <v>4089</v>
      </c>
      <c r="G513" s="31">
        <v>4.7829596097834859</v>
      </c>
      <c r="H513" s="29">
        <v>31896</v>
      </c>
      <c r="I513" s="29">
        <v>211</v>
      </c>
      <c r="J513" s="29">
        <v>186</v>
      </c>
      <c r="K513" s="36">
        <v>397</v>
      </c>
      <c r="L513" s="31">
        <v>1.2446701780787559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19</v>
      </c>
      <c r="E514" s="19">
        <v>14</v>
      </c>
      <c r="F514" s="20">
        <v>33</v>
      </c>
      <c r="G514" s="21">
        <v>3.2416502946954813</v>
      </c>
      <c r="H514" s="35">
        <v>402</v>
      </c>
      <c r="I514" s="19">
        <v>1</v>
      </c>
      <c r="J514" s="19">
        <v>1</v>
      </c>
      <c r="K514" s="22">
        <v>2</v>
      </c>
      <c r="L514" s="21">
        <v>0.49751243781094528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22</v>
      </c>
      <c r="E515" s="19">
        <v>19</v>
      </c>
      <c r="F515" s="20">
        <v>41</v>
      </c>
      <c r="G515" s="21">
        <v>5.5555555555555554</v>
      </c>
      <c r="H515" s="19">
        <v>298</v>
      </c>
      <c r="I515" s="19">
        <v>2</v>
      </c>
      <c r="J515" s="19">
        <v>2</v>
      </c>
      <c r="K515" s="22">
        <v>4</v>
      </c>
      <c r="L515" s="21">
        <v>1.3422818791946309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185</v>
      </c>
      <c r="E516" s="19">
        <v>170</v>
      </c>
      <c r="F516" s="20">
        <v>355</v>
      </c>
      <c r="G516" s="21">
        <v>2.7228102469703943</v>
      </c>
      <c r="H516" s="19">
        <v>7897</v>
      </c>
      <c r="I516" s="19">
        <v>42</v>
      </c>
      <c r="J516" s="19">
        <v>32</v>
      </c>
      <c r="K516" s="22">
        <v>74</v>
      </c>
      <c r="L516" s="21">
        <v>0.93706470811700648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59</v>
      </c>
      <c r="E517" s="19">
        <v>62</v>
      </c>
      <c r="F517" s="20">
        <v>121</v>
      </c>
      <c r="G517" s="21">
        <v>5.4602888086642594</v>
      </c>
      <c r="H517" s="35">
        <v>264</v>
      </c>
      <c r="I517" s="19">
        <v>5</v>
      </c>
      <c r="J517" s="19">
        <v>4</v>
      </c>
      <c r="K517" s="22">
        <v>9</v>
      </c>
      <c r="L517" s="21">
        <v>3.4090909090909087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38</v>
      </c>
      <c r="E518" s="19">
        <v>35</v>
      </c>
      <c r="F518" s="20">
        <v>73</v>
      </c>
      <c r="G518" s="21">
        <v>3.939557474365893</v>
      </c>
      <c r="H518" s="19">
        <v>966</v>
      </c>
      <c r="I518" s="19">
        <v>3</v>
      </c>
      <c r="J518" s="19">
        <v>1</v>
      </c>
      <c r="K518" s="22">
        <v>4</v>
      </c>
      <c r="L518" s="21">
        <v>0.41407867494824019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369</v>
      </c>
      <c r="E519" s="19">
        <v>353</v>
      </c>
      <c r="F519" s="20">
        <v>722</v>
      </c>
      <c r="G519" s="21">
        <v>5.4892419980232647</v>
      </c>
      <c r="H519" s="19">
        <v>3210</v>
      </c>
      <c r="I519" s="19">
        <v>36</v>
      </c>
      <c r="J519" s="19">
        <v>30</v>
      </c>
      <c r="K519" s="22">
        <v>66</v>
      </c>
      <c r="L519" s="21">
        <v>2.0560747663551404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15</v>
      </c>
      <c r="E520" s="19">
        <v>17</v>
      </c>
      <c r="F520" s="20">
        <v>32</v>
      </c>
      <c r="G520" s="21">
        <v>6.911447084233262</v>
      </c>
      <c r="H520" s="19">
        <v>138</v>
      </c>
      <c r="I520" s="19">
        <v>0</v>
      </c>
      <c r="J520" s="19">
        <v>1</v>
      </c>
      <c r="K520" s="22">
        <v>1</v>
      </c>
      <c r="L520" s="21">
        <v>0.72463768115942029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226</v>
      </c>
      <c r="E521" s="19">
        <v>197</v>
      </c>
      <c r="F521" s="20">
        <v>423</v>
      </c>
      <c r="G521" s="21">
        <v>4.6529534704652953</v>
      </c>
      <c r="H521" s="19">
        <v>3570</v>
      </c>
      <c r="I521" s="19">
        <v>17</v>
      </c>
      <c r="J521" s="19">
        <v>15</v>
      </c>
      <c r="K521" s="22">
        <v>32</v>
      </c>
      <c r="L521" s="21">
        <v>0.89635854341736687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183</v>
      </c>
      <c r="E522" s="19">
        <v>166</v>
      </c>
      <c r="F522" s="20">
        <v>349</v>
      </c>
      <c r="G522" s="21">
        <v>4.1592182099868911</v>
      </c>
      <c r="H522" s="19">
        <v>4511</v>
      </c>
      <c r="I522" s="19">
        <v>24</v>
      </c>
      <c r="J522" s="19">
        <v>21</v>
      </c>
      <c r="K522" s="22">
        <v>45</v>
      </c>
      <c r="L522" s="21">
        <v>0.99756151629350476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20</v>
      </c>
      <c r="E523" s="19">
        <v>32</v>
      </c>
      <c r="F523" s="20">
        <v>52</v>
      </c>
      <c r="G523" s="21">
        <v>4.6304541406945683</v>
      </c>
      <c r="H523" s="19">
        <v>303</v>
      </c>
      <c r="I523" s="19">
        <v>2</v>
      </c>
      <c r="J523" s="19">
        <v>3</v>
      </c>
      <c r="K523" s="22">
        <v>5</v>
      </c>
      <c r="L523" s="21">
        <v>1.6501650165016499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46</v>
      </c>
      <c r="E524" s="19">
        <v>48</v>
      </c>
      <c r="F524" s="20">
        <v>94</v>
      </c>
      <c r="G524" s="21">
        <v>4.3925233644859816</v>
      </c>
      <c r="H524" s="19">
        <v>1026</v>
      </c>
      <c r="I524" s="19">
        <v>4</v>
      </c>
      <c r="J524" s="19">
        <v>3</v>
      </c>
      <c r="K524" s="22">
        <v>7</v>
      </c>
      <c r="L524" s="21">
        <v>0.68226120857699801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8</v>
      </c>
      <c r="E525" s="19">
        <v>8</v>
      </c>
      <c r="F525" s="20">
        <v>16</v>
      </c>
      <c r="G525" s="21">
        <v>3.1683168316831685</v>
      </c>
      <c r="H525" s="35">
        <v>209</v>
      </c>
      <c r="I525" s="19">
        <v>2</v>
      </c>
      <c r="J525" s="19">
        <v>0</v>
      </c>
      <c r="K525" s="22">
        <v>2</v>
      </c>
      <c r="L525" s="21">
        <v>0.9569377990430622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25</v>
      </c>
      <c r="E526" s="19">
        <v>17</v>
      </c>
      <c r="F526" s="20">
        <v>42</v>
      </c>
      <c r="G526" s="21">
        <v>4.8109965635738838</v>
      </c>
      <c r="H526" s="35">
        <v>197</v>
      </c>
      <c r="I526" s="19">
        <v>1</v>
      </c>
      <c r="J526" s="19">
        <v>0</v>
      </c>
      <c r="K526" s="22">
        <v>1</v>
      </c>
      <c r="L526" s="21">
        <v>0.50761421319796951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16</v>
      </c>
      <c r="E527" s="19">
        <v>15</v>
      </c>
      <c r="F527" s="20">
        <v>31</v>
      </c>
      <c r="G527" s="21">
        <v>4.7619047619047619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128</v>
      </c>
      <c r="E528" s="19">
        <v>100</v>
      </c>
      <c r="F528" s="20">
        <v>228</v>
      </c>
      <c r="G528" s="21">
        <v>6.7058823529411766</v>
      </c>
      <c r="H528" s="35">
        <v>713</v>
      </c>
      <c r="I528" s="19">
        <v>18</v>
      </c>
      <c r="J528" s="19">
        <v>17</v>
      </c>
      <c r="K528" s="22">
        <v>35</v>
      </c>
      <c r="L528" s="21">
        <v>4.9088359046283312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22</v>
      </c>
      <c r="E529" s="19">
        <v>20</v>
      </c>
      <c r="F529" s="20">
        <v>42</v>
      </c>
      <c r="G529" s="21">
        <v>4.6204620462046204</v>
      </c>
      <c r="H529" s="35">
        <v>361</v>
      </c>
      <c r="I529" s="19">
        <v>7</v>
      </c>
      <c r="J529" s="19">
        <v>4</v>
      </c>
      <c r="K529" s="22">
        <v>11</v>
      </c>
      <c r="L529" s="21">
        <v>3.0470914127423825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44</v>
      </c>
      <c r="E530" s="19">
        <v>50</v>
      </c>
      <c r="F530" s="20">
        <v>94</v>
      </c>
      <c r="G530" s="21">
        <v>4.508393285371703</v>
      </c>
      <c r="H530" s="19">
        <v>683</v>
      </c>
      <c r="I530" s="19">
        <v>7</v>
      </c>
      <c r="J530" s="19">
        <v>4</v>
      </c>
      <c r="K530" s="22">
        <v>11</v>
      </c>
      <c r="L530" s="21">
        <v>1.6105417276720351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202</v>
      </c>
      <c r="E531" s="19">
        <v>188</v>
      </c>
      <c r="F531" s="20">
        <v>390</v>
      </c>
      <c r="G531" s="21">
        <v>6.2121694807263461</v>
      </c>
      <c r="H531" s="19">
        <v>1256</v>
      </c>
      <c r="I531" s="19">
        <v>12</v>
      </c>
      <c r="J531" s="19">
        <v>15</v>
      </c>
      <c r="K531" s="22">
        <v>27</v>
      </c>
      <c r="L531" s="21">
        <v>2.1496815286624202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78</v>
      </c>
      <c r="E532" s="19">
        <v>68</v>
      </c>
      <c r="F532" s="20">
        <v>146</v>
      </c>
      <c r="G532" s="21">
        <v>8.4785133565621376</v>
      </c>
      <c r="H532" s="19">
        <v>41</v>
      </c>
      <c r="I532" s="19">
        <v>0</v>
      </c>
      <c r="J532" s="19">
        <v>1</v>
      </c>
      <c r="K532" s="22">
        <v>1</v>
      </c>
      <c r="L532" s="21">
        <v>2.4390243902439024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146</v>
      </c>
      <c r="E533" s="19">
        <v>156</v>
      </c>
      <c r="F533" s="20">
        <v>302</v>
      </c>
      <c r="G533" s="21">
        <v>4.4813770589108177</v>
      </c>
      <c r="H533" s="19">
        <v>2488</v>
      </c>
      <c r="I533" s="19">
        <v>18</v>
      </c>
      <c r="J533" s="19">
        <v>25</v>
      </c>
      <c r="K533" s="22">
        <v>43</v>
      </c>
      <c r="L533" s="21">
        <v>1.7282958199356915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19</v>
      </c>
      <c r="E534" s="19">
        <v>19</v>
      </c>
      <c r="F534" s="20">
        <v>38</v>
      </c>
      <c r="G534" s="21">
        <v>7.6</v>
      </c>
      <c r="H534" s="19">
        <v>155</v>
      </c>
      <c r="I534" s="19">
        <v>2</v>
      </c>
      <c r="J534" s="19">
        <v>0</v>
      </c>
      <c r="K534" s="22">
        <v>2</v>
      </c>
      <c r="L534" s="21">
        <v>1.2903225806451613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143</v>
      </c>
      <c r="E535" s="19">
        <v>133</v>
      </c>
      <c r="F535" s="20">
        <v>276</v>
      </c>
      <c r="G535" s="21">
        <v>5.7971014492753623</v>
      </c>
      <c r="H535" s="19">
        <v>1453</v>
      </c>
      <c r="I535" s="19">
        <v>3</v>
      </c>
      <c r="J535" s="19">
        <v>3</v>
      </c>
      <c r="K535" s="22">
        <v>6</v>
      </c>
      <c r="L535" s="21">
        <v>0.41293874741913283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101</v>
      </c>
      <c r="E536" s="19">
        <v>88</v>
      </c>
      <c r="F536" s="20">
        <v>189</v>
      </c>
      <c r="G536" s="21">
        <v>4.9167533818938605</v>
      </c>
      <c r="H536" s="19">
        <v>1521</v>
      </c>
      <c r="I536" s="19">
        <v>5</v>
      </c>
      <c r="J536" s="19">
        <v>4</v>
      </c>
      <c r="K536" s="22">
        <v>9</v>
      </c>
      <c r="L536" s="21">
        <v>0.59171597633136097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1732</v>
      </c>
      <c r="E537" s="29">
        <v>1690</v>
      </c>
      <c r="F537" s="29">
        <v>3422</v>
      </c>
      <c r="G537" s="31">
        <v>5.0848465036108053</v>
      </c>
      <c r="H537" s="29">
        <v>20217</v>
      </c>
      <c r="I537" s="29">
        <v>273</v>
      </c>
      <c r="J537" s="29">
        <v>237</v>
      </c>
      <c r="K537" s="36">
        <v>510</v>
      </c>
      <c r="L537" s="31">
        <v>2.5226294702478116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17</v>
      </c>
      <c r="E538" s="19">
        <v>21</v>
      </c>
      <c r="F538" s="20">
        <v>38</v>
      </c>
      <c r="G538" s="21">
        <v>3.74384236453202</v>
      </c>
      <c r="H538" s="19">
        <v>438</v>
      </c>
      <c r="I538" s="19">
        <v>5</v>
      </c>
      <c r="J538" s="19">
        <v>1</v>
      </c>
      <c r="K538" s="22">
        <v>6</v>
      </c>
      <c r="L538" s="21">
        <v>1.3698630136986301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19</v>
      </c>
      <c r="E539" s="19">
        <v>23</v>
      </c>
      <c r="F539" s="20">
        <v>42</v>
      </c>
      <c r="G539" s="21">
        <v>2.8301886792452833</v>
      </c>
      <c r="H539" s="19">
        <v>1022</v>
      </c>
      <c r="I539" s="19">
        <v>11</v>
      </c>
      <c r="J539" s="19">
        <v>6</v>
      </c>
      <c r="K539" s="22">
        <v>17</v>
      </c>
      <c r="L539" s="21">
        <v>1.6634050880626221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260</v>
      </c>
      <c r="E540" s="19">
        <v>291</v>
      </c>
      <c r="F540" s="20">
        <v>551</v>
      </c>
      <c r="G540" s="21">
        <v>7.8646874107907507</v>
      </c>
      <c r="H540" s="35">
        <v>285</v>
      </c>
      <c r="I540" s="19">
        <v>35</v>
      </c>
      <c r="J540" s="19">
        <v>51</v>
      </c>
      <c r="K540" s="22">
        <v>86</v>
      </c>
      <c r="L540" s="21">
        <v>30.175438596491226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268</v>
      </c>
      <c r="E541" s="19">
        <v>275</v>
      </c>
      <c r="F541" s="20">
        <v>543</v>
      </c>
      <c r="G541" s="21">
        <v>7.7983627746660931</v>
      </c>
      <c r="H541" s="19">
        <v>270</v>
      </c>
      <c r="I541" s="19">
        <v>80</v>
      </c>
      <c r="J541" s="19">
        <v>75</v>
      </c>
      <c r="K541" s="22">
        <v>155</v>
      </c>
      <c r="L541" s="21">
        <v>57.407407407407405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214</v>
      </c>
      <c r="E542" s="19">
        <v>203</v>
      </c>
      <c r="F542" s="20">
        <v>417</v>
      </c>
      <c r="G542" s="21">
        <v>3.8130943672275057</v>
      </c>
      <c r="H542" s="19">
        <v>2973</v>
      </c>
      <c r="I542" s="19">
        <v>36</v>
      </c>
      <c r="J542" s="19">
        <v>25</v>
      </c>
      <c r="K542" s="22">
        <v>61</v>
      </c>
      <c r="L542" s="21">
        <v>2.0517995290951903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66</v>
      </c>
      <c r="E543" s="19">
        <v>59</v>
      </c>
      <c r="F543" s="20">
        <v>125</v>
      </c>
      <c r="G543" s="21">
        <v>7.3185011709601868</v>
      </c>
      <c r="H543" s="35">
        <v>388</v>
      </c>
      <c r="I543" s="19">
        <v>0</v>
      </c>
      <c r="J543" s="19">
        <v>0</v>
      </c>
      <c r="K543" s="22">
        <v>0</v>
      </c>
      <c r="L543" s="21">
        <v>0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14</v>
      </c>
      <c r="E544" s="19">
        <v>13</v>
      </c>
      <c r="F544" s="20">
        <v>27</v>
      </c>
      <c r="G544" s="21">
        <v>6.0810810810810816</v>
      </c>
      <c r="H544" s="35">
        <v>220</v>
      </c>
      <c r="I544" s="19">
        <v>1</v>
      </c>
      <c r="J544" s="19">
        <v>0</v>
      </c>
      <c r="K544" s="22">
        <v>1</v>
      </c>
      <c r="L544" s="21">
        <v>0.45454545454545453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4</v>
      </c>
      <c r="E545" s="19">
        <v>5</v>
      </c>
      <c r="F545" s="20">
        <v>9</v>
      </c>
      <c r="G545" s="21">
        <v>2.1844660194174756</v>
      </c>
      <c r="H545" s="35">
        <v>198</v>
      </c>
      <c r="I545" s="19">
        <v>2</v>
      </c>
      <c r="J545" s="19">
        <v>3</v>
      </c>
      <c r="K545" s="22">
        <v>5</v>
      </c>
      <c r="L545" s="21">
        <v>2.5252525252525251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17</v>
      </c>
      <c r="E546" s="19">
        <v>9</v>
      </c>
      <c r="F546" s="20">
        <v>26</v>
      </c>
      <c r="G546" s="21">
        <v>4.6017699115044248</v>
      </c>
      <c r="H546" s="35">
        <v>149</v>
      </c>
      <c r="I546" s="19">
        <v>0</v>
      </c>
      <c r="J546" s="19">
        <v>0</v>
      </c>
      <c r="K546" s="22">
        <v>0</v>
      </c>
      <c r="L546" s="21">
        <v>0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15</v>
      </c>
      <c r="E547" s="19">
        <v>13</v>
      </c>
      <c r="F547" s="20">
        <v>28</v>
      </c>
      <c r="G547" s="21">
        <v>4.057971014492753</v>
      </c>
      <c r="H547" s="19">
        <v>264</v>
      </c>
      <c r="I547" s="19">
        <v>5</v>
      </c>
      <c r="J547" s="19">
        <v>2</v>
      </c>
      <c r="K547" s="22">
        <v>7</v>
      </c>
      <c r="L547" s="21">
        <v>2.6515151515151514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53</v>
      </c>
      <c r="E548" s="19">
        <v>39</v>
      </c>
      <c r="F548" s="20">
        <v>92</v>
      </c>
      <c r="G548" s="21">
        <v>4.358124111795358</v>
      </c>
      <c r="H548" s="19">
        <v>1138</v>
      </c>
      <c r="I548" s="19">
        <v>6</v>
      </c>
      <c r="J548" s="19">
        <v>2</v>
      </c>
      <c r="K548" s="22">
        <v>8</v>
      </c>
      <c r="L548" s="21">
        <v>0.70298769771528991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4</v>
      </c>
      <c r="E549" s="19">
        <v>5</v>
      </c>
      <c r="F549" s="20">
        <v>9</v>
      </c>
      <c r="G549" s="21">
        <v>2.2277227722772275</v>
      </c>
      <c r="H549" s="35">
        <v>245</v>
      </c>
      <c r="I549" s="19">
        <v>1</v>
      </c>
      <c r="J549" s="19">
        <v>2</v>
      </c>
      <c r="K549" s="22">
        <v>3</v>
      </c>
      <c r="L549" s="21">
        <v>1.2244897959183674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18</v>
      </c>
      <c r="E550" s="19">
        <v>16</v>
      </c>
      <c r="F550" s="20">
        <v>34</v>
      </c>
      <c r="G550" s="21">
        <v>4.9562682215743443</v>
      </c>
      <c r="H550" s="35">
        <v>302</v>
      </c>
      <c r="I550" s="19">
        <v>1</v>
      </c>
      <c r="J550" s="19">
        <v>0</v>
      </c>
      <c r="K550" s="22">
        <v>1</v>
      </c>
      <c r="L550" s="21">
        <v>0.33112582781456956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9</v>
      </c>
      <c r="E551" s="19">
        <v>11</v>
      </c>
      <c r="F551" s="20">
        <v>20</v>
      </c>
      <c r="G551" s="21">
        <v>3.9525691699604746</v>
      </c>
      <c r="H551" s="35">
        <v>212</v>
      </c>
      <c r="I551" s="19">
        <v>11</v>
      </c>
      <c r="J551" s="19">
        <v>1</v>
      </c>
      <c r="K551" s="22">
        <v>12</v>
      </c>
      <c r="L551" s="21">
        <v>5.6603773584905666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8</v>
      </c>
      <c r="E552" s="19">
        <v>12</v>
      </c>
      <c r="F552" s="20">
        <v>20</v>
      </c>
      <c r="G552" s="21">
        <v>3.2206119162640898</v>
      </c>
      <c r="H552" s="35">
        <v>319</v>
      </c>
      <c r="I552" s="19">
        <v>3</v>
      </c>
      <c r="J552" s="19">
        <v>4</v>
      </c>
      <c r="K552" s="22">
        <v>7</v>
      </c>
      <c r="L552" s="21">
        <v>2.1943573667711598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13</v>
      </c>
      <c r="E553" s="19">
        <v>8</v>
      </c>
      <c r="F553" s="20">
        <v>21</v>
      </c>
      <c r="G553" s="21">
        <v>3.5714285714285712</v>
      </c>
      <c r="H553" s="35">
        <v>394</v>
      </c>
      <c r="I553" s="19">
        <v>3</v>
      </c>
      <c r="J553" s="19">
        <v>2</v>
      </c>
      <c r="K553" s="22">
        <v>5</v>
      </c>
      <c r="L553" s="21">
        <v>1.2690355329949239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31</v>
      </c>
      <c r="E554" s="19">
        <v>27</v>
      </c>
      <c r="F554" s="20">
        <v>58</v>
      </c>
      <c r="G554" s="21">
        <v>4.5031055900621118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8</v>
      </c>
      <c r="E555" s="19">
        <v>16</v>
      </c>
      <c r="F555" s="20">
        <v>24</v>
      </c>
      <c r="G555" s="21">
        <v>4.5627376425855513</v>
      </c>
      <c r="H555" s="35">
        <v>206</v>
      </c>
      <c r="I555" s="19">
        <v>0</v>
      </c>
      <c r="J555" s="19">
        <v>1</v>
      </c>
      <c r="K555" s="22">
        <v>1</v>
      </c>
      <c r="L555" s="21">
        <v>0.48543689320388345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13</v>
      </c>
      <c r="E556" s="19">
        <v>15</v>
      </c>
      <c r="F556" s="20">
        <v>28</v>
      </c>
      <c r="G556" s="21">
        <v>2.9567053854276661</v>
      </c>
      <c r="H556" s="35">
        <v>476</v>
      </c>
      <c r="I556" s="19">
        <v>0</v>
      </c>
      <c r="J556" s="19">
        <v>2</v>
      </c>
      <c r="K556" s="22">
        <v>2</v>
      </c>
      <c r="L556" s="21">
        <v>0.42016806722689076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7</v>
      </c>
      <c r="E557" s="19">
        <v>5</v>
      </c>
      <c r="F557" s="20">
        <v>12</v>
      </c>
      <c r="G557" s="21">
        <v>2.4144869215291749</v>
      </c>
      <c r="H557" s="35">
        <v>322</v>
      </c>
      <c r="I557" s="19">
        <v>1</v>
      </c>
      <c r="J557" s="19">
        <v>1</v>
      </c>
      <c r="K557" s="22">
        <v>2</v>
      </c>
      <c r="L557" s="21">
        <v>0.6211180124223602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7</v>
      </c>
      <c r="E558" s="19">
        <v>12</v>
      </c>
      <c r="F558" s="20">
        <v>19</v>
      </c>
      <c r="G558" s="21">
        <v>3.3687943262411348</v>
      </c>
      <c r="H558" s="35">
        <v>257</v>
      </c>
      <c r="I558" s="19">
        <v>0</v>
      </c>
      <c r="J558" s="19">
        <v>0</v>
      </c>
      <c r="K558" s="22">
        <v>0</v>
      </c>
      <c r="L558" s="21">
        <v>0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35</v>
      </c>
      <c r="E559" s="19">
        <v>22</v>
      </c>
      <c r="F559" s="20">
        <v>57</v>
      </c>
      <c r="G559" s="21">
        <v>4.8101265822784809</v>
      </c>
      <c r="H559" s="35">
        <v>526</v>
      </c>
      <c r="I559" s="19">
        <v>2</v>
      </c>
      <c r="J559" s="19">
        <v>0</v>
      </c>
      <c r="K559" s="22">
        <v>2</v>
      </c>
      <c r="L559" s="21">
        <v>0.38022813688212925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6</v>
      </c>
      <c r="E560" s="19">
        <v>8</v>
      </c>
      <c r="F560" s="20">
        <v>14</v>
      </c>
      <c r="G560" s="21">
        <v>3.9215686274509802</v>
      </c>
      <c r="H560" s="19">
        <v>167</v>
      </c>
      <c r="I560" s="19">
        <v>0</v>
      </c>
      <c r="J560" s="19">
        <v>0</v>
      </c>
      <c r="K560" s="22">
        <v>0</v>
      </c>
      <c r="L560" s="21">
        <v>0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146</v>
      </c>
      <c r="E561" s="19">
        <v>130</v>
      </c>
      <c r="F561" s="20">
        <v>276</v>
      </c>
      <c r="G561" s="21">
        <v>4.7561606065828022</v>
      </c>
      <c r="H561" s="19">
        <v>2347</v>
      </c>
      <c r="I561" s="19">
        <v>10</v>
      </c>
      <c r="J561" s="19">
        <v>9</v>
      </c>
      <c r="K561" s="22">
        <v>19</v>
      </c>
      <c r="L561" s="21">
        <v>0.80954409884959522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173</v>
      </c>
      <c r="E562" s="19">
        <v>149</v>
      </c>
      <c r="F562" s="20">
        <v>322</v>
      </c>
      <c r="G562" s="21">
        <v>5.0328227571115978</v>
      </c>
      <c r="H562" s="19">
        <v>2190</v>
      </c>
      <c r="I562" s="19">
        <v>23</v>
      </c>
      <c r="J562" s="19">
        <v>24</v>
      </c>
      <c r="K562" s="22">
        <v>47</v>
      </c>
      <c r="L562" s="21">
        <v>2.1461187214611872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10</v>
      </c>
      <c r="E563" s="19">
        <v>10</v>
      </c>
      <c r="F563" s="20">
        <v>20</v>
      </c>
      <c r="G563" s="21">
        <v>0.81400081400081392</v>
      </c>
      <c r="H563" s="19">
        <v>1715</v>
      </c>
      <c r="I563" s="19">
        <v>29</v>
      </c>
      <c r="J563" s="19">
        <v>17</v>
      </c>
      <c r="K563" s="22">
        <v>46</v>
      </c>
      <c r="L563" s="21">
        <v>2.6822157434402332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7</v>
      </c>
      <c r="E564" s="19">
        <v>9</v>
      </c>
      <c r="F564" s="20">
        <v>16</v>
      </c>
      <c r="G564" s="21">
        <v>2.3088023088023086</v>
      </c>
      <c r="H564" s="19">
        <v>371</v>
      </c>
      <c r="I564" s="19">
        <v>1</v>
      </c>
      <c r="J564" s="19">
        <v>0</v>
      </c>
      <c r="K564" s="22">
        <v>1</v>
      </c>
      <c r="L564" s="21">
        <v>0.26954177897574128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263</v>
      </c>
      <c r="E565" s="19">
        <v>252</v>
      </c>
      <c r="F565" s="20">
        <v>515</v>
      </c>
      <c r="G565" s="21">
        <v>6.0438915620232372</v>
      </c>
      <c r="H565" s="19">
        <v>1302</v>
      </c>
      <c r="I565" s="19">
        <v>5</v>
      </c>
      <c r="J565" s="19">
        <v>8</v>
      </c>
      <c r="K565" s="22">
        <v>13</v>
      </c>
      <c r="L565" s="21">
        <v>0.99846390168970811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16</v>
      </c>
      <c r="E566" s="19">
        <v>15</v>
      </c>
      <c r="F566" s="20">
        <v>31</v>
      </c>
      <c r="G566" s="21">
        <v>3.3549783549783552</v>
      </c>
      <c r="H566" s="35">
        <v>516</v>
      </c>
      <c r="I566" s="19">
        <v>1</v>
      </c>
      <c r="J566" s="19">
        <v>1</v>
      </c>
      <c r="K566" s="22">
        <v>2</v>
      </c>
      <c r="L566" s="21">
        <v>0.38759689922480622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11</v>
      </c>
      <c r="E567" s="19">
        <v>17</v>
      </c>
      <c r="F567" s="20">
        <v>28</v>
      </c>
      <c r="G567" s="21">
        <v>2.8028028028028027</v>
      </c>
      <c r="H567" s="19">
        <v>619</v>
      </c>
      <c r="I567" s="19">
        <v>1</v>
      </c>
      <c r="J567" s="19">
        <v>0</v>
      </c>
      <c r="K567" s="22">
        <v>1</v>
      </c>
      <c r="L567" s="21">
        <v>0.16155088852988692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826</v>
      </c>
      <c r="E568" s="29">
        <v>785</v>
      </c>
      <c r="F568" s="29">
        <v>1611</v>
      </c>
      <c r="G568" s="31">
        <v>3.6189235331116905</v>
      </c>
      <c r="H568" s="29">
        <v>22750</v>
      </c>
      <c r="I568" s="29">
        <v>143</v>
      </c>
      <c r="J568" s="29">
        <v>147</v>
      </c>
      <c r="K568" s="36">
        <v>290</v>
      </c>
      <c r="L568" s="31">
        <v>1.2747252747252749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3</v>
      </c>
      <c r="E569" s="19">
        <v>5</v>
      </c>
      <c r="F569" s="20">
        <v>8</v>
      </c>
      <c r="G569" s="21">
        <v>2.6578073089700998</v>
      </c>
      <c r="H569" s="35">
        <v>183</v>
      </c>
      <c r="I569" s="19">
        <v>1</v>
      </c>
      <c r="J569" s="19">
        <v>0</v>
      </c>
      <c r="K569" s="22">
        <v>1</v>
      </c>
      <c r="L569" s="21">
        <v>0.54644808743169404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10</v>
      </c>
      <c r="E570" s="19">
        <v>4</v>
      </c>
      <c r="F570" s="20">
        <v>14</v>
      </c>
      <c r="G570" s="21">
        <v>6.3348416289592757</v>
      </c>
      <c r="H570" s="35">
        <v>50</v>
      </c>
      <c r="I570" s="19">
        <v>0</v>
      </c>
      <c r="J570" s="19">
        <v>1</v>
      </c>
      <c r="K570" s="22">
        <v>1</v>
      </c>
      <c r="L570" s="21">
        <v>2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23</v>
      </c>
      <c r="E571" s="19">
        <v>23</v>
      </c>
      <c r="F571" s="20">
        <v>46</v>
      </c>
      <c r="G571" s="21">
        <v>3.5168195718654434</v>
      </c>
      <c r="H571" s="35">
        <v>664</v>
      </c>
      <c r="I571" s="19">
        <v>6</v>
      </c>
      <c r="J571" s="19">
        <v>4</v>
      </c>
      <c r="K571" s="22">
        <v>10</v>
      </c>
      <c r="L571" s="21">
        <v>1.5060240963855422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12</v>
      </c>
      <c r="E572" s="19">
        <v>15</v>
      </c>
      <c r="F572" s="20">
        <v>27</v>
      </c>
      <c r="G572" s="21">
        <v>4.0118870728083209</v>
      </c>
      <c r="H572" s="35">
        <v>227</v>
      </c>
      <c r="I572" s="19">
        <v>1</v>
      </c>
      <c r="J572" s="19">
        <v>2</v>
      </c>
      <c r="K572" s="22">
        <v>3</v>
      </c>
      <c r="L572" s="21">
        <v>1.3215859030837005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13</v>
      </c>
      <c r="E573" s="19">
        <v>6</v>
      </c>
      <c r="F573" s="20">
        <v>19</v>
      </c>
      <c r="G573" s="21">
        <v>3.2871972318339098</v>
      </c>
      <c r="H573" s="19">
        <v>355</v>
      </c>
      <c r="I573" s="19">
        <v>8</v>
      </c>
      <c r="J573" s="19">
        <v>3</v>
      </c>
      <c r="K573" s="22">
        <v>11</v>
      </c>
      <c r="L573" s="21">
        <v>3.0985915492957745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33</v>
      </c>
      <c r="E574" s="19">
        <v>29</v>
      </c>
      <c r="F574" s="20">
        <v>62</v>
      </c>
      <c r="G574" s="21">
        <v>3.8485412787088764</v>
      </c>
      <c r="H574" s="19">
        <v>1011</v>
      </c>
      <c r="I574" s="19">
        <v>7</v>
      </c>
      <c r="J574" s="19">
        <v>7</v>
      </c>
      <c r="K574" s="22">
        <v>14</v>
      </c>
      <c r="L574" s="21">
        <v>1.3847675568743818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64</v>
      </c>
      <c r="E575" s="19">
        <v>56</v>
      </c>
      <c r="F575" s="20">
        <v>120</v>
      </c>
      <c r="G575" s="21">
        <v>3.8610038610038608</v>
      </c>
      <c r="H575" s="19">
        <v>1375</v>
      </c>
      <c r="I575" s="19">
        <v>5</v>
      </c>
      <c r="J575" s="19">
        <v>3</v>
      </c>
      <c r="K575" s="22">
        <v>8</v>
      </c>
      <c r="L575" s="21">
        <v>0.58181818181818179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28</v>
      </c>
      <c r="E576" s="19">
        <v>20</v>
      </c>
      <c r="F576" s="20">
        <v>48</v>
      </c>
      <c r="G576" s="21">
        <v>2.7288231949971573</v>
      </c>
      <c r="H576" s="19">
        <v>1058</v>
      </c>
      <c r="I576" s="19">
        <v>5</v>
      </c>
      <c r="J576" s="19">
        <v>3</v>
      </c>
      <c r="K576" s="22">
        <v>8</v>
      </c>
      <c r="L576" s="21">
        <v>0.75614366729678639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19</v>
      </c>
      <c r="E577" s="19">
        <v>16</v>
      </c>
      <c r="F577" s="20">
        <v>35</v>
      </c>
      <c r="G577" s="21">
        <v>5.2083333333333339</v>
      </c>
      <c r="H577" s="35">
        <v>297</v>
      </c>
      <c r="I577" s="19">
        <v>2</v>
      </c>
      <c r="J577" s="19">
        <v>4</v>
      </c>
      <c r="K577" s="22">
        <v>6</v>
      </c>
      <c r="L577" s="21">
        <v>2.0202020202020203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12</v>
      </c>
      <c r="E578" s="19">
        <v>14</v>
      </c>
      <c r="F578" s="20">
        <v>26</v>
      </c>
      <c r="G578" s="21">
        <v>4.6181172291296626</v>
      </c>
      <c r="H578" s="35">
        <v>287</v>
      </c>
      <c r="I578" s="19">
        <v>2</v>
      </c>
      <c r="J578" s="19">
        <v>1</v>
      </c>
      <c r="K578" s="22">
        <v>3</v>
      </c>
      <c r="L578" s="21">
        <v>1.0452961672473868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10</v>
      </c>
      <c r="E579" s="19">
        <v>15</v>
      </c>
      <c r="F579" s="20">
        <v>25</v>
      </c>
      <c r="G579" s="21">
        <v>2.4703557312252964</v>
      </c>
      <c r="H579" s="35">
        <v>506</v>
      </c>
      <c r="I579" s="19">
        <v>1</v>
      </c>
      <c r="J579" s="19">
        <v>3</v>
      </c>
      <c r="K579" s="22">
        <v>4</v>
      </c>
      <c r="L579" s="21">
        <v>0.79051383399209485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9</v>
      </c>
      <c r="E580" s="19">
        <v>11</v>
      </c>
      <c r="F580" s="20">
        <v>20</v>
      </c>
      <c r="G580" s="21">
        <v>2.2321428571428572</v>
      </c>
      <c r="H580" s="35">
        <v>573</v>
      </c>
      <c r="I580" s="19">
        <v>0</v>
      </c>
      <c r="J580" s="19">
        <v>2</v>
      </c>
      <c r="K580" s="22">
        <v>2</v>
      </c>
      <c r="L580" s="21">
        <v>0.34904013961605584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30</v>
      </c>
      <c r="E581" s="19">
        <v>29</v>
      </c>
      <c r="F581" s="20">
        <v>59</v>
      </c>
      <c r="G581" s="21">
        <v>3.6085626911314983</v>
      </c>
      <c r="H581" s="19">
        <v>790</v>
      </c>
      <c r="I581" s="19">
        <v>3</v>
      </c>
      <c r="J581" s="19">
        <v>1</v>
      </c>
      <c r="K581" s="22">
        <v>4</v>
      </c>
      <c r="L581" s="21">
        <v>0.50632911392405067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32</v>
      </c>
      <c r="E582" s="19">
        <v>27</v>
      </c>
      <c r="F582" s="20">
        <v>59</v>
      </c>
      <c r="G582" s="21">
        <v>3.281423804226919</v>
      </c>
      <c r="H582" s="19">
        <v>1026</v>
      </c>
      <c r="I582" s="19">
        <v>8</v>
      </c>
      <c r="J582" s="19">
        <v>8</v>
      </c>
      <c r="K582" s="22">
        <v>16</v>
      </c>
      <c r="L582" s="21">
        <v>1.5594541910331383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1</v>
      </c>
      <c r="E583" s="19">
        <v>1</v>
      </c>
      <c r="F583" s="20">
        <v>2</v>
      </c>
      <c r="G583" s="21">
        <v>0.87336244541484709</v>
      </c>
      <c r="H583" s="35">
        <v>135</v>
      </c>
      <c r="I583" s="19">
        <v>0</v>
      </c>
      <c r="J583" s="19">
        <v>0</v>
      </c>
      <c r="K583" s="22">
        <v>0</v>
      </c>
      <c r="L583" s="21">
        <v>0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39</v>
      </c>
      <c r="E584" s="19">
        <v>35</v>
      </c>
      <c r="F584" s="20">
        <v>74</v>
      </c>
      <c r="G584" s="21">
        <v>3.4117104656523742</v>
      </c>
      <c r="H584" s="35">
        <v>975</v>
      </c>
      <c r="I584" s="19">
        <v>6</v>
      </c>
      <c r="J584" s="19">
        <v>5</v>
      </c>
      <c r="K584" s="22">
        <v>11</v>
      </c>
      <c r="L584" s="21">
        <v>1.1282051282051282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27</v>
      </c>
      <c r="E585" s="19">
        <v>25</v>
      </c>
      <c r="F585" s="20">
        <v>52</v>
      </c>
      <c r="G585" s="21">
        <v>5.078125</v>
      </c>
      <c r="H585" s="35">
        <v>474</v>
      </c>
      <c r="I585" s="19">
        <v>2</v>
      </c>
      <c r="J585" s="19">
        <v>2</v>
      </c>
      <c r="K585" s="22">
        <v>4</v>
      </c>
      <c r="L585" s="21">
        <v>0.8438818565400843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6</v>
      </c>
      <c r="E586" s="19">
        <v>8</v>
      </c>
      <c r="F586" s="20">
        <v>14</v>
      </c>
      <c r="G586" s="21">
        <v>2.3890784982935154</v>
      </c>
      <c r="H586" s="35">
        <v>276</v>
      </c>
      <c r="I586" s="19">
        <v>2</v>
      </c>
      <c r="J586" s="19">
        <v>2</v>
      </c>
      <c r="K586" s="22">
        <v>4</v>
      </c>
      <c r="L586" s="21">
        <v>1.4492753623188406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46</v>
      </c>
      <c r="E587" s="19">
        <v>37</v>
      </c>
      <c r="F587" s="20">
        <v>83</v>
      </c>
      <c r="G587" s="21">
        <v>4.5805739514348787</v>
      </c>
      <c r="H587" s="35">
        <v>809</v>
      </c>
      <c r="I587" s="19">
        <v>2</v>
      </c>
      <c r="J587" s="19">
        <v>6</v>
      </c>
      <c r="K587" s="22">
        <v>8</v>
      </c>
      <c r="L587" s="21">
        <v>0.98887515451174279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16</v>
      </c>
      <c r="E588" s="19">
        <v>17</v>
      </c>
      <c r="F588" s="20">
        <v>33</v>
      </c>
      <c r="G588" s="21">
        <v>2.513328255902513</v>
      </c>
      <c r="H588" s="35">
        <v>728</v>
      </c>
      <c r="I588" s="19">
        <v>3</v>
      </c>
      <c r="J588" s="19">
        <v>8</v>
      </c>
      <c r="K588" s="22">
        <v>11</v>
      </c>
      <c r="L588" s="21">
        <v>1.5109890109890109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9</v>
      </c>
      <c r="E589" s="19">
        <v>9</v>
      </c>
      <c r="F589" s="20">
        <v>18</v>
      </c>
      <c r="G589" s="21">
        <v>4</v>
      </c>
      <c r="H589" s="35">
        <v>154</v>
      </c>
      <c r="I589" s="19">
        <v>0</v>
      </c>
      <c r="J589" s="19">
        <v>2</v>
      </c>
      <c r="K589" s="22">
        <v>2</v>
      </c>
      <c r="L589" s="21">
        <v>1.2987012987012987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29</v>
      </c>
      <c r="E590" s="19">
        <v>30</v>
      </c>
      <c r="F590" s="20">
        <v>59</v>
      </c>
      <c r="G590" s="21">
        <v>3.3791523482245132</v>
      </c>
      <c r="H590" s="35">
        <v>693</v>
      </c>
      <c r="I590" s="19">
        <v>5</v>
      </c>
      <c r="J590" s="19">
        <v>3</v>
      </c>
      <c r="K590" s="22">
        <v>8</v>
      </c>
      <c r="L590" s="21">
        <v>1.1544011544011543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9</v>
      </c>
      <c r="E591" s="19">
        <v>4</v>
      </c>
      <c r="F591" s="20">
        <v>13</v>
      </c>
      <c r="G591" s="21">
        <v>2.8199566160520604</v>
      </c>
      <c r="H591" s="35">
        <v>331</v>
      </c>
      <c r="I591" s="19">
        <v>9</v>
      </c>
      <c r="J591" s="19">
        <v>7</v>
      </c>
      <c r="K591" s="22">
        <v>16</v>
      </c>
      <c r="L591" s="21">
        <v>4.833836858006042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6</v>
      </c>
      <c r="E592" s="19">
        <v>5</v>
      </c>
      <c r="F592" s="20">
        <v>11</v>
      </c>
      <c r="G592" s="21">
        <v>2.6004728132387704</v>
      </c>
      <c r="H592" s="35">
        <v>348</v>
      </c>
      <c r="I592" s="19">
        <v>2</v>
      </c>
      <c r="J592" s="19">
        <v>1</v>
      </c>
      <c r="K592" s="22">
        <v>3</v>
      </c>
      <c r="L592" s="21">
        <v>0.86206896551724133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5</v>
      </c>
      <c r="E593" s="19">
        <v>12</v>
      </c>
      <c r="F593" s="20">
        <v>17</v>
      </c>
      <c r="G593" s="21">
        <v>6.0931899641577063</v>
      </c>
      <c r="H593" s="35">
        <v>120</v>
      </c>
      <c r="I593" s="19">
        <v>0</v>
      </c>
      <c r="J593" s="19">
        <v>2</v>
      </c>
      <c r="K593" s="22">
        <v>2</v>
      </c>
      <c r="L593" s="21">
        <v>1.6666666666666667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10</v>
      </c>
      <c r="E594" s="19">
        <v>12</v>
      </c>
      <c r="F594" s="20">
        <v>22</v>
      </c>
      <c r="G594" s="21">
        <v>4.954954954954955</v>
      </c>
      <c r="H594" s="35">
        <v>186</v>
      </c>
      <c r="I594" s="19">
        <v>0</v>
      </c>
      <c r="J594" s="19">
        <v>2</v>
      </c>
      <c r="K594" s="22">
        <v>2</v>
      </c>
      <c r="L594" s="21">
        <v>1.0752688172043012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6</v>
      </c>
      <c r="E595" s="19">
        <v>8</v>
      </c>
      <c r="F595" s="20">
        <v>14</v>
      </c>
      <c r="G595" s="21">
        <v>8.3832335329341312</v>
      </c>
      <c r="H595" s="35">
        <v>81</v>
      </c>
      <c r="I595" s="19">
        <v>0</v>
      </c>
      <c r="J595" s="19">
        <v>0</v>
      </c>
      <c r="K595" s="22">
        <v>0</v>
      </c>
      <c r="L595" s="21">
        <v>0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15</v>
      </c>
      <c r="E596" s="19">
        <v>17</v>
      </c>
      <c r="F596" s="20">
        <v>32</v>
      </c>
      <c r="G596" s="21">
        <v>3.87409200968523</v>
      </c>
      <c r="H596" s="35">
        <v>385</v>
      </c>
      <c r="I596" s="19">
        <v>1</v>
      </c>
      <c r="J596" s="19">
        <v>0</v>
      </c>
      <c r="K596" s="22">
        <v>1</v>
      </c>
      <c r="L596" s="21">
        <v>0.25974025974025972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2</v>
      </c>
      <c r="E597" s="19">
        <v>2</v>
      </c>
      <c r="F597" s="20">
        <v>4</v>
      </c>
      <c r="G597" s="21">
        <v>1.3071895424836601</v>
      </c>
      <c r="H597" s="35">
        <v>120</v>
      </c>
      <c r="I597" s="19">
        <v>1</v>
      </c>
      <c r="J597" s="19">
        <v>0</v>
      </c>
      <c r="K597" s="22">
        <v>1</v>
      </c>
      <c r="L597" s="21">
        <v>0.83333333333333337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29</v>
      </c>
      <c r="E598" s="19">
        <v>20</v>
      </c>
      <c r="F598" s="20">
        <v>49</v>
      </c>
      <c r="G598" s="21">
        <v>5.1255230125523017</v>
      </c>
      <c r="H598" s="35">
        <v>294</v>
      </c>
      <c r="I598" s="19">
        <v>3</v>
      </c>
      <c r="J598" s="19">
        <v>0</v>
      </c>
      <c r="K598" s="22">
        <v>3</v>
      </c>
      <c r="L598" s="21">
        <v>1.0204081632653061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3</v>
      </c>
      <c r="E599" s="19">
        <v>11</v>
      </c>
      <c r="F599" s="20">
        <v>14</v>
      </c>
      <c r="G599" s="21">
        <v>4.895104895104895</v>
      </c>
      <c r="H599" s="35">
        <v>149</v>
      </c>
      <c r="I599" s="19">
        <v>0</v>
      </c>
      <c r="J599" s="19">
        <v>6</v>
      </c>
      <c r="K599" s="22">
        <v>6</v>
      </c>
      <c r="L599" s="21">
        <v>4.0268456375838921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12</v>
      </c>
      <c r="E600" s="19">
        <v>18</v>
      </c>
      <c r="F600" s="20">
        <v>30</v>
      </c>
      <c r="G600" s="21">
        <v>3.1446540880503147</v>
      </c>
      <c r="H600" s="35">
        <v>534</v>
      </c>
      <c r="I600" s="19">
        <v>2</v>
      </c>
      <c r="J600" s="19">
        <v>4</v>
      </c>
      <c r="K600" s="22">
        <v>6</v>
      </c>
      <c r="L600" s="21">
        <v>1.1235955056179776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20</v>
      </c>
      <c r="E601" s="19">
        <v>14</v>
      </c>
      <c r="F601" s="20">
        <v>34</v>
      </c>
      <c r="G601" s="21">
        <v>4.3312101910828025</v>
      </c>
      <c r="H601" s="19">
        <v>300</v>
      </c>
      <c r="I601" s="19">
        <v>1</v>
      </c>
      <c r="J601" s="19">
        <v>0</v>
      </c>
      <c r="K601" s="22">
        <v>1</v>
      </c>
      <c r="L601" s="21">
        <v>0.33333333333333337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14</v>
      </c>
      <c r="E602" s="19">
        <v>20</v>
      </c>
      <c r="F602" s="20">
        <v>34</v>
      </c>
      <c r="G602" s="21">
        <v>2.0202020202020203</v>
      </c>
      <c r="H602" s="19">
        <v>1091</v>
      </c>
      <c r="I602" s="19">
        <v>7</v>
      </c>
      <c r="J602" s="19">
        <v>3</v>
      </c>
      <c r="K602" s="22">
        <v>10</v>
      </c>
      <c r="L602" s="21">
        <v>0.91659028414298804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12</v>
      </c>
      <c r="E603" s="19">
        <v>18</v>
      </c>
      <c r="F603" s="20">
        <v>30</v>
      </c>
      <c r="G603" s="21">
        <v>2.2641509433962264</v>
      </c>
      <c r="H603" s="19">
        <v>893</v>
      </c>
      <c r="I603" s="19">
        <v>9</v>
      </c>
      <c r="J603" s="19">
        <v>8</v>
      </c>
      <c r="K603" s="22">
        <v>17</v>
      </c>
      <c r="L603" s="21">
        <v>1.9036954087346025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82</v>
      </c>
      <c r="E604" s="19">
        <v>66</v>
      </c>
      <c r="F604" s="20">
        <v>148</v>
      </c>
      <c r="G604" s="21">
        <v>4.0294037571467465</v>
      </c>
      <c r="H604" s="19">
        <v>1581</v>
      </c>
      <c r="I604" s="19">
        <v>5</v>
      </c>
      <c r="J604" s="19">
        <v>9</v>
      </c>
      <c r="K604" s="22">
        <v>14</v>
      </c>
      <c r="L604" s="21">
        <v>0.88551549652118922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23</v>
      </c>
      <c r="E605" s="19">
        <v>26</v>
      </c>
      <c r="F605" s="20">
        <v>49</v>
      </c>
      <c r="G605" s="21">
        <v>4.0098199672667754</v>
      </c>
      <c r="H605" s="19">
        <v>803</v>
      </c>
      <c r="I605" s="19">
        <v>8</v>
      </c>
      <c r="J605" s="19">
        <v>16</v>
      </c>
      <c r="K605" s="22">
        <v>24</v>
      </c>
      <c r="L605" s="21">
        <v>2.9887920298879203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41</v>
      </c>
      <c r="E606" s="19">
        <v>39</v>
      </c>
      <c r="F606" s="20">
        <v>80</v>
      </c>
      <c r="G606" s="21">
        <v>3.3641715727502102</v>
      </c>
      <c r="H606" s="19">
        <v>1253</v>
      </c>
      <c r="I606" s="19">
        <v>17</v>
      </c>
      <c r="J606" s="19">
        <v>10</v>
      </c>
      <c r="K606" s="22">
        <v>27</v>
      </c>
      <c r="L606" s="21">
        <v>2.1548284118116521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58</v>
      </c>
      <c r="E607" s="19">
        <v>49</v>
      </c>
      <c r="F607" s="20">
        <v>107</v>
      </c>
      <c r="G607" s="21">
        <v>4.5243128964059194</v>
      </c>
      <c r="H607" s="19">
        <v>1403</v>
      </c>
      <c r="I607" s="19">
        <v>9</v>
      </c>
      <c r="J607" s="19">
        <v>6</v>
      </c>
      <c r="K607" s="22">
        <v>15</v>
      </c>
      <c r="L607" s="21">
        <v>1.0691375623663579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8</v>
      </c>
      <c r="E608" s="19">
        <v>12</v>
      </c>
      <c r="F608" s="20">
        <v>20</v>
      </c>
      <c r="G608" s="21">
        <v>3.8535645472061653</v>
      </c>
      <c r="H608" s="19">
        <v>232</v>
      </c>
      <c r="I608" s="19">
        <v>0</v>
      </c>
      <c r="J608" s="19">
        <v>3</v>
      </c>
      <c r="K608" s="22">
        <v>3</v>
      </c>
      <c r="L608" s="21">
        <v>1.2931034482758621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1625</v>
      </c>
      <c r="E609" s="29">
        <v>1478</v>
      </c>
      <c r="F609" s="29">
        <v>3103</v>
      </c>
      <c r="G609" s="31">
        <v>4.1495607055456745</v>
      </c>
      <c r="H609" s="29">
        <v>32860</v>
      </c>
      <c r="I609" s="29">
        <v>230</v>
      </c>
      <c r="J609" s="29">
        <v>194</v>
      </c>
      <c r="K609" s="36">
        <v>424</v>
      </c>
      <c r="L609" s="31">
        <v>1.2903225806451613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76</v>
      </c>
      <c r="E610" s="19">
        <v>71</v>
      </c>
      <c r="F610" s="20">
        <v>147</v>
      </c>
      <c r="G610" s="21">
        <v>5.1237364935517604</v>
      </c>
      <c r="H610" s="19">
        <v>1071</v>
      </c>
      <c r="I610" s="19">
        <v>3</v>
      </c>
      <c r="J610" s="19">
        <v>4</v>
      </c>
      <c r="K610" s="22">
        <v>7</v>
      </c>
      <c r="L610" s="21">
        <v>0.65359477124183007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316</v>
      </c>
      <c r="E611" s="19">
        <v>336</v>
      </c>
      <c r="F611" s="20">
        <v>652</v>
      </c>
      <c r="G611" s="21">
        <v>3.1157411832170507</v>
      </c>
      <c r="H611" s="19">
        <v>10369</v>
      </c>
      <c r="I611" s="19">
        <v>53</v>
      </c>
      <c r="J611" s="19">
        <v>46</v>
      </c>
      <c r="K611" s="22">
        <v>99</v>
      </c>
      <c r="L611" s="21">
        <v>0.95476902304947442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80</v>
      </c>
      <c r="E612" s="19">
        <v>75</v>
      </c>
      <c r="F612" s="20">
        <v>155</v>
      </c>
      <c r="G612" s="21">
        <v>6.771515945827872</v>
      </c>
      <c r="H612" s="19">
        <v>394</v>
      </c>
      <c r="I612" s="19">
        <v>4</v>
      </c>
      <c r="J612" s="19">
        <v>3</v>
      </c>
      <c r="K612" s="22">
        <v>7</v>
      </c>
      <c r="L612" s="21">
        <v>1.7766497461928936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144</v>
      </c>
      <c r="E613" s="19">
        <v>112</v>
      </c>
      <c r="F613" s="20">
        <v>256</v>
      </c>
      <c r="G613" s="21">
        <v>3.7509157509157509</v>
      </c>
      <c r="H613" s="19">
        <v>2890</v>
      </c>
      <c r="I613" s="19">
        <v>31</v>
      </c>
      <c r="J613" s="19">
        <v>27</v>
      </c>
      <c r="K613" s="22">
        <v>58</v>
      </c>
      <c r="L613" s="21">
        <v>2.0069204152249132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146</v>
      </c>
      <c r="E614" s="19">
        <v>126</v>
      </c>
      <c r="F614" s="20">
        <v>272</v>
      </c>
      <c r="G614" s="21">
        <v>3.7306268001645866</v>
      </c>
      <c r="H614" s="19">
        <v>2936</v>
      </c>
      <c r="I614" s="19">
        <v>32</v>
      </c>
      <c r="J614" s="19">
        <v>30</v>
      </c>
      <c r="K614" s="22">
        <v>62</v>
      </c>
      <c r="L614" s="21">
        <v>2.111716621253406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34</v>
      </c>
      <c r="E615" s="19">
        <v>22</v>
      </c>
      <c r="F615" s="20">
        <v>56</v>
      </c>
      <c r="G615" s="21">
        <v>5.095541401273886</v>
      </c>
      <c r="H615" s="35">
        <v>354</v>
      </c>
      <c r="I615" s="19">
        <v>3</v>
      </c>
      <c r="J615" s="19">
        <v>2</v>
      </c>
      <c r="K615" s="22">
        <v>5</v>
      </c>
      <c r="L615" s="21">
        <v>1.4124293785310735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16</v>
      </c>
      <c r="E616" s="19">
        <v>13</v>
      </c>
      <c r="F616" s="20">
        <v>29</v>
      </c>
      <c r="G616" s="21">
        <v>3.7179487179487181</v>
      </c>
      <c r="H616" s="19">
        <v>328</v>
      </c>
      <c r="I616" s="19">
        <v>2</v>
      </c>
      <c r="J616" s="19">
        <v>3</v>
      </c>
      <c r="K616" s="22">
        <v>5</v>
      </c>
      <c r="L616" s="21">
        <v>1.524390243902439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223</v>
      </c>
      <c r="E617" s="19">
        <v>182</v>
      </c>
      <c r="F617" s="20">
        <v>405</v>
      </c>
      <c r="G617" s="21">
        <v>3.8897426046869001</v>
      </c>
      <c r="H617" s="19">
        <v>5967</v>
      </c>
      <c r="I617" s="19">
        <v>19</v>
      </c>
      <c r="J617" s="19">
        <v>14</v>
      </c>
      <c r="K617" s="22">
        <v>33</v>
      </c>
      <c r="L617" s="21">
        <v>0.55304172951231778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45</v>
      </c>
      <c r="E618" s="19">
        <v>47</v>
      </c>
      <c r="F618" s="20">
        <v>92</v>
      </c>
      <c r="G618" s="21">
        <v>6.4156206415620645</v>
      </c>
      <c r="H618" s="35">
        <v>379</v>
      </c>
      <c r="I618" s="19">
        <v>2</v>
      </c>
      <c r="J618" s="19">
        <v>5</v>
      </c>
      <c r="K618" s="22">
        <v>7</v>
      </c>
      <c r="L618" s="21">
        <v>1.8469656992084433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45</v>
      </c>
      <c r="E619" s="19">
        <v>46</v>
      </c>
      <c r="F619" s="20">
        <v>91</v>
      </c>
      <c r="G619" s="21">
        <v>5.2</v>
      </c>
      <c r="H619" s="19">
        <v>586</v>
      </c>
      <c r="I619" s="19">
        <v>16</v>
      </c>
      <c r="J619" s="19">
        <v>6</v>
      </c>
      <c r="K619" s="22">
        <v>22</v>
      </c>
      <c r="L619" s="21">
        <v>3.7542662116040959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91</v>
      </c>
      <c r="E620" s="19">
        <v>94</v>
      </c>
      <c r="F620" s="20">
        <v>185</v>
      </c>
      <c r="G620" s="21">
        <v>3.2286212914485164</v>
      </c>
      <c r="H620" s="19">
        <v>3368</v>
      </c>
      <c r="I620" s="19">
        <v>30</v>
      </c>
      <c r="J620" s="19">
        <v>32</v>
      </c>
      <c r="K620" s="22">
        <v>62</v>
      </c>
      <c r="L620" s="21">
        <v>1.840855106888361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63</v>
      </c>
      <c r="E621" s="19">
        <v>64</v>
      </c>
      <c r="F621" s="20">
        <v>127</v>
      </c>
      <c r="G621" s="21">
        <v>3.6110321296559569</v>
      </c>
      <c r="H621" s="19">
        <v>1442</v>
      </c>
      <c r="I621" s="19">
        <v>6</v>
      </c>
      <c r="J621" s="19">
        <v>7</v>
      </c>
      <c r="K621" s="22">
        <v>13</v>
      </c>
      <c r="L621" s="21">
        <v>0.90152565880721214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286</v>
      </c>
      <c r="E622" s="19">
        <v>240</v>
      </c>
      <c r="F622" s="20">
        <v>526</v>
      </c>
      <c r="G622" s="21">
        <v>6.2589243217515467</v>
      </c>
      <c r="H622" s="19">
        <v>2444</v>
      </c>
      <c r="I622" s="19">
        <v>25</v>
      </c>
      <c r="J622" s="19">
        <v>12</v>
      </c>
      <c r="K622" s="22">
        <v>37</v>
      </c>
      <c r="L622" s="21">
        <v>1.513911620294599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60</v>
      </c>
      <c r="E623" s="19">
        <v>50</v>
      </c>
      <c r="F623" s="20">
        <v>110</v>
      </c>
      <c r="G623" s="21">
        <v>7.5705437026841018</v>
      </c>
      <c r="H623" s="19">
        <v>332</v>
      </c>
      <c r="I623" s="19">
        <v>4</v>
      </c>
      <c r="J623" s="19">
        <v>3</v>
      </c>
      <c r="K623" s="22">
        <v>7</v>
      </c>
      <c r="L623" s="21">
        <v>2.1084337349397591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211</v>
      </c>
      <c r="E624" s="38">
        <v>212</v>
      </c>
      <c r="F624" s="38">
        <v>423</v>
      </c>
      <c r="G624" s="31">
        <v>6.2583222370173104</v>
      </c>
      <c r="H624" s="29">
        <v>1868</v>
      </c>
      <c r="I624" s="38">
        <v>5</v>
      </c>
      <c r="J624" s="38">
        <v>7</v>
      </c>
      <c r="K624" s="39">
        <v>12</v>
      </c>
      <c r="L624" s="31">
        <v>0.64239828693790146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1673</v>
      </c>
      <c r="E625" s="9">
        <v>1636</v>
      </c>
      <c r="F625" s="9">
        <v>3309</v>
      </c>
      <c r="G625" s="25">
        <v>4.5823408851714396</v>
      </c>
      <c r="H625" s="9">
        <v>29700</v>
      </c>
      <c r="I625" s="9">
        <v>242</v>
      </c>
      <c r="J625" s="9">
        <v>202</v>
      </c>
      <c r="K625" s="16">
        <v>444</v>
      </c>
      <c r="L625" s="25">
        <v>1.494949494949495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94</v>
      </c>
      <c r="E626" s="29">
        <v>191</v>
      </c>
      <c r="F626" s="29">
        <v>285</v>
      </c>
      <c r="G626" s="31">
        <v>6.2900022070183175</v>
      </c>
      <c r="H626" s="29">
        <v>1766</v>
      </c>
      <c r="I626" s="29">
        <v>4</v>
      </c>
      <c r="J626" s="29">
        <v>9</v>
      </c>
      <c r="K626" s="36">
        <v>13</v>
      </c>
      <c r="L626" s="31">
        <v>0.73612684031710074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19</v>
      </c>
      <c r="E627" s="19">
        <v>31</v>
      </c>
      <c r="F627" s="20">
        <v>50</v>
      </c>
      <c r="G627" s="21">
        <v>4.9455984174085064</v>
      </c>
      <c r="H627" s="35">
        <v>450</v>
      </c>
      <c r="I627" s="19">
        <v>3</v>
      </c>
      <c r="J627" s="19">
        <v>6</v>
      </c>
      <c r="K627" s="22">
        <v>9</v>
      </c>
      <c r="L627" s="21">
        <v>2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14</v>
      </c>
      <c r="E628" s="19">
        <v>30</v>
      </c>
      <c r="F628" s="20">
        <v>44</v>
      </c>
      <c r="G628" s="21">
        <v>8.5271317829457356</v>
      </c>
      <c r="H628" s="35">
        <v>123</v>
      </c>
      <c r="I628" s="19">
        <v>0</v>
      </c>
      <c r="J628" s="19">
        <v>1</v>
      </c>
      <c r="K628" s="22">
        <v>1</v>
      </c>
      <c r="L628" s="21">
        <v>0.81300813008130091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12</v>
      </c>
      <c r="E629" s="19">
        <v>30</v>
      </c>
      <c r="F629" s="20">
        <v>42</v>
      </c>
      <c r="G629" s="21">
        <v>6.0781476121562958</v>
      </c>
      <c r="H629" s="35">
        <v>275</v>
      </c>
      <c r="I629" s="19">
        <v>0</v>
      </c>
      <c r="J629" s="19">
        <v>0</v>
      </c>
      <c r="K629" s="22">
        <v>0</v>
      </c>
      <c r="L629" s="21">
        <v>0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10</v>
      </c>
      <c r="E630" s="19">
        <v>21</v>
      </c>
      <c r="F630" s="20">
        <v>31</v>
      </c>
      <c r="G630" s="21">
        <v>4.8742138364779874</v>
      </c>
      <c r="H630" s="35">
        <v>254</v>
      </c>
      <c r="I630" s="19">
        <v>0</v>
      </c>
      <c r="J630" s="19">
        <v>1</v>
      </c>
      <c r="K630" s="22">
        <v>1</v>
      </c>
      <c r="L630" s="21">
        <v>0.39370078740157477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16</v>
      </c>
      <c r="E631" s="19">
        <v>40</v>
      </c>
      <c r="F631" s="20">
        <v>56</v>
      </c>
      <c r="G631" s="21">
        <v>5.6168505516549647</v>
      </c>
      <c r="H631" s="35">
        <v>399</v>
      </c>
      <c r="I631" s="19">
        <v>0</v>
      </c>
      <c r="J631" s="19">
        <v>0</v>
      </c>
      <c r="K631" s="22">
        <v>0</v>
      </c>
      <c r="L631" s="21">
        <v>0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23</v>
      </c>
      <c r="E632" s="19">
        <v>39</v>
      </c>
      <c r="F632" s="20">
        <v>62</v>
      </c>
      <c r="G632" s="21">
        <v>9.117647058823529</v>
      </c>
      <c r="H632" s="19">
        <v>265</v>
      </c>
      <c r="I632" s="19">
        <v>1</v>
      </c>
      <c r="J632" s="19">
        <v>1</v>
      </c>
      <c r="K632" s="22">
        <v>2</v>
      </c>
      <c r="L632" s="21">
        <v>0.75471698113207553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330</v>
      </c>
      <c r="E633" s="29">
        <v>294</v>
      </c>
      <c r="F633" s="29">
        <v>624</v>
      </c>
      <c r="G633" s="31">
        <v>4.8945015295317278</v>
      </c>
      <c r="H633" s="29">
        <v>4554</v>
      </c>
      <c r="I633" s="29">
        <v>40</v>
      </c>
      <c r="J633" s="29">
        <v>23</v>
      </c>
      <c r="K633" s="36">
        <v>63</v>
      </c>
      <c r="L633" s="31">
        <v>1.383399209486166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18</v>
      </c>
      <c r="E634" s="19">
        <v>16</v>
      </c>
      <c r="F634" s="20">
        <v>34</v>
      </c>
      <c r="G634" s="21">
        <v>3.644158628081458</v>
      </c>
      <c r="H634" s="35">
        <v>558</v>
      </c>
      <c r="I634" s="19">
        <v>8</v>
      </c>
      <c r="J634" s="19">
        <v>5</v>
      </c>
      <c r="K634" s="22">
        <v>13</v>
      </c>
      <c r="L634" s="21">
        <v>2.3297491039426523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30</v>
      </c>
      <c r="E635" s="19">
        <v>15</v>
      </c>
      <c r="F635" s="20">
        <v>45</v>
      </c>
      <c r="G635" s="21">
        <v>6.7771084337349397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6</v>
      </c>
      <c r="E636" s="19">
        <v>3</v>
      </c>
      <c r="F636" s="20">
        <v>9</v>
      </c>
      <c r="G636" s="21">
        <v>6.1643835616438354</v>
      </c>
      <c r="H636" s="35">
        <v>67</v>
      </c>
      <c r="I636" s="19">
        <v>0</v>
      </c>
      <c r="J636" s="19">
        <v>0</v>
      </c>
      <c r="K636" s="22">
        <v>0</v>
      </c>
      <c r="L636" s="21">
        <v>0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11</v>
      </c>
      <c r="E637" s="19">
        <v>12</v>
      </c>
      <c r="F637" s="20">
        <v>23</v>
      </c>
      <c r="G637" s="21">
        <v>8.8803088803088812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18</v>
      </c>
      <c r="E638" s="19">
        <v>21</v>
      </c>
      <c r="F638" s="20">
        <v>39</v>
      </c>
      <c r="G638" s="21">
        <v>3.6178107606679033</v>
      </c>
      <c r="H638" s="35">
        <v>795</v>
      </c>
      <c r="I638" s="19">
        <v>9</v>
      </c>
      <c r="J638" s="19">
        <v>6</v>
      </c>
      <c r="K638" s="22">
        <v>15</v>
      </c>
      <c r="L638" s="21">
        <v>1.8867924528301887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20</v>
      </c>
      <c r="E639" s="19">
        <v>26</v>
      </c>
      <c r="F639" s="20">
        <v>46</v>
      </c>
      <c r="G639" s="21">
        <v>4.1970802919708028</v>
      </c>
      <c r="H639" s="35">
        <v>348</v>
      </c>
      <c r="I639" s="19">
        <v>2</v>
      </c>
      <c r="J639" s="19">
        <v>0</v>
      </c>
      <c r="K639" s="22">
        <v>2</v>
      </c>
      <c r="L639" s="21">
        <v>0.57471264367816088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15</v>
      </c>
      <c r="E640" s="19">
        <v>15</v>
      </c>
      <c r="F640" s="20">
        <v>30</v>
      </c>
      <c r="G640" s="21">
        <v>5.3956834532374103</v>
      </c>
      <c r="H640" s="35">
        <v>202</v>
      </c>
      <c r="I640" s="19">
        <v>2</v>
      </c>
      <c r="J640" s="19">
        <v>3</v>
      </c>
      <c r="K640" s="22">
        <v>5</v>
      </c>
      <c r="L640" s="21">
        <v>2.4752475247524752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8</v>
      </c>
      <c r="E641" s="19">
        <v>9</v>
      </c>
      <c r="F641" s="20">
        <v>17</v>
      </c>
      <c r="G641" s="21">
        <v>1.7171717171717171</v>
      </c>
      <c r="H641" s="35">
        <v>638</v>
      </c>
      <c r="I641" s="19">
        <v>6</v>
      </c>
      <c r="J641" s="19">
        <v>7</v>
      </c>
      <c r="K641" s="22">
        <v>13</v>
      </c>
      <c r="L641" s="21">
        <v>2.0376175548589339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71</v>
      </c>
      <c r="E642" s="19">
        <v>68</v>
      </c>
      <c r="F642" s="20">
        <v>139</v>
      </c>
      <c r="G642" s="21">
        <v>6.0831509846827139</v>
      </c>
      <c r="H642" s="19">
        <v>185</v>
      </c>
      <c r="I642" s="19">
        <v>4</v>
      </c>
      <c r="J642" s="19">
        <v>1</v>
      </c>
      <c r="K642" s="22">
        <v>5</v>
      </c>
      <c r="L642" s="21">
        <v>2.7027027027027026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98</v>
      </c>
      <c r="E643" s="19">
        <v>83</v>
      </c>
      <c r="F643" s="20">
        <v>181</v>
      </c>
      <c r="G643" s="21">
        <v>4.9078091106290671</v>
      </c>
      <c r="H643" s="19">
        <v>1003</v>
      </c>
      <c r="I643" s="19">
        <v>4</v>
      </c>
      <c r="J643" s="19">
        <v>1</v>
      </c>
      <c r="K643" s="22">
        <v>5</v>
      </c>
      <c r="L643" s="21">
        <v>0.49850448654037888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35</v>
      </c>
      <c r="E644" s="19">
        <v>26</v>
      </c>
      <c r="F644" s="20">
        <v>61</v>
      </c>
      <c r="G644" s="21">
        <v>5.7874762808349152</v>
      </c>
      <c r="H644" s="19">
        <v>518</v>
      </c>
      <c r="I644" s="19">
        <v>5</v>
      </c>
      <c r="J644" s="19">
        <v>0</v>
      </c>
      <c r="K644" s="22">
        <v>5</v>
      </c>
      <c r="L644" s="21">
        <v>0.96525096525096521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486</v>
      </c>
      <c r="E645" s="29">
        <v>431</v>
      </c>
      <c r="F645" s="29">
        <v>917</v>
      </c>
      <c r="G645" s="31">
        <v>4.4501601475298456</v>
      </c>
      <c r="H645" s="29">
        <v>8034</v>
      </c>
      <c r="I645" s="29">
        <v>21</v>
      </c>
      <c r="J645" s="29">
        <v>19</v>
      </c>
      <c r="K645" s="36">
        <v>40</v>
      </c>
      <c r="L645" s="31">
        <v>0.49788399302962405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16</v>
      </c>
      <c r="E646" s="19">
        <v>20</v>
      </c>
      <c r="F646" s="20">
        <v>36</v>
      </c>
      <c r="G646" s="21">
        <v>4.1714947856315181</v>
      </c>
      <c r="H646" s="35">
        <v>277</v>
      </c>
      <c r="I646" s="19">
        <v>1</v>
      </c>
      <c r="J646" s="19">
        <v>1</v>
      </c>
      <c r="K646" s="22">
        <v>2</v>
      </c>
      <c r="L646" s="21">
        <v>0.72202166064981954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28</v>
      </c>
      <c r="E647" s="19">
        <v>23</v>
      </c>
      <c r="F647" s="20">
        <v>51</v>
      </c>
      <c r="G647" s="21">
        <v>5.2523171987641604</v>
      </c>
      <c r="H647" s="19">
        <v>358</v>
      </c>
      <c r="I647" s="19">
        <v>1</v>
      </c>
      <c r="J647" s="19">
        <v>1</v>
      </c>
      <c r="K647" s="22">
        <v>2</v>
      </c>
      <c r="L647" s="21">
        <v>0.55865921787709494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49</v>
      </c>
      <c r="E648" s="19">
        <v>49</v>
      </c>
      <c r="F648" s="20">
        <v>98</v>
      </c>
      <c r="G648" s="21">
        <v>4.7070124879923156</v>
      </c>
      <c r="H648" s="19">
        <v>1023</v>
      </c>
      <c r="I648" s="19">
        <v>0</v>
      </c>
      <c r="J648" s="19">
        <v>2</v>
      </c>
      <c r="K648" s="22">
        <v>2</v>
      </c>
      <c r="L648" s="21">
        <v>0.19550342130987292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27</v>
      </c>
      <c r="E649" s="19">
        <v>31</v>
      </c>
      <c r="F649" s="20">
        <v>58</v>
      </c>
      <c r="G649" s="21">
        <v>4.6698872785829311</v>
      </c>
      <c r="H649" s="19">
        <v>425</v>
      </c>
      <c r="I649" s="19">
        <v>0</v>
      </c>
      <c r="J649" s="19">
        <v>1</v>
      </c>
      <c r="K649" s="22">
        <v>1</v>
      </c>
      <c r="L649" s="21">
        <v>0.23529411764705879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80</v>
      </c>
      <c r="E650" s="19">
        <v>73</v>
      </c>
      <c r="F650" s="20">
        <v>153</v>
      </c>
      <c r="G650" s="21">
        <v>5.1187688190030114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24</v>
      </c>
      <c r="E651" s="19">
        <v>21</v>
      </c>
      <c r="F651" s="20">
        <v>45</v>
      </c>
      <c r="G651" s="21">
        <v>3.9301310043668125</v>
      </c>
      <c r="H651" s="35">
        <v>510</v>
      </c>
      <c r="I651" s="19">
        <v>3</v>
      </c>
      <c r="J651" s="19">
        <v>2</v>
      </c>
      <c r="K651" s="22">
        <v>5</v>
      </c>
      <c r="L651" s="21">
        <v>0.98039215686274506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30</v>
      </c>
      <c r="E652" s="19">
        <v>25</v>
      </c>
      <c r="F652" s="20">
        <v>55</v>
      </c>
      <c r="G652" s="21">
        <v>3.3577533577533578</v>
      </c>
      <c r="H652" s="35">
        <v>810</v>
      </c>
      <c r="I652" s="19">
        <v>2</v>
      </c>
      <c r="J652" s="19">
        <v>1</v>
      </c>
      <c r="K652" s="22">
        <v>3</v>
      </c>
      <c r="L652" s="21">
        <v>0.37037037037037041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70</v>
      </c>
      <c r="E653" s="19">
        <v>37</v>
      </c>
      <c r="F653" s="20">
        <v>107</v>
      </c>
      <c r="G653" s="21">
        <v>4.5648464163822524</v>
      </c>
      <c r="H653" s="35">
        <v>891</v>
      </c>
      <c r="I653" s="19">
        <v>0</v>
      </c>
      <c r="J653" s="19">
        <v>0</v>
      </c>
      <c r="K653" s="22">
        <v>0</v>
      </c>
      <c r="L653" s="21">
        <v>0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36</v>
      </c>
      <c r="E654" s="19">
        <v>35</v>
      </c>
      <c r="F654" s="20">
        <v>71</v>
      </c>
      <c r="G654" s="21">
        <v>3.9118457300275482</v>
      </c>
      <c r="H654" s="35">
        <v>762</v>
      </c>
      <c r="I654" s="19">
        <v>5</v>
      </c>
      <c r="J654" s="19">
        <v>1</v>
      </c>
      <c r="K654" s="22">
        <v>6</v>
      </c>
      <c r="L654" s="21">
        <v>0.78740157480314954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12</v>
      </c>
      <c r="E655" s="19">
        <v>13</v>
      </c>
      <c r="F655" s="20">
        <v>25</v>
      </c>
      <c r="G655" s="21">
        <v>3.8580246913580245</v>
      </c>
      <c r="H655" s="35">
        <v>260</v>
      </c>
      <c r="I655" s="19">
        <v>2</v>
      </c>
      <c r="J655" s="19">
        <v>4</v>
      </c>
      <c r="K655" s="22">
        <v>6</v>
      </c>
      <c r="L655" s="21">
        <v>2.3076923076923079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16</v>
      </c>
      <c r="E656" s="19">
        <v>22</v>
      </c>
      <c r="F656" s="20">
        <v>38</v>
      </c>
      <c r="G656" s="21">
        <v>3.9337474120082816</v>
      </c>
      <c r="H656" s="35">
        <v>443</v>
      </c>
      <c r="I656" s="19">
        <v>0</v>
      </c>
      <c r="J656" s="19">
        <v>0</v>
      </c>
      <c r="K656" s="22">
        <v>0</v>
      </c>
      <c r="L656" s="21">
        <v>0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34</v>
      </c>
      <c r="E657" s="19">
        <v>27</v>
      </c>
      <c r="F657" s="20">
        <v>61</v>
      </c>
      <c r="G657" s="21">
        <v>4.2747021723896284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12</v>
      </c>
      <c r="E658" s="19">
        <v>8</v>
      </c>
      <c r="F658" s="20">
        <v>20</v>
      </c>
      <c r="G658" s="21">
        <v>4.6296296296296298</v>
      </c>
      <c r="H658" s="35">
        <v>252</v>
      </c>
      <c r="I658" s="19">
        <v>3</v>
      </c>
      <c r="J658" s="19">
        <v>4</v>
      </c>
      <c r="K658" s="22">
        <v>7</v>
      </c>
      <c r="L658" s="21">
        <v>2.7777777777777777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23</v>
      </c>
      <c r="E659" s="19">
        <v>16</v>
      </c>
      <c r="F659" s="20">
        <v>39</v>
      </c>
      <c r="G659" s="21">
        <v>4.426787741203178</v>
      </c>
      <c r="H659" s="35">
        <v>440</v>
      </c>
      <c r="I659" s="19">
        <v>1</v>
      </c>
      <c r="J659" s="19">
        <v>1</v>
      </c>
      <c r="K659" s="22">
        <v>2</v>
      </c>
      <c r="L659" s="21">
        <v>0.45454545454545453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29</v>
      </c>
      <c r="E660" s="19">
        <v>31</v>
      </c>
      <c r="F660" s="20">
        <v>60</v>
      </c>
      <c r="G660" s="21">
        <v>5.1590713671539126</v>
      </c>
      <c r="H660" s="19">
        <v>414</v>
      </c>
      <c r="I660" s="19">
        <v>3</v>
      </c>
      <c r="J660" s="19">
        <v>1</v>
      </c>
      <c r="K660" s="22">
        <v>4</v>
      </c>
      <c r="L660" s="21">
        <v>0.96618357487922701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489</v>
      </c>
      <c r="E661" s="29">
        <v>485</v>
      </c>
      <c r="F661" s="29">
        <v>974</v>
      </c>
      <c r="G661" s="31">
        <v>4.3761513231792248</v>
      </c>
      <c r="H661" s="29">
        <v>10657</v>
      </c>
      <c r="I661" s="29">
        <v>113</v>
      </c>
      <c r="J661" s="29">
        <v>99</v>
      </c>
      <c r="K661" s="36">
        <v>212</v>
      </c>
      <c r="L661" s="31">
        <v>1.9893028056676361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23</v>
      </c>
      <c r="E662" s="19">
        <v>12</v>
      </c>
      <c r="F662" s="20">
        <v>35</v>
      </c>
      <c r="G662" s="21">
        <v>4.5395590142671853</v>
      </c>
      <c r="H662" s="35">
        <v>249</v>
      </c>
      <c r="I662" s="19">
        <v>3</v>
      </c>
      <c r="J662" s="19">
        <v>1</v>
      </c>
      <c r="K662" s="22">
        <v>4</v>
      </c>
      <c r="L662" s="21">
        <v>1.6064257028112447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5</v>
      </c>
      <c r="E663" s="19">
        <v>6</v>
      </c>
      <c r="F663" s="20">
        <v>11</v>
      </c>
      <c r="G663" s="21">
        <v>4.435483870967742</v>
      </c>
      <c r="H663" s="35">
        <v>147</v>
      </c>
      <c r="I663" s="19">
        <v>2</v>
      </c>
      <c r="J663" s="19">
        <v>1</v>
      </c>
      <c r="K663" s="22">
        <v>3</v>
      </c>
      <c r="L663" s="21">
        <v>2.0408163265306123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8</v>
      </c>
      <c r="E664" s="19">
        <v>8</v>
      </c>
      <c r="F664" s="20">
        <v>16</v>
      </c>
      <c r="G664" s="21">
        <v>4.7477744807121667</v>
      </c>
      <c r="H664" s="19">
        <v>159</v>
      </c>
      <c r="I664" s="19">
        <v>1</v>
      </c>
      <c r="J664" s="19">
        <v>0</v>
      </c>
      <c r="K664" s="22">
        <v>1</v>
      </c>
      <c r="L664" s="21">
        <v>0.62893081761006298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17</v>
      </c>
      <c r="E665" s="19">
        <v>18</v>
      </c>
      <c r="F665" s="20">
        <v>35</v>
      </c>
      <c r="G665" s="21">
        <v>2.5510204081632653</v>
      </c>
      <c r="H665" s="19">
        <v>1171</v>
      </c>
      <c r="I665" s="19">
        <v>9</v>
      </c>
      <c r="J665" s="19">
        <v>5</v>
      </c>
      <c r="K665" s="22">
        <v>14</v>
      </c>
      <c r="L665" s="21">
        <v>1.1955593509820666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64</v>
      </c>
      <c r="E666" s="19">
        <v>57</v>
      </c>
      <c r="F666" s="20">
        <v>121</v>
      </c>
      <c r="G666" s="21">
        <v>5.4406474820143886</v>
      </c>
      <c r="H666" s="35">
        <v>785</v>
      </c>
      <c r="I666" s="19">
        <v>2</v>
      </c>
      <c r="J666" s="19">
        <v>2</v>
      </c>
      <c r="K666" s="22">
        <v>4</v>
      </c>
      <c r="L666" s="21">
        <v>0.50955414012738853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55</v>
      </c>
      <c r="E667" s="19">
        <v>38</v>
      </c>
      <c r="F667" s="20">
        <v>93</v>
      </c>
      <c r="G667" s="21">
        <v>6</v>
      </c>
      <c r="H667" s="35">
        <v>386</v>
      </c>
      <c r="I667" s="19">
        <v>12</v>
      </c>
      <c r="J667" s="19">
        <v>12</v>
      </c>
      <c r="K667" s="22">
        <v>24</v>
      </c>
      <c r="L667" s="21">
        <v>6.2176165803108807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4</v>
      </c>
      <c r="E668" s="19">
        <v>5</v>
      </c>
      <c r="F668" s="20">
        <v>9</v>
      </c>
      <c r="G668" s="21">
        <v>1.2413793103448276</v>
      </c>
      <c r="H668" s="35">
        <v>449</v>
      </c>
      <c r="I668" s="19">
        <v>3</v>
      </c>
      <c r="J668" s="19">
        <v>2</v>
      </c>
      <c r="K668" s="22">
        <v>5</v>
      </c>
      <c r="L668" s="21">
        <v>1.1135857461024499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0</v>
      </c>
      <c r="E669" s="19">
        <v>3</v>
      </c>
      <c r="F669" s="20">
        <v>3</v>
      </c>
      <c r="G669" s="21">
        <v>2.5210084033613445</v>
      </c>
      <c r="H669" s="35">
        <v>75</v>
      </c>
      <c r="I669" s="19">
        <v>0</v>
      </c>
      <c r="J669" s="19">
        <v>0</v>
      </c>
      <c r="K669" s="22">
        <v>0</v>
      </c>
      <c r="L669" s="21">
        <v>0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53</v>
      </c>
      <c r="E670" s="19">
        <v>72</v>
      </c>
      <c r="F670" s="20">
        <v>125</v>
      </c>
      <c r="G670" s="21">
        <v>6.9367369589345165</v>
      </c>
      <c r="H670" s="35">
        <v>442</v>
      </c>
      <c r="I670" s="19">
        <v>1</v>
      </c>
      <c r="J670" s="19">
        <v>0</v>
      </c>
      <c r="K670" s="22">
        <v>1</v>
      </c>
      <c r="L670" s="21">
        <v>0.22624434389140274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5</v>
      </c>
      <c r="E671" s="19">
        <v>7</v>
      </c>
      <c r="F671" s="20">
        <v>12</v>
      </c>
      <c r="G671" s="21">
        <v>2.4539877300613497</v>
      </c>
      <c r="H671" s="35">
        <v>247</v>
      </c>
      <c r="I671" s="19">
        <v>3</v>
      </c>
      <c r="J671" s="19">
        <v>1</v>
      </c>
      <c r="K671" s="22">
        <v>4</v>
      </c>
      <c r="L671" s="21">
        <v>1.6194331983805668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8</v>
      </c>
      <c r="E672" s="19">
        <v>8</v>
      </c>
      <c r="F672" s="20">
        <v>16</v>
      </c>
      <c r="G672" s="21">
        <v>3.0245746691871456</v>
      </c>
      <c r="H672" s="35">
        <v>242</v>
      </c>
      <c r="I672" s="19">
        <v>2</v>
      </c>
      <c r="J672" s="19">
        <v>3</v>
      </c>
      <c r="K672" s="22">
        <v>5</v>
      </c>
      <c r="L672" s="21">
        <v>2.0661157024793391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30</v>
      </c>
      <c r="E673" s="19">
        <v>35</v>
      </c>
      <c r="F673" s="20">
        <v>65</v>
      </c>
      <c r="G673" s="21">
        <v>5.1834130781499201</v>
      </c>
      <c r="H673" s="35">
        <v>572</v>
      </c>
      <c r="I673" s="19">
        <v>6</v>
      </c>
      <c r="J673" s="19">
        <v>7</v>
      </c>
      <c r="K673" s="22">
        <v>13</v>
      </c>
      <c r="L673" s="21">
        <v>2.2727272727272729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8</v>
      </c>
      <c r="E674" s="19">
        <v>15</v>
      </c>
      <c r="F674" s="20">
        <v>23</v>
      </c>
      <c r="G674" s="21">
        <v>5.8974358974358969</v>
      </c>
      <c r="H674" s="35">
        <v>179</v>
      </c>
      <c r="I674" s="19">
        <v>0</v>
      </c>
      <c r="J674" s="19">
        <v>1</v>
      </c>
      <c r="K674" s="22">
        <v>1</v>
      </c>
      <c r="L674" s="21">
        <v>0.55865921787709494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3</v>
      </c>
      <c r="E675" s="19">
        <v>2</v>
      </c>
      <c r="F675" s="20">
        <v>5</v>
      </c>
      <c r="G675" s="21">
        <v>2.358490566037736</v>
      </c>
      <c r="H675" s="35">
        <v>60</v>
      </c>
      <c r="I675" s="19">
        <v>0</v>
      </c>
      <c r="J675" s="19">
        <v>0</v>
      </c>
      <c r="K675" s="22">
        <v>0</v>
      </c>
      <c r="L675" s="21">
        <v>0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31</v>
      </c>
      <c r="E676" s="19">
        <v>35</v>
      </c>
      <c r="F676" s="20">
        <v>66</v>
      </c>
      <c r="G676" s="21">
        <v>4.2307692307692308</v>
      </c>
      <c r="H676" s="35">
        <v>768</v>
      </c>
      <c r="I676" s="19">
        <v>18</v>
      </c>
      <c r="J676" s="19">
        <v>18</v>
      </c>
      <c r="K676" s="22">
        <v>36</v>
      </c>
      <c r="L676" s="21">
        <v>4.6875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30</v>
      </c>
      <c r="E677" s="19">
        <v>21</v>
      </c>
      <c r="F677" s="20">
        <v>51</v>
      </c>
      <c r="G677" s="21">
        <v>3.1211750305997552</v>
      </c>
      <c r="H677" s="35">
        <v>989</v>
      </c>
      <c r="I677" s="19">
        <v>5</v>
      </c>
      <c r="J677" s="19">
        <v>5</v>
      </c>
      <c r="K677" s="22">
        <v>10</v>
      </c>
      <c r="L677" s="21">
        <v>1.0111223458038423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34</v>
      </c>
      <c r="E678" s="19">
        <v>26</v>
      </c>
      <c r="F678" s="20">
        <v>60</v>
      </c>
      <c r="G678" s="21">
        <v>3.9138943248532287</v>
      </c>
      <c r="H678" s="35">
        <v>931</v>
      </c>
      <c r="I678" s="19">
        <v>19</v>
      </c>
      <c r="J678" s="19">
        <v>17</v>
      </c>
      <c r="K678" s="22">
        <v>36</v>
      </c>
      <c r="L678" s="21">
        <v>3.8668098818474759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20</v>
      </c>
      <c r="E679" s="19">
        <v>11</v>
      </c>
      <c r="F679" s="20">
        <v>31</v>
      </c>
      <c r="G679" s="21">
        <v>4.0207522697795071</v>
      </c>
      <c r="H679" s="35">
        <v>291</v>
      </c>
      <c r="I679" s="19">
        <v>1</v>
      </c>
      <c r="J679" s="19">
        <v>1</v>
      </c>
      <c r="K679" s="22">
        <v>2</v>
      </c>
      <c r="L679" s="21">
        <v>0.6872852233676976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44</v>
      </c>
      <c r="E680" s="19">
        <v>44</v>
      </c>
      <c r="F680" s="20">
        <v>88</v>
      </c>
      <c r="G680" s="21">
        <v>4.8672566371681416</v>
      </c>
      <c r="H680" s="35">
        <v>836</v>
      </c>
      <c r="I680" s="19">
        <v>10</v>
      </c>
      <c r="J680" s="19">
        <v>8</v>
      </c>
      <c r="K680" s="22">
        <v>18</v>
      </c>
      <c r="L680" s="21">
        <v>2.1531100478468899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6</v>
      </c>
      <c r="E682" s="19">
        <v>12</v>
      </c>
      <c r="F682" s="20">
        <v>18</v>
      </c>
      <c r="G682" s="21">
        <v>3.1578947368421053</v>
      </c>
      <c r="H682" s="35">
        <v>455</v>
      </c>
      <c r="I682" s="19">
        <v>9</v>
      </c>
      <c r="J682" s="19">
        <v>14</v>
      </c>
      <c r="K682" s="22">
        <v>23</v>
      </c>
      <c r="L682" s="21">
        <v>5.0549450549450547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31</v>
      </c>
      <c r="E683" s="19">
        <v>37</v>
      </c>
      <c r="F683" s="20">
        <v>68</v>
      </c>
      <c r="G683" s="21">
        <v>4.4943820224719104</v>
      </c>
      <c r="H683" s="35">
        <v>908</v>
      </c>
      <c r="I683" s="19">
        <v>7</v>
      </c>
      <c r="J683" s="19">
        <v>1</v>
      </c>
      <c r="K683" s="22">
        <v>8</v>
      </c>
      <c r="L683" s="21">
        <v>0.88105726872246704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10</v>
      </c>
      <c r="E684" s="19">
        <v>13</v>
      </c>
      <c r="F684" s="20">
        <v>23</v>
      </c>
      <c r="G684" s="21">
        <v>2.7186761229314422</v>
      </c>
      <c r="H684" s="19">
        <v>319</v>
      </c>
      <c r="I684" s="19">
        <v>0</v>
      </c>
      <c r="J684" s="19">
        <v>0</v>
      </c>
      <c r="K684" s="22">
        <v>0</v>
      </c>
      <c r="L684" s="21">
        <v>0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147</v>
      </c>
      <c r="E685" s="29">
        <v>125</v>
      </c>
      <c r="F685" s="29">
        <v>272</v>
      </c>
      <c r="G685" s="31">
        <v>4.5591686221924235</v>
      </c>
      <c r="H685" s="29">
        <v>1888</v>
      </c>
      <c r="I685" s="29">
        <v>7</v>
      </c>
      <c r="J685" s="29">
        <v>1</v>
      </c>
      <c r="K685" s="36">
        <v>8</v>
      </c>
      <c r="L685" s="31">
        <v>0.42372881355932202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7</v>
      </c>
      <c r="E686" s="19">
        <v>8</v>
      </c>
      <c r="F686" s="20">
        <v>15</v>
      </c>
      <c r="G686" s="21">
        <v>4.5045045045045047</v>
      </c>
      <c r="H686" s="35">
        <v>107</v>
      </c>
      <c r="I686" s="19">
        <v>0</v>
      </c>
      <c r="J686" s="19">
        <v>0</v>
      </c>
      <c r="K686" s="22">
        <v>0</v>
      </c>
      <c r="L686" s="21">
        <v>0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3</v>
      </c>
      <c r="E687" s="19">
        <v>2</v>
      </c>
      <c r="F687" s="20">
        <v>5</v>
      </c>
      <c r="G687" s="21">
        <v>6.666666666666667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8</v>
      </c>
      <c r="E688" s="19">
        <v>10</v>
      </c>
      <c r="F688" s="20">
        <v>18</v>
      </c>
      <c r="G688" s="21">
        <v>3.6363636363636362</v>
      </c>
      <c r="H688" s="35">
        <v>238</v>
      </c>
      <c r="I688" s="19">
        <v>6</v>
      </c>
      <c r="J688" s="19">
        <v>1</v>
      </c>
      <c r="K688" s="22">
        <v>7</v>
      </c>
      <c r="L688" s="21">
        <v>2.9411764705882351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7</v>
      </c>
      <c r="E689" s="19">
        <v>4</v>
      </c>
      <c r="F689" s="20">
        <v>11</v>
      </c>
      <c r="G689" s="21">
        <v>5.3140096618357484</v>
      </c>
      <c r="H689" s="35">
        <v>73</v>
      </c>
      <c r="I689" s="19">
        <v>0</v>
      </c>
      <c r="J689" s="19">
        <v>0</v>
      </c>
      <c r="K689" s="22">
        <v>0</v>
      </c>
      <c r="L689" s="21">
        <v>0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1</v>
      </c>
      <c r="E690" s="19">
        <v>0</v>
      </c>
      <c r="F690" s="20">
        <v>1</v>
      </c>
      <c r="G690" s="21">
        <v>2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0</v>
      </c>
      <c r="E691" s="19">
        <v>0</v>
      </c>
      <c r="F691" s="20">
        <v>0</v>
      </c>
      <c r="G691" s="21">
        <v>0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15</v>
      </c>
      <c r="E692" s="19">
        <v>10</v>
      </c>
      <c r="F692" s="20">
        <v>25</v>
      </c>
      <c r="G692" s="21">
        <v>6.4766839378238332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12</v>
      </c>
      <c r="E693" s="19">
        <v>9</v>
      </c>
      <c r="F693" s="20">
        <v>21</v>
      </c>
      <c r="G693" s="21">
        <v>6.4024390243902438</v>
      </c>
      <c r="H693" s="35">
        <v>123</v>
      </c>
      <c r="I693" s="19">
        <v>1</v>
      </c>
      <c r="J693" s="19">
        <v>0</v>
      </c>
      <c r="K693" s="22">
        <v>1</v>
      </c>
      <c r="L693" s="21">
        <v>0.81300813008130091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15</v>
      </c>
      <c r="E694" s="19">
        <v>18</v>
      </c>
      <c r="F694" s="20">
        <v>33</v>
      </c>
      <c r="G694" s="21">
        <v>3.8686987104337636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21</v>
      </c>
      <c r="E695" s="19">
        <v>21</v>
      </c>
      <c r="F695" s="20">
        <v>42</v>
      </c>
      <c r="G695" s="21">
        <v>5.0785973397823456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14</v>
      </c>
      <c r="E696" s="19">
        <v>8</v>
      </c>
      <c r="F696" s="20">
        <v>22</v>
      </c>
      <c r="G696" s="21">
        <v>4.7210300429184553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6</v>
      </c>
      <c r="E697" s="19">
        <v>7</v>
      </c>
      <c r="F697" s="20">
        <v>13</v>
      </c>
      <c r="G697" s="21">
        <v>3.5326086956521738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12</v>
      </c>
      <c r="E698" s="19">
        <v>4</v>
      </c>
      <c r="F698" s="20">
        <v>16</v>
      </c>
      <c r="G698" s="21">
        <v>3.3195020746887969</v>
      </c>
      <c r="H698" s="35">
        <v>106</v>
      </c>
      <c r="I698" s="19">
        <v>0</v>
      </c>
      <c r="J698" s="19">
        <v>0</v>
      </c>
      <c r="K698" s="22">
        <v>0</v>
      </c>
      <c r="L698" s="21">
        <v>0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10</v>
      </c>
      <c r="E699" s="19">
        <v>9</v>
      </c>
      <c r="F699" s="20">
        <v>19</v>
      </c>
      <c r="G699" s="21">
        <v>8.0168776371308024</v>
      </c>
      <c r="H699" s="35">
        <v>78</v>
      </c>
      <c r="I699" s="19">
        <v>0</v>
      </c>
      <c r="J699" s="19">
        <v>0</v>
      </c>
      <c r="K699" s="22">
        <v>0</v>
      </c>
      <c r="L699" s="21">
        <v>0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9</v>
      </c>
      <c r="E700" s="19">
        <v>11</v>
      </c>
      <c r="F700" s="20">
        <v>20</v>
      </c>
      <c r="G700" s="21">
        <v>5.4794520547945202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3</v>
      </c>
      <c r="E701" s="19">
        <v>1</v>
      </c>
      <c r="F701" s="20">
        <v>4</v>
      </c>
      <c r="G701" s="21">
        <v>2.1052631578947367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4</v>
      </c>
      <c r="E702" s="19">
        <v>3</v>
      </c>
      <c r="F702" s="20">
        <v>7</v>
      </c>
      <c r="G702" s="21">
        <v>3.6842105263157889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127</v>
      </c>
      <c r="E703" s="38">
        <v>110</v>
      </c>
      <c r="F703" s="38">
        <v>237</v>
      </c>
      <c r="G703" s="31">
        <v>3.883336064230706</v>
      </c>
      <c r="H703" s="29">
        <v>2801</v>
      </c>
      <c r="I703" s="38">
        <v>57</v>
      </c>
      <c r="J703" s="38">
        <v>51</v>
      </c>
      <c r="K703" s="39">
        <v>108</v>
      </c>
      <c r="L703" s="31">
        <v>3.8557657979293105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2807</v>
      </c>
      <c r="E704" s="9">
        <v>2717</v>
      </c>
      <c r="F704" s="9">
        <v>5524</v>
      </c>
      <c r="G704" s="25">
        <v>3.7183879805329867</v>
      </c>
      <c r="H704" s="9">
        <v>77489</v>
      </c>
      <c r="I704" s="9">
        <v>704</v>
      </c>
      <c r="J704" s="9">
        <v>689</v>
      </c>
      <c r="K704" s="16">
        <v>1393</v>
      </c>
      <c r="L704" s="25">
        <v>1.7976745086399359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742</v>
      </c>
      <c r="E705" s="29">
        <v>704</v>
      </c>
      <c r="F705" s="29">
        <v>1446</v>
      </c>
      <c r="G705" s="31">
        <v>4.7945886799960213</v>
      </c>
      <c r="H705" s="29">
        <v>12949</v>
      </c>
      <c r="I705" s="29">
        <v>116</v>
      </c>
      <c r="J705" s="29">
        <v>95</v>
      </c>
      <c r="K705" s="36">
        <v>211</v>
      </c>
      <c r="L705" s="31">
        <v>1.6294694571009345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41</v>
      </c>
      <c r="E706" s="19">
        <v>31</v>
      </c>
      <c r="F706" s="20">
        <v>72</v>
      </c>
      <c r="G706" s="21">
        <v>4.4307692307692301</v>
      </c>
      <c r="H706" s="35">
        <v>915</v>
      </c>
      <c r="I706" s="19">
        <v>5</v>
      </c>
      <c r="J706" s="19">
        <v>11</v>
      </c>
      <c r="K706" s="22">
        <v>16</v>
      </c>
      <c r="L706" s="21">
        <v>1.7486338797814207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44</v>
      </c>
      <c r="E707" s="19">
        <v>49</v>
      </c>
      <c r="F707" s="20">
        <v>93</v>
      </c>
      <c r="G707" s="21">
        <v>6.0903732809430258</v>
      </c>
      <c r="H707" s="35">
        <v>384</v>
      </c>
      <c r="I707" s="19">
        <v>8</v>
      </c>
      <c r="J707" s="19">
        <v>5</v>
      </c>
      <c r="K707" s="22">
        <v>13</v>
      </c>
      <c r="L707" s="21">
        <v>3.3854166666666665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0</v>
      </c>
      <c r="E708" s="19">
        <v>0</v>
      </c>
      <c r="F708" s="20">
        <v>0</v>
      </c>
      <c r="G708" s="21">
        <v>0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38</v>
      </c>
      <c r="E709" s="19">
        <v>45</v>
      </c>
      <c r="F709" s="20">
        <v>83</v>
      </c>
      <c r="G709" s="21">
        <v>4.4527896995708156</v>
      </c>
      <c r="H709" s="35">
        <v>658</v>
      </c>
      <c r="I709" s="19">
        <v>1</v>
      </c>
      <c r="J709" s="19">
        <v>0</v>
      </c>
      <c r="K709" s="22">
        <v>1</v>
      </c>
      <c r="L709" s="21">
        <v>0.1519756838905775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13</v>
      </c>
      <c r="E710" s="19">
        <v>12</v>
      </c>
      <c r="F710" s="20">
        <v>25</v>
      </c>
      <c r="G710" s="21">
        <v>7.1428571428571423</v>
      </c>
      <c r="H710" s="19">
        <v>173</v>
      </c>
      <c r="I710" s="19">
        <v>4</v>
      </c>
      <c r="J710" s="19">
        <v>4</v>
      </c>
      <c r="K710" s="22">
        <v>8</v>
      </c>
      <c r="L710" s="21">
        <v>4.6242774566473983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154</v>
      </c>
      <c r="E711" s="19">
        <v>181</v>
      </c>
      <c r="F711" s="20">
        <v>335</v>
      </c>
      <c r="G711" s="21">
        <v>6.979166666666667</v>
      </c>
      <c r="H711" s="19">
        <v>2101</v>
      </c>
      <c r="I711" s="19">
        <v>24</v>
      </c>
      <c r="J711" s="19">
        <v>16</v>
      </c>
      <c r="K711" s="22">
        <v>40</v>
      </c>
      <c r="L711" s="21">
        <v>1.9038553069966682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38</v>
      </c>
      <c r="E712" s="19">
        <v>41</v>
      </c>
      <c r="F712" s="20">
        <v>79</v>
      </c>
      <c r="G712" s="21">
        <v>4.4937428896473266</v>
      </c>
      <c r="H712" s="19">
        <v>1118</v>
      </c>
      <c r="I712" s="19">
        <v>21</v>
      </c>
      <c r="J712" s="19">
        <v>12</v>
      </c>
      <c r="K712" s="22">
        <v>33</v>
      </c>
      <c r="L712" s="21">
        <v>2.9516994633273703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80</v>
      </c>
      <c r="E713" s="19">
        <v>74</v>
      </c>
      <c r="F713" s="20">
        <v>154</v>
      </c>
      <c r="G713" s="21">
        <v>5.8444022770398476</v>
      </c>
      <c r="H713" s="35">
        <v>498</v>
      </c>
      <c r="I713" s="19">
        <v>3</v>
      </c>
      <c r="J713" s="19">
        <v>3</v>
      </c>
      <c r="K713" s="22">
        <v>6</v>
      </c>
      <c r="L713" s="21">
        <v>1.2048192771084338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33</v>
      </c>
      <c r="E714" s="19">
        <v>21</v>
      </c>
      <c r="F714" s="20">
        <v>54</v>
      </c>
      <c r="G714" s="21">
        <v>5.9080962800875279</v>
      </c>
      <c r="H714" s="35">
        <v>446</v>
      </c>
      <c r="I714" s="19">
        <v>3</v>
      </c>
      <c r="J714" s="19">
        <v>4</v>
      </c>
      <c r="K714" s="22">
        <v>7</v>
      </c>
      <c r="L714" s="21">
        <v>1.5695067264573992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35</v>
      </c>
      <c r="E715" s="19">
        <v>40</v>
      </c>
      <c r="F715" s="20">
        <v>75</v>
      </c>
      <c r="G715" s="21">
        <v>7.2604065827686348</v>
      </c>
      <c r="H715" s="35">
        <v>666</v>
      </c>
      <c r="I715" s="19">
        <v>11</v>
      </c>
      <c r="J715" s="19">
        <v>8</v>
      </c>
      <c r="K715" s="22">
        <v>19</v>
      </c>
      <c r="L715" s="21">
        <v>2.8528528528528527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15</v>
      </c>
      <c r="E716" s="19">
        <v>10</v>
      </c>
      <c r="F716" s="20">
        <v>25</v>
      </c>
      <c r="G716" s="21">
        <v>3.8819875776397512</v>
      </c>
      <c r="H716" s="35">
        <v>379</v>
      </c>
      <c r="I716" s="19">
        <v>4</v>
      </c>
      <c r="J716" s="19">
        <v>2</v>
      </c>
      <c r="K716" s="22">
        <v>6</v>
      </c>
      <c r="L716" s="21">
        <v>1.5831134564643801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0</v>
      </c>
      <c r="E717" s="19">
        <v>0</v>
      </c>
      <c r="F717" s="20">
        <v>0</v>
      </c>
      <c r="G717" s="21">
        <v>0</v>
      </c>
      <c r="H717" s="35">
        <v>648</v>
      </c>
      <c r="I717" s="19">
        <v>0</v>
      </c>
      <c r="J717" s="19">
        <v>0</v>
      </c>
      <c r="K717" s="22">
        <v>0</v>
      </c>
      <c r="L717" s="21">
        <v>0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32</v>
      </c>
      <c r="E718" s="19">
        <v>22</v>
      </c>
      <c r="F718" s="20">
        <v>54</v>
      </c>
      <c r="G718" s="21">
        <v>4.9450549450549453</v>
      </c>
      <c r="H718" s="35">
        <v>545</v>
      </c>
      <c r="I718" s="19">
        <v>4</v>
      </c>
      <c r="J718" s="19">
        <v>9</v>
      </c>
      <c r="K718" s="22">
        <v>13</v>
      </c>
      <c r="L718" s="21">
        <v>2.3853211009174311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48</v>
      </c>
      <c r="E719" s="19">
        <v>31</v>
      </c>
      <c r="F719" s="20">
        <v>79</v>
      </c>
      <c r="G719" s="21">
        <v>4.4158747903856908</v>
      </c>
      <c r="H719" s="35">
        <v>867</v>
      </c>
      <c r="I719" s="19">
        <v>18</v>
      </c>
      <c r="J719" s="19">
        <v>13</v>
      </c>
      <c r="K719" s="22">
        <v>31</v>
      </c>
      <c r="L719" s="21">
        <v>3.575547866205306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33</v>
      </c>
      <c r="E720" s="19">
        <v>23</v>
      </c>
      <c r="F720" s="20">
        <v>56</v>
      </c>
      <c r="G720" s="21">
        <v>6.3564131668558455</v>
      </c>
      <c r="H720" s="35">
        <v>586</v>
      </c>
      <c r="I720" s="19">
        <v>3</v>
      </c>
      <c r="J720" s="19">
        <v>1</v>
      </c>
      <c r="K720" s="22">
        <v>4</v>
      </c>
      <c r="L720" s="21">
        <v>0.68259385665529015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15</v>
      </c>
      <c r="E721" s="19">
        <v>16</v>
      </c>
      <c r="F721" s="20">
        <v>31</v>
      </c>
      <c r="G721" s="21">
        <v>4.3847241867043847</v>
      </c>
      <c r="H721" s="19">
        <v>198</v>
      </c>
      <c r="I721" s="19">
        <v>1</v>
      </c>
      <c r="J721" s="19">
        <v>1</v>
      </c>
      <c r="K721" s="22">
        <v>2</v>
      </c>
      <c r="L721" s="21">
        <v>1.0101010101010102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85</v>
      </c>
      <c r="E722" s="19">
        <v>74</v>
      </c>
      <c r="F722" s="20">
        <v>159</v>
      </c>
      <c r="G722" s="21">
        <v>5.0961538461538458</v>
      </c>
      <c r="H722" s="19">
        <v>1611</v>
      </c>
      <c r="I722" s="19">
        <v>5</v>
      </c>
      <c r="J722" s="19">
        <v>5</v>
      </c>
      <c r="K722" s="22">
        <v>10</v>
      </c>
      <c r="L722" s="21">
        <v>0.62073246430788331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38</v>
      </c>
      <c r="E723" s="19">
        <v>34</v>
      </c>
      <c r="F723" s="20">
        <v>72</v>
      </c>
      <c r="G723" s="21">
        <v>5.6031128404669266</v>
      </c>
      <c r="H723" s="19">
        <v>576</v>
      </c>
      <c r="I723" s="19">
        <v>1</v>
      </c>
      <c r="J723" s="19">
        <v>1</v>
      </c>
      <c r="K723" s="22">
        <v>2</v>
      </c>
      <c r="L723" s="21">
        <v>0.34722222222222221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294</v>
      </c>
      <c r="E724" s="38">
        <v>317</v>
      </c>
      <c r="F724" s="38">
        <v>611</v>
      </c>
      <c r="G724" s="31">
        <v>3.7802388170512904</v>
      </c>
      <c r="H724" s="29">
        <v>10071</v>
      </c>
      <c r="I724" s="38">
        <v>96</v>
      </c>
      <c r="J724" s="38">
        <v>95</v>
      </c>
      <c r="K724" s="39">
        <v>191</v>
      </c>
      <c r="L724" s="31">
        <v>1.8965346043094033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21</v>
      </c>
      <c r="E725" s="35">
        <v>25</v>
      </c>
      <c r="F725" s="40">
        <v>46</v>
      </c>
      <c r="G725" s="21">
        <v>4.1516245487364625</v>
      </c>
      <c r="H725" s="35">
        <v>474</v>
      </c>
      <c r="I725" s="35">
        <v>5</v>
      </c>
      <c r="J725" s="35">
        <v>8</v>
      </c>
      <c r="K725" s="41">
        <v>13</v>
      </c>
      <c r="L725" s="21">
        <v>2.7426160337552745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12</v>
      </c>
      <c r="E726" s="35">
        <v>14</v>
      </c>
      <c r="F726" s="40">
        <v>26</v>
      </c>
      <c r="G726" s="21">
        <v>3.0409356725146197</v>
      </c>
      <c r="H726" s="19">
        <v>645</v>
      </c>
      <c r="I726" s="35">
        <v>3</v>
      </c>
      <c r="J726" s="35">
        <v>2</v>
      </c>
      <c r="K726" s="41">
        <v>5</v>
      </c>
      <c r="L726" s="21">
        <v>0.77519379844961245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54</v>
      </c>
      <c r="E727" s="35">
        <v>40</v>
      </c>
      <c r="F727" s="40">
        <v>94</v>
      </c>
      <c r="G727" s="21">
        <v>3.9101497504159735</v>
      </c>
      <c r="H727" s="19">
        <v>1183</v>
      </c>
      <c r="I727" s="35">
        <v>13</v>
      </c>
      <c r="J727" s="35">
        <v>5</v>
      </c>
      <c r="K727" s="41">
        <v>18</v>
      </c>
      <c r="L727" s="21">
        <v>1.521555367709214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7</v>
      </c>
      <c r="E728" s="35">
        <v>10</v>
      </c>
      <c r="F728" s="40">
        <v>17</v>
      </c>
      <c r="G728" s="21">
        <v>4.7222222222222223</v>
      </c>
      <c r="H728" s="19">
        <v>295</v>
      </c>
      <c r="I728" s="35">
        <v>2</v>
      </c>
      <c r="J728" s="35">
        <v>6</v>
      </c>
      <c r="K728" s="41">
        <v>8</v>
      </c>
      <c r="L728" s="21">
        <v>2.7118644067796609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46</v>
      </c>
      <c r="E729" s="35">
        <v>40</v>
      </c>
      <c r="F729" s="40">
        <v>86</v>
      </c>
      <c r="G729" s="21">
        <v>4.6063202999464385</v>
      </c>
      <c r="H729" s="19">
        <v>1386</v>
      </c>
      <c r="I729" s="35">
        <v>20</v>
      </c>
      <c r="J729" s="35">
        <v>22</v>
      </c>
      <c r="K729" s="41">
        <v>42</v>
      </c>
      <c r="L729" s="21">
        <v>3.0303030303030303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47</v>
      </c>
      <c r="E730" s="35">
        <v>61</v>
      </c>
      <c r="F730" s="40">
        <v>108</v>
      </c>
      <c r="G730" s="21">
        <v>3.7435008665511265</v>
      </c>
      <c r="H730" s="19">
        <v>1999</v>
      </c>
      <c r="I730" s="35">
        <v>16</v>
      </c>
      <c r="J730" s="35">
        <v>15</v>
      </c>
      <c r="K730" s="41">
        <v>31</v>
      </c>
      <c r="L730" s="21">
        <v>1.5507753876938468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31</v>
      </c>
      <c r="E731" s="35">
        <v>30</v>
      </c>
      <c r="F731" s="40">
        <v>61</v>
      </c>
      <c r="G731" s="21">
        <v>4.0370615486432824</v>
      </c>
      <c r="H731" s="19">
        <v>866</v>
      </c>
      <c r="I731" s="35">
        <v>11</v>
      </c>
      <c r="J731" s="35">
        <v>12</v>
      </c>
      <c r="K731" s="41">
        <v>23</v>
      </c>
      <c r="L731" s="21">
        <v>2.6558891454965359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39</v>
      </c>
      <c r="E732" s="35">
        <v>47</v>
      </c>
      <c r="F732" s="40">
        <v>86</v>
      </c>
      <c r="G732" s="21">
        <v>4.7991071428571432</v>
      </c>
      <c r="H732" s="19">
        <v>1100</v>
      </c>
      <c r="I732" s="35">
        <v>4</v>
      </c>
      <c r="J732" s="35">
        <v>8</v>
      </c>
      <c r="K732" s="41">
        <v>12</v>
      </c>
      <c r="L732" s="21">
        <v>1.0909090909090911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3</v>
      </c>
      <c r="E733" s="35">
        <v>1</v>
      </c>
      <c r="F733" s="40">
        <v>4</v>
      </c>
      <c r="G733" s="21">
        <v>1.4440433212996391</v>
      </c>
      <c r="H733" s="35">
        <v>129</v>
      </c>
      <c r="I733" s="35">
        <v>0</v>
      </c>
      <c r="J733" s="35">
        <v>1</v>
      </c>
      <c r="K733" s="41">
        <v>1</v>
      </c>
      <c r="L733" s="21">
        <v>0.77519379844961245</v>
      </c>
    </row>
    <row r="734" spans="1:12" ht="14.25" customHeight="1" outlineLevel="1" x14ac:dyDescent="0.2">
      <c r="A734" s="17" t="s">
        <v>1219</v>
      </c>
      <c r="B734" s="43" t="s">
        <v>1220</v>
      </c>
      <c r="C734" s="19">
        <v>1127</v>
      </c>
      <c r="D734" s="35">
        <v>12</v>
      </c>
      <c r="E734" s="35">
        <v>15</v>
      </c>
      <c r="F734" s="40">
        <v>27</v>
      </c>
      <c r="G734" s="21">
        <v>2.3957409050576755</v>
      </c>
      <c r="H734" s="35">
        <v>695</v>
      </c>
      <c r="I734" s="35">
        <v>5</v>
      </c>
      <c r="J734" s="35">
        <v>7</v>
      </c>
      <c r="K734" s="41">
        <v>12</v>
      </c>
      <c r="L734" s="21">
        <v>1.7266187050359711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11</v>
      </c>
      <c r="E735" s="35">
        <v>8</v>
      </c>
      <c r="F735" s="40">
        <v>19</v>
      </c>
      <c r="G735" s="21">
        <v>2.9320987654320985</v>
      </c>
      <c r="H735" s="35">
        <v>431</v>
      </c>
      <c r="I735" s="35">
        <v>3</v>
      </c>
      <c r="J735" s="35">
        <v>0</v>
      </c>
      <c r="K735" s="41">
        <v>3</v>
      </c>
      <c r="L735" s="21">
        <v>0.6960556844547563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11</v>
      </c>
      <c r="E736" s="35">
        <v>26</v>
      </c>
      <c r="F736" s="40">
        <v>37</v>
      </c>
      <c r="G736" s="21">
        <v>2.784048156508653</v>
      </c>
      <c r="H736" s="19">
        <v>868</v>
      </c>
      <c r="I736" s="35">
        <v>14</v>
      </c>
      <c r="J736" s="35">
        <v>9</v>
      </c>
      <c r="K736" s="41">
        <v>23</v>
      </c>
      <c r="L736" s="21">
        <v>2.6497695852534564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903</v>
      </c>
      <c r="E737" s="29">
        <v>912</v>
      </c>
      <c r="F737" s="29">
        <v>1815</v>
      </c>
      <c r="G737" s="31">
        <v>3.8068670428089013</v>
      </c>
      <c r="H737" s="29">
        <v>28856</v>
      </c>
      <c r="I737" s="29">
        <v>315</v>
      </c>
      <c r="J737" s="29">
        <v>319</v>
      </c>
      <c r="K737" s="36">
        <v>634</v>
      </c>
      <c r="L737" s="31">
        <v>2.197116717493762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29</v>
      </c>
      <c r="E738" s="19">
        <v>23</v>
      </c>
      <c r="F738" s="20">
        <v>52</v>
      </c>
      <c r="G738" s="21">
        <v>3.9513677811550152</v>
      </c>
      <c r="H738" s="35">
        <v>965</v>
      </c>
      <c r="I738" s="19">
        <v>25</v>
      </c>
      <c r="J738" s="19">
        <v>23</v>
      </c>
      <c r="K738" s="22">
        <v>48</v>
      </c>
      <c r="L738" s="21">
        <v>4.9740932642487046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9</v>
      </c>
      <c r="E739" s="19">
        <v>17</v>
      </c>
      <c r="F739" s="20">
        <v>26</v>
      </c>
      <c r="G739" s="21">
        <v>2.9579067121729237</v>
      </c>
      <c r="H739" s="19">
        <v>608</v>
      </c>
      <c r="I739" s="19">
        <v>7</v>
      </c>
      <c r="J739" s="19">
        <v>4</v>
      </c>
      <c r="K739" s="22">
        <v>11</v>
      </c>
      <c r="L739" s="21">
        <v>1.8092105263157896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16</v>
      </c>
      <c r="E740" s="19">
        <v>17</v>
      </c>
      <c r="F740" s="20">
        <v>33</v>
      </c>
      <c r="G740" s="21">
        <v>2.3947750362844702</v>
      </c>
      <c r="H740" s="19">
        <v>1179</v>
      </c>
      <c r="I740" s="19">
        <v>26</v>
      </c>
      <c r="J740" s="19">
        <v>22</v>
      </c>
      <c r="K740" s="22">
        <v>48</v>
      </c>
      <c r="L740" s="21">
        <v>4.0712468193384224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11</v>
      </c>
      <c r="E741" s="19">
        <v>5</v>
      </c>
      <c r="F741" s="20">
        <v>16</v>
      </c>
      <c r="G741" s="21">
        <v>3.6363636363636362</v>
      </c>
      <c r="H741" s="35">
        <v>181</v>
      </c>
      <c r="I741" s="19">
        <v>0</v>
      </c>
      <c r="J741" s="19">
        <v>1</v>
      </c>
      <c r="K741" s="22">
        <v>1</v>
      </c>
      <c r="L741" s="21">
        <v>0.55248618784530379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44</v>
      </c>
      <c r="E742" s="19">
        <v>33</v>
      </c>
      <c r="F742" s="20">
        <v>77</v>
      </c>
      <c r="G742" s="21">
        <v>3.745136186770428</v>
      </c>
      <c r="H742" s="19">
        <v>991</v>
      </c>
      <c r="I742" s="19">
        <v>0</v>
      </c>
      <c r="J742" s="19">
        <v>0</v>
      </c>
      <c r="K742" s="22">
        <v>0</v>
      </c>
      <c r="L742" s="21">
        <v>0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29</v>
      </c>
      <c r="E743" s="19">
        <v>35</v>
      </c>
      <c r="F743" s="20">
        <v>64</v>
      </c>
      <c r="G743" s="21">
        <v>3.3023735810113517</v>
      </c>
      <c r="H743" s="19">
        <v>1258</v>
      </c>
      <c r="I743" s="19">
        <v>16</v>
      </c>
      <c r="J743" s="19">
        <v>13</v>
      </c>
      <c r="K743" s="22">
        <v>29</v>
      </c>
      <c r="L743" s="21">
        <v>2.3052464228934819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5</v>
      </c>
      <c r="E744" s="19">
        <v>10</v>
      </c>
      <c r="F744" s="20">
        <v>15</v>
      </c>
      <c r="G744" s="21">
        <v>2.9239766081871341</v>
      </c>
      <c r="H744" s="19">
        <v>331</v>
      </c>
      <c r="I744" s="19">
        <v>2</v>
      </c>
      <c r="J744" s="19">
        <v>1</v>
      </c>
      <c r="K744" s="22">
        <v>3</v>
      </c>
      <c r="L744" s="21">
        <v>0.90634441087613304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31</v>
      </c>
      <c r="E745" s="19">
        <v>51</v>
      </c>
      <c r="F745" s="20">
        <v>82</v>
      </c>
      <c r="G745" s="21">
        <v>3.5147878268324044</v>
      </c>
      <c r="H745" s="19">
        <v>1267</v>
      </c>
      <c r="I745" s="19">
        <v>9</v>
      </c>
      <c r="J745" s="19">
        <v>6</v>
      </c>
      <c r="K745" s="22">
        <v>15</v>
      </c>
      <c r="L745" s="21">
        <v>1.1838989739542225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18</v>
      </c>
      <c r="E746" s="19">
        <v>13</v>
      </c>
      <c r="F746" s="20">
        <v>31</v>
      </c>
      <c r="G746" s="21">
        <v>5.5655296229802511</v>
      </c>
      <c r="H746" s="35">
        <v>270</v>
      </c>
      <c r="I746" s="19">
        <v>5</v>
      </c>
      <c r="J746" s="19">
        <v>5</v>
      </c>
      <c r="K746" s="22">
        <v>10</v>
      </c>
      <c r="L746" s="21">
        <v>3.7037037037037033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12</v>
      </c>
      <c r="E747" s="19">
        <v>13</v>
      </c>
      <c r="F747" s="20">
        <v>25</v>
      </c>
      <c r="G747" s="21">
        <v>3.2552083333333335</v>
      </c>
      <c r="H747" s="19">
        <v>506</v>
      </c>
      <c r="I747" s="19">
        <v>7</v>
      </c>
      <c r="J747" s="19">
        <v>3</v>
      </c>
      <c r="K747" s="22">
        <v>10</v>
      </c>
      <c r="L747" s="21">
        <v>1.9762845849802373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32</v>
      </c>
      <c r="E748" s="19">
        <v>25</v>
      </c>
      <c r="F748" s="20">
        <v>57</v>
      </c>
      <c r="G748" s="21">
        <v>4.0598290598290596</v>
      </c>
      <c r="H748" s="19">
        <v>1014</v>
      </c>
      <c r="I748" s="19">
        <v>13</v>
      </c>
      <c r="J748" s="19">
        <v>8</v>
      </c>
      <c r="K748" s="22">
        <v>21</v>
      </c>
      <c r="L748" s="21">
        <v>2.0710059171597637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6</v>
      </c>
      <c r="E749" s="19">
        <v>9</v>
      </c>
      <c r="F749" s="20">
        <v>15</v>
      </c>
      <c r="G749" s="21">
        <v>2.2091310751104567</v>
      </c>
      <c r="H749" s="35">
        <v>462</v>
      </c>
      <c r="I749" s="19">
        <v>5</v>
      </c>
      <c r="J749" s="19">
        <v>5</v>
      </c>
      <c r="K749" s="22">
        <v>10</v>
      </c>
      <c r="L749" s="21">
        <v>2.1645021645021645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4</v>
      </c>
      <c r="E750" s="19">
        <v>2</v>
      </c>
      <c r="F750" s="20">
        <v>6</v>
      </c>
      <c r="G750" s="21">
        <v>2.054794520547945</v>
      </c>
      <c r="H750" s="35">
        <v>175</v>
      </c>
      <c r="I750" s="19">
        <v>1</v>
      </c>
      <c r="J750" s="19">
        <v>1</v>
      </c>
      <c r="K750" s="22">
        <v>2</v>
      </c>
      <c r="L750" s="21">
        <v>1.1428571428571428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14</v>
      </c>
      <c r="E751" s="19">
        <v>12</v>
      </c>
      <c r="F751" s="20">
        <v>26</v>
      </c>
      <c r="G751" s="21">
        <v>3.1823745410036719</v>
      </c>
      <c r="H751" s="35">
        <v>550</v>
      </c>
      <c r="I751" s="19">
        <v>12</v>
      </c>
      <c r="J751" s="19">
        <v>5</v>
      </c>
      <c r="K751" s="22">
        <v>17</v>
      </c>
      <c r="L751" s="21">
        <v>3.0909090909090908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55</v>
      </c>
      <c r="E752" s="19">
        <v>42</v>
      </c>
      <c r="F752" s="20">
        <v>97</v>
      </c>
      <c r="G752" s="21">
        <v>5.2546045503791978</v>
      </c>
      <c r="H752" s="19">
        <v>688</v>
      </c>
      <c r="I752" s="19">
        <v>2</v>
      </c>
      <c r="J752" s="19">
        <v>2</v>
      </c>
      <c r="K752" s="22">
        <v>4</v>
      </c>
      <c r="L752" s="21">
        <v>0.58139534883720934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52</v>
      </c>
      <c r="E753" s="19">
        <v>54</v>
      </c>
      <c r="F753" s="20">
        <v>106</v>
      </c>
      <c r="G753" s="21">
        <v>4.102167182662539</v>
      </c>
      <c r="H753" s="19">
        <v>1382</v>
      </c>
      <c r="I753" s="19">
        <v>20</v>
      </c>
      <c r="J753" s="19">
        <v>21</v>
      </c>
      <c r="K753" s="22">
        <v>41</v>
      </c>
      <c r="L753" s="21">
        <v>2.9667149059334297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47</v>
      </c>
      <c r="E754" s="19">
        <v>52</v>
      </c>
      <c r="F754" s="20">
        <v>99</v>
      </c>
      <c r="G754" s="21">
        <v>6.3829787234042552</v>
      </c>
      <c r="H754" s="19">
        <v>837</v>
      </c>
      <c r="I754" s="19">
        <v>6</v>
      </c>
      <c r="J754" s="19">
        <v>7</v>
      </c>
      <c r="K754" s="22">
        <v>13</v>
      </c>
      <c r="L754" s="21">
        <v>1.5531660692951015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61</v>
      </c>
      <c r="E755" s="19">
        <v>55</v>
      </c>
      <c r="F755" s="20">
        <v>116</v>
      </c>
      <c r="G755" s="21">
        <v>4.1801801801801801</v>
      </c>
      <c r="H755" s="19">
        <v>1380</v>
      </c>
      <c r="I755" s="19">
        <v>7</v>
      </c>
      <c r="J755" s="19">
        <v>3</v>
      </c>
      <c r="K755" s="22">
        <v>10</v>
      </c>
      <c r="L755" s="21">
        <v>0.72463768115942029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11</v>
      </c>
      <c r="E756" s="19">
        <v>10</v>
      </c>
      <c r="F756" s="20">
        <v>21</v>
      </c>
      <c r="G756" s="21">
        <v>2.5331724969843186</v>
      </c>
      <c r="H756" s="35">
        <v>510</v>
      </c>
      <c r="I756" s="19">
        <v>3</v>
      </c>
      <c r="J756" s="19">
        <v>4</v>
      </c>
      <c r="K756" s="22">
        <v>7</v>
      </c>
      <c r="L756" s="21">
        <v>1.3725490196078431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12</v>
      </c>
      <c r="E757" s="19">
        <v>8</v>
      </c>
      <c r="F757" s="20">
        <v>20</v>
      </c>
      <c r="G757" s="21">
        <v>3.2894736842105261</v>
      </c>
      <c r="H757" s="35">
        <v>347</v>
      </c>
      <c r="I757" s="19">
        <v>5</v>
      </c>
      <c r="J757" s="19">
        <v>9</v>
      </c>
      <c r="K757" s="22">
        <v>14</v>
      </c>
      <c r="L757" s="21">
        <v>4.0345821325648412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18</v>
      </c>
      <c r="E758" s="19">
        <v>10</v>
      </c>
      <c r="F758" s="20">
        <v>28</v>
      </c>
      <c r="G758" s="21">
        <v>3.286384976525822</v>
      </c>
      <c r="H758" s="35">
        <v>568</v>
      </c>
      <c r="I758" s="19">
        <v>10</v>
      </c>
      <c r="J758" s="19">
        <v>10</v>
      </c>
      <c r="K758" s="22">
        <v>20</v>
      </c>
      <c r="L758" s="21">
        <v>3.5211267605633805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25</v>
      </c>
      <c r="E759" s="19">
        <v>26</v>
      </c>
      <c r="F759" s="20">
        <v>51</v>
      </c>
      <c r="G759" s="21">
        <v>3.8577912254160367</v>
      </c>
      <c r="H759" s="19">
        <v>772</v>
      </c>
      <c r="I759" s="19">
        <v>6</v>
      </c>
      <c r="J759" s="19">
        <v>4</v>
      </c>
      <c r="K759" s="22">
        <v>10</v>
      </c>
      <c r="L759" s="21">
        <v>1.2953367875647668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34</v>
      </c>
      <c r="E760" s="19">
        <v>33</v>
      </c>
      <c r="F760" s="20">
        <v>67</v>
      </c>
      <c r="G760" s="21">
        <v>3.2778864970645789</v>
      </c>
      <c r="H760" s="19">
        <v>1104</v>
      </c>
      <c r="I760" s="19">
        <v>5</v>
      </c>
      <c r="J760" s="19">
        <v>6</v>
      </c>
      <c r="K760" s="22">
        <v>11</v>
      </c>
      <c r="L760" s="21">
        <v>0.99637681159420277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22</v>
      </c>
      <c r="E761" s="19">
        <v>39</v>
      </c>
      <c r="F761" s="20">
        <v>61</v>
      </c>
      <c r="G761" s="21">
        <v>4.4011544011544013</v>
      </c>
      <c r="H761" s="35">
        <v>970</v>
      </c>
      <c r="I761" s="19">
        <v>16</v>
      </c>
      <c r="J761" s="19">
        <v>17</v>
      </c>
      <c r="K761" s="22">
        <v>33</v>
      </c>
      <c r="L761" s="21">
        <v>3.402061855670103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24</v>
      </c>
      <c r="E762" s="19">
        <v>20</v>
      </c>
      <c r="F762" s="20">
        <v>44</v>
      </c>
      <c r="G762" s="21">
        <v>4.1548630783758265</v>
      </c>
      <c r="H762" s="35">
        <v>777</v>
      </c>
      <c r="I762" s="19">
        <v>13</v>
      </c>
      <c r="J762" s="19">
        <v>10</v>
      </c>
      <c r="K762" s="22">
        <v>23</v>
      </c>
      <c r="L762" s="21">
        <v>2.9601029601029603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26</v>
      </c>
      <c r="E763" s="19">
        <v>23</v>
      </c>
      <c r="F763" s="20">
        <v>49</v>
      </c>
      <c r="G763" s="21">
        <v>3.5226455787203452</v>
      </c>
      <c r="H763" s="19">
        <v>914</v>
      </c>
      <c r="I763" s="19">
        <v>5</v>
      </c>
      <c r="J763" s="19">
        <v>8</v>
      </c>
      <c r="K763" s="22">
        <v>13</v>
      </c>
      <c r="L763" s="21">
        <v>1.4223194748358863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47</v>
      </c>
      <c r="E764" s="19">
        <v>49</v>
      </c>
      <c r="F764" s="20">
        <v>96</v>
      </c>
      <c r="G764" s="21">
        <v>3.7529319781078971</v>
      </c>
      <c r="H764" s="19">
        <v>1756</v>
      </c>
      <c r="I764" s="19">
        <v>14</v>
      </c>
      <c r="J764" s="19">
        <v>16</v>
      </c>
      <c r="K764" s="22">
        <v>30</v>
      </c>
      <c r="L764" s="21">
        <v>1.7084282460136675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9</v>
      </c>
      <c r="E765" s="19">
        <v>10</v>
      </c>
      <c r="F765" s="20">
        <v>19</v>
      </c>
      <c r="G765" s="21">
        <v>3.3101045296167246</v>
      </c>
      <c r="H765" s="35">
        <v>390</v>
      </c>
      <c r="I765" s="19">
        <v>2</v>
      </c>
      <c r="J765" s="19">
        <v>5</v>
      </c>
      <c r="K765" s="22">
        <v>7</v>
      </c>
      <c r="L765" s="21">
        <v>1.7948717948717947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32</v>
      </c>
      <c r="E766" s="19">
        <v>29</v>
      </c>
      <c r="F766" s="20">
        <v>61</v>
      </c>
      <c r="G766" s="21">
        <v>3.8828771483131761</v>
      </c>
      <c r="H766" s="35">
        <v>954</v>
      </c>
      <c r="I766" s="19">
        <v>7</v>
      </c>
      <c r="J766" s="19">
        <v>12</v>
      </c>
      <c r="K766" s="22">
        <v>19</v>
      </c>
      <c r="L766" s="21">
        <v>1.9916142557651992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16</v>
      </c>
      <c r="E767" s="19">
        <v>20</v>
      </c>
      <c r="F767" s="20">
        <v>36</v>
      </c>
      <c r="G767" s="21">
        <v>3.75</v>
      </c>
      <c r="H767" s="35">
        <v>499</v>
      </c>
      <c r="I767" s="19">
        <v>12</v>
      </c>
      <c r="J767" s="19">
        <v>6</v>
      </c>
      <c r="K767" s="22">
        <v>18</v>
      </c>
      <c r="L767" s="21">
        <v>3.6072144288577155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17</v>
      </c>
      <c r="E768" s="19">
        <v>18</v>
      </c>
      <c r="F768" s="20">
        <v>35</v>
      </c>
      <c r="G768" s="21">
        <v>3.4414945919370701</v>
      </c>
      <c r="H768" s="35">
        <v>617</v>
      </c>
      <c r="I768" s="19">
        <v>3</v>
      </c>
      <c r="J768" s="19">
        <v>7</v>
      </c>
      <c r="K768" s="22">
        <v>10</v>
      </c>
      <c r="L768" s="21">
        <v>1.6207455429497568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25</v>
      </c>
      <c r="E769" s="19">
        <v>28</v>
      </c>
      <c r="F769" s="20">
        <v>53</v>
      </c>
      <c r="G769" s="21">
        <v>4.4129891756869277</v>
      </c>
      <c r="H769" s="35">
        <v>680</v>
      </c>
      <c r="I769" s="19">
        <v>2</v>
      </c>
      <c r="J769" s="19">
        <v>3</v>
      </c>
      <c r="K769" s="22">
        <v>5</v>
      </c>
      <c r="L769" s="21">
        <v>0.73529411764705876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33</v>
      </c>
      <c r="E770" s="19">
        <v>42</v>
      </c>
      <c r="F770" s="20">
        <v>75</v>
      </c>
      <c r="G770" s="21">
        <v>4.3153049482163404</v>
      </c>
      <c r="H770" s="35">
        <v>809</v>
      </c>
      <c r="I770" s="19">
        <v>1</v>
      </c>
      <c r="J770" s="19">
        <v>4</v>
      </c>
      <c r="K770" s="22">
        <v>5</v>
      </c>
      <c r="L770" s="21">
        <v>0.61804697156983934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10</v>
      </c>
      <c r="E771" s="19">
        <v>12</v>
      </c>
      <c r="F771" s="20">
        <v>22</v>
      </c>
      <c r="G771" s="21">
        <v>4.4989775051124745</v>
      </c>
      <c r="H771" s="19">
        <v>359</v>
      </c>
      <c r="I771" s="19">
        <v>16</v>
      </c>
      <c r="J771" s="19">
        <v>8</v>
      </c>
      <c r="K771" s="22">
        <v>24</v>
      </c>
      <c r="L771" s="21">
        <v>6.6852367688022287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36</v>
      </c>
      <c r="E772" s="19">
        <v>25</v>
      </c>
      <c r="F772" s="20">
        <v>61</v>
      </c>
      <c r="G772" s="21">
        <v>3.4718269778030733</v>
      </c>
      <c r="H772" s="19">
        <v>1150</v>
      </c>
      <c r="I772" s="19">
        <v>15</v>
      </c>
      <c r="J772" s="19">
        <v>19</v>
      </c>
      <c r="K772" s="22">
        <v>34</v>
      </c>
      <c r="L772" s="21">
        <v>2.9565217391304346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31</v>
      </c>
      <c r="E773" s="19">
        <v>42</v>
      </c>
      <c r="F773" s="20">
        <v>73</v>
      </c>
      <c r="G773" s="21">
        <v>3.3257403189066057</v>
      </c>
      <c r="H773" s="19">
        <v>1636</v>
      </c>
      <c r="I773" s="19">
        <v>17</v>
      </c>
      <c r="J773" s="19">
        <v>41</v>
      </c>
      <c r="K773" s="22">
        <v>58</v>
      </c>
      <c r="L773" s="21">
        <v>3.5452322738386304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146</v>
      </c>
      <c r="E774" s="29">
        <v>135</v>
      </c>
      <c r="F774" s="29">
        <v>281</v>
      </c>
      <c r="G774" s="31">
        <v>4.7740400951410127</v>
      </c>
      <c r="H774" s="29">
        <v>1965</v>
      </c>
      <c r="I774" s="29">
        <v>4</v>
      </c>
      <c r="J774" s="29">
        <v>2</v>
      </c>
      <c r="K774" s="36">
        <v>6</v>
      </c>
      <c r="L774" s="31">
        <v>0.30534351145038169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6</v>
      </c>
      <c r="E775" s="19">
        <v>4</v>
      </c>
      <c r="F775" s="20">
        <v>10</v>
      </c>
      <c r="G775" s="21">
        <v>4.0983606557377046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9</v>
      </c>
      <c r="E776" s="19">
        <v>10</v>
      </c>
      <c r="F776" s="20">
        <v>19</v>
      </c>
      <c r="G776" s="21">
        <v>7.1428571428571423</v>
      </c>
      <c r="H776" s="35">
        <v>65</v>
      </c>
      <c r="I776" s="19">
        <v>0</v>
      </c>
      <c r="J776" s="19">
        <v>0</v>
      </c>
      <c r="K776" s="22">
        <v>0</v>
      </c>
      <c r="L776" s="21">
        <v>0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9</v>
      </c>
      <c r="E777" s="19">
        <v>10</v>
      </c>
      <c r="F777" s="20">
        <v>19</v>
      </c>
      <c r="G777" s="21">
        <v>4.3778801843317972</v>
      </c>
      <c r="H777" s="35">
        <v>131</v>
      </c>
      <c r="I777" s="19">
        <v>0</v>
      </c>
      <c r="J777" s="19">
        <v>0</v>
      </c>
      <c r="K777" s="22">
        <v>0</v>
      </c>
      <c r="L777" s="21">
        <v>0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19</v>
      </c>
      <c r="E778" s="19">
        <v>17</v>
      </c>
      <c r="F778" s="20">
        <v>36</v>
      </c>
      <c r="G778" s="21">
        <v>4.3217286914765909</v>
      </c>
      <c r="H778" s="35">
        <v>299</v>
      </c>
      <c r="I778" s="19">
        <v>0</v>
      </c>
      <c r="J778" s="19">
        <v>0</v>
      </c>
      <c r="K778" s="22">
        <v>0</v>
      </c>
      <c r="L778" s="21">
        <v>0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3</v>
      </c>
      <c r="E779" s="19">
        <v>5</v>
      </c>
      <c r="F779" s="20">
        <v>8</v>
      </c>
      <c r="G779" s="21">
        <v>4.4444444444444446</v>
      </c>
      <c r="H779" s="35">
        <v>70</v>
      </c>
      <c r="I779" s="19">
        <v>0</v>
      </c>
      <c r="J779" s="19">
        <v>0</v>
      </c>
      <c r="K779" s="22">
        <v>0</v>
      </c>
      <c r="L779" s="21">
        <v>0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15</v>
      </c>
      <c r="E780" s="19">
        <v>12</v>
      </c>
      <c r="F780" s="20">
        <v>27</v>
      </c>
      <c r="G780" s="21">
        <v>5.9602649006622519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10</v>
      </c>
      <c r="E781" s="19">
        <v>2</v>
      </c>
      <c r="F781" s="20">
        <v>12</v>
      </c>
      <c r="G781" s="21">
        <v>6.8965517241379306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20</v>
      </c>
      <c r="E782" s="19">
        <v>20</v>
      </c>
      <c r="F782" s="20">
        <v>40</v>
      </c>
      <c r="G782" s="21">
        <v>4.7393364928909953</v>
      </c>
      <c r="H782" s="35">
        <v>347</v>
      </c>
      <c r="I782" s="19">
        <v>4</v>
      </c>
      <c r="J782" s="19">
        <v>2</v>
      </c>
      <c r="K782" s="22">
        <v>6</v>
      </c>
      <c r="L782" s="21">
        <v>1.7291066282420751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3</v>
      </c>
      <c r="E783" s="19">
        <v>8</v>
      </c>
      <c r="F783" s="20">
        <v>11</v>
      </c>
      <c r="G783" s="21">
        <v>3.4267912772585665</v>
      </c>
      <c r="H783" s="35">
        <v>124</v>
      </c>
      <c r="I783" s="19">
        <v>0</v>
      </c>
      <c r="J783" s="19">
        <v>0</v>
      </c>
      <c r="K783" s="22">
        <v>0</v>
      </c>
      <c r="L783" s="21">
        <v>0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15</v>
      </c>
      <c r="E784" s="19">
        <v>7</v>
      </c>
      <c r="F784" s="20">
        <v>22</v>
      </c>
      <c r="G784" s="21">
        <v>4.3737574552683895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37</v>
      </c>
      <c r="E785" s="19">
        <v>40</v>
      </c>
      <c r="F785" s="20">
        <v>77</v>
      </c>
      <c r="G785" s="21">
        <v>4.7123623011015914</v>
      </c>
      <c r="H785" s="19">
        <v>522</v>
      </c>
      <c r="I785" s="19">
        <v>0</v>
      </c>
      <c r="J785" s="19">
        <v>0</v>
      </c>
      <c r="K785" s="22">
        <v>0</v>
      </c>
      <c r="L785" s="21">
        <v>0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578</v>
      </c>
      <c r="E786" s="29">
        <v>536</v>
      </c>
      <c r="F786" s="29">
        <v>1114</v>
      </c>
      <c r="G786" s="31">
        <v>4.5607139932858427</v>
      </c>
      <c r="H786" s="29">
        <v>12457</v>
      </c>
      <c r="I786" s="29">
        <v>142</v>
      </c>
      <c r="J786" s="29">
        <v>154</v>
      </c>
      <c r="K786" s="36">
        <v>296</v>
      </c>
      <c r="L786" s="31">
        <v>2.3761740386931041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63</v>
      </c>
      <c r="E787" s="19">
        <v>65</v>
      </c>
      <c r="F787" s="20">
        <v>128</v>
      </c>
      <c r="G787" s="21">
        <v>4.6715328467153281</v>
      </c>
      <c r="H787" s="19">
        <v>1627</v>
      </c>
      <c r="I787" s="19">
        <v>27</v>
      </c>
      <c r="J787" s="19">
        <v>25</v>
      </c>
      <c r="K787" s="22">
        <v>52</v>
      </c>
      <c r="L787" s="21">
        <v>3.1960663798401971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15</v>
      </c>
      <c r="E788" s="19">
        <v>17</v>
      </c>
      <c r="F788" s="20">
        <v>32</v>
      </c>
      <c r="G788" s="21">
        <v>4.5977011494252871</v>
      </c>
      <c r="H788" s="35">
        <v>345</v>
      </c>
      <c r="I788" s="19">
        <v>2</v>
      </c>
      <c r="J788" s="19">
        <v>4</v>
      </c>
      <c r="K788" s="22">
        <v>6</v>
      </c>
      <c r="L788" s="21">
        <v>1.7391304347826086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11</v>
      </c>
      <c r="E789" s="19">
        <v>20</v>
      </c>
      <c r="F789" s="20">
        <v>31</v>
      </c>
      <c r="G789" s="21">
        <v>3.066271018793274</v>
      </c>
      <c r="H789" s="35">
        <v>467</v>
      </c>
      <c r="I789" s="19">
        <v>9</v>
      </c>
      <c r="J789" s="19">
        <v>7</v>
      </c>
      <c r="K789" s="22">
        <v>16</v>
      </c>
      <c r="L789" s="21">
        <v>3.4261241970021414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7</v>
      </c>
      <c r="E790" s="19">
        <v>7</v>
      </c>
      <c r="F790" s="20">
        <v>14</v>
      </c>
      <c r="G790" s="21">
        <v>3.9325842696629212</v>
      </c>
      <c r="H790" s="35">
        <v>120</v>
      </c>
      <c r="I790" s="19">
        <v>0</v>
      </c>
      <c r="J790" s="19">
        <v>1</v>
      </c>
      <c r="K790" s="22">
        <v>1</v>
      </c>
      <c r="L790" s="21">
        <v>0.83333333333333337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35</v>
      </c>
      <c r="E791" s="19">
        <v>32</v>
      </c>
      <c r="F791" s="20">
        <v>67</v>
      </c>
      <c r="G791" s="21">
        <v>5.2466718872357081</v>
      </c>
      <c r="H791" s="35">
        <v>641</v>
      </c>
      <c r="I791" s="19">
        <v>0</v>
      </c>
      <c r="J791" s="19">
        <v>0</v>
      </c>
      <c r="K791" s="22">
        <v>0</v>
      </c>
      <c r="L791" s="21">
        <v>0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60</v>
      </c>
      <c r="E792" s="19">
        <v>51</v>
      </c>
      <c r="F792" s="20">
        <v>111</v>
      </c>
      <c r="G792" s="21">
        <v>6.3866513233601845</v>
      </c>
      <c r="H792" s="35">
        <v>839</v>
      </c>
      <c r="I792" s="19">
        <v>9</v>
      </c>
      <c r="J792" s="19">
        <v>6</v>
      </c>
      <c r="K792" s="22">
        <v>15</v>
      </c>
      <c r="L792" s="21">
        <v>1.7878426698450536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22</v>
      </c>
      <c r="E793" s="19">
        <v>25</v>
      </c>
      <c r="F793" s="20">
        <v>47</v>
      </c>
      <c r="G793" s="21">
        <v>4.5148895292987508</v>
      </c>
      <c r="H793" s="35">
        <v>402</v>
      </c>
      <c r="I793" s="19">
        <v>3</v>
      </c>
      <c r="J793" s="19">
        <v>4</v>
      </c>
      <c r="K793" s="22">
        <v>7</v>
      </c>
      <c r="L793" s="21">
        <v>1.7412935323383085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6</v>
      </c>
      <c r="E794" s="19">
        <v>9</v>
      </c>
      <c r="F794" s="20">
        <v>15</v>
      </c>
      <c r="G794" s="21">
        <v>2.5510204081632653</v>
      </c>
      <c r="H794" s="35">
        <v>364</v>
      </c>
      <c r="I794" s="19">
        <v>1</v>
      </c>
      <c r="J794" s="19">
        <v>4</v>
      </c>
      <c r="K794" s="22">
        <v>5</v>
      </c>
      <c r="L794" s="21">
        <v>1.3736263736263736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4</v>
      </c>
      <c r="E795" s="19">
        <v>5</v>
      </c>
      <c r="F795" s="20">
        <v>9</v>
      </c>
      <c r="G795" s="21">
        <v>2.2613065326633168</v>
      </c>
      <c r="H795" s="35">
        <v>250</v>
      </c>
      <c r="I795" s="19">
        <v>1</v>
      </c>
      <c r="J795" s="19">
        <v>0</v>
      </c>
      <c r="K795" s="22">
        <v>1</v>
      </c>
      <c r="L795" s="21">
        <v>0.4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34</v>
      </c>
      <c r="E796" s="19">
        <v>28</v>
      </c>
      <c r="F796" s="20">
        <v>62</v>
      </c>
      <c r="G796" s="21">
        <v>4.84375</v>
      </c>
      <c r="H796" s="19">
        <v>504</v>
      </c>
      <c r="I796" s="19">
        <v>2</v>
      </c>
      <c r="J796" s="19">
        <v>2</v>
      </c>
      <c r="K796" s="22">
        <v>4</v>
      </c>
      <c r="L796" s="21">
        <v>0.79365079365079361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83</v>
      </c>
      <c r="E797" s="19">
        <v>69</v>
      </c>
      <c r="F797" s="20">
        <v>152</v>
      </c>
      <c r="G797" s="21">
        <v>4.7648902821316614</v>
      </c>
      <c r="H797" s="19">
        <v>1285</v>
      </c>
      <c r="I797" s="19">
        <v>5</v>
      </c>
      <c r="J797" s="19">
        <v>9</v>
      </c>
      <c r="K797" s="22">
        <v>14</v>
      </c>
      <c r="L797" s="21">
        <v>1.0894941634241244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37</v>
      </c>
      <c r="E798" s="19">
        <v>27</v>
      </c>
      <c r="F798" s="20">
        <v>64</v>
      </c>
      <c r="G798" s="21">
        <v>3.8049940546967891</v>
      </c>
      <c r="H798" s="35">
        <v>959</v>
      </c>
      <c r="I798" s="19">
        <v>10</v>
      </c>
      <c r="J798" s="19">
        <v>14</v>
      </c>
      <c r="K798" s="22">
        <v>24</v>
      </c>
      <c r="L798" s="21">
        <v>2.502606882168926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27</v>
      </c>
      <c r="E799" s="19">
        <v>26</v>
      </c>
      <c r="F799" s="20">
        <v>53</v>
      </c>
      <c r="G799" s="21">
        <v>5.071770334928229</v>
      </c>
      <c r="H799" s="35">
        <v>714</v>
      </c>
      <c r="I799" s="19">
        <v>8</v>
      </c>
      <c r="J799" s="19">
        <v>12</v>
      </c>
      <c r="K799" s="22">
        <v>20</v>
      </c>
      <c r="L799" s="21">
        <v>2.801120448179272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23</v>
      </c>
      <c r="E800" s="19">
        <v>18</v>
      </c>
      <c r="F800" s="20">
        <v>41</v>
      </c>
      <c r="G800" s="21">
        <v>6.5916398713826361</v>
      </c>
      <c r="H800" s="35">
        <v>272</v>
      </c>
      <c r="I800" s="19">
        <v>2</v>
      </c>
      <c r="J800" s="19">
        <v>1</v>
      </c>
      <c r="K800" s="22">
        <v>3</v>
      </c>
      <c r="L800" s="21">
        <v>1.1029411764705883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15</v>
      </c>
      <c r="E801" s="19">
        <v>14</v>
      </c>
      <c r="F801" s="20">
        <v>29</v>
      </c>
      <c r="G801" s="21">
        <v>4.5383411580594686</v>
      </c>
      <c r="H801" s="35">
        <v>299</v>
      </c>
      <c r="I801" s="19">
        <v>3</v>
      </c>
      <c r="J801" s="19">
        <v>0</v>
      </c>
      <c r="K801" s="22">
        <v>3</v>
      </c>
      <c r="L801" s="21">
        <v>1.0033444816053512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20</v>
      </c>
      <c r="E802" s="19">
        <v>20</v>
      </c>
      <c r="F802" s="20">
        <v>40</v>
      </c>
      <c r="G802" s="21">
        <v>7.3529411764705888</v>
      </c>
      <c r="H802" s="19">
        <v>326</v>
      </c>
      <c r="I802" s="19">
        <v>8</v>
      </c>
      <c r="J802" s="19">
        <v>13</v>
      </c>
      <c r="K802" s="22">
        <v>21</v>
      </c>
      <c r="L802" s="21">
        <v>6.4417177914110431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33</v>
      </c>
      <c r="E803" s="19">
        <v>26</v>
      </c>
      <c r="F803" s="20">
        <v>59</v>
      </c>
      <c r="G803" s="21">
        <v>3.6041539401343923</v>
      </c>
      <c r="H803" s="19">
        <v>1035</v>
      </c>
      <c r="I803" s="19">
        <v>16</v>
      </c>
      <c r="J803" s="19">
        <v>17</v>
      </c>
      <c r="K803" s="22">
        <v>33</v>
      </c>
      <c r="L803" s="21">
        <v>3.1884057971014492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8</v>
      </c>
      <c r="E804" s="19">
        <v>9</v>
      </c>
      <c r="F804" s="20">
        <v>17</v>
      </c>
      <c r="G804" s="21">
        <v>3.8724373576309796</v>
      </c>
      <c r="H804" s="35">
        <v>165</v>
      </c>
      <c r="I804" s="19">
        <v>4</v>
      </c>
      <c r="J804" s="19">
        <v>1</v>
      </c>
      <c r="K804" s="22">
        <v>5</v>
      </c>
      <c r="L804" s="21">
        <v>3.0303030303030303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15</v>
      </c>
      <c r="E805" s="19">
        <v>10</v>
      </c>
      <c r="F805" s="20">
        <v>25</v>
      </c>
      <c r="G805" s="21">
        <v>3.2765399737876804</v>
      </c>
      <c r="H805" s="35">
        <v>323</v>
      </c>
      <c r="I805" s="19">
        <v>3</v>
      </c>
      <c r="J805" s="19">
        <v>3</v>
      </c>
      <c r="K805" s="22">
        <v>6</v>
      </c>
      <c r="L805" s="21">
        <v>1.8575851393188854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19</v>
      </c>
      <c r="E806" s="19">
        <v>17</v>
      </c>
      <c r="F806" s="20">
        <v>36</v>
      </c>
      <c r="G806" s="21">
        <v>3.125</v>
      </c>
      <c r="H806" s="35">
        <v>526</v>
      </c>
      <c r="I806" s="19">
        <v>6</v>
      </c>
      <c r="J806" s="19">
        <v>6</v>
      </c>
      <c r="K806" s="22">
        <v>12</v>
      </c>
      <c r="L806" s="21">
        <v>2.2813688212927756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41</v>
      </c>
      <c r="E807" s="19">
        <v>41</v>
      </c>
      <c r="F807" s="20">
        <v>82</v>
      </c>
      <c r="G807" s="21">
        <v>5.1637279596977326</v>
      </c>
      <c r="H807" s="19">
        <v>994</v>
      </c>
      <c r="I807" s="19">
        <v>23</v>
      </c>
      <c r="J807" s="19">
        <v>25</v>
      </c>
      <c r="K807" s="22">
        <v>48</v>
      </c>
      <c r="L807" s="21">
        <v>4.8289738430583498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58</v>
      </c>
      <c r="E808" s="29">
        <v>40</v>
      </c>
      <c r="F808" s="29">
        <v>98</v>
      </c>
      <c r="G808" s="31">
        <v>0.49880388863439717</v>
      </c>
      <c r="H808" s="29">
        <v>8848</v>
      </c>
      <c r="I808" s="29">
        <v>13</v>
      </c>
      <c r="J808" s="29">
        <v>7</v>
      </c>
      <c r="K808" s="36">
        <v>20</v>
      </c>
      <c r="L808" s="31">
        <v>0.22603978300180833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5</v>
      </c>
      <c r="E809" s="19">
        <v>6</v>
      </c>
      <c r="F809" s="20">
        <v>11</v>
      </c>
      <c r="G809" s="21">
        <v>2.9255319148936172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0</v>
      </c>
      <c r="E810" s="19">
        <v>0</v>
      </c>
      <c r="F810" s="20">
        <v>0</v>
      </c>
      <c r="G810" s="21">
        <v>0</v>
      </c>
      <c r="H810" s="35">
        <v>921</v>
      </c>
      <c r="I810" s="19">
        <v>0</v>
      </c>
      <c r="J810" s="19">
        <v>0</v>
      </c>
      <c r="K810" s="22">
        <v>0</v>
      </c>
      <c r="L810" s="21">
        <v>0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0</v>
      </c>
      <c r="E811" s="19">
        <v>0</v>
      </c>
      <c r="F811" s="20">
        <v>0</v>
      </c>
      <c r="G811" s="21">
        <v>0</v>
      </c>
      <c r="H811" s="35">
        <v>323</v>
      </c>
      <c r="I811" s="19">
        <v>0</v>
      </c>
      <c r="J811" s="19">
        <v>0</v>
      </c>
      <c r="K811" s="22">
        <v>0</v>
      </c>
      <c r="L811" s="21">
        <v>0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0</v>
      </c>
      <c r="E812" s="19">
        <v>0</v>
      </c>
      <c r="F812" s="20">
        <v>0</v>
      </c>
      <c r="G812" s="21">
        <v>0</v>
      </c>
      <c r="H812" s="35">
        <v>513</v>
      </c>
      <c r="I812" s="19">
        <v>0</v>
      </c>
      <c r="J812" s="19">
        <v>0</v>
      </c>
      <c r="K812" s="22">
        <v>0</v>
      </c>
      <c r="L812" s="21">
        <v>0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0</v>
      </c>
      <c r="E813" s="19">
        <v>0</v>
      </c>
      <c r="F813" s="20">
        <v>0</v>
      </c>
      <c r="G813" s="21">
        <v>0</v>
      </c>
      <c r="H813" s="35">
        <v>763</v>
      </c>
      <c r="I813" s="19">
        <v>10</v>
      </c>
      <c r="J813" s="19">
        <v>5</v>
      </c>
      <c r="K813" s="22">
        <v>15</v>
      </c>
      <c r="L813" s="21">
        <v>1.9659239842726082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46</v>
      </c>
      <c r="E814" s="19">
        <v>26</v>
      </c>
      <c r="F814" s="20">
        <v>72</v>
      </c>
      <c r="G814" s="21">
        <v>5.4380664652567976</v>
      </c>
      <c r="H814" s="35">
        <v>474</v>
      </c>
      <c r="I814" s="19">
        <v>3</v>
      </c>
      <c r="J814" s="19">
        <v>2</v>
      </c>
      <c r="K814" s="22">
        <v>5</v>
      </c>
      <c r="L814" s="21">
        <v>1.0548523206751055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0</v>
      </c>
      <c r="E815" s="19">
        <v>0</v>
      </c>
      <c r="F815" s="20">
        <v>0</v>
      </c>
      <c r="G815" s="21">
        <v>0</v>
      </c>
      <c r="H815" s="35">
        <v>486</v>
      </c>
      <c r="I815" s="19">
        <v>0</v>
      </c>
      <c r="J815" s="19">
        <v>0</v>
      </c>
      <c r="K815" s="22">
        <v>0</v>
      </c>
      <c r="L815" s="21">
        <v>0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0</v>
      </c>
      <c r="E816" s="19">
        <v>0</v>
      </c>
      <c r="F816" s="20">
        <v>0</v>
      </c>
      <c r="G816" s="21">
        <v>0</v>
      </c>
      <c r="H816" s="35">
        <v>780</v>
      </c>
      <c r="I816" s="19">
        <v>0</v>
      </c>
      <c r="J816" s="19">
        <v>0</v>
      </c>
      <c r="K816" s="22">
        <v>0</v>
      </c>
      <c r="L816" s="21">
        <v>0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0</v>
      </c>
      <c r="E817" s="19">
        <v>0</v>
      </c>
      <c r="F817" s="20">
        <v>0</v>
      </c>
      <c r="G817" s="21">
        <v>0</v>
      </c>
      <c r="H817" s="35">
        <v>520</v>
      </c>
      <c r="I817" s="19">
        <v>0</v>
      </c>
      <c r="J817" s="19">
        <v>0</v>
      </c>
      <c r="K817" s="22">
        <v>0</v>
      </c>
      <c r="L817" s="21">
        <v>0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0</v>
      </c>
      <c r="E818" s="19">
        <v>0</v>
      </c>
      <c r="F818" s="20">
        <v>0</v>
      </c>
      <c r="G818" s="21">
        <v>0</v>
      </c>
      <c r="H818" s="35">
        <v>321</v>
      </c>
      <c r="I818" s="19">
        <v>0</v>
      </c>
      <c r="J818" s="19">
        <v>0</v>
      </c>
      <c r="K818" s="22">
        <v>0</v>
      </c>
      <c r="L818" s="21">
        <v>0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0</v>
      </c>
      <c r="E819" s="19">
        <v>0</v>
      </c>
      <c r="F819" s="20">
        <v>0</v>
      </c>
      <c r="G819" s="21">
        <v>0</v>
      </c>
      <c r="H819" s="19">
        <v>418</v>
      </c>
      <c r="I819" s="19">
        <v>0</v>
      </c>
      <c r="J819" s="19">
        <v>0</v>
      </c>
      <c r="K819" s="22">
        <v>0</v>
      </c>
      <c r="L819" s="21">
        <v>0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0</v>
      </c>
      <c r="E820" s="19">
        <v>0</v>
      </c>
      <c r="F820" s="20">
        <v>0</v>
      </c>
      <c r="G820" s="21">
        <v>0</v>
      </c>
      <c r="H820" s="19">
        <v>1092</v>
      </c>
      <c r="I820" s="19">
        <v>0</v>
      </c>
      <c r="J820" s="19">
        <v>0</v>
      </c>
      <c r="K820" s="22">
        <v>0</v>
      </c>
      <c r="L820" s="21">
        <v>0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0</v>
      </c>
      <c r="E821" s="19">
        <v>0</v>
      </c>
      <c r="F821" s="20">
        <v>0</v>
      </c>
      <c r="G821" s="21">
        <v>0</v>
      </c>
      <c r="H821" s="35">
        <v>201</v>
      </c>
      <c r="I821" s="19">
        <v>0</v>
      </c>
      <c r="J821" s="19">
        <v>0</v>
      </c>
      <c r="K821" s="22">
        <v>0</v>
      </c>
      <c r="L821" s="21">
        <v>0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7</v>
      </c>
      <c r="E822" s="19">
        <v>8</v>
      </c>
      <c r="F822" s="20">
        <v>15</v>
      </c>
      <c r="G822" s="21">
        <v>4.5731707317073171</v>
      </c>
      <c r="H822" s="19">
        <v>118</v>
      </c>
      <c r="I822" s="19">
        <v>0</v>
      </c>
      <c r="J822" s="19">
        <v>0</v>
      </c>
      <c r="K822" s="22">
        <v>0</v>
      </c>
      <c r="L822" s="21">
        <v>0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0</v>
      </c>
      <c r="E823" s="19">
        <v>0</v>
      </c>
      <c r="F823" s="20">
        <v>0</v>
      </c>
      <c r="G823" s="21">
        <v>0</v>
      </c>
      <c r="H823" s="19">
        <v>1820</v>
      </c>
      <c r="I823" s="19">
        <v>0</v>
      </c>
      <c r="J823" s="19">
        <v>0</v>
      </c>
      <c r="K823" s="22">
        <v>0</v>
      </c>
      <c r="L823" s="21">
        <v>0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86</v>
      </c>
      <c r="E824" s="29">
        <v>73</v>
      </c>
      <c r="F824" s="29">
        <v>159</v>
      </c>
      <c r="G824" s="31">
        <v>3.4557704846772439</v>
      </c>
      <c r="H824" s="29">
        <v>2343</v>
      </c>
      <c r="I824" s="29">
        <v>18</v>
      </c>
      <c r="J824" s="29">
        <v>17</v>
      </c>
      <c r="K824" s="36">
        <v>35</v>
      </c>
      <c r="L824" s="31">
        <v>1.4938113529662824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2326</v>
      </c>
      <c r="E825" s="49">
        <v>2244</v>
      </c>
      <c r="F825" s="49">
        <v>4570</v>
      </c>
      <c r="G825" s="25">
        <v>4.9405939523670526</v>
      </c>
      <c r="H825" s="9">
        <v>28634</v>
      </c>
      <c r="I825" s="49">
        <v>70</v>
      </c>
      <c r="J825" s="49">
        <v>75</v>
      </c>
      <c r="K825" s="50">
        <v>145</v>
      </c>
      <c r="L825" s="25">
        <v>0.50639100370189283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259</v>
      </c>
      <c r="E826" s="38">
        <v>240</v>
      </c>
      <c r="F826" s="38">
        <v>499</v>
      </c>
      <c r="G826" s="31">
        <v>4.0781301078783914</v>
      </c>
      <c r="H826" s="29">
        <v>4892</v>
      </c>
      <c r="I826" s="38">
        <v>32</v>
      </c>
      <c r="J826" s="38">
        <v>28</v>
      </c>
      <c r="K826" s="39">
        <v>60</v>
      </c>
      <c r="L826" s="31">
        <v>1.2264922322158627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10</v>
      </c>
      <c r="E827" s="35">
        <v>6</v>
      </c>
      <c r="F827" s="40">
        <v>16</v>
      </c>
      <c r="G827" s="21">
        <v>3.2064128256513023</v>
      </c>
      <c r="H827" s="35">
        <v>297</v>
      </c>
      <c r="I827" s="35">
        <v>3</v>
      </c>
      <c r="J827" s="35">
        <v>0</v>
      </c>
      <c r="K827" s="41">
        <v>3</v>
      </c>
      <c r="L827" s="21">
        <v>1.0101010101010102</v>
      </c>
    </row>
    <row r="828" spans="1:12" ht="14.25" customHeight="1" outlineLevel="1" x14ac:dyDescent="0.2">
      <c r="A828" s="17" t="s">
        <v>1392</v>
      </c>
      <c r="B828" s="43" t="s">
        <v>833</v>
      </c>
      <c r="C828" s="35">
        <v>539</v>
      </c>
      <c r="D828" s="35">
        <v>32</v>
      </c>
      <c r="E828" s="35">
        <v>34</v>
      </c>
      <c r="F828" s="40">
        <v>66</v>
      </c>
      <c r="G828" s="21">
        <v>12.244897959183673</v>
      </c>
      <c r="H828" s="35">
        <v>200</v>
      </c>
      <c r="I828" s="35">
        <v>5</v>
      </c>
      <c r="J828" s="35">
        <v>7</v>
      </c>
      <c r="K828" s="41">
        <v>12</v>
      </c>
      <c r="L828" s="21">
        <v>6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18</v>
      </c>
      <c r="E829" s="35">
        <v>7</v>
      </c>
      <c r="F829" s="40">
        <v>25</v>
      </c>
      <c r="G829" s="21">
        <v>3.6818851251840945</v>
      </c>
      <c r="H829" s="35">
        <v>313</v>
      </c>
      <c r="I829" s="35">
        <v>4</v>
      </c>
      <c r="J829" s="35">
        <v>5</v>
      </c>
      <c r="K829" s="41">
        <v>9</v>
      </c>
      <c r="L829" s="21">
        <v>2.8753993610223643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14</v>
      </c>
      <c r="E830" s="35">
        <v>14</v>
      </c>
      <c r="F830" s="40">
        <v>28</v>
      </c>
      <c r="G830" s="21">
        <v>5.3030303030303028</v>
      </c>
      <c r="H830" s="35">
        <v>237</v>
      </c>
      <c r="I830" s="35">
        <v>0</v>
      </c>
      <c r="J830" s="35">
        <v>1</v>
      </c>
      <c r="K830" s="41">
        <v>1</v>
      </c>
      <c r="L830" s="21">
        <v>0.42194092827004215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7</v>
      </c>
      <c r="E831" s="35">
        <v>9</v>
      </c>
      <c r="F831" s="40">
        <v>16</v>
      </c>
      <c r="G831" s="21">
        <v>4.7477744807121667</v>
      </c>
      <c r="H831" s="35">
        <v>124</v>
      </c>
      <c r="I831" s="35">
        <v>0</v>
      </c>
      <c r="J831" s="35">
        <v>0</v>
      </c>
      <c r="K831" s="41">
        <v>0</v>
      </c>
      <c r="L831" s="21">
        <v>0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18</v>
      </c>
      <c r="E832" s="35">
        <v>8</v>
      </c>
      <c r="F832" s="40">
        <v>26</v>
      </c>
      <c r="G832" s="21">
        <v>2.3853211009174311</v>
      </c>
      <c r="H832" s="35">
        <v>504</v>
      </c>
      <c r="I832" s="35">
        <v>2</v>
      </c>
      <c r="J832" s="35">
        <v>3</v>
      </c>
      <c r="K832" s="41">
        <v>5</v>
      </c>
      <c r="L832" s="21">
        <v>0.99206349206349198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34</v>
      </c>
      <c r="E833" s="35">
        <v>33</v>
      </c>
      <c r="F833" s="40">
        <v>67</v>
      </c>
      <c r="G833" s="21">
        <v>3.7853107344632773</v>
      </c>
      <c r="H833" s="35">
        <v>336</v>
      </c>
      <c r="I833" s="35">
        <v>3</v>
      </c>
      <c r="J833" s="35">
        <v>4</v>
      </c>
      <c r="K833" s="41">
        <v>7</v>
      </c>
      <c r="L833" s="21">
        <v>2.083333333333333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4</v>
      </c>
      <c r="E834" s="35">
        <v>5</v>
      </c>
      <c r="F834" s="40">
        <v>9</v>
      </c>
      <c r="G834" s="21">
        <v>3.3962264150943398</v>
      </c>
      <c r="H834" s="35">
        <v>71</v>
      </c>
      <c r="I834" s="35">
        <v>0</v>
      </c>
      <c r="J834" s="35">
        <v>0</v>
      </c>
      <c r="K834" s="41">
        <v>0</v>
      </c>
      <c r="L834" s="21">
        <v>0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8</v>
      </c>
      <c r="E835" s="35">
        <v>4</v>
      </c>
      <c r="F835" s="40">
        <v>12</v>
      </c>
      <c r="G835" s="21">
        <v>2.0134228187919461</v>
      </c>
      <c r="H835" s="35">
        <v>405</v>
      </c>
      <c r="I835" s="35">
        <v>5</v>
      </c>
      <c r="J835" s="35">
        <v>1</v>
      </c>
      <c r="K835" s="41">
        <v>6</v>
      </c>
      <c r="L835" s="21">
        <v>1.4814814814814816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11</v>
      </c>
      <c r="E836" s="35">
        <v>5</v>
      </c>
      <c r="F836" s="40">
        <v>16</v>
      </c>
      <c r="G836" s="21">
        <v>4.6783625730994149</v>
      </c>
      <c r="H836" s="35">
        <v>114</v>
      </c>
      <c r="I836" s="35">
        <v>4</v>
      </c>
      <c r="J836" s="35">
        <v>1</v>
      </c>
      <c r="K836" s="41">
        <v>5</v>
      </c>
      <c r="L836" s="21">
        <v>4.3859649122807012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18</v>
      </c>
      <c r="E837" s="35">
        <v>20</v>
      </c>
      <c r="F837" s="40">
        <v>38</v>
      </c>
      <c r="G837" s="21">
        <v>6.386554621848739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16</v>
      </c>
      <c r="E838" s="35">
        <v>20</v>
      </c>
      <c r="F838" s="40">
        <v>36</v>
      </c>
      <c r="G838" s="21">
        <v>2.4948024948024949</v>
      </c>
      <c r="H838" s="35">
        <v>627</v>
      </c>
      <c r="I838" s="35">
        <v>3</v>
      </c>
      <c r="J838" s="35">
        <v>5</v>
      </c>
      <c r="K838" s="41">
        <v>8</v>
      </c>
      <c r="L838" s="21">
        <v>1.2759170653907497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12</v>
      </c>
      <c r="E839" s="35">
        <v>9</v>
      </c>
      <c r="F839" s="40">
        <v>21</v>
      </c>
      <c r="G839" s="21">
        <v>4.7727272727272734</v>
      </c>
      <c r="H839" s="35">
        <v>271</v>
      </c>
      <c r="I839" s="35">
        <v>2</v>
      </c>
      <c r="J839" s="35">
        <v>0</v>
      </c>
      <c r="K839" s="41">
        <v>2</v>
      </c>
      <c r="L839" s="21">
        <v>0.73800738007380073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19</v>
      </c>
      <c r="E840" s="35">
        <v>17</v>
      </c>
      <c r="F840" s="40">
        <v>36</v>
      </c>
      <c r="G840" s="21">
        <v>3.6998972250770814</v>
      </c>
      <c r="H840" s="35">
        <v>368</v>
      </c>
      <c r="I840" s="35">
        <v>0</v>
      </c>
      <c r="J840" s="35">
        <v>0</v>
      </c>
      <c r="K840" s="41">
        <v>0</v>
      </c>
      <c r="L840" s="21">
        <v>0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15</v>
      </c>
      <c r="E841" s="35">
        <v>26</v>
      </c>
      <c r="F841" s="40">
        <v>41</v>
      </c>
      <c r="G841" s="21">
        <v>3.9575289575289574</v>
      </c>
      <c r="H841" s="35">
        <v>434</v>
      </c>
      <c r="I841" s="35">
        <v>0</v>
      </c>
      <c r="J841" s="35">
        <v>0</v>
      </c>
      <c r="K841" s="41">
        <v>0</v>
      </c>
      <c r="L841" s="21">
        <v>0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13</v>
      </c>
      <c r="E842" s="35">
        <v>18</v>
      </c>
      <c r="F842" s="40">
        <v>31</v>
      </c>
      <c r="G842" s="21">
        <v>4.7328244274809164</v>
      </c>
      <c r="H842" s="35">
        <v>327</v>
      </c>
      <c r="I842" s="35">
        <v>1</v>
      </c>
      <c r="J842" s="35">
        <v>1</v>
      </c>
      <c r="K842" s="41">
        <v>2</v>
      </c>
      <c r="L842" s="21">
        <v>0.6116207951070336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10</v>
      </c>
      <c r="E843" s="35">
        <v>5</v>
      </c>
      <c r="F843" s="40">
        <v>15</v>
      </c>
      <c r="G843" s="21">
        <v>3.3407572383073498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330</v>
      </c>
      <c r="E844" s="38">
        <v>340</v>
      </c>
      <c r="F844" s="38">
        <v>670</v>
      </c>
      <c r="G844" s="31">
        <v>5.1954094292803967</v>
      </c>
      <c r="H844" s="29">
        <v>4380</v>
      </c>
      <c r="I844" s="38">
        <v>7</v>
      </c>
      <c r="J844" s="38">
        <v>10</v>
      </c>
      <c r="K844" s="39">
        <v>17</v>
      </c>
      <c r="L844" s="31">
        <v>0.38812785388127852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12</v>
      </c>
      <c r="E845" s="35">
        <v>8</v>
      </c>
      <c r="F845" s="40">
        <v>20</v>
      </c>
      <c r="G845" s="21">
        <v>5.3475935828877006</v>
      </c>
      <c r="H845" s="35">
        <v>163</v>
      </c>
      <c r="I845" s="35">
        <v>0</v>
      </c>
      <c r="J845" s="35">
        <v>2</v>
      </c>
      <c r="K845" s="41">
        <v>2</v>
      </c>
      <c r="L845" s="21">
        <v>1.2269938650306749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6</v>
      </c>
      <c r="E846" s="35">
        <v>14</v>
      </c>
      <c r="F846" s="40">
        <v>20</v>
      </c>
      <c r="G846" s="21">
        <v>5.3333333333333339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4</v>
      </c>
      <c r="E847" s="35">
        <v>4</v>
      </c>
      <c r="F847" s="40">
        <v>8</v>
      </c>
      <c r="G847" s="21">
        <v>3.1128404669260701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16</v>
      </c>
      <c r="E848" s="35">
        <v>18</v>
      </c>
      <c r="F848" s="40">
        <v>34</v>
      </c>
      <c r="G848" s="21">
        <v>4.4854881266490763</v>
      </c>
      <c r="H848" s="35">
        <v>322</v>
      </c>
      <c r="I848" s="35">
        <v>0</v>
      </c>
      <c r="J848" s="35">
        <v>0</v>
      </c>
      <c r="K848" s="41">
        <v>0</v>
      </c>
      <c r="L848" s="21">
        <v>0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30</v>
      </c>
      <c r="E849" s="35">
        <v>33</v>
      </c>
      <c r="F849" s="40">
        <v>63</v>
      </c>
      <c r="G849" s="21">
        <v>5.3164556962025316</v>
      </c>
      <c r="H849" s="35">
        <v>326</v>
      </c>
      <c r="I849" s="35">
        <v>2</v>
      </c>
      <c r="J849" s="35">
        <v>0</v>
      </c>
      <c r="K849" s="41">
        <v>2</v>
      </c>
      <c r="L849" s="21">
        <v>0.61349693251533743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29</v>
      </c>
      <c r="E850" s="35">
        <v>31</v>
      </c>
      <c r="F850" s="40">
        <v>60</v>
      </c>
      <c r="G850" s="21">
        <v>6.2434963579604572</v>
      </c>
      <c r="H850" s="35">
        <v>316</v>
      </c>
      <c r="I850" s="35">
        <v>0</v>
      </c>
      <c r="J850" s="35">
        <v>2</v>
      </c>
      <c r="K850" s="41">
        <v>2</v>
      </c>
      <c r="L850" s="21">
        <v>0.63291139240506333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12</v>
      </c>
      <c r="E851" s="35">
        <v>10</v>
      </c>
      <c r="F851" s="40">
        <v>22</v>
      </c>
      <c r="G851" s="21">
        <v>3.4920634920634921</v>
      </c>
      <c r="H851" s="35">
        <v>322</v>
      </c>
      <c r="I851" s="35">
        <v>0</v>
      </c>
      <c r="J851" s="35">
        <v>1</v>
      </c>
      <c r="K851" s="41">
        <v>1</v>
      </c>
      <c r="L851" s="21">
        <v>0.3105590062111801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21</v>
      </c>
      <c r="E852" s="35">
        <v>31</v>
      </c>
      <c r="F852" s="40">
        <v>52</v>
      </c>
      <c r="G852" s="21">
        <v>5.236656596173213</v>
      </c>
      <c r="H852" s="35">
        <v>236</v>
      </c>
      <c r="I852" s="35">
        <v>1</v>
      </c>
      <c r="J852" s="35">
        <v>2</v>
      </c>
      <c r="K852" s="41">
        <v>3</v>
      </c>
      <c r="L852" s="21">
        <v>1.2711864406779663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10</v>
      </c>
      <c r="E853" s="35">
        <v>13</v>
      </c>
      <c r="F853" s="40">
        <v>23</v>
      </c>
      <c r="G853" s="21">
        <v>4.0492957746478879</v>
      </c>
      <c r="H853" s="35">
        <v>183</v>
      </c>
      <c r="I853" s="35">
        <v>1</v>
      </c>
      <c r="J853" s="35">
        <v>0</v>
      </c>
      <c r="K853" s="41">
        <v>1</v>
      </c>
      <c r="L853" s="21">
        <v>0.54644808743169404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9</v>
      </c>
      <c r="E854" s="35">
        <v>8</v>
      </c>
      <c r="F854" s="40">
        <v>17</v>
      </c>
      <c r="G854" s="21">
        <v>4.6321525885558579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19</v>
      </c>
      <c r="E855" s="35">
        <v>19</v>
      </c>
      <c r="F855" s="40">
        <v>38</v>
      </c>
      <c r="G855" s="21">
        <v>5.4208273894436516</v>
      </c>
      <c r="H855" s="35">
        <v>262</v>
      </c>
      <c r="I855" s="35">
        <v>1</v>
      </c>
      <c r="J855" s="35">
        <v>1</v>
      </c>
      <c r="K855" s="41">
        <v>2</v>
      </c>
      <c r="L855" s="21">
        <v>0.76335877862595414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15</v>
      </c>
      <c r="E856" s="35">
        <v>18</v>
      </c>
      <c r="F856" s="40">
        <v>33</v>
      </c>
      <c r="G856" s="21">
        <v>4.187817258883249</v>
      </c>
      <c r="H856" s="35">
        <v>348</v>
      </c>
      <c r="I856" s="35">
        <v>1</v>
      </c>
      <c r="J856" s="35">
        <v>0</v>
      </c>
      <c r="K856" s="41">
        <v>1</v>
      </c>
      <c r="L856" s="21">
        <v>0.28735632183908044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50</v>
      </c>
      <c r="E857" s="35">
        <v>42</v>
      </c>
      <c r="F857" s="40">
        <v>92</v>
      </c>
      <c r="G857" s="21">
        <v>7.4735987002437039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19</v>
      </c>
      <c r="E858" s="35">
        <v>19</v>
      </c>
      <c r="F858" s="40">
        <v>38</v>
      </c>
      <c r="G858" s="21">
        <v>4.75</v>
      </c>
      <c r="H858" s="35">
        <v>155</v>
      </c>
      <c r="I858" s="35">
        <v>0</v>
      </c>
      <c r="J858" s="35">
        <v>0</v>
      </c>
      <c r="K858" s="41">
        <v>0</v>
      </c>
      <c r="L858" s="21">
        <v>0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8</v>
      </c>
      <c r="E859" s="35">
        <v>14</v>
      </c>
      <c r="F859" s="40">
        <v>22</v>
      </c>
      <c r="G859" s="21">
        <v>5.4455445544554459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36</v>
      </c>
      <c r="E860" s="35">
        <v>30</v>
      </c>
      <c r="F860" s="40">
        <v>66</v>
      </c>
      <c r="G860" s="21">
        <v>4.8351648351648358</v>
      </c>
      <c r="H860" s="35">
        <v>489</v>
      </c>
      <c r="I860" s="35">
        <v>1</v>
      </c>
      <c r="J860" s="35">
        <v>2</v>
      </c>
      <c r="K860" s="41">
        <v>3</v>
      </c>
      <c r="L860" s="21">
        <v>0.61349693251533743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18</v>
      </c>
      <c r="E861" s="35">
        <v>14</v>
      </c>
      <c r="F861" s="40">
        <v>32</v>
      </c>
      <c r="G861" s="21">
        <v>4.7904191616766472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16</v>
      </c>
      <c r="E862" s="35">
        <v>14</v>
      </c>
      <c r="F862" s="40">
        <v>30</v>
      </c>
      <c r="G862" s="21">
        <v>6.369426751592357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367</v>
      </c>
      <c r="E863" s="38">
        <v>370</v>
      </c>
      <c r="F863" s="38">
        <v>737</v>
      </c>
      <c r="G863" s="31">
        <v>4.8749834634210876</v>
      </c>
      <c r="H863" s="29">
        <v>5117</v>
      </c>
      <c r="I863" s="38">
        <v>19</v>
      </c>
      <c r="J863" s="38">
        <v>19</v>
      </c>
      <c r="K863" s="39">
        <v>38</v>
      </c>
      <c r="L863" s="31">
        <v>0.74262263044752785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12</v>
      </c>
      <c r="E864" s="35">
        <v>6</v>
      </c>
      <c r="F864" s="40">
        <v>18</v>
      </c>
      <c r="G864" s="21">
        <v>4.0449438202247192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11</v>
      </c>
      <c r="E865" s="35">
        <v>13</v>
      </c>
      <c r="F865" s="40">
        <v>24</v>
      </c>
      <c r="G865" s="21">
        <v>4.4362292051756009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7</v>
      </c>
      <c r="E866" s="35">
        <v>14</v>
      </c>
      <c r="F866" s="40">
        <v>21</v>
      </c>
      <c r="G866" s="21">
        <v>3.9033457249070631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15</v>
      </c>
      <c r="E867" s="35">
        <v>18</v>
      </c>
      <c r="F867" s="40">
        <v>33</v>
      </c>
      <c r="G867" s="21">
        <v>3.7037037037037033</v>
      </c>
      <c r="H867" s="35">
        <v>315</v>
      </c>
      <c r="I867" s="35">
        <v>0</v>
      </c>
      <c r="J867" s="35">
        <v>1</v>
      </c>
      <c r="K867" s="41">
        <v>1</v>
      </c>
      <c r="L867" s="21">
        <v>0.31746031746031744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7</v>
      </c>
      <c r="E868" s="35">
        <v>10</v>
      </c>
      <c r="F868" s="40">
        <v>17</v>
      </c>
      <c r="G868" s="21">
        <v>2.8764805414551606</v>
      </c>
      <c r="H868" s="35">
        <v>212</v>
      </c>
      <c r="I868" s="35">
        <v>2</v>
      </c>
      <c r="J868" s="35">
        <v>2</v>
      </c>
      <c r="K868" s="41">
        <v>4</v>
      </c>
      <c r="L868" s="21">
        <v>1.8867924528301887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14</v>
      </c>
      <c r="E869" s="35">
        <v>16</v>
      </c>
      <c r="F869" s="40">
        <v>30</v>
      </c>
      <c r="G869" s="21">
        <v>3.6674816625916873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21</v>
      </c>
      <c r="E870" s="35">
        <v>15</v>
      </c>
      <c r="F870" s="40">
        <v>36</v>
      </c>
      <c r="G870" s="21">
        <v>4.4389642416769419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20</v>
      </c>
      <c r="E871" s="35">
        <v>21</v>
      </c>
      <c r="F871" s="40">
        <v>41</v>
      </c>
      <c r="G871" s="21">
        <v>5.7991513437057991</v>
      </c>
      <c r="H871" s="35">
        <v>329</v>
      </c>
      <c r="I871" s="35">
        <v>0</v>
      </c>
      <c r="J871" s="35">
        <v>1</v>
      </c>
      <c r="K871" s="41">
        <v>1</v>
      </c>
      <c r="L871" s="21">
        <v>0.303951367781155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20</v>
      </c>
      <c r="E872" s="35">
        <v>23</v>
      </c>
      <c r="F872" s="40">
        <v>43</v>
      </c>
      <c r="G872" s="21">
        <v>5.1497005988023954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21</v>
      </c>
      <c r="E873" s="35">
        <v>17</v>
      </c>
      <c r="F873" s="40">
        <v>38</v>
      </c>
      <c r="G873" s="21">
        <v>5.2341597796143251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25</v>
      </c>
      <c r="E874" s="35">
        <v>23</v>
      </c>
      <c r="F874" s="40">
        <v>48</v>
      </c>
      <c r="G874" s="21">
        <v>4.5411542100283819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22</v>
      </c>
      <c r="E875" s="35">
        <v>22</v>
      </c>
      <c r="F875" s="40">
        <v>44</v>
      </c>
      <c r="G875" s="21">
        <v>4.4534412955465585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14</v>
      </c>
      <c r="E876" s="35">
        <v>28</v>
      </c>
      <c r="F876" s="40">
        <v>42</v>
      </c>
      <c r="G876" s="21">
        <v>6.431852986217458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89</v>
      </c>
      <c r="E877" s="35">
        <v>103</v>
      </c>
      <c r="F877" s="40">
        <v>192</v>
      </c>
      <c r="G877" s="21">
        <v>5.6922620812333236</v>
      </c>
      <c r="H877" s="35">
        <v>896</v>
      </c>
      <c r="I877" s="35">
        <v>17</v>
      </c>
      <c r="J877" s="35">
        <v>15</v>
      </c>
      <c r="K877" s="41">
        <v>32</v>
      </c>
      <c r="L877" s="21">
        <v>3.5714285714285712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26</v>
      </c>
      <c r="E878" s="35">
        <v>11</v>
      </c>
      <c r="F878" s="40">
        <v>37</v>
      </c>
      <c r="G878" s="21">
        <v>6.9288389513108619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15</v>
      </c>
      <c r="E879" s="35">
        <v>9</v>
      </c>
      <c r="F879" s="40">
        <v>24</v>
      </c>
      <c r="G879" s="21">
        <v>4.4859813084112146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28</v>
      </c>
      <c r="E880" s="35">
        <v>21</v>
      </c>
      <c r="F880" s="40">
        <v>49</v>
      </c>
      <c r="G880" s="21">
        <v>4.5581395348837201</v>
      </c>
      <c r="H880" s="19">
        <v>414</v>
      </c>
      <c r="I880" s="35">
        <v>0</v>
      </c>
      <c r="J880" s="35">
        <v>0</v>
      </c>
      <c r="K880" s="41">
        <v>0</v>
      </c>
      <c r="L880" s="21">
        <v>0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979</v>
      </c>
      <c r="E881" s="38">
        <v>969</v>
      </c>
      <c r="F881" s="38">
        <v>1948</v>
      </c>
      <c r="G881" s="31">
        <v>4.9850295570284313</v>
      </c>
      <c r="H881" s="29">
        <v>10344</v>
      </c>
      <c r="I881" s="38">
        <v>6</v>
      </c>
      <c r="J881" s="38">
        <v>12</v>
      </c>
      <c r="K881" s="39">
        <v>18</v>
      </c>
      <c r="L881" s="31">
        <v>0.17401392111368907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36</v>
      </c>
      <c r="E882" s="35">
        <v>34</v>
      </c>
      <c r="F882" s="40">
        <v>70</v>
      </c>
      <c r="G882" s="21">
        <v>6.0606060606060606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23</v>
      </c>
      <c r="E883" s="35">
        <v>14</v>
      </c>
      <c r="F883" s="40">
        <v>37</v>
      </c>
      <c r="G883" s="21">
        <v>5.0684931506849313</v>
      </c>
      <c r="H883" s="35">
        <v>385</v>
      </c>
      <c r="I883" s="35">
        <v>0</v>
      </c>
      <c r="J883" s="35">
        <v>1</v>
      </c>
      <c r="K883" s="41">
        <v>1</v>
      </c>
      <c r="L883" s="21">
        <v>0.25974025974025972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16</v>
      </c>
      <c r="E884" s="35">
        <v>11</v>
      </c>
      <c r="F884" s="40">
        <v>27</v>
      </c>
      <c r="G884" s="21">
        <v>4.6232876712328768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3</v>
      </c>
      <c r="E885" s="35">
        <v>10</v>
      </c>
      <c r="F885" s="40">
        <v>13</v>
      </c>
      <c r="G885" s="21">
        <v>2.8077753779697625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19</v>
      </c>
      <c r="E886" s="35">
        <v>9</v>
      </c>
      <c r="F886" s="40">
        <v>28</v>
      </c>
      <c r="G886" s="21">
        <v>4.0638606676342528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16</v>
      </c>
      <c r="E887" s="35">
        <v>20</v>
      </c>
      <c r="F887" s="40">
        <v>36</v>
      </c>
      <c r="G887" s="21">
        <v>5.564142194744977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26</v>
      </c>
      <c r="E888" s="35">
        <v>33</v>
      </c>
      <c r="F888" s="40">
        <v>59</v>
      </c>
      <c r="G888" s="21">
        <v>5.2444444444444445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17" t="s">
        <v>1510</v>
      </c>
      <c r="B889" s="43" t="s">
        <v>1511</v>
      </c>
      <c r="C889" s="19">
        <v>1058</v>
      </c>
      <c r="D889" s="35">
        <v>23</v>
      </c>
      <c r="E889" s="35">
        <v>20</v>
      </c>
      <c r="F889" s="40">
        <v>43</v>
      </c>
      <c r="G889" s="21">
        <v>4.064272211720227</v>
      </c>
      <c r="H889" s="35">
        <v>348</v>
      </c>
      <c r="I889" s="35">
        <v>0</v>
      </c>
      <c r="J889" s="35">
        <v>0</v>
      </c>
      <c r="K889" s="41">
        <v>0</v>
      </c>
      <c r="L889" s="21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15</v>
      </c>
      <c r="E890" s="35">
        <v>7</v>
      </c>
      <c r="F890" s="40">
        <v>22</v>
      </c>
      <c r="G890" s="21">
        <v>6.094182825484765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10</v>
      </c>
      <c r="E891" s="35">
        <v>8</v>
      </c>
      <c r="F891" s="40">
        <v>18</v>
      </c>
      <c r="G891" s="21">
        <v>6.1016949152542379</v>
      </c>
      <c r="H891" s="35">
        <v>138</v>
      </c>
      <c r="I891" s="35">
        <v>1</v>
      </c>
      <c r="J891" s="35">
        <v>3</v>
      </c>
      <c r="K891" s="41">
        <v>4</v>
      </c>
      <c r="L891" s="21">
        <v>2.8985507246376812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38</v>
      </c>
      <c r="E892" s="35">
        <v>39</v>
      </c>
      <c r="F892" s="40">
        <v>77</v>
      </c>
      <c r="G892" s="21">
        <v>7.3543457497612224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28</v>
      </c>
      <c r="E893" s="35">
        <v>26</v>
      </c>
      <c r="F893" s="40">
        <v>54</v>
      </c>
      <c r="G893" s="21">
        <v>4.4009779951100247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36</v>
      </c>
      <c r="E894" s="35">
        <v>38</v>
      </c>
      <c r="F894" s="40">
        <v>74</v>
      </c>
      <c r="G894" s="21">
        <v>4.5149481391092126</v>
      </c>
      <c r="H894" s="35">
        <v>446</v>
      </c>
      <c r="I894" s="35">
        <v>3</v>
      </c>
      <c r="J894" s="35">
        <v>4</v>
      </c>
      <c r="K894" s="41">
        <v>7</v>
      </c>
      <c r="L894" s="21">
        <v>1.5695067264573992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18</v>
      </c>
      <c r="E895" s="35">
        <v>18</v>
      </c>
      <c r="F895" s="40">
        <v>36</v>
      </c>
      <c r="G895" s="21">
        <v>3.7075180226570548</v>
      </c>
      <c r="H895" s="35">
        <v>395</v>
      </c>
      <c r="I895" s="35">
        <v>0</v>
      </c>
      <c r="J895" s="35">
        <v>4</v>
      </c>
      <c r="K895" s="41">
        <v>4</v>
      </c>
      <c r="L895" s="21">
        <v>1.0126582278481013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11</v>
      </c>
      <c r="E896" s="35">
        <v>8</v>
      </c>
      <c r="F896" s="40">
        <v>19</v>
      </c>
      <c r="G896" s="21">
        <v>2.5780189959294439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10</v>
      </c>
      <c r="E897" s="35">
        <v>11</v>
      </c>
      <c r="F897" s="40">
        <v>21</v>
      </c>
      <c r="G897" s="21">
        <v>4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21</v>
      </c>
      <c r="E898" s="35">
        <v>31</v>
      </c>
      <c r="F898" s="40">
        <v>52</v>
      </c>
      <c r="G898" s="21">
        <v>3.8893044128646221</v>
      </c>
      <c r="H898" s="35">
        <v>415</v>
      </c>
      <c r="I898" s="35">
        <v>1</v>
      </c>
      <c r="J898" s="35">
        <v>0</v>
      </c>
      <c r="K898" s="41">
        <v>1</v>
      </c>
      <c r="L898" s="21">
        <v>0.24096385542168677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12</v>
      </c>
      <c r="E899" s="35">
        <v>7</v>
      </c>
      <c r="F899" s="40">
        <v>19</v>
      </c>
      <c r="G899" s="21">
        <v>1.5793848711554446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13</v>
      </c>
      <c r="E900" s="35">
        <v>12</v>
      </c>
      <c r="F900" s="40">
        <v>25</v>
      </c>
      <c r="G900" s="21">
        <v>4.4722719141323797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14</v>
      </c>
      <c r="E901" s="35">
        <v>16</v>
      </c>
      <c r="F901" s="40">
        <v>30</v>
      </c>
      <c r="G901" s="21">
        <v>5.9055118110236222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25</v>
      </c>
      <c r="E902" s="35">
        <v>32</v>
      </c>
      <c r="F902" s="40">
        <v>57</v>
      </c>
      <c r="G902" s="21">
        <v>4.4049459041731067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34</v>
      </c>
      <c r="E903" s="35">
        <v>33</v>
      </c>
      <c r="F903" s="40">
        <v>67</v>
      </c>
      <c r="G903" s="21">
        <v>4.0434520217260106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14</v>
      </c>
      <c r="E904" s="35">
        <v>18</v>
      </c>
      <c r="F904" s="40">
        <v>32</v>
      </c>
      <c r="G904" s="21">
        <v>4.9921996879875197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23</v>
      </c>
      <c r="E905" s="35">
        <v>20</v>
      </c>
      <c r="F905" s="40">
        <v>43</v>
      </c>
      <c r="G905" s="21">
        <v>7.226890756302522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14</v>
      </c>
      <c r="E906" s="35">
        <v>19</v>
      </c>
      <c r="F906" s="40">
        <v>33</v>
      </c>
      <c r="G906" s="21">
        <v>3.8106235565819859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17</v>
      </c>
      <c r="E907" s="35">
        <v>17</v>
      </c>
      <c r="F907" s="40">
        <v>34</v>
      </c>
      <c r="G907" s="21">
        <v>4.1162227602905572</v>
      </c>
      <c r="H907" s="35">
        <v>350</v>
      </c>
      <c r="I907" s="35">
        <v>1</v>
      </c>
      <c r="J907" s="35">
        <v>0</v>
      </c>
      <c r="K907" s="41">
        <v>1</v>
      </c>
      <c r="L907" s="21">
        <v>0.2857142857142857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53</v>
      </c>
      <c r="E908" s="35">
        <v>63</v>
      </c>
      <c r="F908" s="40">
        <v>116</v>
      </c>
      <c r="G908" s="21">
        <v>9.1554853985793212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12</v>
      </c>
      <c r="E909" s="35">
        <v>12</v>
      </c>
      <c r="F909" s="40">
        <v>24</v>
      </c>
      <c r="G909" s="21">
        <v>6.4864864864864868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13</v>
      </c>
      <c r="E910" s="35">
        <v>8</v>
      </c>
      <c r="F910" s="40">
        <v>21</v>
      </c>
      <c r="G910" s="21">
        <v>5.5263157894736841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40</v>
      </c>
      <c r="E911" s="35">
        <v>34</v>
      </c>
      <c r="F911" s="40">
        <v>74</v>
      </c>
      <c r="G911" s="21">
        <v>4.230989136649514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46</v>
      </c>
      <c r="E912" s="35">
        <v>31</v>
      </c>
      <c r="F912" s="40">
        <v>77</v>
      </c>
      <c r="G912" s="21">
        <v>4.115446285408872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40</v>
      </c>
      <c r="E913" s="35">
        <v>59</v>
      </c>
      <c r="F913" s="40">
        <v>99</v>
      </c>
      <c r="G913" s="21">
        <v>7.8446909667194937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38</v>
      </c>
      <c r="E914" s="35">
        <v>50</v>
      </c>
      <c r="F914" s="40">
        <v>88</v>
      </c>
      <c r="G914" s="21">
        <v>6.0315284441398216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22</v>
      </c>
      <c r="E915" s="35">
        <v>15</v>
      </c>
      <c r="F915" s="40">
        <v>37</v>
      </c>
      <c r="G915" s="21">
        <v>4.2577675489067897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20</v>
      </c>
      <c r="E916" s="35">
        <v>26</v>
      </c>
      <c r="F916" s="40">
        <v>46</v>
      </c>
      <c r="G916" s="21">
        <v>5.8154235145385593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25</v>
      </c>
      <c r="E917" s="35">
        <v>16</v>
      </c>
      <c r="F917" s="40">
        <v>41</v>
      </c>
      <c r="G917" s="21">
        <v>4.9878345498783458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10</v>
      </c>
      <c r="E918" s="35">
        <v>11</v>
      </c>
      <c r="F918" s="40">
        <v>21</v>
      </c>
      <c r="G918" s="21">
        <v>3.9697542533081283</v>
      </c>
      <c r="H918" s="35">
        <v>216</v>
      </c>
      <c r="I918" s="35">
        <v>0</v>
      </c>
      <c r="J918" s="35">
        <v>0</v>
      </c>
      <c r="K918" s="41">
        <v>0</v>
      </c>
      <c r="L918" s="21">
        <v>0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5</v>
      </c>
      <c r="E919" s="35">
        <v>6</v>
      </c>
      <c r="F919" s="40">
        <v>11</v>
      </c>
      <c r="G919" s="21">
        <v>2.9023746701846966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27</v>
      </c>
      <c r="E920" s="35">
        <v>32</v>
      </c>
      <c r="F920" s="40">
        <v>59</v>
      </c>
      <c r="G920" s="21">
        <v>4.723779023218575</v>
      </c>
      <c r="H920" s="35">
        <v>128</v>
      </c>
      <c r="I920" s="35">
        <v>0</v>
      </c>
      <c r="J920" s="35">
        <v>0</v>
      </c>
      <c r="K920" s="41">
        <v>0</v>
      </c>
      <c r="L920" s="21">
        <v>0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46</v>
      </c>
      <c r="E921" s="35">
        <v>41</v>
      </c>
      <c r="F921" s="40">
        <v>87</v>
      </c>
      <c r="G921" s="21">
        <v>7.3417721518987342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49</v>
      </c>
      <c r="E922" s="35">
        <v>42</v>
      </c>
      <c r="F922" s="40">
        <v>91</v>
      </c>
      <c r="G922" s="21">
        <v>7.28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11</v>
      </c>
      <c r="E923" s="35">
        <v>9</v>
      </c>
      <c r="F923" s="40">
        <v>20</v>
      </c>
      <c r="G923" s="21">
        <v>4.9261083743842367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7</v>
      </c>
      <c r="E924" s="35">
        <v>3</v>
      </c>
      <c r="F924" s="40">
        <v>10</v>
      </c>
      <c r="G924" s="21">
        <v>2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98</v>
      </c>
      <c r="E925" s="38">
        <v>81</v>
      </c>
      <c r="F925" s="38">
        <v>179</v>
      </c>
      <c r="G925" s="31">
        <v>4.8867048867048863</v>
      </c>
      <c r="H925" s="29">
        <v>1190</v>
      </c>
      <c r="I925" s="38">
        <v>2</v>
      </c>
      <c r="J925" s="38">
        <v>2</v>
      </c>
      <c r="K925" s="39">
        <v>4</v>
      </c>
      <c r="L925" s="31">
        <v>0.33613445378151263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25</v>
      </c>
      <c r="E926" s="35">
        <v>17</v>
      </c>
      <c r="F926" s="40">
        <v>42</v>
      </c>
      <c r="G926" s="21">
        <v>5.3030303030303028</v>
      </c>
      <c r="H926" s="35">
        <v>194</v>
      </c>
      <c r="I926" s="35">
        <v>0</v>
      </c>
      <c r="J926" s="35">
        <v>0</v>
      </c>
      <c r="K926" s="41">
        <v>0</v>
      </c>
      <c r="L926" s="21">
        <v>0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17</v>
      </c>
      <c r="E927" s="35">
        <v>15</v>
      </c>
      <c r="F927" s="40">
        <v>32</v>
      </c>
      <c r="G927" s="21">
        <v>3.7209302325581395</v>
      </c>
      <c r="H927" s="35">
        <v>301</v>
      </c>
      <c r="I927" s="35">
        <v>0</v>
      </c>
      <c r="J927" s="35">
        <v>0</v>
      </c>
      <c r="K927" s="41">
        <v>0</v>
      </c>
      <c r="L927" s="21">
        <v>0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26</v>
      </c>
      <c r="E928" s="35">
        <v>16</v>
      </c>
      <c r="F928" s="40">
        <v>42</v>
      </c>
      <c r="G928" s="21">
        <v>5.2697616060225849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20</v>
      </c>
      <c r="E929" s="35">
        <v>25</v>
      </c>
      <c r="F929" s="40">
        <v>45</v>
      </c>
      <c r="G929" s="21">
        <v>6.1643835616438354</v>
      </c>
      <c r="H929" s="35">
        <v>309</v>
      </c>
      <c r="I929" s="35">
        <v>2</v>
      </c>
      <c r="J929" s="35">
        <v>2</v>
      </c>
      <c r="K929" s="41">
        <v>4</v>
      </c>
      <c r="L929" s="21">
        <v>1.2944983818770228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10</v>
      </c>
      <c r="E930" s="35">
        <v>8</v>
      </c>
      <c r="F930" s="40">
        <v>18</v>
      </c>
      <c r="G930" s="21">
        <v>3.71900826446281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293</v>
      </c>
      <c r="E931" s="38">
        <v>244</v>
      </c>
      <c r="F931" s="38">
        <v>537</v>
      </c>
      <c r="G931" s="31">
        <v>5.6472815227679041</v>
      </c>
      <c r="H931" s="29">
        <v>2711</v>
      </c>
      <c r="I931" s="38">
        <v>4</v>
      </c>
      <c r="J931" s="38">
        <v>4</v>
      </c>
      <c r="K931" s="39">
        <v>8</v>
      </c>
      <c r="L931" s="31">
        <v>0.2950940612320177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3589</v>
      </c>
      <c r="E932" s="9">
        <v>3347</v>
      </c>
      <c r="F932" s="9">
        <v>6936</v>
      </c>
      <c r="G932" s="25">
        <v>4.6858849201791664</v>
      </c>
      <c r="H932" s="9">
        <v>54456</v>
      </c>
      <c r="I932" s="9">
        <v>252</v>
      </c>
      <c r="J932" s="9">
        <v>258</v>
      </c>
      <c r="K932" s="16">
        <v>510</v>
      </c>
      <c r="L932" s="25">
        <v>0.9365359189070076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552</v>
      </c>
      <c r="E933" s="29">
        <v>546</v>
      </c>
      <c r="F933" s="29">
        <v>1098</v>
      </c>
      <c r="G933" s="31">
        <v>3.8637483285241747</v>
      </c>
      <c r="H933" s="29">
        <v>13230</v>
      </c>
      <c r="I933" s="29">
        <v>73</v>
      </c>
      <c r="J933" s="29">
        <v>64</v>
      </c>
      <c r="K933" s="36">
        <v>137</v>
      </c>
      <c r="L933" s="31">
        <v>1.0355253212396069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2</v>
      </c>
      <c r="E934" s="19">
        <v>1</v>
      </c>
      <c r="F934" s="20">
        <v>3</v>
      </c>
      <c r="G934" s="21">
        <v>1.9736842105263157</v>
      </c>
      <c r="H934" s="35">
        <v>71</v>
      </c>
      <c r="I934" s="19">
        <v>1</v>
      </c>
      <c r="J934" s="19">
        <v>2</v>
      </c>
      <c r="K934" s="22">
        <v>3</v>
      </c>
      <c r="L934" s="21">
        <v>4.225352112676056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9</v>
      </c>
      <c r="E935" s="19">
        <v>6</v>
      </c>
      <c r="F935" s="20">
        <v>15</v>
      </c>
      <c r="G935" s="21">
        <v>2.7726432532347505</v>
      </c>
      <c r="H935" s="35">
        <v>266</v>
      </c>
      <c r="I935" s="19">
        <v>0</v>
      </c>
      <c r="J935" s="19">
        <v>0</v>
      </c>
      <c r="K935" s="22">
        <v>0</v>
      </c>
      <c r="L935" s="21">
        <v>0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8</v>
      </c>
      <c r="E936" s="19">
        <v>4</v>
      </c>
      <c r="F936" s="20">
        <v>12</v>
      </c>
      <c r="G936" s="21">
        <v>3.8834951456310676</v>
      </c>
      <c r="H936" s="35">
        <v>85</v>
      </c>
      <c r="I936" s="19">
        <v>0</v>
      </c>
      <c r="J936" s="19">
        <v>1</v>
      </c>
      <c r="K936" s="22">
        <v>1</v>
      </c>
      <c r="L936" s="21">
        <v>1.1764705882352942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6</v>
      </c>
      <c r="E937" s="19">
        <v>14</v>
      </c>
      <c r="F937" s="20">
        <v>20</v>
      </c>
      <c r="G937" s="21">
        <v>8.1632653061224492</v>
      </c>
      <c r="H937" s="35">
        <v>86</v>
      </c>
      <c r="I937" s="19">
        <v>3</v>
      </c>
      <c r="J937" s="19">
        <v>0</v>
      </c>
      <c r="K937" s="22">
        <v>3</v>
      </c>
      <c r="L937" s="21">
        <v>3.4883720930232558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14</v>
      </c>
      <c r="E938" s="19">
        <v>6</v>
      </c>
      <c r="F938" s="20">
        <v>20</v>
      </c>
      <c r="G938" s="21">
        <v>4.8076923076923084</v>
      </c>
      <c r="H938" s="35">
        <v>228</v>
      </c>
      <c r="I938" s="19">
        <v>1</v>
      </c>
      <c r="J938" s="19">
        <v>0</v>
      </c>
      <c r="K938" s="22">
        <v>1</v>
      </c>
      <c r="L938" s="21">
        <v>0.43859649122807015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7</v>
      </c>
      <c r="E939" s="19">
        <v>7</v>
      </c>
      <c r="F939" s="20">
        <v>14</v>
      </c>
      <c r="G939" s="21">
        <v>4.2042042042042045</v>
      </c>
      <c r="H939" s="35">
        <v>149</v>
      </c>
      <c r="I939" s="19">
        <v>0</v>
      </c>
      <c r="J939" s="19">
        <v>0</v>
      </c>
      <c r="K939" s="22">
        <v>0</v>
      </c>
      <c r="L939" s="21">
        <v>0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6</v>
      </c>
      <c r="E940" s="19">
        <v>2</v>
      </c>
      <c r="F940" s="20">
        <v>8</v>
      </c>
      <c r="G940" s="21">
        <v>2.9629629629629632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7</v>
      </c>
      <c r="E941" s="19">
        <v>2</v>
      </c>
      <c r="F941" s="20">
        <v>9</v>
      </c>
      <c r="G941" s="21">
        <v>2.5069637883008355</v>
      </c>
      <c r="H941" s="35">
        <v>185</v>
      </c>
      <c r="I941" s="19">
        <v>3</v>
      </c>
      <c r="J941" s="19">
        <v>1</v>
      </c>
      <c r="K941" s="22">
        <v>4</v>
      </c>
      <c r="L941" s="21">
        <v>2.1621621621621623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25</v>
      </c>
      <c r="E942" s="19">
        <v>16</v>
      </c>
      <c r="F942" s="20">
        <v>41</v>
      </c>
      <c r="G942" s="21">
        <v>6.1840120663650078</v>
      </c>
      <c r="H942" s="35">
        <v>260</v>
      </c>
      <c r="I942" s="19">
        <v>0</v>
      </c>
      <c r="J942" s="19">
        <v>0</v>
      </c>
      <c r="K942" s="22">
        <v>0</v>
      </c>
      <c r="L942" s="21">
        <v>0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11</v>
      </c>
      <c r="E943" s="19">
        <v>9</v>
      </c>
      <c r="F943" s="20">
        <v>20</v>
      </c>
      <c r="G943" s="21">
        <v>3.1152647975077881</v>
      </c>
      <c r="H943" s="35">
        <v>304</v>
      </c>
      <c r="I943" s="19">
        <v>0</v>
      </c>
      <c r="J943" s="19">
        <v>2</v>
      </c>
      <c r="K943" s="22">
        <v>2</v>
      </c>
      <c r="L943" s="21">
        <v>0.6578947368421052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14</v>
      </c>
      <c r="E944" s="19">
        <v>12</v>
      </c>
      <c r="F944" s="20">
        <v>26</v>
      </c>
      <c r="G944" s="21">
        <v>4.1269841269841265</v>
      </c>
      <c r="H944" s="35">
        <v>293</v>
      </c>
      <c r="I944" s="19">
        <v>4</v>
      </c>
      <c r="J944" s="19">
        <v>4</v>
      </c>
      <c r="K944" s="22">
        <v>8</v>
      </c>
      <c r="L944" s="21">
        <v>2.7303754266211606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13</v>
      </c>
      <c r="E945" s="19">
        <v>24</v>
      </c>
      <c r="F945" s="20">
        <v>37</v>
      </c>
      <c r="G945" s="21">
        <v>3.3006244424620879</v>
      </c>
      <c r="H945" s="35">
        <v>601</v>
      </c>
      <c r="I945" s="19">
        <v>4</v>
      </c>
      <c r="J945" s="19">
        <v>5</v>
      </c>
      <c r="K945" s="22">
        <v>9</v>
      </c>
      <c r="L945" s="21">
        <v>1.497504159733777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12</v>
      </c>
      <c r="E946" s="19">
        <v>11</v>
      </c>
      <c r="F946" s="20">
        <v>23</v>
      </c>
      <c r="G946" s="21">
        <v>4.7717842323651452</v>
      </c>
      <c r="H946" s="35">
        <v>267</v>
      </c>
      <c r="I946" s="19">
        <v>5</v>
      </c>
      <c r="J946" s="19">
        <v>0</v>
      </c>
      <c r="K946" s="22">
        <v>5</v>
      </c>
      <c r="L946" s="21">
        <v>1.8726591760299627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8</v>
      </c>
      <c r="E947" s="19">
        <v>6</v>
      </c>
      <c r="F947" s="20">
        <v>14</v>
      </c>
      <c r="G947" s="21">
        <v>3.5000000000000004</v>
      </c>
      <c r="H947" s="35">
        <v>196</v>
      </c>
      <c r="I947" s="19">
        <v>2</v>
      </c>
      <c r="J947" s="19">
        <v>1</v>
      </c>
      <c r="K947" s="22">
        <v>3</v>
      </c>
      <c r="L947" s="21">
        <v>1.5306122448979591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4</v>
      </c>
      <c r="E948" s="19">
        <v>3</v>
      </c>
      <c r="F948" s="20">
        <v>7</v>
      </c>
      <c r="G948" s="21">
        <v>4.5454545454545459</v>
      </c>
      <c r="H948" s="35">
        <v>54</v>
      </c>
      <c r="I948" s="19">
        <v>0</v>
      </c>
      <c r="J948" s="19">
        <v>1</v>
      </c>
      <c r="K948" s="22">
        <v>1</v>
      </c>
      <c r="L948" s="21">
        <v>1.8518518518518516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6</v>
      </c>
      <c r="E949" s="19">
        <v>2</v>
      </c>
      <c r="F949" s="20">
        <v>8</v>
      </c>
      <c r="G949" s="21">
        <v>2.5236593059936907</v>
      </c>
      <c r="H949" s="35">
        <v>179</v>
      </c>
      <c r="I949" s="19">
        <v>1</v>
      </c>
      <c r="J949" s="19">
        <v>1</v>
      </c>
      <c r="K949" s="22">
        <v>2</v>
      </c>
      <c r="L949" s="21">
        <v>1.1173184357541899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12</v>
      </c>
      <c r="E950" s="19">
        <v>7</v>
      </c>
      <c r="F950" s="20">
        <v>19</v>
      </c>
      <c r="G950" s="21">
        <v>4.5346062052505962</v>
      </c>
      <c r="H950" s="35">
        <v>193</v>
      </c>
      <c r="I950" s="19">
        <v>0</v>
      </c>
      <c r="J950" s="19">
        <v>2</v>
      </c>
      <c r="K950" s="22">
        <v>2</v>
      </c>
      <c r="L950" s="21">
        <v>1.0362694300518136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11</v>
      </c>
      <c r="E951" s="19">
        <v>11</v>
      </c>
      <c r="F951" s="20">
        <v>22</v>
      </c>
      <c r="G951" s="21">
        <v>4.5738045738045745</v>
      </c>
      <c r="H951" s="35">
        <v>241</v>
      </c>
      <c r="I951" s="19">
        <v>1</v>
      </c>
      <c r="J951" s="19">
        <v>0</v>
      </c>
      <c r="K951" s="22">
        <v>1</v>
      </c>
      <c r="L951" s="21">
        <v>0.41493775933609961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23</v>
      </c>
      <c r="E952" s="19">
        <v>28</v>
      </c>
      <c r="F952" s="20">
        <v>51</v>
      </c>
      <c r="G952" s="21">
        <v>4.838709677419355</v>
      </c>
      <c r="H952" s="35">
        <v>450</v>
      </c>
      <c r="I952" s="19">
        <v>1</v>
      </c>
      <c r="J952" s="19">
        <v>1</v>
      </c>
      <c r="K952" s="22">
        <v>2</v>
      </c>
      <c r="L952" s="21">
        <v>0.44444444444444442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5</v>
      </c>
      <c r="E953" s="19">
        <v>7</v>
      </c>
      <c r="F953" s="20">
        <v>12</v>
      </c>
      <c r="G953" s="21">
        <v>4.7244094488188972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11</v>
      </c>
      <c r="E954" s="19">
        <v>7</v>
      </c>
      <c r="F954" s="20">
        <v>18</v>
      </c>
      <c r="G954" s="21">
        <v>5.5727554179566559</v>
      </c>
      <c r="H954" s="35">
        <v>154</v>
      </c>
      <c r="I954" s="19">
        <v>1</v>
      </c>
      <c r="J954" s="19">
        <v>1</v>
      </c>
      <c r="K954" s="22">
        <v>2</v>
      </c>
      <c r="L954" s="21">
        <v>1.2987012987012987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4</v>
      </c>
      <c r="E955" s="19">
        <v>10</v>
      </c>
      <c r="F955" s="20">
        <v>14</v>
      </c>
      <c r="G955" s="21">
        <v>3.4313725490196081</v>
      </c>
      <c r="H955" s="35">
        <v>206</v>
      </c>
      <c r="I955" s="19">
        <v>0</v>
      </c>
      <c r="J955" s="19">
        <v>1</v>
      </c>
      <c r="K955" s="22">
        <v>1</v>
      </c>
      <c r="L955" s="21">
        <v>0.48543689320388345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5</v>
      </c>
      <c r="E956" s="19">
        <v>6</v>
      </c>
      <c r="F956" s="20">
        <v>11</v>
      </c>
      <c r="G956" s="21">
        <v>1.639344262295082</v>
      </c>
      <c r="H956" s="35">
        <v>341</v>
      </c>
      <c r="I956" s="19">
        <v>0</v>
      </c>
      <c r="J956" s="19">
        <v>0</v>
      </c>
      <c r="K956" s="22">
        <v>0</v>
      </c>
      <c r="L956" s="21">
        <v>0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10</v>
      </c>
      <c r="E957" s="19">
        <v>13</v>
      </c>
      <c r="F957" s="20">
        <v>23</v>
      </c>
      <c r="G957" s="21">
        <v>2.3232323232323231</v>
      </c>
      <c r="H957" s="35">
        <v>419</v>
      </c>
      <c r="I957" s="19">
        <v>2</v>
      </c>
      <c r="J957" s="19">
        <v>1</v>
      </c>
      <c r="K957" s="22">
        <v>3</v>
      </c>
      <c r="L957" s="21">
        <v>0.71599045346062051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6</v>
      </c>
      <c r="E958" s="19">
        <v>6</v>
      </c>
      <c r="F958" s="20">
        <v>12</v>
      </c>
      <c r="G958" s="21">
        <v>1.875</v>
      </c>
      <c r="H958" s="35">
        <v>300</v>
      </c>
      <c r="I958" s="19">
        <v>1</v>
      </c>
      <c r="J958" s="19">
        <v>1</v>
      </c>
      <c r="K958" s="22">
        <v>2</v>
      </c>
      <c r="L958" s="21">
        <v>0.66666666666666674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6</v>
      </c>
      <c r="E959" s="19">
        <v>11</v>
      </c>
      <c r="F959" s="20">
        <v>17</v>
      </c>
      <c r="G959" s="21">
        <v>1.8162393162393164</v>
      </c>
      <c r="H959" s="35">
        <v>578</v>
      </c>
      <c r="I959" s="19">
        <v>3</v>
      </c>
      <c r="J959" s="19">
        <v>7</v>
      </c>
      <c r="K959" s="22">
        <v>10</v>
      </c>
      <c r="L959" s="21">
        <v>1.7301038062283738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2</v>
      </c>
      <c r="E960" s="19">
        <v>2</v>
      </c>
      <c r="F960" s="20">
        <v>4</v>
      </c>
      <c r="G960" s="21">
        <v>2.0725388601036272</v>
      </c>
      <c r="H960" s="35">
        <v>131</v>
      </c>
      <c r="I960" s="19">
        <v>0</v>
      </c>
      <c r="J960" s="19">
        <v>0</v>
      </c>
      <c r="K960" s="22">
        <v>0</v>
      </c>
      <c r="L960" s="21"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7</v>
      </c>
      <c r="E961" s="19">
        <v>10</v>
      </c>
      <c r="F961" s="20">
        <v>17</v>
      </c>
      <c r="G961" s="21">
        <v>5.8620689655172411</v>
      </c>
      <c r="H961" s="35">
        <v>132</v>
      </c>
      <c r="I961" s="19">
        <v>0</v>
      </c>
      <c r="J961" s="19">
        <v>0</v>
      </c>
      <c r="K961" s="22">
        <v>0</v>
      </c>
      <c r="L961" s="21">
        <v>0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10</v>
      </c>
      <c r="E962" s="19">
        <v>7</v>
      </c>
      <c r="F962" s="20">
        <v>17</v>
      </c>
      <c r="G962" s="21">
        <v>5.802047781569966</v>
      </c>
      <c r="H962" s="35">
        <v>120</v>
      </c>
      <c r="I962" s="19">
        <v>1</v>
      </c>
      <c r="J962" s="19">
        <v>0</v>
      </c>
      <c r="K962" s="22">
        <v>1</v>
      </c>
      <c r="L962" s="21">
        <v>0.83333333333333337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19</v>
      </c>
      <c r="E963" s="19">
        <v>15</v>
      </c>
      <c r="F963" s="20">
        <v>34</v>
      </c>
      <c r="G963" s="21">
        <v>4.6575342465753424</v>
      </c>
      <c r="H963" s="35">
        <v>291</v>
      </c>
      <c r="I963" s="19">
        <v>1</v>
      </c>
      <c r="J963" s="19">
        <v>2</v>
      </c>
      <c r="K963" s="22">
        <v>3</v>
      </c>
      <c r="L963" s="21">
        <v>1.0309278350515463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15</v>
      </c>
      <c r="E964" s="19">
        <v>10</v>
      </c>
      <c r="F964" s="20">
        <v>25</v>
      </c>
      <c r="G964" s="21">
        <v>4.1666666666666661</v>
      </c>
      <c r="H964" s="35">
        <v>275</v>
      </c>
      <c r="I964" s="19">
        <v>1</v>
      </c>
      <c r="J964" s="19">
        <v>2</v>
      </c>
      <c r="K964" s="22">
        <v>3</v>
      </c>
      <c r="L964" s="21">
        <v>1.0909090909090911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6</v>
      </c>
      <c r="E965" s="19">
        <v>10</v>
      </c>
      <c r="F965" s="20">
        <v>16</v>
      </c>
      <c r="G965" s="21">
        <v>4.2895442359249332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26</v>
      </c>
      <c r="E966" s="19">
        <v>18</v>
      </c>
      <c r="F966" s="20">
        <v>44</v>
      </c>
      <c r="G966" s="21">
        <v>4.954954954954955</v>
      </c>
      <c r="H966" s="35">
        <v>489</v>
      </c>
      <c r="I966" s="19">
        <v>2</v>
      </c>
      <c r="J966" s="19">
        <v>3</v>
      </c>
      <c r="K966" s="22">
        <v>5</v>
      </c>
      <c r="L966" s="21">
        <v>1.0224948875255624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9</v>
      </c>
      <c r="E967" s="19">
        <v>12</v>
      </c>
      <c r="F967" s="20">
        <v>21</v>
      </c>
      <c r="G967" s="21">
        <v>3.5058430717863103</v>
      </c>
      <c r="H967" s="35">
        <v>293</v>
      </c>
      <c r="I967" s="19">
        <v>2</v>
      </c>
      <c r="J967" s="19">
        <v>3</v>
      </c>
      <c r="K967" s="22">
        <v>5</v>
      </c>
      <c r="L967" s="21">
        <v>1.7064846416382253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12</v>
      </c>
      <c r="E968" s="19">
        <v>12</v>
      </c>
      <c r="F968" s="20">
        <v>24</v>
      </c>
      <c r="G968" s="21">
        <v>4.4117647058823533</v>
      </c>
      <c r="H968" s="35">
        <v>271</v>
      </c>
      <c r="I968" s="19">
        <v>2</v>
      </c>
      <c r="J968" s="19">
        <v>1</v>
      </c>
      <c r="K968" s="22">
        <v>3</v>
      </c>
      <c r="L968" s="21">
        <v>1.107011070110701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12</v>
      </c>
      <c r="E969" s="19">
        <v>7</v>
      </c>
      <c r="F969" s="20">
        <v>19</v>
      </c>
      <c r="G969" s="21">
        <v>3.4482758620689653</v>
      </c>
      <c r="H969" s="35">
        <v>313</v>
      </c>
      <c r="I969" s="19">
        <v>1</v>
      </c>
      <c r="J969" s="19">
        <v>2</v>
      </c>
      <c r="K969" s="22">
        <v>3</v>
      </c>
      <c r="L969" s="21">
        <v>0.95846645367412142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1</v>
      </c>
      <c r="E970" s="19">
        <v>1</v>
      </c>
      <c r="F970" s="20">
        <v>2</v>
      </c>
      <c r="G970" s="21">
        <v>1.098901098901099</v>
      </c>
      <c r="H970" s="35">
        <v>92</v>
      </c>
      <c r="I970" s="19">
        <v>0</v>
      </c>
      <c r="J970" s="19">
        <v>0</v>
      </c>
      <c r="K970" s="22">
        <v>0</v>
      </c>
      <c r="L970" s="21">
        <v>0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11</v>
      </c>
      <c r="E971" s="19">
        <v>5</v>
      </c>
      <c r="F971" s="20">
        <v>16</v>
      </c>
      <c r="G971" s="21">
        <v>2.6490066225165565</v>
      </c>
      <c r="H971" s="35">
        <v>336</v>
      </c>
      <c r="I971" s="19">
        <v>7</v>
      </c>
      <c r="J971" s="19">
        <v>3</v>
      </c>
      <c r="K971" s="22">
        <v>10</v>
      </c>
      <c r="L971" s="21">
        <v>2.9761904761904758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3</v>
      </c>
      <c r="E972" s="19">
        <v>10</v>
      </c>
      <c r="F972" s="20">
        <v>13</v>
      </c>
      <c r="G972" s="21">
        <v>6.8421052631578956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9</v>
      </c>
      <c r="E973" s="19">
        <v>13</v>
      </c>
      <c r="F973" s="20">
        <v>22</v>
      </c>
      <c r="G973" s="21">
        <v>4.007285974499089</v>
      </c>
      <c r="H973" s="35">
        <v>253</v>
      </c>
      <c r="I973" s="19">
        <v>1</v>
      </c>
      <c r="J973" s="19">
        <v>0</v>
      </c>
      <c r="K973" s="22">
        <v>1</v>
      </c>
      <c r="L973" s="21">
        <v>0.39525691699604742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7</v>
      </c>
      <c r="E974" s="19">
        <v>3</v>
      </c>
      <c r="F974" s="20">
        <v>10</v>
      </c>
      <c r="G974" s="21">
        <v>11.904761904761903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40</v>
      </c>
      <c r="E975" s="19">
        <v>62</v>
      </c>
      <c r="F975" s="20">
        <v>102</v>
      </c>
      <c r="G975" s="21">
        <v>5.451630144307857</v>
      </c>
      <c r="H975" s="35">
        <v>325</v>
      </c>
      <c r="I975" s="19">
        <v>1</v>
      </c>
      <c r="J975" s="19">
        <v>0</v>
      </c>
      <c r="K975" s="22">
        <v>1</v>
      </c>
      <c r="L975" s="21">
        <v>0.30769230769230771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30</v>
      </c>
      <c r="E976" s="19">
        <v>51</v>
      </c>
      <c r="F976" s="20">
        <v>81</v>
      </c>
      <c r="G976" s="21">
        <v>4.6524985640436531</v>
      </c>
      <c r="H976" s="35">
        <v>735</v>
      </c>
      <c r="I976" s="19">
        <v>3</v>
      </c>
      <c r="J976" s="19">
        <v>2</v>
      </c>
      <c r="K976" s="22">
        <v>5</v>
      </c>
      <c r="L976" s="21">
        <v>0.68027210884353739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14</v>
      </c>
      <c r="E977" s="19">
        <v>8</v>
      </c>
      <c r="F977" s="20">
        <v>22</v>
      </c>
      <c r="G977" s="21">
        <v>2.722772277227723</v>
      </c>
      <c r="H977" s="35">
        <v>404</v>
      </c>
      <c r="I977" s="19">
        <v>1</v>
      </c>
      <c r="J977" s="19">
        <v>0</v>
      </c>
      <c r="K977" s="22">
        <v>1</v>
      </c>
      <c r="L977" s="21">
        <v>0.24752475247524752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18</v>
      </c>
      <c r="E978" s="19">
        <v>14</v>
      </c>
      <c r="F978" s="20">
        <v>32</v>
      </c>
      <c r="G978" s="21">
        <v>3.52035203520352</v>
      </c>
      <c r="H978" s="19">
        <v>276</v>
      </c>
      <c r="I978" s="19">
        <v>0</v>
      </c>
      <c r="J978" s="19">
        <v>0</v>
      </c>
      <c r="K978" s="22">
        <v>0</v>
      </c>
      <c r="L978" s="21">
        <v>0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33</v>
      </c>
      <c r="E979" s="19">
        <v>25</v>
      </c>
      <c r="F979" s="20">
        <v>58</v>
      </c>
      <c r="G979" s="21">
        <v>2.6827012025901942</v>
      </c>
      <c r="H979" s="19">
        <v>1423</v>
      </c>
      <c r="I979" s="19">
        <v>15</v>
      </c>
      <c r="J979" s="19">
        <v>13</v>
      </c>
      <c r="K979" s="22">
        <v>28</v>
      </c>
      <c r="L979" s="21">
        <v>1.9676739283204496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9</v>
      </c>
      <c r="E980" s="19">
        <v>8</v>
      </c>
      <c r="F980" s="20">
        <v>17</v>
      </c>
      <c r="G980" s="21">
        <v>3.6324786324786329</v>
      </c>
      <c r="H980" s="35">
        <v>236</v>
      </c>
      <c r="I980" s="19">
        <v>1</v>
      </c>
      <c r="J980" s="19">
        <v>0</v>
      </c>
      <c r="K980" s="22">
        <v>1</v>
      </c>
      <c r="L980" s="21">
        <v>0.42372881355932202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14</v>
      </c>
      <c r="E981" s="19">
        <v>12</v>
      </c>
      <c r="F981" s="20">
        <v>26</v>
      </c>
      <c r="G981" s="21">
        <v>4.4905008635578589</v>
      </c>
      <c r="H981" s="19">
        <v>269</v>
      </c>
      <c r="I981" s="19">
        <v>1</v>
      </c>
      <c r="J981" s="19">
        <v>1</v>
      </c>
      <c r="K981" s="22">
        <v>2</v>
      </c>
      <c r="L981" s="21">
        <v>0.74349442379182151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1796</v>
      </c>
      <c r="E982" s="38">
        <v>1623</v>
      </c>
      <c r="F982" s="38">
        <v>3419</v>
      </c>
      <c r="G982" s="31">
        <v>4.3203558386089949</v>
      </c>
      <c r="H982" s="29">
        <v>31740</v>
      </c>
      <c r="I982" s="38">
        <v>147</v>
      </c>
      <c r="J982" s="38">
        <v>159</v>
      </c>
      <c r="K982" s="39">
        <v>306</v>
      </c>
      <c r="L982" s="31">
        <v>0.96408317580340275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5</v>
      </c>
      <c r="E983" s="35">
        <v>1</v>
      </c>
      <c r="F983" s="40">
        <v>6</v>
      </c>
      <c r="G983" s="21">
        <v>1.4778325123152709</v>
      </c>
      <c r="H983" s="35">
        <v>230</v>
      </c>
      <c r="I983" s="35">
        <v>1</v>
      </c>
      <c r="J983" s="35">
        <v>2</v>
      </c>
      <c r="K983" s="41">
        <v>3</v>
      </c>
      <c r="L983" s="21">
        <v>1.3043478260869565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6</v>
      </c>
      <c r="E984" s="35">
        <v>10</v>
      </c>
      <c r="F984" s="40">
        <v>16</v>
      </c>
      <c r="G984" s="21">
        <v>4.0816326530612246</v>
      </c>
      <c r="H984" s="35">
        <v>175</v>
      </c>
      <c r="I984" s="35">
        <v>0</v>
      </c>
      <c r="J984" s="35">
        <v>1</v>
      </c>
      <c r="K984" s="41">
        <v>1</v>
      </c>
      <c r="L984" s="21">
        <v>0.5714285714285714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17</v>
      </c>
      <c r="E985" s="35">
        <v>15</v>
      </c>
      <c r="F985" s="40">
        <v>32</v>
      </c>
      <c r="G985" s="21">
        <v>5.4794520547945202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15</v>
      </c>
      <c r="E986" s="35">
        <v>11</v>
      </c>
      <c r="F986" s="40">
        <v>26</v>
      </c>
      <c r="G986" s="21">
        <v>3.1668696711327646</v>
      </c>
      <c r="H986" s="35">
        <v>281</v>
      </c>
      <c r="I986" s="35">
        <v>1</v>
      </c>
      <c r="J986" s="35">
        <v>3</v>
      </c>
      <c r="K986" s="41">
        <v>4</v>
      </c>
      <c r="L986" s="21">
        <v>1.4234875444839856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38</v>
      </c>
      <c r="E987" s="35">
        <v>25</v>
      </c>
      <c r="F987" s="40">
        <v>63</v>
      </c>
      <c r="G987" s="21">
        <v>3.8650306748466257</v>
      </c>
      <c r="H987" s="35">
        <v>765</v>
      </c>
      <c r="I987" s="35">
        <v>7</v>
      </c>
      <c r="J987" s="35">
        <v>5</v>
      </c>
      <c r="K987" s="41">
        <v>12</v>
      </c>
      <c r="L987" s="21">
        <v>1.5686274509803921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41</v>
      </c>
      <c r="E988" s="35">
        <v>35</v>
      </c>
      <c r="F988" s="40">
        <v>76</v>
      </c>
      <c r="G988" s="21">
        <v>5.7358490566037732</v>
      </c>
      <c r="H988" s="35">
        <v>568</v>
      </c>
      <c r="I988" s="35">
        <v>1</v>
      </c>
      <c r="J988" s="35">
        <v>0</v>
      </c>
      <c r="K988" s="41">
        <v>1</v>
      </c>
      <c r="L988" s="21">
        <v>0.17605633802816903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24</v>
      </c>
      <c r="E989" s="35">
        <v>26</v>
      </c>
      <c r="F989" s="40">
        <v>50</v>
      </c>
      <c r="G989" s="21">
        <v>4.6904315196998123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39</v>
      </c>
      <c r="E990" s="35">
        <v>50</v>
      </c>
      <c r="F990" s="40">
        <v>89</v>
      </c>
      <c r="G990" s="21">
        <v>3.9467849223946785</v>
      </c>
      <c r="H990" s="19">
        <v>1017</v>
      </c>
      <c r="I990" s="35">
        <v>1</v>
      </c>
      <c r="J990" s="35">
        <v>2</v>
      </c>
      <c r="K990" s="41">
        <v>3</v>
      </c>
      <c r="L990" s="21">
        <v>0.29498525073746312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35</v>
      </c>
      <c r="E991" s="35">
        <v>36</v>
      </c>
      <c r="F991" s="40">
        <v>71</v>
      </c>
      <c r="G991" s="21">
        <v>4.0386803185437996</v>
      </c>
      <c r="H991" s="19">
        <v>690</v>
      </c>
      <c r="I991" s="35">
        <v>2</v>
      </c>
      <c r="J991" s="35">
        <v>0</v>
      </c>
      <c r="K991" s="41">
        <v>2</v>
      </c>
      <c r="L991" s="21">
        <v>0.28985507246376813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45</v>
      </c>
      <c r="E992" s="35">
        <v>38</v>
      </c>
      <c r="F992" s="40">
        <v>83</v>
      </c>
      <c r="G992" s="21">
        <v>4.350104821802935</v>
      </c>
      <c r="H992" s="19">
        <v>1072</v>
      </c>
      <c r="I992" s="35">
        <v>4</v>
      </c>
      <c r="J992" s="35">
        <v>5</v>
      </c>
      <c r="K992" s="41">
        <v>9</v>
      </c>
      <c r="L992" s="21">
        <v>0.83955223880597019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56</v>
      </c>
      <c r="E993" s="35">
        <v>46</v>
      </c>
      <c r="F993" s="40">
        <v>102</v>
      </c>
      <c r="G993" s="21">
        <v>4.6112115732368899</v>
      </c>
      <c r="H993" s="35">
        <v>907</v>
      </c>
      <c r="I993" s="35">
        <v>4</v>
      </c>
      <c r="J993" s="35">
        <v>3</v>
      </c>
      <c r="K993" s="41">
        <v>7</v>
      </c>
      <c r="L993" s="21">
        <v>0.77177508269018735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11</v>
      </c>
      <c r="E994" s="35">
        <v>7</v>
      </c>
      <c r="F994" s="40">
        <v>18</v>
      </c>
      <c r="G994" s="21">
        <v>5.9210526315789469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18</v>
      </c>
      <c r="E995" s="35">
        <v>16</v>
      </c>
      <c r="F995" s="40">
        <v>34</v>
      </c>
      <c r="G995" s="21">
        <v>3.624733475479744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79</v>
      </c>
      <c r="E996" s="35">
        <v>62</v>
      </c>
      <c r="F996" s="40">
        <v>141</v>
      </c>
      <c r="G996" s="21">
        <v>4.0470723306544203</v>
      </c>
      <c r="H996" s="19">
        <v>1550</v>
      </c>
      <c r="I996" s="35">
        <v>10</v>
      </c>
      <c r="J996" s="35">
        <v>8</v>
      </c>
      <c r="K996" s="41">
        <v>18</v>
      </c>
      <c r="L996" s="21">
        <v>1.1612903225806452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27</v>
      </c>
      <c r="E997" s="35">
        <v>26</v>
      </c>
      <c r="F997" s="40">
        <v>53</v>
      </c>
      <c r="G997" s="21">
        <v>3.5980991174473864</v>
      </c>
      <c r="H997" s="35">
        <v>577</v>
      </c>
      <c r="I997" s="35">
        <v>2</v>
      </c>
      <c r="J997" s="35">
        <v>10</v>
      </c>
      <c r="K997" s="41">
        <v>12</v>
      </c>
      <c r="L997" s="21">
        <v>2.0797227036395149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13</v>
      </c>
      <c r="E998" s="35">
        <v>14</v>
      </c>
      <c r="F998" s="40">
        <v>27</v>
      </c>
      <c r="G998" s="21">
        <v>3.5202086049543677</v>
      </c>
      <c r="H998" s="35">
        <v>362</v>
      </c>
      <c r="I998" s="35">
        <v>0</v>
      </c>
      <c r="J998" s="35">
        <v>2</v>
      </c>
      <c r="K998" s="41">
        <v>2</v>
      </c>
      <c r="L998" s="21">
        <v>0.55248618784530379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56</v>
      </c>
      <c r="E999" s="35">
        <v>44</v>
      </c>
      <c r="F999" s="40">
        <v>100</v>
      </c>
      <c r="G999" s="21">
        <v>7.3260073260073266</v>
      </c>
      <c r="H999" s="19">
        <v>59</v>
      </c>
      <c r="I999" s="35">
        <v>0</v>
      </c>
      <c r="J999" s="35">
        <v>2</v>
      </c>
      <c r="K999" s="41">
        <v>2</v>
      </c>
      <c r="L999" s="21">
        <v>3.3898305084745761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67</v>
      </c>
      <c r="E1000" s="35">
        <v>74</v>
      </c>
      <c r="F1000" s="40">
        <v>141</v>
      </c>
      <c r="G1000" s="21">
        <v>3.702731092436975</v>
      </c>
      <c r="H1000" s="19">
        <v>1938</v>
      </c>
      <c r="I1000" s="35">
        <v>12</v>
      </c>
      <c r="J1000" s="35">
        <v>19</v>
      </c>
      <c r="K1000" s="41">
        <v>31</v>
      </c>
      <c r="L1000" s="21">
        <v>1.5995872033023735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51</v>
      </c>
      <c r="E1001" s="35">
        <v>46</v>
      </c>
      <c r="F1001" s="40">
        <v>97</v>
      </c>
      <c r="G1001" s="21">
        <v>5.3005464480874318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46</v>
      </c>
      <c r="E1002" s="35">
        <v>62</v>
      </c>
      <c r="F1002" s="40">
        <v>108</v>
      </c>
      <c r="G1002" s="21">
        <v>5.202312138728324</v>
      </c>
      <c r="H1002" s="35">
        <v>640</v>
      </c>
      <c r="I1002" s="35">
        <v>2</v>
      </c>
      <c r="J1002" s="35">
        <v>0</v>
      </c>
      <c r="K1002" s="41">
        <v>2</v>
      </c>
      <c r="L1002" s="21">
        <v>0.3125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36</v>
      </c>
      <c r="E1003" s="35">
        <v>26</v>
      </c>
      <c r="F1003" s="40">
        <v>62</v>
      </c>
      <c r="G1003" s="21">
        <v>4.1527126590756867</v>
      </c>
      <c r="H1003" s="19">
        <v>701</v>
      </c>
      <c r="I1003" s="35">
        <v>2</v>
      </c>
      <c r="J1003" s="35">
        <v>1</v>
      </c>
      <c r="K1003" s="41">
        <v>3</v>
      </c>
      <c r="L1003" s="21">
        <v>0.42796005706134094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105</v>
      </c>
      <c r="E1004" s="35">
        <v>87</v>
      </c>
      <c r="F1004" s="40">
        <v>192</v>
      </c>
      <c r="G1004" s="21">
        <v>4.7916146743199395</v>
      </c>
      <c r="H1004" s="19">
        <v>1536</v>
      </c>
      <c r="I1004" s="35">
        <v>6</v>
      </c>
      <c r="J1004" s="35">
        <v>9</v>
      </c>
      <c r="K1004" s="41">
        <v>15</v>
      </c>
      <c r="L1004" s="21">
        <v>0.9765625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18</v>
      </c>
      <c r="E1005" s="35">
        <v>18</v>
      </c>
      <c r="F1005" s="40">
        <v>36</v>
      </c>
      <c r="G1005" s="21">
        <v>2.6392961876832843</v>
      </c>
      <c r="H1005" s="35">
        <v>694</v>
      </c>
      <c r="I1005" s="35">
        <v>2</v>
      </c>
      <c r="J1005" s="35">
        <v>2</v>
      </c>
      <c r="K1005" s="41">
        <v>4</v>
      </c>
      <c r="L1005" s="21">
        <v>0.57636887608069165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7</v>
      </c>
      <c r="E1006" s="35">
        <v>1</v>
      </c>
      <c r="F1006" s="40">
        <v>8</v>
      </c>
      <c r="G1006" s="21">
        <v>2.5316455696202533</v>
      </c>
      <c r="H1006" s="19">
        <v>213</v>
      </c>
      <c r="I1006" s="35">
        <v>6</v>
      </c>
      <c r="J1006" s="35">
        <v>7</v>
      </c>
      <c r="K1006" s="41">
        <v>13</v>
      </c>
      <c r="L1006" s="21">
        <v>6.103286384976526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61</v>
      </c>
      <c r="E1007" s="35">
        <v>60</v>
      </c>
      <c r="F1007" s="40">
        <v>121</v>
      </c>
      <c r="G1007" s="21">
        <v>3.5174418604651163</v>
      </c>
      <c r="H1007" s="19">
        <v>1761</v>
      </c>
      <c r="I1007" s="35">
        <v>14</v>
      </c>
      <c r="J1007" s="35">
        <v>8</v>
      </c>
      <c r="K1007" s="41">
        <v>22</v>
      </c>
      <c r="L1007" s="21">
        <v>1.2492901760363428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15</v>
      </c>
      <c r="E1008" s="35">
        <v>17</v>
      </c>
      <c r="F1008" s="40">
        <v>32</v>
      </c>
      <c r="G1008" s="21">
        <v>3.6613272311212817</v>
      </c>
      <c r="H1008" s="35">
        <v>422</v>
      </c>
      <c r="I1008" s="35">
        <v>0</v>
      </c>
      <c r="J1008" s="35">
        <v>1</v>
      </c>
      <c r="K1008" s="41">
        <v>1</v>
      </c>
      <c r="L1008" s="21">
        <v>0.23696682464454977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11</v>
      </c>
      <c r="E1009" s="35">
        <v>12</v>
      </c>
      <c r="F1009" s="40">
        <v>23</v>
      </c>
      <c r="G1009" s="21">
        <v>6.0367454068241466</v>
      </c>
      <c r="H1009" s="35">
        <v>117</v>
      </c>
      <c r="I1009" s="35">
        <v>0</v>
      </c>
      <c r="J1009" s="35">
        <v>0</v>
      </c>
      <c r="K1009" s="41">
        <v>0</v>
      </c>
      <c r="L1009" s="21">
        <v>0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38</v>
      </c>
      <c r="E1010" s="35">
        <v>24</v>
      </c>
      <c r="F1010" s="40">
        <v>62</v>
      </c>
      <c r="G1010" s="21">
        <v>4.1223404255319149</v>
      </c>
      <c r="H1010" s="35">
        <v>631</v>
      </c>
      <c r="I1010" s="35">
        <v>0</v>
      </c>
      <c r="J1010" s="35">
        <v>1</v>
      </c>
      <c r="K1010" s="41">
        <v>1</v>
      </c>
      <c r="L1010" s="21">
        <v>0.15847860538827258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125</v>
      </c>
      <c r="E1011" s="35">
        <v>110</v>
      </c>
      <c r="F1011" s="40">
        <v>235</v>
      </c>
      <c r="G1011" s="21">
        <v>7.0464767616191901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13</v>
      </c>
      <c r="E1012" s="35">
        <v>10</v>
      </c>
      <c r="F1012" s="40">
        <v>23</v>
      </c>
      <c r="G1012" s="21">
        <v>2.5871766029246346</v>
      </c>
      <c r="H1012" s="19">
        <v>486</v>
      </c>
      <c r="I1012" s="35">
        <v>1</v>
      </c>
      <c r="J1012" s="35">
        <v>3</v>
      </c>
      <c r="K1012" s="41">
        <v>4</v>
      </c>
      <c r="L1012" s="21">
        <v>0.82304526748971196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56</v>
      </c>
      <c r="E1013" s="35">
        <v>56</v>
      </c>
      <c r="F1013" s="40">
        <v>112</v>
      </c>
      <c r="G1013" s="21">
        <v>3.1710079275198186</v>
      </c>
      <c r="H1013" s="19">
        <v>1674</v>
      </c>
      <c r="I1013" s="35">
        <v>13</v>
      </c>
      <c r="J1013" s="35">
        <v>4</v>
      </c>
      <c r="K1013" s="41">
        <v>17</v>
      </c>
      <c r="L1013" s="21">
        <v>1.015531660692951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15</v>
      </c>
      <c r="E1014" s="35">
        <v>10</v>
      </c>
      <c r="F1014" s="40">
        <v>25</v>
      </c>
      <c r="G1014" s="21">
        <v>3.9246467817896389</v>
      </c>
      <c r="H1014" s="35">
        <v>329</v>
      </c>
      <c r="I1014" s="35">
        <v>1</v>
      </c>
      <c r="J1014" s="35">
        <v>0</v>
      </c>
      <c r="K1014" s="41">
        <v>1</v>
      </c>
      <c r="L1014" s="21">
        <v>0.303951367781155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2</v>
      </c>
      <c r="E1015" s="35">
        <v>2</v>
      </c>
      <c r="F1015" s="40">
        <v>4</v>
      </c>
      <c r="G1015" s="21">
        <v>2.0202020202020203</v>
      </c>
      <c r="H1015" s="35">
        <v>111</v>
      </c>
      <c r="I1015" s="35">
        <v>2</v>
      </c>
      <c r="J1015" s="35">
        <v>0</v>
      </c>
      <c r="K1015" s="41">
        <v>2</v>
      </c>
      <c r="L1015" s="21">
        <v>1.8018018018018018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42</v>
      </c>
      <c r="E1016" s="35">
        <v>51</v>
      </c>
      <c r="F1016" s="40">
        <v>93</v>
      </c>
      <c r="G1016" s="21">
        <v>5.0764192139737991</v>
      </c>
      <c r="H1016" s="35">
        <v>647</v>
      </c>
      <c r="I1016" s="35">
        <v>1</v>
      </c>
      <c r="J1016" s="35">
        <v>0</v>
      </c>
      <c r="K1016" s="41">
        <v>1</v>
      </c>
      <c r="L1016" s="21">
        <v>0.15455950540958269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14</v>
      </c>
      <c r="E1017" s="35">
        <v>10</v>
      </c>
      <c r="F1017" s="40">
        <v>24</v>
      </c>
      <c r="G1017" s="21">
        <v>4.7904191616766472</v>
      </c>
      <c r="H1017" s="35">
        <v>178</v>
      </c>
      <c r="I1017" s="35">
        <v>0</v>
      </c>
      <c r="J1017" s="35">
        <v>0</v>
      </c>
      <c r="K1017" s="41">
        <v>0</v>
      </c>
      <c r="L1017" s="21">
        <v>0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16</v>
      </c>
      <c r="E1018" s="35">
        <v>9</v>
      </c>
      <c r="F1018" s="40">
        <v>25</v>
      </c>
      <c r="G1018" s="21">
        <v>6.2034739454094296</v>
      </c>
      <c r="H1018" s="35">
        <v>199</v>
      </c>
      <c r="I1018" s="35">
        <v>1</v>
      </c>
      <c r="J1018" s="35">
        <v>1</v>
      </c>
      <c r="K1018" s="41">
        <v>2</v>
      </c>
      <c r="L1018" s="21">
        <v>1.0050251256281406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11</v>
      </c>
      <c r="E1019" s="35">
        <v>11</v>
      </c>
      <c r="F1019" s="40">
        <v>22</v>
      </c>
      <c r="G1019" s="21">
        <v>5.3012048192771086</v>
      </c>
      <c r="H1019" s="35">
        <v>260</v>
      </c>
      <c r="I1019" s="35">
        <v>2</v>
      </c>
      <c r="J1019" s="35">
        <v>1</v>
      </c>
      <c r="K1019" s="41">
        <v>3</v>
      </c>
      <c r="L1019" s="21">
        <v>1.153846153846154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48</v>
      </c>
      <c r="E1020" s="35">
        <v>36</v>
      </c>
      <c r="F1020" s="40">
        <v>84</v>
      </c>
      <c r="G1020" s="21">
        <v>4.6357615894039732</v>
      </c>
      <c r="H1020" s="35">
        <v>822</v>
      </c>
      <c r="I1020" s="35">
        <v>9</v>
      </c>
      <c r="J1020" s="35">
        <v>18</v>
      </c>
      <c r="K1020" s="41">
        <v>27</v>
      </c>
      <c r="L1020" s="21">
        <v>3.2846715328467155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34</v>
      </c>
      <c r="E1021" s="35">
        <v>33</v>
      </c>
      <c r="F1021" s="40">
        <v>67</v>
      </c>
      <c r="G1021" s="21">
        <v>4.3031470777135521</v>
      </c>
      <c r="H1021" s="35">
        <v>924</v>
      </c>
      <c r="I1021" s="35">
        <v>8</v>
      </c>
      <c r="J1021" s="35">
        <v>7</v>
      </c>
      <c r="K1021" s="41">
        <v>15</v>
      </c>
      <c r="L1021" s="21">
        <v>1.6233766233766231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35</v>
      </c>
      <c r="E1022" s="35">
        <v>34</v>
      </c>
      <c r="F1022" s="40">
        <v>69</v>
      </c>
      <c r="G1022" s="21">
        <v>4.9285714285714288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14</v>
      </c>
      <c r="E1023" s="35">
        <v>12</v>
      </c>
      <c r="F1023" s="40">
        <v>26</v>
      </c>
      <c r="G1023" s="21">
        <v>3.132530120481928</v>
      </c>
      <c r="H1023" s="35">
        <v>376</v>
      </c>
      <c r="I1023" s="35">
        <v>0</v>
      </c>
      <c r="J1023" s="35">
        <v>0</v>
      </c>
      <c r="K1023" s="41">
        <v>0</v>
      </c>
      <c r="L1023" s="21">
        <v>0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10</v>
      </c>
      <c r="E1024" s="35">
        <v>11</v>
      </c>
      <c r="F1024" s="40">
        <v>21</v>
      </c>
      <c r="G1024" s="21">
        <v>4.918032786885246</v>
      </c>
      <c r="H1024" s="35">
        <v>212</v>
      </c>
      <c r="I1024" s="35">
        <v>1</v>
      </c>
      <c r="J1024" s="35">
        <v>1</v>
      </c>
      <c r="K1024" s="41">
        <v>2</v>
      </c>
      <c r="L1024" s="21">
        <v>0.94339622641509435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33</v>
      </c>
      <c r="E1025" s="35">
        <v>29</v>
      </c>
      <c r="F1025" s="40">
        <v>62</v>
      </c>
      <c r="G1025" s="21">
        <v>5.0570962479608479</v>
      </c>
      <c r="H1025" s="35">
        <v>368</v>
      </c>
      <c r="I1025" s="35">
        <v>1</v>
      </c>
      <c r="J1025" s="35">
        <v>1</v>
      </c>
      <c r="K1025" s="41">
        <v>2</v>
      </c>
      <c r="L1025" s="21">
        <v>0.54347826086956519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26</v>
      </c>
      <c r="E1026" s="35">
        <v>23</v>
      </c>
      <c r="F1026" s="40">
        <v>49</v>
      </c>
      <c r="G1026" s="21">
        <v>5.1094890510948909</v>
      </c>
      <c r="H1026" s="35">
        <v>429</v>
      </c>
      <c r="I1026" s="35">
        <v>1</v>
      </c>
      <c r="J1026" s="35">
        <v>0</v>
      </c>
      <c r="K1026" s="41">
        <v>1</v>
      </c>
      <c r="L1026" s="21">
        <v>0.23310023310023309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16</v>
      </c>
      <c r="E1027" s="35">
        <v>14</v>
      </c>
      <c r="F1027" s="40">
        <v>30</v>
      </c>
      <c r="G1027" s="21">
        <v>2.8037383177570092</v>
      </c>
      <c r="H1027" s="35">
        <v>593</v>
      </c>
      <c r="I1027" s="35">
        <v>1</v>
      </c>
      <c r="J1027" s="35">
        <v>0</v>
      </c>
      <c r="K1027" s="41">
        <v>1</v>
      </c>
      <c r="L1027" s="21">
        <v>0.16863406408094433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23</v>
      </c>
      <c r="E1028" s="35">
        <v>17</v>
      </c>
      <c r="F1028" s="40">
        <v>40</v>
      </c>
      <c r="G1028" s="21">
        <v>5.8479532163742682</v>
      </c>
      <c r="H1028" s="19">
        <v>203</v>
      </c>
      <c r="I1028" s="35">
        <v>0</v>
      </c>
      <c r="J1028" s="35">
        <v>0</v>
      </c>
      <c r="K1028" s="41">
        <v>0</v>
      </c>
      <c r="L1028" s="21">
        <v>0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159</v>
      </c>
      <c r="E1029" s="35">
        <v>149</v>
      </c>
      <c r="F1029" s="40">
        <v>308</v>
      </c>
      <c r="G1029" s="21">
        <v>5.0984936268829664</v>
      </c>
      <c r="H1029" s="19">
        <v>1009</v>
      </c>
      <c r="I1029" s="35">
        <v>13</v>
      </c>
      <c r="J1029" s="35">
        <v>16</v>
      </c>
      <c r="K1029" s="41">
        <v>29</v>
      </c>
      <c r="L1029" s="21">
        <v>2.8741328047571852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91</v>
      </c>
      <c r="E1030" s="35">
        <v>76</v>
      </c>
      <c r="F1030" s="40">
        <v>167</v>
      </c>
      <c r="G1030" s="21">
        <v>2.8625299965718205</v>
      </c>
      <c r="H1030" s="19">
        <v>3071</v>
      </c>
      <c r="I1030" s="35">
        <v>11</v>
      </c>
      <c r="J1030" s="35">
        <v>16</v>
      </c>
      <c r="K1030" s="41">
        <v>27</v>
      </c>
      <c r="L1030" s="21">
        <v>0.87919244545750574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31</v>
      </c>
      <c r="E1031" s="35">
        <v>29</v>
      </c>
      <c r="F1031" s="40">
        <v>60</v>
      </c>
      <c r="G1031" s="21">
        <v>3.8986354775828458</v>
      </c>
      <c r="H1031" s="35">
        <v>596</v>
      </c>
      <c r="I1031" s="35">
        <v>4</v>
      </c>
      <c r="J1031" s="35">
        <v>0</v>
      </c>
      <c r="K1031" s="41">
        <v>4</v>
      </c>
      <c r="L1031" s="21">
        <v>0.67114093959731547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2</v>
      </c>
      <c r="E1032" s="35">
        <v>2</v>
      </c>
      <c r="F1032" s="40">
        <v>4</v>
      </c>
      <c r="G1032" s="21">
        <v>1.7021276595744681</v>
      </c>
      <c r="H1032" s="19">
        <v>154</v>
      </c>
      <c r="I1032" s="35">
        <v>0</v>
      </c>
      <c r="J1032" s="35">
        <v>0</v>
      </c>
      <c r="K1032" s="41">
        <v>0</v>
      </c>
      <c r="L1032" s="21">
        <v>0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521</v>
      </c>
      <c r="E1033" s="38">
        <v>491</v>
      </c>
      <c r="F1033" s="38">
        <v>1012</v>
      </c>
      <c r="G1033" s="31">
        <v>4.7819307281576338</v>
      </c>
      <c r="H1033" s="29">
        <v>7386</v>
      </c>
      <c r="I1033" s="38">
        <v>25</v>
      </c>
      <c r="J1033" s="38">
        <v>28</v>
      </c>
      <c r="K1033" s="39">
        <v>53</v>
      </c>
      <c r="L1033" s="31">
        <v>0.71757378824803686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434</v>
      </c>
      <c r="E1034" s="38">
        <v>441</v>
      </c>
      <c r="F1034" s="38">
        <v>875</v>
      </c>
      <c r="G1034" s="31">
        <v>7.449978714346531</v>
      </c>
      <c r="H1034" s="29">
        <v>1599</v>
      </c>
      <c r="I1034" s="38">
        <v>2</v>
      </c>
      <c r="J1034" s="38">
        <v>3</v>
      </c>
      <c r="K1034" s="39">
        <v>5</v>
      </c>
      <c r="L1034" s="31">
        <v>0.31269543464665417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286</v>
      </c>
      <c r="E1035" s="38">
        <v>246</v>
      </c>
      <c r="F1035" s="38">
        <v>532</v>
      </c>
      <c r="G1035" s="31">
        <v>7.0407623080995236</v>
      </c>
      <c r="H1035" s="29">
        <v>501</v>
      </c>
      <c r="I1035" s="38">
        <v>5</v>
      </c>
      <c r="J1035" s="38">
        <v>4</v>
      </c>
      <c r="K1035" s="39">
        <v>9</v>
      </c>
      <c r="L1035" s="31">
        <v>1.7964071856287425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1950</v>
      </c>
      <c r="E1036" s="9">
        <v>1869</v>
      </c>
      <c r="F1036" s="9">
        <v>3819</v>
      </c>
      <c r="G1036" s="25">
        <v>3.7559747437990518</v>
      </c>
      <c r="H1036" s="9">
        <v>53013</v>
      </c>
      <c r="I1036" s="9">
        <v>568</v>
      </c>
      <c r="J1036" s="9">
        <v>536</v>
      </c>
      <c r="K1036" s="16">
        <v>1104</v>
      </c>
      <c r="L1036" s="25">
        <v>2.0825080640597586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207</v>
      </c>
      <c r="E1037" s="29">
        <v>198</v>
      </c>
      <c r="F1037" s="29">
        <v>405</v>
      </c>
      <c r="G1037" s="31">
        <v>3.90775762253956</v>
      </c>
      <c r="H1037" s="29">
        <v>5096</v>
      </c>
      <c r="I1037" s="29">
        <v>62</v>
      </c>
      <c r="J1037" s="29">
        <v>67</v>
      </c>
      <c r="K1037" s="36">
        <v>129</v>
      </c>
      <c r="L1037" s="31">
        <v>2.5313971742543169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11</v>
      </c>
      <c r="E1038" s="19">
        <v>7</v>
      </c>
      <c r="F1038" s="20">
        <v>18</v>
      </c>
      <c r="G1038" s="21">
        <v>5.3892215568862278</v>
      </c>
      <c r="H1038" s="35">
        <v>142</v>
      </c>
      <c r="I1038" s="19">
        <v>5</v>
      </c>
      <c r="J1038" s="19">
        <v>3</v>
      </c>
      <c r="K1038" s="22">
        <v>8</v>
      </c>
      <c r="L1038" s="21">
        <v>5.6338028169014089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12</v>
      </c>
      <c r="E1039" s="19">
        <v>8</v>
      </c>
      <c r="F1039" s="20">
        <v>20</v>
      </c>
      <c r="G1039" s="21">
        <v>6.4102564102564097</v>
      </c>
      <c r="H1039" s="35">
        <v>101</v>
      </c>
      <c r="I1039" s="19">
        <v>0</v>
      </c>
      <c r="J1039" s="19">
        <v>3</v>
      </c>
      <c r="K1039" s="22">
        <v>3</v>
      </c>
      <c r="L1039" s="21">
        <v>2.9702970297029703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6</v>
      </c>
      <c r="E1040" s="19">
        <v>3</v>
      </c>
      <c r="F1040" s="20">
        <v>9</v>
      </c>
      <c r="G1040" s="21">
        <v>4.2056074766355138</v>
      </c>
      <c r="H1040" s="35">
        <v>98</v>
      </c>
      <c r="I1040" s="19">
        <v>0</v>
      </c>
      <c r="J1040" s="19">
        <v>1</v>
      </c>
      <c r="K1040" s="22">
        <v>1</v>
      </c>
      <c r="L1040" s="21">
        <v>1.0204081632653061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31</v>
      </c>
      <c r="E1041" s="19">
        <v>20</v>
      </c>
      <c r="F1041" s="20">
        <v>51</v>
      </c>
      <c r="G1041" s="21">
        <v>3.3819628647214857</v>
      </c>
      <c r="H1041" s="35">
        <v>586</v>
      </c>
      <c r="I1041" s="19">
        <v>10</v>
      </c>
      <c r="J1041" s="19">
        <v>10</v>
      </c>
      <c r="K1041" s="22">
        <v>20</v>
      </c>
      <c r="L1041" s="21">
        <v>3.4129692832764507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11</v>
      </c>
      <c r="E1042" s="19">
        <v>13</v>
      </c>
      <c r="F1042" s="20">
        <v>24</v>
      </c>
      <c r="G1042" s="21">
        <v>4.2628774422735347</v>
      </c>
      <c r="H1042" s="35">
        <v>262</v>
      </c>
      <c r="I1042" s="19">
        <v>1</v>
      </c>
      <c r="J1042" s="19">
        <v>1</v>
      </c>
      <c r="K1042" s="22">
        <v>2</v>
      </c>
      <c r="L1042" s="21">
        <v>0.76335877862595414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18</v>
      </c>
      <c r="E1043" s="19">
        <v>16</v>
      </c>
      <c r="F1043" s="20">
        <v>34</v>
      </c>
      <c r="G1043" s="21">
        <v>2.8262676641729012</v>
      </c>
      <c r="H1043" s="35">
        <v>709</v>
      </c>
      <c r="I1043" s="19">
        <v>3</v>
      </c>
      <c r="J1043" s="19">
        <v>6</v>
      </c>
      <c r="K1043" s="22">
        <v>9</v>
      </c>
      <c r="L1043" s="21">
        <v>1.2693935119887165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12</v>
      </c>
      <c r="E1044" s="19">
        <v>3</v>
      </c>
      <c r="F1044" s="20">
        <v>15</v>
      </c>
      <c r="G1044" s="21">
        <v>4.6012269938650308</v>
      </c>
      <c r="H1044" s="35">
        <v>158</v>
      </c>
      <c r="I1044" s="19">
        <v>3</v>
      </c>
      <c r="J1044" s="19">
        <v>5</v>
      </c>
      <c r="K1044" s="22">
        <v>8</v>
      </c>
      <c r="L1044" s="21">
        <v>5.0632911392405067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2</v>
      </c>
      <c r="E1045" s="19">
        <v>4</v>
      </c>
      <c r="F1045" s="20">
        <v>6</v>
      </c>
      <c r="G1045" s="21">
        <v>2.1582733812949639</v>
      </c>
      <c r="H1045" s="35">
        <v>165</v>
      </c>
      <c r="I1045" s="19">
        <v>4</v>
      </c>
      <c r="J1045" s="19">
        <v>6</v>
      </c>
      <c r="K1045" s="22">
        <v>10</v>
      </c>
      <c r="L1045" s="21">
        <v>6.0606060606060606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14</v>
      </c>
      <c r="E1046" s="19">
        <v>26</v>
      </c>
      <c r="F1046" s="20">
        <v>40</v>
      </c>
      <c r="G1046" s="21">
        <v>3.5026269702276709</v>
      </c>
      <c r="H1046" s="35">
        <v>551</v>
      </c>
      <c r="I1046" s="19">
        <v>4</v>
      </c>
      <c r="J1046" s="19">
        <v>3</v>
      </c>
      <c r="K1046" s="22">
        <v>7</v>
      </c>
      <c r="L1046" s="21">
        <v>1.2704174228675136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3</v>
      </c>
      <c r="E1047" s="19">
        <v>5</v>
      </c>
      <c r="F1047" s="20">
        <v>8</v>
      </c>
      <c r="G1047" s="21">
        <v>6.0606060606060606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6</v>
      </c>
      <c r="E1048" s="19">
        <v>3</v>
      </c>
      <c r="F1048" s="20">
        <v>9</v>
      </c>
      <c r="G1048" s="21">
        <v>4.4776119402985071</v>
      </c>
      <c r="H1048" s="35">
        <v>118</v>
      </c>
      <c r="I1048" s="19">
        <v>6</v>
      </c>
      <c r="J1048" s="19">
        <v>2</v>
      </c>
      <c r="K1048" s="22">
        <v>8</v>
      </c>
      <c r="L1048" s="21">
        <v>6.7796610169491522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6</v>
      </c>
      <c r="E1049" s="19">
        <v>7</v>
      </c>
      <c r="F1049" s="20">
        <v>13</v>
      </c>
      <c r="G1049" s="21">
        <v>4.7101449275362324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5</v>
      </c>
      <c r="E1050" s="19">
        <v>10</v>
      </c>
      <c r="F1050" s="20">
        <v>15</v>
      </c>
      <c r="G1050" s="21">
        <v>3.7783375314861463</v>
      </c>
      <c r="H1050" s="35">
        <v>231</v>
      </c>
      <c r="I1050" s="19">
        <v>1</v>
      </c>
      <c r="J1050" s="19">
        <v>1</v>
      </c>
      <c r="K1050" s="22">
        <v>2</v>
      </c>
      <c r="L1050" s="21">
        <v>0.86580086580086579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2</v>
      </c>
      <c r="E1051" s="19">
        <v>1</v>
      </c>
      <c r="F1051" s="20">
        <v>3</v>
      </c>
      <c r="G1051" s="21">
        <v>1.8867924528301887</v>
      </c>
      <c r="H1051" s="35">
        <v>80</v>
      </c>
      <c r="I1051" s="19">
        <v>0</v>
      </c>
      <c r="J1051" s="19">
        <v>0</v>
      </c>
      <c r="K1051" s="22">
        <v>0</v>
      </c>
      <c r="L1051" s="21">
        <v>0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10</v>
      </c>
      <c r="E1052" s="19">
        <v>4</v>
      </c>
      <c r="F1052" s="20">
        <v>14</v>
      </c>
      <c r="G1052" s="21">
        <v>3.7135278514588856</v>
      </c>
      <c r="H1052" s="35">
        <v>260</v>
      </c>
      <c r="I1052" s="19">
        <v>2</v>
      </c>
      <c r="J1052" s="19">
        <v>3</v>
      </c>
      <c r="K1052" s="22">
        <v>5</v>
      </c>
      <c r="L1052" s="21">
        <v>1.9230769230769231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3</v>
      </c>
      <c r="E1053" s="19">
        <v>5</v>
      </c>
      <c r="F1053" s="20">
        <v>8</v>
      </c>
      <c r="G1053" s="21">
        <v>7.6923076923076925</v>
      </c>
      <c r="H1053" s="35">
        <v>41</v>
      </c>
      <c r="I1053" s="19">
        <v>2</v>
      </c>
      <c r="J1053" s="19">
        <v>0</v>
      </c>
      <c r="K1053" s="22">
        <v>2</v>
      </c>
      <c r="L1053" s="21">
        <v>4.8780487804878048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19</v>
      </c>
      <c r="E1054" s="19">
        <v>18</v>
      </c>
      <c r="F1054" s="20">
        <v>37</v>
      </c>
      <c r="G1054" s="21">
        <v>4.562268803945746</v>
      </c>
      <c r="H1054" s="35">
        <v>465</v>
      </c>
      <c r="I1054" s="19">
        <v>13</v>
      </c>
      <c r="J1054" s="19">
        <v>10</v>
      </c>
      <c r="K1054" s="22">
        <v>23</v>
      </c>
      <c r="L1054" s="21">
        <v>4.946236559139785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4</v>
      </c>
      <c r="E1055" s="19">
        <v>4</v>
      </c>
      <c r="F1055" s="20">
        <v>8</v>
      </c>
      <c r="G1055" s="21">
        <v>2.9520295202952029</v>
      </c>
      <c r="H1055" s="35">
        <v>112</v>
      </c>
      <c r="I1055" s="19">
        <v>1</v>
      </c>
      <c r="J1055" s="19">
        <v>1</v>
      </c>
      <c r="K1055" s="22">
        <v>2</v>
      </c>
      <c r="L1055" s="21">
        <v>1.7857142857142856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5</v>
      </c>
      <c r="E1056" s="19">
        <v>6</v>
      </c>
      <c r="F1056" s="20">
        <v>11</v>
      </c>
      <c r="G1056" s="21">
        <v>2.7295285359801489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7</v>
      </c>
      <c r="E1057" s="19">
        <v>6</v>
      </c>
      <c r="F1057" s="20">
        <v>13</v>
      </c>
      <c r="G1057" s="21">
        <v>4.6762589928057556</v>
      </c>
      <c r="H1057" s="35">
        <v>156</v>
      </c>
      <c r="I1057" s="19">
        <v>2</v>
      </c>
      <c r="J1057" s="19">
        <v>1</v>
      </c>
      <c r="K1057" s="22">
        <v>3</v>
      </c>
      <c r="L1057" s="21">
        <v>1.9230769230769231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8</v>
      </c>
      <c r="E1058" s="19">
        <v>13</v>
      </c>
      <c r="F1058" s="20">
        <v>21</v>
      </c>
      <c r="G1058" s="21">
        <v>6</v>
      </c>
      <c r="H1058" s="35">
        <v>188</v>
      </c>
      <c r="I1058" s="19">
        <v>2</v>
      </c>
      <c r="J1058" s="19">
        <v>3</v>
      </c>
      <c r="K1058" s="22">
        <v>5</v>
      </c>
      <c r="L1058" s="21">
        <v>2.6595744680851063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5</v>
      </c>
      <c r="E1059" s="19">
        <v>6</v>
      </c>
      <c r="F1059" s="20">
        <v>11</v>
      </c>
      <c r="G1059" s="21">
        <v>3.6912751677852351</v>
      </c>
      <c r="H1059" s="35">
        <v>116</v>
      </c>
      <c r="I1059" s="19">
        <v>1</v>
      </c>
      <c r="J1059" s="19">
        <v>1</v>
      </c>
      <c r="K1059" s="22">
        <v>2</v>
      </c>
      <c r="L1059" s="21">
        <v>1.7241379310344827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7</v>
      </c>
      <c r="E1060" s="19">
        <v>10</v>
      </c>
      <c r="F1060" s="20">
        <v>17</v>
      </c>
      <c r="G1060" s="21">
        <v>3.9812646370023423</v>
      </c>
      <c r="H1060" s="19">
        <v>212</v>
      </c>
      <c r="I1060" s="19">
        <v>2</v>
      </c>
      <c r="J1060" s="19">
        <v>7</v>
      </c>
      <c r="K1060" s="22">
        <v>9</v>
      </c>
      <c r="L1060" s="21">
        <v>4.2452830188679247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513</v>
      </c>
      <c r="E1061" s="29">
        <v>528</v>
      </c>
      <c r="F1061" s="29">
        <v>1041</v>
      </c>
      <c r="G1061" s="31">
        <v>3.0290685832339164</v>
      </c>
      <c r="H1061" s="29">
        <v>18158</v>
      </c>
      <c r="I1061" s="29">
        <v>218</v>
      </c>
      <c r="J1061" s="29">
        <v>207</v>
      </c>
      <c r="K1061" s="36">
        <v>425</v>
      </c>
      <c r="L1061" s="31">
        <v>2.3405661416455557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27</v>
      </c>
      <c r="E1062" s="19">
        <v>23</v>
      </c>
      <c r="F1062" s="20">
        <v>50</v>
      </c>
      <c r="G1062" s="21">
        <v>3.9123630672926448</v>
      </c>
      <c r="H1062" s="35">
        <v>751</v>
      </c>
      <c r="I1062" s="19">
        <v>7</v>
      </c>
      <c r="J1062" s="19">
        <v>6</v>
      </c>
      <c r="K1062" s="22">
        <v>13</v>
      </c>
      <c r="L1062" s="21">
        <v>1.7310252996005324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20</v>
      </c>
      <c r="E1063" s="19">
        <v>22</v>
      </c>
      <c r="F1063" s="20">
        <v>42</v>
      </c>
      <c r="G1063" s="21">
        <v>3.2233307751343054</v>
      </c>
      <c r="H1063" s="35">
        <v>502</v>
      </c>
      <c r="I1063" s="19">
        <v>5</v>
      </c>
      <c r="J1063" s="19">
        <v>5</v>
      </c>
      <c r="K1063" s="22">
        <v>10</v>
      </c>
      <c r="L1063" s="21">
        <v>1.9920318725099602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8</v>
      </c>
      <c r="E1064" s="19">
        <v>11</v>
      </c>
      <c r="F1064" s="20">
        <v>19</v>
      </c>
      <c r="G1064" s="21">
        <v>1.6115351993214586</v>
      </c>
      <c r="H1064" s="35">
        <v>586</v>
      </c>
      <c r="I1064" s="19">
        <v>37</v>
      </c>
      <c r="J1064" s="19">
        <v>40</v>
      </c>
      <c r="K1064" s="22">
        <v>77</v>
      </c>
      <c r="L1064" s="21">
        <v>13.139931740614335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16</v>
      </c>
      <c r="E1065" s="19">
        <v>13</v>
      </c>
      <c r="F1065" s="20">
        <v>29</v>
      </c>
      <c r="G1065" s="21">
        <v>4.5031055900621118</v>
      </c>
      <c r="H1065" s="35">
        <v>379</v>
      </c>
      <c r="I1065" s="19">
        <v>1</v>
      </c>
      <c r="J1065" s="19">
        <v>1</v>
      </c>
      <c r="K1065" s="22">
        <v>2</v>
      </c>
      <c r="L1065" s="21">
        <v>0.52770448548812665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15</v>
      </c>
      <c r="E1066" s="19">
        <v>20</v>
      </c>
      <c r="F1066" s="20">
        <v>35</v>
      </c>
      <c r="G1066" s="21">
        <v>4.834254143646409</v>
      </c>
      <c r="H1066" s="35">
        <v>280</v>
      </c>
      <c r="I1066" s="19">
        <v>1</v>
      </c>
      <c r="J1066" s="19">
        <v>0</v>
      </c>
      <c r="K1066" s="22">
        <v>1</v>
      </c>
      <c r="L1066" s="21">
        <v>0.35714285714285715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15</v>
      </c>
      <c r="E1067" s="19">
        <v>18</v>
      </c>
      <c r="F1067" s="20">
        <v>33</v>
      </c>
      <c r="G1067" s="21">
        <v>3.5637149028077757</v>
      </c>
      <c r="H1067" s="35">
        <v>668</v>
      </c>
      <c r="I1067" s="19">
        <v>5</v>
      </c>
      <c r="J1067" s="19">
        <v>7</v>
      </c>
      <c r="K1067" s="22">
        <v>12</v>
      </c>
      <c r="L1067" s="21">
        <v>1.7964071856287425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69</v>
      </c>
      <c r="E1068" s="19">
        <v>50</v>
      </c>
      <c r="F1068" s="20">
        <v>119</v>
      </c>
      <c r="G1068" s="21">
        <v>5.3531264057579842</v>
      </c>
      <c r="H1068" s="35">
        <v>927</v>
      </c>
      <c r="I1068" s="19">
        <v>7</v>
      </c>
      <c r="J1068" s="19">
        <v>9</v>
      </c>
      <c r="K1068" s="22">
        <v>16</v>
      </c>
      <c r="L1068" s="21">
        <v>1.7259978425026967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18</v>
      </c>
      <c r="E1069" s="19">
        <v>17</v>
      </c>
      <c r="F1069" s="20">
        <v>35</v>
      </c>
      <c r="G1069" s="21">
        <v>2.8618152085036797</v>
      </c>
      <c r="H1069" s="35">
        <v>604</v>
      </c>
      <c r="I1069" s="19">
        <v>11</v>
      </c>
      <c r="J1069" s="19">
        <v>12</v>
      </c>
      <c r="K1069" s="22">
        <v>23</v>
      </c>
      <c r="L1069" s="21">
        <v>3.8079470198675498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9</v>
      </c>
      <c r="E1070" s="19">
        <v>8</v>
      </c>
      <c r="F1070" s="20">
        <v>17</v>
      </c>
      <c r="G1070" s="21">
        <v>3.0520646319569118</v>
      </c>
      <c r="H1070" s="35">
        <v>242</v>
      </c>
      <c r="I1070" s="19">
        <v>8</v>
      </c>
      <c r="J1070" s="19">
        <v>4</v>
      </c>
      <c r="K1070" s="22">
        <v>12</v>
      </c>
      <c r="L1070" s="21">
        <v>4.9586776859504136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16</v>
      </c>
      <c r="E1071" s="19">
        <v>13</v>
      </c>
      <c r="F1071" s="20">
        <v>29</v>
      </c>
      <c r="G1071" s="21">
        <v>3.229398663697105</v>
      </c>
      <c r="H1071" s="35">
        <v>520</v>
      </c>
      <c r="I1071" s="19">
        <v>10</v>
      </c>
      <c r="J1071" s="19">
        <v>7</v>
      </c>
      <c r="K1071" s="22">
        <v>17</v>
      </c>
      <c r="L1071" s="21">
        <v>3.2692307692307696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29</v>
      </c>
      <c r="E1072" s="19">
        <v>36</v>
      </c>
      <c r="F1072" s="20">
        <v>65</v>
      </c>
      <c r="G1072" s="21">
        <v>5.5131467345207801</v>
      </c>
      <c r="H1072" s="35">
        <v>506</v>
      </c>
      <c r="I1072" s="19">
        <v>1</v>
      </c>
      <c r="J1072" s="19">
        <v>2</v>
      </c>
      <c r="K1072" s="22">
        <v>3</v>
      </c>
      <c r="L1072" s="21">
        <v>0.59288537549407105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10</v>
      </c>
      <c r="E1073" s="19">
        <v>13</v>
      </c>
      <c r="F1073" s="20">
        <v>23</v>
      </c>
      <c r="G1073" s="21">
        <v>2.9870129870129869</v>
      </c>
      <c r="H1073" s="35">
        <v>489</v>
      </c>
      <c r="I1073" s="19">
        <v>7</v>
      </c>
      <c r="J1073" s="19">
        <v>9</v>
      </c>
      <c r="K1073" s="22">
        <v>16</v>
      </c>
      <c r="L1073" s="21">
        <v>3.2719836400818001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0</v>
      </c>
      <c r="E1074" s="19">
        <v>0</v>
      </c>
      <c r="F1074" s="20">
        <v>0</v>
      </c>
      <c r="G1074" s="21">
        <v>0</v>
      </c>
      <c r="H1074" s="35">
        <v>522</v>
      </c>
      <c r="I1074" s="19">
        <v>0</v>
      </c>
      <c r="J1074" s="19">
        <v>0</v>
      </c>
      <c r="K1074" s="22">
        <v>0</v>
      </c>
      <c r="L1074" s="21">
        <v>0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14</v>
      </c>
      <c r="E1075" s="19">
        <v>21</v>
      </c>
      <c r="F1075" s="20">
        <v>35</v>
      </c>
      <c r="G1075" s="21">
        <v>2.4946543121881684</v>
      </c>
      <c r="H1075" s="35">
        <v>759</v>
      </c>
      <c r="I1075" s="19">
        <v>5</v>
      </c>
      <c r="J1075" s="19">
        <v>11</v>
      </c>
      <c r="K1075" s="22">
        <v>16</v>
      </c>
      <c r="L1075" s="21">
        <v>2.1080368906455864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12</v>
      </c>
      <c r="E1076" s="19">
        <v>6</v>
      </c>
      <c r="F1076" s="20">
        <v>18</v>
      </c>
      <c r="G1076" s="21">
        <v>4.6391752577319592</v>
      </c>
      <c r="H1076" s="35">
        <v>156</v>
      </c>
      <c r="I1076" s="19">
        <v>2</v>
      </c>
      <c r="J1076" s="19">
        <v>0</v>
      </c>
      <c r="K1076" s="22">
        <v>2</v>
      </c>
      <c r="L1076" s="21">
        <v>1.2820512820512819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0</v>
      </c>
      <c r="E1077" s="19">
        <v>0</v>
      </c>
      <c r="F1077" s="20">
        <v>0</v>
      </c>
      <c r="G1077" s="21">
        <v>0</v>
      </c>
      <c r="H1077" s="35">
        <v>205</v>
      </c>
      <c r="I1077" s="19">
        <v>0</v>
      </c>
      <c r="J1077" s="19">
        <v>0</v>
      </c>
      <c r="K1077" s="22">
        <v>0</v>
      </c>
      <c r="L1077" s="21">
        <v>0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0</v>
      </c>
      <c r="E1078" s="19">
        <v>0</v>
      </c>
      <c r="F1078" s="20">
        <v>0</v>
      </c>
      <c r="G1078" s="21">
        <v>0</v>
      </c>
      <c r="H1078" s="35">
        <v>555</v>
      </c>
      <c r="I1078" s="19">
        <v>0</v>
      </c>
      <c r="J1078" s="19">
        <v>0</v>
      </c>
      <c r="K1078" s="22">
        <v>0</v>
      </c>
      <c r="L1078" s="21">
        <v>0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15</v>
      </c>
      <c r="E1079" s="19">
        <v>17</v>
      </c>
      <c r="F1079" s="20">
        <v>32</v>
      </c>
      <c r="G1079" s="21">
        <v>3.20962888665998</v>
      </c>
      <c r="H1079" s="35">
        <v>431</v>
      </c>
      <c r="I1079" s="19">
        <v>9</v>
      </c>
      <c r="J1079" s="19">
        <v>12</v>
      </c>
      <c r="K1079" s="22">
        <v>21</v>
      </c>
      <c r="L1079" s="21">
        <v>4.8723897911832941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17</v>
      </c>
      <c r="E1080" s="19">
        <v>20</v>
      </c>
      <c r="F1080" s="20">
        <v>37</v>
      </c>
      <c r="G1080" s="21">
        <v>6.7765567765567765</v>
      </c>
      <c r="H1080" s="35">
        <v>247</v>
      </c>
      <c r="I1080" s="19">
        <v>1</v>
      </c>
      <c r="J1080" s="19">
        <v>1</v>
      </c>
      <c r="K1080" s="22">
        <v>2</v>
      </c>
      <c r="L1080" s="21">
        <v>0.80971659919028338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0</v>
      </c>
      <c r="E1081" s="19">
        <v>0</v>
      </c>
      <c r="F1081" s="20">
        <v>0</v>
      </c>
      <c r="G1081" s="21">
        <v>0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28</v>
      </c>
      <c r="E1082" s="19">
        <v>31</v>
      </c>
      <c r="F1082" s="20">
        <v>59</v>
      </c>
      <c r="G1082" s="21">
        <v>3.7747920665387076</v>
      </c>
      <c r="H1082" s="35">
        <v>975</v>
      </c>
      <c r="I1082" s="19">
        <v>18</v>
      </c>
      <c r="J1082" s="19">
        <v>11</v>
      </c>
      <c r="K1082" s="22">
        <v>29</v>
      </c>
      <c r="L1082" s="21">
        <v>2.9743589743589745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6</v>
      </c>
      <c r="E1083" s="19">
        <v>6</v>
      </c>
      <c r="F1083" s="20">
        <v>12</v>
      </c>
      <c r="G1083" s="21">
        <v>3.4188034188034191</v>
      </c>
      <c r="H1083" s="35">
        <v>200</v>
      </c>
      <c r="I1083" s="19">
        <v>0</v>
      </c>
      <c r="J1083" s="19">
        <v>1</v>
      </c>
      <c r="K1083" s="22">
        <v>1</v>
      </c>
      <c r="L1083" s="21">
        <v>0.5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18</v>
      </c>
      <c r="E1084" s="19">
        <v>15</v>
      </c>
      <c r="F1084" s="20">
        <v>33</v>
      </c>
      <c r="G1084" s="21">
        <v>3.2069970845481048</v>
      </c>
      <c r="H1084" s="35">
        <v>388</v>
      </c>
      <c r="I1084" s="19">
        <v>1</v>
      </c>
      <c r="J1084" s="19">
        <v>0</v>
      </c>
      <c r="K1084" s="22">
        <v>1</v>
      </c>
      <c r="L1084" s="21">
        <v>0.25773195876288657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0</v>
      </c>
      <c r="E1085" s="19">
        <v>0</v>
      </c>
      <c r="F1085" s="20">
        <v>0</v>
      </c>
      <c r="G1085" s="21">
        <v>0</v>
      </c>
      <c r="H1085" s="35">
        <v>215</v>
      </c>
      <c r="I1085" s="19">
        <v>0</v>
      </c>
      <c r="J1085" s="19">
        <v>0</v>
      </c>
      <c r="K1085" s="22">
        <v>0</v>
      </c>
      <c r="L1085" s="21">
        <v>0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12</v>
      </c>
      <c r="E1086" s="19">
        <v>11</v>
      </c>
      <c r="F1086" s="20">
        <v>23</v>
      </c>
      <c r="G1086" s="21">
        <v>3.9049235993208828</v>
      </c>
      <c r="H1086" s="35">
        <v>419</v>
      </c>
      <c r="I1086" s="19">
        <v>6</v>
      </c>
      <c r="J1086" s="19">
        <v>8</v>
      </c>
      <c r="K1086" s="22">
        <v>14</v>
      </c>
      <c r="L1086" s="21">
        <v>3.3412887828162292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11</v>
      </c>
      <c r="E1087" s="19">
        <v>8</v>
      </c>
      <c r="F1087" s="20">
        <v>19</v>
      </c>
      <c r="G1087" s="21">
        <v>5.0802139037433154</v>
      </c>
      <c r="H1087" s="35">
        <v>142</v>
      </c>
      <c r="I1087" s="19">
        <v>3</v>
      </c>
      <c r="J1087" s="19">
        <v>1</v>
      </c>
      <c r="K1087" s="22">
        <v>4</v>
      </c>
      <c r="L1087" s="21">
        <v>2.8169014084507045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11</v>
      </c>
      <c r="E1088" s="19">
        <v>12</v>
      </c>
      <c r="F1088" s="20">
        <v>23</v>
      </c>
      <c r="G1088" s="21">
        <v>3.6565977742448332</v>
      </c>
      <c r="H1088" s="35">
        <v>291</v>
      </c>
      <c r="I1088" s="19">
        <v>0</v>
      </c>
      <c r="J1088" s="19">
        <v>1</v>
      </c>
      <c r="K1088" s="22">
        <v>1</v>
      </c>
      <c r="L1088" s="21">
        <v>0.3436426116838488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0</v>
      </c>
      <c r="E1089" s="19">
        <v>0</v>
      </c>
      <c r="F1089" s="20">
        <v>0</v>
      </c>
      <c r="G1089" s="21">
        <v>0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12</v>
      </c>
      <c r="E1090" s="19">
        <v>6</v>
      </c>
      <c r="F1090" s="20">
        <v>18</v>
      </c>
      <c r="G1090" s="21">
        <v>2.5069637883008355</v>
      </c>
      <c r="H1090" s="19">
        <v>511</v>
      </c>
      <c r="I1090" s="19">
        <v>10</v>
      </c>
      <c r="J1090" s="19">
        <v>6</v>
      </c>
      <c r="K1090" s="22">
        <v>16</v>
      </c>
      <c r="L1090" s="21">
        <v>3.131115459882583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0</v>
      </c>
      <c r="E1091" s="19">
        <v>0</v>
      </c>
      <c r="F1091" s="20">
        <v>0</v>
      </c>
      <c r="G1091" s="21">
        <v>0</v>
      </c>
      <c r="H1091" s="19">
        <v>1124</v>
      </c>
      <c r="I1091" s="19">
        <v>0</v>
      </c>
      <c r="J1091" s="19">
        <v>0</v>
      </c>
      <c r="K1091" s="22">
        <v>0</v>
      </c>
      <c r="L1091" s="21">
        <v>0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13</v>
      </c>
      <c r="E1092" s="19">
        <v>14</v>
      </c>
      <c r="F1092" s="20">
        <v>27</v>
      </c>
      <c r="G1092" s="21">
        <v>2.3725834797891037</v>
      </c>
      <c r="H1092" s="35">
        <v>677</v>
      </c>
      <c r="I1092" s="19">
        <v>15</v>
      </c>
      <c r="J1092" s="19">
        <v>8</v>
      </c>
      <c r="K1092" s="22">
        <v>23</v>
      </c>
      <c r="L1092" s="21">
        <v>3.3973412112259975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6</v>
      </c>
      <c r="E1093" s="19">
        <v>8</v>
      </c>
      <c r="F1093" s="20">
        <v>14</v>
      </c>
      <c r="G1093" s="21">
        <v>3.4313725490196081</v>
      </c>
      <c r="H1093" s="35">
        <v>156</v>
      </c>
      <c r="I1093" s="19">
        <v>3</v>
      </c>
      <c r="J1093" s="19">
        <v>2</v>
      </c>
      <c r="K1093" s="22">
        <v>5</v>
      </c>
      <c r="L1093" s="21">
        <v>3.2051282051282048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9</v>
      </c>
      <c r="E1094" s="19">
        <v>9</v>
      </c>
      <c r="F1094" s="20">
        <v>18</v>
      </c>
      <c r="G1094" s="21">
        <v>2.4896265560165975</v>
      </c>
      <c r="H1094" s="35">
        <v>491</v>
      </c>
      <c r="I1094" s="19">
        <v>5</v>
      </c>
      <c r="J1094" s="19">
        <v>7</v>
      </c>
      <c r="K1094" s="22">
        <v>12</v>
      </c>
      <c r="L1094" s="21">
        <v>2.4439918533604885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8</v>
      </c>
      <c r="E1095" s="19">
        <v>13</v>
      </c>
      <c r="F1095" s="20">
        <v>21</v>
      </c>
      <c r="G1095" s="21">
        <v>4.8498845265588919</v>
      </c>
      <c r="H1095" s="35">
        <v>265</v>
      </c>
      <c r="I1095" s="19">
        <v>8</v>
      </c>
      <c r="J1095" s="19">
        <v>7</v>
      </c>
      <c r="K1095" s="22">
        <v>15</v>
      </c>
      <c r="L1095" s="21">
        <v>5.6603773584905666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11</v>
      </c>
      <c r="E1096" s="19">
        <v>21</v>
      </c>
      <c r="F1096" s="20">
        <v>32</v>
      </c>
      <c r="G1096" s="21">
        <v>6.2135922330097086</v>
      </c>
      <c r="H1096" s="35">
        <v>318</v>
      </c>
      <c r="I1096" s="19">
        <v>0</v>
      </c>
      <c r="J1096" s="19">
        <v>1</v>
      </c>
      <c r="K1096" s="22">
        <v>1</v>
      </c>
      <c r="L1096" s="21">
        <v>0.31446540880503149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15</v>
      </c>
      <c r="E1097" s="19">
        <v>18</v>
      </c>
      <c r="F1097" s="20">
        <v>33</v>
      </c>
      <c r="G1097" s="21">
        <v>4.2307692307692308</v>
      </c>
      <c r="H1097" s="35">
        <v>513</v>
      </c>
      <c r="I1097" s="19">
        <v>6</v>
      </c>
      <c r="J1097" s="19">
        <v>7</v>
      </c>
      <c r="K1097" s="22">
        <v>13</v>
      </c>
      <c r="L1097" s="21">
        <v>2.53411306042885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3</v>
      </c>
      <c r="E1098" s="19">
        <v>6</v>
      </c>
      <c r="F1098" s="20">
        <v>9</v>
      </c>
      <c r="G1098" s="21">
        <v>3.515625</v>
      </c>
      <c r="H1098" s="35">
        <v>95</v>
      </c>
      <c r="I1098" s="19">
        <v>1</v>
      </c>
      <c r="J1098" s="19">
        <v>1</v>
      </c>
      <c r="K1098" s="22">
        <v>2</v>
      </c>
      <c r="L1098" s="21">
        <v>2.1052631578947367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18</v>
      </c>
      <c r="E1099" s="19">
        <v>17</v>
      </c>
      <c r="F1099" s="20">
        <v>35</v>
      </c>
      <c r="G1099" s="21">
        <v>2.556610664718773</v>
      </c>
      <c r="H1099" s="35">
        <v>750</v>
      </c>
      <c r="I1099" s="19">
        <v>15</v>
      </c>
      <c r="J1099" s="19">
        <v>14</v>
      </c>
      <c r="K1099" s="22">
        <v>29</v>
      </c>
      <c r="L1099" s="21">
        <v>3.8666666666666667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3</v>
      </c>
      <c r="E1100" s="19">
        <v>7</v>
      </c>
      <c r="F1100" s="20">
        <v>10</v>
      </c>
      <c r="G1100" s="21">
        <v>1.9011406844106464</v>
      </c>
      <c r="H1100" s="35">
        <v>328</v>
      </c>
      <c r="I1100" s="19">
        <v>6</v>
      </c>
      <c r="J1100" s="19">
        <v>3</v>
      </c>
      <c r="K1100" s="22">
        <v>9</v>
      </c>
      <c r="L1100" s="21">
        <v>2.7439024390243905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5</v>
      </c>
      <c r="E1101" s="19">
        <v>4</v>
      </c>
      <c r="F1101" s="20">
        <v>9</v>
      </c>
      <c r="G1101" s="21">
        <v>6.4285714285714279</v>
      </c>
      <c r="H1101" s="35">
        <v>48</v>
      </c>
      <c r="I1101" s="19">
        <v>0</v>
      </c>
      <c r="J1101" s="19">
        <v>0</v>
      </c>
      <c r="K1101" s="22">
        <v>0</v>
      </c>
      <c r="L1101" s="21">
        <v>0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14</v>
      </c>
      <c r="E1102" s="19">
        <v>14</v>
      </c>
      <c r="F1102" s="20">
        <v>28</v>
      </c>
      <c r="G1102" s="21">
        <v>2.9319371727748691</v>
      </c>
      <c r="H1102" s="19">
        <v>576</v>
      </c>
      <c r="I1102" s="19">
        <v>4</v>
      </c>
      <c r="J1102" s="19">
        <v>3</v>
      </c>
      <c r="K1102" s="22">
        <v>7</v>
      </c>
      <c r="L1102" s="21">
        <v>1.2152777777777779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285</v>
      </c>
      <c r="E1103" s="38">
        <v>270</v>
      </c>
      <c r="F1103" s="38">
        <v>555</v>
      </c>
      <c r="G1103" s="31">
        <v>3.6486753007691801</v>
      </c>
      <c r="H1103" s="29">
        <v>8570</v>
      </c>
      <c r="I1103" s="38">
        <v>67</v>
      </c>
      <c r="J1103" s="38">
        <v>67</v>
      </c>
      <c r="K1103" s="39">
        <v>134</v>
      </c>
      <c r="L1103" s="31">
        <v>1.5635939323220536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14</v>
      </c>
      <c r="E1104" s="35">
        <v>10</v>
      </c>
      <c r="F1104" s="40">
        <v>24</v>
      </c>
      <c r="G1104" s="21">
        <v>4.225352112676056</v>
      </c>
      <c r="H1104" s="35">
        <v>249</v>
      </c>
      <c r="I1104" s="35">
        <v>4</v>
      </c>
      <c r="J1104" s="35">
        <v>2</v>
      </c>
      <c r="K1104" s="41">
        <v>6</v>
      </c>
      <c r="L1104" s="21">
        <v>2.4096385542168677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5</v>
      </c>
      <c r="E1105" s="35">
        <v>6</v>
      </c>
      <c r="F1105" s="40">
        <v>11</v>
      </c>
      <c r="G1105" s="21">
        <v>3.7037037037037033</v>
      </c>
      <c r="H1105" s="35">
        <v>144</v>
      </c>
      <c r="I1105" s="35">
        <v>1</v>
      </c>
      <c r="J1105" s="35">
        <v>1</v>
      </c>
      <c r="K1105" s="41">
        <v>2</v>
      </c>
      <c r="L1105" s="21">
        <v>1.3888888888888888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8</v>
      </c>
      <c r="E1106" s="35">
        <v>12</v>
      </c>
      <c r="F1106" s="40">
        <v>20</v>
      </c>
      <c r="G1106" s="21">
        <v>3.2733224222585928</v>
      </c>
      <c r="H1106" s="35">
        <v>168</v>
      </c>
      <c r="I1106" s="35">
        <v>4</v>
      </c>
      <c r="J1106" s="35">
        <v>6</v>
      </c>
      <c r="K1106" s="41">
        <v>10</v>
      </c>
      <c r="L1106" s="21">
        <v>5.9523809523809517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11</v>
      </c>
      <c r="E1107" s="35">
        <v>5</v>
      </c>
      <c r="F1107" s="40">
        <v>16</v>
      </c>
      <c r="G1107" s="21">
        <v>6.0606060606060606</v>
      </c>
      <c r="H1107" s="19">
        <v>86</v>
      </c>
      <c r="I1107" s="35">
        <v>1</v>
      </c>
      <c r="J1107" s="35">
        <v>0</v>
      </c>
      <c r="K1107" s="41">
        <v>1</v>
      </c>
      <c r="L1107" s="21">
        <v>1.1627906976744187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25</v>
      </c>
      <c r="E1108" s="35">
        <v>30</v>
      </c>
      <c r="F1108" s="40">
        <v>55</v>
      </c>
      <c r="G1108" s="21">
        <v>2.2661722290894111</v>
      </c>
      <c r="H1108" s="19">
        <v>1749</v>
      </c>
      <c r="I1108" s="35">
        <v>19</v>
      </c>
      <c r="J1108" s="35">
        <v>16</v>
      </c>
      <c r="K1108" s="41">
        <v>35</v>
      </c>
      <c r="L1108" s="21">
        <v>2.0011435105774726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12</v>
      </c>
      <c r="E1109" s="35">
        <v>12</v>
      </c>
      <c r="F1109" s="40">
        <v>24</v>
      </c>
      <c r="G1109" s="21">
        <v>3.3850493653032441</v>
      </c>
      <c r="H1109" s="35">
        <v>464</v>
      </c>
      <c r="I1109" s="35">
        <v>3</v>
      </c>
      <c r="J1109" s="35">
        <v>6</v>
      </c>
      <c r="K1109" s="41">
        <v>9</v>
      </c>
      <c r="L1109" s="21">
        <v>1.9396551724137931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6</v>
      </c>
      <c r="E1110" s="35">
        <v>9</v>
      </c>
      <c r="F1110" s="40">
        <v>15</v>
      </c>
      <c r="G1110" s="21">
        <v>3.6144578313253009</v>
      </c>
      <c r="H1110" s="35">
        <v>174</v>
      </c>
      <c r="I1110" s="35">
        <v>2</v>
      </c>
      <c r="J1110" s="35">
        <v>2</v>
      </c>
      <c r="K1110" s="41">
        <v>4</v>
      </c>
      <c r="L1110" s="21">
        <v>2.2988505747126435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15</v>
      </c>
      <c r="E1111" s="35">
        <v>14</v>
      </c>
      <c r="F1111" s="40">
        <v>29</v>
      </c>
      <c r="G1111" s="21">
        <v>2.1433850702143387</v>
      </c>
      <c r="H1111" s="35">
        <v>820</v>
      </c>
      <c r="I1111" s="35">
        <v>0</v>
      </c>
      <c r="J1111" s="35">
        <v>1</v>
      </c>
      <c r="K1111" s="41">
        <v>1</v>
      </c>
      <c r="L1111" s="21">
        <v>0.12195121951219512</v>
      </c>
    </row>
    <row r="1112" spans="1:12" ht="15" customHeight="1" outlineLevel="1" x14ac:dyDescent="0.2">
      <c r="A1112" s="17" t="s">
        <v>1923</v>
      </c>
      <c r="B1112" s="43" t="s">
        <v>1924</v>
      </c>
      <c r="C1112" s="35">
        <v>330</v>
      </c>
      <c r="D1112" s="35">
        <v>6</v>
      </c>
      <c r="E1112" s="35">
        <v>6</v>
      </c>
      <c r="F1112" s="40">
        <v>12</v>
      </c>
      <c r="G1112" s="21">
        <v>3.6363636363636362</v>
      </c>
      <c r="H1112" s="35">
        <v>204</v>
      </c>
      <c r="I1112" s="35">
        <v>0</v>
      </c>
      <c r="J1112" s="35">
        <v>0</v>
      </c>
      <c r="K1112" s="41">
        <v>0</v>
      </c>
      <c r="L1112" s="21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18</v>
      </c>
      <c r="E1113" s="35">
        <v>8</v>
      </c>
      <c r="F1113" s="40">
        <v>26</v>
      </c>
      <c r="G1113" s="21">
        <v>2.7513227513227512</v>
      </c>
      <c r="H1113" s="35">
        <v>645</v>
      </c>
      <c r="I1113" s="35">
        <v>8</v>
      </c>
      <c r="J1113" s="35">
        <v>4</v>
      </c>
      <c r="K1113" s="41">
        <v>12</v>
      </c>
      <c r="L1113" s="21">
        <v>1.8604651162790697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15</v>
      </c>
      <c r="E1114" s="35">
        <v>16</v>
      </c>
      <c r="F1114" s="40">
        <v>31</v>
      </c>
      <c r="G1114" s="21">
        <v>4.6407185628742509</v>
      </c>
      <c r="H1114" s="35">
        <v>380</v>
      </c>
      <c r="I1114" s="35">
        <v>0</v>
      </c>
      <c r="J1114" s="35">
        <v>0</v>
      </c>
      <c r="K1114" s="41">
        <v>0</v>
      </c>
      <c r="L1114" s="21">
        <v>0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9</v>
      </c>
      <c r="E1115" s="35">
        <v>9</v>
      </c>
      <c r="F1115" s="40">
        <v>18</v>
      </c>
      <c r="G1115" s="21">
        <v>5.3571428571428568</v>
      </c>
      <c r="H1115" s="35">
        <v>141</v>
      </c>
      <c r="I1115" s="35">
        <v>3</v>
      </c>
      <c r="J1115" s="35">
        <v>0</v>
      </c>
      <c r="K1115" s="41">
        <v>3</v>
      </c>
      <c r="L1115" s="21">
        <v>2.1276595744680851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26</v>
      </c>
      <c r="E1116" s="35">
        <v>27</v>
      </c>
      <c r="F1116" s="40">
        <v>53</v>
      </c>
      <c r="G1116" s="21">
        <v>4.8313582497721059</v>
      </c>
      <c r="H1116" s="35">
        <v>430</v>
      </c>
      <c r="I1116" s="35">
        <v>2</v>
      </c>
      <c r="J1116" s="35">
        <v>1</v>
      </c>
      <c r="K1116" s="41">
        <v>3</v>
      </c>
      <c r="L1116" s="21">
        <v>0.69767441860465118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19</v>
      </c>
      <c r="E1117" s="35">
        <v>23</v>
      </c>
      <c r="F1117" s="40">
        <v>42</v>
      </c>
      <c r="G1117" s="21">
        <v>5.3708439897698215</v>
      </c>
      <c r="H1117" s="35">
        <v>426</v>
      </c>
      <c r="I1117" s="35">
        <v>2</v>
      </c>
      <c r="J1117" s="35">
        <v>0</v>
      </c>
      <c r="K1117" s="41">
        <v>2</v>
      </c>
      <c r="L1117" s="21">
        <v>0.46948356807511737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9</v>
      </c>
      <c r="E1118" s="35">
        <v>13</v>
      </c>
      <c r="F1118" s="40">
        <v>22</v>
      </c>
      <c r="G1118" s="21">
        <v>2.8758169934640523</v>
      </c>
      <c r="H1118" s="35">
        <v>482</v>
      </c>
      <c r="I1118" s="35">
        <v>4</v>
      </c>
      <c r="J1118" s="35">
        <v>11</v>
      </c>
      <c r="K1118" s="41">
        <v>15</v>
      </c>
      <c r="L1118" s="21">
        <v>3.1120331950207469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10</v>
      </c>
      <c r="E1119" s="35">
        <v>9</v>
      </c>
      <c r="F1119" s="40">
        <v>19</v>
      </c>
      <c r="G1119" s="21">
        <v>6.7615658362989333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7</v>
      </c>
      <c r="E1120" s="35">
        <v>0</v>
      </c>
      <c r="F1120" s="40">
        <v>7</v>
      </c>
      <c r="G1120" s="21">
        <v>3.867403314917127</v>
      </c>
      <c r="H1120" s="35">
        <v>69</v>
      </c>
      <c r="I1120" s="35">
        <v>0</v>
      </c>
      <c r="J1120" s="35">
        <v>0</v>
      </c>
      <c r="K1120" s="41">
        <v>0</v>
      </c>
      <c r="L1120" s="21">
        <v>0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12</v>
      </c>
      <c r="E1121" s="35">
        <v>15</v>
      </c>
      <c r="F1121" s="40">
        <v>27</v>
      </c>
      <c r="G1121" s="21">
        <v>3.9473684210526314</v>
      </c>
      <c r="H1121" s="35">
        <v>306</v>
      </c>
      <c r="I1121" s="35">
        <v>1</v>
      </c>
      <c r="J1121" s="35">
        <v>0</v>
      </c>
      <c r="K1121" s="41">
        <v>1</v>
      </c>
      <c r="L1121" s="21">
        <v>0.32679738562091504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10</v>
      </c>
      <c r="E1122" s="35">
        <v>8</v>
      </c>
      <c r="F1122" s="40">
        <v>18</v>
      </c>
      <c r="G1122" s="21">
        <v>4.1379310344827589</v>
      </c>
      <c r="H1122" s="35">
        <v>150</v>
      </c>
      <c r="I1122" s="35">
        <v>1</v>
      </c>
      <c r="J1122" s="35">
        <v>0</v>
      </c>
      <c r="K1122" s="41">
        <v>1</v>
      </c>
      <c r="L1122" s="21">
        <v>0.66666666666666674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18</v>
      </c>
      <c r="E1123" s="35">
        <v>11</v>
      </c>
      <c r="F1123" s="40">
        <v>29</v>
      </c>
      <c r="G1123" s="21">
        <v>3.3642691415313224</v>
      </c>
      <c r="H1123" s="35">
        <v>625</v>
      </c>
      <c r="I1123" s="35">
        <v>4</v>
      </c>
      <c r="J1123" s="35">
        <v>2</v>
      </c>
      <c r="K1123" s="41">
        <v>6</v>
      </c>
      <c r="L1123" s="21">
        <v>0.96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2</v>
      </c>
      <c r="E1124" s="35">
        <v>1</v>
      </c>
      <c r="F1124" s="40">
        <v>3</v>
      </c>
      <c r="G1124" s="21">
        <v>2.0134228187919461</v>
      </c>
      <c r="H1124" s="35">
        <v>79</v>
      </c>
      <c r="I1124" s="35">
        <v>1</v>
      </c>
      <c r="J1124" s="35">
        <v>1</v>
      </c>
      <c r="K1124" s="41">
        <v>2</v>
      </c>
      <c r="L1124" s="21">
        <v>2.5316455696202533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4</v>
      </c>
      <c r="E1125" s="35">
        <v>5</v>
      </c>
      <c r="F1125" s="40">
        <v>9</v>
      </c>
      <c r="G1125" s="21">
        <v>2.6785714285714284</v>
      </c>
      <c r="H1125" s="35">
        <v>202</v>
      </c>
      <c r="I1125" s="35">
        <v>4</v>
      </c>
      <c r="J1125" s="35">
        <v>3</v>
      </c>
      <c r="K1125" s="41">
        <v>7</v>
      </c>
      <c r="L1125" s="21">
        <v>3.4653465346534658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16</v>
      </c>
      <c r="E1126" s="35">
        <v>11</v>
      </c>
      <c r="F1126" s="40">
        <v>27</v>
      </c>
      <c r="G1126" s="21">
        <v>8.0597014925373127</v>
      </c>
      <c r="H1126" s="35">
        <v>212</v>
      </c>
      <c r="I1126" s="35">
        <v>0</v>
      </c>
      <c r="J1126" s="35">
        <v>0</v>
      </c>
      <c r="K1126" s="41">
        <v>0</v>
      </c>
      <c r="L1126" s="21">
        <v>0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8</v>
      </c>
      <c r="E1127" s="35">
        <v>10</v>
      </c>
      <c r="F1127" s="40">
        <v>18</v>
      </c>
      <c r="G1127" s="21">
        <v>4.7244094488188972</v>
      </c>
      <c r="H1127" s="19">
        <v>228</v>
      </c>
      <c r="I1127" s="35">
        <v>3</v>
      </c>
      <c r="J1127" s="35">
        <v>11</v>
      </c>
      <c r="K1127" s="41">
        <v>14</v>
      </c>
      <c r="L1127" s="21">
        <v>6.140350877192982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353</v>
      </c>
      <c r="E1128" s="38">
        <v>316</v>
      </c>
      <c r="F1128" s="38">
        <v>669</v>
      </c>
      <c r="G1128" s="31">
        <v>3.6585365853658534</v>
      </c>
      <c r="H1128" s="29">
        <v>11206</v>
      </c>
      <c r="I1128" s="38">
        <v>162</v>
      </c>
      <c r="J1128" s="38">
        <v>135</v>
      </c>
      <c r="K1128" s="39">
        <v>297</v>
      </c>
      <c r="L1128" s="31">
        <v>2.6503658754238799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5</v>
      </c>
      <c r="E1129" s="35">
        <v>2</v>
      </c>
      <c r="F1129" s="40">
        <v>7</v>
      </c>
      <c r="G1129" s="21">
        <v>4.8275862068965516</v>
      </c>
      <c r="H1129" s="35">
        <v>101</v>
      </c>
      <c r="I1129" s="35">
        <v>1</v>
      </c>
      <c r="J1129" s="35">
        <v>1</v>
      </c>
      <c r="K1129" s="41">
        <v>2</v>
      </c>
      <c r="L1129" s="21">
        <v>1.9801980198019802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34</v>
      </c>
      <c r="E1130" s="35">
        <v>36</v>
      </c>
      <c r="F1130" s="40">
        <v>70</v>
      </c>
      <c r="G1130" s="21">
        <v>5.3516819571865444</v>
      </c>
      <c r="H1130" s="19">
        <v>838</v>
      </c>
      <c r="I1130" s="35">
        <v>16</v>
      </c>
      <c r="J1130" s="35">
        <v>12</v>
      </c>
      <c r="K1130" s="41">
        <v>28</v>
      </c>
      <c r="L1130" s="21">
        <v>3.3412887828162292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90</v>
      </c>
      <c r="E1131" s="35">
        <v>80</v>
      </c>
      <c r="F1131" s="40">
        <v>170</v>
      </c>
      <c r="G1131" s="21">
        <v>3.8022813688212929</v>
      </c>
      <c r="H1131" s="19">
        <v>2739</v>
      </c>
      <c r="I1131" s="35">
        <v>47</v>
      </c>
      <c r="J1131" s="35">
        <v>40</v>
      </c>
      <c r="K1131" s="41">
        <v>87</v>
      </c>
      <c r="L1131" s="21">
        <v>3.1763417305585984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11</v>
      </c>
      <c r="E1132" s="35">
        <v>8</v>
      </c>
      <c r="F1132" s="40">
        <v>19</v>
      </c>
      <c r="G1132" s="21">
        <v>3.8306451612903225</v>
      </c>
      <c r="H1132" s="19">
        <v>273</v>
      </c>
      <c r="I1132" s="35">
        <v>4</v>
      </c>
      <c r="J1132" s="35">
        <v>1</v>
      </c>
      <c r="K1132" s="41">
        <v>5</v>
      </c>
      <c r="L1132" s="21">
        <v>1.8315018315018317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66</v>
      </c>
      <c r="E1133" s="35">
        <v>56</v>
      </c>
      <c r="F1133" s="40">
        <v>122</v>
      </c>
      <c r="G1133" s="21">
        <v>4.5985676592536748</v>
      </c>
      <c r="H1133" s="19">
        <v>1364</v>
      </c>
      <c r="I1133" s="35">
        <v>17</v>
      </c>
      <c r="J1133" s="35">
        <v>11</v>
      </c>
      <c r="K1133" s="41">
        <v>28</v>
      </c>
      <c r="L1133" s="21">
        <v>2.0527859237536656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5</v>
      </c>
      <c r="E1134" s="35">
        <v>2</v>
      </c>
      <c r="F1134" s="40">
        <v>7</v>
      </c>
      <c r="G1134" s="21">
        <v>0.82352941176470595</v>
      </c>
      <c r="H1134" s="35">
        <v>663</v>
      </c>
      <c r="I1134" s="35">
        <v>2</v>
      </c>
      <c r="J1134" s="35">
        <v>0</v>
      </c>
      <c r="K1134" s="41">
        <v>2</v>
      </c>
      <c r="L1134" s="21">
        <v>0.30165912518853699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6</v>
      </c>
      <c r="E1135" s="35">
        <v>5</v>
      </c>
      <c r="F1135" s="40">
        <v>11</v>
      </c>
      <c r="G1135" s="21">
        <v>1.3381995133819951</v>
      </c>
      <c r="H1135" s="35">
        <v>615</v>
      </c>
      <c r="I1135" s="35">
        <v>6</v>
      </c>
      <c r="J1135" s="35">
        <v>7</v>
      </c>
      <c r="K1135" s="41">
        <v>13</v>
      </c>
      <c r="L1135" s="21">
        <v>2.1138211382113821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5</v>
      </c>
      <c r="E1136" s="35">
        <v>1</v>
      </c>
      <c r="F1136" s="40">
        <v>6</v>
      </c>
      <c r="G1136" s="21">
        <v>2.3809523809523809</v>
      </c>
      <c r="H1136" s="35">
        <v>142</v>
      </c>
      <c r="I1136" s="35">
        <v>5</v>
      </c>
      <c r="J1136" s="35">
        <v>8</v>
      </c>
      <c r="K1136" s="41">
        <v>13</v>
      </c>
      <c r="L1136" s="21">
        <v>9.1549295774647899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3</v>
      </c>
      <c r="E1137" s="35">
        <v>3</v>
      </c>
      <c r="F1137" s="40">
        <v>6</v>
      </c>
      <c r="G1137" s="21">
        <v>1.3015184381778742</v>
      </c>
      <c r="H1137" s="35">
        <v>184</v>
      </c>
      <c r="I1137" s="35">
        <v>2</v>
      </c>
      <c r="J1137" s="35">
        <v>1</v>
      </c>
      <c r="K1137" s="41">
        <v>3</v>
      </c>
      <c r="L1137" s="21">
        <v>1.6304347826086956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4</v>
      </c>
      <c r="E1138" s="35">
        <v>7</v>
      </c>
      <c r="F1138" s="40">
        <v>11</v>
      </c>
      <c r="G1138" s="21">
        <v>2.864583333333333</v>
      </c>
      <c r="H1138" s="35">
        <v>255</v>
      </c>
      <c r="I1138" s="35">
        <v>3</v>
      </c>
      <c r="J1138" s="35">
        <v>6</v>
      </c>
      <c r="K1138" s="41">
        <v>9</v>
      </c>
      <c r="L1138" s="21">
        <v>3.5294117647058822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7</v>
      </c>
      <c r="E1139" s="35">
        <v>7</v>
      </c>
      <c r="F1139" s="40">
        <v>14</v>
      </c>
      <c r="G1139" s="21">
        <v>7.4074074074074066</v>
      </c>
      <c r="H1139" s="35">
        <v>127</v>
      </c>
      <c r="I1139" s="35">
        <v>1</v>
      </c>
      <c r="J1139" s="35">
        <v>0</v>
      </c>
      <c r="K1139" s="41">
        <v>1</v>
      </c>
      <c r="L1139" s="21">
        <v>0.78740157480314954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7</v>
      </c>
      <c r="E1140" s="35">
        <v>5</v>
      </c>
      <c r="F1140" s="40">
        <v>12</v>
      </c>
      <c r="G1140" s="21">
        <v>3.4782608695652173</v>
      </c>
      <c r="H1140" s="35">
        <v>228</v>
      </c>
      <c r="I1140" s="35">
        <v>3</v>
      </c>
      <c r="J1140" s="35">
        <v>4</v>
      </c>
      <c r="K1140" s="41">
        <v>7</v>
      </c>
      <c r="L1140" s="21">
        <v>3.070175438596491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7</v>
      </c>
      <c r="E1141" s="35">
        <v>4</v>
      </c>
      <c r="F1141" s="40">
        <v>11</v>
      </c>
      <c r="G1141" s="21">
        <v>2.9810298102981028</v>
      </c>
      <c r="H1141" s="35">
        <v>277</v>
      </c>
      <c r="I1141" s="35">
        <v>1</v>
      </c>
      <c r="J1141" s="35">
        <v>4</v>
      </c>
      <c r="K1141" s="41">
        <v>5</v>
      </c>
      <c r="L1141" s="21">
        <v>1.8050541516245486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2</v>
      </c>
      <c r="E1142" s="35">
        <v>2</v>
      </c>
      <c r="F1142" s="40">
        <v>4</v>
      </c>
      <c r="G1142" s="21">
        <v>1.9230769230769231</v>
      </c>
      <c r="H1142" s="35">
        <v>152</v>
      </c>
      <c r="I1142" s="35">
        <v>0</v>
      </c>
      <c r="J1142" s="35">
        <v>0</v>
      </c>
      <c r="K1142" s="41">
        <v>0</v>
      </c>
      <c r="L1142" s="21">
        <v>0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3</v>
      </c>
      <c r="E1143" s="35">
        <v>4</v>
      </c>
      <c r="F1143" s="40">
        <v>7</v>
      </c>
      <c r="G1143" s="21">
        <v>3.1390134529147984</v>
      </c>
      <c r="H1143" s="35">
        <v>149</v>
      </c>
      <c r="I1143" s="35">
        <v>1</v>
      </c>
      <c r="J1143" s="35">
        <v>0</v>
      </c>
      <c r="K1143" s="41">
        <v>1</v>
      </c>
      <c r="L1143" s="21">
        <v>0.67114093959731547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16</v>
      </c>
      <c r="E1144" s="35">
        <v>10</v>
      </c>
      <c r="F1144" s="40">
        <v>26</v>
      </c>
      <c r="G1144" s="21">
        <v>3.9755351681957185</v>
      </c>
      <c r="H1144" s="35">
        <v>328</v>
      </c>
      <c r="I1144" s="35">
        <v>3</v>
      </c>
      <c r="J1144" s="35">
        <v>2</v>
      </c>
      <c r="K1144" s="41">
        <v>5</v>
      </c>
      <c r="L1144" s="21">
        <v>1.524390243902439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19</v>
      </c>
      <c r="E1145" s="35">
        <v>16</v>
      </c>
      <c r="F1145" s="40">
        <v>35</v>
      </c>
      <c r="G1145" s="21">
        <v>3.2377428307123033</v>
      </c>
      <c r="H1145" s="35">
        <v>558</v>
      </c>
      <c r="I1145" s="35">
        <v>8</v>
      </c>
      <c r="J1145" s="35">
        <v>10</v>
      </c>
      <c r="K1145" s="41">
        <v>18</v>
      </c>
      <c r="L1145" s="21">
        <v>3.225806451612903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4</v>
      </c>
      <c r="E1146" s="35">
        <v>6</v>
      </c>
      <c r="F1146" s="40">
        <v>10</v>
      </c>
      <c r="G1146" s="21">
        <v>4.2016806722689077</v>
      </c>
      <c r="H1146" s="35">
        <v>154</v>
      </c>
      <c r="I1146" s="35">
        <v>4</v>
      </c>
      <c r="J1146" s="35">
        <v>2</v>
      </c>
      <c r="K1146" s="41">
        <v>6</v>
      </c>
      <c r="L1146" s="21">
        <v>3.8961038961038961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2</v>
      </c>
      <c r="E1147" s="35">
        <v>9</v>
      </c>
      <c r="F1147" s="40">
        <v>11</v>
      </c>
      <c r="G1147" s="21">
        <v>6.7901234567901234</v>
      </c>
      <c r="H1147" s="35">
        <v>92</v>
      </c>
      <c r="I1147" s="35">
        <v>4</v>
      </c>
      <c r="J1147" s="35">
        <v>1</v>
      </c>
      <c r="K1147" s="41">
        <v>5</v>
      </c>
      <c r="L1147" s="21">
        <v>5.4347826086956523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15</v>
      </c>
      <c r="E1148" s="35">
        <v>16</v>
      </c>
      <c r="F1148" s="40">
        <v>31</v>
      </c>
      <c r="G1148" s="21">
        <v>4.8136645962732922</v>
      </c>
      <c r="H1148" s="35">
        <v>476</v>
      </c>
      <c r="I1148" s="35">
        <v>9</v>
      </c>
      <c r="J1148" s="35">
        <v>3</v>
      </c>
      <c r="K1148" s="41">
        <v>12</v>
      </c>
      <c r="L1148" s="21">
        <v>2.5210084033613445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9</v>
      </c>
      <c r="E1149" s="35">
        <v>12</v>
      </c>
      <c r="F1149" s="40">
        <v>21</v>
      </c>
      <c r="G1149" s="21">
        <v>4.1257367387033401</v>
      </c>
      <c r="H1149" s="35">
        <v>268</v>
      </c>
      <c r="I1149" s="35">
        <v>10</v>
      </c>
      <c r="J1149" s="35">
        <v>1</v>
      </c>
      <c r="K1149" s="41">
        <v>11</v>
      </c>
      <c r="L1149" s="21">
        <v>4.1044776119402986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17</v>
      </c>
      <c r="E1150" s="35">
        <v>13</v>
      </c>
      <c r="F1150" s="40">
        <v>30</v>
      </c>
      <c r="G1150" s="21">
        <v>3.9525691699604746</v>
      </c>
      <c r="H1150" s="35">
        <v>481</v>
      </c>
      <c r="I1150" s="35">
        <v>4</v>
      </c>
      <c r="J1150" s="35">
        <v>4</v>
      </c>
      <c r="K1150" s="41">
        <v>8</v>
      </c>
      <c r="L1150" s="21">
        <v>1.6632016632016633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8</v>
      </c>
      <c r="E1151" s="35">
        <v>7</v>
      </c>
      <c r="F1151" s="40">
        <v>15</v>
      </c>
      <c r="G1151" s="21">
        <v>4.0106951871657754</v>
      </c>
      <c r="H1151" s="35">
        <v>273</v>
      </c>
      <c r="I1151" s="35">
        <v>7</v>
      </c>
      <c r="J1151" s="35">
        <v>11</v>
      </c>
      <c r="K1151" s="41">
        <v>18</v>
      </c>
      <c r="L1151" s="21">
        <v>6.593406593406594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2</v>
      </c>
      <c r="E1152" s="35">
        <v>1</v>
      </c>
      <c r="F1152" s="40">
        <v>3</v>
      </c>
      <c r="G1152" s="21">
        <v>1.9736842105263157</v>
      </c>
      <c r="H1152" s="35">
        <v>71</v>
      </c>
      <c r="I1152" s="35">
        <v>0</v>
      </c>
      <c r="J1152" s="35">
        <v>0</v>
      </c>
      <c r="K1152" s="41">
        <v>0</v>
      </c>
      <c r="L1152" s="21">
        <v>0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5</v>
      </c>
      <c r="E1153" s="35">
        <v>3</v>
      </c>
      <c r="F1153" s="40">
        <v>8</v>
      </c>
      <c r="G1153" s="21">
        <v>2</v>
      </c>
      <c r="H1153" s="35">
        <v>323</v>
      </c>
      <c r="I1153" s="35">
        <v>2</v>
      </c>
      <c r="J1153" s="35">
        <v>5</v>
      </c>
      <c r="K1153" s="41">
        <v>7</v>
      </c>
      <c r="L1153" s="21">
        <v>2.1671826625386998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1</v>
      </c>
      <c r="E1154" s="35">
        <v>1</v>
      </c>
      <c r="F1154" s="40">
        <v>2</v>
      </c>
      <c r="G1154" s="21">
        <v>1.4598540145985401</v>
      </c>
      <c r="H1154" s="19">
        <v>75</v>
      </c>
      <c r="I1154" s="35">
        <v>2</v>
      </c>
      <c r="J1154" s="35">
        <v>1</v>
      </c>
      <c r="K1154" s="41">
        <v>3</v>
      </c>
      <c r="L1154" s="21">
        <v>4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171</v>
      </c>
      <c r="E1155" s="38">
        <v>189</v>
      </c>
      <c r="F1155" s="38">
        <v>360</v>
      </c>
      <c r="G1155" s="31">
        <v>4.4865403788634097</v>
      </c>
      <c r="H1155" s="29">
        <v>3867</v>
      </c>
      <c r="I1155" s="38">
        <v>14</v>
      </c>
      <c r="J1155" s="38">
        <v>12</v>
      </c>
      <c r="K1155" s="39">
        <v>26</v>
      </c>
      <c r="L1155" s="31">
        <v>0.67235583139384536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6</v>
      </c>
      <c r="E1156" s="35">
        <v>3</v>
      </c>
      <c r="F1156" s="40">
        <v>9</v>
      </c>
      <c r="G1156" s="21">
        <v>6.4748201438848918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26</v>
      </c>
      <c r="E1157" s="35">
        <v>14</v>
      </c>
      <c r="F1157" s="40">
        <v>40</v>
      </c>
      <c r="G1157" s="21">
        <v>7.7972709551656916</v>
      </c>
      <c r="H1157" s="35">
        <v>152</v>
      </c>
      <c r="I1157" s="35">
        <v>0</v>
      </c>
      <c r="J1157" s="35">
        <v>0</v>
      </c>
      <c r="K1157" s="41">
        <v>0</v>
      </c>
      <c r="L1157" s="21">
        <v>0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12</v>
      </c>
      <c r="E1158" s="35">
        <v>19</v>
      </c>
      <c r="F1158" s="40">
        <v>31</v>
      </c>
      <c r="G1158" s="21">
        <v>6.9351230425055936</v>
      </c>
      <c r="H1158" s="35">
        <v>118</v>
      </c>
      <c r="I1158" s="35">
        <v>3</v>
      </c>
      <c r="J1158" s="35">
        <v>1</v>
      </c>
      <c r="K1158" s="41">
        <v>4</v>
      </c>
      <c r="L1158" s="21">
        <v>3.3898305084745761</v>
      </c>
    </row>
    <row r="1159" spans="1:12" ht="15" customHeight="1" outlineLevel="1" x14ac:dyDescent="0.2">
      <c r="A1159" s="17" t="s">
        <v>2009</v>
      </c>
      <c r="B1159" s="43" t="s">
        <v>2010</v>
      </c>
      <c r="C1159" s="35">
        <v>197</v>
      </c>
      <c r="D1159" s="35">
        <v>2</v>
      </c>
      <c r="E1159" s="35">
        <v>5</v>
      </c>
      <c r="F1159" s="40">
        <v>7</v>
      </c>
      <c r="G1159" s="21">
        <v>3.5532994923857872</v>
      </c>
      <c r="H1159" s="35">
        <v>65</v>
      </c>
      <c r="I1159" s="35">
        <v>0</v>
      </c>
      <c r="J1159" s="35">
        <v>0</v>
      </c>
      <c r="K1159" s="41">
        <v>0</v>
      </c>
      <c r="L1159" s="21">
        <v>0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4</v>
      </c>
      <c r="E1160" s="35">
        <v>3</v>
      </c>
      <c r="F1160" s="40">
        <v>7</v>
      </c>
      <c r="G1160" s="21">
        <v>2.1021021021021022</v>
      </c>
      <c r="H1160" s="35">
        <v>175</v>
      </c>
      <c r="I1160" s="35">
        <v>1</v>
      </c>
      <c r="J1160" s="35">
        <v>0</v>
      </c>
      <c r="K1160" s="41">
        <v>1</v>
      </c>
      <c r="L1160" s="21">
        <v>0.5714285714285714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11</v>
      </c>
      <c r="E1161" s="35">
        <v>13</v>
      </c>
      <c r="F1161" s="40">
        <v>24</v>
      </c>
      <c r="G1161" s="21">
        <v>5.2287581699346406</v>
      </c>
      <c r="H1161" s="35">
        <v>219</v>
      </c>
      <c r="I1161" s="35">
        <v>0</v>
      </c>
      <c r="J1161" s="35">
        <v>1</v>
      </c>
      <c r="K1161" s="41">
        <v>1</v>
      </c>
      <c r="L1161" s="21">
        <v>0.45662100456621002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22</v>
      </c>
      <c r="E1162" s="35">
        <v>32</v>
      </c>
      <c r="F1162" s="40">
        <v>54</v>
      </c>
      <c r="G1162" s="21">
        <v>3.2374100719424459</v>
      </c>
      <c r="H1162" s="35">
        <v>917</v>
      </c>
      <c r="I1162" s="35">
        <v>7</v>
      </c>
      <c r="J1162" s="35">
        <v>3</v>
      </c>
      <c r="K1162" s="41">
        <v>10</v>
      </c>
      <c r="L1162" s="21">
        <v>1.0905125408942202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8</v>
      </c>
      <c r="E1163" s="35">
        <v>15</v>
      </c>
      <c r="F1163" s="40">
        <v>23</v>
      </c>
      <c r="G1163" s="21">
        <v>5.0884955752212395</v>
      </c>
      <c r="H1163" s="35">
        <v>219</v>
      </c>
      <c r="I1163" s="35">
        <v>0</v>
      </c>
      <c r="J1163" s="35">
        <v>0</v>
      </c>
      <c r="K1163" s="41">
        <v>0</v>
      </c>
      <c r="L1163" s="21">
        <v>0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8</v>
      </c>
      <c r="E1164" s="35">
        <v>6</v>
      </c>
      <c r="F1164" s="40">
        <v>14</v>
      </c>
      <c r="G1164" s="21">
        <v>3.1111111111111112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4</v>
      </c>
      <c r="E1165" s="35">
        <v>2</v>
      </c>
      <c r="F1165" s="40">
        <v>6</v>
      </c>
      <c r="G1165" s="21">
        <v>3.0927835051546393</v>
      </c>
      <c r="H1165" s="35">
        <v>127</v>
      </c>
      <c r="I1165" s="35">
        <v>0</v>
      </c>
      <c r="J1165" s="35">
        <v>1</v>
      </c>
      <c r="K1165" s="41">
        <v>1</v>
      </c>
      <c r="L1165" s="21">
        <v>0.78740157480314954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3</v>
      </c>
      <c r="E1166" s="35">
        <v>6</v>
      </c>
      <c r="F1166" s="40">
        <v>9</v>
      </c>
      <c r="G1166" s="21">
        <v>5.7324840764331215</v>
      </c>
      <c r="H1166" s="35">
        <v>54</v>
      </c>
      <c r="I1166" s="35">
        <v>1</v>
      </c>
      <c r="J1166" s="35">
        <v>0</v>
      </c>
      <c r="K1166" s="41">
        <v>1</v>
      </c>
      <c r="L1166" s="21">
        <v>1.8518518518518516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10</v>
      </c>
      <c r="E1167" s="35">
        <v>15</v>
      </c>
      <c r="F1167" s="40">
        <v>25</v>
      </c>
      <c r="G1167" s="21">
        <v>4.5537340619307827</v>
      </c>
      <c r="H1167" s="35">
        <v>224</v>
      </c>
      <c r="I1167" s="35">
        <v>0</v>
      </c>
      <c r="J1167" s="35">
        <v>1</v>
      </c>
      <c r="K1167" s="41">
        <v>1</v>
      </c>
      <c r="L1167" s="21">
        <v>0.4464285714285714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6</v>
      </c>
      <c r="E1168" s="35">
        <v>3</v>
      </c>
      <c r="F1168" s="40">
        <v>9</v>
      </c>
      <c r="G1168" s="21">
        <v>3.7037037037037033</v>
      </c>
      <c r="H1168" s="35">
        <v>136</v>
      </c>
      <c r="I1168" s="35">
        <v>0</v>
      </c>
      <c r="J1168" s="35">
        <v>0</v>
      </c>
      <c r="K1168" s="41">
        <v>0</v>
      </c>
      <c r="L1168" s="21">
        <v>0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7</v>
      </c>
      <c r="E1169" s="35">
        <v>4</v>
      </c>
      <c r="F1169" s="40">
        <v>11</v>
      </c>
      <c r="G1169" s="21">
        <v>4.1984732824427482</v>
      </c>
      <c r="H1169" s="35">
        <v>137</v>
      </c>
      <c r="I1169" s="35">
        <v>2</v>
      </c>
      <c r="J1169" s="35">
        <v>1</v>
      </c>
      <c r="K1169" s="41">
        <v>3</v>
      </c>
      <c r="L1169" s="21">
        <v>2.1897810218978102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5</v>
      </c>
      <c r="E1170" s="35">
        <v>6</v>
      </c>
      <c r="F1170" s="40">
        <v>11</v>
      </c>
      <c r="G1170" s="21">
        <v>5.1886792452830193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9</v>
      </c>
      <c r="E1171" s="35">
        <v>11</v>
      </c>
      <c r="F1171" s="40">
        <v>20</v>
      </c>
      <c r="G1171" s="21">
        <v>8.097165991902834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18</v>
      </c>
      <c r="E1172" s="35">
        <v>21</v>
      </c>
      <c r="F1172" s="40">
        <v>39</v>
      </c>
      <c r="G1172" s="21">
        <v>3.8805970149253728</v>
      </c>
      <c r="H1172" s="35">
        <v>558</v>
      </c>
      <c r="I1172" s="35">
        <v>0</v>
      </c>
      <c r="J1172" s="35">
        <v>2</v>
      </c>
      <c r="K1172" s="41">
        <v>2</v>
      </c>
      <c r="L1172" s="21">
        <v>0.35842293906810035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7</v>
      </c>
      <c r="E1173" s="35">
        <v>7</v>
      </c>
      <c r="F1173" s="40">
        <v>14</v>
      </c>
      <c r="G1173" s="21">
        <v>3.5714285714285712</v>
      </c>
      <c r="H1173" s="35">
        <v>233</v>
      </c>
      <c r="I1173" s="35">
        <v>0</v>
      </c>
      <c r="J1173" s="35">
        <v>2</v>
      </c>
      <c r="K1173" s="41">
        <v>2</v>
      </c>
      <c r="L1173" s="21">
        <v>0.85836909871244638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3</v>
      </c>
      <c r="E1174" s="35">
        <v>4</v>
      </c>
      <c r="F1174" s="40">
        <v>7</v>
      </c>
      <c r="G1174" s="21">
        <v>6.666666666666667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129</v>
      </c>
      <c r="E1175" s="38">
        <v>89</v>
      </c>
      <c r="F1175" s="38">
        <v>218</v>
      </c>
      <c r="G1175" s="31">
        <v>5.9255232400108726</v>
      </c>
      <c r="H1175" s="29">
        <v>1248</v>
      </c>
      <c r="I1175" s="38">
        <v>11</v>
      </c>
      <c r="J1175" s="38">
        <v>4</v>
      </c>
      <c r="K1175" s="39">
        <v>15</v>
      </c>
      <c r="L1175" s="31">
        <v>1.2019230769230771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17</v>
      </c>
      <c r="E1176" s="35">
        <v>8</v>
      </c>
      <c r="F1176" s="40">
        <v>25</v>
      </c>
      <c r="G1176" s="21">
        <v>7.9113924050632916</v>
      </c>
      <c r="H1176" s="35">
        <v>94</v>
      </c>
      <c r="I1176" s="35">
        <v>1</v>
      </c>
      <c r="J1176" s="35">
        <v>0</v>
      </c>
      <c r="K1176" s="41">
        <v>1</v>
      </c>
      <c r="L1176" s="21">
        <v>1.0638297872340425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14</v>
      </c>
      <c r="E1177" s="35">
        <v>12</v>
      </c>
      <c r="F1177" s="40">
        <v>26</v>
      </c>
      <c r="G1177" s="21">
        <v>6.5</v>
      </c>
      <c r="H1177" s="35">
        <v>208</v>
      </c>
      <c r="I1177" s="35">
        <v>0</v>
      </c>
      <c r="J1177" s="35">
        <v>0</v>
      </c>
      <c r="K1177" s="41">
        <v>0</v>
      </c>
      <c r="L1177" s="21">
        <v>0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11</v>
      </c>
      <c r="E1178" s="35">
        <v>11</v>
      </c>
      <c r="F1178" s="40">
        <v>22</v>
      </c>
      <c r="G1178" s="21">
        <v>4.6709129511677281</v>
      </c>
      <c r="H1178" s="35">
        <v>177</v>
      </c>
      <c r="I1178" s="35">
        <v>0</v>
      </c>
      <c r="J1178" s="35">
        <v>1</v>
      </c>
      <c r="K1178" s="41">
        <v>1</v>
      </c>
      <c r="L1178" s="21">
        <v>0.56497175141242939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21</v>
      </c>
      <c r="E1179" s="35">
        <v>10</v>
      </c>
      <c r="F1179" s="40">
        <v>31</v>
      </c>
      <c r="G1179" s="21">
        <v>5.4481546572934976</v>
      </c>
      <c r="H1179" s="35">
        <v>222</v>
      </c>
      <c r="I1179" s="35">
        <v>0</v>
      </c>
      <c r="J1179" s="35">
        <v>0</v>
      </c>
      <c r="K1179" s="41">
        <v>0</v>
      </c>
      <c r="L1179" s="21">
        <v>0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8</v>
      </c>
      <c r="E1180" s="35">
        <v>9</v>
      </c>
      <c r="F1180" s="40">
        <v>17</v>
      </c>
      <c r="G1180" s="21">
        <v>6.3670411985018731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6</v>
      </c>
      <c r="E1181" s="35">
        <v>13</v>
      </c>
      <c r="F1181" s="40">
        <v>19</v>
      </c>
      <c r="G1181" s="21">
        <v>5.5555555555555554</v>
      </c>
      <c r="H1181" s="35">
        <v>99</v>
      </c>
      <c r="I1181" s="35">
        <v>2</v>
      </c>
      <c r="J1181" s="35">
        <v>1</v>
      </c>
      <c r="K1181" s="41">
        <v>3</v>
      </c>
      <c r="L1181" s="21">
        <v>3.0303030303030303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5</v>
      </c>
      <c r="E1182" s="35">
        <v>0</v>
      </c>
      <c r="F1182" s="40">
        <v>5</v>
      </c>
      <c r="G1182" s="21">
        <v>4.8543689320388346</v>
      </c>
      <c r="H1182" s="35">
        <v>49</v>
      </c>
      <c r="I1182" s="35">
        <v>1</v>
      </c>
      <c r="J1182" s="35">
        <v>0</v>
      </c>
      <c r="K1182" s="41">
        <v>1</v>
      </c>
      <c r="L1182" s="21">
        <v>2.0408163265306123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47</v>
      </c>
      <c r="E1183" s="35">
        <v>26</v>
      </c>
      <c r="F1183" s="40">
        <v>73</v>
      </c>
      <c r="G1183" s="21">
        <v>6.0280759702725017</v>
      </c>
      <c r="H1183" s="19">
        <v>333</v>
      </c>
      <c r="I1183" s="35">
        <v>7</v>
      </c>
      <c r="J1183" s="35">
        <v>2</v>
      </c>
      <c r="K1183" s="41">
        <v>9</v>
      </c>
      <c r="L1183" s="21">
        <v>2.7027027027027026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140</v>
      </c>
      <c r="E1184" s="38">
        <v>138</v>
      </c>
      <c r="F1184" s="38">
        <v>278</v>
      </c>
      <c r="G1184" s="31">
        <v>4.8146865258053335</v>
      </c>
      <c r="H1184" s="29">
        <v>2281</v>
      </c>
      <c r="I1184" s="38">
        <v>1</v>
      </c>
      <c r="J1184" s="38">
        <v>1</v>
      </c>
      <c r="K1184" s="39">
        <v>2</v>
      </c>
      <c r="L1184" s="31">
        <v>8.7680841736080664E-2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152</v>
      </c>
      <c r="E1185" s="38">
        <v>141</v>
      </c>
      <c r="F1185" s="38">
        <v>293</v>
      </c>
      <c r="G1185" s="31">
        <v>4.9054076678386069</v>
      </c>
      <c r="H1185" s="29">
        <v>2587</v>
      </c>
      <c r="I1185" s="38">
        <v>33</v>
      </c>
      <c r="J1185" s="38">
        <v>43</v>
      </c>
      <c r="K1185" s="39">
        <v>76</v>
      </c>
      <c r="L1185" s="31">
        <v>2.9377657518361038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2338</v>
      </c>
      <c r="E1186" s="49">
        <v>2263</v>
      </c>
      <c r="F1186" s="49">
        <v>4601</v>
      </c>
      <c r="G1186" s="25">
        <v>4.9625730741851282</v>
      </c>
      <c r="H1186" s="9">
        <v>33878</v>
      </c>
      <c r="I1186" s="49">
        <v>187</v>
      </c>
      <c r="J1186" s="49">
        <v>130</v>
      </c>
      <c r="K1186" s="50">
        <v>317</v>
      </c>
      <c r="L1186" s="25">
        <v>0.93571049058385969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665</v>
      </c>
      <c r="E1187" s="38">
        <v>596</v>
      </c>
      <c r="F1187" s="38">
        <v>1261</v>
      </c>
      <c r="G1187" s="31">
        <v>4.6440540640076602</v>
      </c>
      <c r="H1187" s="29">
        <v>11421</v>
      </c>
      <c r="I1187" s="38">
        <v>77</v>
      </c>
      <c r="J1187" s="38">
        <v>49</v>
      </c>
      <c r="K1187" s="39">
        <v>126</v>
      </c>
      <c r="L1187" s="31">
        <v>1.1032308904649331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66</v>
      </c>
      <c r="E1188" s="35">
        <v>74</v>
      </c>
      <c r="F1188" s="40">
        <v>140</v>
      </c>
      <c r="G1188" s="21">
        <v>7.0035017508754374</v>
      </c>
      <c r="H1188" s="19">
        <v>396</v>
      </c>
      <c r="I1188" s="35">
        <v>2</v>
      </c>
      <c r="J1188" s="35">
        <v>0</v>
      </c>
      <c r="K1188" s="41">
        <v>2</v>
      </c>
      <c r="L1188" s="21">
        <v>0.50505050505050508</v>
      </c>
    </row>
    <row r="1189" spans="1:12" ht="15" customHeight="1" outlineLevel="1" x14ac:dyDescent="0.2">
      <c r="A1189" s="17" t="s">
        <v>2063</v>
      </c>
      <c r="B1189" s="43" t="s">
        <v>2064</v>
      </c>
      <c r="C1189" s="19">
        <v>3157</v>
      </c>
      <c r="D1189" s="35">
        <v>93</v>
      </c>
      <c r="E1189" s="35">
        <v>110</v>
      </c>
      <c r="F1189" s="40">
        <v>203</v>
      </c>
      <c r="G1189" s="21">
        <v>6.4301552106430151</v>
      </c>
      <c r="H1189" s="19">
        <v>1174</v>
      </c>
      <c r="I1189" s="35">
        <v>3</v>
      </c>
      <c r="J1189" s="35">
        <v>3</v>
      </c>
      <c r="K1189" s="41">
        <v>6</v>
      </c>
      <c r="L1189" s="21">
        <v>0.51107325383304936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27</v>
      </c>
      <c r="E1190" s="35">
        <v>19</v>
      </c>
      <c r="F1190" s="40">
        <v>46</v>
      </c>
      <c r="G1190" s="21">
        <v>3.87858347386172</v>
      </c>
      <c r="H1190" s="35">
        <v>517</v>
      </c>
      <c r="I1190" s="35">
        <v>6</v>
      </c>
      <c r="J1190" s="35">
        <v>4</v>
      </c>
      <c r="K1190" s="41">
        <v>10</v>
      </c>
      <c r="L1190" s="21">
        <v>1.9342359767891684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2</v>
      </c>
      <c r="E1191" s="35">
        <v>5</v>
      </c>
      <c r="F1191" s="40">
        <v>7</v>
      </c>
      <c r="G1191" s="21">
        <v>3.8888888888888888</v>
      </c>
      <c r="H1191" s="35">
        <v>100</v>
      </c>
      <c r="I1191" s="35">
        <v>0</v>
      </c>
      <c r="J1191" s="35">
        <v>0</v>
      </c>
      <c r="K1191" s="41">
        <v>0</v>
      </c>
      <c r="L1191" s="21">
        <v>0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31</v>
      </c>
      <c r="E1192" s="35">
        <v>26</v>
      </c>
      <c r="F1192" s="40">
        <v>57</v>
      </c>
      <c r="G1192" s="21">
        <v>5.0802139037433154</v>
      </c>
      <c r="H1192" s="35">
        <v>321</v>
      </c>
      <c r="I1192" s="35">
        <v>4</v>
      </c>
      <c r="J1192" s="35">
        <v>1</v>
      </c>
      <c r="K1192" s="41">
        <v>5</v>
      </c>
      <c r="L1192" s="21">
        <v>1.557632398753894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39</v>
      </c>
      <c r="E1193" s="35">
        <v>25</v>
      </c>
      <c r="F1193" s="40">
        <v>64</v>
      </c>
      <c r="G1193" s="21">
        <v>6.3936063936063938</v>
      </c>
      <c r="H1193" s="35">
        <v>493</v>
      </c>
      <c r="I1193" s="35">
        <v>3</v>
      </c>
      <c r="J1193" s="35">
        <v>0</v>
      </c>
      <c r="K1193" s="41">
        <v>3</v>
      </c>
      <c r="L1193" s="21">
        <v>0.6085192697768762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21</v>
      </c>
      <c r="E1194" s="35">
        <v>15</v>
      </c>
      <c r="F1194" s="40">
        <v>36</v>
      </c>
      <c r="G1194" s="21">
        <v>4.1474654377880187</v>
      </c>
      <c r="H1194" s="35">
        <v>410</v>
      </c>
      <c r="I1194" s="35">
        <v>4</v>
      </c>
      <c r="J1194" s="35">
        <v>0</v>
      </c>
      <c r="K1194" s="41">
        <v>4</v>
      </c>
      <c r="L1194" s="21">
        <v>0.97560975609756095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4</v>
      </c>
      <c r="E1195" s="35">
        <v>14</v>
      </c>
      <c r="F1195" s="40">
        <v>18</v>
      </c>
      <c r="G1195" s="21">
        <v>6.3157894736842106</v>
      </c>
      <c r="H1195" s="35">
        <v>133</v>
      </c>
      <c r="I1195" s="35">
        <v>0</v>
      </c>
      <c r="J1195" s="35">
        <v>0</v>
      </c>
      <c r="K1195" s="41">
        <v>0</v>
      </c>
      <c r="L1195" s="21">
        <v>0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21</v>
      </c>
      <c r="E1196" s="35">
        <v>13</v>
      </c>
      <c r="F1196" s="40">
        <v>34</v>
      </c>
      <c r="G1196" s="21">
        <v>7.2805139186295502</v>
      </c>
      <c r="H1196" s="35">
        <v>133</v>
      </c>
      <c r="I1196" s="35">
        <v>1</v>
      </c>
      <c r="J1196" s="35">
        <v>0</v>
      </c>
      <c r="K1196" s="41">
        <v>1</v>
      </c>
      <c r="L1196" s="21">
        <v>0.75187969924812026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26</v>
      </c>
      <c r="E1197" s="35">
        <v>22</v>
      </c>
      <c r="F1197" s="40">
        <v>48</v>
      </c>
      <c r="G1197" s="21">
        <v>4.4158233670653173</v>
      </c>
      <c r="H1197" s="35">
        <v>189</v>
      </c>
      <c r="I1197" s="35">
        <v>0</v>
      </c>
      <c r="J1197" s="35">
        <v>1</v>
      </c>
      <c r="K1197" s="41">
        <v>1</v>
      </c>
      <c r="L1197" s="21">
        <v>0.52910052910052907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8</v>
      </c>
      <c r="E1198" s="35">
        <v>13</v>
      </c>
      <c r="F1198" s="40">
        <v>21</v>
      </c>
      <c r="G1198" s="21">
        <v>2.2316684378320937</v>
      </c>
      <c r="H1198" s="35">
        <v>484</v>
      </c>
      <c r="I1198" s="35">
        <v>8</v>
      </c>
      <c r="J1198" s="35">
        <v>6</v>
      </c>
      <c r="K1198" s="41">
        <v>14</v>
      </c>
      <c r="L1198" s="21">
        <v>2.8925619834710745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3</v>
      </c>
      <c r="E1199" s="35">
        <v>4</v>
      </c>
      <c r="F1199" s="40">
        <v>7</v>
      </c>
      <c r="G1199" s="21">
        <v>2.1084337349397591</v>
      </c>
      <c r="H1199" s="35">
        <v>75</v>
      </c>
      <c r="I1199" s="35">
        <v>0</v>
      </c>
      <c r="J1199" s="35">
        <v>2</v>
      </c>
      <c r="K1199" s="41">
        <v>2</v>
      </c>
      <c r="L1199" s="21">
        <v>2.666666666666667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14</v>
      </c>
      <c r="E1200" s="35">
        <v>17</v>
      </c>
      <c r="F1200" s="40">
        <v>31</v>
      </c>
      <c r="G1200" s="21">
        <v>3.376906318082789</v>
      </c>
      <c r="H1200" s="35">
        <v>328</v>
      </c>
      <c r="I1200" s="35">
        <v>2</v>
      </c>
      <c r="J1200" s="35">
        <v>2</v>
      </c>
      <c r="K1200" s="41">
        <v>4</v>
      </c>
      <c r="L1200" s="21">
        <v>1.2195121951219512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11</v>
      </c>
      <c r="E1201" s="35">
        <v>12</v>
      </c>
      <c r="F1201" s="40">
        <v>23</v>
      </c>
      <c r="G1201" s="21">
        <v>2.4572649572649574</v>
      </c>
      <c r="H1201" s="35">
        <v>535</v>
      </c>
      <c r="I1201" s="35">
        <v>1</v>
      </c>
      <c r="J1201" s="35">
        <v>1</v>
      </c>
      <c r="K1201" s="41">
        <v>2</v>
      </c>
      <c r="L1201" s="21">
        <v>0.37383177570093462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31</v>
      </c>
      <c r="E1202" s="35">
        <v>26</v>
      </c>
      <c r="F1202" s="40">
        <v>57</v>
      </c>
      <c r="G1202" s="21">
        <v>5.0802139037433154</v>
      </c>
      <c r="H1202" s="35">
        <v>479</v>
      </c>
      <c r="I1202" s="35">
        <v>0</v>
      </c>
      <c r="J1202" s="35">
        <v>0</v>
      </c>
      <c r="K1202" s="41">
        <v>0</v>
      </c>
      <c r="L1202" s="21">
        <v>0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12</v>
      </c>
      <c r="E1203" s="35">
        <v>18</v>
      </c>
      <c r="F1203" s="40">
        <v>30</v>
      </c>
      <c r="G1203" s="21">
        <v>2.7932960893854748</v>
      </c>
      <c r="H1203" s="35">
        <v>776</v>
      </c>
      <c r="I1203" s="35">
        <v>14</v>
      </c>
      <c r="J1203" s="35">
        <v>5</v>
      </c>
      <c r="K1203" s="41">
        <v>19</v>
      </c>
      <c r="L1203" s="21">
        <v>2.4484536082474229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9</v>
      </c>
      <c r="E1204" s="35">
        <v>6</v>
      </c>
      <c r="F1204" s="40">
        <v>15</v>
      </c>
      <c r="G1204" s="21">
        <v>3.9370078740157481</v>
      </c>
      <c r="H1204" s="19">
        <v>148</v>
      </c>
      <c r="I1204" s="35">
        <v>3</v>
      </c>
      <c r="J1204" s="35">
        <v>0</v>
      </c>
      <c r="K1204" s="41">
        <v>3</v>
      </c>
      <c r="L1204" s="21">
        <v>2.0270270270270272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78</v>
      </c>
      <c r="E1205" s="35">
        <v>54</v>
      </c>
      <c r="F1205" s="40">
        <v>132</v>
      </c>
      <c r="G1205" s="21">
        <v>4.3694141012909631</v>
      </c>
      <c r="H1205" s="19">
        <v>1375</v>
      </c>
      <c r="I1205" s="35">
        <v>12</v>
      </c>
      <c r="J1205" s="35">
        <v>6</v>
      </c>
      <c r="K1205" s="41">
        <v>18</v>
      </c>
      <c r="L1205" s="21">
        <v>1.3090909090909091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15</v>
      </c>
      <c r="E1206" s="35">
        <v>18</v>
      </c>
      <c r="F1206" s="40">
        <v>33</v>
      </c>
      <c r="G1206" s="21">
        <v>2.4663677130044843</v>
      </c>
      <c r="H1206" s="35">
        <v>863</v>
      </c>
      <c r="I1206" s="35">
        <v>5</v>
      </c>
      <c r="J1206" s="35">
        <v>9</v>
      </c>
      <c r="K1206" s="41">
        <v>14</v>
      </c>
      <c r="L1206" s="21">
        <v>1.6222479721900347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16</v>
      </c>
      <c r="E1207" s="35">
        <v>20</v>
      </c>
      <c r="F1207" s="40">
        <v>36</v>
      </c>
      <c r="G1207" s="21">
        <v>4.1666666666666661</v>
      </c>
      <c r="H1207" s="35">
        <v>484</v>
      </c>
      <c r="I1207" s="35">
        <v>2</v>
      </c>
      <c r="J1207" s="35">
        <v>2</v>
      </c>
      <c r="K1207" s="41">
        <v>4</v>
      </c>
      <c r="L1207" s="21">
        <v>0.82644628099173556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16</v>
      </c>
      <c r="E1208" s="35">
        <v>14</v>
      </c>
      <c r="F1208" s="40">
        <v>30</v>
      </c>
      <c r="G1208" s="21">
        <v>4.6367851622874809</v>
      </c>
      <c r="H1208" s="35">
        <v>392</v>
      </c>
      <c r="I1208" s="35">
        <v>0</v>
      </c>
      <c r="J1208" s="35">
        <v>0</v>
      </c>
      <c r="K1208" s="41">
        <v>0</v>
      </c>
      <c r="L1208" s="21">
        <v>0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25</v>
      </c>
      <c r="E1209" s="35">
        <v>12</v>
      </c>
      <c r="F1209" s="40">
        <v>37</v>
      </c>
      <c r="G1209" s="21">
        <v>4.2973286875725902</v>
      </c>
      <c r="H1209" s="35">
        <v>394</v>
      </c>
      <c r="I1209" s="35">
        <v>1</v>
      </c>
      <c r="J1209" s="35">
        <v>0</v>
      </c>
      <c r="K1209" s="41">
        <v>1</v>
      </c>
      <c r="L1209" s="21">
        <v>0.25380710659898476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34</v>
      </c>
      <c r="E1210" s="35">
        <v>18</v>
      </c>
      <c r="F1210" s="40">
        <v>52</v>
      </c>
      <c r="G1210" s="21">
        <v>5.5974165769644779</v>
      </c>
      <c r="H1210" s="35">
        <v>221</v>
      </c>
      <c r="I1210" s="35">
        <v>2</v>
      </c>
      <c r="J1210" s="35">
        <v>1</v>
      </c>
      <c r="K1210" s="41">
        <v>3</v>
      </c>
      <c r="L1210" s="21">
        <v>1.3574660633484164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17</v>
      </c>
      <c r="E1211" s="35">
        <v>7</v>
      </c>
      <c r="F1211" s="40">
        <v>24</v>
      </c>
      <c r="G1211" s="21">
        <v>4.0268456375838921</v>
      </c>
      <c r="H1211" s="35">
        <v>308</v>
      </c>
      <c r="I1211" s="35">
        <v>0</v>
      </c>
      <c r="J1211" s="35">
        <v>1</v>
      </c>
      <c r="K1211" s="41">
        <v>1</v>
      </c>
      <c r="L1211" s="21">
        <v>0.32467532467532467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12</v>
      </c>
      <c r="E1212" s="35">
        <v>7</v>
      </c>
      <c r="F1212" s="40">
        <v>19</v>
      </c>
      <c r="G1212" s="21">
        <v>4.0511727078891262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14</v>
      </c>
      <c r="E1213" s="35">
        <v>14</v>
      </c>
      <c r="F1213" s="40">
        <v>28</v>
      </c>
      <c r="G1213" s="21">
        <v>3.6505867014341589</v>
      </c>
      <c r="H1213" s="35">
        <v>272</v>
      </c>
      <c r="I1213" s="35">
        <v>1</v>
      </c>
      <c r="J1213" s="35">
        <v>3</v>
      </c>
      <c r="K1213" s="41">
        <v>4</v>
      </c>
      <c r="L1213" s="21">
        <v>1.4705882352941175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20</v>
      </c>
      <c r="E1214" s="35">
        <v>13</v>
      </c>
      <c r="F1214" s="40">
        <v>33</v>
      </c>
      <c r="G1214" s="21">
        <v>5.4545454545454541</v>
      </c>
      <c r="H1214" s="19">
        <v>196</v>
      </c>
      <c r="I1214" s="35">
        <v>3</v>
      </c>
      <c r="J1214" s="35">
        <v>2</v>
      </c>
      <c r="K1214" s="41">
        <v>5</v>
      </c>
      <c r="L1214" s="21">
        <v>2.5510204081632653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594</v>
      </c>
      <c r="E1215" s="38">
        <v>574</v>
      </c>
      <c r="F1215" s="38">
        <v>1168</v>
      </c>
      <c r="G1215" s="31">
        <v>4.5089561457689937</v>
      </c>
      <c r="H1215" s="29">
        <v>12028</v>
      </c>
      <c r="I1215" s="38">
        <v>51</v>
      </c>
      <c r="J1215" s="38">
        <v>37</v>
      </c>
      <c r="K1215" s="39">
        <v>88</v>
      </c>
      <c r="L1215" s="31">
        <v>0.73162620552045232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43</v>
      </c>
      <c r="E1216" s="35">
        <v>29</v>
      </c>
      <c r="F1216" s="40">
        <v>72</v>
      </c>
      <c r="G1216" s="21">
        <v>5.5727554179566559</v>
      </c>
      <c r="H1216" s="35">
        <v>687</v>
      </c>
      <c r="I1216" s="35">
        <v>7</v>
      </c>
      <c r="J1216" s="35">
        <v>1</v>
      </c>
      <c r="K1216" s="41">
        <v>8</v>
      </c>
      <c r="L1216" s="21">
        <v>1.1644832605531297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13</v>
      </c>
      <c r="E1217" s="35">
        <v>21</v>
      </c>
      <c r="F1217" s="40">
        <v>34</v>
      </c>
      <c r="G1217" s="21">
        <v>4.0380047505938244</v>
      </c>
      <c r="H1217" s="35">
        <v>321</v>
      </c>
      <c r="I1217" s="35">
        <v>0</v>
      </c>
      <c r="J1217" s="35">
        <v>0</v>
      </c>
      <c r="K1217" s="41">
        <v>0</v>
      </c>
      <c r="L1217" s="21">
        <v>0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14</v>
      </c>
      <c r="E1218" s="35">
        <v>15</v>
      </c>
      <c r="F1218" s="40">
        <v>29</v>
      </c>
      <c r="G1218" s="21">
        <v>3.7371134020618557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15</v>
      </c>
      <c r="E1219" s="35">
        <v>27</v>
      </c>
      <c r="F1219" s="40">
        <v>42</v>
      </c>
      <c r="G1219" s="21">
        <v>4.0658276863504357</v>
      </c>
      <c r="H1219" s="35">
        <v>671</v>
      </c>
      <c r="I1219" s="35">
        <v>2</v>
      </c>
      <c r="J1219" s="35">
        <v>1</v>
      </c>
      <c r="K1219" s="41">
        <v>3</v>
      </c>
      <c r="L1219" s="21">
        <v>0.44709388971684055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18</v>
      </c>
      <c r="E1220" s="35">
        <v>20</v>
      </c>
      <c r="F1220" s="40">
        <v>38</v>
      </c>
      <c r="G1220" s="21">
        <v>4.9934296977660972</v>
      </c>
      <c r="H1220" s="35">
        <v>200</v>
      </c>
      <c r="I1220" s="35">
        <v>0</v>
      </c>
      <c r="J1220" s="35">
        <v>0</v>
      </c>
      <c r="K1220" s="41">
        <v>0</v>
      </c>
      <c r="L1220" s="21">
        <v>0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33</v>
      </c>
      <c r="E1221" s="35">
        <v>36</v>
      </c>
      <c r="F1221" s="40">
        <v>69</v>
      </c>
      <c r="G1221" s="21">
        <v>5.0512445095168372</v>
      </c>
      <c r="H1221" s="35">
        <v>287</v>
      </c>
      <c r="I1221" s="35">
        <v>2</v>
      </c>
      <c r="J1221" s="35">
        <v>0</v>
      </c>
      <c r="K1221" s="41">
        <v>2</v>
      </c>
      <c r="L1221" s="21">
        <v>0.69686411149825789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9</v>
      </c>
      <c r="E1222" s="35">
        <v>11</v>
      </c>
      <c r="F1222" s="40">
        <v>20</v>
      </c>
      <c r="G1222" s="21">
        <v>2.877697841726619</v>
      </c>
      <c r="H1222" s="35">
        <v>423</v>
      </c>
      <c r="I1222" s="35">
        <v>2</v>
      </c>
      <c r="J1222" s="35">
        <v>4</v>
      </c>
      <c r="K1222" s="41">
        <v>6</v>
      </c>
      <c r="L1222" s="21">
        <v>1.4184397163120568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23</v>
      </c>
      <c r="E1223" s="35">
        <v>23</v>
      </c>
      <c r="F1223" s="40">
        <v>46</v>
      </c>
      <c r="G1223" s="21">
        <v>3.9282664389410762</v>
      </c>
      <c r="H1223" s="35">
        <v>522</v>
      </c>
      <c r="I1223" s="35">
        <v>2</v>
      </c>
      <c r="J1223" s="35">
        <v>5</v>
      </c>
      <c r="K1223" s="41">
        <v>7</v>
      </c>
      <c r="L1223" s="21">
        <v>1.3409961685823755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11</v>
      </c>
      <c r="E1224" s="35">
        <v>15</v>
      </c>
      <c r="F1224" s="40">
        <v>26</v>
      </c>
      <c r="G1224" s="21">
        <v>3.9573820395738202</v>
      </c>
      <c r="H1224" s="35">
        <v>394</v>
      </c>
      <c r="I1224" s="35">
        <v>3</v>
      </c>
      <c r="J1224" s="35">
        <v>1</v>
      </c>
      <c r="K1224" s="41">
        <v>4</v>
      </c>
      <c r="L1224" s="21">
        <v>1.015228426395939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35</v>
      </c>
      <c r="E1225" s="35">
        <v>15</v>
      </c>
      <c r="F1225" s="40">
        <v>50</v>
      </c>
      <c r="G1225" s="21">
        <v>4.4052863436123353</v>
      </c>
      <c r="H1225" s="35">
        <v>639</v>
      </c>
      <c r="I1225" s="35">
        <v>1</v>
      </c>
      <c r="J1225" s="35">
        <v>0</v>
      </c>
      <c r="K1225" s="41">
        <v>1</v>
      </c>
      <c r="L1225" s="21">
        <v>0.1564945226917058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19</v>
      </c>
      <c r="E1226" s="35">
        <v>18</v>
      </c>
      <c r="F1226" s="40">
        <v>37</v>
      </c>
      <c r="G1226" s="21">
        <v>4.1248606465997772</v>
      </c>
      <c r="H1226" s="35">
        <v>483</v>
      </c>
      <c r="I1226" s="35">
        <v>0</v>
      </c>
      <c r="J1226" s="35">
        <v>2</v>
      </c>
      <c r="K1226" s="41">
        <v>2</v>
      </c>
      <c r="L1226" s="21">
        <v>0.41407867494824019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10</v>
      </c>
      <c r="E1227" s="35">
        <v>12</v>
      </c>
      <c r="F1227" s="40">
        <v>22</v>
      </c>
      <c r="G1227" s="21">
        <v>2.75</v>
      </c>
      <c r="H1227" s="35">
        <v>496</v>
      </c>
      <c r="I1227" s="35">
        <v>6</v>
      </c>
      <c r="J1227" s="35">
        <v>2</v>
      </c>
      <c r="K1227" s="41">
        <v>8</v>
      </c>
      <c r="L1227" s="21">
        <v>1.6129032258064515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38</v>
      </c>
      <c r="E1228" s="35">
        <v>28</v>
      </c>
      <c r="F1228" s="40">
        <v>66</v>
      </c>
      <c r="G1228" s="21">
        <v>5</v>
      </c>
      <c r="H1228" s="19">
        <v>456</v>
      </c>
      <c r="I1228" s="35">
        <v>0</v>
      </c>
      <c r="J1228" s="35">
        <v>0</v>
      </c>
      <c r="K1228" s="41">
        <v>0</v>
      </c>
      <c r="L1228" s="21">
        <v>0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152</v>
      </c>
      <c r="E1229" s="35">
        <v>151</v>
      </c>
      <c r="F1229" s="40">
        <v>303</v>
      </c>
      <c r="G1229" s="21">
        <v>5.7725281005905886</v>
      </c>
      <c r="H1229" s="19">
        <v>1841</v>
      </c>
      <c r="I1229" s="35">
        <v>4</v>
      </c>
      <c r="J1229" s="35">
        <v>8</v>
      </c>
      <c r="K1229" s="41">
        <v>12</v>
      </c>
      <c r="L1229" s="21">
        <v>0.65181966322650731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27</v>
      </c>
      <c r="E1230" s="35">
        <v>10</v>
      </c>
      <c r="F1230" s="40">
        <v>37</v>
      </c>
      <c r="G1230" s="21">
        <v>6.1461794019933551</v>
      </c>
      <c r="H1230" s="35">
        <v>201</v>
      </c>
      <c r="I1230" s="35">
        <v>1</v>
      </c>
      <c r="J1230" s="35">
        <v>0</v>
      </c>
      <c r="K1230" s="41">
        <v>1</v>
      </c>
      <c r="L1230" s="21">
        <v>0.49751243781094528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6</v>
      </c>
      <c r="E1231" s="35">
        <v>12</v>
      </c>
      <c r="F1231" s="40">
        <v>18</v>
      </c>
      <c r="G1231" s="21">
        <v>3.5019455252918288</v>
      </c>
      <c r="H1231" s="35">
        <v>237</v>
      </c>
      <c r="I1231" s="35">
        <v>0</v>
      </c>
      <c r="J1231" s="35">
        <v>1</v>
      </c>
      <c r="K1231" s="41">
        <v>1</v>
      </c>
      <c r="L1231" s="21">
        <v>0.42194092827004215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17</v>
      </c>
      <c r="E1232" s="35">
        <v>14</v>
      </c>
      <c r="F1232" s="40">
        <v>31</v>
      </c>
      <c r="G1232" s="21">
        <v>4.5521292217327458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19</v>
      </c>
      <c r="E1233" s="35">
        <v>15</v>
      </c>
      <c r="F1233" s="40">
        <v>34</v>
      </c>
      <c r="G1233" s="21">
        <v>5.3042121684867398</v>
      </c>
      <c r="H1233" s="35">
        <v>483</v>
      </c>
      <c r="I1233" s="35">
        <v>6</v>
      </c>
      <c r="J1233" s="35">
        <v>0</v>
      </c>
      <c r="K1233" s="41">
        <v>6</v>
      </c>
      <c r="L1233" s="21">
        <v>1.2422360248447204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11</v>
      </c>
      <c r="E1234" s="35">
        <v>13</v>
      </c>
      <c r="F1234" s="40">
        <v>24</v>
      </c>
      <c r="G1234" s="21">
        <v>2.5289778714436251</v>
      </c>
      <c r="H1234" s="35">
        <v>607</v>
      </c>
      <c r="I1234" s="35">
        <v>0</v>
      </c>
      <c r="J1234" s="35">
        <v>2</v>
      </c>
      <c r="K1234" s="41">
        <v>2</v>
      </c>
      <c r="L1234" s="21">
        <v>0.32948929159802309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16</v>
      </c>
      <c r="E1235" s="35">
        <v>9</v>
      </c>
      <c r="F1235" s="40">
        <v>25</v>
      </c>
      <c r="G1235" s="21">
        <v>2.5100401606425704</v>
      </c>
      <c r="H1235" s="35">
        <v>607</v>
      </c>
      <c r="I1235" s="35">
        <v>6</v>
      </c>
      <c r="J1235" s="35">
        <v>4</v>
      </c>
      <c r="K1235" s="41">
        <v>10</v>
      </c>
      <c r="L1235" s="21">
        <v>1.6474464579901154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9</v>
      </c>
      <c r="E1236" s="35">
        <v>9</v>
      </c>
      <c r="F1236" s="40">
        <v>18</v>
      </c>
      <c r="G1236" s="21">
        <v>4.1474654377880187</v>
      </c>
      <c r="H1236" s="35">
        <v>150</v>
      </c>
      <c r="I1236" s="35">
        <v>4</v>
      </c>
      <c r="J1236" s="35">
        <v>0</v>
      </c>
      <c r="K1236" s="41">
        <v>4</v>
      </c>
      <c r="L1236" s="21">
        <v>2.666666666666667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7</v>
      </c>
      <c r="E1237" s="35">
        <v>12</v>
      </c>
      <c r="F1237" s="40">
        <v>19</v>
      </c>
      <c r="G1237" s="21">
        <v>6.4189189189189184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9</v>
      </c>
      <c r="E1238" s="35">
        <v>10</v>
      </c>
      <c r="F1238" s="40">
        <v>19</v>
      </c>
      <c r="G1238" s="21">
        <v>2.4804177545691903</v>
      </c>
      <c r="H1238" s="35">
        <v>529</v>
      </c>
      <c r="I1238" s="35">
        <v>2</v>
      </c>
      <c r="J1238" s="35">
        <v>0</v>
      </c>
      <c r="K1238" s="41">
        <v>2</v>
      </c>
      <c r="L1238" s="21">
        <v>0.3780718336483932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11</v>
      </c>
      <c r="E1239" s="35">
        <v>13</v>
      </c>
      <c r="F1239" s="40">
        <v>24</v>
      </c>
      <c r="G1239" s="21">
        <v>5.0314465408805038</v>
      </c>
      <c r="H1239" s="35">
        <v>339</v>
      </c>
      <c r="I1239" s="35">
        <v>1</v>
      </c>
      <c r="J1239" s="35">
        <v>2</v>
      </c>
      <c r="K1239" s="41">
        <v>3</v>
      </c>
      <c r="L1239" s="21">
        <v>0.88495575221238942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13</v>
      </c>
      <c r="E1240" s="35">
        <v>9</v>
      </c>
      <c r="F1240" s="40">
        <v>22</v>
      </c>
      <c r="G1240" s="21">
        <v>3.7606837606837606</v>
      </c>
      <c r="H1240" s="35">
        <v>268</v>
      </c>
      <c r="I1240" s="35">
        <v>0</v>
      </c>
      <c r="J1240" s="35">
        <v>2</v>
      </c>
      <c r="K1240" s="41">
        <v>2</v>
      </c>
      <c r="L1240" s="21">
        <v>0.74626865671641784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7</v>
      </c>
      <c r="E1241" s="35">
        <v>15</v>
      </c>
      <c r="F1241" s="40">
        <v>22</v>
      </c>
      <c r="G1241" s="21">
        <v>5.4455445544554459</v>
      </c>
      <c r="H1241" s="35">
        <v>100</v>
      </c>
      <c r="I1241" s="35">
        <v>0</v>
      </c>
      <c r="J1241" s="35">
        <v>0</v>
      </c>
      <c r="K1241" s="41">
        <v>0</v>
      </c>
      <c r="L1241" s="21">
        <v>0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9</v>
      </c>
      <c r="E1242" s="35">
        <v>12</v>
      </c>
      <c r="F1242" s="40">
        <v>21</v>
      </c>
      <c r="G1242" s="21">
        <v>3.7168141592920354</v>
      </c>
      <c r="H1242" s="19">
        <v>297</v>
      </c>
      <c r="I1242" s="35">
        <v>2</v>
      </c>
      <c r="J1242" s="35">
        <v>2</v>
      </c>
      <c r="K1242" s="41">
        <v>4</v>
      </c>
      <c r="L1242" s="21">
        <v>1.3468013468013467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321</v>
      </c>
      <c r="E1243" s="38">
        <v>375</v>
      </c>
      <c r="F1243" s="38">
        <v>696</v>
      </c>
      <c r="G1243" s="31">
        <v>4.6022614560603055</v>
      </c>
      <c r="H1243" s="29">
        <v>5277</v>
      </c>
      <c r="I1243" s="38">
        <v>20</v>
      </c>
      <c r="J1243" s="38">
        <v>13</v>
      </c>
      <c r="K1243" s="39">
        <v>33</v>
      </c>
      <c r="L1243" s="31">
        <v>0.62535531552018198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13</v>
      </c>
      <c r="E1244" s="35">
        <v>23</v>
      </c>
      <c r="F1244" s="40">
        <v>36</v>
      </c>
      <c r="G1244" s="21">
        <v>3.6437246963562751</v>
      </c>
      <c r="H1244" s="35">
        <v>174</v>
      </c>
      <c r="I1244" s="35">
        <v>1</v>
      </c>
      <c r="J1244" s="35">
        <v>4</v>
      </c>
      <c r="K1244" s="41">
        <v>5</v>
      </c>
      <c r="L1244" s="21">
        <v>2.8735632183908044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20</v>
      </c>
      <c r="E1245" s="35">
        <v>22</v>
      </c>
      <c r="F1245" s="40">
        <v>42</v>
      </c>
      <c r="G1245" s="21">
        <v>5.0970873786407767</v>
      </c>
      <c r="H1245" s="35">
        <v>335</v>
      </c>
      <c r="I1245" s="35">
        <v>1</v>
      </c>
      <c r="J1245" s="35">
        <v>0</v>
      </c>
      <c r="K1245" s="41">
        <v>1</v>
      </c>
      <c r="L1245" s="21">
        <v>0.29850746268656719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16</v>
      </c>
      <c r="E1246" s="35">
        <v>29</v>
      </c>
      <c r="F1246" s="40">
        <v>45</v>
      </c>
      <c r="G1246" s="21">
        <v>6.9230769230769234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10</v>
      </c>
      <c r="E1247" s="35">
        <v>28</v>
      </c>
      <c r="F1247" s="40">
        <v>38</v>
      </c>
      <c r="G1247" s="21">
        <v>5.984251968503937</v>
      </c>
      <c r="H1247" s="35">
        <v>150</v>
      </c>
      <c r="I1247" s="35">
        <v>1</v>
      </c>
      <c r="J1247" s="35">
        <v>0</v>
      </c>
      <c r="K1247" s="41">
        <v>1</v>
      </c>
      <c r="L1247" s="21">
        <v>0.66666666666666674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35</v>
      </c>
      <c r="E1248" s="35">
        <v>46</v>
      </c>
      <c r="F1248" s="40">
        <v>81</v>
      </c>
      <c r="G1248" s="21">
        <v>4.3153969099627068</v>
      </c>
      <c r="H1248" s="35">
        <v>444</v>
      </c>
      <c r="I1248" s="35">
        <v>0</v>
      </c>
      <c r="J1248" s="35">
        <v>0</v>
      </c>
      <c r="K1248" s="41">
        <v>0</v>
      </c>
      <c r="L1248" s="21">
        <v>0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43</v>
      </c>
      <c r="E1249" s="35">
        <v>28</v>
      </c>
      <c r="F1249" s="40">
        <v>71</v>
      </c>
      <c r="G1249" s="21">
        <v>6.1739130434782608</v>
      </c>
      <c r="H1249" s="35">
        <v>503</v>
      </c>
      <c r="I1249" s="35">
        <v>4</v>
      </c>
      <c r="J1249" s="35">
        <v>1</v>
      </c>
      <c r="K1249" s="41">
        <v>5</v>
      </c>
      <c r="L1249" s="21">
        <v>0.99403578528827041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11</v>
      </c>
      <c r="E1250" s="35">
        <v>13</v>
      </c>
      <c r="F1250" s="40">
        <v>24</v>
      </c>
      <c r="G1250" s="21">
        <v>2.4819027921406409</v>
      </c>
      <c r="H1250" s="35">
        <v>716</v>
      </c>
      <c r="I1250" s="35">
        <v>2</v>
      </c>
      <c r="J1250" s="35">
        <v>0</v>
      </c>
      <c r="K1250" s="41">
        <v>2</v>
      </c>
      <c r="L1250" s="21">
        <v>0.27932960893854747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16</v>
      </c>
      <c r="E1251" s="35">
        <v>18</v>
      </c>
      <c r="F1251" s="40">
        <v>34</v>
      </c>
      <c r="G1251" s="21">
        <v>5.657237936772046</v>
      </c>
      <c r="H1251" s="35">
        <v>37</v>
      </c>
      <c r="I1251" s="35">
        <v>0</v>
      </c>
      <c r="J1251" s="35">
        <v>0</v>
      </c>
      <c r="K1251" s="41">
        <v>0</v>
      </c>
      <c r="L1251" s="21"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22</v>
      </c>
      <c r="E1252" s="35">
        <v>28</v>
      </c>
      <c r="F1252" s="40">
        <v>50</v>
      </c>
      <c r="G1252" s="21">
        <v>4.9407114624505928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20</v>
      </c>
      <c r="E1253" s="35">
        <v>14</v>
      </c>
      <c r="F1253" s="40">
        <v>34</v>
      </c>
      <c r="G1253" s="21">
        <v>3.9443155452436192</v>
      </c>
      <c r="H1253" s="35">
        <v>492</v>
      </c>
      <c r="I1253" s="35">
        <v>3</v>
      </c>
      <c r="J1253" s="35">
        <v>2</v>
      </c>
      <c r="K1253" s="41">
        <v>5</v>
      </c>
      <c r="L1253" s="21">
        <v>1.0162601626016259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18</v>
      </c>
      <c r="E1254" s="35">
        <v>20</v>
      </c>
      <c r="F1254" s="40">
        <v>38</v>
      </c>
      <c r="G1254" s="21">
        <v>4.0339702760084926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23</v>
      </c>
      <c r="E1255" s="35">
        <v>24</v>
      </c>
      <c r="F1255" s="40">
        <v>47</v>
      </c>
      <c r="G1255" s="21">
        <v>5.2164261931187568</v>
      </c>
      <c r="H1255" s="35">
        <v>217</v>
      </c>
      <c r="I1255" s="35">
        <v>2</v>
      </c>
      <c r="J1255" s="35">
        <v>1</v>
      </c>
      <c r="K1255" s="41">
        <v>3</v>
      </c>
      <c r="L1255" s="21">
        <v>1.3824884792626728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23</v>
      </c>
      <c r="E1256" s="35">
        <v>19</v>
      </c>
      <c r="F1256" s="40">
        <v>42</v>
      </c>
      <c r="G1256" s="21">
        <v>4.5258620689655169</v>
      </c>
      <c r="H1256" s="35">
        <v>304</v>
      </c>
      <c r="I1256" s="35">
        <v>0</v>
      </c>
      <c r="J1256" s="35">
        <v>1</v>
      </c>
      <c r="K1256" s="41">
        <v>1</v>
      </c>
      <c r="L1256" s="21">
        <v>0.3289473684210526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9</v>
      </c>
      <c r="E1257" s="35">
        <v>10</v>
      </c>
      <c r="F1257" s="40">
        <v>19</v>
      </c>
      <c r="G1257" s="21">
        <v>2.96875</v>
      </c>
      <c r="H1257" s="35">
        <v>396</v>
      </c>
      <c r="I1257" s="35">
        <v>0</v>
      </c>
      <c r="J1257" s="35">
        <v>1</v>
      </c>
      <c r="K1257" s="41">
        <v>1</v>
      </c>
      <c r="L1257" s="21">
        <v>0.25252525252525254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19</v>
      </c>
      <c r="E1258" s="35">
        <v>29</v>
      </c>
      <c r="F1258" s="40">
        <v>48</v>
      </c>
      <c r="G1258" s="21">
        <v>4.2972247090420774</v>
      </c>
      <c r="H1258" s="35">
        <v>344</v>
      </c>
      <c r="I1258" s="35">
        <v>2</v>
      </c>
      <c r="J1258" s="35">
        <v>2</v>
      </c>
      <c r="K1258" s="41">
        <v>4</v>
      </c>
      <c r="L1258" s="21">
        <v>1.1627906976744187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23</v>
      </c>
      <c r="E1259" s="35">
        <v>24</v>
      </c>
      <c r="F1259" s="40">
        <v>47</v>
      </c>
      <c r="G1259" s="21">
        <v>4.5675413022351803</v>
      </c>
      <c r="H1259" s="19">
        <v>279</v>
      </c>
      <c r="I1259" s="35">
        <v>4</v>
      </c>
      <c r="J1259" s="35">
        <v>1</v>
      </c>
      <c r="K1259" s="41">
        <v>5</v>
      </c>
      <c r="L1259" s="21">
        <v>1.7921146953405016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650</v>
      </c>
      <c r="E1260" s="38">
        <v>616</v>
      </c>
      <c r="F1260" s="38">
        <v>1266</v>
      </c>
      <c r="G1260" s="31">
        <v>6.0171102661596958</v>
      </c>
      <c r="H1260" s="29">
        <v>4228</v>
      </c>
      <c r="I1260" s="38">
        <v>38</v>
      </c>
      <c r="J1260" s="38">
        <v>31</v>
      </c>
      <c r="K1260" s="39">
        <v>69</v>
      </c>
      <c r="L1260" s="31">
        <v>1.6319772942289499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108</v>
      </c>
      <c r="E1261" s="38">
        <v>102</v>
      </c>
      <c r="F1261" s="38">
        <v>210</v>
      </c>
      <c r="G1261" s="31">
        <v>6.0103033772180883</v>
      </c>
      <c r="H1261" s="29">
        <v>924</v>
      </c>
      <c r="I1261" s="38">
        <v>1</v>
      </c>
      <c r="J1261" s="38">
        <v>0</v>
      </c>
      <c r="K1261" s="39">
        <v>1</v>
      </c>
      <c r="L1261" s="31">
        <v>0.10822510822510822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2458</v>
      </c>
      <c r="E1262" s="49">
        <v>2444</v>
      </c>
      <c r="F1262" s="49">
        <v>4902</v>
      </c>
      <c r="G1262" s="25">
        <v>4.0949302057489412</v>
      </c>
      <c r="H1262" s="9">
        <v>43724</v>
      </c>
      <c r="I1262" s="49">
        <v>444</v>
      </c>
      <c r="J1262" s="49">
        <v>422</v>
      </c>
      <c r="K1262" s="50">
        <v>866</v>
      </c>
      <c r="L1262" s="25">
        <v>1.9806056170524198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711</v>
      </c>
      <c r="E1263" s="38">
        <v>701</v>
      </c>
      <c r="F1263" s="38">
        <v>1412</v>
      </c>
      <c r="G1263" s="31">
        <v>3.8315423857592532</v>
      </c>
      <c r="H1263" s="29">
        <v>14065</v>
      </c>
      <c r="I1263" s="38">
        <v>162</v>
      </c>
      <c r="J1263" s="38">
        <v>152</v>
      </c>
      <c r="K1263" s="39">
        <v>314</v>
      </c>
      <c r="L1263" s="31">
        <v>2.2324920014219694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10</v>
      </c>
      <c r="E1264" s="35">
        <v>9</v>
      </c>
      <c r="F1264" s="40">
        <v>19</v>
      </c>
      <c r="G1264" s="21">
        <v>2.360248447204969</v>
      </c>
      <c r="H1264" s="35">
        <v>196</v>
      </c>
      <c r="I1264" s="35">
        <v>1</v>
      </c>
      <c r="J1264" s="35">
        <v>0</v>
      </c>
      <c r="K1264" s="41">
        <v>1</v>
      </c>
      <c r="L1264" s="21">
        <v>0.51020408163265307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15</v>
      </c>
      <c r="E1265" s="35">
        <v>16</v>
      </c>
      <c r="F1265" s="40">
        <v>31</v>
      </c>
      <c r="G1265" s="21">
        <v>3.5879629629629628</v>
      </c>
      <c r="H1265" s="35">
        <v>611</v>
      </c>
      <c r="I1265" s="35">
        <v>9</v>
      </c>
      <c r="J1265" s="35">
        <v>0</v>
      </c>
      <c r="K1265" s="41">
        <v>9</v>
      </c>
      <c r="L1265" s="21">
        <v>1.4729950900163666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10</v>
      </c>
      <c r="E1266" s="35">
        <v>13</v>
      </c>
      <c r="F1266" s="40">
        <v>23</v>
      </c>
      <c r="G1266" s="21">
        <v>3.9861351819757362</v>
      </c>
      <c r="H1266" s="35">
        <v>220</v>
      </c>
      <c r="I1266" s="35">
        <v>1</v>
      </c>
      <c r="J1266" s="35">
        <v>4</v>
      </c>
      <c r="K1266" s="41">
        <v>5</v>
      </c>
      <c r="L1266" s="21">
        <v>2.2727272727272729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46</v>
      </c>
      <c r="E1267" s="35">
        <v>36</v>
      </c>
      <c r="F1267" s="40">
        <v>82</v>
      </c>
      <c r="G1267" s="21">
        <v>4.6910755148741421</v>
      </c>
      <c r="H1267" s="35">
        <v>437</v>
      </c>
      <c r="I1267" s="35">
        <v>0</v>
      </c>
      <c r="J1267" s="35">
        <v>0</v>
      </c>
      <c r="K1267" s="41">
        <v>0</v>
      </c>
      <c r="L1267" s="21">
        <v>0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17</v>
      </c>
      <c r="E1268" s="35">
        <v>30</v>
      </c>
      <c r="F1268" s="40">
        <v>47</v>
      </c>
      <c r="G1268" s="21">
        <v>3.3691756272401432</v>
      </c>
      <c r="H1268" s="35">
        <v>765</v>
      </c>
      <c r="I1268" s="35">
        <v>10</v>
      </c>
      <c r="J1268" s="35">
        <v>6</v>
      </c>
      <c r="K1268" s="41">
        <v>16</v>
      </c>
      <c r="L1268" s="21">
        <v>2.0915032679738559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25</v>
      </c>
      <c r="E1269" s="35">
        <v>20</v>
      </c>
      <c r="F1269" s="40">
        <v>45</v>
      </c>
      <c r="G1269" s="21">
        <v>6.0893098782138031</v>
      </c>
      <c r="H1269" s="35">
        <v>258</v>
      </c>
      <c r="I1269" s="35">
        <v>4</v>
      </c>
      <c r="J1269" s="35">
        <v>0</v>
      </c>
      <c r="K1269" s="41">
        <v>4</v>
      </c>
      <c r="L1269" s="21">
        <v>1.5503875968992249</v>
      </c>
    </row>
    <row r="1270" spans="1:12" ht="15" customHeight="1" outlineLevel="1" x14ac:dyDescent="0.2">
      <c r="A1270" s="17" t="s">
        <v>2219</v>
      </c>
      <c r="B1270" s="43" t="s">
        <v>2220</v>
      </c>
      <c r="C1270" s="19">
        <v>1026</v>
      </c>
      <c r="D1270" s="35">
        <v>19</v>
      </c>
      <c r="E1270" s="35">
        <v>24</v>
      </c>
      <c r="F1270" s="40">
        <v>43</v>
      </c>
      <c r="G1270" s="21">
        <v>4.1910331384015596</v>
      </c>
      <c r="H1270" s="35">
        <v>441</v>
      </c>
      <c r="I1270" s="35">
        <v>6</v>
      </c>
      <c r="J1270" s="35">
        <v>5</v>
      </c>
      <c r="K1270" s="41">
        <v>11</v>
      </c>
      <c r="L1270" s="21">
        <v>2.4943310657596371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17</v>
      </c>
      <c r="E1271" s="35">
        <v>9</v>
      </c>
      <c r="F1271" s="40">
        <v>26</v>
      </c>
      <c r="G1271" s="21">
        <v>2.8047464940668827</v>
      </c>
      <c r="H1271" s="35">
        <v>477</v>
      </c>
      <c r="I1271" s="35">
        <v>7</v>
      </c>
      <c r="J1271" s="35">
        <v>9</v>
      </c>
      <c r="K1271" s="41">
        <v>16</v>
      </c>
      <c r="L1271" s="21">
        <v>3.3542976939203357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1</v>
      </c>
      <c r="E1272" s="35">
        <v>1</v>
      </c>
      <c r="F1272" s="40">
        <v>2</v>
      </c>
      <c r="G1272" s="21">
        <v>0.15748031496062992</v>
      </c>
      <c r="H1272" s="35">
        <v>877</v>
      </c>
      <c r="I1272" s="35">
        <v>1</v>
      </c>
      <c r="J1272" s="35">
        <v>5</v>
      </c>
      <c r="K1272" s="41">
        <v>6</v>
      </c>
      <c r="L1272" s="21">
        <v>0.68415051311288488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44</v>
      </c>
      <c r="E1273" s="35">
        <v>48</v>
      </c>
      <c r="F1273" s="40">
        <v>92</v>
      </c>
      <c r="G1273" s="21">
        <v>6.0209424083769632</v>
      </c>
      <c r="H1273" s="35">
        <v>290</v>
      </c>
      <c r="I1273" s="35">
        <v>0</v>
      </c>
      <c r="J1273" s="35">
        <v>0</v>
      </c>
      <c r="K1273" s="41">
        <v>0</v>
      </c>
      <c r="L1273" s="21">
        <v>0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18</v>
      </c>
      <c r="E1274" s="35">
        <v>24</v>
      </c>
      <c r="F1274" s="40">
        <v>42</v>
      </c>
      <c r="G1274" s="21">
        <v>3.6777583187390541</v>
      </c>
      <c r="H1274" s="19">
        <v>220</v>
      </c>
      <c r="I1274" s="35">
        <v>0</v>
      </c>
      <c r="J1274" s="35">
        <v>0</v>
      </c>
      <c r="K1274" s="41">
        <v>0</v>
      </c>
      <c r="L1274" s="21">
        <v>0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123</v>
      </c>
      <c r="E1275" s="35">
        <v>118</v>
      </c>
      <c r="F1275" s="40">
        <v>241</v>
      </c>
      <c r="G1275" s="21">
        <v>5.3507992895204266</v>
      </c>
      <c r="H1275" s="19">
        <v>2032</v>
      </c>
      <c r="I1275" s="35">
        <v>21</v>
      </c>
      <c r="J1275" s="35">
        <v>24</v>
      </c>
      <c r="K1275" s="41">
        <v>45</v>
      </c>
      <c r="L1275" s="21">
        <v>2.2145669291338583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10</v>
      </c>
      <c r="E1276" s="35">
        <v>5</v>
      </c>
      <c r="F1276" s="40">
        <v>15</v>
      </c>
      <c r="G1276" s="21">
        <v>3.225806451612903</v>
      </c>
      <c r="H1276" s="35">
        <v>-306</v>
      </c>
      <c r="I1276" s="35">
        <v>2</v>
      </c>
      <c r="J1276" s="35">
        <v>1</v>
      </c>
      <c r="K1276" s="41">
        <v>3</v>
      </c>
      <c r="L1276" s="21">
        <v>-0.98039215686274506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72</v>
      </c>
      <c r="E1277" s="35">
        <v>68</v>
      </c>
      <c r="F1277" s="40">
        <v>140</v>
      </c>
      <c r="G1277" s="21">
        <v>5.403319181783095</v>
      </c>
      <c r="H1277" s="19">
        <v>385</v>
      </c>
      <c r="I1277" s="35">
        <v>1</v>
      </c>
      <c r="J1277" s="35">
        <v>1</v>
      </c>
      <c r="K1277" s="41">
        <v>2</v>
      </c>
      <c r="L1277" s="21">
        <v>0.51948051948051943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76</v>
      </c>
      <c r="E1278" s="35">
        <v>50</v>
      </c>
      <c r="F1278" s="40">
        <v>126</v>
      </c>
      <c r="G1278" s="21">
        <v>4.9980166600555336</v>
      </c>
      <c r="H1278" s="19">
        <v>1129</v>
      </c>
      <c r="I1278" s="35">
        <v>16</v>
      </c>
      <c r="J1278" s="35">
        <v>11</v>
      </c>
      <c r="K1278" s="41">
        <v>27</v>
      </c>
      <c r="L1278" s="21">
        <v>2.3914968999114263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23</v>
      </c>
      <c r="E1279" s="35">
        <v>27</v>
      </c>
      <c r="F1279" s="40">
        <v>50</v>
      </c>
      <c r="G1279" s="21">
        <v>3.7622272385252074</v>
      </c>
      <c r="H1279" s="19">
        <v>397</v>
      </c>
      <c r="I1279" s="35">
        <v>8</v>
      </c>
      <c r="J1279" s="35">
        <v>9</v>
      </c>
      <c r="K1279" s="41">
        <v>17</v>
      </c>
      <c r="L1279" s="21">
        <v>4.2821158690176322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34</v>
      </c>
      <c r="E1280" s="35">
        <v>31</v>
      </c>
      <c r="F1280" s="40">
        <v>65</v>
      </c>
      <c r="G1280" s="21">
        <v>2.4639878695981805</v>
      </c>
      <c r="H1280" s="19">
        <v>1659</v>
      </c>
      <c r="I1280" s="35">
        <v>25</v>
      </c>
      <c r="J1280" s="35">
        <v>22</v>
      </c>
      <c r="K1280" s="41">
        <v>47</v>
      </c>
      <c r="L1280" s="21">
        <v>2.8330319469559977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18</v>
      </c>
      <c r="E1281" s="35">
        <v>21</v>
      </c>
      <c r="F1281" s="40">
        <v>39</v>
      </c>
      <c r="G1281" s="21">
        <v>2.3679417122040074</v>
      </c>
      <c r="H1281" s="19">
        <v>1121</v>
      </c>
      <c r="I1281" s="35">
        <v>7</v>
      </c>
      <c r="J1281" s="35">
        <v>4</v>
      </c>
      <c r="K1281" s="41">
        <v>11</v>
      </c>
      <c r="L1281" s="21">
        <v>0.98126672613737742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9</v>
      </c>
      <c r="E1282" s="35">
        <v>5</v>
      </c>
      <c r="F1282" s="40">
        <v>14</v>
      </c>
      <c r="G1282" s="21">
        <v>2.005730659025788</v>
      </c>
      <c r="H1282" s="35">
        <v>254</v>
      </c>
      <c r="I1282" s="35">
        <v>6</v>
      </c>
      <c r="J1282" s="35">
        <v>3</v>
      </c>
      <c r="K1282" s="41">
        <v>9</v>
      </c>
      <c r="L1282" s="21">
        <v>3.5433070866141732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7</v>
      </c>
      <c r="E1283" s="35">
        <v>13</v>
      </c>
      <c r="F1283" s="40">
        <v>20</v>
      </c>
      <c r="G1283" s="21">
        <v>0.92421441774491686</v>
      </c>
      <c r="H1283" s="19">
        <v>-114</v>
      </c>
      <c r="I1283" s="35">
        <v>0</v>
      </c>
      <c r="J1283" s="35">
        <v>0</v>
      </c>
      <c r="K1283" s="41">
        <v>0</v>
      </c>
      <c r="L1283" s="21">
        <v>0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107</v>
      </c>
      <c r="E1284" s="35">
        <v>114</v>
      </c>
      <c r="F1284" s="40">
        <v>221</v>
      </c>
      <c r="G1284" s="21">
        <v>4.1729607250755283</v>
      </c>
      <c r="H1284" s="19">
        <v>2185</v>
      </c>
      <c r="I1284" s="35">
        <v>32</v>
      </c>
      <c r="J1284" s="35">
        <v>41</v>
      </c>
      <c r="K1284" s="41">
        <v>73</v>
      </c>
      <c r="L1284" s="21">
        <v>3.3409610983981692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10</v>
      </c>
      <c r="E1285" s="35">
        <v>19</v>
      </c>
      <c r="F1285" s="40">
        <v>29</v>
      </c>
      <c r="G1285" s="21">
        <v>2.9652351738241309</v>
      </c>
      <c r="H1285" s="35">
        <v>531</v>
      </c>
      <c r="I1285" s="35">
        <v>5</v>
      </c>
      <c r="J1285" s="35">
        <v>7</v>
      </c>
      <c r="K1285" s="41">
        <v>12</v>
      </c>
      <c r="L1285" s="21">
        <v>2.2598870056497176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51</v>
      </c>
      <c r="E1286" s="29">
        <v>44</v>
      </c>
      <c r="F1286" s="29">
        <v>95</v>
      </c>
      <c r="G1286" s="31">
        <v>5.0585729499467522</v>
      </c>
      <c r="H1286" s="38">
        <v>634</v>
      </c>
      <c r="I1286" s="29">
        <v>11</v>
      </c>
      <c r="J1286" s="29">
        <v>7</v>
      </c>
      <c r="K1286" s="36">
        <v>18</v>
      </c>
      <c r="L1286" s="31">
        <v>2.8391167192429023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17</v>
      </c>
      <c r="E1287" s="19">
        <v>11</v>
      </c>
      <c r="F1287" s="20">
        <v>28</v>
      </c>
      <c r="G1287" s="21">
        <v>8.7774294670846391</v>
      </c>
      <c r="H1287" s="35">
        <v>85</v>
      </c>
      <c r="I1287" s="19">
        <v>0</v>
      </c>
      <c r="J1287" s="19">
        <v>0</v>
      </c>
      <c r="K1287" s="22">
        <v>0</v>
      </c>
      <c r="L1287" s="21">
        <v>0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7</v>
      </c>
      <c r="E1288" s="19">
        <v>1</v>
      </c>
      <c r="F1288" s="20">
        <v>8</v>
      </c>
      <c r="G1288" s="21">
        <v>5.7142857142857144</v>
      </c>
      <c r="H1288" s="35">
        <v>49</v>
      </c>
      <c r="I1288" s="19">
        <v>1</v>
      </c>
      <c r="J1288" s="19">
        <v>1</v>
      </c>
      <c r="K1288" s="22">
        <v>2</v>
      </c>
      <c r="L1288" s="21">
        <v>4.0816326530612246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7</v>
      </c>
      <c r="E1289" s="19">
        <v>10</v>
      </c>
      <c r="F1289" s="20">
        <v>17</v>
      </c>
      <c r="G1289" s="21">
        <v>5.8419243986254292</v>
      </c>
      <c r="H1289" s="35">
        <v>144</v>
      </c>
      <c r="I1289" s="19">
        <v>0</v>
      </c>
      <c r="J1289" s="19">
        <v>0</v>
      </c>
      <c r="K1289" s="22">
        <v>0</v>
      </c>
      <c r="L1289" s="21">
        <v>0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12</v>
      </c>
      <c r="E1290" s="19">
        <v>15</v>
      </c>
      <c r="F1290" s="20">
        <v>27</v>
      </c>
      <c r="G1290" s="21">
        <v>3.1578947368421053</v>
      </c>
      <c r="H1290" s="35">
        <v>301</v>
      </c>
      <c r="I1290" s="19">
        <v>9</v>
      </c>
      <c r="J1290" s="19">
        <v>5</v>
      </c>
      <c r="K1290" s="22">
        <v>14</v>
      </c>
      <c r="L1290" s="21">
        <v>4.6511627906976747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8</v>
      </c>
      <c r="E1291" s="19">
        <v>7</v>
      </c>
      <c r="F1291" s="20">
        <v>15</v>
      </c>
      <c r="G1291" s="21">
        <v>5.4945054945054945</v>
      </c>
      <c r="H1291" s="19">
        <v>55</v>
      </c>
      <c r="I1291" s="19">
        <v>1</v>
      </c>
      <c r="J1291" s="19">
        <v>1</v>
      </c>
      <c r="K1291" s="22">
        <v>2</v>
      </c>
      <c r="L1291" s="21">
        <v>3.6363636363636362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421</v>
      </c>
      <c r="E1292" s="29">
        <v>448</v>
      </c>
      <c r="F1292" s="29">
        <v>869</v>
      </c>
      <c r="G1292" s="31">
        <v>4.468555561269091</v>
      </c>
      <c r="H1292" s="29">
        <v>7814</v>
      </c>
      <c r="I1292" s="29">
        <v>65</v>
      </c>
      <c r="J1292" s="29">
        <v>61</v>
      </c>
      <c r="K1292" s="36">
        <v>126</v>
      </c>
      <c r="L1292" s="31">
        <v>1.6124904018428463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9</v>
      </c>
      <c r="E1293" s="19">
        <v>16</v>
      </c>
      <c r="F1293" s="20">
        <v>25</v>
      </c>
      <c r="G1293" s="21">
        <v>4.7619047619047619</v>
      </c>
      <c r="H1293" s="35">
        <v>207</v>
      </c>
      <c r="I1293" s="19">
        <v>1</v>
      </c>
      <c r="J1293" s="19">
        <v>1</v>
      </c>
      <c r="K1293" s="22">
        <v>2</v>
      </c>
      <c r="L1293" s="21">
        <v>0.96618357487922701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50</v>
      </c>
      <c r="E1294" s="19">
        <v>60</v>
      </c>
      <c r="F1294" s="20">
        <v>110</v>
      </c>
      <c r="G1294" s="21">
        <v>5.2581261950286802</v>
      </c>
      <c r="H1294" s="35">
        <v>335</v>
      </c>
      <c r="I1294" s="19">
        <v>3</v>
      </c>
      <c r="J1294" s="19">
        <v>1</v>
      </c>
      <c r="K1294" s="22">
        <v>4</v>
      </c>
      <c r="L1294" s="21">
        <v>1.1940298507462688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7</v>
      </c>
      <c r="E1295" s="19">
        <v>2</v>
      </c>
      <c r="F1295" s="20">
        <v>9</v>
      </c>
      <c r="G1295" s="21">
        <v>1.7077798861480076</v>
      </c>
      <c r="H1295" s="35">
        <v>246</v>
      </c>
      <c r="I1295" s="19">
        <v>2</v>
      </c>
      <c r="J1295" s="19">
        <v>1</v>
      </c>
      <c r="K1295" s="22">
        <v>3</v>
      </c>
      <c r="L1295" s="21">
        <v>1.2195121951219512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34</v>
      </c>
      <c r="E1296" s="19">
        <v>49</v>
      </c>
      <c r="F1296" s="20">
        <v>83</v>
      </c>
      <c r="G1296" s="21">
        <v>5.5370246831220813</v>
      </c>
      <c r="H1296" s="19">
        <v>730</v>
      </c>
      <c r="I1296" s="19">
        <v>11</v>
      </c>
      <c r="J1296" s="19">
        <v>7</v>
      </c>
      <c r="K1296" s="22">
        <v>18</v>
      </c>
      <c r="L1296" s="21">
        <v>2.4657534246575343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22</v>
      </c>
      <c r="E1297" s="19">
        <v>11</v>
      </c>
      <c r="F1297" s="20">
        <v>33</v>
      </c>
      <c r="G1297" s="21">
        <v>1.8262313226342002</v>
      </c>
      <c r="H1297" s="19">
        <v>1342</v>
      </c>
      <c r="I1297" s="19">
        <v>8</v>
      </c>
      <c r="J1297" s="19">
        <v>9</v>
      </c>
      <c r="K1297" s="22">
        <v>17</v>
      </c>
      <c r="L1297" s="21">
        <v>1.2667660208643814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10</v>
      </c>
      <c r="E1298" s="19">
        <v>8</v>
      </c>
      <c r="F1298" s="20">
        <v>18</v>
      </c>
      <c r="G1298" s="21">
        <v>2.80811232449298</v>
      </c>
      <c r="H1298" s="35">
        <v>179</v>
      </c>
      <c r="I1298" s="19">
        <v>4</v>
      </c>
      <c r="J1298" s="19">
        <v>4</v>
      </c>
      <c r="K1298" s="22">
        <v>8</v>
      </c>
      <c r="L1298" s="21">
        <v>4.4692737430167595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21</v>
      </c>
      <c r="E1299" s="19">
        <v>10</v>
      </c>
      <c r="F1299" s="20">
        <v>31</v>
      </c>
      <c r="G1299" s="21">
        <v>5.2100840336134455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82</v>
      </c>
      <c r="E1300" s="19">
        <v>74</v>
      </c>
      <c r="F1300" s="20">
        <v>156</v>
      </c>
      <c r="G1300" s="21">
        <v>8.0123266563944533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22</v>
      </c>
      <c r="E1301" s="19">
        <v>28</v>
      </c>
      <c r="F1301" s="20">
        <v>50</v>
      </c>
      <c r="G1301" s="21">
        <v>10.683760683760683</v>
      </c>
      <c r="H1301" s="35">
        <v>67</v>
      </c>
      <c r="I1301" s="19">
        <v>8</v>
      </c>
      <c r="J1301" s="19">
        <v>8</v>
      </c>
      <c r="K1301" s="22">
        <v>16</v>
      </c>
      <c r="L1301" s="21">
        <v>23.880597014925371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19</v>
      </c>
      <c r="E1302" s="19">
        <v>24</v>
      </c>
      <c r="F1302" s="20">
        <v>43</v>
      </c>
      <c r="G1302" s="21">
        <v>7.5837742504409169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6</v>
      </c>
      <c r="E1303" s="19">
        <v>7</v>
      </c>
      <c r="F1303" s="20">
        <v>13</v>
      </c>
      <c r="G1303" s="21">
        <v>2.4344569288389515</v>
      </c>
      <c r="H1303" s="35">
        <v>204</v>
      </c>
      <c r="I1303" s="19">
        <v>1</v>
      </c>
      <c r="J1303" s="19">
        <v>0</v>
      </c>
      <c r="K1303" s="22">
        <v>1</v>
      </c>
      <c r="L1303" s="21">
        <v>0.49019607843137253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8</v>
      </c>
      <c r="E1304" s="19">
        <v>2</v>
      </c>
      <c r="F1304" s="20">
        <v>10</v>
      </c>
      <c r="G1304" s="21">
        <v>2.3364485981308412</v>
      </c>
      <c r="H1304" s="35">
        <v>260</v>
      </c>
      <c r="I1304" s="19">
        <v>4</v>
      </c>
      <c r="J1304" s="19">
        <v>4</v>
      </c>
      <c r="K1304" s="22">
        <v>8</v>
      </c>
      <c r="L1304" s="21">
        <v>3.0769230769230771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19</v>
      </c>
      <c r="E1305" s="19">
        <v>26</v>
      </c>
      <c r="F1305" s="20">
        <v>45</v>
      </c>
      <c r="G1305" s="21">
        <v>4.0286481647269472</v>
      </c>
      <c r="H1305" s="35">
        <v>443</v>
      </c>
      <c r="I1305" s="19">
        <v>3</v>
      </c>
      <c r="J1305" s="19">
        <v>1</v>
      </c>
      <c r="K1305" s="22">
        <v>4</v>
      </c>
      <c r="L1305" s="21">
        <v>0.90293453724604955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14</v>
      </c>
      <c r="E1306" s="19">
        <v>21</v>
      </c>
      <c r="F1306" s="20">
        <v>35</v>
      </c>
      <c r="G1306" s="21">
        <v>6.5176908752327751</v>
      </c>
      <c r="H1306" s="35">
        <v>18</v>
      </c>
      <c r="I1306" s="19">
        <v>0</v>
      </c>
      <c r="J1306" s="19">
        <v>1</v>
      </c>
      <c r="K1306" s="22">
        <v>1</v>
      </c>
      <c r="L1306" s="21">
        <v>5.5555555555555554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14</v>
      </c>
      <c r="E1307" s="19">
        <v>23</v>
      </c>
      <c r="F1307" s="20">
        <v>37</v>
      </c>
      <c r="G1307" s="21">
        <v>4.0437158469945356</v>
      </c>
      <c r="H1307" s="35">
        <v>616</v>
      </c>
      <c r="I1307" s="19">
        <v>0</v>
      </c>
      <c r="J1307" s="19">
        <v>1</v>
      </c>
      <c r="K1307" s="22">
        <v>1</v>
      </c>
      <c r="L1307" s="21">
        <v>0.16233766233766234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4</v>
      </c>
      <c r="E1308" s="19">
        <v>4</v>
      </c>
      <c r="F1308" s="20">
        <v>8</v>
      </c>
      <c r="G1308" s="21">
        <v>0.7611798287345386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11</v>
      </c>
      <c r="E1309" s="19">
        <v>13</v>
      </c>
      <c r="F1309" s="20">
        <v>24</v>
      </c>
      <c r="G1309" s="21">
        <v>3.5398230088495577</v>
      </c>
      <c r="H1309" s="35">
        <v>307</v>
      </c>
      <c r="I1309" s="19">
        <v>3</v>
      </c>
      <c r="J1309" s="19">
        <v>2</v>
      </c>
      <c r="K1309" s="22">
        <v>5</v>
      </c>
      <c r="L1309" s="21">
        <v>1.6286644951140066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18</v>
      </c>
      <c r="E1310" s="19">
        <v>26</v>
      </c>
      <c r="F1310" s="20">
        <v>44</v>
      </c>
      <c r="G1310" s="21">
        <v>8.2551594746716699</v>
      </c>
      <c r="H1310" s="35">
        <v>38</v>
      </c>
      <c r="I1310" s="19">
        <v>2</v>
      </c>
      <c r="J1310" s="19">
        <v>4</v>
      </c>
      <c r="K1310" s="22">
        <v>6</v>
      </c>
      <c r="L1310" s="21">
        <v>15.789473684210526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6</v>
      </c>
      <c r="E1311" s="19">
        <v>7</v>
      </c>
      <c r="F1311" s="20">
        <v>13</v>
      </c>
      <c r="G1311" s="21">
        <v>3.1026252983293556</v>
      </c>
      <c r="H1311" s="35">
        <v>249</v>
      </c>
      <c r="I1311" s="19">
        <v>1</v>
      </c>
      <c r="J1311" s="19">
        <v>2</v>
      </c>
      <c r="K1311" s="22">
        <v>3</v>
      </c>
      <c r="L1311" s="21">
        <v>1.2048192771084338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11</v>
      </c>
      <c r="E1312" s="19">
        <v>8</v>
      </c>
      <c r="F1312" s="20">
        <v>19</v>
      </c>
      <c r="G1312" s="21">
        <v>3.1353135313531353</v>
      </c>
      <c r="H1312" s="35">
        <v>347</v>
      </c>
      <c r="I1312" s="19">
        <v>10</v>
      </c>
      <c r="J1312" s="19">
        <v>10</v>
      </c>
      <c r="K1312" s="22">
        <v>20</v>
      </c>
      <c r="L1312" s="21">
        <v>5.7636887608069163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19</v>
      </c>
      <c r="E1313" s="19">
        <v>17</v>
      </c>
      <c r="F1313" s="20">
        <v>36</v>
      </c>
      <c r="G1313" s="21">
        <v>3.007518796992481</v>
      </c>
      <c r="H1313" s="35">
        <v>410</v>
      </c>
      <c r="I1313" s="19">
        <v>0</v>
      </c>
      <c r="J1313" s="19">
        <v>1</v>
      </c>
      <c r="K1313" s="22">
        <v>1</v>
      </c>
      <c r="L1313" s="21">
        <v>0.24390243902439024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15</v>
      </c>
      <c r="E1314" s="19">
        <v>12</v>
      </c>
      <c r="F1314" s="20">
        <v>27</v>
      </c>
      <c r="G1314" s="21">
        <v>3.5340314136125657</v>
      </c>
      <c r="H1314" s="19">
        <v>655</v>
      </c>
      <c r="I1314" s="19">
        <v>4</v>
      </c>
      <c r="J1314" s="19">
        <v>4</v>
      </c>
      <c r="K1314" s="22">
        <v>8</v>
      </c>
      <c r="L1314" s="21">
        <v>1.2213740458015268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255</v>
      </c>
      <c r="E1315" s="38">
        <v>207</v>
      </c>
      <c r="F1315" s="38">
        <v>462</v>
      </c>
      <c r="G1315" s="31">
        <v>3.4531728828761494</v>
      </c>
      <c r="H1315" s="29">
        <v>4724</v>
      </c>
      <c r="I1315" s="38">
        <v>99</v>
      </c>
      <c r="J1315" s="38">
        <v>77</v>
      </c>
      <c r="K1315" s="39">
        <v>176</v>
      </c>
      <c r="L1315" s="31">
        <v>3.7256562235393731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17</v>
      </c>
      <c r="E1316" s="35">
        <v>15</v>
      </c>
      <c r="F1316" s="40">
        <v>32</v>
      </c>
      <c r="G1316" s="21">
        <v>6.557377049180328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9</v>
      </c>
      <c r="E1317" s="35">
        <v>5</v>
      </c>
      <c r="F1317" s="40">
        <v>14</v>
      </c>
      <c r="G1317" s="21">
        <v>3.5714285714285712</v>
      </c>
      <c r="H1317" s="35">
        <v>182</v>
      </c>
      <c r="I1317" s="35">
        <v>1</v>
      </c>
      <c r="J1317" s="35">
        <v>2</v>
      </c>
      <c r="K1317" s="41">
        <v>3</v>
      </c>
      <c r="L1317" s="21">
        <v>1.6483516483516485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10</v>
      </c>
      <c r="E1318" s="35">
        <v>9</v>
      </c>
      <c r="F1318" s="40">
        <v>19</v>
      </c>
      <c r="G1318" s="21">
        <v>2.2485207100591715</v>
      </c>
      <c r="H1318" s="35">
        <v>388</v>
      </c>
      <c r="I1318" s="35">
        <v>5</v>
      </c>
      <c r="J1318" s="35">
        <v>4</v>
      </c>
      <c r="K1318" s="41">
        <v>9</v>
      </c>
      <c r="L1318" s="21">
        <v>2.3195876288659796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10</v>
      </c>
      <c r="E1319" s="35">
        <v>7</v>
      </c>
      <c r="F1319" s="40">
        <v>17</v>
      </c>
      <c r="G1319" s="21">
        <v>3.6093418259023355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20</v>
      </c>
      <c r="E1320" s="35">
        <v>17</v>
      </c>
      <c r="F1320" s="40">
        <v>37</v>
      </c>
      <c r="G1320" s="21">
        <v>4.447115384615385</v>
      </c>
      <c r="H1320" s="35">
        <v>252</v>
      </c>
      <c r="I1320" s="35">
        <v>1</v>
      </c>
      <c r="J1320" s="35">
        <v>3</v>
      </c>
      <c r="K1320" s="41">
        <v>4</v>
      </c>
      <c r="L1320" s="21">
        <v>1.5873015873015872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2</v>
      </c>
      <c r="E1321" s="35">
        <v>0</v>
      </c>
      <c r="F1321" s="40">
        <v>2</v>
      </c>
      <c r="G1321" s="21">
        <v>1.0928961748633881</v>
      </c>
      <c r="H1321" s="35">
        <v>132</v>
      </c>
      <c r="I1321" s="35">
        <v>3</v>
      </c>
      <c r="J1321" s="35">
        <v>1</v>
      </c>
      <c r="K1321" s="41">
        <v>4</v>
      </c>
      <c r="L1321" s="21">
        <v>3.0303030303030303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16</v>
      </c>
      <c r="E1322" s="35">
        <v>8</v>
      </c>
      <c r="F1322" s="40">
        <v>24</v>
      </c>
      <c r="G1322" s="21">
        <v>4.3795620437956204</v>
      </c>
      <c r="H1322" s="35">
        <v>25</v>
      </c>
      <c r="I1322" s="35">
        <v>2</v>
      </c>
      <c r="J1322" s="35">
        <v>0</v>
      </c>
      <c r="K1322" s="41">
        <v>2</v>
      </c>
      <c r="L1322" s="21">
        <v>8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17</v>
      </c>
      <c r="E1323" s="35">
        <v>8</v>
      </c>
      <c r="F1323" s="40">
        <v>25</v>
      </c>
      <c r="G1323" s="21">
        <v>4.8638132295719849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25</v>
      </c>
      <c r="E1324" s="35">
        <v>22</v>
      </c>
      <c r="F1324" s="40">
        <v>47</v>
      </c>
      <c r="G1324" s="21">
        <v>3.2169746748802193</v>
      </c>
      <c r="H1324" s="19">
        <v>493</v>
      </c>
      <c r="I1324" s="35">
        <v>18</v>
      </c>
      <c r="J1324" s="35">
        <v>8</v>
      </c>
      <c r="K1324" s="41">
        <v>26</v>
      </c>
      <c r="L1324" s="21">
        <v>5.2738336713995944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42</v>
      </c>
      <c r="E1325" s="35">
        <v>51</v>
      </c>
      <c r="F1325" s="40">
        <v>93</v>
      </c>
      <c r="G1325" s="21">
        <v>2.7894421115776846</v>
      </c>
      <c r="H1325" s="19">
        <v>1452</v>
      </c>
      <c r="I1325" s="35">
        <v>14</v>
      </c>
      <c r="J1325" s="35">
        <v>6</v>
      </c>
      <c r="K1325" s="41">
        <v>20</v>
      </c>
      <c r="L1325" s="21">
        <v>1.3774104683195594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1</v>
      </c>
      <c r="E1326" s="35">
        <v>1</v>
      </c>
      <c r="F1326" s="40">
        <v>2</v>
      </c>
      <c r="G1326" s="21">
        <v>1.1235955056179776</v>
      </c>
      <c r="H1326" s="35">
        <v>105</v>
      </c>
      <c r="I1326" s="35">
        <v>0</v>
      </c>
      <c r="J1326" s="35">
        <v>0</v>
      </c>
      <c r="K1326" s="41">
        <v>0</v>
      </c>
      <c r="L1326" s="21">
        <v>0</v>
      </c>
    </row>
    <row r="1327" spans="1:12" ht="15" customHeight="1" outlineLevel="1" x14ac:dyDescent="0.2">
      <c r="A1327" s="17" t="s">
        <v>2327</v>
      </c>
      <c r="B1327" s="43" t="s">
        <v>622</v>
      </c>
      <c r="C1327" s="35">
        <v>748</v>
      </c>
      <c r="D1327" s="35">
        <v>24</v>
      </c>
      <c r="E1327" s="35">
        <v>11</v>
      </c>
      <c r="F1327" s="40">
        <v>35</v>
      </c>
      <c r="G1327" s="21">
        <v>4.6791443850267376</v>
      </c>
      <c r="H1327" s="35">
        <v>70</v>
      </c>
      <c r="I1327" s="35">
        <v>47</v>
      </c>
      <c r="J1327" s="35">
        <v>44</v>
      </c>
      <c r="K1327" s="41">
        <v>91</v>
      </c>
      <c r="L1327" s="21">
        <v>130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14</v>
      </c>
      <c r="E1328" s="35">
        <v>19</v>
      </c>
      <c r="F1328" s="40">
        <v>33</v>
      </c>
      <c r="G1328" s="21">
        <v>7.551487414187644</v>
      </c>
      <c r="H1328" s="35">
        <v>261</v>
      </c>
      <c r="I1328" s="35">
        <v>1</v>
      </c>
      <c r="J1328" s="35">
        <v>2</v>
      </c>
      <c r="K1328" s="41">
        <v>3</v>
      </c>
      <c r="L1328" s="21">
        <v>1.1494252873563218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19</v>
      </c>
      <c r="E1329" s="35">
        <v>13</v>
      </c>
      <c r="F1329" s="40">
        <v>32</v>
      </c>
      <c r="G1329" s="21">
        <v>7.7669902912621351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8</v>
      </c>
      <c r="E1330" s="35">
        <v>6</v>
      </c>
      <c r="F1330" s="40">
        <v>14</v>
      </c>
      <c r="G1330" s="21">
        <v>0.82938388625592419</v>
      </c>
      <c r="H1330" s="35">
        <v>800</v>
      </c>
      <c r="I1330" s="35">
        <v>0</v>
      </c>
      <c r="J1330" s="35">
        <v>0</v>
      </c>
      <c r="K1330" s="41">
        <v>0</v>
      </c>
      <c r="L1330" s="21">
        <v>0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11</v>
      </c>
      <c r="E1331" s="35">
        <v>10</v>
      </c>
      <c r="F1331" s="40">
        <v>21</v>
      </c>
      <c r="G1331" s="21">
        <v>3.7300177619893424</v>
      </c>
      <c r="H1331" s="35">
        <v>225</v>
      </c>
      <c r="I1331" s="35">
        <v>6</v>
      </c>
      <c r="J1331" s="35">
        <v>7</v>
      </c>
      <c r="K1331" s="41">
        <v>13</v>
      </c>
      <c r="L1331" s="21">
        <v>5.7777777777777777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10</v>
      </c>
      <c r="E1332" s="35">
        <v>5</v>
      </c>
      <c r="F1332" s="40">
        <v>15</v>
      </c>
      <c r="G1332" s="21">
        <v>5.2631578947368416</v>
      </c>
      <c r="H1332" s="19">
        <v>66</v>
      </c>
      <c r="I1332" s="35">
        <v>1</v>
      </c>
      <c r="J1332" s="35">
        <v>0</v>
      </c>
      <c r="K1332" s="41">
        <v>1</v>
      </c>
      <c r="L1332" s="21">
        <v>1.5151515151515151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213</v>
      </c>
      <c r="E1333" s="38">
        <v>245</v>
      </c>
      <c r="F1333" s="38">
        <v>458</v>
      </c>
      <c r="G1333" s="31">
        <v>1.9061888708536228</v>
      </c>
      <c r="H1333" s="29">
        <v>10265</v>
      </c>
      <c r="I1333" s="38">
        <v>46</v>
      </c>
      <c r="J1333" s="38">
        <v>41</v>
      </c>
      <c r="K1333" s="39">
        <v>87</v>
      </c>
      <c r="L1333" s="31">
        <v>0.84754018509498297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0</v>
      </c>
      <c r="E1334" s="35">
        <v>0</v>
      </c>
      <c r="F1334" s="40">
        <v>0</v>
      </c>
      <c r="G1334" s="21">
        <v>0</v>
      </c>
      <c r="H1334" s="19">
        <v>294</v>
      </c>
      <c r="I1334" s="35">
        <v>0</v>
      </c>
      <c r="J1334" s="35">
        <v>0</v>
      </c>
      <c r="K1334" s="41">
        <v>0</v>
      </c>
      <c r="L1334" s="21">
        <v>0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0</v>
      </c>
      <c r="E1335" s="35">
        <v>0</v>
      </c>
      <c r="F1335" s="40">
        <v>0</v>
      </c>
      <c r="G1335" s="21">
        <v>0</v>
      </c>
      <c r="H1335" s="19">
        <v>1081</v>
      </c>
      <c r="I1335" s="35">
        <v>0</v>
      </c>
      <c r="J1335" s="35">
        <v>0</v>
      </c>
      <c r="K1335" s="41">
        <v>0</v>
      </c>
      <c r="L1335" s="21">
        <v>0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4</v>
      </c>
      <c r="E1336" s="35">
        <v>7</v>
      </c>
      <c r="F1336" s="40">
        <v>11</v>
      </c>
      <c r="G1336" s="21">
        <v>4.1044776119402986</v>
      </c>
      <c r="H1336" s="35">
        <v>121</v>
      </c>
      <c r="I1336" s="35">
        <v>2</v>
      </c>
      <c r="J1336" s="35">
        <v>1</v>
      </c>
      <c r="K1336" s="41">
        <v>3</v>
      </c>
      <c r="L1336" s="21">
        <v>2.4793388429752068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4</v>
      </c>
      <c r="E1337" s="35">
        <v>1</v>
      </c>
      <c r="F1337" s="40">
        <v>5</v>
      </c>
      <c r="G1337" s="21">
        <v>3.5971223021582732</v>
      </c>
      <c r="H1337" s="35">
        <v>67</v>
      </c>
      <c r="I1337" s="35">
        <v>1</v>
      </c>
      <c r="J1337" s="35">
        <v>2</v>
      </c>
      <c r="K1337" s="41">
        <v>3</v>
      </c>
      <c r="L1337" s="21">
        <v>4.4776119402985071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0</v>
      </c>
      <c r="E1338" s="35">
        <v>0</v>
      </c>
      <c r="F1338" s="40">
        <v>0</v>
      </c>
      <c r="G1338" s="21">
        <v>0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0</v>
      </c>
      <c r="E1339" s="35">
        <v>0</v>
      </c>
      <c r="F1339" s="40">
        <v>0</v>
      </c>
      <c r="G1339" s="21">
        <v>0</v>
      </c>
      <c r="H1339" s="19">
        <v>765</v>
      </c>
      <c r="I1339" s="35">
        <v>0</v>
      </c>
      <c r="J1339" s="35">
        <v>0</v>
      </c>
      <c r="K1339" s="41">
        <v>0</v>
      </c>
      <c r="L1339" s="21">
        <v>0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73</v>
      </c>
      <c r="E1340" s="35">
        <v>95</v>
      </c>
      <c r="F1340" s="40">
        <v>168</v>
      </c>
      <c r="G1340" s="21">
        <v>4.6770601336302899</v>
      </c>
      <c r="H1340" s="19">
        <v>1529</v>
      </c>
      <c r="I1340" s="35">
        <v>5</v>
      </c>
      <c r="J1340" s="35">
        <v>2</v>
      </c>
      <c r="K1340" s="41">
        <v>7</v>
      </c>
      <c r="L1340" s="21">
        <v>0.45781556572923476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0</v>
      </c>
      <c r="E1341" s="35">
        <v>0</v>
      </c>
      <c r="F1341" s="40">
        <v>0</v>
      </c>
      <c r="G1341" s="21">
        <v>0</v>
      </c>
      <c r="H1341" s="35">
        <v>208</v>
      </c>
      <c r="I1341" s="35">
        <v>0</v>
      </c>
      <c r="J1341" s="35">
        <v>0</v>
      </c>
      <c r="K1341" s="41">
        <v>0</v>
      </c>
      <c r="L1341" s="21">
        <v>0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15</v>
      </c>
      <c r="E1342" s="35">
        <v>23</v>
      </c>
      <c r="F1342" s="40">
        <v>38</v>
      </c>
      <c r="G1342" s="21">
        <v>5.3977272727272725</v>
      </c>
      <c r="H1342" s="35">
        <v>232</v>
      </c>
      <c r="I1342" s="35">
        <v>7</v>
      </c>
      <c r="J1342" s="35">
        <v>3</v>
      </c>
      <c r="K1342" s="41">
        <v>10</v>
      </c>
      <c r="L1342" s="21">
        <v>4.3103448275862073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0</v>
      </c>
      <c r="E1343" s="35">
        <v>0</v>
      </c>
      <c r="F1343" s="40">
        <v>0</v>
      </c>
      <c r="G1343" s="21">
        <v>0</v>
      </c>
      <c r="H1343" s="35">
        <v>556</v>
      </c>
      <c r="I1343" s="35">
        <v>0</v>
      </c>
      <c r="J1343" s="35">
        <v>0</v>
      </c>
      <c r="K1343" s="41">
        <v>0</v>
      </c>
      <c r="L1343" s="21">
        <v>0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10</v>
      </c>
      <c r="E1344" s="35">
        <v>7</v>
      </c>
      <c r="F1344" s="40">
        <v>17</v>
      </c>
      <c r="G1344" s="21">
        <v>4.8433048433048427</v>
      </c>
      <c r="H1344" s="35">
        <v>167</v>
      </c>
      <c r="I1344" s="35">
        <v>4</v>
      </c>
      <c r="J1344" s="35">
        <v>3</v>
      </c>
      <c r="K1344" s="41">
        <v>7</v>
      </c>
      <c r="L1344" s="21">
        <v>4.1916167664670656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8</v>
      </c>
      <c r="E1345" s="35">
        <v>7</v>
      </c>
      <c r="F1345" s="40">
        <v>15</v>
      </c>
      <c r="G1345" s="21">
        <v>2.1865889212827989</v>
      </c>
      <c r="H1345" s="35">
        <v>378</v>
      </c>
      <c r="I1345" s="35">
        <v>7</v>
      </c>
      <c r="J1345" s="35">
        <v>2</v>
      </c>
      <c r="K1345" s="41">
        <v>9</v>
      </c>
      <c r="L1345" s="21">
        <v>2.3809523809523809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11</v>
      </c>
      <c r="E1346" s="35">
        <v>16</v>
      </c>
      <c r="F1346" s="40">
        <v>27</v>
      </c>
      <c r="G1346" s="21">
        <v>4.5</v>
      </c>
      <c r="H1346" s="35">
        <v>216</v>
      </c>
      <c r="I1346" s="35">
        <v>3</v>
      </c>
      <c r="J1346" s="35">
        <v>5</v>
      </c>
      <c r="K1346" s="41">
        <v>8</v>
      </c>
      <c r="L1346" s="21">
        <v>3.7037037037037033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0</v>
      </c>
      <c r="E1347" s="35">
        <v>0</v>
      </c>
      <c r="F1347" s="40">
        <v>0</v>
      </c>
      <c r="G1347" s="21">
        <v>0</v>
      </c>
      <c r="H1347" s="35">
        <v>188</v>
      </c>
      <c r="I1347" s="35">
        <v>0</v>
      </c>
      <c r="J1347" s="35">
        <v>0</v>
      </c>
      <c r="K1347" s="41">
        <v>0</v>
      </c>
      <c r="L1347" s="21">
        <v>0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0</v>
      </c>
      <c r="E1348" s="35">
        <v>0</v>
      </c>
      <c r="F1348" s="40">
        <v>0</v>
      </c>
      <c r="G1348" s="21">
        <v>0</v>
      </c>
      <c r="H1348" s="35">
        <v>236</v>
      </c>
      <c r="I1348" s="35">
        <v>0</v>
      </c>
      <c r="J1348" s="35">
        <v>0</v>
      </c>
      <c r="K1348" s="41">
        <v>0</v>
      </c>
      <c r="L1348" s="21">
        <v>0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0</v>
      </c>
      <c r="E1349" s="35">
        <v>0</v>
      </c>
      <c r="F1349" s="40">
        <v>0</v>
      </c>
      <c r="G1349" s="21">
        <v>0</v>
      </c>
      <c r="H1349" s="35">
        <v>588</v>
      </c>
      <c r="I1349" s="35">
        <v>0</v>
      </c>
      <c r="J1349" s="35">
        <v>0</v>
      </c>
      <c r="K1349" s="41">
        <v>0</v>
      </c>
      <c r="L1349" s="21">
        <v>0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11</v>
      </c>
      <c r="E1350" s="35">
        <v>11</v>
      </c>
      <c r="F1350" s="40">
        <v>22</v>
      </c>
      <c r="G1350" s="21">
        <v>2.9891304347826089</v>
      </c>
      <c r="H1350" s="35">
        <v>365</v>
      </c>
      <c r="I1350" s="35">
        <v>1</v>
      </c>
      <c r="J1350" s="35">
        <v>2</v>
      </c>
      <c r="K1350" s="41">
        <v>3</v>
      </c>
      <c r="L1350" s="21">
        <v>0.82191780821917804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0</v>
      </c>
      <c r="E1351" s="35">
        <v>0</v>
      </c>
      <c r="F1351" s="40">
        <v>0</v>
      </c>
      <c r="G1351" s="21">
        <v>0</v>
      </c>
      <c r="H1351" s="35">
        <v>491</v>
      </c>
      <c r="I1351" s="35">
        <v>0</v>
      </c>
      <c r="J1351" s="35">
        <v>0</v>
      </c>
      <c r="K1351" s="41">
        <v>0</v>
      </c>
      <c r="L1351" s="21">
        <v>0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0</v>
      </c>
      <c r="E1352" s="35">
        <v>0</v>
      </c>
      <c r="F1352" s="40">
        <v>0</v>
      </c>
      <c r="G1352" s="21">
        <v>0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30</v>
      </c>
      <c r="E1353" s="35">
        <v>35</v>
      </c>
      <c r="F1353" s="40">
        <v>65</v>
      </c>
      <c r="G1353" s="21">
        <v>3.8621509209744507</v>
      </c>
      <c r="H1353" s="35">
        <v>658</v>
      </c>
      <c r="I1353" s="35">
        <v>5</v>
      </c>
      <c r="J1353" s="35">
        <v>11</v>
      </c>
      <c r="K1353" s="41">
        <v>16</v>
      </c>
      <c r="L1353" s="21">
        <v>2.43161094224924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4</v>
      </c>
      <c r="E1355" s="35">
        <v>4</v>
      </c>
      <c r="F1355" s="40">
        <v>8</v>
      </c>
      <c r="G1355" s="21">
        <v>3.2653061224489797</v>
      </c>
      <c r="H1355" s="35">
        <v>60</v>
      </c>
      <c r="I1355" s="35">
        <v>2</v>
      </c>
      <c r="J1355" s="35">
        <v>4</v>
      </c>
      <c r="K1355" s="41">
        <v>6</v>
      </c>
      <c r="L1355" s="21">
        <v>10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43</v>
      </c>
      <c r="E1356" s="35">
        <v>39</v>
      </c>
      <c r="F1356" s="40">
        <v>82</v>
      </c>
      <c r="G1356" s="21">
        <v>3.9442039442039443</v>
      </c>
      <c r="H1356" s="35">
        <v>321</v>
      </c>
      <c r="I1356" s="35">
        <v>9</v>
      </c>
      <c r="J1356" s="35">
        <v>6</v>
      </c>
      <c r="K1356" s="41">
        <v>15</v>
      </c>
      <c r="L1356" s="21">
        <v>4.6728971962616823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0</v>
      </c>
      <c r="E1357" s="35">
        <v>0</v>
      </c>
      <c r="F1357" s="40">
        <v>0</v>
      </c>
      <c r="G1357" s="21">
        <v>0</v>
      </c>
      <c r="H1357" s="35">
        <v>360</v>
      </c>
      <c r="I1357" s="35">
        <v>0</v>
      </c>
      <c r="J1357" s="35">
        <v>0</v>
      </c>
      <c r="K1357" s="41">
        <v>0</v>
      </c>
      <c r="L1357" s="21">
        <v>0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0</v>
      </c>
      <c r="E1358" s="35">
        <v>0</v>
      </c>
      <c r="F1358" s="40">
        <v>0</v>
      </c>
      <c r="G1358" s="21">
        <v>0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584</v>
      </c>
      <c r="E1359" s="38">
        <v>580</v>
      </c>
      <c r="F1359" s="38">
        <v>1164</v>
      </c>
      <c r="G1359" s="31">
        <v>7.4022257551669313</v>
      </c>
      <c r="H1359" s="29">
        <v>2855</v>
      </c>
      <c r="I1359" s="38">
        <v>33</v>
      </c>
      <c r="J1359" s="38">
        <v>36</v>
      </c>
      <c r="K1359" s="39">
        <v>69</v>
      </c>
      <c r="L1359" s="31">
        <v>2.416812609457093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223</v>
      </c>
      <c r="E1360" s="38">
        <v>219</v>
      </c>
      <c r="F1360" s="38">
        <v>442</v>
      </c>
      <c r="G1360" s="31">
        <v>5.261278419235806</v>
      </c>
      <c r="H1360" s="29">
        <v>3367</v>
      </c>
      <c r="I1360" s="38">
        <v>28</v>
      </c>
      <c r="J1360" s="38">
        <v>48</v>
      </c>
      <c r="K1360" s="39">
        <v>76</v>
      </c>
      <c r="L1360" s="31">
        <v>2.2572022572022572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2711</v>
      </c>
      <c r="E1361" s="9">
        <v>2578</v>
      </c>
      <c r="F1361" s="9">
        <v>5289</v>
      </c>
      <c r="G1361" s="25">
        <v>4.5111435224277781</v>
      </c>
      <c r="H1361" s="9">
        <v>45964</v>
      </c>
      <c r="I1361" s="9">
        <v>255</v>
      </c>
      <c r="J1361" s="9">
        <v>272</v>
      </c>
      <c r="K1361" s="16">
        <v>527</v>
      </c>
      <c r="L1361" s="25">
        <v>1.1465494735010007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619</v>
      </c>
      <c r="E1362" s="29">
        <v>555</v>
      </c>
      <c r="F1362" s="29">
        <v>1174</v>
      </c>
      <c r="G1362" s="31">
        <v>4.5693379519713542</v>
      </c>
      <c r="H1362" s="29">
        <v>9326</v>
      </c>
      <c r="I1362" s="29">
        <v>17</v>
      </c>
      <c r="J1362" s="29">
        <v>16</v>
      </c>
      <c r="K1362" s="36">
        <v>33</v>
      </c>
      <c r="L1362" s="31">
        <v>0.35384945314175426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26</v>
      </c>
      <c r="E1363" s="19">
        <v>25</v>
      </c>
      <c r="F1363" s="20">
        <v>51</v>
      </c>
      <c r="G1363" s="21">
        <v>3.4623217922606928</v>
      </c>
      <c r="H1363" s="35">
        <v>659</v>
      </c>
      <c r="I1363" s="19">
        <v>1</v>
      </c>
      <c r="J1363" s="19">
        <v>0</v>
      </c>
      <c r="K1363" s="22">
        <v>1</v>
      </c>
      <c r="L1363" s="21">
        <v>0.15174506828528073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41</v>
      </c>
      <c r="E1364" s="19">
        <v>40</v>
      </c>
      <c r="F1364" s="20">
        <v>81</v>
      </c>
      <c r="G1364" s="21">
        <v>4.0621865596790379</v>
      </c>
      <c r="H1364" s="35">
        <v>842</v>
      </c>
      <c r="I1364" s="19">
        <v>1</v>
      </c>
      <c r="J1364" s="19">
        <v>2</v>
      </c>
      <c r="K1364" s="22">
        <v>3</v>
      </c>
      <c r="L1364" s="21">
        <v>0.35629453681710216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35</v>
      </c>
      <c r="E1365" s="19">
        <v>38</v>
      </c>
      <c r="F1365" s="20">
        <v>73</v>
      </c>
      <c r="G1365" s="21">
        <v>3.5248672139063255</v>
      </c>
      <c r="H1365" s="35">
        <v>963</v>
      </c>
      <c r="I1365" s="19">
        <v>0</v>
      </c>
      <c r="J1365" s="19">
        <v>0</v>
      </c>
      <c r="K1365" s="22">
        <v>0</v>
      </c>
      <c r="L1365" s="21">
        <v>0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22</v>
      </c>
      <c r="E1366" s="19">
        <v>15</v>
      </c>
      <c r="F1366" s="20">
        <v>37</v>
      </c>
      <c r="G1366" s="21">
        <v>3.0032467532467533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128</v>
      </c>
      <c r="E1367" s="19">
        <v>113</v>
      </c>
      <c r="F1367" s="20">
        <v>241</v>
      </c>
      <c r="G1367" s="21">
        <v>5.1462737561392267</v>
      </c>
      <c r="H1367" s="19">
        <v>1633</v>
      </c>
      <c r="I1367" s="19">
        <v>3</v>
      </c>
      <c r="J1367" s="19">
        <v>3</v>
      </c>
      <c r="K1367" s="22">
        <v>6</v>
      </c>
      <c r="L1367" s="21">
        <v>0.36742192284139619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54</v>
      </c>
      <c r="E1368" s="19">
        <v>52</v>
      </c>
      <c r="F1368" s="20">
        <v>106</v>
      </c>
      <c r="G1368" s="21">
        <v>4.0597472232860978</v>
      </c>
      <c r="H1368" s="19">
        <v>777</v>
      </c>
      <c r="I1368" s="19">
        <v>0</v>
      </c>
      <c r="J1368" s="19">
        <v>0</v>
      </c>
      <c r="K1368" s="22">
        <v>0</v>
      </c>
      <c r="L1368" s="21">
        <v>0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68</v>
      </c>
      <c r="E1369" s="19">
        <v>57</v>
      </c>
      <c r="F1369" s="20">
        <v>125</v>
      </c>
      <c r="G1369" s="21">
        <v>4.2030934767989239</v>
      </c>
      <c r="H1369" s="19">
        <v>1270</v>
      </c>
      <c r="I1369" s="19">
        <v>1</v>
      </c>
      <c r="J1369" s="19">
        <v>2</v>
      </c>
      <c r="K1369" s="22">
        <v>3</v>
      </c>
      <c r="L1369" s="21">
        <v>0.23622047244094488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198</v>
      </c>
      <c r="E1370" s="19">
        <v>175</v>
      </c>
      <c r="F1370" s="20">
        <v>373</v>
      </c>
      <c r="G1370" s="21">
        <v>5.5588673621460503</v>
      </c>
      <c r="H1370" s="19">
        <v>1788</v>
      </c>
      <c r="I1370" s="19">
        <v>5</v>
      </c>
      <c r="J1370" s="19">
        <v>1</v>
      </c>
      <c r="K1370" s="22">
        <v>6</v>
      </c>
      <c r="L1370" s="21">
        <v>0.33557046979865773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19</v>
      </c>
      <c r="E1371" s="19">
        <v>15</v>
      </c>
      <c r="F1371" s="20">
        <v>34</v>
      </c>
      <c r="G1371" s="21">
        <v>4.0914560770156445</v>
      </c>
      <c r="H1371" s="35">
        <v>453</v>
      </c>
      <c r="I1371" s="19">
        <v>5</v>
      </c>
      <c r="J1371" s="19">
        <v>6</v>
      </c>
      <c r="K1371" s="22">
        <v>11</v>
      </c>
      <c r="L1371" s="21">
        <v>2.4282560706401766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14</v>
      </c>
      <c r="E1372" s="19">
        <v>12</v>
      </c>
      <c r="F1372" s="20">
        <v>26</v>
      </c>
      <c r="G1372" s="21">
        <v>4.2763157894736841</v>
      </c>
      <c r="H1372" s="35">
        <v>365</v>
      </c>
      <c r="I1372" s="19">
        <v>1</v>
      </c>
      <c r="J1372" s="19">
        <v>0</v>
      </c>
      <c r="K1372" s="22">
        <v>1</v>
      </c>
      <c r="L1372" s="21">
        <v>0.27397260273972601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14</v>
      </c>
      <c r="E1373" s="19">
        <v>13</v>
      </c>
      <c r="F1373" s="20">
        <v>27</v>
      </c>
      <c r="G1373" s="21">
        <v>5.3359683794466397</v>
      </c>
      <c r="H1373" s="19">
        <v>136</v>
      </c>
      <c r="I1373" s="19">
        <v>0</v>
      </c>
      <c r="J1373" s="19">
        <v>2</v>
      </c>
      <c r="K1373" s="22">
        <v>2</v>
      </c>
      <c r="L1373" s="21">
        <v>1.4705882352941175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321</v>
      </c>
      <c r="E1374" s="29">
        <v>323</v>
      </c>
      <c r="F1374" s="29">
        <v>644</v>
      </c>
      <c r="G1374" s="31">
        <v>4.4778194965929634</v>
      </c>
      <c r="H1374" s="29">
        <v>6270</v>
      </c>
      <c r="I1374" s="29">
        <v>36</v>
      </c>
      <c r="J1374" s="29">
        <v>23</v>
      </c>
      <c r="K1374" s="36">
        <v>59</v>
      </c>
      <c r="L1374" s="31">
        <v>0.94098883572567782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26</v>
      </c>
      <c r="E1375" s="19">
        <v>33</v>
      </c>
      <c r="F1375" s="20">
        <v>59</v>
      </c>
      <c r="G1375" s="21">
        <v>4.7773279352226723</v>
      </c>
      <c r="H1375" s="19">
        <v>599</v>
      </c>
      <c r="I1375" s="19">
        <v>1</v>
      </c>
      <c r="J1375" s="19">
        <v>0</v>
      </c>
      <c r="K1375" s="22">
        <v>1</v>
      </c>
      <c r="L1375" s="21">
        <v>0.1669449081803005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80</v>
      </c>
      <c r="E1376" s="19">
        <v>76</v>
      </c>
      <c r="F1376" s="20">
        <v>156</v>
      </c>
      <c r="G1376" s="21">
        <v>3.9513677811550152</v>
      </c>
      <c r="H1376" s="19">
        <v>1667</v>
      </c>
      <c r="I1376" s="19">
        <v>10</v>
      </c>
      <c r="J1376" s="19">
        <v>7</v>
      </c>
      <c r="K1376" s="22">
        <v>17</v>
      </c>
      <c r="L1376" s="21">
        <v>1.0197960407918416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27</v>
      </c>
      <c r="E1377" s="19">
        <v>25</v>
      </c>
      <c r="F1377" s="20">
        <v>52</v>
      </c>
      <c r="G1377" s="21">
        <v>4.4750430292598971</v>
      </c>
      <c r="H1377" s="35">
        <v>447</v>
      </c>
      <c r="I1377" s="19">
        <v>2</v>
      </c>
      <c r="J1377" s="19">
        <v>0</v>
      </c>
      <c r="K1377" s="22">
        <v>2</v>
      </c>
      <c r="L1377" s="21">
        <v>0.44742729306487694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16</v>
      </c>
      <c r="E1378" s="19">
        <v>24</v>
      </c>
      <c r="F1378" s="20">
        <v>40</v>
      </c>
      <c r="G1378" s="21">
        <v>4.0444893832153692</v>
      </c>
      <c r="H1378" s="35">
        <v>344</v>
      </c>
      <c r="I1378" s="19">
        <v>0</v>
      </c>
      <c r="J1378" s="19">
        <v>1</v>
      </c>
      <c r="K1378" s="22">
        <v>1</v>
      </c>
      <c r="L1378" s="21">
        <v>0.29069767441860467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34</v>
      </c>
      <c r="E1379" s="19">
        <v>32</v>
      </c>
      <c r="F1379" s="20">
        <v>66</v>
      </c>
      <c r="G1379" s="21">
        <v>5.5137844611528823</v>
      </c>
      <c r="H1379" s="35">
        <v>497</v>
      </c>
      <c r="I1379" s="19">
        <v>2</v>
      </c>
      <c r="J1379" s="19">
        <v>2</v>
      </c>
      <c r="K1379" s="22">
        <v>4</v>
      </c>
      <c r="L1379" s="21">
        <v>0.8048289738430584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27</v>
      </c>
      <c r="E1380" s="19">
        <v>25</v>
      </c>
      <c r="F1380" s="20">
        <v>52</v>
      </c>
      <c r="G1380" s="21">
        <v>5.5734190782422299</v>
      </c>
      <c r="H1380" s="35">
        <v>331</v>
      </c>
      <c r="I1380" s="19">
        <v>1</v>
      </c>
      <c r="J1380" s="19">
        <v>3</v>
      </c>
      <c r="K1380" s="22">
        <v>4</v>
      </c>
      <c r="L1380" s="21">
        <v>1.2084592145015105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44</v>
      </c>
      <c r="E1381" s="19">
        <v>27</v>
      </c>
      <c r="F1381" s="20">
        <v>71</v>
      </c>
      <c r="G1381" s="21">
        <v>5.512422360248447</v>
      </c>
      <c r="H1381" s="35">
        <v>588</v>
      </c>
      <c r="I1381" s="19">
        <v>3</v>
      </c>
      <c r="J1381" s="19">
        <v>0</v>
      </c>
      <c r="K1381" s="22">
        <v>3</v>
      </c>
      <c r="L1381" s="21">
        <v>0.51020408163265307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9</v>
      </c>
      <c r="E1382" s="19">
        <v>12</v>
      </c>
      <c r="F1382" s="20">
        <v>21</v>
      </c>
      <c r="G1382" s="21">
        <v>3.8251366120218582</v>
      </c>
      <c r="H1382" s="19">
        <v>179</v>
      </c>
      <c r="I1382" s="19">
        <v>1</v>
      </c>
      <c r="J1382" s="19">
        <v>0</v>
      </c>
      <c r="K1382" s="22">
        <v>1</v>
      </c>
      <c r="L1382" s="21">
        <v>0.55865921787709494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44</v>
      </c>
      <c r="E1383" s="19">
        <v>51</v>
      </c>
      <c r="F1383" s="20">
        <v>95</v>
      </c>
      <c r="G1383" s="21">
        <v>3.9223781998348475</v>
      </c>
      <c r="H1383" s="19">
        <v>1339</v>
      </c>
      <c r="I1383" s="19">
        <v>14</v>
      </c>
      <c r="J1383" s="19">
        <v>10</v>
      </c>
      <c r="K1383" s="22">
        <v>24</v>
      </c>
      <c r="L1383" s="21">
        <v>1.7923823749066468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14</v>
      </c>
      <c r="E1384" s="19">
        <v>18</v>
      </c>
      <c r="F1384" s="20">
        <v>32</v>
      </c>
      <c r="G1384" s="21">
        <v>4.8558421851289832</v>
      </c>
      <c r="H1384" s="19">
        <v>279</v>
      </c>
      <c r="I1384" s="19">
        <v>2</v>
      </c>
      <c r="J1384" s="19">
        <v>0</v>
      </c>
      <c r="K1384" s="22">
        <v>2</v>
      </c>
      <c r="L1384" s="21">
        <v>0.71684587813620071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339</v>
      </c>
      <c r="E1385" s="29">
        <v>271</v>
      </c>
      <c r="F1385" s="29">
        <v>610</v>
      </c>
      <c r="G1385" s="31">
        <v>4.6861796112775602</v>
      </c>
      <c r="H1385" s="29">
        <v>4033</v>
      </c>
      <c r="I1385" s="29">
        <v>5</v>
      </c>
      <c r="J1385" s="29">
        <v>4</v>
      </c>
      <c r="K1385" s="36">
        <v>9</v>
      </c>
      <c r="L1385" s="31">
        <v>0.22315893875526904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14</v>
      </c>
      <c r="E1386" s="19">
        <v>15</v>
      </c>
      <c r="F1386" s="20">
        <v>29</v>
      </c>
      <c r="G1386" s="21">
        <v>2.1449704142011834</v>
      </c>
      <c r="H1386" s="35">
        <v>479</v>
      </c>
      <c r="I1386" s="19">
        <v>1</v>
      </c>
      <c r="J1386" s="19">
        <v>0</v>
      </c>
      <c r="K1386" s="22">
        <v>1</v>
      </c>
      <c r="L1386" s="21">
        <v>0.20876826722338201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28</v>
      </c>
      <c r="E1387" s="19">
        <v>20</v>
      </c>
      <c r="F1387" s="20">
        <v>48</v>
      </c>
      <c r="G1387" s="21">
        <v>5.0686378035902857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11</v>
      </c>
      <c r="E1388" s="19">
        <v>4</v>
      </c>
      <c r="F1388" s="20">
        <v>15</v>
      </c>
      <c r="G1388" s="21">
        <v>4.2613636363636358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21</v>
      </c>
      <c r="E1389" s="19">
        <v>12</v>
      </c>
      <c r="F1389" s="20">
        <v>33</v>
      </c>
      <c r="G1389" s="21">
        <v>4.8672566371681416</v>
      </c>
      <c r="H1389" s="35">
        <v>225</v>
      </c>
      <c r="I1389" s="19">
        <v>1</v>
      </c>
      <c r="J1389" s="19">
        <v>0</v>
      </c>
      <c r="K1389" s="22">
        <v>1</v>
      </c>
      <c r="L1389" s="21">
        <v>0.44444444444444442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34</v>
      </c>
      <c r="E1390" s="19">
        <v>24</v>
      </c>
      <c r="F1390" s="20">
        <v>58</v>
      </c>
      <c r="G1390" s="21">
        <v>5.6038647342995169</v>
      </c>
      <c r="H1390" s="35">
        <v>310</v>
      </c>
      <c r="I1390" s="19">
        <v>0</v>
      </c>
      <c r="J1390" s="19">
        <v>2</v>
      </c>
      <c r="K1390" s="22">
        <v>2</v>
      </c>
      <c r="L1390" s="21">
        <v>0.64516129032258063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41</v>
      </c>
      <c r="E1391" s="19">
        <v>33</v>
      </c>
      <c r="F1391" s="20">
        <v>74</v>
      </c>
      <c r="G1391" s="21">
        <v>5.4252199413489732</v>
      </c>
      <c r="H1391" s="35">
        <v>417</v>
      </c>
      <c r="I1391" s="19">
        <v>0</v>
      </c>
      <c r="J1391" s="19">
        <v>2</v>
      </c>
      <c r="K1391" s="22">
        <v>2</v>
      </c>
      <c r="L1391" s="21">
        <v>0.47961630695443641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37</v>
      </c>
      <c r="E1392" s="19">
        <v>33</v>
      </c>
      <c r="F1392" s="20">
        <v>70</v>
      </c>
      <c r="G1392" s="21">
        <v>4.7265361242403783</v>
      </c>
      <c r="H1392" s="35">
        <v>493</v>
      </c>
      <c r="I1392" s="19">
        <v>0</v>
      </c>
      <c r="J1392" s="19">
        <v>0</v>
      </c>
      <c r="K1392" s="22">
        <v>0</v>
      </c>
      <c r="L1392" s="21">
        <v>0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14</v>
      </c>
      <c r="E1393" s="19">
        <v>17</v>
      </c>
      <c r="F1393" s="20">
        <v>31</v>
      </c>
      <c r="G1393" s="21">
        <v>3.7484885126964933</v>
      </c>
      <c r="H1393" s="35">
        <v>309</v>
      </c>
      <c r="I1393" s="19">
        <v>0</v>
      </c>
      <c r="J1393" s="19">
        <v>0</v>
      </c>
      <c r="K1393" s="22">
        <v>0</v>
      </c>
      <c r="L1393" s="21">
        <v>0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104</v>
      </c>
      <c r="E1394" s="19">
        <v>83</v>
      </c>
      <c r="F1394" s="20">
        <v>187</v>
      </c>
      <c r="G1394" s="21">
        <v>5.2190901479207366</v>
      </c>
      <c r="H1394" s="35">
        <v>953</v>
      </c>
      <c r="I1394" s="19">
        <v>3</v>
      </c>
      <c r="J1394" s="19">
        <v>0</v>
      </c>
      <c r="K1394" s="22">
        <v>3</v>
      </c>
      <c r="L1394" s="21">
        <v>0.31479538300104931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21</v>
      </c>
      <c r="E1395" s="19">
        <v>16</v>
      </c>
      <c r="F1395" s="20">
        <v>37</v>
      </c>
      <c r="G1395" s="21">
        <v>4.6894803548795947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14</v>
      </c>
      <c r="E1396" s="19">
        <v>14</v>
      </c>
      <c r="F1396" s="20">
        <v>28</v>
      </c>
      <c r="G1396" s="21">
        <v>4.5977011494252871</v>
      </c>
      <c r="H1396" s="19">
        <v>216</v>
      </c>
      <c r="I1396" s="19">
        <v>0</v>
      </c>
      <c r="J1396" s="19">
        <v>0</v>
      </c>
      <c r="K1396" s="22">
        <v>0</v>
      </c>
      <c r="L1396" s="21">
        <v>0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461</v>
      </c>
      <c r="E1397" s="29">
        <v>433</v>
      </c>
      <c r="F1397" s="29">
        <v>894</v>
      </c>
      <c r="G1397" s="31">
        <v>5.3347654851414257</v>
      </c>
      <c r="H1397" s="29">
        <v>6241</v>
      </c>
      <c r="I1397" s="29">
        <v>11</v>
      </c>
      <c r="J1397" s="29">
        <v>12</v>
      </c>
      <c r="K1397" s="36">
        <v>23</v>
      </c>
      <c r="L1397" s="31">
        <v>0.36853068418522672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54</v>
      </c>
      <c r="E1398" s="19">
        <v>55</v>
      </c>
      <c r="F1398" s="20">
        <v>109</v>
      </c>
      <c r="G1398" s="21">
        <v>5.677083333333333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42</v>
      </c>
      <c r="E1399" s="19">
        <v>33</v>
      </c>
      <c r="F1399" s="20">
        <v>75</v>
      </c>
      <c r="G1399" s="21">
        <v>3.983005841741901</v>
      </c>
      <c r="H1399" s="35">
        <v>827</v>
      </c>
      <c r="I1399" s="19">
        <v>1</v>
      </c>
      <c r="J1399" s="19">
        <v>1</v>
      </c>
      <c r="K1399" s="22">
        <v>2</v>
      </c>
      <c r="L1399" s="21">
        <v>0.24183796856106407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26</v>
      </c>
      <c r="E1400" s="19">
        <v>32</v>
      </c>
      <c r="F1400" s="20">
        <v>58</v>
      </c>
      <c r="G1400" s="21">
        <v>5.8408862034239677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70</v>
      </c>
      <c r="E1401" s="19">
        <v>51</v>
      </c>
      <c r="F1401" s="20">
        <v>121</v>
      </c>
      <c r="G1401" s="21">
        <v>6.7977528089887631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39</v>
      </c>
      <c r="E1402" s="19">
        <v>30</v>
      </c>
      <c r="F1402" s="20">
        <v>69</v>
      </c>
      <c r="G1402" s="21">
        <v>4.946236559139785</v>
      </c>
      <c r="H1402" s="35">
        <v>552</v>
      </c>
      <c r="I1402" s="19">
        <v>0</v>
      </c>
      <c r="J1402" s="19">
        <v>0</v>
      </c>
      <c r="K1402" s="22">
        <v>0</v>
      </c>
      <c r="L1402" s="21">
        <v>0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18</v>
      </c>
      <c r="E1403" s="19">
        <v>34</v>
      </c>
      <c r="F1403" s="20">
        <v>52</v>
      </c>
      <c r="G1403" s="21">
        <v>6.2200956937799043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70</v>
      </c>
      <c r="E1404" s="19">
        <v>65</v>
      </c>
      <c r="F1404" s="20">
        <v>135</v>
      </c>
      <c r="G1404" s="21">
        <v>6.6535239034006901</v>
      </c>
      <c r="H1404" s="35">
        <v>535</v>
      </c>
      <c r="I1404" s="19">
        <v>0</v>
      </c>
      <c r="J1404" s="19">
        <v>0</v>
      </c>
      <c r="K1404" s="22">
        <v>0</v>
      </c>
      <c r="L1404" s="21">
        <v>0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34</v>
      </c>
      <c r="E1405" s="19">
        <v>29</v>
      </c>
      <c r="F1405" s="20">
        <v>63</v>
      </c>
      <c r="G1405" s="21">
        <v>7.0077864293659626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47</v>
      </c>
      <c r="E1406" s="19">
        <v>43</v>
      </c>
      <c r="F1406" s="20">
        <v>90</v>
      </c>
      <c r="G1406" s="21">
        <v>4.918032786885246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28</v>
      </c>
      <c r="E1407" s="19">
        <v>21</v>
      </c>
      <c r="F1407" s="20">
        <v>49</v>
      </c>
      <c r="G1407" s="21">
        <v>4.7434656340755081</v>
      </c>
      <c r="H1407" s="19">
        <v>400</v>
      </c>
      <c r="I1407" s="19">
        <v>0</v>
      </c>
      <c r="J1407" s="19">
        <v>0</v>
      </c>
      <c r="K1407" s="22">
        <v>0</v>
      </c>
      <c r="L1407" s="21">
        <v>0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33</v>
      </c>
      <c r="E1408" s="19">
        <v>40</v>
      </c>
      <c r="F1408" s="20">
        <v>73</v>
      </c>
      <c r="G1408" s="21">
        <v>3.3796296296296298</v>
      </c>
      <c r="H1408" s="19">
        <v>1143</v>
      </c>
      <c r="I1408" s="19">
        <v>10</v>
      </c>
      <c r="J1408" s="19">
        <v>11</v>
      </c>
      <c r="K1408" s="22">
        <v>21</v>
      </c>
      <c r="L1408" s="21">
        <v>1.837270341207349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162</v>
      </c>
      <c r="E1409" s="38">
        <v>189</v>
      </c>
      <c r="F1409" s="38">
        <v>351</v>
      </c>
      <c r="G1409" s="31">
        <v>4.8588039867109636</v>
      </c>
      <c r="H1409" s="29">
        <v>3210</v>
      </c>
      <c r="I1409" s="38">
        <v>11</v>
      </c>
      <c r="J1409" s="38">
        <v>16</v>
      </c>
      <c r="K1409" s="39">
        <v>27</v>
      </c>
      <c r="L1409" s="31">
        <v>0.84112149532710279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18</v>
      </c>
      <c r="E1410" s="35">
        <v>28</v>
      </c>
      <c r="F1410" s="40">
        <v>46</v>
      </c>
      <c r="G1410" s="21">
        <v>4.5680238331678256</v>
      </c>
      <c r="H1410" s="35">
        <v>453</v>
      </c>
      <c r="I1410" s="35">
        <v>0</v>
      </c>
      <c r="J1410" s="35">
        <v>6</v>
      </c>
      <c r="K1410" s="41">
        <v>6</v>
      </c>
      <c r="L1410" s="21">
        <v>1.3245033112582782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32</v>
      </c>
      <c r="E1411" s="35">
        <v>51</v>
      </c>
      <c r="F1411" s="40">
        <v>83</v>
      </c>
      <c r="G1411" s="21">
        <v>4.6786922209695607</v>
      </c>
      <c r="H1411" s="19">
        <v>809</v>
      </c>
      <c r="I1411" s="35">
        <v>5</v>
      </c>
      <c r="J1411" s="35">
        <v>3</v>
      </c>
      <c r="K1411" s="41">
        <v>8</v>
      </c>
      <c r="L1411" s="21">
        <v>0.98887515451174279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70</v>
      </c>
      <c r="E1412" s="35">
        <v>68</v>
      </c>
      <c r="F1412" s="40">
        <v>138</v>
      </c>
      <c r="G1412" s="21">
        <v>5.1762940735183793</v>
      </c>
      <c r="H1412" s="19">
        <v>1106</v>
      </c>
      <c r="I1412" s="35">
        <v>2</v>
      </c>
      <c r="J1412" s="35">
        <v>4</v>
      </c>
      <c r="K1412" s="41">
        <v>6</v>
      </c>
      <c r="L1412" s="21">
        <v>0.54249547920433994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37</v>
      </c>
      <c r="E1413" s="35">
        <v>32</v>
      </c>
      <c r="F1413" s="40">
        <v>69</v>
      </c>
      <c r="G1413" s="21">
        <v>5.4588607594936711</v>
      </c>
      <c r="H1413" s="35">
        <v>588</v>
      </c>
      <c r="I1413" s="35">
        <v>0</v>
      </c>
      <c r="J1413" s="35">
        <v>0</v>
      </c>
      <c r="K1413" s="41">
        <v>0</v>
      </c>
      <c r="L1413" s="21">
        <v>0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5</v>
      </c>
      <c r="E1414" s="35">
        <v>10</v>
      </c>
      <c r="F1414" s="40">
        <v>15</v>
      </c>
      <c r="G1414" s="21">
        <v>2.9239766081871341</v>
      </c>
      <c r="H1414" s="19">
        <v>254</v>
      </c>
      <c r="I1414" s="35">
        <v>4</v>
      </c>
      <c r="J1414" s="35">
        <v>3</v>
      </c>
      <c r="K1414" s="41">
        <v>7</v>
      </c>
      <c r="L1414" s="21">
        <v>2.7559055118110236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809</v>
      </c>
      <c r="E1415" s="38">
        <v>807</v>
      </c>
      <c r="F1415" s="38">
        <v>1616</v>
      </c>
      <c r="G1415" s="31">
        <v>4.0230028131145907</v>
      </c>
      <c r="H1415" s="29">
        <v>16884</v>
      </c>
      <c r="I1415" s="38">
        <v>175</v>
      </c>
      <c r="J1415" s="38">
        <v>201</v>
      </c>
      <c r="K1415" s="39">
        <v>376</v>
      </c>
      <c r="L1415" s="31">
        <v>2.2269604359156601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2517</v>
      </c>
      <c r="E1416" s="9">
        <v>2525</v>
      </c>
      <c r="F1416" s="9">
        <v>5042</v>
      </c>
      <c r="G1416" s="25">
        <v>4.8707916727044385</v>
      </c>
      <c r="H1416" s="9">
        <v>36948</v>
      </c>
      <c r="I1416" s="9">
        <v>110</v>
      </c>
      <c r="J1416" s="9">
        <v>100</v>
      </c>
      <c r="K1416" s="16">
        <v>210</v>
      </c>
      <c r="L1416" s="25">
        <v>0.56836635271191949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706</v>
      </c>
      <c r="E1417" s="29">
        <v>723</v>
      </c>
      <c r="F1417" s="29">
        <v>1429</v>
      </c>
      <c r="G1417" s="31">
        <v>5.0982910556923189</v>
      </c>
      <c r="H1417" s="29">
        <v>9181</v>
      </c>
      <c r="I1417" s="29">
        <v>25</v>
      </c>
      <c r="J1417" s="29">
        <v>21</v>
      </c>
      <c r="K1417" s="36">
        <v>46</v>
      </c>
      <c r="L1417" s="31">
        <v>0.50103474567040629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41</v>
      </c>
      <c r="E1418" s="19">
        <v>34</v>
      </c>
      <c r="F1418" s="20">
        <v>75</v>
      </c>
      <c r="G1418" s="21">
        <v>4.2277339346110487</v>
      </c>
      <c r="H1418" s="35">
        <v>615</v>
      </c>
      <c r="I1418" s="19">
        <v>2</v>
      </c>
      <c r="J1418" s="19">
        <v>1</v>
      </c>
      <c r="K1418" s="22">
        <v>3</v>
      </c>
      <c r="L1418" s="21">
        <v>0.48780487804878048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59</v>
      </c>
      <c r="E1419" s="19">
        <v>58</v>
      </c>
      <c r="F1419" s="20">
        <v>117</v>
      </c>
      <c r="G1419" s="21">
        <v>5.8853118712273638</v>
      </c>
      <c r="H1419" s="35">
        <v>595</v>
      </c>
      <c r="I1419" s="19">
        <v>0</v>
      </c>
      <c r="J1419" s="19">
        <v>0</v>
      </c>
      <c r="K1419" s="22">
        <v>0</v>
      </c>
      <c r="L1419" s="21">
        <v>0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47</v>
      </c>
      <c r="E1420" s="19">
        <v>45</v>
      </c>
      <c r="F1420" s="20">
        <v>92</v>
      </c>
      <c r="G1420" s="21">
        <v>5.027322404371585</v>
      </c>
      <c r="H1420" s="19">
        <v>707</v>
      </c>
      <c r="I1420" s="19">
        <v>4</v>
      </c>
      <c r="J1420" s="19">
        <v>5</v>
      </c>
      <c r="K1420" s="22">
        <v>9</v>
      </c>
      <c r="L1420" s="21">
        <v>1.272984441301273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83</v>
      </c>
      <c r="E1421" s="19">
        <v>105</v>
      </c>
      <c r="F1421" s="20">
        <v>188</v>
      </c>
      <c r="G1421" s="21">
        <v>5.3242707448314928</v>
      </c>
      <c r="H1421" s="19">
        <v>1148</v>
      </c>
      <c r="I1421" s="19">
        <v>4</v>
      </c>
      <c r="J1421" s="19">
        <v>1</v>
      </c>
      <c r="K1421" s="22">
        <v>5</v>
      </c>
      <c r="L1421" s="21">
        <v>0.43554006968641112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31</v>
      </c>
      <c r="E1422" s="19">
        <v>26</v>
      </c>
      <c r="F1422" s="20">
        <v>57</v>
      </c>
      <c r="G1422" s="21">
        <v>4.9912434325744304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34</v>
      </c>
      <c r="E1423" s="19">
        <v>33</v>
      </c>
      <c r="F1423" s="20">
        <v>67</v>
      </c>
      <c r="G1423" s="21">
        <v>5.9502664298401422</v>
      </c>
      <c r="H1423" s="35">
        <v>382</v>
      </c>
      <c r="I1423" s="19">
        <v>2</v>
      </c>
      <c r="J1423" s="19">
        <v>3</v>
      </c>
      <c r="K1423" s="22">
        <v>5</v>
      </c>
      <c r="L1423" s="21">
        <v>1.3089005235602094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51</v>
      </c>
      <c r="E1424" s="19">
        <v>53</v>
      </c>
      <c r="F1424" s="20">
        <v>104</v>
      </c>
      <c r="G1424" s="21">
        <v>5.5614973262032086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42</v>
      </c>
      <c r="E1425" s="19">
        <v>43</v>
      </c>
      <c r="F1425" s="20">
        <v>85</v>
      </c>
      <c r="G1425" s="21">
        <v>5</v>
      </c>
      <c r="H1425" s="35">
        <v>500</v>
      </c>
      <c r="I1425" s="19">
        <v>0</v>
      </c>
      <c r="J1425" s="19">
        <v>1</v>
      </c>
      <c r="K1425" s="22">
        <v>1</v>
      </c>
      <c r="L1425" s="21">
        <v>0.2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43</v>
      </c>
      <c r="E1426" s="19">
        <v>49</v>
      </c>
      <c r="F1426" s="20">
        <v>92</v>
      </c>
      <c r="G1426" s="21">
        <v>4.0998217468805702</v>
      </c>
      <c r="H1426" s="35">
        <v>852</v>
      </c>
      <c r="I1426" s="19">
        <v>4</v>
      </c>
      <c r="J1426" s="19">
        <v>1</v>
      </c>
      <c r="K1426" s="22">
        <v>5</v>
      </c>
      <c r="L1426" s="21">
        <v>0.58685446009389663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43</v>
      </c>
      <c r="E1427" s="19">
        <v>41</v>
      </c>
      <c r="F1427" s="20">
        <v>84</v>
      </c>
      <c r="G1427" s="21">
        <v>4.4164037854889591</v>
      </c>
      <c r="H1427" s="35">
        <v>666</v>
      </c>
      <c r="I1427" s="19">
        <v>2</v>
      </c>
      <c r="J1427" s="19">
        <v>1</v>
      </c>
      <c r="K1427" s="22">
        <v>3</v>
      </c>
      <c r="L1427" s="21">
        <v>0.45045045045045046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19</v>
      </c>
      <c r="E1428" s="19">
        <v>21</v>
      </c>
      <c r="F1428" s="20">
        <v>40</v>
      </c>
      <c r="G1428" s="21">
        <v>3.7313432835820892</v>
      </c>
      <c r="H1428" s="35">
        <v>315</v>
      </c>
      <c r="I1428" s="19">
        <v>2</v>
      </c>
      <c r="J1428" s="19">
        <v>3</v>
      </c>
      <c r="K1428" s="22">
        <v>5</v>
      </c>
      <c r="L1428" s="21">
        <v>1.5873015873015872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49</v>
      </c>
      <c r="E1429" s="19">
        <v>49</v>
      </c>
      <c r="F1429" s="20">
        <v>98</v>
      </c>
      <c r="G1429" s="21">
        <v>5.4748603351955305</v>
      </c>
      <c r="H1429" s="35">
        <v>849</v>
      </c>
      <c r="I1429" s="19">
        <v>3</v>
      </c>
      <c r="J1429" s="19">
        <v>4</v>
      </c>
      <c r="K1429" s="22">
        <v>7</v>
      </c>
      <c r="L1429" s="21">
        <v>0.82449941107184921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25</v>
      </c>
      <c r="E1430" s="19">
        <v>29</v>
      </c>
      <c r="F1430" s="20">
        <v>54</v>
      </c>
      <c r="G1430" s="21">
        <v>5.2631578947368416</v>
      </c>
      <c r="H1430" s="35">
        <v>281</v>
      </c>
      <c r="I1430" s="19">
        <v>0</v>
      </c>
      <c r="J1430" s="19">
        <v>1</v>
      </c>
      <c r="K1430" s="22">
        <v>1</v>
      </c>
      <c r="L1430" s="21">
        <v>0.35587188612099641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40</v>
      </c>
      <c r="E1431" s="19">
        <v>47</v>
      </c>
      <c r="F1431" s="20">
        <v>87</v>
      </c>
      <c r="G1431" s="21">
        <v>6.0967063770147165</v>
      </c>
      <c r="H1431" s="35">
        <v>281</v>
      </c>
      <c r="I1431" s="19">
        <v>0</v>
      </c>
      <c r="J1431" s="19">
        <v>0</v>
      </c>
      <c r="K1431" s="22">
        <v>0</v>
      </c>
      <c r="L1431" s="21">
        <v>0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11</v>
      </c>
      <c r="E1432" s="19">
        <v>15</v>
      </c>
      <c r="F1432" s="20">
        <v>26</v>
      </c>
      <c r="G1432" s="21">
        <v>5.2525252525252526</v>
      </c>
      <c r="H1432" s="35">
        <v>145</v>
      </c>
      <c r="I1432" s="19">
        <v>0</v>
      </c>
      <c r="J1432" s="19">
        <v>0</v>
      </c>
      <c r="K1432" s="22">
        <v>0</v>
      </c>
      <c r="L1432" s="21"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33</v>
      </c>
      <c r="E1433" s="19">
        <v>24</v>
      </c>
      <c r="F1433" s="20">
        <v>57</v>
      </c>
      <c r="G1433" s="21">
        <v>4.75396163469558</v>
      </c>
      <c r="H1433" s="35">
        <v>408</v>
      </c>
      <c r="I1433" s="19">
        <v>0</v>
      </c>
      <c r="J1433" s="19">
        <v>0</v>
      </c>
      <c r="K1433" s="22">
        <v>0</v>
      </c>
      <c r="L1433" s="21">
        <v>0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31</v>
      </c>
      <c r="E1434" s="19">
        <v>24</v>
      </c>
      <c r="F1434" s="20">
        <v>55</v>
      </c>
      <c r="G1434" s="21">
        <v>6.4705882352941186</v>
      </c>
      <c r="H1434" s="35">
        <v>319</v>
      </c>
      <c r="I1434" s="19">
        <v>1</v>
      </c>
      <c r="J1434" s="19">
        <v>0</v>
      </c>
      <c r="K1434" s="22">
        <v>1</v>
      </c>
      <c r="L1434" s="21">
        <v>0.31347962382445138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24</v>
      </c>
      <c r="E1435" s="19">
        <v>27</v>
      </c>
      <c r="F1435" s="20">
        <v>51</v>
      </c>
      <c r="G1435" s="21">
        <v>4.7977422389463777</v>
      </c>
      <c r="H1435" s="19">
        <v>275</v>
      </c>
      <c r="I1435" s="19">
        <v>1</v>
      </c>
      <c r="J1435" s="19">
        <v>0</v>
      </c>
      <c r="K1435" s="22">
        <v>1</v>
      </c>
      <c r="L1435" s="21">
        <v>0.36363636363636365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531</v>
      </c>
      <c r="E1436" s="29">
        <v>561</v>
      </c>
      <c r="F1436" s="29">
        <v>1092</v>
      </c>
      <c r="G1436" s="31">
        <v>4.6023517511695538</v>
      </c>
      <c r="H1436" s="29">
        <v>8665</v>
      </c>
      <c r="I1436" s="29">
        <v>30</v>
      </c>
      <c r="J1436" s="29">
        <v>25</v>
      </c>
      <c r="K1436" s="36">
        <v>55</v>
      </c>
      <c r="L1436" s="31">
        <v>0.63473744950952105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48</v>
      </c>
      <c r="E1437" s="19">
        <v>48</v>
      </c>
      <c r="F1437" s="20">
        <v>96</v>
      </c>
      <c r="G1437" s="21">
        <v>4.7290640394088674</v>
      </c>
      <c r="H1437" s="19">
        <v>705</v>
      </c>
      <c r="I1437" s="19">
        <v>3</v>
      </c>
      <c r="J1437" s="19">
        <v>2</v>
      </c>
      <c r="K1437" s="22">
        <v>5</v>
      </c>
      <c r="L1437" s="21">
        <v>0.70921985815602839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94</v>
      </c>
      <c r="E1438" s="19">
        <v>88</v>
      </c>
      <c r="F1438" s="20">
        <v>182</v>
      </c>
      <c r="G1438" s="21">
        <v>4.2080924855491331</v>
      </c>
      <c r="H1438" s="19">
        <v>1640</v>
      </c>
      <c r="I1438" s="19">
        <v>5</v>
      </c>
      <c r="J1438" s="19">
        <v>6</v>
      </c>
      <c r="K1438" s="22">
        <v>11</v>
      </c>
      <c r="L1438" s="21">
        <v>0.67073170731707321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40</v>
      </c>
      <c r="E1439" s="19">
        <v>54</v>
      </c>
      <c r="F1439" s="20">
        <v>94</v>
      </c>
      <c r="G1439" s="21">
        <v>9.5431472081218267</v>
      </c>
      <c r="H1439" s="19">
        <v>-51</v>
      </c>
      <c r="I1439" s="19">
        <v>2</v>
      </c>
      <c r="J1439" s="19">
        <v>0</v>
      </c>
      <c r="K1439" s="22">
        <v>2</v>
      </c>
      <c r="L1439" s="21">
        <v>-3.9215686274509802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99</v>
      </c>
      <c r="E1440" s="19">
        <v>88</v>
      </c>
      <c r="F1440" s="20">
        <v>187</v>
      </c>
      <c r="G1440" s="21">
        <v>4.5923379174852652</v>
      </c>
      <c r="H1440" s="19">
        <v>1671</v>
      </c>
      <c r="I1440" s="19">
        <v>4</v>
      </c>
      <c r="J1440" s="19">
        <v>4</v>
      </c>
      <c r="K1440" s="22">
        <v>8</v>
      </c>
      <c r="L1440" s="21">
        <v>0.47875523638539796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55</v>
      </c>
      <c r="E1441" s="19">
        <v>60</v>
      </c>
      <c r="F1441" s="20">
        <v>115</v>
      </c>
      <c r="G1441" s="21">
        <v>5.5076628352490422</v>
      </c>
      <c r="H1441" s="35">
        <v>445</v>
      </c>
      <c r="I1441" s="19">
        <v>1</v>
      </c>
      <c r="J1441" s="19">
        <v>0</v>
      </c>
      <c r="K1441" s="22">
        <v>1</v>
      </c>
      <c r="L1441" s="21">
        <v>0.22471910112359553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11</v>
      </c>
      <c r="E1442" s="19">
        <v>24</v>
      </c>
      <c r="F1442" s="20">
        <v>35</v>
      </c>
      <c r="G1442" s="21">
        <v>3.5282258064516134</v>
      </c>
      <c r="H1442" s="35">
        <v>385</v>
      </c>
      <c r="I1442" s="19">
        <v>2</v>
      </c>
      <c r="J1442" s="19">
        <v>1</v>
      </c>
      <c r="K1442" s="22">
        <v>3</v>
      </c>
      <c r="L1442" s="21">
        <v>0.77922077922077926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27</v>
      </c>
      <c r="E1443" s="19">
        <v>23</v>
      </c>
      <c r="F1443" s="20">
        <v>50</v>
      </c>
      <c r="G1443" s="21">
        <v>4.3744531933508313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61</v>
      </c>
      <c r="E1444" s="19">
        <v>63</v>
      </c>
      <c r="F1444" s="20">
        <v>124</v>
      </c>
      <c r="G1444" s="21">
        <v>4.0168448331713638</v>
      </c>
      <c r="H1444" s="19">
        <v>1347</v>
      </c>
      <c r="I1444" s="19">
        <v>2</v>
      </c>
      <c r="J1444" s="19">
        <v>2</v>
      </c>
      <c r="K1444" s="22">
        <v>4</v>
      </c>
      <c r="L1444" s="21">
        <v>0.29695619896065328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35</v>
      </c>
      <c r="E1445" s="19">
        <v>43</v>
      </c>
      <c r="F1445" s="20">
        <v>78</v>
      </c>
      <c r="G1445" s="21">
        <v>4.4419134396355346</v>
      </c>
      <c r="H1445" s="35">
        <v>631</v>
      </c>
      <c r="I1445" s="19">
        <v>7</v>
      </c>
      <c r="J1445" s="19">
        <v>5</v>
      </c>
      <c r="K1445" s="22">
        <v>12</v>
      </c>
      <c r="L1445" s="21">
        <v>1.9017432646592711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14</v>
      </c>
      <c r="E1446" s="19">
        <v>20</v>
      </c>
      <c r="F1446" s="20">
        <v>34</v>
      </c>
      <c r="G1446" s="21">
        <v>3.8768529076396807</v>
      </c>
      <c r="H1446" s="19">
        <v>283</v>
      </c>
      <c r="I1446" s="19">
        <v>0</v>
      </c>
      <c r="J1446" s="19">
        <v>0</v>
      </c>
      <c r="K1446" s="22">
        <v>0</v>
      </c>
      <c r="L1446" s="21">
        <v>0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47</v>
      </c>
      <c r="E1447" s="19">
        <v>50</v>
      </c>
      <c r="F1447" s="20">
        <v>97</v>
      </c>
      <c r="G1447" s="21">
        <v>4.0893760539629005</v>
      </c>
      <c r="H1447" s="19">
        <v>1187</v>
      </c>
      <c r="I1447" s="19">
        <v>4</v>
      </c>
      <c r="J1447" s="19">
        <v>5</v>
      </c>
      <c r="K1447" s="22">
        <v>9</v>
      </c>
      <c r="L1447" s="21">
        <v>0.75821398483572033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584</v>
      </c>
      <c r="E1448" s="29">
        <v>553</v>
      </c>
      <c r="F1448" s="29">
        <v>1137</v>
      </c>
      <c r="G1448" s="31">
        <v>5.3382787924315691</v>
      </c>
      <c r="H1448" s="29">
        <v>6723</v>
      </c>
      <c r="I1448" s="29">
        <v>10</v>
      </c>
      <c r="J1448" s="29">
        <v>9</v>
      </c>
      <c r="K1448" s="36">
        <v>19</v>
      </c>
      <c r="L1448" s="31">
        <v>0.2826119291982746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65</v>
      </c>
      <c r="E1449" s="19">
        <v>43</v>
      </c>
      <c r="F1449" s="20">
        <v>108</v>
      </c>
      <c r="G1449" s="21">
        <v>6.0200668896321075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15</v>
      </c>
      <c r="E1450" s="19">
        <v>19</v>
      </c>
      <c r="F1450" s="20">
        <v>34</v>
      </c>
      <c r="G1450" s="21">
        <v>3.5978835978835977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43</v>
      </c>
      <c r="E1451" s="19">
        <v>49</v>
      </c>
      <c r="F1451" s="20">
        <v>92</v>
      </c>
      <c r="G1451" s="21">
        <v>5.6685150955021566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61</v>
      </c>
      <c r="E1452" s="19">
        <v>58</v>
      </c>
      <c r="F1452" s="20">
        <v>119</v>
      </c>
      <c r="G1452" s="21">
        <v>5.0941780821917808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37</v>
      </c>
      <c r="E1453" s="19">
        <v>37</v>
      </c>
      <c r="F1453" s="20">
        <v>74</v>
      </c>
      <c r="G1453" s="21">
        <v>5.8130400628436769</v>
      </c>
      <c r="H1453" s="35">
        <v>398</v>
      </c>
      <c r="I1453" s="19">
        <v>1</v>
      </c>
      <c r="J1453" s="19">
        <v>4</v>
      </c>
      <c r="K1453" s="22">
        <v>5</v>
      </c>
      <c r="L1453" s="21">
        <v>1.256281407035176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45</v>
      </c>
      <c r="E1454" s="19">
        <v>60</v>
      </c>
      <c r="F1454" s="20">
        <v>105</v>
      </c>
      <c r="G1454" s="21">
        <v>4.9318929074682956</v>
      </c>
      <c r="H1454" s="35">
        <v>753</v>
      </c>
      <c r="I1454" s="19">
        <v>2</v>
      </c>
      <c r="J1454" s="19">
        <v>1</v>
      </c>
      <c r="K1454" s="22">
        <v>3</v>
      </c>
      <c r="L1454" s="21">
        <v>0.39840637450199201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62</v>
      </c>
      <c r="E1455" s="19">
        <v>41</v>
      </c>
      <c r="F1455" s="20">
        <v>103</v>
      </c>
      <c r="G1455" s="21">
        <v>6.2537947783849424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71</v>
      </c>
      <c r="E1456" s="19">
        <v>58</v>
      </c>
      <c r="F1456" s="20">
        <v>129</v>
      </c>
      <c r="G1456" s="21">
        <v>5.8877225011410319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49</v>
      </c>
      <c r="E1457" s="19">
        <v>37</v>
      </c>
      <c r="F1457" s="20">
        <v>86</v>
      </c>
      <c r="G1457" s="21">
        <v>3.0583214793741109</v>
      </c>
      <c r="H1457" s="19">
        <v>1432</v>
      </c>
      <c r="I1457" s="19">
        <v>6</v>
      </c>
      <c r="J1457" s="19">
        <v>3</v>
      </c>
      <c r="K1457" s="22">
        <v>9</v>
      </c>
      <c r="L1457" s="21">
        <v>0.62849162011173187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50</v>
      </c>
      <c r="E1458" s="19">
        <v>58</v>
      </c>
      <c r="F1458" s="20">
        <v>108</v>
      </c>
      <c r="G1458" s="21">
        <v>10.179076343072573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66</v>
      </c>
      <c r="E1459" s="19">
        <v>66</v>
      </c>
      <c r="F1459" s="20">
        <v>132</v>
      </c>
      <c r="G1459" s="21">
        <v>5.638615976078599</v>
      </c>
      <c r="H1459" s="35">
        <v>772</v>
      </c>
      <c r="I1459" s="19">
        <v>1</v>
      </c>
      <c r="J1459" s="19">
        <v>1</v>
      </c>
      <c r="K1459" s="22">
        <v>2</v>
      </c>
      <c r="L1459" s="21">
        <v>0.2590673575129534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20</v>
      </c>
      <c r="E1460" s="19">
        <v>27</v>
      </c>
      <c r="F1460" s="20">
        <v>47</v>
      </c>
      <c r="G1460" s="21">
        <v>4.0976460331299043</v>
      </c>
      <c r="H1460" s="19">
        <v>400</v>
      </c>
      <c r="I1460" s="19">
        <v>0</v>
      </c>
      <c r="J1460" s="19">
        <v>0</v>
      </c>
      <c r="K1460" s="22">
        <v>0</v>
      </c>
      <c r="L1460" s="21">
        <v>0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396</v>
      </c>
      <c r="E1461" s="38">
        <v>339</v>
      </c>
      <c r="F1461" s="38">
        <v>735</v>
      </c>
      <c r="G1461" s="31">
        <v>5.0345914103705729</v>
      </c>
      <c r="H1461" s="29">
        <v>4328</v>
      </c>
      <c r="I1461" s="38">
        <v>5</v>
      </c>
      <c r="J1461" s="38">
        <v>7</v>
      </c>
      <c r="K1461" s="39">
        <v>12</v>
      </c>
      <c r="L1461" s="31">
        <v>0.27726432532347506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61</v>
      </c>
      <c r="E1462" s="35">
        <v>55</v>
      </c>
      <c r="F1462" s="40">
        <v>116</v>
      </c>
      <c r="G1462" s="21">
        <v>5.3928405392840535</v>
      </c>
      <c r="H1462" s="35">
        <v>754</v>
      </c>
      <c r="I1462" s="35">
        <v>2</v>
      </c>
      <c r="J1462" s="35">
        <v>5</v>
      </c>
      <c r="K1462" s="41">
        <v>7</v>
      </c>
      <c r="L1462" s="21">
        <v>0.92838196286472141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63</v>
      </c>
      <c r="E1463" s="35">
        <v>49</v>
      </c>
      <c r="F1463" s="40">
        <v>112</v>
      </c>
      <c r="G1463" s="21">
        <v>3.9201960098004895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49</v>
      </c>
      <c r="E1464" s="35">
        <v>34</v>
      </c>
      <c r="F1464" s="40">
        <v>83</v>
      </c>
      <c r="G1464" s="21">
        <v>4.6576879910213247</v>
      </c>
      <c r="H1464" s="35">
        <v>620</v>
      </c>
      <c r="I1464" s="35">
        <v>0</v>
      </c>
      <c r="J1464" s="35">
        <v>0</v>
      </c>
      <c r="K1464" s="41">
        <v>0</v>
      </c>
      <c r="L1464" s="21">
        <v>0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55</v>
      </c>
      <c r="E1465" s="35">
        <v>44</v>
      </c>
      <c r="F1465" s="40">
        <v>99</v>
      </c>
      <c r="G1465" s="21">
        <v>5.5369127516778525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17" t="s">
        <v>2583</v>
      </c>
      <c r="B1466" s="43" t="s">
        <v>2584</v>
      </c>
      <c r="C1466" s="19">
        <v>1210</v>
      </c>
      <c r="D1466" s="35">
        <v>36</v>
      </c>
      <c r="E1466" s="35">
        <v>24</v>
      </c>
      <c r="F1466" s="40">
        <v>60</v>
      </c>
      <c r="G1466" s="21">
        <v>4.9586776859504136</v>
      </c>
      <c r="H1466" s="35">
        <v>318</v>
      </c>
      <c r="I1466" s="35">
        <v>0</v>
      </c>
      <c r="J1466" s="35">
        <v>0</v>
      </c>
      <c r="K1466" s="41">
        <v>0</v>
      </c>
      <c r="L1466" s="21">
        <v>0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72</v>
      </c>
      <c r="E1467" s="35">
        <v>66</v>
      </c>
      <c r="F1467" s="40">
        <v>138</v>
      </c>
      <c r="G1467" s="21">
        <v>6.593406593406594</v>
      </c>
      <c r="H1467" s="19">
        <v>381</v>
      </c>
      <c r="I1467" s="35">
        <v>2</v>
      </c>
      <c r="J1467" s="35">
        <v>2</v>
      </c>
      <c r="K1467" s="41">
        <v>4</v>
      </c>
      <c r="L1467" s="21">
        <v>1.0498687664041995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60</v>
      </c>
      <c r="E1468" s="35">
        <v>67</v>
      </c>
      <c r="F1468" s="40">
        <v>127</v>
      </c>
      <c r="G1468" s="21">
        <v>4.6725533480500365</v>
      </c>
      <c r="H1468" s="19">
        <v>1083</v>
      </c>
      <c r="I1468" s="35">
        <v>1</v>
      </c>
      <c r="J1468" s="35">
        <v>0</v>
      </c>
      <c r="K1468" s="41">
        <v>1</v>
      </c>
      <c r="L1468" s="21">
        <v>9.2336103416435819E-2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300</v>
      </c>
      <c r="E1469" s="38">
        <v>349</v>
      </c>
      <c r="F1469" s="38">
        <v>649</v>
      </c>
      <c r="G1469" s="31">
        <v>4.0917974907004595</v>
      </c>
      <c r="H1469" s="29">
        <v>8051</v>
      </c>
      <c r="I1469" s="38">
        <v>40</v>
      </c>
      <c r="J1469" s="38">
        <v>38</v>
      </c>
      <c r="K1469" s="39">
        <v>78</v>
      </c>
      <c r="L1469" s="31">
        <v>0.96882374860265807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1764</v>
      </c>
      <c r="E1470" s="9">
        <v>1666</v>
      </c>
      <c r="F1470" s="9">
        <v>3430</v>
      </c>
      <c r="G1470" s="25">
        <v>5.6941746766937262</v>
      </c>
      <c r="H1470" s="9">
        <v>12098</v>
      </c>
      <c r="I1470" s="9">
        <v>150</v>
      </c>
      <c r="J1470" s="9">
        <v>142</v>
      </c>
      <c r="K1470" s="16">
        <v>292</v>
      </c>
      <c r="L1470" s="25">
        <v>2.4136220862952551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298</v>
      </c>
      <c r="E1471" s="29">
        <v>287</v>
      </c>
      <c r="F1471" s="29">
        <v>585</v>
      </c>
      <c r="G1471" s="31">
        <v>7.3317458328111291</v>
      </c>
      <c r="H1471" s="38">
        <v>734</v>
      </c>
      <c r="I1471" s="29">
        <v>6</v>
      </c>
      <c r="J1471" s="29">
        <v>6</v>
      </c>
      <c r="K1471" s="36">
        <v>12</v>
      </c>
      <c r="L1471" s="31">
        <v>1.6348773841961852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58</v>
      </c>
      <c r="E1472" s="19">
        <v>54</v>
      </c>
      <c r="F1472" s="20">
        <v>112</v>
      </c>
      <c r="G1472" s="21">
        <v>8.0459770114942533</v>
      </c>
      <c r="H1472" s="35">
        <v>-30</v>
      </c>
      <c r="I1472" s="19">
        <v>0</v>
      </c>
      <c r="J1472" s="19">
        <v>3</v>
      </c>
      <c r="K1472" s="22">
        <v>3</v>
      </c>
      <c r="L1472" s="21">
        <v>-10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55</v>
      </c>
      <c r="E1473" s="19">
        <v>39</v>
      </c>
      <c r="F1473" s="20">
        <v>94</v>
      </c>
      <c r="G1473" s="21">
        <v>6.0841423948220061</v>
      </c>
      <c r="H1473" s="35">
        <v>386</v>
      </c>
      <c r="I1473" s="19">
        <v>4</v>
      </c>
      <c r="J1473" s="19">
        <v>0</v>
      </c>
      <c r="K1473" s="22">
        <v>4</v>
      </c>
      <c r="L1473" s="21">
        <v>1.0362694300518136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26</v>
      </c>
      <c r="E1474" s="19">
        <v>18</v>
      </c>
      <c r="F1474" s="20">
        <v>44</v>
      </c>
      <c r="G1474" s="21">
        <v>8.997955010224949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15</v>
      </c>
      <c r="E1475" s="19">
        <v>22</v>
      </c>
      <c r="F1475" s="20">
        <v>37</v>
      </c>
      <c r="G1475" s="21">
        <v>7.1428571428571423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12</v>
      </c>
      <c r="E1476" s="19">
        <v>18</v>
      </c>
      <c r="F1476" s="20">
        <v>30</v>
      </c>
      <c r="G1476" s="21">
        <v>6.8027210884353746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25</v>
      </c>
      <c r="E1477" s="19">
        <v>28</v>
      </c>
      <c r="F1477" s="20">
        <v>53</v>
      </c>
      <c r="G1477" s="21">
        <v>7.8286558345642536</v>
      </c>
      <c r="H1477" s="35">
        <v>19</v>
      </c>
      <c r="I1477" s="19">
        <v>1</v>
      </c>
      <c r="J1477" s="19">
        <v>1</v>
      </c>
      <c r="K1477" s="22">
        <v>2</v>
      </c>
      <c r="L1477" s="21">
        <v>10.526315789473683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15</v>
      </c>
      <c r="E1478" s="19">
        <v>19</v>
      </c>
      <c r="F1478" s="20">
        <v>34</v>
      </c>
      <c r="G1478" s="21">
        <v>7.8886310904872383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21</v>
      </c>
      <c r="E1479" s="19">
        <v>23</v>
      </c>
      <c r="F1479" s="20">
        <v>44</v>
      </c>
      <c r="G1479" s="21">
        <v>5.4187192118226601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31</v>
      </c>
      <c r="E1480" s="19">
        <v>34</v>
      </c>
      <c r="F1480" s="20">
        <v>65</v>
      </c>
      <c r="G1480" s="21">
        <v>9.0403337969401942</v>
      </c>
      <c r="H1480" s="35">
        <v>35</v>
      </c>
      <c r="I1480" s="19">
        <v>0</v>
      </c>
      <c r="J1480" s="19">
        <v>1</v>
      </c>
      <c r="K1480" s="22">
        <v>1</v>
      </c>
      <c r="L1480" s="21">
        <v>2.8571428571428572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31</v>
      </c>
      <c r="E1481" s="19">
        <v>25</v>
      </c>
      <c r="F1481" s="20">
        <v>56</v>
      </c>
      <c r="G1481" s="21">
        <v>9.0909090909090917</v>
      </c>
      <c r="H1481" s="35">
        <v>81</v>
      </c>
      <c r="I1481" s="19">
        <v>0</v>
      </c>
      <c r="J1481" s="19">
        <v>1</v>
      </c>
      <c r="K1481" s="22">
        <v>1</v>
      </c>
      <c r="L1481" s="21">
        <v>1.2345679012345678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9</v>
      </c>
      <c r="E1482" s="19">
        <v>7</v>
      </c>
      <c r="F1482" s="20">
        <v>16</v>
      </c>
      <c r="G1482" s="21">
        <v>4.71976401179941</v>
      </c>
      <c r="H1482" s="19">
        <v>33</v>
      </c>
      <c r="I1482" s="19">
        <v>1</v>
      </c>
      <c r="J1482" s="19">
        <v>0</v>
      </c>
      <c r="K1482" s="22">
        <v>1</v>
      </c>
      <c r="L1482" s="21">
        <v>3.0303030303030303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529</v>
      </c>
      <c r="E1483" s="29">
        <v>458</v>
      </c>
      <c r="F1483" s="29">
        <v>987</v>
      </c>
      <c r="G1483" s="31">
        <v>5.6197688322040653</v>
      </c>
      <c r="H1483" s="29">
        <v>3229</v>
      </c>
      <c r="I1483" s="29">
        <v>52</v>
      </c>
      <c r="J1483" s="29">
        <v>39</v>
      </c>
      <c r="K1483" s="36">
        <v>91</v>
      </c>
      <c r="L1483" s="31">
        <v>2.8182099721275935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82</v>
      </c>
      <c r="E1484" s="19">
        <v>68</v>
      </c>
      <c r="F1484" s="20">
        <v>150</v>
      </c>
      <c r="G1484" s="21">
        <v>6.1324611610793136</v>
      </c>
      <c r="H1484" s="35">
        <v>578</v>
      </c>
      <c r="I1484" s="19">
        <v>6</v>
      </c>
      <c r="J1484" s="19">
        <v>9</v>
      </c>
      <c r="K1484" s="22">
        <v>15</v>
      </c>
      <c r="L1484" s="21">
        <v>2.5951557093425603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30</v>
      </c>
      <c r="E1485" s="19">
        <v>30</v>
      </c>
      <c r="F1485" s="20">
        <v>60</v>
      </c>
      <c r="G1485" s="21">
        <v>5.5555555555555554</v>
      </c>
      <c r="H1485" s="35">
        <v>92</v>
      </c>
      <c r="I1485" s="19">
        <v>10</v>
      </c>
      <c r="J1485" s="19">
        <v>6</v>
      </c>
      <c r="K1485" s="22">
        <v>16</v>
      </c>
      <c r="L1485" s="21">
        <v>17.391304347826086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37</v>
      </c>
      <c r="E1486" s="19">
        <v>27</v>
      </c>
      <c r="F1486" s="20">
        <v>64</v>
      </c>
      <c r="G1486" s="21">
        <v>4.1051956382296337</v>
      </c>
      <c r="H1486" s="35">
        <v>581</v>
      </c>
      <c r="I1486" s="19">
        <v>0</v>
      </c>
      <c r="J1486" s="19">
        <v>0</v>
      </c>
      <c r="K1486" s="22">
        <v>0</v>
      </c>
      <c r="L1486" s="21">
        <v>0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27</v>
      </c>
      <c r="E1487" s="19">
        <v>13</v>
      </c>
      <c r="F1487" s="20">
        <v>40</v>
      </c>
      <c r="G1487" s="21">
        <v>4.2016806722689077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25</v>
      </c>
      <c r="E1488" s="19">
        <v>20</v>
      </c>
      <c r="F1488" s="20">
        <v>45</v>
      </c>
      <c r="G1488" s="21">
        <v>4.0760869565217392</v>
      </c>
      <c r="H1488" s="35">
        <v>127</v>
      </c>
      <c r="I1488" s="19">
        <v>6</v>
      </c>
      <c r="J1488" s="19">
        <v>1</v>
      </c>
      <c r="K1488" s="22">
        <v>7</v>
      </c>
      <c r="L1488" s="21">
        <v>5.5118110236220472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65</v>
      </c>
      <c r="E1489" s="19">
        <v>51</v>
      </c>
      <c r="F1489" s="20">
        <v>116</v>
      </c>
      <c r="G1489" s="21">
        <v>5.7768924302788838</v>
      </c>
      <c r="H1489" s="35">
        <v>300</v>
      </c>
      <c r="I1489" s="19">
        <v>0</v>
      </c>
      <c r="J1489" s="19">
        <v>1</v>
      </c>
      <c r="K1489" s="22">
        <v>1</v>
      </c>
      <c r="L1489" s="21">
        <v>0.33333333333333337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29</v>
      </c>
      <c r="E1490" s="19">
        <v>45</v>
      </c>
      <c r="F1490" s="20">
        <v>74</v>
      </c>
      <c r="G1490" s="21">
        <v>6.0506950122649217</v>
      </c>
      <c r="H1490" s="35">
        <v>295</v>
      </c>
      <c r="I1490" s="19">
        <v>2</v>
      </c>
      <c r="J1490" s="19">
        <v>7</v>
      </c>
      <c r="K1490" s="22">
        <v>9</v>
      </c>
      <c r="L1490" s="21">
        <v>3.050847457627119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56</v>
      </c>
      <c r="E1491" s="19">
        <v>52</v>
      </c>
      <c r="F1491" s="20">
        <v>108</v>
      </c>
      <c r="G1491" s="21">
        <v>5.8002148227712134</v>
      </c>
      <c r="H1491" s="35">
        <v>248</v>
      </c>
      <c r="I1491" s="19">
        <v>22</v>
      </c>
      <c r="J1491" s="19">
        <v>8</v>
      </c>
      <c r="K1491" s="22">
        <v>30</v>
      </c>
      <c r="L1491" s="21">
        <v>12.096774193548388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28</v>
      </c>
      <c r="E1492" s="19">
        <v>21</v>
      </c>
      <c r="F1492" s="20">
        <v>49</v>
      </c>
      <c r="G1492" s="21">
        <v>5.2127659574468082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21</v>
      </c>
      <c r="E1493" s="19">
        <v>26</v>
      </c>
      <c r="F1493" s="20">
        <v>47</v>
      </c>
      <c r="G1493" s="21">
        <v>8.2892416225749557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27</v>
      </c>
      <c r="E1494" s="19">
        <v>24</v>
      </c>
      <c r="F1494" s="20">
        <v>51</v>
      </c>
      <c r="G1494" s="21">
        <v>4.9085659287776711</v>
      </c>
      <c r="H1494" s="35">
        <v>342</v>
      </c>
      <c r="I1494" s="19">
        <v>0</v>
      </c>
      <c r="J1494" s="19">
        <v>1</v>
      </c>
      <c r="K1494" s="22">
        <v>1</v>
      </c>
      <c r="L1494" s="21">
        <v>0.29239766081871343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35</v>
      </c>
      <c r="E1495" s="19">
        <v>33</v>
      </c>
      <c r="F1495" s="20">
        <v>68</v>
      </c>
      <c r="G1495" s="21">
        <v>6.0822898032200357</v>
      </c>
      <c r="H1495" s="35">
        <v>137</v>
      </c>
      <c r="I1495" s="19">
        <v>2</v>
      </c>
      <c r="J1495" s="19">
        <v>4</v>
      </c>
      <c r="K1495" s="22">
        <v>6</v>
      </c>
      <c r="L1495" s="21">
        <v>4.3795620437956204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38</v>
      </c>
      <c r="E1496" s="19">
        <v>25</v>
      </c>
      <c r="F1496" s="20">
        <v>63</v>
      </c>
      <c r="G1496" s="21">
        <v>6.8403908794788277</v>
      </c>
      <c r="H1496" s="35">
        <v>19</v>
      </c>
      <c r="I1496" s="19">
        <v>0</v>
      </c>
      <c r="J1496" s="19">
        <v>0</v>
      </c>
      <c r="K1496" s="22">
        <v>0</v>
      </c>
      <c r="L1496" s="21">
        <v>0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29</v>
      </c>
      <c r="E1497" s="19">
        <v>23</v>
      </c>
      <c r="F1497" s="20">
        <v>52</v>
      </c>
      <c r="G1497" s="21">
        <v>6.9892473118279561</v>
      </c>
      <c r="H1497" s="19">
        <v>142</v>
      </c>
      <c r="I1497" s="19">
        <v>4</v>
      </c>
      <c r="J1497" s="19">
        <v>2</v>
      </c>
      <c r="K1497" s="22">
        <v>6</v>
      </c>
      <c r="L1497" s="21">
        <v>4.225352112676056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285</v>
      </c>
      <c r="E1498" s="29">
        <v>287</v>
      </c>
      <c r="F1498" s="29">
        <v>572</v>
      </c>
      <c r="G1498" s="31">
        <v>5.1661849710982661</v>
      </c>
      <c r="H1498" s="29">
        <v>2553</v>
      </c>
      <c r="I1498" s="29">
        <v>25</v>
      </c>
      <c r="J1498" s="29">
        <v>23</v>
      </c>
      <c r="K1498" s="36">
        <v>48</v>
      </c>
      <c r="L1498" s="31">
        <v>1.8801410105757932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8</v>
      </c>
      <c r="E1499" s="19">
        <v>10</v>
      </c>
      <c r="F1499" s="20">
        <v>18</v>
      </c>
      <c r="G1499" s="21">
        <v>5.5214723926380369</v>
      </c>
      <c r="H1499" s="35">
        <v>7</v>
      </c>
      <c r="I1499" s="19">
        <v>1</v>
      </c>
      <c r="J1499" s="19">
        <v>0</v>
      </c>
      <c r="K1499" s="22">
        <v>1</v>
      </c>
      <c r="L1499" s="21">
        <v>14.285714285714285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6</v>
      </c>
      <c r="E1500" s="19">
        <v>5</v>
      </c>
      <c r="F1500" s="20">
        <v>11</v>
      </c>
      <c r="G1500" s="21">
        <v>4.119850187265917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2</v>
      </c>
      <c r="E1501" s="19">
        <v>1</v>
      </c>
      <c r="F1501" s="20">
        <v>3</v>
      </c>
      <c r="G1501" s="21">
        <v>3.1914893617021276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29</v>
      </c>
      <c r="E1502" s="19">
        <v>25</v>
      </c>
      <c r="F1502" s="20">
        <v>54</v>
      </c>
      <c r="G1502" s="21">
        <v>6.6831683168316838</v>
      </c>
      <c r="H1502" s="35">
        <v>134</v>
      </c>
      <c r="I1502" s="19">
        <v>0</v>
      </c>
      <c r="J1502" s="19">
        <v>0</v>
      </c>
      <c r="K1502" s="22">
        <v>0</v>
      </c>
      <c r="L1502" s="21">
        <v>0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13</v>
      </c>
      <c r="E1503" s="19">
        <v>22</v>
      </c>
      <c r="F1503" s="20">
        <v>35</v>
      </c>
      <c r="G1503" s="21">
        <v>5.9625212947189095</v>
      </c>
      <c r="H1503" s="35">
        <v>48</v>
      </c>
      <c r="I1503" s="19">
        <v>1</v>
      </c>
      <c r="J1503" s="19">
        <v>1</v>
      </c>
      <c r="K1503" s="22">
        <v>2</v>
      </c>
      <c r="L1503" s="21">
        <v>4.1666666666666661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0</v>
      </c>
      <c r="E1504" s="19">
        <v>0</v>
      </c>
      <c r="F1504" s="20">
        <v>0</v>
      </c>
      <c r="G1504" s="21">
        <v>0</v>
      </c>
      <c r="H1504" s="35">
        <v>188</v>
      </c>
      <c r="I1504" s="19">
        <v>1</v>
      </c>
      <c r="J1504" s="19">
        <v>0</v>
      </c>
      <c r="K1504" s="22">
        <v>1</v>
      </c>
      <c r="L1504" s="21">
        <v>0.53191489361702127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9</v>
      </c>
      <c r="E1505" s="19">
        <v>9</v>
      </c>
      <c r="F1505" s="20">
        <v>18</v>
      </c>
      <c r="G1505" s="21">
        <v>3.5019455252918288</v>
      </c>
      <c r="H1505" s="35">
        <v>225</v>
      </c>
      <c r="I1505" s="19">
        <v>1</v>
      </c>
      <c r="J1505" s="19">
        <v>2</v>
      </c>
      <c r="K1505" s="22">
        <v>3</v>
      </c>
      <c r="L1505" s="21">
        <v>1.3333333333333335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13</v>
      </c>
      <c r="E1506" s="19">
        <v>8</v>
      </c>
      <c r="F1506" s="20">
        <v>21</v>
      </c>
      <c r="G1506" s="21">
        <v>4.9645390070921991</v>
      </c>
      <c r="H1506" s="35">
        <v>83</v>
      </c>
      <c r="I1506" s="19">
        <v>0</v>
      </c>
      <c r="J1506" s="19">
        <v>0</v>
      </c>
      <c r="K1506" s="22">
        <v>0</v>
      </c>
      <c r="L1506" s="21">
        <v>0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13</v>
      </c>
      <c r="E1507" s="19">
        <v>21</v>
      </c>
      <c r="F1507" s="20">
        <v>34</v>
      </c>
      <c r="G1507" s="21">
        <v>5.7239057239057241</v>
      </c>
      <c r="H1507" s="35">
        <v>79</v>
      </c>
      <c r="I1507" s="19">
        <v>1</v>
      </c>
      <c r="J1507" s="19">
        <v>1</v>
      </c>
      <c r="K1507" s="22">
        <v>2</v>
      </c>
      <c r="L1507" s="21">
        <v>2.5316455696202533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12</v>
      </c>
      <c r="E1508" s="19">
        <v>10</v>
      </c>
      <c r="F1508" s="20">
        <v>22</v>
      </c>
      <c r="G1508" s="21">
        <v>7.2847682119205297</v>
      </c>
      <c r="H1508" s="35">
        <v>69</v>
      </c>
      <c r="I1508" s="19">
        <v>1</v>
      </c>
      <c r="J1508" s="19">
        <v>0</v>
      </c>
      <c r="K1508" s="22">
        <v>1</v>
      </c>
      <c r="L1508" s="21">
        <v>1.4492753623188406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0</v>
      </c>
      <c r="E1509" s="19">
        <v>7</v>
      </c>
      <c r="F1509" s="20">
        <v>7</v>
      </c>
      <c r="G1509" s="21">
        <v>3.0042918454935621</v>
      </c>
      <c r="H1509" s="35">
        <v>90</v>
      </c>
      <c r="I1509" s="19">
        <v>0</v>
      </c>
      <c r="J1509" s="19">
        <v>0</v>
      </c>
      <c r="K1509" s="22">
        <v>0</v>
      </c>
      <c r="L1509" s="21">
        <v>0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14</v>
      </c>
      <c r="E1510" s="19">
        <v>15</v>
      </c>
      <c r="F1510" s="20">
        <v>29</v>
      </c>
      <c r="G1510" s="21">
        <v>4.8172757475083063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5</v>
      </c>
      <c r="E1511" s="19">
        <v>1</v>
      </c>
      <c r="F1511" s="20">
        <v>6</v>
      </c>
      <c r="G1511" s="21">
        <v>5</v>
      </c>
      <c r="H1511" s="35">
        <v>21</v>
      </c>
      <c r="I1511" s="19">
        <v>1</v>
      </c>
      <c r="J1511" s="19">
        <v>0</v>
      </c>
      <c r="K1511" s="22">
        <v>1</v>
      </c>
      <c r="L1511" s="21">
        <v>4.7619047619047619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9</v>
      </c>
      <c r="E1512" s="19">
        <v>5</v>
      </c>
      <c r="F1512" s="20">
        <v>14</v>
      </c>
      <c r="G1512" s="21">
        <v>5.5555555555555554</v>
      </c>
      <c r="H1512" s="35">
        <v>37</v>
      </c>
      <c r="I1512" s="19">
        <v>1</v>
      </c>
      <c r="J1512" s="19">
        <v>4</v>
      </c>
      <c r="K1512" s="22">
        <v>5</v>
      </c>
      <c r="L1512" s="21">
        <v>13.513513513513514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10</v>
      </c>
      <c r="E1513" s="19">
        <v>2</v>
      </c>
      <c r="F1513" s="20">
        <v>12</v>
      </c>
      <c r="G1513" s="21">
        <v>6.6298342541436464</v>
      </c>
      <c r="H1513" s="35">
        <v>93</v>
      </c>
      <c r="I1513" s="19">
        <v>1</v>
      </c>
      <c r="J1513" s="19">
        <v>1</v>
      </c>
      <c r="K1513" s="22">
        <v>2</v>
      </c>
      <c r="L1513" s="21">
        <v>2.1505376344086025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4</v>
      </c>
      <c r="E1514" s="19">
        <v>3</v>
      </c>
      <c r="F1514" s="20">
        <v>7</v>
      </c>
      <c r="G1514" s="21">
        <v>3.7433155080213902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4</v>
      </c>
      <c r="E1515" s="19">
        <v>8</v>
      </c>
      <c r="F1515" s="20">
        <v>12</v>
      </c>
      <c r="G1515" s="21">
        <v>4.2105263157894735</v>
      </c>
      <c r="H1515" s="35">
        <v>3</v>
      </c>
      <c r="I1515" s="19">
        <v>5</v>
      </c>
      <c r="J1515" s="19">
        <v>5</v>
      </c>
      <c r="K1515" s="22">
        <v>10</v>
      </c>
      <c r="L1515" s="21">
        <v>333.33333333333337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15</v>
      </c>
      <c r="E1516" s="19">
        <v>15</v>
      </c>
      <c r="F1516" s="20">
        <v>30</v>
      </c>
      <c r="G1516" s="21">
        <v>3.5629453681710213</v>
      </c>
      <c r="H1516" s="35">
        <v>405</v>
      </c>
      <c r="I1516" s="19">
        <v>1</v>
      </c>
      <c r="J1516" s="19">
        <v>0</v>
      </c>
      <c r="K1516" s="22">
        <v>1</v>
      </c>
      <c r="L1516" s="21">
        <v>0.24691358024691357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97</v>
      </c>
      <c r="E1517" s="19">
        <v>93</v>
      </c>
      <c r="F1517" s="20">
        <v>190</v>
      </c>
      <c r="G1517" s="21">
        <v>5.5653192735793793</v>
      </c>
      <c r="H1517" s="35">
        <v>703</v>
      </c>
      <c r="I1517" s="19">
        <v>10</v>
      </c>
      <c r="J1517" s="19">
        <v>9</v>
      </c>
      <c r="K1517" s="22">
        <v>19</v>
      </c>
      <c r="L1517" s="21">
        <v>2.7027027027027026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13</v>
      </c>
      <c r="E1518" s="19">
        <v>14</v>
      </c>
      <c r="F1518" s="20">
        <v>27</v>
      </c>
      <c r="G1518" s="21">
        <v>8.2066869300911858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9</v>
      </c>
      <c r="E1519" s="19">
        <v>13</v>
      </c>
      <c r="F1519" s="20">
        <v>22</v>
      </c>
      <c r="G1519" s="21">
        <v>8.5603112840466924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320</v>
      </c>
      <c r="E1520" s="29">
        <v>330</v>
      </c>
      <c r="F1520" s="29">
        <v>650</v>
      </c>
      <c r="G1520" s="31">
        <v>4.6468401486988844</v>
      </c>
      <c r="H1520" s="29">
        <v>4975</v>
      </c>
      <c r="I1520" s="29">
        <v>48</v>
      </c>
      <c r="J1520" s="29">
        <v>60</v>
      </c>
      <c r="K1520" s="36">
        <v>108</v>
      </c>
      <c r="L1520" s="31">
        <v>2.1708542713567835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17</v>
      </c>
      <c r="E1521" s="19">
        <v>25</v>
      </c>
      <c r="F1521" s="20">
        <v>42</v>
      </c>
      <c r="G1521" s="21">
        <v>3.7234042553191489</v>
      </c>
      <c r="H1521" s="35">
        <v>185</v>
      </c>
      <c r="I1521" s="19">
        <v>9</v>
      </c>
      <c r="J1521" s="19">
        <v>2</v>
      </c>
      <c r="K1521" s="22">
        <v>11</v>
      </c>
      <c r="L1521" s="21">
        <v>5.9459459459459465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11</v>
      </c>
      <c r="E1522" s="19">
        <v>5</v>
      </c>
      <c r="F1522" s="20">
        <v>16</v>
      </c>
      <c r="G1522" s="21">
        <v>8.2901554404145088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50</v>
      </c>
      <c r="E1523" s="19">
        <v>43</v>
      </c>
      <c r="F1523" s="20">
        <v>93</v>
      </c>
      <c r="G1523" s="21">
        <v>4.4690052859202307</v>
      </c>
      <c r="H1523" s="35">
        <v>677</v>
      </c>
      <c r="I1523" s="19">
        <v>1</v>
      </c>
      <c r="J1523" s="19">
        <v>1</v>
      </c>
      <c r="K1523" s="22">
        <v>2</v>
      </c>
      <c r="L1523" s="21">
        <v>0.29542097488921715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8</v>
      </c>
      <c r="E1524" s="19">
        <v>5</v>
      </c>
      <c r="F1524" s="20">
        <v>13</v>
      </c>
      <c r="G1524" s="21">
        <v>2.7253668763102725</v>
      </c>
      <c r="H1524" s="35">
        <v>219</v>
      </c>
      <c r="I1524" s="19">
        <v>2</v>
      </c>
      <c r="J1524" s="19">
        <v>2</v>
      </c>
      <c r="K1524" s="22">
        <v>4</v>
      </c>
      <c r="L1524" s="21">
        <v>1.8264840182648401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18</v>
      </c>
      <c r="E1525" s="19">
        <v>20</v>
      </c>
      <c r="F1525" s="20">
        <v>38</v>
      </c>
      <c r="G1525" s="21">
        <v>5.8641975308641969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5</v>
      </c>
      <c r="E1526" s="19">
        <v>3</v>
      </c>
      <c r="F1526" s="20">
        <v>8</v>
      </c>
      <c r="G1526" s="21">
        <v>3.5874439461883409</v>
      </c>
      <c r="H1526" s="35">
        <v>82</v>
      </c>
      <c r="I1526" s="19">
        <v>0</v>
      </c>
      <c r="J1526" s="19">
        <v>0</v>
      </c>
      <c r="K1526" s="22">
        <v>0</v>
      </c>
      <c r="L1526" s="21">
        <v>0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15</v>
      </c>
      <c r="E1527" s="19">
        <v>18</v>
      </c>
      <c r="F1527" s="20">
        <v>33</v>
      </c>
      <c r="G1527" s="21">
        <v>6.3583815028901727</v>
      </c>
      <c r="H1527" s="35">
        <v>158</v>
      </c>
      <c r="I1527" s="19">
        <v>3</v>
      </c>
      <c r="J1527" s="19">
        <v>2</v>
      </c>
      <c r="K1527" s="22">
        <v>5</v>
      </c>
      <c r="L1527" s="21">
        <v>3.1645569620253164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6</v>
      </c>
      <c r="E1528" s="19">
        <v>8</v>
      </c>
      <c r="F1528" s="20">
        <v>14</v>
      </c>
      <c r="G1528" s="21">
        <v>3.943661971830986</v>
      </c>
      <c r="H1528" s="35">
        <v>130</v>
      </c>
      <c r="I1528" s="19">
        <v>2</v>
      </c>
      <c r="J1528" s="19">
        <v>1</v>
      </c>
      <c r="K1528" s="22">
        <v>3</v>
      </c>
      <c r="L1528" s="21">
        <v>2.3076923076923079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27</v>
      </c>
      <c r="E1529" s="19">
        <v>45</v>
      </c>
      <c r="F1529" s="20">
        <v>72</v>
      </c>
      <c r="G1529" s="21">
        <v>7.523510971786834</v>
      </c>
      <c r="H1529" s="35">
        <v>388</v>
      </c>
      <c r="I1529" s="19">
        <v>3</v>
      </c>
      <c r="J1529" s="19">
        <v>3</v>
      </c>
      <c r="K1529" s="22">
        <v>6</v>
      </c>
      <c r="L1529" s="21">
        <v>1.5463917525773196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8</v>
      </c>
      <c r="E1530" s="19">
        <v>7</v>
      </c>
      <c r="F1530" s="20">
        <v>15</v>
      </c>
      <c r="G1530" s="21">
        <v>4.5045045045045047</v>
      </c>
      <c r="H1530" s="35">
        <v>159</v>
      </c>
      <c r="I1530" s="19">
        <v>0</v>
      </c>
      <c r="J1530" s="19">
        <v>3</v>
      </c>
      <c r="K1530" s="22">
        <v>3</v>
      </c>
      <c r="L1530" s="21">
        <v>1.8867924528301887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19</v>
      </c>
      <c r="E1531" s="19">
        <v>20</v>
      </c>
      <c r="F1531" s="20">
        <v>39</v>
      </c>
      <c r="G1531" s="21">
        <v>5.1655629139072845</v>
      </c>
      <c r="H1531" s="35">
        <v>339</v>
      </c>
      <c r="I1531" s="19">
        <v>2</v>
      </c>
      <c r="J1531" s="19">
        <v>9</v>
      </c>
      <c r="K1531" s="22">
        <v>11</v>
      </c>
      <c r="L1531" s="21">
        <v>3.2448377581120944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20</v>
      </c>
      <c r="E1532" s="19">
        <v>21</v>
      </c>
      <c r="F1532" s="20">
        <v>41</v>
      </c>
      <c r="G1532" s="21">
        <v>5.099502487562189</v>
      </c>
      <c r="H1532" s="35">
        <v>242</v>
      </c>
      <c r="I1532" s="19">
        <v>1</v>
      </c>
      <c r="J1532" s="19">
        <v>2</v>
      </c>
      <c r="K1532" s="22">
        <v>3</v>
      </c>
      <c r="L1532" s="21">
        <v>1.2396694214876034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8</v>
      </c>
      <c r="E1533" s="19">
        <v>9</v>
      </c>
      <c r="F1533" s="20">
        <v>17</v>
      </c>
      <c r="G1533" s="21">
        <v>5.3627760252365935</v>
      </c>
      <c r="H1533" s="35">
        <v>123</v>
      </c>
      <c r="I1533" s="19">
        <v>2</v>
      </c>
      <c r="J1533" s="19">
        <v>2</v>
      </c>
      <c r="K1533" s="22">
        <v>4</v>
      </c>
      <c r="L1533" s="21">
        <v>3.2520325203252036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7</v>
      </c>
      <c r="E1534" s="19">
        <v>6</v>
      </c>
      <c r="F1534" s="20">
        <v>13</v>
      </c>
      <c r="G1534" s="21">
        <v>2.7484143763213531</v>
      </c>
      <c r="H1534" s="35">
        <v>206</v>
      </c>
      <c r="I1534" s="19">
        <v>2</v>
      </c>
      <c r="J1534" s="19">
        <v>3</v>
      </c>
      <c r="K1534" s="22">
        <v>5</v>
      </c>
      <c r="L1534" s="21">
        <v>2.4271844660194173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11</v>
      </c>
      <c r="E1535" s="19">
        <v>11</v>
      </c>
      <c r="F1535" s="20">
        <v>22</v>
      </c>
      <c r="G1535" s="21">
        <v>4.5454545454545459</v>
      </c>
      <c r="H1535" s="35">
        <v>277</v>
      </c>
      <c r="I1535" s="19">
        <v>5</v>
      </c>
      <c r="J1535" s="19">
        <v>4</v>
      </c>
      <c r="K1535" s="22">
        <v>9</v>
      </c>
      <c r="L1535" s="21">
        <v>3.2490974729241873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18</v>
      </c>
      <c r="E1536" s="19">
        <v>16</v>
      </c>
      <c r="F1536" s="20">
        <v>34</v>
      </c>
      <c r="G1536" s="21">
        <v>3.1021897810218979</v>
      </c>
      <c r="H1536" s="35">
        <v>486</v>
      </c>
      <c r="I1536" s="19">
        <v>0</v>
      </c>
      <c r="J1536" s="19">
        <v>3</v>
      </c>
      <c r="K1536" s="22">
        <v>3</v>
      </c>
      <c r="L1536" s="21">
        <v>0.61728395061728392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16</v>
      </c>
      <c r="E1537" s="19">
        <v>21</v>
      </c>
      <c r="F1537" s="20">
        <v>37</v>
      </c>
      <c r="G1537" s="21">
        <v>4.0261153427638741</v>
      </c>
      <c r="H1537" s="35">
        <v>395</v>
      </c>
      <c r="I1537" s="19">
        <v>3</v>
      </c>
      <c r="J1537" s="19">
        <v>5</v>
      </c>
      <c r="K1537" s="22">
        <v>8</v>
      </c>
      <c r="L1537" s="21">
        <v>2.0253164556962027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27</v>
      </c>
      <c r="E1538" s="19">
        <v>25</v>
      </c>
      <c r="F1538" s="20">
        <v>52</v>
      </c>
      <c r="G1538" s="21">
        <v>6.1465721040189125</v>
      </c>
      <c r="H1538" s="35">
        <v>362</v>
      </c>
      <c r="I1538" s="19">
        <v>6</v>
      </c>
      <c r="J1538" s="19">
        <v>7</v>
      </c>
      <c r="K1538" s="22">
        <v>13</v>
      </c>
      <c r="L1538" s="21">
        <v>3.5911602209944751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29</v>
      </c>
      <c r="E1539" s="19">
        <v>22</v>
      </c>
      <c r="F1539" s="20">
        <v>51</v>
      </c>
      <c r="G1539" s="21">
        <v>3.6956521739130435</v>
      </c>
      <c r="H1539" s="35">
        <v>385</v>
      </c>
      <c r="I1539" s="19">
        <v>7</v>
      </c>
      <c r="J1539" s="19">
        <v>11</v>
      </c>
      <c r="K1539" s="22">
        <v>18</v>
      </c>
      <c r="L1539" s="21">
        <v>4.6753246753246751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55</v>
      </c>
      <c r="E1540" s="38">
        <v>46</v>
      </c>
      <c r="F1540" s="38">
        <v>101</v>
      </c>
      <c r="G1540" s="31">
        <v>4.3496985357450475</v>
      </c>
      <c r="H1540" s="38">
        <v>677</v>
      </c>
      <c r="I1540" s="38">
        <v>13</v>
      </c>
      <c r="J1540" s="38">
        <v>11</v>
      </c>
      <c r="K1540" s="39">
        <v>24</v>
      </c>
      <c r="L1540" s="31">
        <v>3.5450516986706058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5</v>
      </c>
      <c r="E1541" s="35">
        <v>6</v>
      </c>
      <c r="F1541" s="40">
        <v>11</v>
      </c>
      <c r="G1541" s="21">
        <v>1.6129032258064515</v>
      </c>
      <c r="H1541" s="35">
        <v>433</v>
      </c>
      <c r="I1541" s="35">
        <v>4</v>
      </c>
      <c r="J1541" s="35">
        <v>8</v>
      </c>
      <c r="K1541" s="41">
        <v>12</v>
      </c>
      <c r="L1541" s="21">
        <v>2.7713625866050808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13</v>
      </c>
      <c r="E1542" s="35">
        <v>11</v>
      </c>
      <c r="F1542" s="40">
        <v>24</v>
      </c>
      <c r="G1542" s="21">
        <v>7.2727272727272725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5</v>
      </c>
      <c r="E1543" s="35">
        <v>3</v>
      </c>
      <c r="F1543" s="40">
        <v>8</v>
      </c>
      <c r="G1543" s="21">
        <v>3.6036036036036037</v>
      </c>
      <c r="H1543" s="35">
        <v>43</v>
      </c>
      <c r="I1543" s="35">
        <v>0</v>
      </c>
      <c r="J1543" s="35">
        <v>0</v>
      </c>
      <c r="K1543" s="41">
        <v>0</v>
      </c>
      <c r="L1543" s="21">
        <v>0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10</v>
      </c>
      <c r="E1544" s="35">
        <v>6</v>
      </c>
      <c r="F1544" s="40">
        <v>16</v>
      </c>
      <c r="G1544" s="21">
        <v>5.1948051948051948</v>
      </c>
      <c r="H1544" s="35">
        <v>-29</v>
      </c>
      <c r="I1544" s="35">
        <v>4</v>
      </c>
      <c r="J1544" s="35">
        <v>1</v>
      </c>
      <c r="K1544" s="41">
        <v>5</v>
      </c>
      <c r="L1544" s="21">
        <v>-17.241379310344829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3</v>
      </c>
      <c r="E1545" s="35">
        <v>5</v>
      </c>
      <c r="F1545" s="40">
        <v>8</v>
      </c>
      <c r="G1545" s="21">
        <v>5.3691275167785237</v>
      </c>
      <c r="H1545" s="35">
        <v>4</v>
      </c>
      <c r="I1545" s="35">
        <v>1</v>
      </c>
      <c r="J1545" s="35">
        <v>0</v>
      </c>
      <c r="K1545" s="41">
        <v>1</v>
      </c>
      <c r="L1545" s="21">
        <v>25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14</v>
      </c>
      <c r="E1546" s="35">
        <v>13</v>
      </c>
      <c r="F1546" s="40">
        <v>27</v>
      </c>
      <c r="G1546" s="21">
        <v>5.625</v>
      </c>
      <c r="H1546" s="35">
        <v>184</v>
      </c>
      <c r="I1546" s="35">
        <v>4</v>
      </c>
      <c r="J1546" s="35">
        <v>1</v>
      </c>
      <c r="K1546" s="41">
        <v>5</v>
      </c>
      <c r="L1546" s="21">
        <v>2.7173913043478262</v>
      </c>
    </row>
    <row r="1547" spans="1:12" ht="15" customHeight="1" outlineLevel="1" x14ac:dyDescent="0.2">
      <c r="A1547" s="68" t="s">
        <v>2716</v>
      </c>
      <c r="B1547" s="43" t="s">
        <v>2717</v>
      </c>
      <c r="C1547" s="35">
        <v>151</v>
      </c>
      <c r="D1547" s="35">
        <v>5</v>
      </c>
      <c r="E1547" s="35">
        <v>2</v>
      </c>
      <c r="F1547" s="40">
        <v>7</v>
      </c>
      <c r="G1547" s="21">
        <v>4.6357615894039732</v>
      </c>
      <c r="H1547" s="35">
        <v>45</v>
      </c>
      <c r="I1547" s="35">
        <v>0</v>
      </c>
      <c r="J1547" s="35">
        <v>1</v>
      </c>
      <c r="K1547" s="41">
        <v>1</v>
      </c>
      <c r="L1547" s="21">
        <v>2.2222222222222223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277</v>
      </c>
      <c r="E1548" s="38">
        <v>258</v>
      </c>
      <c r="F1548" s="38">
        <v>535</v>
      </c>
      <c r="G1548" s="31">
        <v>7.3157390947627503</v>
      </c>
      <c r="H1548" s="29">
        <v>-70</v>
      </c>
      <c r="I1548" s="38">
        <v>6</v>
      </c>
      <c r="J1548" s="38">
        <v>3</v>
      </c>
      <c r="K1548" s="39">
        <v>9</v>
      </c>
      <c r="L1548" s="31">
        <v>-12.857142857142856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3614</v>
      </c>
      <c r="E1549" s="9">
        <v>3633</v>
      </c>
      <c r="F1549" s="9">
        <v>7247</v>
      </c>
      <c r="G1549" s="25">
        <v>4.9216622409964206</v>
      </c>
      <c r="H1549" s="9">
        <v>71146</v>
      </c>
      <c r="I1549" s="9">
        <v>664</v>
      </c>
      <c r="J1549" s="9">
        <v>649</v>
      </c>
      <c r="K1549" s="16">
        <v>1313</v>
      </c>
      <c r="L1549" s="25">
        <v>1.8455008011694263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184</v>
      </c>
      <c r="E1550" s="29">
        <v>185</v>
      </c>
      <c r="F1550" s="29">
        <v>369</v>
      </c>
      <c r="G1550" s="31">
        <v>2.8947987761826313</v>
      </c>
      <c r="H1550" s="29">
        <v>8794</v>
      </c>
      <c r="I1550" s="29">
        <v>36</v>
      </c>
      <c r="J1550" s="29">
        <v>46</v>
      </c>
      <c r="K1550" s="36">
        <v>82</v>
      </c>
      <c r="L1550" s="31">
        <v>0.93245394587218555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57</v>
      </c>
      <c r="E1551" s="19">
        <v>48</v>
      </c>
      <c r="F1551" s="20">
        <v>105</v>
      </c>
      <c r="G1551" s="21">
        <v>3.6636427076064204</v>
      </c>
      <c r="H1551" s="19">
        <v>1793</v>
      </c>
      <c r="I1551" s="19">
        <v>12</v>
      </c>
      <c r="J1551" s="19">
        <v>22</v>
      </c>
      <c r="K1551" s="22">
        <v>34</v>
      </c>
      <c r="L1551" s="21">
        <v>1.8962632459564976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13</v>
      </c>
      <c r="E1552" s="19">
        <v>8</v>
      </c>
      <c r="F1552" s="20">
        <v>21</v>
      </c>
      <c r="G1552" s="21">
        <v>2.147239263803681</v>
      </c>
      <c r="H1552" s="35">
        <v>718</v>
      </c>
      <c r="I1552" s="19">
        <v>1</v>
      </c>
      <c r="J1552" s="19">
        <v>1</v>
      </c>
      <c r="K1552" s="22">
        <v>2</v>
      </c>
      <c r="L1552" s="21">
        <v>0.2785515320334262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28</v>
      </c>
      <c r="E1553" s="19">
        <v>23</v>
      </c>
      <c r="F1553" s="20">
        <v>51</v>
      </c>
      <c r="G1553" s="21">
        <v>3.8548752834467117</v>
      </c>
      <c r="H1553" s="35">
        <v>836</v>
      </c>
      <c r="I1553" s="19">
        <v>0</v>
      </c>
      <c r="J1553" s="19">
        <v>0</v>
      </c>
      <c r="K1553" s="22">
        <v>0</v>
      </c>
      <c r="L1553" s="21">
        <v>0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27</v>
      </c>
      <c r="E1554" s="19">
        <v>26</v>
      </c>
      <c r="F1554" s="20">
        <v>53</v>
      </c>
      <c r="G1554" s="21">
        <v>3.4326424870466319</v>
      </c>
      <c r="H1554" s="35">
        <v>966</v>
      </c>
      <c r="I1554" s="19">
        <v>2</v>
      </c>
      <c r="J1554" s="19">
        <v>1</v>
      </c>
      <c r="K1554" s="22">
        <v>3</v>
      </c>
      <c r="L1554" s="21">
        <v>0.3105590062111801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13</v>
      </c>
      <c r="E1555" s="19">
        <v>17</v>
      </c>
      <c r="F1555" s="20">
        <v>30</v>
      </c>
      <c r="G1555" s="21">
        <v>4.2075736325385691</v>
      </c>
      <c r="H1555" s="35">
        <v>493</v>
      </c>
      <c r="I1555" s="19">
        <v>0</v>
      </c>
      <c r="J1555" s="19">
        <v>2</v>
      </c>
      <c r="K1555" s="22">
        <v>2</v>
      </c>
      <c r="L1555" s="21">
        <v>0.40567951318458417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12</v>
      </c>
      <c r="E1556" s="19">
        <v>22</v>
      </c>
      <c r="F1556" s="20">
        <v>34</v>
      </c>
      <c r="G1556" s="21">
        <v>4.2341220423412205</v>
      </c>
      <c r="H1556" s="35">
        <v>363</v>
      </c>
      <c r="I1556" s="19">
        <v>2</v>
      </c>
      <c r="J1556" s="19">
        <v>1</v>
      </c>
      <c r="K1556" s="22">
        <v>3</v>
      </c>
      <c r="L1556" s="21">
        <v>0.82644628099173556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3</v>
      </c>
      <c r="E1557" s="19">
        <v>1</v>
      </c>
      <c r="F1557" s="20">
        <v>4</v>
      </c>
      <c r="G1557" s="21">
        <v>0.7421150278293136</v>
      </c>
      <c r="H1557" s="35">
        <v>505</v>
      </c>
      <c r="I1557" s="19">
        <v>4</v>
      </c>
      <c r="J1557" s="19">
        <v>0</v>
      </c>
      <c r="K1557" s="22">
        <v>4</v>
      </c>
      <c r="L1557" s="21">
        <v>0.79207920792079212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8</v>
      </c>
      <c r="E1558" s="19">
        <v>16</v>
      </c>
      <c r="F1558" s="20">
        <v>24</v>
      </c>
      <c r="G1558" s="21">
        <v>2.853745541022592</v>
      </c>
      <c r="H1558" s="35">
        <v>673</v>
      </c>
      <c r="I1558" s="19">
        <v>1</v>
      </c>
      <c r="J1558" s="19">
        <v>4</v>
      </c>
      <c r="K1558" s="22">
        <v>5</v>
      </c>
      <c r="L1558" s="21">
        <v>0.74294205052005935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6</v>
      </c>
      <c r="E1559" s="19">
        <v>7</v>
      </c>
      <c r="F1559" s="20">
        <v>13</v>
      </c>
      <c r="G1559" s="21">
        <v>1.5421115065243181</v>
      </c>
      <c r="H1559" s="35">
        <v>761</v>
      </c>
      <c r="I1559" s="19">
        <v>3</v>
      </c>
      <c r="J1559" s="19">
        <v>5</v>
      </c>
      <c r="K1559" s="22">
        <v>8</v>
      </c>
      <c r="L1559" s="21">
        <v>1.0512483574244416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7</v>
      </c>
      <c r="E1560" s="19">
        <v>3</v>
      </c>
      <c r="F1560" s="20">
        <v>10</v>
      </c>
      <c r="G1560" s="21">
        <v>1.0438413361169103</v>
      </c>
      <c r="H1560" s="35">
        <v>760</v>
      </c>
      <c r="I1560" s="19">
        <v>2</v>
      </c>
      <c r="J1560" s="19">
        <v>4</v>
      </c>
      <c r="K1560" s="22">
        <v>6</v>
      </c>
      <c r="L1560" s="21">
        <v>0.78947368421052633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3</v>
      </c>
      <c r="E1561" s="19">
        <v>3</v>
      </c>
      <c r="F1561" s="20">
        <v>6</v>
      </c>
      <c r="G1561" s="21">
        <v>0.77922077922077926</v>
      </c>
      <c r="H1561" s="35">
        <v>596</v>
      </c>
      <c r="I1561" s="19">
        <v>1</v>
      </c>
      <c r="J1561" s="19">
        <v>1</v>
      </c>
      <c r="K1561" s="22">
        <v>2</v>
      </c>
      <c r="L1561" s="21">
        <v>0.33557046979865773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7</v>
      </c>
      <c r="E1562" s="19">
        <v>11</v>
      </c>
      <c r="F1562" s="20">
        <v>18</v>
      </c>
      <c r="G1562" s="21">
        <v>3.1634446397188052</v>
      </c>
      <c r="H1562" s="19">
        <v>330</v>
      </c>
      <c r="I1562" s="19">
        <v>8</v>
      </c>
      <c r="J1562" s="19">
        <v>5</v>
      </c>
      <c r="K1562" s="22">
        <v>13</v>
      </c>
      <c r="L1562" s="21">
        <v>3.939393939393939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905</v>
      </c>
      <c r="E1563" s="29">
        <v>866</v>
      </c>
      <c r="F1563" s="29">
        <v>1771</v>
      </c>
      <c r="G1563" s="31">
        <v>4.8474065964143973</v>
      </c>
      <c r="H1563" s="29">
        <v>16023</v>
      </c>
      <c r="I1563" s="29">
        <v>318</v>
      </c>
      <c r="J1563" s="29">
        <v>274</v>
      </c>
      <c r="K1563" s="36">
        <v>592</v>
      </c>
      <c r="L1563" s="31">
        <v>3.6946888847282033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1</v>
      </c>
      <c r="E1564" s="19">
        <v>5</v>
      </c>
      <c r="F1564" s="20">
        <v>6</v>
      </c>
      <c r="G1564" s="21">
        <v>0.92879256965944268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9</v>
      </c>
      <c r="E1565" s="19">
        <v>12</v>
      </c>
      <c r="F1565" s="20">
        <v>21</v>
      </c>
      <c r="G1565" s="21">
        <v>2.4970273483947683</v>
      </c>
      <c r="H1565" s="35">
        <v>573</v>
      </c>
      <c r="I1565" s="19">
        <v>1</v>
      </c>
      <c r="J1565" s="19">
        <v>1</v>
      </c>
      <c r="K1565" s="22">
        <v>2</v>
      </c>
      <c r="L1565" s="21">
        <v>0.34904013961605584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31</v>
      </c>
      <c r="E1566" s="19">
        <v>24</v>
      </c>
      <c r="F1566" s="20">
        <v>55</v>
      </c>
      <c r="G1566" s="21">
        <v>6.25</v>
      </c>
      <c r="H1566" s="35">
        <v>144</v>
      </c>
      <c r="I1566" s="19">
        <v>15</v>
      </c>
      <c r="J1566" s="19">
        <v>7</v>
      </c>
      <c r="K1566" s="22">
        <v>22</v>
      </c>
      <c r="L1566" s="21">
        <v>15.277777777777779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9</v>
      </c>
      <c r="E1567" s="19">
        <v>8</v>
      </c>
      <c r="F1567" s="20">
        <v>17</v>
      </c>
      <c r="G1567" s="21">
        <v>4.3367346938775508</v>
      </c>
      <c r="H1567" s="35">
        <v>226</v>
      </c>
      <c r="I1567" s="19">
        <v>14</v>
      </c>
      <c r="J1567" s="19">
        <v>4</v>
      </c>
      <c r="K1567" s="22">
        <v>18</v>
      </c>
      <c r="L1567" s="21">
        <v>7.9646017699115044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14</v>
      </c>
      <c r="E1568" s="19">
        <v>16</v>
      </c>
      <c r="F1568" s="20">
        <v>30</v>
      </c>
      <c r="G1568" s="21">
        <v>3.7128712871287126</v>
      </c>
      <c r="H1568" s="35">
        <v>525</v>
      </c>
      <c r="I1568" s="19">
        <v>4</v>
      </c>
      <c r="J1568" s="19">
        <v>6</v>
      </c>
      <c r="K1568" s="22">
        <v>10</v>
      </c>
      <c r="L1568" s="21">
        <v>1.9047619047619049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8</v>
      </c>
      <c r="E1569" s="19">
        <v>3</v>
      </c>
      <c r="F1569" s="20">
        <v>11</v>
      </c>
      <c r="G1569" s="21">
        <v>1.3819095477386936</v>
      </c>
      <c r="H1569" s="35">
        <v>585</v>
      </c>
      <c r="I1569" s="19">
        <v>18</v>
      </c>
      <c r="J1569" s="19">
        <v>1</v>
      </c>
      <c r="K1569" s="22">
        <v>19</v>
      </c>
      <c r="L1569" s="21">
        <v>3.2478632478632483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32</v>
      </c>
      <c r="E1570" s="19">
        <v>30</v>
      </c>
      <c r="F1570" s="20">
        <v>62</v>
      </c>
      <c r="G1570" s="21">
        <v>7.2599531615925059</v>
      </c>
      <c r="H1570" s="35">
        <v>612</v>
      </c>
      <c r="I1570" s="19">
        <v>7</v>
      </c>
      <c r="J1570" s="19">
        <v>19</v>
      </c>
      <c r="K1570" s="22">
        <v>26</v>
      </c>
      <c r="L1570" s="21">
        <v>4.2483660130718954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13</v>
      </c>
      <c r="E1571" s="19">
        <v>8</v>
      </c>
      <c r="F1571" s="20">
        <v>21</v>
      </c>
      <c r="G1571" s="21">
        <v>3.2558139534883721</v>
      </c>
      <c r="H1571" s="35">
        <v>387</v>
      </c>
      <c r="I1571" s="19">
        <v>5</v>
      </c>
      <c r="J1571" s="19">
        <v>3</v>
      </c>
      <c r="K1571" s="22">
        <v>8</v>
      </c>
      <c r="L1571" s="21">
        <v>2.0671834625323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18</v>
      </c>
      <c r="E1572" s="19">
        <v>22</v>
      </c>
      <c r="F1572" s="20">
        <v>40</v>
      </c>
      <c r="G1572" s="21">
        <v>7.0921985815602842</v>
      </c>
      <c r="H1572" s="35">
        <v>331</v>
      </c>
      <c r="I1572" s="19">
        <v>10</v>
      </c>
      <c r="J1572" s="19">
        <v>10</v>
      </c>
      <c r="K1572" s="22">
        <v>20</v>
      </c>
      <c r="L1572" s="21">
        <v>6.0422960725075532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23</v>
      </c>
      <c r="E1573" s="19">
        <v>37</v>
      </c>
      <c r="F1573" s="20">
        <v>60</v>
      </c>
      <c r="G1573" s="21">
        <v>5.8479532163742682</v>
      </c>
      <c r="H1573" s="35">
        <v>301</v>
      </c>
      <c r="I1573" s="19">
        <v>1</v>
      </c>
      <c r="J1573" s="19">
        <v>3</v>
      </c>
      <c r="K1573" s="22">
        <v>4</v>
      </c>
      <c r="L1573" s="21">
        <v>1.3289036544850499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19</v>
      </c>
      <c r="E1574" s="19">
        <v>8</v>
      </c>
      <c r="F1574" s="20">
        <v>27</v>
      </c>
      <c r="G1574" s="21">
        <v>3.8081805359661498</v>
      </c>
      <c r="H1574" s="35">
        <v>504</v>
      </c>
      <c r="I1574" s="19">
        <v>4</v>
      </c>
      <c r="J1574" s="19">
        <v>3</v>
      </c>
      <c r="K1574" s="22">
        <v>7</v>
      </c>
      <c r="L1574" s="21">
        <v>1.3888888888888888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20</v>
      </c>
      <c r="E1575" s="19">
        <v>21</v>
      </c>
      <c r="F1575" s="20">
        <v>41</v>
      </c>
      <c r="G1575" s="21">
        <v>5.0183598531211748</v>
      </c>
      <c r="H1575" s="35">
        <v>354</v>
      </c>
      <c r="I1575" s="19">
        <v>15</v>
      </c>
      <c r="J1575" s="19">
        <v>11</v>
      </c>
      <c r="K1575" s="22">
        <v>26</v>
      </c>
      <c r="L1575" s="21">
        <v>7.3446327683615822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19</v>
      </c>
      <c r="E1576" s="19">
        <v>10</v>
      </c>
      <c r="F1576" s="20">
        <v>29</v>
      </c>
      <c r="G1576" s="21">
        <v>4.0221914008321775</v>
      </c>
      <c r="H1576" s="35">
        <v>272</v>
      </c>
      <c r="I1576" s="19">
        <v>15</v>
      </c>
      <c r="J1576" s="19">
        <v>12</v>
      </c>
      <c r="K1576" s="22">
        <v>27</v>
      </c>
      <c r="L1576" s="21">
        <v>9.9264705882352935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34</v>
      </c>
      <c r="E1577" s="19">
        <v>40</v>
      </c>
      <c r="F1577" s="20">
        <v>74</v>
      </c>
      <c r="G1577" s="21">
        <v>5.0684931506849313</v>
      </c>
      <c r="H1577" s="35">
        <v>453</v>
      </c>
      <c r="I1577" s="19">
        <v>6</v>
      </c>
      <c r="J1577" s="19">
        <v>13</v>
      </c>
      <c r="K1577" s="22">
        <v>19</v>
      </c>
      <c r="L1577" s="21">
        <v>4.1942604856512142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33</v>
      </c>
      <c r="E1578" s="19">
        <v>30</v>
      </c>
      <c r="F1578" s="20">
        <v>63</v>
      </c>
      <c r="G1578" s="21">
        <v>5.0847457627118651</v>
      </c>
      <c r="H1578" s="35">
        <v>602</v>
      </c>
      <c r="I1578" s="19">
        <v>11</v>
      </c>
      <c r="J1578" s="19">
        <v>11</v>
      </c>
      <c r="K1578" s="22">
        <v>22</v>
      </c>
      <c r="L1578" s="21">
        <v>3.6544850498338874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194</v>
      </c>
      <c r="E1579" s="19">
        <v>215</v>
      </c>
      <c r="F1579" s="20">
        <v>409</v>
      </c>
      <c r="G1579" s="21">
        <v>5.9699313968763681</v>
      </c>
      <c r="H1579" s="35">
        <v>348</v>
      </c>
      <c r="I1579" s="19">
        <v>4</v>
      </c>
      <c r="J1579" s="19">
        <v>5</v>
      </c>
      <c r="K1579" s="22">
        <v>9</v>
      </c>
      <c r="L1579" s="21">
        <v>2.5862068965517242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46</v>
      </c>
      <c r="E1580" s="19">
        <v>28</v>
      </c>
      <c r="F1580" s="20">
        <v>74</v>
      </c>
      <c r="G1580" s="21">
        <v>7.0543374642516685</v>
      </c>
      <c r="H1580" s="35">
        <v>993</v>
      </c>
      <c r="I1580" s="19">
        <v>25</v>
      </c>
      <c r="J1580" s="19">
        <v>32</v>
      </c>
      <c r="K1580" s="22">
        <v>57</v>
      </c>
      <c r="L1580" s="21">
        <v>5.7401812688821749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16</v>
      </c>
      <c r="E1581" s="19">
        <v>12</v>
      </c>
      <c r="F1581" s="20">
        <v>28</v>
      </c>
      <c r="G1581" s="21">
        <v>3.5532994923857872</v>
      </c>
      <c r="H1581" s="35">
        <v>472</v>
      </c>
      <c r="I1581" s="19">
        <v>0</v>
      </c>
      <c r="J1581" s="19">
        <v>0</v>
      </c>
      <c r="K1581" s="22">
        <v>0</v>
      </c>
      <c r="L1581" s="21">
        <v>0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0</v>
      </c>
      <c r="E1582" s="19">
        <v>0</v>
      </c>
      <c r="F1582" s="20">
        <v>0</v>
      </c>
      <c r="G1582" s="21">
        <v>0</v>
      </c>
      <c r="H1582" s="35">
        <v>477</v>
      </c>
      <c r="I1582" s="19">
        <v>3</v>
      </c>
      <c r="J1582" s="19">
        <v>0</v>
      </c>
      <c r="K1582" s="22">
        <v>3</v>
      </c>
      <c r="L1582" s="21">
        <v>0.62893081761006298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37</v>
      </c>
      <c r="E1583" s="19">
        <v>30</v>
      </c>
      <c r="F1583" s="20">
        <v>67</v>
      </c>
      <c r="G1583" s="21">
        <v>6.308851224105462</v>
      </c>
      <c r="H1583" s="35">
        <v>124</v>
      </c>
      <c r="I1583" s="19">
        <v>18</v>
      </c>
      <c r="J1583" s="19">
        <v>16</v>
      </c>
      <c r="K1583" s="22">
        <v>34</v>
      </c>
      <c r="L1583" s="21">
        <v>27.419354838709676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15</v>
      </c>
      <c r="E1584" s="19">
        <v>11</v>
      </c>
      <c r="F1584" s="20">
        <v>26</v>
      </c>
      <c r="G1584" s="21">
        <v>2.2787028921998247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9</v>
      </c>
      <c r="E1585" s="19">
        <v>10</v>
      </c>
      <c r="F1585" s="20">
        <v>19</v>
      </c>
      <c r="G1585" s="21">
        <v>3.8383838383838382</v>
      </c>
      <c r="H1585" s="35">
        <v>265</v>
      </c>
      <c r="I1585" s="19">
        <v>4</v>
      </c>
      <c r="J1585" s="19">
        <v>3</v>
      </c>
      <c r="K1585" s="22">
        <v>7</v>
      </c>
      <c r="L1585" s="21">
        <v>2.6415094339622645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3</v>
      </c>
      <c r="E1586" s="19">
        <v>11</v>
      </c>
      <c r="F1586" s="20">
        <v>14</v>
      </c>
      <c r="G1586" s="21">
        <v>1.8276762402088773</v>
      </c>
      <c r="H1586" s="35">
        <v>528</v>
      </c>
      <c r="I1586" s="19">
        <v>12</v>
      </c>
      <c r="J1586" s="19">
        <v>11</v>
      </c>
      <c r="K1586" s="22">
        <v>23</v>
      </c>
      <c r="L1586" s="21">
        <v>4.3560606060606064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44</v>
      </c>
      <c r="E1587" s="19">
        <v>45</v>
      </c>
      <c r="F1587" s="20">
        <v>89</v>
      </c>
      <c r="G1587" s="21">
        <v>10.229885057471265</v>
      </c>
      <c r="H1587" s="35">
        <v>532</v>
      </c>
      <c r="I1587" s="19">
        <v>44</v>
      </c>
      <c r="J1587" s="19">
        <v>26</v>
      </c>
      <c r="K1587" s="22">
        <v>70</v>
      </c>
      <c r="L1587" s="21">
        <v>13.157894736842104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23</v>
      </c>
      <c r="E1588" s="19">
        <v>14</v>
      </c>
      <c r="F1588" s="20">
        <v>37</v>
      </c>
      <c r="G1588" s="21">
        <v>4.1950113378684808</v>
      </c>
      <c r="H1588" s="35">
        <v>323</v>
      </c>
      <c r="I1588" s="19">
        <v>6</v>
      </c>
      <c r="J1588" s="19">
        <v>4</v>
      </c>
      <c r="K1588" s="22">
        <v>10</v>
      </c>
      <c r="L1588" s="21">
        <v>3.0959752321981426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12</v>
      </c>
      <c r="E1589" s="19">
        <v>10</v>
      </c>
      <c r="F1589" s="20">
        <v>22</v>
      </c>
      <c r="G1589" s="21">
        <v>3.6666666666666665</v>
      </c>
      <c r="H1589" s="35">
        <v>250</v>
      </c>
      <c r="I1589" s="19">
        <v>3</v>
      </c>
      <c r="J1589" s="19">
        <v>11</v>
      </c>
      <c r="K1589" s="22">
        <v>14</v>
      </c>
      <c r="L1589" s="21">
        <v>5.6000000000000005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15</v>
      </c>
      <c r="E1590" s="19">
        <v>8</v>
      </c>
      <c r="F1590" s="20">
        <v>23</v>
      </c>
      <c r="G1590" s="21">
        <v>4.6092184368737472</v>
      </c>
      <c r="H1590" s="35">
        <v>350</v>
      </c>
      <c r="I1590" s="19">
        <v>0</v>
      </c>
      <c r="J1590" s="19">
        <v>0</v>
      </c>
      <c r="K1590" s="22">
        <v>0</v>
      </c>
      <c r="L1590" s="21">
        <v>0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11</v>
      </c>
      <c r="E1591" s="19">
        <v>8</v>
      </c>
      <c r="F1591" s="20">
        <v>19</v>
      </c>
      <c r="G1591" s="21">
        <v>2.642559109874826</v>
      </c>
      <c r="H1591" s="35">
        <v>441</v>
      </c>
      <c r="I1591" s="19">
        <v>5</v>
      </c>
      <c r="J1591" s="19">
        <v>6</v>
      </c>
      <c r="K1591" s="22">
        <v>11</v>
      </c>
      <c r="L1591" s="21">
        <v>2.4943310657596371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26</v>
      </c>
      <c r="E1592" s="19">
        <v>40</v>
      </c>
      <c r="F1592" s="20">
        <v>66</v>
      </c>
      <c r="G1592" s="21">
        <v>5.0613496932515334</v>
      </c>
      <c r="H1592" s="19">
        <v>457</v>
      </c>
      <c r="I1592" s="19">
        <v>3</v>
      </c>
      <c r="J1592" s="19">
        <v>5</v>
      </c>
      <c r="K1592" s="22">
        <v>8</v>
      </c>
      <c r="L1592" s="21">
        <v>1.7505470459518599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16</v>
      </c>
      <c r="E1593" s="19">
        <v>8</v>
      </c>
      <c r="F1593" s="20">
        <v>24</v>
      </c>
      <c r="G1593" s="21">
        <v>1.9785655399835118</v>
      </c>
      <c r="H1593" s="19">
        <v>1056</v>
      </c>
      <c r="I1593" s="19">
        <v>7</v>
      </c>
      <c r="J1593" s="19">
        <v>4</v>
      </c>
      <c r="K1593" s="22">
        <v>11</v>
      </c>
      <c r="L1593" s="21">
        <v>1.0416666666666665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17</v>
      </c>
      <c r="E1594" s="19">
        <v>17</v>
      </c>
      <c r="F1594" s="20">
        <v>34</v>
      </c>
      <c r="G1594" s="21">
        <v>6.5510597302504818</v>
      </c>
      <c r="H1594" s="35">
        <v>180</v>
      </c>
      <c r="I1594" s="19">
        <v>3</v>
      </c>
      <c r="J1594" s="19">
        <v>0</v>
      </c>
      <c r="K1594" s="22">
        <v>3</v>
      </c>
      <c r="L1594" s="21">
        <v>1.6666666666666667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19</v>
      </c>
      <c r="E1595" s="19">
        <v>16</v>
      </c>
      <c r="F1595" s="20">
        <v>35</v>
      </c>
      <c r="G1595" s="21">
        <v>7.8299776286353469</v>
      </c>
      <c r="H1595" s="35">
        <v>96</v>
      </c>
      <c r="I1595" s="19">
        <v>3</v>
      </c>
      <c r="J1595" s="19">
        <v>1</v>
      </c>
      <c r="K1595" s="22">
        <v>4</v>
      </c>
      <c r="L1595" s="21">
        <v>4.1666666666666661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23</v>
      </c>
      <c r="E1596" s="19">
        <v>21</v>
      </c>
      <c r="F1596" s="20">
        <v>44</v>
      </c>
      <c r="G1596" s="21">
        <v>4.2718446601941746</v>
      </c>
      <c r="H1596" s="35">
        <v>921</v>
      </c>
      <c r="I1596" s="19">
        <v>31</v>
      </c>
      <c r="J1596" s="19">
        <v>25</v>
      </c>
      <c r="K1596" s="22">
        <v>56</v>
      </c>
      <c r="L1596" s="21">
        <v>6.0803474484256244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9</v>
      </c>
      <c r="E1597" s="19">
        <v>9</v>
      </c>
      <c r="F1597" s="20">
        <v>18</v>
      </c>
      <c r="G1597" s="21">
        <v>4.225352112676056</v>
      </c>
      <c r="H1597" s="35">
        <v>217</v>
      </c>
      <c r="I1597" s="19">
        <v>7</v>
      </c>
      <c r="J1597" s="19">
        <v>8</v>
      </c>
      <c r="K1597" s="22">
        <v>15</v>
      </c>
      <c r="L1597" s="21">
        <v>6.9124423963133648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19</v>
      </c>
      <c r="E1598" s="19">
        <v>9</v>
      </c>
      <c r="F1598" s="20">
        <v>28</v>
      </c>
      <c r="G1598" s="21">
        <v>3.943661971830986</v>
      </c>
      <c r="H1598" s="35">
        <v>510</v>
      </c>
      <c r="I1598" s="19">
        <v>10</v>
      </c>
      <c r="J1598" s="19">
        <v>11</v>
      </c>
      <c r="K1598" s="22">
        <v>21</v>
      </c>
      <c r="L1598" s="21">
        <v>4.117647058823529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21</v>
      </c>
      <c r="E1599" s="19">
        <v>13</v>
      </c>
      <c r="F1599" s="20">
        <v>34</v>
      </c>
      <c r="G1599" s="21">
        <v>7.4235807860262017</v>
      </c>
      <c r="H1599" s="35">
        <v>62</v>
      </c>
      <c r="I1599" s="19">
        <v>0</v>
      </c>
      <c r="J1599" s="19">
        <v>1</v>
      </c>
      <c r="K1599" s="22">
        <v>1</v>
      </c>
      <c r="L1599" s="21">
        <v>1.6129032258064515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4</v>
      </c>
      <c r="E1600" s="19">
        <v>6</v>
      </c>
      <c r="F1600" s="20">
        <v>10</v>
      </c>
      <c r="G1600" s="21">
        <v>3.8167938931297711</v>
      </c>
      <c r="H1600" s="35">
        <v>81</v>
      </c>
      <c r="I1600" s="19">
        <v>3</v>
      </c>
      <c r="J1600" s="19">
        <v>1</v>
      </c>
      <c r="K1600" s="22">
        <v>4</v>
      </c>
      <c r="L1600" s="21">
        <v>4.9382716049382713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24</v>
      </c>
      <c r="E1601" s="19">
        <v>28</v>
      </c>
      <c r="F1601" s="20">
        <v>52</v>
      </c>
      <c r="G1601" s="21">
        <v>7.1724137931034475</v>
      </c>
      <c r="H1601" s="35">
        <v>231</v>
      </c>
      <c r="I1601" s="19">
        <v>0</v>
      </c>
      <c r="J1601" s="19">
        <v>0</v>
      </c>
      <c r="K1601" s="22">
        <v>0</v>
      </c>
      <c r="L1601" s="21">
        <v>0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7</v>
      </c>
      <c r="E1602" s="19">
        <v>12</v>
      </c>
      <c r="F1602" s="20">
        <v>19</v>
      </c>
      <c r="G1602" s="21">
        <v>3.9832285115303985</v>
      </c>
      <c r="H1602" s="35">
        <v>163</v>
      </c>
      <c r="I1602" s="19">
        <v>1</v>
      </c>
      <c r="J1602" s="19">
        <v>0</v>
      </c>
      <c r="K1602" s="22">
        <v>1</v>
      </c>
      <c r="L1602" s="21">
        <v>0.61349693251533743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12</v>
      </c>
      <c r="E1603" s="19">
        <v>11</v>
      </c>
      <c r="F1603" s="20">
        <v>23</v>
      </c>
      <c r="G1603" s="21">
        <v>7.419354838709677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535</v>
      </c>
      <c r="E1604" s="29">
        <v>544</v>
      </c>
      <c r="F1604" s="29">
        <v>1079</v>
      </c>
      <c r="G1604" s="31">
        <v>4.5823247122775728</v>
      </c>
      <c r="H1604" s="29">
        <v>13123</v>
      </c>
      <c r="I1604" s="29">
        <v>58</v>
      </c>
      <c r="J1604" s="29">
        <v>54</v>
      </c>
      <c r="K1604" s="36">
        <v>112</v>
      </c>
      <c r="L1604" s="31">
        <v>0.85346338489674622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45</v>
      </c>
      <c r="E1605" s="19">
        <v>43</v>
      </c>
      <c r="F1605" s="20">
        <v>88</v>
      </c>
      <c r="G1605" s="21">
        <v>3.5298836742880062</v>
      </c>
      <c r="H1605" s="19">
        <v>1194</v>
      </c>
      <c r="I1605" s="19">
        <v>8</v>
      </c>
      <c r="J1605" s="19">
        <v>3</v>
      </c>
      <c r="K1605" s="22">
        <v>11</v>
      </c>
      <c r="L1605" s="21">
        <v>0.92127303182579567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75</v>
      </c>
      <c r="E1606" s="19">
        <v>74</v>
      </c>
      <c r="F1606" s="20">
        <v>149</v>
      </c>
      <c r="G1606" s="21">
        <v>4.815772462831287</v>
      </c>
      <c r="H1606" s="19">
        <v>1511</v>
      </c>
      <c r="I1606" s="19">
        <v>5</v>
      </c>
      <c r="J1606" s="19">
        <v>12</v>
      </c>
      <c r="K1606" s="22">
        <v>17</v>
      </c>
      <c r="L1606" s="21">
        <v>1.1250827266710788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25</v>
      </c>
      <c r="E1607" s="19">
        <v>36</v>
      </c>
      <c r="F1607" s="20">
        <v>61</v>
      </c>
      <c r="G1607" s="21">
        <v>8.8534107402031932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12</v>
      </c>
      <c r="E1608" s="19">
        <v>13</v>
      </c>
      <c r="F1608" s="20">
        <v>25</v>
      </c>
      <c r="G1608" s="21">
        <v>3.1055900621118013</v>
      </c>
      <c r="H1608" s="19">
        <v>448</v>
      </c>
      <c r="I1608" s="19">
        <v>0</v>
      </c>
      <c r="J1608" s="19">
        <v>0</v>
      </c>
      <c r="K1608" s="22">
        <v>0</v>
      </c>
      <c r="L1608" s="21">
        <v>0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47</v>
      </c>
      <c r="E1609" s="19">
        <v>46</v>
      </c>
      <c r="F1609" s="20">
        <v>93</v>
      </c>
      <c r="G1609" s="21">
        <v>5.7799875699192045</v>
      </c>
      <c r="H1609" s="19">
        <v>1027</v>
      </c>
      <c r="I1609" s="19">
        <v>6</v>
      </c>
      <c r="J1609" s="19">
        <v>7</v>
      </c>
      <c r="K1609" s="22">
        <v>13</v>
      </c>
      <c r="L1609" s="21">
        <v>1.2658227848101267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6</v>
      </c>
      <c r="E1610" s="19">
        <v>5</v>
      </c>
      <c r="F1610" s="20">
        <v>11</v>
      </c>
      <c r="G1610" s="21">
        <v>3.9711191335740073</v>
      </c>
      <c r="H1610" s="35">
        <v>205</v>
      </c>
      <c r="I1610" s="19">
        <v>1</v>
      </c>
      <c r="J1610" s="19">
        <v>0</v>
      </c>
      <c r="K1610" s="22">
        <v>1</v>
      </c>
      <c r="L1610" s="21">
        <v>0.48780487804878048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19</v>
      </c>
      <c r="E1611" s="19">
        <v>29</v>
      </c>
      <c r="F1611" s="20">
        <v>48</v>
      </c>
      <c r="G1611" s="21">
        <v>5.3392658509454956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29</v>
      </c>
      <c r="E1612" s="19">
        <v>29</v>
      </c>
      <c r="F1612" s="20">
        <v>58</v>
      </c>
      <c r="G1612" s="21">
        <v>4.6068308181096107</v>
      </c>
      <c r="H1612" s="35">
        <v>965</v>
      </c>
      <c r="I1612" s="19">
        <v>13</v>
      </c>
      <c r="J1612" s="19">
        <v>2</v>
      </c>
      <c r="K1612" s="22">
        <v>15</v>
      </c>
      <c r="L1612" s="21">
        <v>1.5544041450777202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33</v>
      </c>
      <c r="E1613" s="19">
        <v>36</v>
      </c>
      <c r="F1613" s="20">
        <v>69</v>
      </c>
      <c r="G1613" s="21">
        <v>4.3314500941619585</v>
      </c>
      <c r="H1613" s="35">
        <v>669</v>
      </c>
      <c r="I1613" s="19">
        <v>0</v>
      </c>
      <c r="J1613" s="19">
        <v>1</v>
      </c>
      <c r="K1613" s="22">
        <v>1</v>
      </c>
      <c r="L1613" s="21">
        <v>0.14947683109118087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14</v>
      </c>
      <c r="E1614" s="19">
        <v>13</v>
      </c>
      <c r="F1614" s="20">
        <v>27</v>
      </c>
      <c r="G1614" s="21">
        <v>4.900181488203267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27</v>
      </c>
      <c r="E1615" s="19">
        <v>33</v>
      </c>
      <c r="F1615" s="20">
        <v>60</v>
      </c>
      <c r="G1615" s="21">
        <v>3.4266133637921183</v>
      </c>
      <c r="H1615" s="19">
        <v>1109</v>
      </c>
      <c r="I1615" s="19">
        <v>5</v>
      </c>
      <c r="J1615" s="19">
        <v>0</v>
      </c>
      <c r="K1615" s="22">
        <v>5</v>
      </c>
      <c r="L1615" s="21">
        <v>0.45085662759242562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45</v>
      </c>
      <c r="E1616" s="19">
        <v>33</v>
      </c>
      <c r="F1616" s="20">
        <v>78</v>
      </c>
      <c r="G1616" s="21">
        <v>5.0947093403004571</v>
      </c>
      <c r="H1616" s="19">
        <v>882</v>
      </c>
      <c r="I1616" s="19">
        <v>0</v>
      </c>
      <c r="J1616" s="19">
        <v>0</v>
      </c>
      <c r="K1616" s="22">
        <v>0</v>
      </c>
      <c r="L1616" s="21">
        <v>0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41</v>
      </c>
      <c r="E1617" s="19">
        <v>44</v>
      </c>
      <c r="F1617" s="20">
        <v>85</v>
      </c>
      <c r="G1617" s="21">
        <v>3.9406583217431614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11</v>
      </c>
      <c r="E1618" s="19">
        <v>15</v>
      </c>
      <c r="F1618" s="20">
        <v>26</v>
      </c>
      <c r="G1618" s="21">
        <v>5.5555555555555554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21</v>
      </c>
      <c r="E1619" s="19">
        <v>11</v>
      </c>
      <c r="F1619" s="20">
        <v>32</v>
      </c>
      <c r="G1619" s="21">
        <v>2.4502297090352223</v>
      </c>
      <c r="H1619" s="19">
        <v>1144</v>
      </c>
      <c r="I1619" s="19">
        <v>10</v>
      </c>
      <c r="J1619" s="19">
        <v>8</v>
      </c>
      <c r="K1619" s="22">
        <v>18</v>
      </c>
      <c r="L1619" s="21">
        <v>1.5734265734265735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22</v>
      </c>
      <c r="E1620" s="19">
        <v>20</v>
      </c>
      <c r="F1620" s="20">
        <v>42</v>
      </c>
      <c r="G1620" s="21">
        <v>5.4616384915474647</v>
      </c>
      <c r="H1620" s="35">
        <v>291</v>
      </c>
      <c r="I1620" s="19">
        <v>0</v>
      </c>
      <c r="J1620" s="19">
        <v>0</v>
      </c>
      <c r="K1620" s="22">
        <v>0</v>
      </c>
      <c r="L1620" s="21">
        <v>0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18</v>
      </c>
      <c r="E1621" s="19">
        <v>12</v>
      </c>
      <c r="F1621" s="20">
        <v>30</v>
      </c>
      <c r="G1621" s="21">
        <v>3.7783375314861463</v>
      </c>
      <c r="H1621" s="35">
        <v>611</v>
      </c>
      <c r="I1621" s="19">
        <v>10</v>
      </c>
      <c r="J1621" s="19">
        <v>20</v>
      </c>
      <c r="K1621" s="22">
        <v>30</v>
      </c>
      <c r="L1621" s="21">
        <v>4.9099836333878883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23</v>
      </c>
      <c r="E1622" s="19">
        <v>26</v>
      </c>
      <c r="F1622" s="20">
        <v>49</v>
      </c>
      <c r="G1622" s="21">
        <v>5.7109557109557114</v>
      </c>
      <c r="H1622" s="35">
        <v>343</v>
      </c>
      <c r="I1622" s="19">
        <v>0</v>
      </c>
      <c r="J1622" s="19">
        <v>1</v>
      </c>
      <c r="K1622" s="22">
        <v>1</v>
      </c>
      <c r="L1622" s="21">
        <v>0.29154518950437319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22</v>
      </c>
      <c r="E1623" s="19">
        <v>26</v>
      </c>
      <c r="F1623" s="20">
        <v>48</v>
      </c>
      <c r="G1623" s="21">
        <v>7.4534161490683228</v>
      </c>
      <c r="H1623" s="19">
        <v>162</v>
      </c>
      <c r="I1623" s="19">
        <v>0</v>
      </c>
      <c r="J1623" s="19">
        <v>0</v>
      </c>
      <c r="K1623" s="22">
        <v>0</v>
      </c>
      <c r="L1623" s="21">
        <v>0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224</v>
      </c>
      <c r="E1624" s="29">
        <v>219</v>
      </c>
      <c r="F1624" s="29">
        <v>443</v>
      </c>
      <c r="G1624" s="31">
        <v>3.2127057799695407</v>
      </c>
      <c r="H1624" s="29">
        <v>8306</v>
      </c>
      <c r="I1624" s="29">
        <v>23</v>
      </c>
      <c r="J1624" s="29">
        <v>31</v>
      </c>
      <c r="K1624" s="36">
        <v>54</v>
      </c>
      <c r="L1624" s="31">
        <v>0.65013243438478208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16</v>
      </c>
      <c r="E1625" s="19">
        <v>19</v>
      </c>
      <c r="F1625" s="20">
        <v>35</v>
      </c>
      <c r="G1625" s="21">
        <v>2.268308489954634</v>
      </c>
      <c r="H1625" s="19">
        <v>1282</v>
      </c>
      <c r="I1625" s="19">
        <v>8</v>
      </c>
      <c r="J1625" s="19">
        <v>6</v>
      </c>
      <c r="K1625" s="22">
        <v>14</v>
      </c>
      <c r="L1625" s="21">
        <v>1.0920436817472698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72</v>
      </c>
      <c r="E1626" s="19">
        <v>65</v>
      </c>
      <c r="F1626" s="20">
        <v>137</v>
      </c>
      <c r="G1626" s="21">
        <v>3.5929714135851034</v>
      </c>
      <c r="H1626" s="19">
        <v>2149</v>
      </c>
      <c r="I1626" s="19">
        <v>0</v>
      </c>
      <c r="J1626" s="19">
        <v>2</v>
      </c>
      <c r="K1626" s="22">
        <v>2</v>
      </c>
      <c r="L1626" s="21">
        <v>9.3066542577943237E-2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20</v>
      </c>
      <c r="E1627" s="19">
        <v>15</v>
      </c>
      <c r="F1627" s="20">
        <v>35</v>
      </c>
      <c r="G1627" s="21">
        <v>4.6113306982872198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7</v>
      </c>
      <c r="E1628" s="19">
        <v>13</v>
      </c>
      <c r="F1628" s="20">
        <v>20</v>
      </c>
      <c r="G1628" s="21">
        <v>2.3923444976076556</v>
      </c>
      <c r="H1628" s="35">
        <v>389</v>
      </c>
      <c r="I1628" s="19">
        <v>11</v>
      </c>
      <c r="J1628" s="19">
        <v>19</v>
      </c>
      <c r="K1628" s="22">
        <v>30</v>
      </c>
      <c r="L1628" s="21">
        <v>7.7120822622107967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34</v>
      </c>
      <c r="E1629" s="19">
        <v>30</v>
      </c>
      <c r="F1629" s="20">
        <v>64</v>
      </c>
      <c r="G1629" s="21">
        <v>6.1068702290076331</v>
      </c>
      <c r="H1629" s="35">
        <v>363</v>
      </c>
      <c r="I1629" s="19">
        <v>0</v>
      </c>
      <c r="J1629" s="19">
        <v>0</v>
      </c>
      <c r="K1629" s="22">
        <v>0</v>
      </c>
      <c r="L1629" s="21">
        <v>0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12</v>
      </c>
      <c r="E1630" s="19">
        <v>12</v>
      </c>
      <c r="F1630" s="20">
        <v>24</v>
      </c>
      <c r="G1630" s="21">
        <v>3.296703296703297</v>
      </c>
      <c r="H1630" s="35">
        <v>407</v>
      </c>
      <c r="I1630" s="19">
        <v>2</v>
      </c>
      <c r="J1630" s="19">
        <v>1</v>
      </c>
      <c r="K1630" s="22">
        <v>3</v>
      </c>
      <c r="L1630" s="21">
        <v>0.73710073710073709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14</v>
      </c>
      <c r="E1631" s="19">
        <v>26</v>
      </c>
      <c r="F1631" s="20">
        <v>40</v>
      </c>
      <c r="G1631" s="21">
        <v>4.5248868778280542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5</v>
      </c>
      <c r="E1632" s="19">
        <v>3</v>
      </c>
      <c r="F1632" s="20">
        <v>8</v>
      </c>
      <c r="G1632" s="21">
        <v>5.095541401273886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14</v>
      </c>
      <c r="E1633" s="19">
        <v>4</v>
      </c>
      <c r="F1633" s="20">
        <v>18</v>
      </c>
      <c r="G1633" s="21">
        <v>1.1335012594458438</v>
      </c>
      <c r="H1633" s="19">
        <v>1395</v>
      </c>
      <c r="I1633" s="19">
        <v>1</v>
      </c>
      <c r="J1633" s="19">
        <v>1</v>
      </c>
      <c r="K1633" s="22">
        <v>2</v>
      </c>
      <c r="L1633" s="21">
        <v>0.14336917562724014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8</v>
      </c>
      <c r="E1634" s="19">
        <v>15</v>
      </c>
      <c r="F1634" s="20">
        <v>23</v>
      </c>
      <c r="G1634" s="21">
        <v>1.6463851109520402</v>
      </c>
      <c r="H1634" s="35">
        <v>983</v>
      </c>
      <c r="I1634" s="19">
        <v>1</v>
      </c>
      <c r="J1634" s="19">
        <v>2</v>
      </c>
      <c r="K1634" s="22">
        <v>3</v>
      </c>
      <c r="L1634" s="21">
        <v>0.3051881993896236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22</v>
      </c>
      <c r="E1635" s="19">
        <v>17</v>
      </c>
      <c r="F1635" s="20">
        <v>39</v>
      </c>
      <c r="G1635" s="21">
        <v>3.7644787644787647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710</v>
      </c>
      <c r="E1636" s="38">
        <v>751</v>
      </c>
      <c r="F1636" s="38">
        <v>1461</v>
      </c>
      <c r="G1636" s="31">
        <v>7.0898238462658316</v>
      </c>
      <c r="H1636" s="29">
        <v>6159</v>
      </c>
      <c r="I1636" s="38">
        <v>62</v>
      </c>
      <c r="J1636" s="38">
        <v>64</v>
      </c>
      <c r="K1636" s="39">
        <v>126</v>
      </c>
      <c r="L1636" s="31">
        <v>2.0457866536775451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37</v>
      </c>
      <c r="E1637" s="35">
        <v>39</v>
      </c>
      <c r="F1637" s="40">
        <v>76</v>
      </c>
      <c r="G1637" s="21">
        <v>6.5743944636678195</v>
      </c>
      <c r="H1637" s="35">
        <v>338</v>
      </c>
      <c r="I1637" s="35">
        <v>5</v>
      </c>
      <c r="J1637" s="35">
        <v>5</v>
      </c>
      <c r="K1637" s="41">
        <v>10</v>
      </c>
      <c r="L1637" s="21">
        <v>2.9585798816568047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58</v>
      </c>
      <c r="E1638" s="35">
        <v>68</v>
      </c>
      <c r="F1638" s="40">
        <v>126</v>
      </c>
      <c r="G1638" s="21">
        <v>8.1765087605451008</v>
      </c>
      <c r="H1638" s="35">
        <v>240</v>
      </c>
      <c r="I1638" s="35">
        <v>3</v>
      </c>
      <c r="J1638" s="35">
        <v>4</v>
      </c>
      <c r="K1638" s="41">
        <v>7</v>
      </c>
      <c r="L1638" s="21">
        <v>2.9166666666666665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22</v>
      </c>
      <c r="E1639" s="35">
        <v>24</v>
      </c>
      <c r="F1639" s="40">
        <v>46</v>
      </c>
      <c r="G1639" s="21">
        <v>5.0549450549450547</v>
      </c>
      <c r="H1639" s="19">
        <v>378</v>
      </c>
      <c r="I1639" s="35">
        <v>1</v>
      </c>
      <c r="J1639" s="35">
        <v>2</v>
      </c>
      <c r="K1639" s="41">
        <v>3</v>
      </c>
      <c r="L1639" s="21">
        <v>0.79365079365079361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155</v>
      </c>
      <c r="E1640" s="35">
        <v>140</v>
      </c>
      <c r="F1640" s="40">
        <v>295</v>
      </c>
      <c r="G1640" s="21">
        <v>7.5331971399387134</v>
      </c>
      <c r="H1640" s="19">
        <v>1514</v>
      </c>
      <c r="I1640" s="35">
        <v>29</v>
      </c>
      <c r="J1640" s="35">
        <v>28</v>
      </c>
      <c r="K1640" s="41">
        <v>57</v>
      </c>
      <c r="L1640" s="21">
        <v>3.7648612945838837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15</v>
      </c>
      <c r="E1641" s="35">
        <v>34</v>
      </c>
      <c r="F1641" s="40">
        <v>49</v>
      </c>
      <c r="G1641" s="21">
        <v>5.5492638731596831</v>
      </c>
      <c r="H1641" s="35">
        <v>154</v>
      </c>
      <c r="I1641" s="35">
        <v>5</v>
      </c>
      <c r="J1641" s="35">
        <v>5</v>
      </c>
      <c r="K1641" s="41">
        <v>10</v>
      </c>
      <c r="L1641" s="21">
        <v>6.4935064935064926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44</v>
      </c>
      <c r="E1642" s="35">
        <v>40</v>
      </c>
      <c r="F1642" s="40">
        <v>84</v>
      </c>
      <c r="G1642" s="21">
        <v>5.837387074357193</v>
      </c>
      <c r="H1642" s="35">
        <v>649</v>
      </c>
      <c r="I1642" s="35">
        <v>1</v>
      </c>
      <c r="J1642" s="35">
        <v>2</v>
      </c>
      <c r="K1642" s="41">
        <v>3</v>
      </c>
      <c r="L1642" s="21">
        <v>0.46224961479198773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25</v>
      </c>
      <c r="E1643" s="35">
        <v>21</v>
      </c>
      <c r="F1643" s="40">
        <v>46</v>
      </c>
      <c r="G1643" s="21">
        <v>8.0843585237258342</v>
      </c>
      <c r="H1643" s="19">
        <v>50</v>
      </c>
      <c r="I1643" s="35">
        <v>3</v>
      </c>
      <c r="J1643" s="35">
        <v>3</v>
      </c>
      <c r="K1643" s="41">
        <v>6</v>
      </c>
      <c r="L1643" s="21">
        <v>12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109</v>
      </c>
      <c r="E1644" s="35">
        <v>97</v>
      </c>
      <c r="F1644" s="40">
        <v>206</v>
      </c>
      <c r="G1644" s="21">
        <v>6.4943253467843629</v>
      </c>
      <c r="H1644" s="19">
        <v>1378</v>
      </c>
      <c r="I1644" s="35">
        <v>2</v>
      </c>
      <c r="J1644" s="35">
        <v>4</v>
      </c>
      <c r="K1644" s="41">
        <v>6</v>
      </c>
      <c r="L1644" s="21">
        <v>0.43541364296081275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144</v>
      </c>
      <c r="E1645" s="35">
        <v>162</v>
      </c>
      <c r="F1645" s="40">
        <v>306</v>
      </c>
      <c r="G1645" s="21">
        <v>8.6734693877551017</v>
      </c>
      <c r="H1645" s="35">
        <v>209</v>
      </c>
      <c r="I1645" s="35">
        <v>10</v>
      </c>
      <c r="J1645" s="35">
        <v>10</v>
      </c>
      <c r="K1645" s="41">
        <v>20</v>
      </c>
      <c r="L1645" s="21">
        <v>9.5693779904306222</v>
      </c>
    </row>
    <row r="1646" spans="1:12" ht="15" customHeight="1" outlineLevel="1" x14ac:dyDescent="0.2">
      <c r="A1646" s="17" t="s">
        <v>2828</v>
      </c>
      <c r="B1646" s="43" t="s">
        <v>2829</v>
      </c>
      <c r="C1646" s="19">
        <v>1002</v>
      </c>
      <c r="D1646" s="35">
        <v>30</v>
      </c>
      <c r="E1646" s="35">
        <v>38</v>
      </c>
      <c r="F1646" s="40">
        <v>68</v>
      </c>
      <c r="G1646" s="21">
        <v>6.7864271457085827</v>
      </c>
      <c r="H1646" s="35">
        <v>340</v>
      </c>
      <c r="I1646" s="35">
        <v>0</v>
      </c>
      <c r="J1646" s="35">
        <v>1</v>
      </c>
      <c r="K1646" s="41">
        <v>1</v>
      </c>
      <c r="L1646" s="21">
        <v>0.29411764705882354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20</v>
      </c>
      <c r="E1647" s="35">
        <v>20</v>
      </c>
      <c r="F1647" s="40">
        <v>40</v>
      </c>
      <c r="G1647" s="21">
        <v>8.695652173913043</v>
      </c>
      <c r="H1647" s="35">
        <v>21</v>
      </c>
      <c r="I1647" s="35">
        <v>0</v>
      </c>
      <c r="J1647" s="35">
        <v>0</v>
      </c>
      <c r="K1647" s="41">
        <v>0</v>
      </c>
      <c r="L1647" s="21">
        <v>0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51</v>
      </c>
      <c r="E1648" s="35">
        <v>68</v>
      </c>
      <c r="F1648" s="40">
        <v>119</v>
      </c>
      <c r="G1648" s="21">
        <v>5.8591826686361399</v>
      </c>
      <c r="H1648" s="19">
        <v>888</v>
      </c>
      <c r="I1648" s="35">
        <v>3</v>
      </c>
      <c r="J1648" s="35">
        <v>0</v>
      </c>
      <c r="K1648" s="41">
        <v>3</v>
      </c>
      <c r="L1648" s="21">
        <v>0.33783783783783783</v>
      </c>
    </row>
    <row r="1649" spans="1:12" ht="15" customHeight="1" outlineLevel="1" x14ac:dyDescent="0.2">
      <c r="A1649" s="27" t="s">
        <v>2832</v>
      </c>
      <c r="B1649" s="54" t="s">
        <v>2833</v>
      </c>
      <c r="C1649" s="29">
        <v>25329</v>
      </c>
      <c r="D1649" s="38">
        <v>695</v>
      </c>
      <c r="E1649" s="38">
        <v>737</v>
      </c>
      <c r="F1649" s="38">
        <v>1432</v>
      </c>
      <c r="G1649" s="31">
        <v>5.6535986418729518</v>
      </c>
      <c r="H1649" s="29">
        <v>10539</v>
      </c>
      <c r="I1649" s="38">
        <v>101</v>
      </c>
      <c r="J1649" s="38">
        <v>122</v>
      </c>
      <c r="K1649" s="39">
        <v>223</v>
      </c>
      <c r="L1649" s="31">
        <v>2.1159502799127052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28</v>
      </c>
      <c r="E1650" s="35">
        <v>29</v>
      </c>
      <c r="F1650" s="40">
        <v>57</v>
      </c>
      <c r="G1650" s="21">
        <v>6.6048667439165696</v>
      </c>
      <c r="H1650" s="19">
        <v>302</v>
      </c>
      <c r="I1650" s="35">
        <v>0</v>
      </c>
      <c r="J1650" s="35">
        <v>6</v>
      </c>
      <c r="K1650" s="41">
        <v>6</v>
      </c>
      <c r="L1650" s="21">
        <v>1.9867549668874174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27</v>
      </c>
      <c r="E1651" s="35">
        <v>41</v>
      </c>
      <c r="F1651" s="40">
        <v>68</v>
      </c>
      <c r="G1651" s="21">
        <v>3.830985915492958</v>
      </c>
      <c r="H1651" s="19">
        <v>1293</v>
      </c>
      <c r="I1651" s="35">
        <v>13</v>
      </c>
      <c r="J1651" s="35">
        <v>9</v>
      </c>
      <c r="K1651" s="41">
        <v>22</v>
      </c>
      <c r="L1651" s="21">
        <v>1.7014694508894046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18</v>
      </c>
      <c r="E1652" s="35">
        <v>20</v>
      </c>
      <c r="F1652" s="40">
        <v>38</v>
      </c>
      <c r="G1652" s="21">
        <v>3.3539276257722856</v>
      </c>
      <c r="H1652" s="35">
        <v>699</v>
      </c>
      <c r="I1652" s="35">
        <v>4</v>
      </c>
      <c r="J1652" s="35">
        <v>1</v>
      </c>
      <c r="K1652" s="41">
        <v>5</v>
      </c>
      <c r="L1652" s="21">
        <v>0.71530758226037194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21</v>
      </c>
      <c r="E1653" s="35">
        <v>34</v>
      </c>
      <c r="F1653" s="40">
        <v>55</v>
      </c>
      <c r="G1653" s="21">
        <v>5.9978189749182116</v>
      </c>
      <c r="H1653" s="35">
        <v>504</v>
      </c>
      <c r="I1653" s="35">
        <v>0</v>
      </c>
      <c r="J1653" s="35">
        <v>0</v>
      </c>
      <c r="K1653" s="41">
        <v>0</v>
      </c>
      <c r="L1653" s="21">
        <v>0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15</v>
      </c>
      <c r="E1654" s="35">
        <v>13</v>
      </c>
      <c r="F1654" s="40">
        <v>28</v>
      </c>
      <c r="G1654" s="21">
        <v>3.3492822966507179</v>
      </c>
      <c r="H1654" s="35">
        <v>474</v>
      </c>
      <c r="I1654" s="35">
        <v>1</v>
      </c>
      <c r="J1654" s="35">
        <v>0</v>
      </c>
      <c r="K1654" s="41">
        <v>1</v>
      </c>
      <c r="L1654" s="21">
        <v>0.21097046413502107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37</v>
      </c>
      <c r="E1655" s="35">
        <v>46</v>
      </c>
      <c r="F1655" s="40">
        <v>83</v>
      </c>
      <c r="G1655" s="21">
        <v>6.8879668049792535</v>
      </c>
      <c r="H1655" s="35">
        <v>138</v>
      </c>
      <c r="I1655" s="35">
        <v>0</v>
      </c>
      <c r="J1655" s="35">
        <v>2</v>
      </c>
      <c r="K1655" s="41">
        <v>2</v>
      </c>
      <c r="L1655" s="21">
        <v>1.4492753623188406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23</v>
      </c>
      <c r="E1656" s="35">
        <v>28</v>
      </c>
      <c r="F1656" s="40">
        <v>51</v>
      </c>
      <c r="G1656" s="21">
        <v>6.6062176165803104</v>
      </c>
      <c r="H1656" s="35">
        <v>101</v>
      </c>
      <c r="I1656" s="35">
        <v>0</v>
      </c>
      <c r="J1656" s="35">
        <v>1</v>
      </c>
      <c r="K1656" s="41">
        <v>1</v>
      </c>
      <c r="L1656" s="21">
        <v>0.99009900990099009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36</v>
      </c>
      <c r="E1657" s="35">
        <v>34</v>
      </c>
      <c r="F1657" s="40">
        <v>70</v>
      </c>
      <c r="G1657" s="21">
        <v>8.3632019115890071</v>
      </c>
      <c r="H1657" s="35">
        <v>365</v>
      </c>
      <c r="I1657" s="35">
        <v>7</v>
      </c>
      <c r="J1657" s="35">
        <v>8</v>
      </c>
      <c r="K1657" s="41">
        <v>15</v>
      </c>
      <c r="L1657" s="21">
        <v>4.10958904109589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31</v>
      </c>
      <c r="E1658" s="35">
        <v>27</v>
      </c>
      <c r="F1658" s="40">
        <v>58</v>
      </c>
      <c r="G1658" s="21">
        <v>5.9003051881993898</v>
      </c>
      <c r="H1658" s="35">
        <v>509</v>
      </c>
      <c r="I1658" s="35">
        <v>0</v>
      </c>
      <c r="J1658" s="35">
        <v>0</v>
      </c>
      <c r="K1658" s="41">
        <v>0</v>
      </c>
      <c r="L1658" s="21">
        <v>0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12</v>
      </c>
      <c r="E1659" s="35">
        <v>18</v>
      </c>
      <c r="F1659" s="40">
        <v>30</v>
      </c>
      <c r="G1659" s="21">
        <v>9.7087378640776691</v>
      </c>
      <c r="H1659" s="35">
        <v>48</v>
      </c>
      <c r="I1659" s="35">
        <v>0</v>
      </c>
      <c r="J1659" s="35">
        <v>0</v>
      </c>
      <c r="K1659" s="41">
        <v>0</v>
      </c>
      <c r="L1659" s="21">
        <v>0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45</v>
      </c>
      <c r="E1660" s="35">
        <v>29</v>
      </c>
      <c r="F1660" s="40">
        <v>74</v>
      </c>
      <c r="G1660" s="21">
        <v>5.9294871794871788</v>
      </c>
      <c r="H1660" s="35">
        <v>565</v>
      </c>
      <c r="I1660" s="35">
        <v>6</v>
      </c>
      <c r="J1660" s="35">
        <v>5</v>
      </c>
      <c r="K1660" s="41">
        <v>11</v>
      </c>
      <c r="L1660" s="21">
        <v>1.9469026548672566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31</v>
      </c>
      <c r="E1661" s="35">
        <v>29</v>
      </c>
      <c r="F1661" s="40">
        <v>60</v>
      </c>
      <c r="G1661" s="21">
        <v>7.0921985815602842</v>
      </c>
      <c r="H1661" s="35">
        <v>206</v>
      </c>
      <c r="I1661" s="35">
        <v>0</v>
      </c>
      <c r="J1661" s="35">
        <v>2</v>
      </c>
      <c r="K1661" s="41">
        <v>2</v>
      </c>
      <c r="L1661" s="21">
        <v>0.97087378640776689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21</v>
      </c>
      <c r="E1662" s="35">
        <v>31</v>
      </c>
      <c r="F1662" s="40">
        <v>52</v>
      </c>
      <c r="G1662" s="21">
        <v>5.46218487394958</v>
      </c>
      <c r="H1662" s="35">
        <v>317</v>
      </c>
      <c r="I1662" s="35">
        <v>4</v>
      </c>
      <c r="J1662" s="35">
        <v>3</v>
      </c>
      <c r="K1662" s="41">
        <v>7</v>
      </c>
      <c r="L1662" s="21">
        <v>2.2082018927444795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23</v>
      </c>
      <c r="E1663" s="35">
        <v>34</v>
      </c>
      <c r="F1663" s="40">
        <v>57</v>
      </c>
      <c r="G1663" s="21">
        <v>5.0847457627118651</v>
      </c>
      <c r="H1663" s="35">
        <v>672</v>
      </c>
      <c r="I1663" s="35">
        <v>3</v>
      </c>
      <c r="J1663" s="35">
        <v>1</v>
      </c>
      <c r="K1663" s="41">
        <v>4</v>
      </c>
      <c r="L1663" s="21">
        <v>0.59523809523809523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35</v>
      </c>
      <c r="E1664" s="35">
        <v>35</v>
      </c>
      <c r="F1664" s="40">
        <v>70</v>
      </c>
      <c r="G1664" s="21">
        <v>5.982905982905983</v>
      </c>
      <c r="H1664" s="35">
        <v>288</v>
      </c>
      <c r="I1664" s="35">
        <v>27</v>
      </c>
      <c r="J1664" s="35">
        <v>44</v>
      </c>
      <c r="K1664" s="41">
        <v>71</v>
      </c>
      <c r="L1664" s="21">
        <v>24.652777777777779</v>
      </c>
    </row>
    <row r="1665" spans="1:12" ht="15" customHeight="1" outlineLevel="1" x14ac:dyDescent="0.2">
      <c r="A1665" s="17" t="s">
        <v>2849</v>
      </c>
      <c r="B1665" s="43" t="s">
        <v>2850</v>
      </c>
      <c r="C1665" s="19">
        <v>1644</v>
      </c>
      <c r="D1665" s="35">
        <v>46</v>
      </c>
      <c r="E1665" s="35">
        <v>36</v>
      </c>
      <c r="F1665" s="40">
        <v>82</v>
      </c>
      <c r="G1665" s="21">
        <v>4.9878345498783458</v>
      </c>
      <c r="H1665" s="35">
        <v>436</v>
      </c>
      <c r="I1665" s="35">
        <v>7</v>
      </c>
      <c r="J1665" s="35">
        <v>7</v>
      </c>
      <c r="K1665" s="41">
        <v>14</v>
      </c>
      <c r="L1665" s="21">
        <v>3.2110091743119269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24</v>
      </c>
      <c r="E1666" s="35">
        <v>11</v>
      </c>
      <c r="F1666" s="40">
        <v>35</v>
      </c>
      <c r="G1666" s="21">
        <v>4.5278137128072444</v>
      </c>
      <c r="H1666" s="35">
        <v>469</v>
      </c>
      <c r="I1666" s="35">
        <v>1</v>
      </c>
      <c r="J1666" s="35">
        <v>4</v>
      </c>
      <c r="K1666" s="41">
        <v>5</v>
      </c>
      <c r="L1666" s="21">
        <v>1.0660980810234542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23</v>
      </c>
      <c r="E1667" s="35">
        <v>42</v>
      </c>
      <c r="F1667" s="40">
        <v>65</v>
      </c>
      <c r="G1667" s="21">
        <v>5.1669316375198724</v>
      </c>
      <c r="H1667" s="35">
        <v>750</v>
      </c>
      <c r="I1667" s="35">
        <v>1</v>
      </c>
      <c r="J1667" s="35">
        <v>0</v>
      </c>
      <c r="K1667" s="41">
        <v>1</v>
      </c>
      <c r="L1667" s="21">
        <v>0.13333333333333333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35</v>
      </c>
      <c r="E1668" s="35">
        <v>35</v>
      </c>
      <c r="F1668" s="40">
        <v>70</v>
      </c>
      <c r="G1668" s="21">
        <v>5.0651230101302458</v>
      </c>
      <c r="H1668" s="35">
        <v>589</v>
      </c>
      <c r="I1668" s="35">
        <v>0</v>
      </c>
      <c r="J1668" s="35">
        <v>0</v>
      </c>
      <c r="K1668" s="41">
        <v>0</v>
      </c>
      <c r="L1668" s="21">
        <v>0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55</v>
      </c>
      <c r="E1669" s="35">
        <v>42</v>
      </c>
      <c r="F1669" s="40">
        <v>97</v>
      </c>
      <c r="G1669" s="21">
        <v>7.7662129703763014</v>
      </c>
      <c r="H1669" s="35">
        <v>625</v>
      </c>
      <c r="I1669" s="35">
        <v>20</v>
      </c>
      <c r="J1669" s="35">
        <v>19</v>
      </c>
      <c r="K1669" s="41">
        <v>39</v>
      </c>
      <c r="L1669" s="21">
        <v>6.2399999999999993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23</v>
      </c>
      <c r="E1670" s="35">
        <v>25</v>
      </c>
      <c r="F1670" s="40">
        <v>48</v>
      </c>
      <c r="G1670" s="21">
        <v>5.7901085645355854</v>
      </c>
      <c r="H1670" s="35">
        <v>352</v>
      </c>
      <c r="I1670" s="35">
        <v>3</v>
      </c>
      <c r="J1670" s="35">
        <v>2</v>
      </c>
      <c r="K1670" s="41">
        <v>5</v>
      </c>
      <c r="L1670" s="21">
        <v>1.4204545454545454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49</v>
      </c>
      <c r="E1671" s="35">
        <v>52</v>
      </c>
      <c r="F1671" s="40">
        <v>101</v>
      </c>
      <c r="G1671" s="21">
        <v>6.6099476439790568</v>
      </c>
      <c r="H1671" s="35">
        <v>318</v>
      </c>
      <c r="I1671" s="35">
        <v>1</v>
      </c>
      <c r="J1671" s="35">
        <v>1</v>
      </c>
      <c r="K1671" s="41">
        <v>2</v>
      </c>
      <c r="L1671" s="21">
        <v>0.62893081761006298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19</v>
      </c>
      <c r="E1672" s="35">
        <v>28</v>
      </c>
      <c r="F1672" s="40">
        <v>47</v>
      </c>
      <c r="G1672" s="21">
        <v>5.2280311457174644</v>
      </c>
      <c r="H1672" s="35">
        <v>459</v>
      </c>
      <c r="I1672" s="35">
        <v>1</v>
      </c>
      <c r="J1672" s="35">
        <v>3</v>
      </c>
      <c r="K1672" s="41">
        <v>4</v>
      </c>
      <c r="L1672" s="21">
        <v>0.8714596949891068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18</v>
      </c>
      <c r="E1673" s="35">
        <v>18</v>
      </c>
      <c r="F1673" s="40">
        <v>36</v>
      </c>
      <c r="G1673" s="21">
        <v>4.5</v>
      </c>
      <c r="H1673" s="19">
        <v>60</v>
      </c>
      <c r="I1673" s="35">
        <v>2</v>
      </c>
      <c r="J1673" s="35">
        <v>4</v>
      </c>
      <c r="K1673" s="41">
        <v>6</v>
      </c>
      <c r="L1673" s="21">
        <v>10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155</v>
      </c>
      <c r="E1674" s="38">
        <v>124</v>
      </c>
      <c r="F1674" s="38">
        <v>279</v>
      </c>
      <c r="G1674" s="31">
        <v>4.049934678472928</v>
      </c>
      <c r="H1674" s="29">
        <v>4701</v>
      </c>
      <c r="I1674" s="38">
        <v>31</v>
      </c>
      <c r="J1674" s="38">
        <v>28</v>
      </c>
      <c r="K1674" s="39">
        <v>59</v>
      </c>
      <c r="L1674" s="31">
        <v>1.2550521165709423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16</v>
      </c>
      <c r="E1675" s="35">
        <v>17</v>
      </c>
      <c r="F1675" s="40">
        <v>33</v>
      </c>
      <c r="G1675" s="21">
        <v>3.095684803001876</v>
      </c>
      <c r="H1675" s="35">
        <v>721</v>
      </c>
      <c r="I1675" s="35">
        <v>6</v>
      </c>
      <c r="J1675" s="35">
        <v>12</v>
      </c>
      <c r="K1675" s="41">
        <v>18</v>
      </c>
      <c r="L1675" s="21">
        <v>2.496532593619972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18</v>
      </c>
      <c r="E1676" s="35">
        <v>7</v>
      </c>
      <c r="F1676" s="40">
        <v>25</v>
      </c>
      <c r="G1676" s="21">
        <v>4.9019607843137258</v>
      </c>
      <c r="H1676" s="35">
        <v>350</v>
      </c>
      <c r="I1676" s="35">
        <v>5</v>
      </c>
      <c r="J1676" s="35">
        <v>7</v>
      </c>
      <c r="K1676" s="41">
        <v>12</v>
      </c>
      <c r="L1676" s="21">
        <v>3.4285714285714288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13</v>
      </c>
      <c r="E1677" s="35">
        <v>11</v>
      </c>
      <c r="F1677" s="40">
        <v>24</v>
      </c>
      <c r="G1677" s="21">
        <v>2.6258205689277898</v>
      </c>
      <c r="H1677" s="35">
        <v>739</v>
      </c>
      <c r="I1677" s="35">
        <v>2</v>
      </c>
      <c r="J1677" s="35">
        <v>2</v>
      </c>
      <c r="K1677" s="41">
        <v>4</v>
      </c>
      <c r="L1677" s="21">
        <v>0.54127198917456021</v>
      </c>
    </row>
    <row r="1678" spans="1:12" ht="15" customHeight="1" outlineLevel="1" x14ac:dyDescent="0.2">
      <c r="A1678" s="17" t="s">
        <v>2864</v>
      </c>
      <c r="B1678" s="43" t="s">
        <v>2865</v>
      </c>
      <c r="C1678" s="35">
        <v>852</v>
      </c>
      <c r="D1678" s="35">
        <v>9</v>
      </c>
      <c r="E1678" s="35">
        <v>8</v>
      </c>
      <c r="F1678" s="40">
        <v>17</v>
      </c>
      <c r="G1678" s="21">
        <v>1.9953051643192488</v>
      </c>
      <c r="H1678" s="35">
        <v>655</v>
      </c>
      <c r="I1678" s="35">
        <v>0</v>
      </c>
      <c r="J1678" s="35">
        <v>0</v>
      </c>
      <c r="K1678" s="41">
        <v>0</v>
      </c>
      <c r="L1678" s="21">
        <v>0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16</v>
      </c>
      <c r="E1679" s="35">
        <v>12</v>
      </c>
      <c r="F1679" s="40">
        <v>28</v>
      </c>
      <c r="G1679" s="21">
        <v>4.5676998368678632</v>
      </c>
      <c r="H1679" s="35">
        <v>326</v>
      </c>
      <c r="I1679" s="35">
        <v>8</v>
      </c>
      <c r="J1679" s="35">
        <v>3</v>
      </c>
      <c r="K1679" s="41">
        <v>11</v>
      </c>
      <c r="L1679" s="21">
        <v>3.3742331288343559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25</v>
      </c>
      <c r="E1680" s="35">
        <v>18</v>
      </c>
      <c r="F1680" s="40">
        <v>43</v>
      </c>
      <c r="G1680" s="21">
        <v>3.832442067736185</v>
      </c>
      <c r="H1680" s="35">
        <v>775</v>
      </c>
      <c r="I1680" s="35">
        <v>4</v>
      </c>
      <c r="J1680" s="35">
        <v>1</v>
      </c>
      <c r="K1680" s="41">
        <v>5</v>
      </c>
      <c r="L1680" s="21">
        <v>0.64516129032258063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27</v>
      </c>
      <c r="E1681" s="35">
        <v>26</v>
      </c>
      <c r="F1681" s="40">
        <v>53</v>
      </c>
      <c r="G1681" s="21">
        <v>5.5381400208986413</v>
      </c>
      <c r="H1681" s="35">
        <v>582</v>
      </c>
      <c r="I1681" s="35">
        <v>1</v>
      </c>
      <c r="J1681" s="35">
        <v>1</v>
      </c>
      <c r="K1681" s="41">
        <v>2</v>
      </c>
      <c r="L1681" s="21">
        <v>0.3436426116838488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31</v>
      </c>
      <c r="E1682" s="35">
        <v>25</v>
      </c>
      <c r="F1682" s="40">
        <v>56</v>
      </c>
      <c r="G1682" s="21">
        <v>6.5497076023391818</v>
      </c>
      <c r="H1682" s="19">
        <v>553</v>
      </c>
      <c r="I1682" s="35">
        <v>5</v>
      </c>
      <c r="J1682" s="35">
        <v>2</v>
      </c>
      <c r="K1682" s="41">
        <v>7</v>
      </c>
      <c r="L1682" s="21">
        <v>1.2658227848101267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206</v>
      </c>
      <c r="E1683" s="57">
        <v>207</v>
      </c>
      <c r="F1683" s="38">
        <v>413</v>
      </c>
      <c r="G1683" s="31">
        <v>5.2921578677601229</v>
      </c>
      <c r="H1683" s="33">
        <v>3501</v>
      </c>
      <c r="I1683" s="57">
        <v>35</v>
      </c>
      <c r="J1683" s="57">
        <v>30</v>
      </c>
      <c r="K1683" s="39">
        <v>65</v>
      </c>
      <c r="L1683" s="31">
        <v>1.8566123964581547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2379</v>
      </c>
      <c r="E1684" s="49">
        <v>2288</v>
      </c>
      <c r="F1684" s="49">
        <v>4667</v>
      </c>
      <c r="G1684" s="25">
        <v>4.5923739237392374</v>
      </c>
      <c r="H1684" s="9">
        <v>41070</v>
      </c>
      <c r="I1684" s="49">
        <v>239</v>
      </c>
      <c r="J1684" s="49">
        <v>237</v>
      </c>
      <c r="K1684" s="50">
        <v>476</v>
      </c>
      <c r="L1684" s="25">
        <v>1.1589968346725104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1432</v>
      </c>
      <c r="E1685" s="38">
        <v>1333</v>
      </c>
      <c r="F1685" s="38">
        <v>2765</v>
      </c>
      <c r="G1685" s="31">
        <v>4.8408557722609338</v>
      </c>
      <c r="H1685" s="29">
        <v>20348</v>
      </c>
      <c r="I1685" s="38">
        <v>99</v>
      </c>
      <c r="J1685" s="38">
        <v>105</v>
      </c>
      <c r="K1685" s="39">
        <v>204</v>
      </c>
      <c r="L1685" s="31">
        <v>1.0025555337133871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124</v>
      </c>
      <c r="E1686" s="35">
        <v>122</v>
      </c>
      <c r="F1686" s="40">
        <v>246</v>
      </c>
      <c r="G1686" s="21">
        <v>6.1300772489409416</v>
      </c>
      <c r="H1686" s="35">
        <v>763</v>
      </c>
      <c r="I1686" s="35">
        <v>1</v>
      </c>
      <c r="J1686" s="35">
        <v>2</v>
      </c>
      <c r="K1686" s="41">
        <v>3</v>
      </c>
      <c r="L1686" s="21">
        <v>0.39318479685452157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33</v>
      </c>
      <c r="E1687" s="35">
        <v>31</v>
      </c>
      <c r="F1687" s="40">
        <v>64</v>
      </c>
      <c r="G1687" s="21">
        <v>4.3835616438356162</v>
      </c>
      <c r="H1687" s="19">
        <v>616</v>
      </c>
      <c r="I1687" s="35">
        <v>7</v>
      </c>
      <c r="J1687" s="35">
        <v>7</v>
      </c>
      <c r="K1687" s="41">
        <v>14</v>
      </c>
      <c r="L1687" s="21">
        <v>2.2727272727272729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83</v>
      </c>
      <c r="E1688" s="35">
        <v>89</v>
      </c>
      <c r="F1688" s="40">
        <v>172</v>
      </c>
      <c r="G1688" s="21">
        <v>4.9156901971991998</v>
      </c>
      <c r="H1688" s="19">
        <v>1216</v>
      </c>
      <c r="I1688" s="35">
        <v>3</v>
      </c>
      <c r="J1688" s="35">
        <v>7</v>
      </c>
      <c r="K1688" s="41">
        <v>10</v>
      </c>
      <c r="L1688" s="21">
        <v>0.82236842105263153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46</v>
      </c>
      <c r="E1689" s="35">
        <v>37</v>
      </c>
      <c r="F1689" s="40">
        <v>83</v>
      </c>
      <c r="G1689" s="21">
        <v>4.6707934721440632</v>
      </c>
      <c r="H1689" s="35">
        <v>823</v>
      </c>
      <c r="I1689" s="35">
        <v>1</v>
      </c>
      <c r="J1689" s="35">
        <v>5</v>
      </c>
      <c r="K1689" s="41">
        <v>6</v>
      </c>
      <c r="L1689" s="21">
        <v>0.72904009720534624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14</v>
      </c>
      <c r="E1690" s="35">
        <v>4</v>
      </c>
      <c r="F1690" s="40">
        <v>18</v>
      </c>
      <c r="G1690" s="21">
        <v>3.3582089552238807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54</v>
      </c>
      <c r="E1691" s="35">
        <v>47</v>
      </c>
      <c r="F1691" s="40">
        <v>101</v>
      </c>
      <c r="G1691" s="21">
        <v>3.7023460410557187</v>
      </c>
      <c r="H1691" s="19">
        <v>1468</v>
      </c>
      <c r="I1691" s="35">
        <v>6</v>
      </c>
      <c r="J1691" s="35">
        <v>8</v>
      </c>
      <c r="K1691" s="41">
        <v>14</v>
      </c>
      <c r="L1691" s="21">
        <v>0.9536784741144414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20</v>
      </c>
      <c r="E1692" s="35">
        <v>27</v>
      </c>
      <c r="F1692" s="40">
        <v>47</v>
      </c>
      <c r="G1692" s="21">
        <v>3.40826686004351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60</v>
      </c>
      <c r="E1693" s="35">
        <v>60</v>
      </c>
      <c r="F1693" s="40">
        <v>120</v>
      </c>
      <c r="G1693" s="21">
        <v>5.17464424320828</v>
      </c>
      <c r="H1693" s="35">
        <v>676</v>
      </c>
      <c r="I1693" s="35">
        <v>7</v>
      </c>
      <c r="J1693" s="35">
        <v>3</v>
      </c>
      <c r="K1693" s="41">
        <v>10</v>
      </c>
      <c r="L1693" s="21">
        <v>1.4792899408284024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88</v>
      </c>
      <c r="E1694" s="35">
        <v>77</v>
      </c>
      <c r="F1694" s="40">
        <v>165</v>
      </c>
      <c r="G1694" s="21">
        <v>6.4177362893815637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27</v>
      </c>
      <c r="E1695" s="35">
        <v>39</v>
      </c>
      <c r="F1695" s="40">
        <v>66</v>
      </c>
      <c r="G1695" s="21">
        <v>3.5617916891527255</v>
      </c>
      <c r="H1695" s="35">
        <v>720</v>
      </c>
      <c r="I1695" s="35">
        <v>0</v>
      </c>
      <c r="J1695" s="35">
        <v>1</v>
      </c>
      <c r="K1695" s="41">
        <v>1</v>
      </c>
      <c r="L1695" s="21">
        <v>0.1388888888888889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37</v>
      </c>
      <c r="E1696" s="35">
        <v>31</v>
      </c>
      <c r="F1696" s="40">
        <v>68</v>
      </c>
      <c r="G1696" s="21">
        <v>4.4914134742404226</v>
      </c>
      <c r="H1696" s="35">
        <v>665</v>
      </c>
      <c r="I1696" s="35">
        <v>6</v>
      </c>
      <c r="J1696" s="35">
        <v>5</v>
      </c>
      <c r="K1696" s="41">
        <v>11</v>
      </c>
      <c r="L1696" s="21">
        <v>1.6541353383458646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35</v>
      </c>
      <c r="E1697" s="35">
        <v>38</v>
      </c>
      <c r="F1697" s="40">
        <v>73</v>
      </c>
      <c r="G1697" s="21">
        <v>5.3834808259587019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19</v>
      </c>
      <c r="E1698" s="35">
        <v>22</v>
      </c>
      <c r="F1698" s="40">
        <v>41</v>
      </c>
      <c r="G1698" s="21">
        <v>2.9774872912127814</v>
      </c>
      <c r="H1698" s="19">
        <v>608</v>
      </c>
      <c r="I1698" s="35">
        <v>4</v>
      </c>
      <c r="J1698" s="35">
        <v>2</v>
      </c>
      <c r="K1698" s="41">
        <v>6</v>
      </c>
      <c r="L1698" s="21">
        <v>0.98684210526315785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99</v>
      </c>
      <c r="E1699" s="35">
        <v>121</v>
      </c>
      <c r="F1699" s="40">
        <v>220</v>
      </c>
      <c r="G1699" s="21">
        <v>4.7557284911370514</v>
      </c>
      <c r="H1699" s="19">
        <v>1829</v>
      </c>
      <c r="I1699" s="35">
        <v>13</v>
      </c>
      <c r="J1699" s="35">
        <v>17</v>
      </c>
      <c r="K1699" s="41">
        <v>30</v>
      </c>
      <c r="L1699" s="21">
        <v>1.6402405686167305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39</v>
      </c>
      <c r="E1700" s="35">
        <v>47</v>
      </c>
      <c r="F1700" s="40">
        <v>86</v>
      </c>
      <c r="G1700" s="21">
        <v>6.3375092114959468</v>
      </c>
      <c r="H1700" s="35">
        <v>428</v>
      </c>
      <c r="I1700" s="35">
        <v>0</v>
      </c>
      <c r="J1700" s="35">
        <v>1</v>
      </c>
      <c r="K1700" s="41">
        <v>1</v>
      </c>
      <c r="L1700" s="21">
        <v>0.23364485981308408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60</v>
      </c>
      <c r="E1701" s="35">
        <v>40</v>
      </c>
      <c r="F1701" s="40">
        <v>100</v>
      </c>
      <c r="G1701" s="21">
        <v>5.2192066805845512</v>
      </c>
      <c r="H1701" s="35">
        <v>892</v>
      </c>
      <c r="I1701" s="35">
        <v>3</v>
      </c>
      <c r="J1701" s="35">
        <v>1</v>
      </c>
      <c r="K1701" s="41">
        <v>4</v>
      </c>
      <c r="L1701" s="21">
        <v>0.44843049327354262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30</v>
      </c>
      <c r="E1702" s="35">
        <v>20</v>
      </c>
      <c r="F1702" s="40">
        <v>50</v>
      </c>
      <c r="G1702" s="21">
        <v>4.1911148365465216</v>
      </c>
      <c r="H1702" s="35">
        <v>556</v>
      </c>
      <c r="I1702" s="35">
        <v>5</v>
      </c>
      <c r="J1702" s="35">
        <v>5</v>
      </c>
      <c r="K1702" s="41">
        <v>10</v>
      </c>
      <c r="L1702" s="21">
        <v>1.7985611510791366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19</v>
      </c>
      <c r="E1703" s="35">
        <v>12</v>
      </c>
      <c r="F1703" s="40">
        <v>31</v>
      </c>
      <c r="G1703" s="21">
        <v>3.0038759689922481</v>
      </c>
      <c r="H1703" s="35">
        <v>430</v>
      </c>
      <c r="I1703" s="35">
        <v>1</v>
      </c>
      <c r="J1703" s="35">
        <v>2</v>
      </c>
      <c r="K1703" s="41">
        <v>3</v>
      </c>
      <c r="L1703" s="21">
        <v>0.69767441860465118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43</v>
      </c>
      <c r="E1704" s="35">
        <v>48</v>
      </c>
      <c r="F1704" s="40">
        <v>91</v>
      </c>
      <c r="G1704" s="21">
        <v>4.669061056952283</v>
      </c>
      <c r="H1704" s="35">
        <v>724</v>
      </c>
      <c r="I1704" s="35">
        <v>2</v>
      </c>
      <c r="J1704" s="35">
        <v>0</v>
      </c>
      <c r="K1704" s="41">
        <v>2</v>
      </c>
      <c r="L1704" s="21">
        <v>0.27624309392265189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28</v>
      </c>
      <c r="E1705" s="35">
        <v>18</v>
      </c>
      <c r="F1705" s="40">
        <v>46</v>
      </c>
      <c r="G1705" s="21">
        <v>4.401913875598086</v>
      </c>
      <c r="H1705" s="35">
        <v>433</v>
      </c>
      <c r="I1705" s="35">
        <v>1</v>
      </c>
      <c r="J1705" s="35">
        <v>0</v>
      </c>
      <c r="K1705" s="41">
        <v>1</v>
      </c>
      <c r="L1705" s="21">
        <v>0.23094688221709006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14</v>
      </c>
      <c r="E1706" s="35">
        <v>10</v>
      </c>
      <c r="F1706" s="40">
        <v>24</v>
      </c>
      <c r="G1706" s="21">
        <v>4.838709677419355</v>
      </c>
      <c r="H1706" s="19">
        <v>204</v>
      </c>
      <c r="I1706" s="35">
        <v>0</v>
      </c>
      <c r="J1706" s="35">
        <v>1</v>
      </c>
      <c r="K1706" s="41">
        <v>1</v>
      </c>
      <c r="L1706" s="21">
        <v>0.49019607843137253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95</v>
      </c>
      <c r="E1707" s="35">
        <v>72</v>
      </c>
      <c r="F1707" s="40">
        <v>167</v>
      </c>
      <c r="G1707" s="21">
        <v>4.9687592978280275</v>
      </c>
      <c r="H1707" s="19">
        <v>1112</v>
      </c>
      <c r="I1707" s="35">
        <v>2</v>
      </c>
      <c r="J1707" s="35">
        <v>1</v>
      </c>
      <c r="K1707" s="41">
        <v>3</v>
      </c>
      <c r="L1707" s="21">
        <v>0.26978417266187049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58</v>
      </c>
      <c r="E1708" s="35">
        <v>50</v>
      </c>
      <c r="F1708" s="40">
        <v>108</v>
      </c>
      <c r="G1708" s="21">
        <v>3.8365896980461813</v>
      </c>
      <c r="H1708" s="19">
        <v>1253</v>
      </c>
      <c r="I1708" s="35">
        <v>13</v>
      </c>
      <c r="J1708" s="35">
        <v>9</v>
      </c>
      <c r="K1708" s="41">
        <v>22</v>
      </c>
      <c r="L1708" s="21">
        <v>1.7557861133280128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10</v>
      </c>
      <c r="E1709" s="35">
        <v>9</v>
      </c>
      <c r="F1709" s="40">
        <v>19</v>
      </c>
      <c r="G1709" s="21">
        <v>4.3981481481481479</v>
      </c>
      <c r="H1709" s="35">
        <v>250</v>
      </c>
      <c r="I1709" s="35">
        <v>3</v>
      </c>
      <c r="J1709" s="35">
        <v>2</v>
      </c>
      <c r="K1709" s="41">
        <v>5</v>
      </c>
      <c r="L1709" s="21">
        <v>2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78</v>
      </c>
      <c r="E1710" s="35">
        <v>95</v>
      </c>
      <c r="F1710" s="40">
        <v>173</v>
      </c>
      <c r="G1710" s="21">
        <v>6.92</v>
      </c>
      <c r="H1710" s="35">
        <v>338</v>
      </c>
      <c r="I1710" s="35">
        <v>6</v>
      </c>
      <c r="J1710" s="35">
        <v>7</v>
      </c>
      <c r="K1710" s="41">
        <v>13</v>
      </c>
      <c r="L1710" s="21">
        <v>3.8461538461538463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54</v>
      </c>
      <c r="E1711" s="35">
        <v>34</v>
      </c>
      <c r="F1711" s="40">
        <v>88</v>
      </c>
      <c r="G1711" s="21">
        <v>5.0808314087759809</v>
      </c>
      <c r="H1711" s="35">
        <v>461</v>
      </c>
      <c r="I1711" s="35">
        <v>0</v>
      </c>
      <c r="J1711" s="35">
        <v>1</v>
      </c>
      <c r="K1711" s="41">
        <v>1</v>
      </c>
      <c r="L1711" s="21">
        <v>0.21691973969631237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52</v>
      </c>
      <c r="E1712" s="35">
        <v>49</v>
      </c>
      <c r="F1712" s="40">
        <v>101</v>
      </c>
      <c r="G1712" s="21">
        <v>4.7440112728980743</v>
      </c>
      <c r="H1712" s="35">
        <v>425</v>
      </c>
      <c r="I1712" s="35">
        <v>5</v>
      </c>
      <c r="J1712" s="35">
        <v>6</v>
      </c>
      <c r="K1712" s="41">
        <v>11</v>
      </c>
      <c r="L1712" s="21">
        <v>2.5882352941176472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28</v>
      </c>
      <c r="E1713" s="35">
        <v>16</v>
      </c>
      <c r="F1713" s="40">
        <v>44</v>
      </c>
      <c r="G1713" s="21">
        <v>4.8834628190899005</v>
      </c>
      <c r="H1713" s="35">
        <v>336</v>
      </c>
      <c r="I1713" s="35">
        <v>4</v>
      </c>
      <c r="J1713" s="35">
        <v>1</v>
      </c>
      <c r="K1713" s="41">
        <v>5</v>
      </c>
      <c r="L1713" s="21">
        <v>1.4880952380952379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22</v>
      </c>
      <c r="E1714" s="35">
        <v>13</v>
      </c>
      <c r="F1714" s="40">
        <v>35</v>
      </c>
      <c r="G1714" s="21">
        <v>4.4247787610619467</v>
      </c>
      <c r="H1714" s="35">
        <v>347</v>
      </c>
      <c r="I1714" s="35">
        <v>0</v>
      </c>
      <c r="J1714" s="35">
        <v>0</v>
      </c>
      <c r="K1714" s="41">
        <v>0</v>
      </c>
      <c r="L1714" s="21">
        <v>0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50</v>
      </c>
      <c r="E1715" s="35">
        <v>38</v>
      </c>
      <c r="F1715" s="40">
        <v>88</v>
      </c>
      <c r="G1715" s="21">
        <v>4.8861743475846753</v>
      </c>
      <c r="H1715" s="35">
        <v>662</v>
      </c>
      <c r="I1715" s="35">
        <v>4</v>
      </c>
      <c r="J1715" s="35">
        <v>6</v>
      </c>
      <c r="K1715" s="41">
        <v>10</v>
      </c>
      <c r="L1715" s="21">
        <v>1.5105740181268883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13</v>
      </c>
      <c r="E1716" s="35">
        <v>17</v>
      </c>
      <c r="F1716" s="40">
        <v>30</v>
      </c>
      <c r="G1716" s="21">
        <v>4.5454545454545459</v>
      </c>
      <c r="H1716" s="19">
        <v>268</v>
      </c>
      <c r="I1716" s="35">
        <v>2</v>
      </c>
      <c r="J1716" s="35">
        <v>5</v>
      </c>
      <c r="K1716" s="41">
        <v>7</v>
      </c>
      <c r="L1716" s="21">
        <v>2.6119402985074625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669</v>
      </c>
      <c r="E1717" s="38">
        <v>685</v>
      </c>
      <c r="F1717" s="38">
        <v>1354</v>
      </c>
      <c r="G1717" s="31">
        <v>4.3053833190244521</v>
      </c>
      <c r="H1717" s="29">
        <v>13996</v>
      </c>
      <c r="I1717" s="38">
        <v>89</v>
      </c>
      <c r="J1717" s="38">
        <v>85</v>
      </c>
      <c r="K1717" s="39">
        <v>174</v>
      </c>
      <c r="L1717" s="31">
        <v>1.2432123463846814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9</v>
      </c>
      <c r="E1718" s="35">
        <v>12</v>
      </c>
      <c r="F1718" s="40">
        <v>21</v>
      </c>
      <c r="G1718" s="21">
        <v>4.061895551257253</v>
      </c>
      <c r="H1718" s="35">
        <v>240</v>
      </c>
      <c r="I1718" s="35">
        <v>2</v>
      </c>
      <c r="J1718" s="35">
        <v>4</v>
      </c>
      <c r="K1718" s="41">
        <v>6</v>
      </c>
      <c r="L1718" s="21">
        <v>2.5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30</v>
      </c>
      <c r="E1719" s="35">
        <v>28</v>
      </c>
      <c r="F1719" s="40">
        <v>58</v>
      </c>
      <c r="G1719" s="21">
        <v>5.3703703703703702</v>
      </c>
      <c r="H1719" s="35">
        <v>433</v>
      </c>
      <c r="I1719" s="35">
        <v>3</v>
      </c>
      <c r="J1719" s="35">
        <v>1</v>
      </c>
      <c r="K1719" s="41">
        <v>4</v>
      </c>
      <c r="L1719" s="21">
        <v>0.92378752886836024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22</v>
      </c>
      <c r="E1720" s="35">
        <v>9</v>
      </c>
      <c r="F1720" s="40">
        <v>31</v>
      </c>
      <c r="G1720" s="21">
        <v>3.4870641169853771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23</v>
      </c>
      <c r="E1721" s="35">
        <v>28</v>
      </c>
      <c r="F1721" s="40">
        <v>51</v>
      </c>
      <c r="G1721" s="21">
        <v>2.6521060842433699</v>
      </c>
      <c r="H1721" s="19">
        <v>1341</v>
      </c>
      <c r="I1721" s="35">
        <v>4</v>
      </c>
      <c r="J1721" s="35">
        <v>7</v>
      </c>
      <c r="K1721" s="41">
        <v>11</v>
      </c>
      <c r="L1721" s="21">
        <v>0.82028337061894108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20</v>
      </c>
      <c r="E1722" s="35">
        <v>17</v>
      </c>
      <c r="F1722" s="40">
        <v>37</v>
      </c>
      <c r="G1722" s="21">
        <v>4.9136786188579018</v>
      </c>
      <c r="H1722" s="19">
        <v>381</v>
      </c>
      <c r="I1722" s="35">
        <v>3</v>
      </c>
      <c r="J1722" s="35">
        <v>6</v>
      </c>
      <c r="K1722" s="41">
        <v>9</v>
      </c>
      <c r="L1722" s="21">
        <v>2.3622047244094486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69</v>
      </c>
      <c r="E1723" s="35">
        <v>86</v>
      </c>
      <c r="F1723" s="40">
        <v>155</v>
      </c>
      <c r="G1723" s="21">
        <v>5.4539057002111191</v>
      </c>
      <c r="H1723" s="19">
        <v>1099</v>
      </c>
      <c r="I1723" s="35">
        <v>12</v>
      </c>
      <c r="J1723" s="35">
        <v>9</v>
      </c>
      <c r="K1723" s="41">
        <v>21</v>
      </c>
      <c r="L1723" s="21">
        <v>1.910828025477707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20</v>
      </c>
      <c r="E1724" s="35">
        <v>19</v>
      </c>
      <c r="F1724" s="40">
        <v>39</v>
      </c>
      <c r="G1724" s="21">
        <v>4.1445270988310305</v>
      </c>
      <c r="H1724" s="35">
        <v>288</v>
      </c>
      <c r="I1724" s="35">
        <v>0</v>
      </c>
      <c r="J1724" s="35">
        <v>2</v>
      </c>
      <c r="K1724" s="41">
        <v>2</v>
      </c>
      <c r="L1724" s="21">
        <v>0.69444444444444442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33</v>
      </c>
      <c r="E1725" s="35">
        <v>25</v>
      </c>
      <c r="F1725" s="40">
        <v>58</v>
      </c>
      <c r="G1725" s="21">
        <v>4.2120551924473491</v>
      </c>
      <c r="H1725" s="35">
        <v>487</v>
      </c>
      <c r="I1725" s="35">
        <v>6</v>
      </c>
      <c r="J1725" s="35">
        <v>2</v>
      </c>
      <c r="K1725" s="41">
        <v>8</v>
      </c>
      <c r="L1725" s="21">
        <v>1.6427104722792609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21</v>
      </c>
      <c r="E1726" s="35">
        <v>14</v>
      </c>
      <c r="F1726" s="40">
        <v>35</v>
      </c>
      <c r="G1726" s="21">
        <v>6.7049808429118771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72</v>
      </c>
      <c r="E1727" s="35">
        <v>73</v>
      </c>
      <c r="F1727" s="40">
        <v>145</v>
      </c>
      <c r="G1727" s="21">
        <v>6.1992304403591278</v>
      </c>
      <c r="H1727" s="19">
        <v>569</v>
      </c>
      <c r="I1727" s="35">
        <v>3</v>
      </c>
      <c r="J1727" s="35">
        <v>3</v>
      </c>
      <c r="K1727" s="41">
        <v>6</v>
      </c>
      <c r="L1727" s="21">
        <v>1.0544815465729349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33</v>
      </c>
      <c r="E1728" s="35">
        <v>41</v>
      </c>
      <c r="F1728" s="40">
        <v>74</v>
      </c>
      <c r="G1728" s="21">
        <v>2.9065200314218385</v>
      </c>
      <c r="H1728" s="19">
        <v>1559</v>
      </c>
      <c r="I1728" s="35">
        <v>11</v>
      </c>
      <c r="J1728" s="35">
        <v>10</v>
      </c>
      <c r="K1728" s="41">
        <v>21</v>
      </c>
      <c r="L1728" s="21">
        <v>1.3470173187940988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20</v>
      </c>
      <c r="E1729" s="35">
        <v>14</v>
      </c>
      <c r="F1729" s="40">
        <v>34</v>
      </c>
      <c r="G1729" s="21">
        <v>4.0428061831153395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27</v>
      </c>
      <c r="E1730" s="35">
        <v>16</v>
      </c>
      <c r="F1730" s="40">
        <v>43</v>
      </c>
      <c r="G1730" s="21">
        <v>4.4467425025853151</v>
      </c>
      <c r="H1730" s="35">
        <v>448</v>
      </c>
      <c r="I1730" s="35">
        <v>0</v>
      </c>
      <c r="J1730" s="35">
        <v>0</v>
      </c>
      <c r="K1730" s="41">
        <v>0</v>
      </c>
      <c r="L1730" s="21">
        <v>0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36</v>
      </c>
      <c r="E1731" s="35">
        <v>44</v>
      </c>
      <c r="F1731" s="40">
        <v>80</v>
      </c>
      <c r="G1731" s="21">
        <v>3.90625</v>
      </c>
      <c r="H1731" s="35">
        <v>662</v>
      </c>
      <c r="I1731" s="35">
        <v>7</v>
      </c>
      <c r="J1731" s="35">
        <v>4</v>
      </c>
      <c r="K1731" s="41">
        <v>11</v>
      </c>
      <c r="L1731" s="21">
        <v>1.6616314199395772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13</v>
      </c>
      <c r="E1732" s="35">
        <v>13</v>
      </c>
      <c r="F1732" s="40">
        <v>26</v>
      </c>
      <c r="G1732" s="21">
        <v>2.7111574556830034</v>
      </c>
      <c r="H1732" s="35">
        <v>566</v>
      </c>
      <c r="I1732" s="35">
        <v>6</v>
      </c>
      <c r="J1732" s="35">
        <v>2</v>
      </c>
      <c r="K1732" s="41">
        <v>8</v>
      </c>
      <c r="L1732" s="21">
        <v>1.4134275618374559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20</v>
      </c>
      <c r="E1733" s="35">
        <v>14</v>
      </c>
      <c r="F1733" s="40">
        <v>34</v>
      </c>
      <c r="G1733" s="21">
        <v>4.1412911084043849</v>
      </c>
      <c r="H1733" s="35">
        <v>335</v>
      </c>
      <c r="I1733" s="35">
        <v>3</v>
      </c>
      <c r="J1733" s="35">
        <v>5</v>
      </c>
      <c r="K1733" s="41">
        <v>8</v>
      </c>
      <c r="L1733" s="21">
        <v>2.3880597014925375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11</v>
      </c>
      <c r="E1734" s="35">
        <v>12</v>
      </c>
      <c r="F1734" s="40">
        <v>23</v>
      </c>
      <c r="G1734" s="21">
        <v>4.8016701461377869</v>
      </c>
      <c r="H1734" s="35">
        <v>236</v>
      </c>
      <c r="I1734" s="35">
        <v>1</v>
      </c>
      <c r="J1734" s="35">
        <v>0</v>
      </c>
      <c r="K1734" s="41">
        <v>1</v>
      </c>
      <c r="L1734" s="21">
        <v>0.42372881355932202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37</v>
      </c>
      <c r="E1735" s="35">
        <v>41</v>
      </c>
      <c r="F1735" s="40">
        <v>78</v>
      </c>
      <c r="G1735" s="21">
        <v>4.234527687296417</v>
      </c>
      <c r="H1735" s="35">
        <v>896</v>
      </c>
      <c r="I1735" s="35">
        <v>3</v>
      </c>
      <c r="J1735" s="35">
        <v>9</v>
      </c>
      <c r="K1735" s="41">
        <v>12</v>
      </c>
      <c r="L1735" s="21">
        <v>1.3392857142857142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43</v>
      </c>
      <c r="E1736" s="35">
        <v>42</v>
      </c>
      <c r="F1736" s="40">
        <v>85</v>
      </c>
      <c r="G1736" s="21">
        <v>4.5021186440677967</v>
      </c>
      <c r="H1736" s="35">
        <v>883</v>
      </c>
      <c r="I1736" s="35">
        <v>8</v>
      </c>
      <c r="J1736" s="35">
        <v>8</v>
      </c>
      <c r="K1736" s="41">
        <v>16</v>
      </c>
      <c r="L1736" s="21">
        <v>1.8120045300113252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20</v>
      </c>
      <c r="E1737" s="35">
        <v>28</v>
      </c>
      <c r="F1737" s="40">
        <v>48</v>
      </c>
      <c r="G1737" s="21">
        <v>3.8897893030794171</v>
      </c>
      <c r="H1737" s="35">
        <v>484</v>
      </c>
      <c r="I1737" s="35">
        <v>2</v>
      </c>
      <c r="J1737" s="35">
        <v>1</v>
      </c>
      <c r="K1737" s="41">
        <v>3</v>
      </c>
      <c r="L1737" s="21">
        <v>0.6198347107438017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30</v>
      </c>
      <c r="E1738" s="35">
        <v>39</v>
      </c>
      <c r="F1738" s="40">
        <v>69</v>
      </c>
      <c r="G1738" s="21">
        <v>4.3533123028391163</v>
      </c>
      <c r="H1738" s="35">
        <v>701</v>
      </c>
      <c r="I1738" s="35">
        <v>3</v>
      </c>
      <c r="J1738" s="35">
        <v>4</v>
      </c>
      <c r="K1738" s="41">
        <v>7</v>
      </c>
      <c r="L1738" s="21">
        <v>0.99857346647646217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18</v>
      </c>
      <c r="E1739" s="35">
        <v>11</v>
      </c>
      <c r="F1739" s="40">
        <v>29</v>
      </c>
      <c r="G1739" s="21">
        <v>3.4278959810874707</v>
      </c>
      <c r="H1739" s="35">
        <v>372</v>
      </c>
      <c r="I1739" s="35">
        <v>2</v>
      </c>
      <c r="J1739" s="35">
        <v>1</v>
      </c>
      <c r="K1739" s="41">
        <v>3</v>
      </c>
      <c r="L1739" s="21">
        <v>0.80645161290322576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21</v>
      </c>
      <c r="E1740" s="35">
        <v>23</v>
      </c>
      <c r="F1740" s="40">
        <v>44</v>
      </c>
      <c r="G1740" s="21">
        <v>6.4233576642335768</v>
      </c>
      <c r="H1740" s="35">
        <v>182</v>
      </c>
      <c r="I1740" s="35">
        <v>3</v>
      </c>
      <c r="J1740" s="35">
        <v>2</v>
      </c>
      <c r="K1740" s="41">
        <v>5</v>
      </c>
      <c r="L1740" s="21">
        <v>2.7472527472527473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13</v>
      </c>
      <c r="E1741" s="35">
        <v>22</v>
      </c>
      <c r="F1741" s="40">
        <v>35</v>
      </c>
      <c r="G1741" s="21">
        <v>3.9193729003359463</v>
      </c>
      <c r="H1741" s="35">
        <v>485</v>
      </c>
      <c r="I1741" s="35">
        <v>4</v>
      </c>
      <c r="J1741" s="35">
        <v>5</v>
      </c>
      <c r="K1741" s="41">
        <v>9</v>
      </c>
      <c r="L1741" s="21">
        <v>1.8556701030927836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8</v>
      </c>
      <c r="E1742" s="35">
        <v>14</v>
      </c>
      <c r="F1742" s="40">
        <v>22</v>
      </c>
      <c r="G1742" s="21">
        <v>3.481012658227848</v>
      </c>
      <c r="H1742" s="35">
        <v>314</v>
      </c>
      <c r="I1742" s="35">
        <v>3</v>
      </c>
      <c r="J1742" s="35">
        <v>0</v>
      </c>
      <c r="K1742" s="41">
        <v>3</v>
      </c>
      <c r="L1742" s="21">
        <v>0.95541401273885351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46</v>
      </c>
      <c r="E1743" s="38">
        <v>38</v>
      </c>
      <c r="F1743" s="38">
        <v>84</v>
      </c>
      <c r="G1743" s="31">
        <v>4.7244094488188972</v>
      </c>
      <c r="H1743" s="38">
        <v>714</v>
      </c>
      <c r="I1743" s="38">
        <v>0</v>
      </c>
      <c r="J1743" s="38">
        <v>0</v>
      </c>
      <c r="K1743" s="39">
        <v>0</v>
      </c>
      <c r="L1743" s="31">
        <v>0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0</v>
      </c>
      <c r="E1744" s="35">
        <v>3</v>
      </c>
      <c r="F1744" s="40">
        <v>3</v>
      </c>
      <c r="G1744" s="21">
        <v>2.7027027027027026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9</v>
      </c>
      <c r="E1745" s="35">
        <v>8</v>
      </c>
      <c r="F1745" s="40">
        <v>17</v>
      </c>
      <c r="G1745" s="21">
        <v>7.5555555555555554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5</v>
      </c>
      <c r="E1746" s="35">
        <v>6</v>
      </c>
      <c r="F1746" s="40">
        <v>11</v>
      </c>
      <c r="G1746" s="21">
        <v>2.7777777777777777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9</v>
      </c>
      <c r="E1747" s="35">
        <v>5</v>
      </c>
      <c r="F1747" s="40">
        <v>14</v>
      </c>
      <c r="G1747" s="21">
        <v>5.3639846743295019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8</v>
      </c>
      <c r="E1748" s="35">
        <v>6</v>
      </c>
      <c r="F1748" s="40">
        <v>14</v>
      </c>
      <c r="G1748" s="21">
        <v>5.3231939163498092</v>
      </c>
      <c r="H1748" s="35">
        <v>98</v>
      </c>
      <c r="I1748" s="35">
        <v>0</v>
      </c>
      <c r="J1748" s="35">
        <v>0</v>
      </c>
      <c r="K1748" s="41">
        <v>0</v>
      </c>
      <c r="L1748" s="21">
        <v>0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15</v>
      </c>
      <c r="E1749" s="35">
        <v>10</v>
      </c>
      <c r="F1749" s="40">
        <v>25</v>
      </c>
      <c r="G1749" s="21">
        <v>4.7892720306513414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232</v>
      </c>
      <c r="E1750" s="61">
        <v>232</v>
      </c>
      <c r="F1750" s="61">
        <v>464</v>
      </c>
      <c r="G1750" s="62">
        <v>4.1134751773049638</v>
      </c>
      <c r="H1750" s="63">
        <v>6012</v>
      </c>
      <c r="I1750" s="61">
        <v>51</v>
      </c>
      <c r="J1750" s="61">
        <v>47</v>
      </c>
      <c r="K1750" s="64">
        <v>98</v>
      </c>
      <c r="L1750" s="62">
        <v>1.6300731869594145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21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BE4D5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3007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63631</v>
      </c>
      <c r="E7" s="10">
        <v>61462</v>
      </c>
      <c r="F7" s="10">
        <v>125093</v>
      </c>
      <c r="G7" s="11">
        <v>5.2287835772732896</v>
      </c>
      <c r="H7" s="9">
        <v>840855</v>
      </c>
      <c r="I7" s="12">
        <v>6264</v>
      </c>
      <c r="J7" s="12">
        <v>5762</v>
      </c>
      <c r="K7" s="13">
        <v>12026</v>
      </c>
      <c r="L7" s="11">
        <v>1.4302109162697494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10000</v>
      </c>
      <c r="E8" s="9">
        <v>9809</v>
      </c>
      <c r="F8" s="9">
        <v>19809</v>
      </c>
      <c r="G8" s="11">
        <v>6.9311191820796507</v>
      </c>
      <c r="H8" s="9">
        <v>60578</v>
      </c>
      <c r="I8" s="9">
        <v>697</v>
      </c>
      <c r="J8" s="9">
        <v>668</v>
      </c>
      <c r="K8" s="16">
        <v>1365</v>
      </c>
      <c r="L8" s="11">
        <v>2.253293274786226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1146</v>
      </c>
      <c r="E9" s="19">
        <v>1082</v>
      </c>
      <c r="F9" s="20">
        <v>2228</v>
      </c>
      <c r="G9" s="21">
        <v>6.1061170795878095</v>
      </c>
      <c r="H9" s="19">
        <v>10459</v>
      </c>
      <c r="I9" s="19">
        <v>16</v>
      </c>
      <c r="J9" s="19">
        <v>13</v>
      </c>
      <c r="K9" s="22">
        <v>29</v>
      </c>
      <c r="L9" s="21">
        <v>0.27727316187015966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342</v>
      </c>
      <c r="E10" s="19">
        <v>347</v>
      </c>
      <c r="F10" s="20">
        <v>689</v>
      </c>
      <c r="G10" s="21">
        <v>5.608922175187236</v>
      </c>
      <c r="H10" s="19">
        <v>2457</v>
      </c>
      <c r="I10" s="19">
        <v>22</v>
      </c>
      <c r="J10" s="19">
        <v>31</v>
      </c>
      <c r="K10" s="22">
        <v>53</v>
      </c>
      <c r="L10" s="21">
        <v>2.1571021571021571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186</v>
      </c>
      <c r="E11" s="19">
        <v>192</v>
      </c>
      <c r="F11" s="20">
        <v>378</v>
      </c>
      <c r="G11" s="21">
        <v>8.2532751091703069</v>
      </c>
      <c r="H11" s="19">
        <v>269</v>
      </c>
      <c r="I11" s="19">
        <v>5</v>
      </c>
      <c r="J11" s="19">
        <v>4</v>
      </c>
      <c r="K11" s="22">
        <v>9</v>
      </c>
      <c r="L11" s="21">
        <v>3.3457249070631967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195</v>
      </c>
      <c r="E12" s="19">
        <v>146</v>
      </c>
      <c r="F12" s="20">
        <v>341</v>
      </c>
      <c r="G12" s="21">
        <v>4.2255266418835191</v>
      </c>
      <c r="H12" s="19">
        <v>1806</v>
      </c>
      <c r="I12" s="19">
        <v>7</v>
      </c>
      <c r="J12" s="19">
        <v>14</v>
      </c>
      <c r="K12" s="22">
        <v>21</v>
      </c>
      <c r="L12" s="21">
        <v>1.1627906976744187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360</v>
      </c>
      <c r="E13" s="19">
        <v>369</v>
      </c>
      <c r="F13" s="20">
        <v>729</v>
      </c>
      <c r="G13" s="21">
        <v>8.4063653136531364</v>
      </c>
      <c r="H13" s="19">
        <v>318</v>
      </c>
      <c r="I13" s="19">
        <v>8</v>
      </c>
      <c r="J13" s="19">
        <v>15</v>
      </c>
      <c r="K13" s="22">
        <v>23</v>
      </c>
      <c r="L13" s="21">
        <v>7.232704402515723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1442</v>
      </c>
      <c r="E14" s="19">
        <v>1414</v>
      </c>
      <c r="F14" s="20">
        <v>2856</v>
      </c>
      <c r="G14" s="21">
        <v>7.6593005792748334</v>
      </c>
      <c r="H14" s="19">
        <v>1758</v>
      </c>
      <c r="I14" s="19">
        <v>69</v>
      </c>
      <c r="J14" s="19">
        <v>54</v>
      </c>
      <c r="K14" s="22">
        <v>123</v>
      </c>
      <c r="L14" s="21">
        <v>6.9965870307167233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100</v>
      </c>
      <c r="E15" s="19">
        <v>115</v>
      </c>
      <c r="F15" s="20">
        <v>215</v>
      </c>
      <c r="G15" s="21">
        <v>2.3535851122058018</v>
      </c>
      <c r="H15" s="19">
        <v>5810</v>
      </c>
      <c r="I15" s="19">
        <v>23</v>
      </c>
      <c r="J15" s="19">
        <v>18</v>
      </c>
      <c r="K15" s="22">
        <v>41</v>
      </c>
      <c r="L15" s="21">
        <v>0.70567986230636837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216</v>
      </c>
      <c r="E16" s="19">
        <v>209</v>
      </c>
      <c r="F16" s="20">
        <v>425</v>
      </c>
      <c r="G16" s="21">
        <v>3.9395624768261026</v>
      </c>
      <c r="H16" s="19">
        <v>4892</v>
      </c>
      <c r="I16" s="19">
        <v>41</v>
      </c>
      <c r="J16" s="19">
        <v>37</v>
      </c>
      <c r="K16" s="22">
        <v>78</v>
      </c>
      <c r="L16" s="21">
        <v>1.5944399018806215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186</v>
      </c>
      <c r="E17" s="19">
        <v>192</v>
      </c>
      <c r="F17" s="20">
        <v>378</v>
      </c>
      <c r="G17" s="21">
        <v>6.6107030430220357</v>
      </c>
      <c r="H17" s="19">
        <v>276</v>
      </c>
      <c r="I17" s="19">
        <v>9</v>
      </c>
      <c r="J17" s="19">
        <v>10</v>
      </c>
      <c r="K17" s="22">
        <v>19</v>
      </c>
      <c r="L17" s="21">
        <v>6.8840579710144931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393</v>
      </c>
      <c r="E18" s="19">
        <v>408</v>
      </c>
      <c r="F18" s="20">
        <v>801</v>
      </c>
      <c r="G18" s="21">
        <v>5.5176689398636087</v>
      </c>
      <c r="H18" s="19">
        <v>2053</v>
      </c>
      <c r="I18" s="19">
        <v>23</v>
      </c>
      <c r="J18" s="19">
        <v>20</v>
      </c>
      <c r="K18" s="22">
        <v>43</v>
      </c>
      <c r="L18" s="21">
        <v>2.0944958597174863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222</v>
      </c>
      <c r="E19" s="19">
        <v>238</v>
      </c>
      <c r="F19" s="20">
        <v>460</v>
      </c>
      <c r="G19" s="21">
        <v>5.9864653826132219</v>
      </c>
      <c r="H19" s="19">
        <v>1507</v>
      </c>
      <c r="I19" s="19">
        <v>12</v>
      </c>
      <c r="J19" s="19">
        <v>15</v>
      </c>
      <c r="K19" s="22">
        <v>27</v>
      </c>
      <c r="L19" s="21">
        <v>1.7916390179163904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706</v>
      </c>
      <c r="E20" s="19">
        <v>755</v>
      </c>
      <c r="F20" s="20">
        <v>1461</v>
      </c>
      <c r="G20" s="21">
        <v>7.5837010121982864</v>
      </c>
      <c r="H20" s="19">
        <v>2803</v>
      </c>
      <c r="I20" s="19">
        <v>109</v>
      </c>
      <c r="J20" s="19">
        <v>89</v>
      </c>
      <c r="K20" s="22">
        <v>198</v>
      </c>
      <c r="L20" s="21">
        <v>7.0638601498394573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2554</v>
      </c>
      <c r="E21" s="19">
        <v>2518</v>
      </c>
      <c r="F21" s="20">
        <v>5072</v>
      </c>
      <c r="G21" s="21">
        <v>7.8347776387537262</v>
      </c>
      <c r="H21" s="19">
        <v>-868</v>
      </c>
      <c r="I21" s="19">
        <v>161</v>
      </c>
      <c r="J21" s="19">
        <v>157</v>
      </c>
      <c r="K21" s="22">
        <v>318</v>
      </c>
      <c r="L21" s="21">
        <v>-36.635944700460833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26</v>
      </c>
      <c r="E22" s="19">
        <v>29</v>
      </c>
      <c r="F22" s="20">
        <v>55</v>
      </c>
      <c r="G22" s="21">
        <v>2.3275497249259414</v>
      </c>
      <c r="H22" s="19">
        <v>1266</v>
      </c>
      <c r="I22" s="19">
        <v>4</v>
      </c>
      <c r="J22" s="19">
        <v>8</v>
      </c>
      <c r="K22" s="22">
        <v>12</v>
      </c>
      <c r="L22" s="21">
        <v>0.94786729857819907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1382</v>
      </c>
      <c r="E23" s="19">
        <v>1333</v>
      </c>
      <c r="F23" s="20">
        <v>2715</v>
      </c>
      <c r="G23" s="21">
        <v>9.6362023070097607</v>
      </c>
      <c r="H23" s="19">
        <v>17945</v>
      </c>
      <c r="I23" s="19">
        <v>172</v>
      </c>
      <c r="J23" s="19">
        <v>161</v>
      </c>
      <c r="K23" s="22">
        <v>333</v>
      </c>
      <c r="L23" s="21">
        <v>1.8556701030927836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502</v>
      </c>
      <c r="E24" s="19">
        <v>429</v>
      </c>
      <c r="F24" s="20">
        <v>931</v>
      </c>
      <c r="G24" s="21">
        <v>6.2850199149395793</v>
      </c>
      <c r="H24" s="19">
        <v>7459</v>
      </c>
      <c r="I24" s="19">
        <v>12</v>
      </c>
      <c r="J24" s="19">
        <v>12</v>
      </c>
      <c r="K24" s="22">
        <v>24</v>
      </c>
      <c r="L24" s="21">
        <v>0.32175894892076684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42</v>
      </c>
      <c r="E25" s="19">
        <v>33</v>
      </c>
      <c r="F25" s="20">
        <v>75</v>
      </c>
      <c r="G25" s="21">
        <v>6.1425061425061429</v>
      </c>
      <c r="H25" s="24">
        <v>368</v>
      </c>
      <c r="I25" s="19">
        <v>4</v>
      </c>
      <c r="J25" s="19">
        <v>10</v>
      </c>
      <c r="K25" s="22">
        <v>14</v>
      </c>
      <c r="L25" s="21">
        <v>3.804347826086957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797</v>
      </c>
      <c r="E26" s="9">
        <v>845</v>
      </c>
      <c r="F26" s="10">
        <v>1642</v>
      </c>
      <c r="G26" s="25">
        <v>4.8013099798239711</v>
      </c>
      <c r="H26" s="9">
        <v>11531</v>
      </c>
      <c r="I26" s="9">
        <v>60</v>
      </c>
      <c r="J26" s="9">
        <v>60</v>
      </c>
      <c r="K26" s="26">
        <v>120</v>
      </c>
      <c r="L26" s="25">
        <v>1.0406729685196427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107</v>
      </c>
      <c r="E27" s="29">
        <v>105</v>
      </c>
      <c r="F27" s="30">
        <v>212</v>
      </c>
      <c r="G27" s="31">
        <v>5.3657301948873704</v>
      </c>
      <c r="H27" s="29">
        <v>758</v>
      </c>
      <c r="I27" s="29">
        <v>0</v>
      </c>
      <c r="J27" s="29">
        <v>1</v>
      </c>
      <c r="K27" s="32">
        <v>1</v>
      </c>
      <c r="L27" s="31">
        <v>0.13192612137203166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25</v>
      </c>
      <c r="E28" s="19">
        <v>32</v>
      </c>
      <c r="F28" s="20">
        <v>57</v>
      </c>
      <c r="G28" s="21">
        <v>7.0544554455445541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2</v>
      </c>
      <c r="E29" s="19">
        <v>0</v>
      </c>
      <c r="F29" s="20">
        <v>2</v>
      </c>
      <c r="G29" s="21">
        <v>2.5316455696202533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10</v>
      </c>
      <c r="E30" s="19">
        <v>7</v>
      </c>
      <c r="F30" s="20">
        <v>17</v>
      </c>
      <c r="G30" s="21">
        <v>6.0931899641577063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2</v>
      </c>
      <c r="E31" s="19">
        <v>2</v>
      </c>
      <c r="F31" s="20">
        <v>4</v>
      </c>
      <c r="G31" s="21">
        <v>13.333333333333334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2</v>
      </c>
      <c r="E32" s="19">
        <v>3</v>
      </c>
      <c r="F32" s="20">
        <v>5</v>
      </c>
      <c r="G32" s="21">
        <v>14.705882352941178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1</v>
      </c>
      <c r="E33" s="19">
        <v>4</v>
      </c>
      <c r="F33" s="20">
        <v>5</v>
      </c>
      <c r="G33" s="21">
        <v>8.3333333333333321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3</v>
      </c>
      <c r="E34" s="19">
        <v>2</v>
      </c>
      <c r="F34" s="20">
        <v>5</v>
      </c>
      <c r="G34" s="21">
        <v>2.5906735751295336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3</v>
      </c>
      <c r="E35" s="19">
        <v>6</v>
      </c>
      <c r="F35" s="20">
        <v>9</v>
      </c>
      <c r="G35" s="21">
        <v>3.3582089552238807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0</v>
      </c>
      <c r="E36" s="19">
        <v>2</v>
      </c>
      <c r="F36" s="20">
        <v>2</v>
      </c>
      <c r="G36" s="21">
        <v>2.9850746268656714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6</v>
      </c>
      <c r="E37" s="19">
        <v>3</v>
      </c>
      <c r="F37" s="20">
        <v>9</v>
      </c>
      <c r="G37" s="21">
        <v>3.7037037037037033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1</v>
      </c>
      <c r="E38" s="19">
        <v>2</v>
      </c>
      <c r="F38" s="20">
        <v>3</v>
      </c>
      <c r="G38" s="21">
        <v>4.6875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1</v>
      </c>
      <c r="E39" s="19">
        <v>2</v>
      </c>
      <c r="F39" s="20">
        <v>3</v>
      </c>
      <c r="G39" s="21">
        <v>5.1724137931034484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0</v>
      </c>
      <c r="E40" s="19">
        <v>0</v>
      </c>
      <c r="F40" s="20">
        <v>0</v>
      </c>
      <c r="G40" s="21">
        <v>0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0</v>
      </c>
      <c r="E41" s="19">
        <v>3</v>
      </c>
      <c r="F41" s="20">
        <v>3</v>
      </c>
      <c r="G41" s="21">
        <v>3.125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1</v>
      </c>
      <c r="E42" s="19">
        <v>1</v>
      </c>
      <c r="F42" s="20">
        <v>2</v>
      </c>
      <c r="G42" s="21">
        <v>3.1746031746031744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1</v>
      </c>
      <c r="E43" s="19">
        <v>7</v>
      </c>
      <c r="F43" s="20">
        <v>8</v>
      </c>
      <c r="G43" s="21">
        <v>4.1450777202072544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6</v>
      </c>
      <c r="E44" s="19">
        <v>3</v>
      </c>
      <c r="F44" s="20">
        <v>9</v>
      </c>
      <c r="G44" s="21">
        <v>8.4112149532710276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9</v>
      </c>
      <c r="E45" s="19">
        <v>4</v>
      </c>
      <c r="F45" s="20">
        <v>13</v>
      </c>
      <c r="G45" s="21">
        <v>7.0270270270270272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4</v>
      </c>
      <c r="E46" s="19">
        <v>3</v>
      </c>
      <c r="F46" s="20">
        <v>7</v>
      </c>
      <c r="G46" s="21">
        <v>5.384615384615385</v>
      </c>
      <c r="H46" s="24">
        <v>26</v>
      </c>
      <c r="I46" s="19">
        <v>0</v>
      </c>
      <c r="J46" s="19">
        <v>1</v>
      </c>
      <c r="K46" s="22">
        <v>1</v>
      </c>
      <c r="L46" s="21">
        <v>3.8461538461538463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1</v>
      </c>
      <c r="E47" s="19">
        <v>2</v>
      </c>
      <c r="F47" s="20">
        <v>3</v>
      </c>
      <c r="G47" s="21">
        <v>3.0612244897959182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3</v>
      </c>
      <c r="E48" s="19">
        <v>2</v>
      </c>
      <c r="F48" s="20">
        <v>5</v>
      </c>
      <c r="G48" s="21">
        <v>8.3333333333333321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10</v>
      </c>
      <c r="E49" s="19">
        <v>5</v>
      </c>
      <c r="F49" s="20">
        <v>15</v>
      </c>
      <c r="G49" s="21">
        <v>7.4626865671641784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3</v>
      </c>
      <c r="E50" s="19">
        <v>2</v>
      </c>
      <c r="F50" s="20">
        <v>5</v>
      </c>
      <c r="G50" s="21">
        <v>5.2083333333333339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4</v>
      </c>
      <c r="E51" s="19">
        <v>2</v>
      </c>
      <c r="F51" s="20">
        <v>6</v>
      </c>
      <c r="G51" s="21">
        <v>2.5316455696202533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2</v>
      </c>
      <c r="E52" s="19">
        <v>1</v>
      </c>
      <c r="F52" s="20">
        <v>3</v>
      </c>
      <c r="G52" s="21">
        <v>3.125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3</v>
      </c>
      <c r="E53" s="19">
        <v>2</v>
      </c>
      <c r="F53" s="20">
        <v>5</v>
      </c>
      <c r="G53" s="21">
        <v>7.5757575757575761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4</v>
      </c>
      <c r="E54" s="19">
        <v>3</v>
      </c>
      <c r="F54" s="20">
        <v>7</v>
      </c>
      <c r="G54" s="21">
        <v>7.6923076923076925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200</v>
      </c>
      <c r="E55" s="29">
        <v>188</v>
      </c>
      <c r="F55" s="30">
        <v>388</v>
      </c>
      <c r="G55" s="31">
        <v>4.0140699358576457</v>
      </c>
      <c r="H55" s="29">
        <v>4686</v>
      </c>
      <c r="I55" s="29">
        <v>26</v>
      </c>
      <c r="J55" s="29">
        <v>23</v>
      </c>
      <c r="K55" s="32">
        <v>49</v>
      </c>
      <c r="L55" s="31">
        <v>1.0456679470763979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8</v>
      </c>
      <c r="E56" s="19">
        <v>9</v>
      </c>
      <c r="F56" s="20">
        <v>17</v>
      </c>
      <c r="G56" s="21">
        <v>4.6703296703296706</v>
      </c>
      <c r="H56" s="24">
        <v>174</v>
      </c>
      <c r="I56" s="19">
        <v>0</v>
      </c>
      <c r="J56" s="19">
        <v>0</v>
      </c>
      <c r="K56" s="22">
        <v>0</v>
      </c>
      <c r="L56" s="21">
        <v>0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7</v>
      </c>
      <c r="E57" s="19">
        <v>8</v>
      </c>
      <c r="F57" s="20">
        <v>15</v>
      </c>
      <c r="G57" s="21">
        <v>4.6012269938650308</v>
      </c>
      <c r="H57" s="19">
        <v>169</v>
      </c>
      <c r="I57" s="19">
        <v>0</v>
      </c>
      <c r="J57" s="19">
        <v>0</v>
      </c>
      <c r="K57" s="22">
        <v>0</v>
      </c>
      <c r="L57" s="21">
        <v>0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10</v>
      </c>
      <c r="E58" s="19">
        <v>8</v>
      </c>
      <c r="F58" s="20">
        <v>18</v>
      </c>
      <c r="G58" s="21">
        <v>5.6782334384858046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24</v>
      </c>
      <c r="E59" s="19">
        <v>21</v>
      </c>
      <c r="F59" s="20">
        <v>45</v>
      </c>
      <c r="G59" s="21">
        <v>4.3062200956937797</v>
      </c>
      <c r="H59" s="19">
        <v>477</v>
      </c>
      <c r="I59" s="19">
        <v>2</v>
      </c>
      <c r="J59" s="19">
        <v>3</v>
      </c>
      <c r="K59" s="22">
        <v>5</v>
      </c>
      <c r="L59" s="21">
        <v>1.0482180293501049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16</v>
      </c>
      <c r="E60" s="19">
        <v>14</v>
      </c>
      <c r="F60" s="20">
        <v>30</v>
      </c>
      <c r="G60" s="21">
        <v>2.4834437086092715</v>
      </c>
      <c r="H60" s="19">
        <v>746</v>
      </c>
      <c r="I60" s="19">
        <v>6</v>
      </c>
      <c r="J60" s="19">
        <v>2</v>
      </c>
      <c r="K60" s="22">
        <v>8</v>
      </c>
      <c r="L60" s="21">
        <v>1.0723860589812333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3</v>
      </c>
      <c r="E61" s="19">
        <v>10</v>
      </c>
      <c r="F61" s="20">
        <v>13</v>
      </c>
      <c r="G61" s="21">
        <v>3.8235294117647061</v>
      </c>
      <c r="H61" s="19">
        <v>132</v>
      </c>
      <c r="I61" s="19">
        <v>0</v>
      </c>
      <c r="J61" s="19">
        <v>1</v>
      </c>
      <c r="K61" s="22">
        <v>1</v>
      </c>
      <c r="L61" s="21">
        <v>0.75757575757575757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8</v>
      </c>
      <c r="E62" s="19">
        <v>6</v>
      </c>
      <c r="F62" s="20">
        <v>14</v>
      </c>
      <c r="G62" s="21">
        <v>4.7619047619047619</v>
      </c>
      <c r="H62" s="19">
        <v>117</v>
      </c>
      <c r="I62" s="19">
        <v>1</v>
      </c>
      <c r="J62" s="19">
        <v>0</v>
      </c>
      <c r="K62" s="22">
        <v>1</v>
      </c>
      <c r="L62" s="21">
        <v>0.85470085470085477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9</v>
      </c>
      <c r="E63" s="19">
        <v>11</v>
      </c>
      <c r="F63" s="20">
        <v>20</v>
      </c>
      <c r="G63" s="21">
        <v>4.8661800486618008</v>
      </c>
      <c r="H63" s="24">
        <v>207</v>
      </c>
      <c r="I63" s="19">
        <v>0</v>
      </c>
      <c r="J63" s="19">
        <v>0</v>
      </c>
      <c r="K63" s="22">
        <v>0</v>
      </c>
      <c r="L63" s="21">
        <v>0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48</v>
      </c>
      <c r="E64" s="19">
        <v>43</v>
      </c>
      <c r="F64" s="20">
        <v>91</v>
      </c>
      <c r="G64" s="21">
        <v>3.1015678254942056</v>
      </c>
      <c r="H64" s="19">
        <v>1465</v>
      </c>
      <c r="I64" s="19">
        <v>16</v>
      </c>
      <c r="J64" s="19">
        <v>16</v>
      </c>
      <c r="K64" s="22">
        <v>32</v>
      </c>
      <c r="L64" s="21">
        <v>2.1843003412969284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19</v>
      </c>
      <c r="E65" s="19">
        <v>19</v>
      </c>
      <c r="F65" s="20">
        <v>38</v>
      </c>
      <c r="G65" s="21">
        <v>4.0598290598290596</v>
      </c>
      <c r="H65" s="19">
        <v>427</v>
      </c>
      <c r="I65" s="19">
        <v>0</v>
      </c>
      <c r="J65" s="19">
        <v>0</v>
      </c>
      <c r="K65" s="22">
        <v>0</v>
      </c>
      <c r="L65" s="21">
        <v>0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6</v>
      </c>
      <c r="E66" s="19">
        <v>3</v>
      </c>
      <c r="F66" s="20">
        <v>9</v>
      </c>
      <c r="G66" s="21">
        <v>4.9450549450549453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21</v>
      </c>
      <c r="E67" s="19">
        <v>17</v>
      </c>
      <c r="F67" s="20">
        <v>38</v>
      </c>
      <c r="G67" s="21">
        <v>4.1712403951701429</v>
      </c>
      <c r="H67" s="19">
        <v>532</v>
      </c>
      <c r="I67" s="19">
        <v>1</v>
      </c>
      <c r="J67" s="19">
        <v>1</v>
      </c>
      <c r="K67" s="22">
        <v>2</v>
      </c>
      <c r="L67" s="21">
        <v>0.37593984962406013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21</v>
      </c>
      <c r="E68" s="19">
        <v>19</v>
      </c>
      <c r="F68" s="20">
        <v>40</v>
      </c>
      <c r="G68" s="21">
        <v>10.050251256281408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94</v>
      </c>
      <c r="E69" s="29">
        <v>104</v>
      </c>
      <c r="F69" s="30">
        <v>198</v>
      </c>
      <c r="G69" s="31">
        <v>4.3980453131941353</v>
      </c>
      <c r="H69" s="29">
        <v>1516</v>
      </c>
      <c r="I69" s="29">
        <v>10</v>
      </c>
      <c r="J69" s="29">
        <v>7</v>
      </c>
      <c r="K69" s="32">
        <v>17</v>
      </c>
      <c r="L69" s="31">
        <v>1.1213720316622691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7</v>
      </c>
      <c r="E70" s="19">
        <v>4</v>
      </c>
      <c r="F70" s="20">
        <v>11</v>
      </c>
      <c r="G70" s="21">
        <v>2.9891304347826089</v>
      </c>
      <c r="H70" s="24">
        <v>145</v>
      </c>
      <c r="I70" s="19">
        <v>4</v>
      </c>
      <c r="J70" s="19">
        <v>3</v>
      </c>
      <c r="K70" s="22">
        <v>7</v>
      </c>
      <c r="L70" s="21">
        <v>4.8275862068965516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3</v>
      </c>
      <c r="E71" s="19">
        <v>3</v>
      </c>
      <c r="F71" s="20">
        <v>6</v>
      </c>
      <c r="G71" s="21">
        <v>3.2085561497326207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16</v>
      </c>
      <c r="E72" s="19">
        <v>9</v>
      </c>
      <c r="F72" s="20">
        <v>25</v>
      </c>
      <c r="G72" s="21">
        <v>7.4404761904761907</v>
      </c>
      <c r="H72" s="19">
        <v>102</v>
      </c>
      <c r="I72" s="19">
        <v>0</v>
      </c>
      <c r="J72" s="19">
        <v>1</v>
      </c>
      <c r="K72" s="22">
        <v>1</v>
      </c>
      <c r="L72" s="21">
        <v>0.98039215686274506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8</v>
      </c>
      <c r="E73" s="19">
        <v>10</v>
      </c>
      <c r="F73" s="20">
        <v>18</v>
      </c>
      <c r="G73" s="21">
        <v>4.8257372654155493</v>
      </c>
      <c r="H73" s="19">
        <v>124</v>
      </c>
      <c r="I73" s="19">
        <v>2</v>
      </c>
      <c r="J73" s="19">
        <v>1</v>
      </c>
      <c r="K73" s="22">
        <v>3</v>
      </c>
      <c r="L73" s="21">
        <v>2.4193548387096775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17</v>
      </c>
      <c r="E74" s="19">
        <v>16</v>
      </c>
      <c r="F74" s="20">
        <v>33</v>
      </c>
      <c r="G74" s="21">
        <v>6.2146892655367232</v>
      </c>
      <c r="H74" s="19">
        <v>152</v>
      </c>
      <c r="I74" s="19">
        <v>1</v>
      </c>
      <c r="J74" s="19">
        <v>2</v>
      </c>
      <c r="K74" s="22">
        <v>3</v>
      </c>
      <c r="L74" s="21">
        <v>1.9736842105263157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2</v>
      </c>
      <c r="E75" s="19">
        <v>4</v>
      </c>
      <c r="F75" s="20">
        <v>6</v>
      </c>
      <c r="G75" s="21">
        <v>1.875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18</v>
      </c>
      <c r="E76" s="19">
        <v>20</v>
      </c>
      <c r="F76" s="20">
        <v>38</v>
      </c>
      <c r="G76" s="21">
        <v>5.3900709219858154</v>
      </c>
      <c r="H76" s="19">
        <v>117</v>
      </c>
      <c r="I76" s="19">
        <v>0</v>
      </c>
      <c r="J76" s="19">
        <v>0</v>
      </c>
      <c r="K76" s="22">
        <v>0</v>
      </c>
      <c r="L76" s="21">
        <v>0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5</v>
      </c>
      <c r="E77" s="19">
        <v>8</v>
      </c>
      <c r="F77" s="20">
        <v>13</v>
      </c>
      <c r="G77" s="21">
        <v>2.3381294964028778</v>
      </c>
      <c r="H77" s="19">
        <v>193</v>
      </c>
      <c r="I77" s="19">
        <v>1</v>
      </c>
      <c r="J77" s="19">
        <v>0</v>
      </c>
      <c r="K77" s="22">
        <v>1</v>
      </c>
      <c r="L77" s="21">
        <v>0.5181347150259068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3</v>
      </c>
      <c r="E78" s="19">
        <v>5</v>
      </c>
      <c r="F78" s="20">
        <v>8</v>
      </c>
      <c r="G78" s="21">
        <v>4.5977011494252871</v>
      </c>
      <c r="H78" s="24">
        <v>68</v>
      </c>
      <c r="I78" s="19">
        <v>0</v>
      </c>
      <c r="J78" s="19">
        <v>0</v>
      </c>
      <c r="K78" s="22">
        <v>0</v>
      </c>
      <c r="L78" s="21">
        <v>0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10</v>
      </c>
      <c r="E79" s="19">
        <v>8</v>
      </c>
      <c r="F79" s="20">
        <v>18</v>
      </c>
      <c r="G79" s="21">
        <v>3.71900826446281</v>
      </c>
      <c r="H79" s="19">
        <v>132</v>
      </c>
      <c r="I79" s="19">
        <v>2</v>
      </c>
      <c r="J79" s="19">
        <v>0</v>
      </c>
      <c r="K79" s="22">
        <v>2</v>
      </c>
      <c r="L79" s="21">
        <v>1.5151515151515151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5</v>
      </c>
      <c r="E80" s="19">
        <v>17</v>
      </c>
      <c r="F80" s="20">
        <v>22</v>
      </c>
      <c r="G80" s="21">
        <v>4.700854700854701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145</v>
      </c>
      <c r="E81" s="29">
        <v>166</v>
      </c>
      <c r="F81" s="30">
        <v>311</v>
      </c>
      <c r="G81" s="31">
        <v>6.2462341835709987</v>
      </c>
      <c r="H81" s="29">
        <v>906</v>
      </c>
      <c r="I81" s="29">
        <v>0</v>
      </c>
      <c r="J81" s="29">
        <v>0</v>
      </c>
      <c r="K81" s="32">
        <v>0</v>
      </c>
      <c r="L81" s="31">
        <v>0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3</v>
      </c>
      <c r="E82" s="19">
        <v>9</v>
      </c>
      <c r="F82" s="20">
        <v>12</v>
      </c>
      <c r="G82" s="21">
        <v>6.0606060606060606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4</v>
      </c>
      <c r="E83" s="19">
        <v>5</v>
      </c>
      <c r="F83" s="20">
        <v>9</v>
      </c>
      <c r="G83" s="21">
        <v>4.972375690607735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10</v>
      </c>
      <c r="E84" s="19">
        <v>3</v>
      </c>
      <c r="F84" s="20">
        <v>13</v>
      </c>
      <c r="G84" s="21">
        <v>6.2801932367149762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18</v>
      </c>
      <c r="E85" s="19">
        <v>25</v>
      </c>
      <c r="F85" s="20">
        <v>43</v>
      </c>
      <c r="G85" s="21">
        <v>5.8186738836265226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8</v>
      </c>
      <c r="E86" s="19">
        <v>8</v>
      </c>
      <c r="F86" s="20">
        <v>16</v>
      </c>
      <c r="G86" s="21">
        <v>3.8186157517899764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91</v>
      </c>
      <c r="E87" s="19">
        <v>99</v>
      </c>
      <c r="F87" s="20">
        <v>190</v>
      </c>
      <c r="G87" s="21">
        <v>6.7639729441082235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2</v>
      </c>
      <c r="E88" s="19">
        <v>6</v>
      </c>
      <c r="F88" s="20">
        <v>8</v>
      </c>
      <c r="G88" s="21">
        <v>5.298013245033113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9</v>
      </c>
      <c r="E89" s="19">
        <v>11</v>
      </c>
      <c r="F89" s="20">
        <v>20</v>
      </c>
      <c r="G89" s="21">
        <v>7.2727272727272725</v>
      </c>
      <c r="H89" s="19">
        <v>122</v>
      </c>
      <c r="I89" s="19">
        <v>0</v>
      </c>
      <c r="J89" s="19">
        <v>0</v>
      </c>
      <c r="K89" s="22">
        <v>0</v>
      </c>
      <c r="L89" s="21">
        <v>0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83</v>
      </c>
      <c r="E90" s="29">
        <v>98</v>
      </c>
      <c r="F90" s="30">
        <v>181</v>
      </c>
      <c r="G90" s="31">
        <v>6.377730796335447</v>
      </c>
      <c r="H90" s="29">
        <v>820</v>
      </c>
      <c r="I90" s="29">
        <v>1</v>
      </c>
      <c r="J90" s="29">
        <v>1</v>
      </c>
      <c r="K90" s="32">
        <v>2</v>
      </c>
      <c r="L90" s="31">
        <v>0.24390243902439024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3</v>
      </c>
      <c r="E91" s="19">
        <v>0</v>
      </c>
      <c r="F91" s="20">
        <v>3</v>
      </c>
      <c r="G91" s="21">
        <v>3.7037037037037033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19</v>
      </c>
      <c r="E92" s="19">
        <v>31</v>
      </c>
      <c r="F92" s="20">
        <v>50</v>
      </c>
      <c r="G92" s="21">
        <v>8.2644628099173563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1</v>
      </c>
      <c r="E93" s="19">
        <v>2</v>
      </c>
      <c r="F93" s="20">
        <v>3</v>
      </c>
      <c r="G93" s="21">
        <v>2.4193548387096775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14</v>
      </c>
      <c r="E94" s="19">
        <v>8</v>
      </c>
      <c r="F94" s="20">
        <v>22</v>
      </c>
      <c r="G94" s="21">
        <v>5.4320987654320989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6</v>
      </c>
      <c r="E95" s="19">
        <v>4</v>
      </c>
      <c r="F95" s="20">
        <v>10</v>
      </c>
      <c r="G95" s="21">
        <v>5.4644808743169397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16</v>
      </c>
      <c r="E96" s="19">
        <v>31</v>
      </c>
      <c r="F96" s="20">
        <v>47</v>
      </c>
      <c r="G96" s="21">
        <v>6.6011235955056176</v>
      </c>
      <c r="H96" s="19">
        <v>298</v>
      </c>
      <c r="I96" s="19">
        <v>0</v>
      </c>
      <c r="J96" s="19">
        <v>0</v>
      </c>
      <c r="K96" s="22">
        <v>0</v>
      </c>
      <c r="L96" s="21">
        <v>0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7</v>
      </c>
      <c r="E97" s="19">
        <v>4</v>
      </c>
      <c r="F97" s="20">
        <v>11</v>
      </c>
      <c r="G97" s="21">
        <v>6.8750000000000009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5</v>
      </c>
      <c r="E98" s="19">
        <v>4</v>
      </c>
      <c r="F98" s="20">
        <v>9</v>
      </c>
      <c r="G98" s="21">
        <v>7.1999999999999993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3</v>
      </c>
      <c r="E99" s="19">
        <v>5</v>
      </c>
      <c r="F99" s="20">
        <v>8</v>
      </c>
      <c r="G99" s="21">
        <v>4.7619047619047619</v>
      </c>
      <c r="H99" s="19">
        <v>64</v>
      </c>
      <c r="I99" s="19">
        <v>1</v>
      </c>
      <c r="J99" s="19">
        <v>1</v>
      </c>
      <c r="K99" s="22">
        <v>2</v>
      </c>
      <c r="L99" s="21">
        <v>3.125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9</v>
      </c>
      <c r="E100" s="19">
        <v>9</v>
      </c>
      <c r="F100" s="20">
        <v>18</v>
      </c>
      <c r="G100" s="21">
        <v>6.5454545454545459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53</v>
      </c>
      <c r="E101" s="29">
        <v>54</v>
      </c>
      <c r="F101" s="30">
        <v>107</v>
      </c>
      <c r="G101" s="31">
        <v>4.4288079470198669</v>
      </c>
      <c r="H101" s="29">
        <v>689</v>
      </c>
      <c r="I101" s="29">
        <v>3</v>
      </c>
      <c r="J101" s="29">
        <v>4</v>
      </c>
      <c r="K101" s="32">
        <v>7</v>
      </c>
      <c r="L101" s="31">
        <v>1.0159651669085632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10</v>
      </c>
      <c r="E102" s="19">
        <v>2</v>
      </c>
      <c r="F102" s="20">
        <v>12</v>
      </c>
      <c r="G102" s="21">
        <v>5.5813953488372094</v>
      </c>
      <c r="H102" s="19">
        <v>62</v>
      </c>
      <c r="I102" s="19">
        <v>1</v>
      </c>
      <c r="J102" s="19">
        <v>0</v>
      </c>
      <c r="K102" s="22">
        <v>1</v>
      </c>
      <c r="L102" s="21">
        <v>1.6129032258064515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4</v>
      </c>
      <c r="E103" s="19">
        <v>14</v>
      </c>
      <c r="F103" s="20">
        <v>18</v>
      </c>
      <c r="G103" s="21">
        <v>2.8985507246376812</v>
      </c>
      <c r="H103" s="19">
        <v>229</v>
      </c>
      <c r="I103" s="19">
        <v>1</v>
      </c>
      <c r="J103" s="19">
        <v>2</v>
      </c>
      <c r="K103" s="22">
        <v>3</v>
      </c>
      <c r="L103" s="21">
        <v>1.3100436681222707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8</v>
      </c>
      <c r="E104" s="19">
        <v>6</v>
      </c>
      <c r="F104" s="20">
        <v>14</v>
      </c>
      <c r="G104" s="21">
        <v>3.9886039886039883</v>
      </c>
      <c r="H104" s="19">
        <v>146</v>
      </c>
      <c r="I104" s="19">
        <v>0</v>
      </c>
      <c r="J104" s="19">
        <v>1</v>
      </c>
      <c r="K104" s="22">
        <v>1</v>
      </c>
      <c r="L104" s="21">
        <v>0.68493150684931503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10</v>
      </c>
      <c r="E105" s="19">
        <v>12</v>
      </c>
      <c r="F105" s="20">
        <v>22</v>
      </c>
      <c r="G105" s="21">
        <v>7.5601374570446733</v>
      </c>
      <c r="H105" s="19">
        <v>39</v>
      </c>
      <c r="I105" s="19">
        <v>1</v>
      </c>
      <c r="J105" s="19">
        <v>1</v>
      </c>
      <c r="K105" s="22">
        <v>2</v>
      </c>
      <c r="L105" s="21">
        <v>5.1282051282051277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11</v>
      </c>
      <c r="E106" s="19">
        <v>8</v>
      </c>
      <c r="F106" s="20">
        <v>19</v>
      </c>
      <c r="G106" s="21">
        <v>4.3181818181818183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5</v>
      </c>
      <c r="E107" s="19">
        <v>7</v>
      </c>
      <c r="F107" s="20">
        <v>12</v>
      </c>
      <c r="G107" s="21">
        <v>4.5112781954887211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5</v>
      </c>
      <c r="E108" s="19">
        <v>5</v>
      </c>
      <c r="F108" s="20">
        <v>10</v>
      </c>
      <c r="G108" s="21">
        <v>4.3103448275862073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115</v>
      </c>
      <c r="E109" s="33">
        <v>130</v>
      </c>
      <c r="F109" s="30">
        <v>245</v>
      </c>
      <c r="G109" s="31">
        <v>4.1901829998289726</v>
      </c>
      <c r="H109" s="29">
        <v>2156</v>
      </c>
      <c r="I109" s="33">
        <v>20</v>
      </c>
      <c r="J109" s="33">
        <v>24</v>
      </c>
      <c r="K109" s="32">
        <v>44</v>
      </c>
      <c r="L109" s="31">
        <v>2.0408163265306123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3073</v>
      </c>
      <c r="E110" s="9">
        <v>2814</v>
      </c>
      <c r="F110" s="10">
        <v>5887</v>
      </c>
      <c r="G110" s="25">
        <v>5.6453236927148769</v>
      </c>
      <c r="H110" s="9">
        <v>25963</v>
      </c>
      <c r="I110" s="9">
        <v>26</v>
      </c>
      <c r="J110" s="9">
        <v>37</v>
      </c>
      <c r="K110" s="26">
        <v>63</v>
      </c>
      <c r="L110" s="25">
        <v>0.24265300620113237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308</v>
      </c>
      <c r="E111" s="29">
        <v>308</v>
      </c>
      <c r="F111" s="30">
        <v>616</v>
      </c>
      <c r="G111" s="31">
        <v>6.4233576642335768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1</v>
      </c>
      <c r="E112" s="19">
        <v>3</v>
      </c>
      <c r="F112" s="20">
        <v>4</v>
      </c>
      <c r="G112" s="21">
        <v>6.7796610169491522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23</v>
      </c>
      <c r="E113" s="19">
        <v>22</v>
      </c>
      <c r="F113" s="20">
        <v>45</v>
      </c>
      <c r="G113" s="21">
        <v>9.5338983050847457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17</v>
      </c>
      <c r="E114" s="19">
        <v>8</v>
      </c>
      <c r="F114" s="20">
        <v>25</v>
      </c>
      <c r="G114" s="21">
        <v>5.3533190578158463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6</v>
      </c>
      <c r="E115" s="19">
        <v>5</v>
      </c>
      <c r="F115" s="20">
        <v>11</v>
      </c>
      <c r="G115" s="21">
        <v>5.8201058201058196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18</v>
      </c>
      <c r="E116" s="19">
        <v>17</v>
      </c>
      <c r="F116" s="20">
        <v>35</v>
      </c>
      <c r="G116" s="21">
        <v>4.0045766590389018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2</v>
      </c>
      <c r="E117" s="19">
        <v>6</v>
      </c>
      <c r="F117" s="20">
        <v>8</v>
      </c>
      <c r="G117" s="21">
        <v>5.4794520547945202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0</v>
      </c>
      <c r="E118" s="19">
        <v>0</v>
      </c>
      <c r="F118" s="20">
        <v>0</v>
      </c>
      <c r="G118" s="21">
        <v>0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7</v>
      </c>
      <c r="E119" s="19">
        <v>10</v>
      </c>
      <c r="F119" s="20">
        <v>17</v>
      </c>
      <c r="G119" s="21">
        <v>9.4972067039106136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25</v>
      </c>
      <c r="E120" s="19">
        <v>28</v>
      </c>
      <c r="F120" s="20">
        <v>53</v>
      </c>
      <c r="G120" s="21">
        <v>7.9460269865067463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3</v>
      </c>
      <c r="E121" s="19">
        <v>1</v>
      </c>
      <c r="F121" s="20">
        <v>4</v>
      </c>
      <c r="G121" s="21">
        <v>7.1428571428571423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6</v>
      </c>
      <c r="E122" s="19">
        <v>7</v>
      </c>
      <c r="F122" s="20">
        <v>13</v>
      </c>
      <c r="G122" s="21">
        <v>5.0583657587548636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78</v>
      </c>
      <c r="E123" s="19">
        <v>80</v>
      </c>
      <c r="F123" s="20">
        <v>158</v>
      </c>
      <c r="G123" s="21">
        <v>8.0407124681933837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9</v>
      </c>
      <c r="E124" s="19">
        <v>12</v>
      </c>
      <c r="F124" s="20">
        <v>21</v>
      </c>
      <c r="G124" s="21">
        <v>6.7741935483870979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8</v>
      </c>
      <c r="E125" s="19">
        <v>6</v>
      </c>
      <c r="F125" s="20">
        <v>14</v>
      </c>
      <c r="G125" s="21">
        <v>5.668016194331984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6</v>
      </c>
      <c r="E126" s="19">
        <v>6</v>
      </c>
      <c r="F126" s="20">
        <v>12</v>
      </c>
      <c r="G126" s="21">
        <v>2.7906976744186047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9</v>
      </c>
      <c r="E127" s="19">
        <v>9</v>
      </c>
      <c r="F127" s="20">
        <v>18</v>
      </c>
      <c r="G127" s="21">
        <v>5.2631578947368416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13</v>
      </c>
      <c r="E128" s="19">
        <v>19</v>
      </c>
      <c r="F128" s="20">
        <v>32</v>
      </c>
      <c r="G128" s="21">
        <v>7.3394495412844041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9</v>
      </c>
      <c r="E129" s="19">
        <v>10</v>
      </c>
      <c r="F129" s="20">
        <v>19</v>
      </c>
      <c r="G129" s="21">
        <v>4.7146401985111659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16</v>
      </c>
      <c r="E130" s="19">
        <v>4</v>
      </c>
      <c r="F130" s="20">
        <v>20</v>
      </c>
      <c r="G130" s="21">
        <v>8.2987551867219906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12</v>
      </c>
      <c r="E131" s="19">
        <v>13</v>
      </c>
      <c r="F131" s="20">
        <v>25</v>
      </c>
      <c r="G131" s="21">
        <v>3.9123630672926448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10</v>
      </c>
      <c r="E132" s="19">
        <v>12</v>
      </c>
      <c r="F132" s="20">
        <v>22</v>
      </c>
      <c r="G132" s="21">
        <v>6.4896755162241888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17</v>
      </c>
      <c r="E133" s="19">
        <v>14</v>
      </c>
      <c r="F133" s="20">
        <v>31</v>
      </c>
      <c r="G133" s="21">
        <v>8.5872576177285325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13</v>
      </c>
      <c r="E134" s="19">
        <v>16</v>
      </c>
      <c r="F134" s="20">
        <v>29</v>
      </c>
      <c r="G134" s="21">
        <v>6.041666666666667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360</v>
      </c>
      <c r="E135" s="29">
        <v>330</v>
      </c>
      <c r="F135" s="30">
        <v>690</v>
      </c>
      <c r="G135" s="31">
        <v>6.475225225225226</v>
      </c>
      <c r="H135" s="29">
        <v>-229</v>
      </c>
      <c r="I135" s="29">
        <v>0</v>
      </c>
      <c r="J135" s="29">
        <v>2</v>
      </c>
      <c r="K135" s="32">
        <v>2</v>
      </c>
      <c r="L135" s="31">
        <v>-0.87336244541484709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2</v>
      </c>
      <c r="E136" s="19">
        <v>2</v>
      </c>
      <c r="F136" s="20">
        <v>4</v>
      </c>
      <c r="G136" s="21">
        <v>4.2105263157894735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6</v>
      </c>
      <c r="E137" s="19">
        <v>5</v>
      </c>
      <c r="F137" s="20">
        <v>11</v>
      </c>
      <c r="G137" s="21">
        <v>8.6614173228346463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21</v>
      </c>
      <c r="E138" s="19">
        <v>28</v>
      </c>
      <c r="F138" s="20">
        <v>49</v>
      </c>
      <c r="G138" s="21">
        <v>8.1260364842454393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5</v>
      </c>
      <c r="E139" s="19">
        <v>4</v>
      </c>
      <c r="F139" s="20">
        <v>9</v>
      </c>
      <c r="G139" s="21">
        <v>4.918032786885246</v>
      </c>
      <c r="H139" s="19">
        <v>7</v>
      </c>
      <c r="I139" s="19">
        <v>0</v>
      </c>
      <c r="J139" s="19">
        <v>1</v>
      </c>
      <c r="K139" s="22">
        <v>1</v>
      </c>
      <c r="L139" s="21">
        <v>14.285714285714285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20</v>
      </c>
      <c r="E140" s="19">
        <v>18</v>
      </c>
      <c r="F140" s="20">
        <v>38</v>
      </c>
      <c r="G140" s="21">
        <v>5.9467918622848197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33</v>
      </c>
      <c r="E141" s="19">
        <v>23</v>
      </c>
      <c r="F141" s="20">
        <v>56</v>
      </c>
      <c r="G141" s="21">
        <v>5.1470588235294112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10</v>
      </c>
      <c r="E142" s="19">
        <v>14</v>
      </c>
      <c r="F142" s="20">
        <v>24</v>
      </c>
      <c r="G142" s="21">
        <v>7.8431372549019605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11</v>
      </c>
      <c r="E143" s="19">
        <v>13</v>
      </c>
      <c r="F143" s="20">
        <v>24</v>
      </c>
      <c r="G143" s="21">
        <v>7.1005917159763312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2</v>
      </c>
      <c r="E144" s="19">
        <v>7</v>
      </c>
      <c r="F144" s="20">
        <v>9</v>
      </c>
      <c r="G144" s="21">
        <v>7.5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2</v>
      </c>
      <c r="E145" s="19">
        <v>1</v>
      </c>
      <c r="F145" s="20">
        <v>3</v>
      </c>
      <c r="G145" s="21">
        <v>4.5454545454545459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1</v>
      </c>
      <c r="E146" s="19">
        <v>1</v>
      </c>
      <c r="F146" s="20">
        <v>2</v>
      </c>
      <c r="G146" s="21">
        <v>3.3898305084745761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14</v>
      </c>
      <c r="E147" s="19">
        <v>18</v>
      </c>
      <c r="F147" s="20">
        <v>32</v>
      </c>
      <c r="G147" s="21">
        <v>6.5843621399176957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4</v>
      </c>
      <c r="E148" s="19">
        <v>3</v>
      </c>
      <c r="F148" s="20">
        <v>7</v>
      </c>
      <c r="G148" s="21">
        <v>9.0909090909090917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24</v>
      </c>
      <c r="E149" s="19">
        <v>34</v>
      </c>
      <c r="F149" s="20">
        <v>58</v>
      </c>
      <c r="G149" s="21">
        <v>8.0221300138312586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3</v>
      </c>
      <c r="E150" s="19">
        <v>2</v>
      </c>
      <c r="F150" s="20">
        <v>5</v>
      </c>
      <c r="G150" s="21">
        <v>4.1322314049586781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7</v>
      </c>
      <c r="E151" s="19">
        <v>6</v>
      </c>
      <c r="F151" s="20">
        <v>13</v>
      </c>
      <c r="G151" s="21">
        <v>11.111111111111111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1</v>
      </c>
      <c r="E152" s="19">
        <v>1</v>
      </c>
      <c r="F152" s="20">
        <v>2</v>
      </c>
      <c r="G152" s="21">
        <v>2.4390243902439024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5</v>
      </c>
      <c r="E153" s="19">
        <v>3</v>
      </c>
      <c r="F153" s="20">
        <v>8</v>
      </c>
      <c r="G153" s="21">
        <v>7.2727272727272725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3</v>
      </c>
      <c r="E154" s="19">
        <v>4</v>
      </c>
      <c r="F154" s="20">
        <v>7</v>
      </c>
      <c r="G154" s="21">
        <v>5.6000000000000005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14</v>
      </c>
      <c r="E155" s="19">
        <v>9</v>
      </c>
      <c r="F155" s="20">
        <v>23</v>
      </c>
      <c r="G155" s="21">
        <v>6.4606741573033712</v>
      </c>
      <c r="H155" s="35">
        <v>18</v>
      </c>
      <c r="I155" s="19">
        <v>0</v>
      </c>
      <c r="J155" s="19">
        <v>0</v>
      </c>
      <c r="K155" s="22">
        <v>0</v>
      </c>
      <c r="L155" s="21">
        <v>0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5</v>
      </c>
      <c r="E156" s="19">
        <v>2</v>
      </c>
      <c r="F156" s="20">
        <v>7</v>
      </c>
      <c r="G156" s="21">
        <v>3.125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10</v>
      </c>
      <c r="E157" s="19">
        <v>5</v>
      </c>
      <c r="F157" s="20">
        <v>15</v>
      </c>
      <c r="G157" s="21">
        <v>7.8125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23</v>
      </c>
      <c r="E158" s="19">
        <v>8</v>
      </c>
      <c r="F158" s="20">
        <v>31</v>
      </c>
      <c r="G158" s="21">
        <v>13.191489361702127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10</v>
      </c>
      <c r="E159" s="19">
        <v>20</v>
      </c>
      <c r="F159" s="20">
        <v>30</v>
      </c>
      <c r="G159" s="21">
        <v>5.0420168067226889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15</v>
      </c>
      <c r="E160" s="19">
        <v>13</v>
      </c>
      <c r="F160" s="20">
        <v>28</v>
      </c>
      <c r="G160" s="21">
        <v>7.2727272727272725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16</v>
      </c>
      <c r="E161" s="19">
        <v>5</v>
      </c>
      <c r="F161" s="20">
        <v>21</v>
      </c>
      <c r="G161" s="21">
        <v>5.1344743276283618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11</v>
      </c>
      <c r="E162" s="19">
        <v>6</v>
      </c>
      <c r="F162" s="20">
        <v>17</v>
      </c>
      <c r="G162" s="21">
        <v>7.5892857142857135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20</v>
      </c>
      <c r="E163" s="19">
        <v>14</v>
      </c>
      <c r="F163" s="20">
        <v>34</v>
      </c>
      <c r="G163" s="21">
        <v>9.5505617977528079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0</v>
      </c>
      <c r="E164" s="19">
        <v>0</v>
      </c>
      <c r="F164" s="20">
        <v>0</v>
      </c>
      <c r="G164" s="21">
        <v>0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15</v>
      </c>
      <c r="E165" s="19">
        <v>13</v>
      </c>
      <c r="F165" s="20">
        <v>28</v>
      </c>
      <c r="G165" s="21">
        <v>8.5626911314984699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1</v>
      </c>
      <c r="E166" s="19">
        <v>0</v>
      </c>
      <c r="F166" s="20">
        <v>1</v>
      </c>
      <c r="G166" s="21">
        <v>1.2048192771084338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4</v>
      </c>
      <c r="E167" s="19">
        <v>5</v>
      </c>
      <c r="F167" s="20">
        <v>9</v>
      </c>
      <c r="G167" s="21">
        <v>6.0810810810810816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27</v>
      </c>
      <c r="E168" s="19">
        <v>24</v>
      </c>
      <c r="F168" s="20">
        <v>51</v>
      </c>
      <c r="G168" s="21">
        <v>6.9012178619756437</v>
      </c>
      <c r="H168" s="35">
        <v>4</v>
      </c>
      <c r="I168" s="19">
        <v>0</v>
      </c>
      <c r="J168" s="19">
        <v>1</v>
      </c>
      <c r="K168" s="22">
        <v>1</v>
      </c>
      <c r="L168" s="21">
        <v>25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15</v>
      </c>
      <c r="E169" s="19">
        <v>19</v>
      </c>
      <c r="F169" s="20">
        <v>34</v>
      </c>
      <c r="G169" s="21">
        <v>3.8505096262740657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407</v>
      </c>
      <c r="E170" s="29">
        <v>357</v>
      </c>
      <c r="F170" s="29">
        <v>764</v>
      </c>
      <c r="G170" s="31">
        <v>5.237181244858788</v>
      </c>
      <c r="H170" s="29">
        <v>4737</v>
      </c>
      <c r="I170" s="29">
        <v>2</v>
      </c>
      <c r="J170" s="29">
        <v>5</v>
      </c>
      <c r="K170" s="36">
        <v>7</v>
      </c>
      <c r="L170" s="31">
        <v>0.1477728520160439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25</v>
      </c>
      <c r="E171" s="19">
        <v>25</v>
      </c>
      <c r="F171" s="20">
        <v>50</v>
      </c>
      <c r="G171" s="21">
        <v>3.9619651347068143</v>
      </c>
      <c r="H171" s="35">
        <v>536</v>
      </c>
      <c r="I171" s="19">
        <v>0</v>
      </c>
      <c r="J171" s="19">
        <v>0</v>
      </c>
      <c r="K171" s="22">
        <v>0</v>
      </c>
      <c r="L171" s="21">
        <v>0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38</v>
      </c>
      <c r="E172" s="19">
        <v>24</v>
      </c>
      <c r="F172" s="20">
        <v>62</v>
      </c>
      <c r="G172" s="21">
        <v>6.8206820682068212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23</v>
      </c>
      <c r="E173" s="19">
        <v>31</v>
      </c>
      <c r="F173" s="20">
        <v>54</v>
      </c>
      <c r="G173" s="21">
        <v>7.1713147410358573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4</v>
      </c>
      <c r="E174" s="19">
        <v>7</v>
      </c>
      <c r="F174" s="20">
        <v>11</v>
      </c>
      <c r="G174" s="21">
        <v>3.7671232876712328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25</v>
      </c>
      <c r="E175" s="19">
        <v>15</v>
      </c>
      <c r="F175" s="20">
        <v>40</v>
      </c>
      <c r="G175" s="21">
        <v>6.7453625632377738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21</v>
      </c>
      <c r="E176" s="19">
        <v>14</v>
      </c>
      <c r="F176" s="20">
        <v>35</v>
      </c>
      <c r="G176" s="21">
        <v>5.8626465661641545</v>
      </c>
      <c r="H176" s="35">
        <v>182</v>
      </c>
      <c r="I176" s="19">
        <v>0</v>
      </c>
      <c r="J176" s="19">
        <v>3</v>
      </c>
      <c r="K176" s="22">
        <v>3</v>
      </c>
      <c r="L176" s="21">
        <v>1.6483516483516485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43</v>
      </c>
      <c r="E177" s="19">
        <v>44</v>
      </c>
      <c r="F177" s="20">
        <v>87</v>
      </c>
      <c r="G177" s="21">
        <v>5.8823529411764701</v>
      </c>
      <c r="H177" s="35">
        <v>549</v>
      </c>
      <c r="I177" s="19">
        <v>0</v>
      </c>
      <c r="J177" s="19">
        <v>0</v>
      </c>
      <c r="K177" s="22">
        <v>0</v>
      </c>
      <c r="L177" s="21">
        <v>0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7</v>
      </c>
      <c r="E178" s="19">
        <v>0</v>
      </c>
      <c r="F178" s="20">
        <v>7</v>
      </c>
      <c r="G178" s="21">
        <v>4.4585987261146496</v>
      </c>
      <c r="H178" s="35">
        <v>43</v>
      </c>
      <c r="I178" s="19">
        <v>0</v>
      </c>
      <c r="J178" s="19">
        <v>1</v>
      </c>
      <c r="K178" s="22">
        <v>1</v>
      </c>
      <c r="L178" s="21">
        <v>2.3255813953488373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8</v>
      </c>
      <c r="E179" s="19">
        <v>10</v>
      </c>
      <c r="F179" s="20">
        <v>18</v>
      </c>
      <c r="G179" s="21">
        <v>4.5112781954887211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19</v>
      </c>
      <c r="E180" s="19">
        <v>11</v>
      </c>
      <c r="F180" s="20">
        <v>30</v>
      </c>
      <c r="G180" s="21">
        <v>5.2173913043478262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23</v>
      </c>
      <c r="E181" s="19">
        <v>14</v>
      </c>
      <c r="F181" s="20">
        <v>37</v>
      </c>
      <c r="G181" s="21">
        <v>4.1340782122905022</v>
      </c>
      <c r="H181" s="35">
        <v>218</v>
      </c>
      <c r="I181" s="19">
        <v>0</v>
      </c>
      <c r="J181" s="19">
        <v>0</v>
      </c>
      <c r="K181" s="22">
        <v>0</v>
      </c>
      <c r="L181" s="21">
        <v>0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8</v>
      </c>
      <c r="E182" s="19">
        <v>12</v>
      </c>
      <c r="F182" s="20">
        <v>20</v>
      </c>
      <c r="G182" s="21">
        <v>5.5248618784530388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33</v>
      </c>
      <c r="E183" s="19">
        <v>30</v>
      </c>
      <c r="F183" s="20">
        <v>63</v>
      </c>
      <c r="G183" s="21">
        <v>5.4357204486626403</v>
      </c>
      <c r="H183" s="35">
        <v>443</v>
      </c>
      <c r="I183" s="19">
        <v>1</v>
      </c>
      <c r="J183" s="19">
        <v>0</v>
      </c>
      <c r="K183" s="22">
        <v>1</v>
      </c>
      <c r="L183" s="21">
        <v>0.22573363431151239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64</v>
      </c>
      <c r="E184" s="19">
        <v>52</v>
      </c>
      <c r="F184" s="20">
        <v>116</v>
      </c>
      <c r="G184" s="21">
        <v>4.9636285836542573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4</v>
      </c>
      <c r="E185" s="19">
        <v>4</v>
      </c>
      <c r="F185" s="20">
        <v>8</v>
      </c>
      <c r="G185" s="21">
        <v>2.2988505747126435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7</v>
      </c>
      <c r="E186" s="19">
        <v>16</v>
      </c>
      <c r="F186" s="20">
        <v>23</v>
      </c>
      <c r="G186" s="21">
        <v>3.2670454545454546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23</v>
      </c>
      <c r="E187" s="19">
        <v>21</v>
      </c>
      <c r="F187" s="20">
        <v>44</v>
      </c>
      <c r="G187" s="21">
        <v>5.8432934926958824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10</v>
      </c>
      <c r="E188" s="19">
        <v>11</v>
      </c>
      <c r="F188" s="20">
        <v>21</v>
      </c>
      <c r="G188" s="21">
        <v>8.5714285714285712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8</v>
      </c>
      <c r="E189" s="19">
        <v>1</v>
      </c>
      <c r="F189" s="20">
        <v>9</v>
      </c>
      <c r="G189" s="21">
        <v>3.8793103448275863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14</v>
      </c>
      <c r="E190" s="19">
        <v>15</v>
      </c>
      <c r="F190" s="20">
        <v>29</v>
      </c>
      <c r="G190" s="21">
        <v>5.4003724394785841</v>
      </c>
      <c r="H190" s="19">
        <v>152</v>
      </c>
      <c r="I190" s="19">
        <v>1</v>
      </c>
      <c r="J190" s="19">
        <v>1</v>
      </c>
      <c r="K190" s="22">
        <v>2</v>
      </c>
      <c r="L190" s="21">
        <v>1.3157894736842104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1968</v>
      </c>
      <c r="E191" s="29">
        <v>1790</v>
      </c>
      <c r="F191" s="29">
        <v>3758</v>
      </c>
      <c r="G191" s="31">
        <v>5.7111594048722667</v>
      </c>
      <c r="H191" s="29">
        <v>18770</v>
      </c>
      <c r="I191" s="29">
        <v>24</v>
      </c>
      <c r="J191" s="29">
        <v>30</v>
      </c>
      <c r="K191" s="36">
        <v>54</v>
      </c>
      <c r="L191" s="31">
        <v>0.28769312733084712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17</v>
      </c>
      <c r="E192" s="19">
        <v>16</v>
      </c>
      <c r="F192" s="20">
        <v>33</v>
      </c>
      <c r="G192" s="21">
        <v>5.0535987748851454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25</v>
      </c>
      <c r="E193" s="19">
        <v>29</v>
      </c>
      <c r="F193" s="20">
        <v>54</v>
      </c>
      <c r="G193" s="21">
        <v>5.0092764378478662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56</v>
      </c>
      <c r="E194" s="19">
        <v>34</v>
      </c>
      <c r="F194" s="20">
        <v>90</v>
      </c>
      <c r="G194" s="21">
        <v>4.1265474552957357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16</v>
      </c>
      <c r="E195" s="19">
        <v>20</v>
      </c>
      <c r="F195" s="20">
        <v>36</v>
      </c>
      <c r="G195" s="21">
        <v>3.4449760765550237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23</v>
      </c>
      <c r="E196" s="19">
        <v>39</v>
      </c>
      <c r="F196" s="20">
        <v>62</v>
      </c>
      <c r="G196" s="21">
        <v>7.1100917431192663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35</v>
      </c>
      <c r="E197" s="19">
        <v>27</v>
      </c>
      <c r="F197" s="20">
        <v>62</v>
      </c>
      <c r="G197" s="21">
        <v>5.6159420289855069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9</v>
      </c>
      <c r="E198" s="19">
        <v>14</v>
      </c>
      <c r="F198" s="20">
        <v>23</v>
      </c>
      <c r="G198" s="21">
        <v>3.8142620232172471</v>
      </c>
      <c r="H198" s="35">
        <v>171</v>
      </c>
      <c r="I198" s="19">
        <v>0</v>
      </c>
      <c r="J198" s="19">
        <v>2</v>
      </c>
      <c r="K198" s="22">
        <v>2</v>
      </c>
      <c r="L198" s="21">
        <v>1.1695906432748537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35</v>
      </c>
      <c r="E199" s="19">
        <v>38</v>
      </c>
      <c r="F199" s="20">
        <v>73</v>
      </c>
      <c r="G199" s="21">
        <v>6.5884476534296033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33</v>
      </c>
      <c r="E200" s="19">
        <v>18</v>
      </c>
      <c r="F200" s="20">
        <v>51</v>
      </c>
      <c r="G200" s="21">
        <v>5.7497181510710256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24</v>
      </c>
      <c r="E201" s="19">
        <v>22</v>
      </c>
      <c r="F201" s="20">
        <v>46</v>
      </c>
      <c r="G201" s="21">
        <v>5.0218340611353707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87</v>
      </c>
      <c r="E202" s="19">
        <v>71</v>
      </c>
      <c r="F202" s="20">
        <v>158</v>
      </c>
      <c r="G202" s="21">
        <v>5.3504910260751775</v>
      </c>
      <c r="H202" s="35">
        <v>888</v>
      </c>
      <c r="I202" s="19">
        <v>0</v>
      </c>
      <c r="J202" s="19">
        <v>3</v>
      </c>
      <c r="K202" s="22">
        <v>3</v>
      </c>
      <c r="L202" s="21">
        <v>0.33783783783783783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44</v>
      </c>
      <c r="E203" s="19">
        <v>38</v>
      </c>
      <c r="F203" s="20">
        <v>82</v>
      </c>
      <c r="G203" s="21">
        <v>8.0629301868239924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45</v>
      </c>
      <c r="E204" s="19">
        <v>36</v>
      </c>
      <c r="F204" s="20">
        <v>81</v>
      </c>
      <c r="G204" s="21">
        <v>3.9881831610044314</v>
      </c>
      <c r="H204" s="35">
        <v>815</v>
      </c>
      <c r="I204" s="19">
        <v>2</v>
      </c>
      <c r="J204" s="19">
        <v>0</v>
      </c>
      <c r="K204" s="22">
        <v>2</v>
      </c>
      <c r="L204" s="21">
        <v>0.245398773006135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47</v>
      </c>
      <c r="E205" s="19">
        <v>49</v>
      </c>
      <c r="F205" s="20">
        <v>96</v>
      </c>
      <c r="G205" s="21">
        <v>4.9689440993788816</v>
      </c>
      <c r="H205" s="35">
        <v>704</v>
      </c>
      <c r="I205" s="19">
        <v>2</v>
      </c>
      <c r="J205" s="19">
        <v>7</v>
      </c>
      <c r="K205" s="22">
        <v>9</v>
      </c>
      <c r="L205" s="21">
        <v>1.2784090909090911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35</v>
      </c>
      <c r="E206" s="19">
        <v>35</v>
      </c>
      <c r="F206" s="20">
        <v>70</v>
      </c>
      <c r="G206" s="21">
        <v>3.767491926803014</v>
      </c>
      <c r="H206" s="35">
        <v>641</v>
      </c>
      <c r="I206" s="19">
        <v>0</v>
      </c>
      <c r="J206" s="19">
        <v>1</v>
      </c>
      <c r="K206" s="22">
        <v>1</v>
      </c>
      <c r="L206" s="21">
        <v>0.15600624024960999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21</v>
      </c>
      <c r="E207" s="19">
        <v>15</v>
      </c>
      <c r="F207" s="20">
        <v>36</v>
      </c>
      <c r="G207" s="21">
        <v>7.9470198675496695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76</v>
      </c>
      <c r="E208" s="19">
        <v>68</v>
      </c>
      <c r="F208" s="20">
        <v>144</v>
      </c>
      <c r="G208" s="21">
        <v>6.7573908962928195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80</v>
      </c>
      <c r="E209" s="19">
        <v>76</v>
      </c>
      <c r="F209" s="20">
        <v>156</v>
      </c>
      <c r="G209" s="21">
        <v>23.283582089552237</v>
      </c>
      <c r="H209" s="35">
        <v>87</v>
      </c>
      <c r="I209" s="19">
        <v>4</v>
      </c>
      <c r="J209" s="19">
        <v>5</v>
      </c>
      <c r="K209" s="22">
        <v>9</v>
      </c>
      <c r="L209" s="21">
        <v>10.344827586206897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24</v>
      </c>
      <c r="E210" s="19">
        <v>17</v>
      </c>
      <c r="F210" s="20">
        <v>41</v>
      </c>
      <c r="G210" s="21">
        <v>6.6558441558441555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22</v>
      </c>
      <c r="E211" s="19">
        <v>31</v>
      </c>
      <c r="F211" s="20">
        <v>53</v>
      </c>
      <c r="G211" s="21">
        <v>8.9830508474576263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15</v>
      </c>
      <c r="E212" s="19">
        <v>9</v>
      </c>
      <c r="F212" s="20">
        <v>24</v>
      </c>
      <c r="G212" s="21">
        <v>1.0484927916120577</v>
      </c>
      <c r="H212" s="19">
        <v>475</v>
      </c>
      <c r="I212" s="19">
        <v>0</v>
      </c>
      <c r="J212" s="19">
        <v>0</v>
      </c>
      <c r="K212" s="22">
        <v>0</v>
      </c>
      <c r="L212" s="21">
        <v>0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80</v>
      </c>
      <c r="E213" s="19">
        <v>86</v>
      </c>
      <c r="F213" s="20">
        <v>166</v>
      </c>
      <c r="G213" s="21">
        <v>32.612966601178783</v>
      </c>
      <c r="H213" s="19">
        <v>-58</v>
      </c>
      <c r="I213" s="19">
        <v>5</v>
      </c>
      <c r="J213" s="19">
        <v>1</v>
      </c>
      <c r="K213" s="22">
        <v>6</v>
      </c>
      <c r="L213" s="21">
        <v>-10.344827586206897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20</v>
      </c>
      <c r="E214" s="19">
        <v>20</v>
      </c>
      <c r="F214" s="20">
        <v>40</v>
      </c>
      <c r="G214" s="21">
        <v>1.2277470841006752</v>
      </c>
      <c r="H214" s="19">
        <v>1131</v>
      </c>
      <c r="I214" s="19">
        <v>0</v>
      </c>
      <c r="J214" s="19">
        <v>0</v>
      </c>
      <c r="K214" s="22">
        <v>0</v>
      </c>
      <c r="L214" s="21">
        <v>0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67</v>
      </c>
      <c r="E215" s="19">
        <v>65</v>
      </c>
      <c r="F215" s="20">
        <v>132</v>
      </c>
      <c r="G215" s="21">
        <v>7.8338278931750747</v>
      </c>
      <c r="H215" s="19">
        <v>237</v>
      </c>
      <c r="I215" s="19">
        <v>1</v>
      </c>
      <c r="J215" s="19">
        <v>0</v>
      </c>
      <c r="K215" s="22">
        <v>1</v>
      </c>
      <c r="L215" s="21">
        <v>0.42194092827004215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69</v>
      </c>
      <c r="E216" s="19">
        <v>67</v>
      </c>
      <c r="F216" s="20">
        <v>136</v>
      </c>
      <c r="G216" s="21">
        <v>4.9908256880733939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63</v>
      </c>
      <c r="E217" s="19">
        <v>61</v>
      </c>
      <c r="F217" s="20">
        <v>124</v>
      </c>
      <c r="G217" s="21">
        <v>7.5151515151515147</v>
      </c>
      <c r="H217" s="19">
        <v>661</v>
      </c>
      <c r="I217" s="19">
        <v>0</v>
      </c>
      <c r="J217" s="19">
        <v>0</v>
      </c>
      <c r="K217" s="22">
        <v>0</v>
      </c>
      <c r="L217" s="21">
        <v>0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40</v>
      </c>
      <c r="E218" s="19">
        <v>40</v>
      </c>
      <c r="F218" s="20">
        <v>80</v>
      </c>
      <c r="G218" s="21">
        <v>9.0293453724604973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16</v>
      </c>
      <c r="E219" s="19">
        <v>14</v>
      </c>
      <c r="F219" s="20">
        <v>30</v>
      </c>
      <c r="G219" s="21">
        <v>6.0120240480961922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11</v>
      </c>
      <c r="E220" s="19">
        <v>13</v>
      </c>
      <c r="F220" s="20">
        <v>24</v>
      </c>
      <c r="G220" s="21">
        <v>1.4879107253564787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50</v>
      </c>
      <c r="E221" s="19">
        <v>48</v>
      </c>
      <c r="F221" s="20">
        <v>98</v>
      </c>
      <c r="G221" s="21">
        <v>7.0351758793969852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59</v>
      </c>
      <c r="E222" s="19">
        <v>40</v>
      </c>
      <c r="F222" s="20">
        <v>99</v>
      </c>
      <c r="G222" s="21">
        <v>2.0607826810990839</v>
      </c>
      <c r="H222" s="19">
        <v>1681</v>
      </c>
      <c r="I222" s="19">
        <v>1</v>
      </c>
      <c r="J222" s="19">
        <v>4</v>
      </c>
      <c r="K222" s="22">
        <v>5</v>
      </c>
      <c r="L222" s="21">
        <v>0.29744199881023198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89</v>
      </c>
      <c r="E223" s="19">
        <v>95</v>
      </c>
      <c r="F223" s="20">
        <v>184</v>
      </c>
      <c r="G223" s="21">
        <v>9.0462143559488695</v>
      </c>
      <c r="H223" s="19">
        <v>649</v>
      </c>
      <c r="I223" s="19">
        <v>0</v>
      </c>
      <c r="J223" s="19">
        <v>2</v>
      </c>
      <c r="K223" s="22">
        <v>2</v>
      </c>
      <c r="L223" s="21">
        <v>0.30816640986132515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61</v>
      </c>
      <c r="E224" s="19">
        <v>56</v>
      </c>
      <c r="F224" s="20">
        <v>117</v>
      </c>
      <c r="G224" s="21">
        <v>11.538461538461538</v>
      </c>
      <c r="H224" s="35">
        <v>534</v>
      </c>
      <c r="I224" s="19">
        <v>1</v>
      </c>
      <c r="J224" s="19">
        <v>2</v>
      </c>
      <c r="K224" s="22">
        <v>3</v>
      </c>
      <c r="L224" s="21">
        <v>0.5617977528089888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38</v>
      </c>
      <c r="E225" s="19">
        <v>33</v>
      </c>
      <c r="F225" s="20">
        <v>71</v>
      </c>
      <c r="G225" s="21">
        <v>6.1471861471861473</v>
      </c>
      <c r="H225" s="35">
        <v>279</v>
      </c>
      <c r="I225" s="19">
        <v>3</v>
      </c>
      <c r="J225" s="19">
        <v>1</v>
      </c>
      <c r="K225" s="22">
        <v>4</v>
      </c>
      <c r="L225" s="21">
        <v>1.4336917562724014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38</v>
      </c>
      <c r="E226" s="19">
        <v>36</v>
      </c>
      <c r="F226" s="20">
        <v>74</v>
      </c>
      <c r="G226" s="21">
        <v>10.150891632373114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23</v>
      </c>
      <c r="E227" s="19">
        <v>18</v>
      </c>
      <c r="F227" s="20">
        <v>41</v>
      </c>
      <c r="G227" s="21">
        <v>5.5782312925170068</v>
      </c>
      <c r="H227" s="19">
        <v>215</v>
      </c>
      <c r="I227" s="19">
        <v>1</v>
      </c>
      <c r="J227" s="19">
        <v>1</v>
      </c>
      <c r="K227" s="22">
        <v>2</v>
      </c>
      <c r="L227" s="21">
        <v>0.93023255813953487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18</v>
      </c>
      <c r="E228" s="19">
        <v>22</v>
      </c>
      <c r="F228" s="20">
        <v>40</v>
      </c>
      <c r="G228" s="21">
        <v>1.9361084220716358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86</v>
      </c>
      <c r="E229" s="19">
        <v>72</v>
      </c>
      <c r="F229" s="20">
        <v>158</v>
      </c>
      <c r="G229" s="21">
        <v>24.345146379044685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24</v>
      </c>
      <c r="E230" s="19">
        <v>11</v>
      </c>
      <c r="F230" s="20">
        <v>35</v>
      </c>
      <c r="G230" s="21">
        <v>14.893617021276595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4</v>
      </c>
      <c r="E231" s="19">
        <v>7</v>
      </c>
      <c r="F231" s="20">
        <v>11</v>
      </c>
      <c r="G231" s="21">
        <v>1.0194624652455977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36</v>
      </c>
      <c r="E232" s="19">
        <v>26</v>
      </c>
      <c r="F232" s="20">
        <v>62</v>
      </c>
      <c r="G232" s="21">
        <v>6.8736141906873618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38</v>
      </c>
      <c r="E233" s="19">
        <v>30</v>
      </c>
      <c r="F233" s="20">
        <v>68</v>
      </c>
      <c r="G233" s="21">
        <v>6.6471163245356788</v>
      </c>
      <c r="H233" s="35">
        <v>553</v>
      </c>
      <c r="I233" s="19">
        <v>3</v>
      </c>
      <c r="J233" s="19">
        <v>1</v>
      </c>
      <c r="K233" s="22">
        <v>4</v>
      </c>
      <c r="L233" s="21">
        <v>0.72332730560578662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34</v>
      </c>
      <c r="E234" s="19">
        <v>33</v>
      </c>
      <c r="F234" s="20">
        <v>67</v>
      </c>
      <c r="G234" s="21">
        <v>4.1875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34</v>
      </c>
      <c r="E235" s="19">
        <v>30</v>
      </c>
      <c r="F235" s="20">
        <v>64</v>
      </c>
      <c r="G235" s="21">
        <v>4.4880785413744739</v>
      </c>
      <c r="H235" s="19">
        <v>26</v>
      </c>
      <c r="I235" s="19">
        <v>1</v>
      </c>
      <c r="J235" s="19">
        <v>0</v>
      </c>
      <c r="K235" s="22">
        <v>1</v>
      </c>
      <c r="L235" s="21">
        <v>3.8461538461538463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67</v>
      </c>
      <c r="E236" s="19">
        <v>55</v>
      </c>
      <c r="F236" s="20">
        <v>122</v>
      </c>
      <c r="G236" s="21">
        <v>3.8546603475513428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101</v>
      </c>
      <c r="E237" s="19">
        <v>79</v>
      </c>
      <c r="F237" s="20">
        <v>180</v>
      </c>
      <c r="G237" s="21">
        <v>13.564431047475509</v>
      </c>
      <c r="H237" s="19">
        <v>623</v>
      </c>
      <c r="I237" s="19">
        <v>0</v>
      </c>
      <c r="J237" s="19">
        <v>0</v>
      </c>
      <c r="K237" s="22">
        <v>0</v>
      </c>
      <c r="L237" s="21">
        <v>0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33</v>
      </c>
      <c r="E238" s="19">
        <v>31</v>
      </c>
      <c r="F238" s="20">
        <v>64</v>
      </c>
      <c r="G238" s="21">
        <v>9.8009188361408892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30</v>
      </c>
      <c r="E239" s="29">
        <v>29</v>
      </c>
      <c r="F239" s="29">
        <v>59</v>
      </c>
      <c r="G239" s="31">
        <v>1.6182117388919366</v>
      </c>
      <c r="H239" s="38">
        <v>1815</v>
      </c>
      <c r="I239" s="29">
        <v>0</v>
      </c>
      <c r="J239" s="29">
        <v>0</v>
      </c>
      <c r="K239" s="36">
        <v>0</v>
      </c>
      <c r="L239" s="31">
        <v>0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1738</v>
      </c>
      <c r="E240" s="9">
        <v>1589</v>
      </c>
      <c r="F240" s="9">
        <v>3327</v>
      </c>
      <c r="G240" s="25">
        <v>4.7757808911345885</v>
      </c>
      <c r="H240" s="9">
        <v>20601</v>
      </c>
      <c r="I240" s="9">
        <v>30</v>
      </c>
      <c r="J240" s="9">
        <v>32</v>
      </c>
      <c r="K240" s="16">
        <v>62</v>
      </c>
      <c r="L240" s="25">
        <v>0.30095626425901656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4</v>
      </c>
      <c r="E241" s="29">
        <v>5</v>
      </c>
      <c r="F241" s="29">
        <v>9</v>
      </c>
      <c r="G241" s="31">
        <v>3.4749034749034751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3</v>
      </c>
      <c r="E242" s="19">
        <v>3</v>
      </c>
      <c r="F242" s="20">
        <v>6</v>
      </c>
      <c r="G242" s="21">
        <v>3.7735849056603774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1</v>
      </c>
      <c r="E243" s="19">
        <v>1</v>
      </c>
      <c r="F243" s="20">
        <v>2</v>
      </c>
      <c r="G243" s="21">
        <v>5.5555555555555554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0</v>
      </c>
      <c r="E244" s="19">
        <v>1</v>
      </c>
      <c r="F244" s="20">
        <v>1</v>
      </c>
      <c r="G244" s="21">
        <v>6.666666666666667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0</v>
      </c>
      <c r="E245" s="19">
        <v>0</v>
      </c>
      <c r="F245" s="20">
        <v>0</v>
      </c>
      <c r="G245" s="21">
        <v>0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0</v>
      </c>
      <c r="E246" s="19">
        <v>0</v>
      </c>
      <c r="F246" s="20">
        <v>0</v>
      </c>
      <c r="G246" s="21">
        <v>0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0</v>
      </c>
      <c r="F247" s="20">
        <v>0</v>
      </c>
      <c r="G247" s="21">
        <v>0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505</v>
      </c>
      <c r="E248" s="29">
        <v>504</v>
      </c>
      <c r="F248" s="29">
        <v>1009</v>
      </c>
      <c r="G248" s="31">
        <v>4.4679626267546384</v>
      </c>
      <c r="H248" s="29">
        <v>7921</v>
      </c>
      <c r="I248" s="29">
        <v>7</v>
      </c>
      <c r="J248" s="29">
        <v>17</v>
      </c>
      <c r="K248" s="36">
        <v>24</v>
      </c>
      <c r="L248" s="31">
        <v>0.30299204645878047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13</v>
      </c>
      <c r="E249" s="19">
        <v>14</v>
      </c>
      <c r="F249" s="20">
        <v>27</v>
      </c>
      <c r="G249" s="21">
        <v>4.0419161676646702</v>
      </c>
      <c r="H249" s="35">
        <v>384</v>
      </c>
      <c r="I249" s="19">
        <v>0</v>
      </c>
      <c r="J249" s="19">
        <v>10</v>
      </c>
      <c r="K249" s="22">
        <v>10</v>
      </c>
      <c r="L249" s="21">
        <v>2.604166666666667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14</v>
      </c>
      <c r="E250" s="19">
        <v>10</v>
      </c>
      <c r="F250" s="20">
        <v>24</v>
      </c>
      <c r="G250" s="21">
        <v>3.75</v>
      </c>
      <c r="H250" s="35">
        <v>269</v>
      </c>
      <c r="I250" s="19">
        <v>1</v>
      </c>
      <c r="J250" s="19">
        <v>0</v>
      </c>
      <c r="K250" s="22">
        <v>1</v>
      </c>
      <c r="L250" s="21">
        <v>0.37174721189591076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12</v>
      </c>
      <c r="E251" s="19">
        <v>16</v>
      </c>
      <c r="F251" s="20">
        <v>28</v>
      </c>
      <c r="G251" s="21">
        <v>4.4233807266982623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21</v>
      </c>
      <c r="E252" s="19">
        <v>24</v>
      </c>
      <c r="F252" s="20">
        <v>45</v>
      </c>
      <c r="G252" s="21">
        <v>4.6632124352331603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22</v>
      </c>
      <c r="E253" s="19">
        <v>12</v>
      </c>
      <c r="F253" s="20">
        <v>34</v>
      </c>
      <c r="G253" s="21">
        <v>2.64797507788162</v>
      </c>
      <c r="H253" s="35">
        <v>557</v>
      </c>
      <c r="I253" s="19">
        <v>0</v>
      </c>
      <c r="J253" s="19">
        <v>1</v>
      </c>
      <c r="K253" s="22">
        <v>1</v>
      </c>
      <c r="L253" s="21">
        <v>0.17953321364452424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23</v>
      </c>
      <c r="E254" s="19">
        <v>37</v>
      </c>
      <c r="F254" s="20">
        <v>60</v>
      </c>
      <c r="G254" s="21">
        <v>3.9499670836076368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16</v>
      </c>
      <c r="E255" s="19">
        <v>21</v>
      </c>
      <c r="F255" s="20">
        <v>37</v>
      </c>
      <c r="G255" s="21">
        <v>5.1034482758620694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15</v>
      </c>
      <c r="E256" s="19">
        <v>12</v>
      </c>
      <c r="F256" s="20">
        <v>27</v>
      </c>
      <c r="G256" s="21">
        <v>5.2941176470588234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5</v>
      </c>
      <c r="E257" s="19">
        <v>3</v>
      </c>
      <c r="F257" s="20">
        <v>8</v>
      </c>
      <c r="G257" s="21">
        <v>2.5889967637540456</v>
      </c>
      <c r="H257" s="35">
        <v>119</v>
      </c>
      <c r="I257" s="19">
        <v>1</v>
      </c>
      <c r="J257" s="19">
        <v>0</v>
      </c>
      <c r="K257" s="22">
        <v>1</v>
      </c>
      <c r="L257" s="21">
        <v>0.84033613445378152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10</v>
      </c>
      <c r="E258" s="19">
        <v>8</v>
      </c>
      <c r="F258" s="20">
        <v>18</v>
      </c>
      <c r="G258" s="21">
        <v>4.5226130653266337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13</v>
      </c>
      <c r="E259" s="19">
        <v>14</v>
      </c>
      <c r="F259" s="20">
        <v>27</v>
      </c>
      <c r="G259" s="21">
        <v>5.6962025316455698</v>
      </c>
      <c r="H259" s="35">
        <v>223</v>
      </c>
      <c r="I259" s="19">
        <v>0</v>
      </c>
      <c r="J259" s="19">
        <v>0</v>
      </c>
      <c r="K259" s="22">
        <v>0</v>
      </c>
      <c r="L259" s="21">
        <v>0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19</v>
      </c>
      <c r="E260" s="19">
        <v>11</v>
      </c>
      <c r="F260" s="20">
        <v>30</v>
      </c>
      <c r="G260" s="21">
        <v>4.9099836333878883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27</v>
      </c>
      <c r="E261" s="19">
        <v>21</v>
      </c>
      <c r="F261" s="20">
        <v>48</v>
      </c>
      <c r="G261" s="21">
        <v>4.507042253521127</v>
      </c>
      <c r="H261" s="35">
        <v>368</v>
      </c>
      <c r="I261" s="19">
        <v>0</v>
      </c>
      <c r="J261" s="19">
        <v>1</v>
      </c>
      <c r="K261" s="22">
        <v>1</v>
      </c>
      <c r="L261" s="21">
        <v>0.27173913043478259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12</v>
      </c>
      <c r="E262" s="19">
        <v>17</v>
      </c>
      <c r="F262" s="20">
        <v>29</v>
      </c>
      <c r="G262" s="21">
        <v>3.5891089108910887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19</v>
      </c>
      <c r="E263" s="19">
        <v>11</v>
      </c>
      <c r="F263" s="20">
        <v>30</v>
      </c>
      <c r="G263" s="21">
        <v>5.2356020942408374</v>
      </c>
      <c r="H263" s="35">
        <v>227</v>
      </c>
      <c r="I263" s="19">
        <v>0</v>
      </c>
      <c r="J263" s="19">
        <v>0</v>
      </c>
      <c r="K263" s="22">
        <v>0</v>
      </c>
      <c r="L263" s="21">
        <v>0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21</v>
      </c>
      <c r="E264" s="19">
        <v>26</v>
      </c>
      <c r="F264" s="20">
        <v>47</v>
      </c>
      <c r="G264" s="21">
        <v>5.1422319474835891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12</v>
      </c>
      <c r="E265" s="19">
        <v>12</v>
      </c>
      <c r="F265" s="20">
        <v>24</v>
      </c>
      <c r="G265" s="21">
        <v>3.247631935047361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18</v>
      </c>
      <c r="E266" s="19">
        <v>16</v>
      </c>
      <c r="F266" s="20">
        <v>34</v>
      </c>
      <c r="G266" s="21">
        <v>7.7448747152619593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21</v>
      </c>
      <c r="E267" s="19">
        <v>22</v>
      </c>
      <c r="F267" s="20">
        <v>43</v>
      </c>
      <c r="G267" s="21">
        <v>4.3967280163599183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8</v>
      </c>
      <c r="E268" s="19">
        <v>10</v>
      </c>
      <c r="F268" s="20">
        <v>18</v>
      </c>
      <c r="G268" s="21">
        <v>4.2553191489361701</v>
      </c>
      <c r="H268" s="35">
        <v>175</v>
      </c>
      <c r="I268" s="19">
        <v>1</v>
      </c>
      <c r="J268" s="19">
        <v>1</v>
      </c>
      <c r="K268" s="22">
        <v>2</v>
      </c>
      <c r="L268" s="21">
        <v>1.1428571428571428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6</v>
      </c>
      <c r="E269" s="19">
        <v>3</v>
      </c>
      <c r="F269" s="20">
        <v>9</v>
      </c>
      <c r="G269" s="21">
        <v>2.5714285714285712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19</v>
      </c>
      <c r="E270" s="19">
        <v>3</v>
      </c>
      <c r="F270" s="20">
        <v>22</v>
      </c>
      <c r="G270" s="21">
        <v>5.3527980535279802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16</v>
      </c>
      <c r="E271" s="19">
        <v>22</v>
      </c>
      <c r="F271" s="20">
        <v>38</v>
      </c>
      <c r="G271" s="21">
        <v>4.7678795483061487</v>
      </c>
      <c r="H271" s="35">
        <v>295</v>
      </c>
      <c r="I271" s="19">
        <v>1</v>
      </c>
      <c r="J271" s="19">
        <v>0</v>
      </c>
      <c r="K271" s="22">
        <v>1</v>
      </c>
      <c r="L271" s="21">
        <v>0.33898305084745761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3</v>
      </c>
      <c r="E272" s="19">
        <v>0</v>
      </c>
      <c r="F272" s="20">
        <v>3</v>
      </c>
      <c r="G272" s="21">
        <v>4.918032786885246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4</v>
      </c>
      <c r="E273" s="19">
        <v>10</v>
      </c>
      <c r="F273" s="20">
        <v>14</v>
      </c>
      <c r="G273" s="21">
        <v>4.1297935103244834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9</v>
      </c>
      <c r="E274" s="19">
        <v>15</v>
      </c>
      <c r="F274" s="20">
        <v>24</v>
      </c>
      <c r="G274" s="21">
        <v>4.6511627906976747</v>
      </c>
      <c r="H274" s="35">
        <v>169</v>
      </c>
      <c r="I274" s="19">
        <v>0</v>
      </c>
      <c r="J274" s="19">
        <v>1</v>
      </c>
      <c r="K274" s="22">
        <v>1</v>
      </c>
      <c r="L274" s="21">
        <v>0.59171597633136097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39</v>
      </c>
      <c r="E275" s="19">
        <v>44</v>
      </c>
      <c r="F275" s="20">
        <v>83</v>
      </c>
      <c r="G275" s="21">
        <v>5.1171393341553637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30</v>
      </c>
      <c r="E276" s="19">
        <v>22</v>
      </c>
      <c r="F276" s="20">
        <v>52</v>
      </c>
      <c r="G276" s="21">
        <v>5.0096339113680148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58</v>
      </c>
      <c r="E277" s="19">
        <v>68</v>
      </c>
      <c r="F277" s="20">
        <v>126</v>
      </c>
      <c r="G277" s="21">
        <v>4.5421773612112473</v>
      </c>
      <c r="H277" s="19">
        <v>1086</v>
      </c>
      <c r="I277" s="19">
        <v>3</v>
      </c>
      <c r="J277" s="19">
        <v>3</v>
      </c>
      <c r="K277" s="22">
        <v>6</v>
      </c>
      <c r="L277" s="21">
        <v>0.55248618784530379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769</v>
      </c>
      <c r="E278" s="38">
        <v>640</v>
      </c>
      <c r="F278" s="38">
        <v>1409</v>
      </c>
      <c r="G278" s="31">
        <v>4.7321578505457591</v>
      </c>
      <c r="H278" s="29">
        <v>7978</v>
      </c>
      <c r="I278" s="38">
        <v>11</v>
      </c>
      <c r="J278" s="38">
        <v>4</v>
      </c>
      <c r="K278" s="39">
        <v>15</v>
      </c>
      <c r="L278" s="31">
        <v>0.18801704687891702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39</v>
      </c>
      <c r="E279" s="35">
        <v>24</v>
      </c>
      <c r="F279" s="40">
        <v>63</v>
      </c>
      <c r="G279" s="21">
        <v>4.9645390070921991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31</v>
      </c>
      <c r="E280" s="35">
        <v>32</v>
      </c>
      <c r="F280" s="40">
        <v>63</v>
      </c>
      <c r="G280" s="21">
        <v>7.9847908745247151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20</v>
      </c>
      <c r="E281" s="35">
        <v>30</v>
      </c>
      <c r="F281" s="40">
        <v>50</v>
      </c>
      <c r="G281" s="21">
        <v>8.1168831168831161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30</v>
      </c>
      <c r="E282" s="35">
        <v>12</v>
      </c>
      <c r="F282" s="40">
        <v>42</v>
      </c>
      <c r="G282" s="21">
        <v>7.763401109057301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7</v>
      </c>
      <c r="E283" s="35">
        <v>9</v>
      </c>
      <c r="F283" s="40">
        <v>16</v>
      </c>
      <c r="G283" s="21">
        <v>3.2653061224489797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34</v>
      </c>
      <c r="E284" s="35">
        <v>27</v>
      </c>
      <c r="F284" s="40">
        <v>61</v>
      </c>
      <c r="G284" s="21">
        <v>5.8937198067632846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17" t="s">
        <v>462</v>
      </c>
      <c r="B285" s="43" t="s">
        <v>463</v>
      </c>
      <c r="C285" s="35">
        <v>686</v>
      </c>
      <c r="D285" s="35">
        <v>16</v>
      </c>
      <c r="E285" s="35">
        <v>21</v>
      </c>
      <c r="F285" s="40">
        <v>37</v>
      </c>
      <c r="G285" s="21">
        <v>5.3935860058309038</v>
      </c>
      <c r="H285" s="19">
        <v>154</v>
      </c>
      <c r="I285" s="35">
        <v>0</v>
      </c>
      <c r="J285" s="35">
        <v>0</v>
      </c>
      <c r="K285" s="41">
        <v>0</v>
      </c>
      <c r="L285" s="21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66</v>
      </c>
      <c r="E286" s="35">
        <v>49</v>
      </c>
      <c r="F286" s="40">
        <v>115</v>
      </c>
      <c r="G286" s="21">
        <v>3.9792387543252596</v>
      </c>
      <c r="H286" s="19">
        <v>1097</v>
      </c>
      <c r="I286" s="35">
        <v>7</v>
      </c>
      <c r="J286" s="35">
        <v>2</v>
      </c>
      <c r="K286" s="41">
        <v>9</v>
      </c>
      <c r="L286" s="21">
        <v>0.82041932543299911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21</v>
      </c>
      <c r="E287" s="35">
        <v>24</v>
      </c>
      <c r="F287" s="40">
        <v>45</v>
      </c>
      <c r="G287" s="21">
        <v>4.591836734693878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6</v>
      </c>
      <c r="E288" s="35">
        <v>4</v>
      </c>
      <c r="F288" s="40">
        <v>10</v>
      </c>
      <c r="G288" s="21">
        <v>7.042253521126761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1</v>
      </c>
      <c r="E289" s="35">
        <v>1</v>
      </c>
      <c r="F289" s="40">
        <v>2</v>
      </c>
      <c r="G289" s="21">
        <v>1.8018018018018018</v>
      </c>
      <c r="H289" s="35">
        <v>59</v>
      </c>
      <c r="I289" s="35">
        <v>0</v>
      </c>
      <c r="J289" s="35">
        <v>0</v>
      </c>
      <c r="K289" s="41">
        <v>0</v>
      </c>
      <c r="L289" s="21">
        <v>0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43</v>
      </c>
      <c r="E290" s="35">
        <v>29</v>
      </c>
      <c r="F290" s="40">
        <v>72</v>
      </c>
      <c r="G290" s="21">
        <v>3.8075092543627709</v>
      </c>
      <c r="H290" s="35">
        <v>622</v>
      </c>
      <c r="I290" s="35">
        <v>1</v>
      </c>
      <c r="J290" s="35">
        <v>0</v>
      </c>
      <c r="K290" s="41">
        <v>1</v>
      </c>
      <c r="L290" s="21">
        <v>0.16077170418006431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14</v>
      </c>
      <c r="E291" s="35">
        <v>10</v>
      </c>
      <c r="F291" s="40">
        <v>24</v>
      </c>
      <c r="G291" s="21">
        <v>4.4776119402985071</v>
      </c>
      <c r="H291" s="35">
        <v>160</v>
      </c>
      <c r="I291" s="35">
        <v>0</v>
      </c>
      <c r="J291" s="35">
        <v>0</v>
      </c>
      <c r="K291" s="41">
        <v>0</v>
      </c>
      <c r="L291" s="21">
        <v>0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77</v>
      </c>
      <c r="E292" s="35">
        <v>69</v>
      </c>
      <c r="F292" s="40">
        <v>146</v>
      </c>
      <c r="G292" s="21">
        <v>4.7712418300653594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18</v>
      </c>
      <c r="E293" s="35">
        <v>20</v>
      </c>
      <c r="F293" s="40">
        <v>38</v>
      </c>
      <c r="G293" s="21">
        <v>4.9934296977660972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4</v>
      </c>
      <c r="E294" s="35">
        <v>7</v>
      </c>
      <c r="F294" s="40">
        <v>11</v>
      </c>
      <c r="G294" s="21">
        <v>2.9255319148936172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2</v>
      </c>
      <c r="E295" s="35">
        <v>3</v>
      </c>
      <c r="F295" s="40">
        <v>5</v>
      </c>
      <c r="G295" s="21">
        <v>6.1728395061728394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4</v>
      </c>
      <c r="E296" s="35">
        <v>4</v>
      </c>
      <c r="F296" s="40">
        <v>8</v>
      </c>
      <c r="G296" s="21">
        <v>1.5904572564612325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8</v>
      </c>
      <c r="E297" s="35">
        <v>7</v>
      </c>
      <c r="F297" s="40">
        <v>15</v>
      </c>
      <c r="G297" s="21">
        <v>2.3696682464454977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15</v>
      </c>
      <c r="E298" s="35">
        <v>13</v>
      </c>
      <c r="F298" s="40">
        <v>28</v>
      </c>
      <c r="G298" s="21">
        <v>5.343511450381679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14</v>
      </c>
      <c r="E299" s="35">
        <v>6</v>
      </c>
      <c r="F299" s="40">
        <v>20</v>
      </c>
      <c r="G299" s="21">
        <v>6.1349693251533743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6</v>
      </c>
      <c r="E300" s="35">
        <v>6</v>
      </c>
      <c r="F300" s="40">
        <v>12</v>
      </c>
      <c r="G300" s="21">
        <v>2.3856858846918487</v>
      </c>
      <c r="H300" s="35">
        <v>159</v>
      </c>
      <c r="I300" s="35">
        <v>0</v>
      </c>
      <c r="J300" s="35">
        <v>0</v>
      </c>
      <c r="K300" s="41">
        <v>0</v>
      </c>
      <c r="L300" s="21">
        <v>0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14</v>
      </c>
      <c r="E301" s="35">
        <v>7</v>
      </c>
      <c r="F301" s="40">
        <v>21</v>
      </c>
      <c r="G301" s="21">
        <v>4.8837209302325579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25</v>
      </c>
      <c r="E302" s="35">
        <v>25</v>
      </c>
      <c r="F302" s="40">
        <v>50</v>
      </c>
      <c r="G302" s="21">
        <v>4.0783034257748776</v>
      </c>
      <c r="H302" s="35">
        <v>389</v>
      </c>
      <c r="I302" s="35">
        <v>0</v>
      </c>
      <c r="J302" s="35">
        <v>1</v>
      </c>
      <c r="K302" s="41">
        <v>1</v>
      </c>
      <c r="L302" s="21">
        <v>0.25706940874035988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11</v>
      </c>
      <c r="E303" s="35">
        <v>6</v>
      </c>
      <c r="F303" s="40">
        <v>17</v>
      </c>
      <c r="G303" s="21">
        <v>3.2015065913370999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35</v>
      </c>
      <c r="E304" s="35">
        <v>18</v>
      </c>
      <c r="F304" s="40">
        <v>53</v>
      </c>
      <c r="G304" s="21">
        <v>4.0060468631897201</v>
      </c>
      <c r="H304" s="35">
        <v>455</v>
      </c>
      <c r="I304" s="35">
        <v>2</v>
      </c>
      <c r="J304" s="35">
        <v>1</v>
      </c>
      <c r="K304" s="41">
        <v>3</v>
      </c>
      <c r="L304" s="21">
        <v>0.65934065934065933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9</v>
      </c>
      <c r="E305" s="35">
        <v>5</v>
      </c>
      <c r="F305" s="40">
        <v>14</v>
      </c>
      <c r="G305" s="21">
        <v>4.3076923076923075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7</v>
      </c>
      <c r="E306" s="35">
        <v>12</v>
      </c>
      <c r="F306" s="40">
        <v>19</v>
      </c>
      <c r="G306" s="21">
        <v>4.4917257683215128</v>
      </c>
      <c r="H306" s="35">
        <v>80</v>
      </c>
      <c r="I306" s="35">
        <v>1</v>
      </c>
      <c r="J306" s="35">
        <v>0</v>
      </c>
      <c r="K306" s="41">
        <v>1</v>
      </c>
      <c r="L306" s="21">
        <v>1.25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16</v>
      </c>
      <c r="E307" s="35">
        <v>10</v>
      </c>
      <c r="F307" s="40">
        <v>26</v>
      </c>
      <c r="G307" s="21">
        <v>5.0096339113680148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17</v>
      </c>
      <c r="E308" s="35">
        <v>7</v>
      </c>
      <c r="F308" s="40">
        <v>24</v>
      </c>
      <c r="G308" s="21">
        <v>3.6585365853658534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42</v>
      </c>
      <c r="E309" s="35">
        <v>22</v>
      </c>
      <c r="F309" s="40">
        <v>64</v>
      </c>
      <c r="G309" s="21">
        <v>5.1571313456889607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42</v>
      </c>
      <c r="E310" s="35">
        <v>28</v>
      </c>
      <c r="F310" s="40">
        <v>70</v>
      </c>
      <c r="G310" s="21">
        <v>5.9221658206429781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11</v>
      </c>
      <c r="E311" s="35">
        <v>11</v>
      </c>
      <c r="F311" s="40">
        <v>22</v>
      </c>
      <c r="G311" s="21">
        <v>4.1431261770244827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9</v>
      </c>
      <c r="E312" s="35">
        <v>8</v>
      </c>
      <c r="F312" s="40">
        <v>17</v>
      </c>
      <c r="G312" s="21">
        <v>3.0088495575221237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9</v>
      </c>
      <c r="E313" s="35">
        <v>11</v>
      </c>
      <c r="F313" s="40">
        <v>20</v>
      </c>
      <c r="G313" s="21">
        <v>4.1928721174004195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46</v>
      </c>
      <c r="E314" s="35">
        <v>63</v>
      </c>
      <c r="F314" s="40">
        <v>109</v>
      </c>
      <c r="G314" s="21">
        <v>6.7997504678727383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229</v>
      </c>
      <c r="E315" s="38">
        <v>243</v>
      </c>
      <c r="F315" s="38">
        <v>472</v>
      </c>
      <c r="G315" s="31">
        <v>4.88562260635545</v>
      </c>
      <c r="H315" s="29">
        <v>3637</v>
      </c>
      <c r="I315" s="38">
        <v>10</v>
      </c>
      <c r="J315" s="38">
        <v>9</v>
      </c>
      <c r="K315" s="39">
        <v>19</v>
      </c>
      <c r="L315" s="31">
        <v>0.52240857849876265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8</v>
      </c>
      <c r="E316" s="35">
        <v>12</v>
      </c>
      <c r="F316" s="40">
        <v>20</v>
      </c>
      <c r="G316" s="21">
        <v>4.8899755501222497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19</v>
      </c>
      <c r="E317" s="35">
        <v>17</v>
      </c>
      <c r="F317" s="40">
        <v>36</v>
      </c>
      <c r="G317" s="21">
        <v>4.5340050377833752</v>
      </c>
      <c r="H317" s="35">
        <v>250</v>
      </c>
      <c r="I317" s="35">
        <v>1</v>
      </c>
      <c r="J317" s="35">
        <v>0</v>
      </c>
      <c r="K317" s="41">
        <v>1</v>
      </c>
      <c r="L317" s="21">
        <v>0.4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19</v>
      </c>
      <c r="E318" s="35">
        <v>13</v>
      </c>
      <c r="F318" s="40">
        <v>32</v>
      </c>
      <c r="G318" s="21">
        <v>4.9306625577812024</v>
      </c>
      <c r="H318" s="35">
        <v>266</v>
      </c>
      <c r="I318" s="35">
        <v>1</v>
      </c>
      <c r="J318" s="35">
        <v>0</v>
      </c>
      <c r="K318" s="41">
        <v>1</v>
      </c>
      <c r="L318" s="21">
        <v>0.37593984962406013</v>
      </c>
    </row>
    <row r="319" spans="1:12" ht="14.25" customHeight="1" outlineLevel="1" x14ac:dyDescent="0.2">
      <c r="A319" s="17" t="s">
        <v>523</v>
      </c>
      <c r="B319" s="43" t="s">
        <v>524</v>
      </c>
      <c r="C319" s="19">
        <v>1002</v>
      </c>
      <c r="D319" s="35">
        <v>24</v>
      </c>
      <c r="E319" s="35">
        <v>29</v>
      </c>
      <c r="F319" s="40">
        <v>53</v>
      </c>
      <c r="G319" s="21">
        <v>5.2894211576846306</v>
      </c>
      <c r="H319" s="35">
        <v>225</v>
      </c>
      <c r="I319" s="35">
        <v>0</v>
      </c>
      <c r="J319" s="35">
        <v>0</v>
      </c>
      <c r="K319" s="41">
        <v>0</v>
      </c>
      <c r="L319" s="21">
        <v>0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32</v>
      </c>
      <c r="E320" s="35">
        <v>41</v>
      </c>
      <c r="F320" s="40">
        <v>73</v>
      </c>
      <c r="G320" s="21">
        <v>5.8306709265175716</v>
      </c>
      <c r="H320" s="35">
        <v>408</v>
      </c>
      <c r="I320" s="35">
        <v>0</v>
      </c>
      <c r="J320" s="35">
        <v>0</v>
      </c>
      <c r="K320" s="41">
        <v>0</v>
      </c>
      <c r="L320" s="21">
        <v>0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8</v>
      </c>
      <c r="E321" s="35">
        <v>12</v>
      </c>
      <c r="F321" s="40">
        <v>20</v>
      </c>
      <c r="G321" s="21">
        <v>5.3333333333333339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16</v>
      </c>
      <c r="E322" s="35">
        <v>13</v>
      </c>
      <c r="F322" s="40">
        <v>29</v>
      </c>
      <c r="G322" s="21">
        <v>4.7540983606557372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17" t="s">
        <v>531</v>
      </c>
      <c r="B323" s="43" t="s">
        <v>532</v>
      </c>
      <c r="C323" s="35">
        <v>415</v>
      </c>
      <c r="D323" s="35">
        <v>9</v>
      </c>
      <c r="E323" s="35">
        <v>9</v>
      </c>
      <c r="F323" s="40">
        <v>18</v>
      </c>
      <c r="G323" s="21">
        <v>4.3373493975903612</v>
      </c>
      <c r="H323" s="35">
        <v>187</v>
      </c>
      <c r="I323" s="35">
        <v>0</v>
      </c>
      <c r="J323" s="35">
        <v>0</v>
      </c>
      <c r="K323" s="41">
        <v>0</v>
      </c>
      <c r="L323" s="21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18</v>
      </c>
      <c r="E324" s="35">
        <v>26</v>
      </c>
      <c r="F324" s="40">
        <v>44</v>
      </c>
      <c r="G324" s="21">
        <v>4.3564356435643559</v>
      </c>
      <c r="H324" s="35">
        <v>551</v>
      </c>
      <c r="I324" s="35">
        <v>0</v>
      </c>
      <c r="J324" s="35">
        <v>2</v>
      </c>
      <c r="K324" s="41">
        <v>2</v>
      </c>
      <c r="L324" s="21">
        <v>0.36297640653357532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8</v>
      </c>
      <c r="E325" s="35">
        <v>7</v>
      </c>
      <c r="F325" s="40">
        <v>15</v>
      </c>
      <c r="G325" s="21">
        <v>2.4154589371980677</v>
      </c>
      <c r="H325" s="35">
        <v>331</v>
      </c>
      <c r="I325" s="35">
        <v>0</v>
      </c>
      <c r="J325" s="35">
        <v>1</v>
      </c>
      <c r="K325" s="41">
        <v>1</v>
      </c>
      <c r="L325" s="21">
        <v>0.30211480362537763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12</v>
      </c>
      <c r="E326" s="35">
        <v>13</v>
      </c>
      <c r="F326" s="40">
        <v>25</v>
      </c>
      <c r="G326" s="21">
        <v>4.9800796812749004</v>
      </c>
      <c r="H326" s="35">
        <v>117</v>
      </c>
      <c r="I326" s="35">
        <v>1</v>
      </c>
      <c r="J326" s="35">
        <v>0</v>
      </c>
      <c r="K326" s="41">
        <v>1</v>
      </c>
      <c r="L326" s="21">
        <v>0.85470085470085477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11</v>
      </c>
      <c r="E327" s="35">
        <v>10</v>
      </c>
      <c r="F327" s="40">
        <v>21</v>
      </c>
      <c r="G327" s="21">
        <v>6.0869565217391308</v>
      </c>
      <c r="H327" s="35">
        <v>113</v>
      </c>
      <c r="I327" s="35">
        <v>0</v>
      </c>
      <c r="J327" s="35">
        <v>2</v>
      </c>
      <c r="K327" s="41">
        <v>2</v>
      </c>
      <c r="L327" s="21">
        <v>1.7699115044247788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32</v>
      </c>
      <c r="E328" s="35">
        <v>27</v>
      </c>
      <c r="F328" s="40">
        <v>59</v>
      </c>
      <c r="G328" s="21">
        <v>5.2772808586762077</v>
      </c>
      <c r="H328" s="35">
        <v>433</v>
      </c>
      <c r="I328" s="35">
        <v>7</v>
      </c>
      <c r="J328" s="35">
        <v>4</v>
      </c>
      <c r="K328" s="41">
        <v>11</v>
      </c>
      <c r="L328" s="21">
        <v>2.5404157043879905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8</v>
      </c>
      <c r="E329" s="35">
        <v>10</v>
      </c>
      <c r="F329" s="40">
        <v>18</v>
      </c>
      <c r="G329" s="21">
        <v>4.5340050377833752</v>
      </c>
      <c r="H329" s="35">
        <v>131</v>
      </c>
      <c r="I329" s="35">
        <v>0</v>
      </c>
      <c r="J329" s="35">
        <v>0</v>
      </c>
      <c r="K329" s="41">
        <v>0</v>
      </c>
      <c r="L329" s="21">
        <v>0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5</v>
      </c>
      <c r="E330" s="35">
        <v>4</v>
      </c>
      <c r="F330" s="40">
        <v>9</v>
      </c>
      <c r="G330" s="21">
        <v>5.5555555555555554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127</v>
      </c>
      <c r="E331" s="38">
        <v>118</v>
      </c>
      <c r="F331" s="38">
        <v>245</v>
      </c>
      <c r="G331" s="31">
        <v>5.8528428093645486</v>
      </c>
      <c r="H331" s="38">
        <v>938</v>
      </c>
      <c r="I331" s="38">
        <v>0</v>
      </c>
      <c r="J331" s="38">
        <v>1</v>
      </c>
      <c r="K331" s="39">
        <v>1</v>
      </c>
      <c r="L331" s="31">
        <v>0.10660980810234541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14</v>
      </c>
      <c r="E332" s="35">
        <v>17</v>
      </c>
      <c r="F332" s="40">
        <v>31</v>
      </c>
      <c r="G332" s="21">
        <v>5.0324675324675328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20</v>
      </c>
      <c r="E333" s="35">
        <v>12</v>
      </c>
      <c r="F333" s="40">
        <v>32</v>
      </c>
      <c r="G333" s="21">
        <v>4.9535603715170282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43</v>
      </c>
      <c r="E334" s="35">
        <v>49</v>
      </c>
      <c r="F334" s="40">
        <v>92</v>
      </c>
      <c r="G334" s="21">
        <v>7.5782537067545297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25</v>
      </c>
      <c r="E335" s="35">
        <v>15</v>
      </c>
      <c r="F335" s="40">
        <v>40</v>
      </c>
      <c r="G335" s="21">
        <v>4.9019607843137258</v>
      </c>
      <c r="H335" s="35">
        <v>292</v>
      </c>
      <c r="I335" s="35">
        <v>0</v>
      </c>
      <c r="J335" s="35">
        <v>0</v>
      </c>
      <c r="K335" s="41">
        <v>0</v>
      </c>
      <c r="L335" s="21">
        <v>0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10</v>
      </c>
      <c r="E336" s="35">
        <v>11</v>
      </c>
      <c r="F336" s="40">
        <v>21</v>
      </c>
      <c r="G336" s="21">
        <v>6.6455696202531636</v>
      </c>
      <c r="H336" s="35">
        <v>30</v>
      </c>
      <c r="I336" s="35">
        <v>0</v>
      </c>
      <c r="J336" s="35">
        <v>1</v>
      </c>
      <c r="K336" s="41">
        <v>1</v>
      </c>
      <c r="L336" s="21">
        <v>3.3333333333333335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15</v>
      </c>
      <c r="E337" s="35">
        <v>14</v>
      </c>
      <c r="F337" s="40">
        <v>29</v>
      </c>
      <c r="G337" s="21">
        <v>5.0173010380622838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104</v>
      </c>
      <c r="E338" s="38">
        <v>79</v>
      </c>
      <c r="F338" s="38">
        <v>183</v>
      </c>
      <c r="G338" s="31">
        <v>5.71875</v>
      </c>
      <c r="H338" s="29">
        <v>83</v>
      </c>
      <c r="I338" s="38">
        <v>2</v>
      </c>
      <c r="J338" s="38">
        <v>1</v>
      </c>
      <c r="K338" s="39">
        <v>3</v>
      </c>
      <c r="L338" s="31">
        <v>3.6144578313253009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7641</v>
      </c>
      <c r="E339" s="49">
        <v>7407</v>
      </c>
      <c r="F339" s="49">
        <v>15048</v>
      </c>
      <c r="G339" s="25">
        <v>5.8778724351688014</v>
      </c>
      <c r="H339" s="9">
        <v>61332</v>
      </c>
      <c r="I339" s="49">
        <v>333</v>
      </c>
      <c r="J339" s="49">
        <v>278</v>
      </c>
      <c r="K339" s="50">
        <v>611</v>
      </c>
      <c r="L339" s="25">
        <v>0.9962173090719364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423</v>
      </c>
      <c r="E340" s="38">
        <v>432</v>
      </c>
      <c r="F340" s="38">
        <v>855</v>
      </c>
      <c r="G340" s="31">
        <v>4.4903103828580431</v>
      </c>
      <c r="H340" s="29">
        <v>6986</v>
      </c>
      <c r="I340" s="38">
        <v>27</v>
      </c>
      <c r="J340" s="38">
        <v>17</v>
      </c>
      <c r="K340" s="39">
        <v>44</v>
      </c>
      <c r="L340" s="31">
        <v>0.62983109075293453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18</v>
      </c>
      <c r="E341" s="35">
        <v>29</v>
      </c>
      <c r="F341" s="40">
        <v>47</v>
      </c>
      <c r="G341" s="21">
        <v>5.0592034445640479</v>
      </c>
      <c r="H341" s="35">
        <v>303</v>
      </c>
      <c r="I341" s="35">
        <v>1</v>
      </c>
      <c r="J341" s="35">
        <v>0</v>
      </c>
      <c r="K341" s="41">
        <v>1</v>
      </c>
      <c r="L341" s="21">
        <v>0.33003300330033003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13</v>
      </c>
      <c r="E342" s="35">
        <v>22</v>
      </c>
      <c r="F342" s="40">
        <v>35</v>
      </c>
      <c r="G342" s="21">
        <v>5.043227665706052</v>
      </c>
      <c r="H342" s="35">
        <v>251</v>
      </c>
      <c r="I342" s="35">
        <v>0</v>
      </c>
      <c r="J342" s="35">
        <v>0</v>
      </c>
      <c r="K342" s="41">
        <v>0</v>
      </c>
      <c r="L342" s="21">
        <v>0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44</v>
      </c>
      <c r="E343" s="35">
        <v>55</v>
      </c>
      <c r="F343" s="40">
        <v>99</v>
      </c>
      <c r="G343" s="21">
        <v>4.3902439024390238</v>
      </c>
      <c r="H343" s="35">
        <v>907</v>
      </c>
      <c r="I343" s="35">
        <v>3</v>
      </c>
      <c r="J343" s="35">
        <v>1</v>
      </c>
      <c r="K343" s="41">
        <v>4</v>
      </c>
      <c r="L343" s="21">
        <v>0.44101433296582138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68</v>
      </c>
      <c r="E344" s="35">
        <v>57</v>
      </c>
      <c r="F344" s="40">
        <v>125</v>
      </c>
      <c r="G344" s="21">
        <v>4.7637195121951219</v>
      </c>
      <c r="H344" s="35">
        <v>744</v>
      </c>
      <c r="I344" s="35">
        <v>2</v>
      </c>
      <c r="J344" s="35">
        <v>1</v>
      </c>
      <c r="K344" s="41">
        <v>3</v>
      </c>
      <c r="L344" s="21">
        <v>0.40322580645161288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45</v>
      </c>
      <c r="E345" s="35">
        <v>27</v>
      </c>
      <c r="F345" s="40">
        <v>72</v>
      </c>
      <c r="G345" s="21">
        <v>4.006677796327212</v>
      </c>
      <c r="H345" s="35">
        <v>622</v>
      </c>
      <c r="I345" s="35">
        <v>0</v>
      </c>
      <c r="J345" s="35">
        <v>2</v>
      </c>
      <c r="K345" s="41">
        <v>2</v>
      </c>
      <c r="L345" s="21">
        <v>0.32154340836012862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58</v>
      </c>
      <c r="E346" s="35">
        <v>55</v>
      </c>
      <c r="F346" s="40">
        <v>113</v>
      </c>
      <c r="G346" s="21">
        <v>5.7535641547861509</v>
      </c>
      <c r="H346" s="19">
        <v>872</v>
      </c>
      <c r="I346" s="35">
        <v>7</v>
      </c>
      <c r="J346" s="35">
        <v>3</v>
      </c>
      <c r="K346" s="41">
        <v>10</v>
      </c>
      <c r="L346" s="21">
        <v>1.1467889908256881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61</v>
      </c>
      <c r="E347" s="35">
        <v>55</v>
      </c>
      <c r="F347" s="40">
        <v>116</v>
      </c>
      <c r="G347" s="21">
        <v>3.6386449184441658</v>
      </c>
      <c r="H347" s="19">
        <v>1102</v>
      </c>
      <c r="I347" s="35">
        <v>2</v>
      </c>
      <c r="J347" s="35">
        <v>2</v>
      </c>
      <c r="K347" s="41">
        <v>4</v>
      </c>
      <c r="L347" s="21">
        <v>0.36297640653357532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17</v>
      </c>
      <c r="E348" s="35">
        <v>21</v>
      </c>
      <c r="F348" s="40">
        <v>38</v>
      </c>
      <c r="G348" s="21">
        <v>4.5508982035928147</v>
      </c>
      <c r="H348" s="35">
        <v>319</v>
      </c>
      <c r="I348" s="35">
        <v>4</v>
      </c>
      <c r="J348" s="35">
        <v>6</v>
      </c>
      <c r="K348" s="41">
        <v>10</v>
      </c>
      <c r="L348" s="21">
        <v>3.1347962382445136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41</v>
      </c>
      <c r="E349" s="35">
        <v>46</v>
      </c>
      <c r="F349" s="40">
        <v>87</v>
      </c>
      <c r="G349" s="21">
        <v>5.5238095238095237</v>
      </c>
      <c r="H349" s="35">
        <v>641</v>
      </c>
      <c r="I349" s="35">
        <v>4</v>
      </c>
      <c r="J349" s="35">
        <v>0</v>
      </c>
      <c r="K349" s="41">
        <v>4</v>
      </c>
      <c r="L349" s="21">
        <v>0.62402496099843996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19</v>
      </c>
      <c r="E350" s="35">
        <v>31</v>
      </c>
      <c r="F350" s="40">
        <v>50</v>
      </c>
      <c r="G350" s="21">
        <v>3.6576444769568397</v>
      </c>
      <c r="H350" s="35">
        <v>605</v>
      </c>
      <c r="I350" s="35">
        <v>1</v>
      </c>
      <c r="J350" s="35">
        <v>1</v>
      </c>
      <c r="K350" s="41">
        <v>2</v>
      </c>
      <c r="L350" s="21">
        <v>0.33057851239669422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20</v>
      </c>
      <c r="E351" s="35">
        <v>19</v>
      </c>
      <c r="F351" s="40">
        <v>39</v>
      </c>
      <c r="G351" s="21">
        <v>3.8461538461538463</v>
      </c>
      <c r="H351" s="35">
        <v>444</v>
      </c>
      <c r="I351" s="35">
        <v>2</v>
      </c>
      <c r="J351" s="35">
        <v>1</v>
      </c>
      <c r="K351" s="41">
        <v>3</v>
      </c>
      <c r="L351" s="21">
        <v>0.67567567567567566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19</v>
      </c>
      <c r="E352" s="35">
        <v>15</v>
      </c>
      <c r="F352" s="40">
        <v>34</v>
      </c>
      <c r="G352" s="21">
        <v>4.2553191489361701</v>
      </c>
      <c r="H352" s="19">
        <v>176</v>
      </c>
      <c r="I352" s="35">
        <v>1</v>
      </c>
      <c r="J352" s="35">
        <v>0</v>
      </c>
      <c r="K352" s="41">
        <v>1</v>
      </c>
      <c r="L352" s="21">
        <v>0.56818181818181823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2466</v>
      </c>
      <c r="E353" s="38">
        <v>2385</v>
      </c>
      <c r="F353" s="38">
        <v>4851</v>
      </c>
      <c r="G353" s="31">
        <v>6.53844080224283</v>
      </c>
      <c r="H353" s="29">
        <v>12162</v>
      </c>
      <c r="I353" s="38">
        <v>118</v>
      </c>
      <c r="J353" s="38">
        <v>116</v>
      </c>
      <c r="K353" s="39">
        <v>234</v>
      </c>
      <c r="L353" s="31">
        <v>1.9240256536753824</v>
      </c>
    </row>
    <row r="354" spans="1:12" ht="14.25" customHeight="1" outlineLevel="1" x14ac:dyDescent="0.2">
      <c r="A354" s="17" t="s">
        <v>590</v>
      </c>
      <c r="B354" s="43" t="s">
        <v>591</v>
      </c>
      <c r="C354" s="19">
        <v>1281</v>
      </c>
      <c r="D354" s="35">
        <v>32</v>
      </c>
      <c r="E354" s="35">
        <v>43</v>
      </c>
      <c r="F354" s="40">
        <v>75</v>
      </c>
      <c r="G354" s="21">
        <v>5.8548009367681502</v>
      </c>
      <c r="H354" s="35">
        <v>17</v>
      </c>
      <c r="I354" s="35">
        <v>0</v>
      </c>
      <c r="J354" s="35">
        <v>0</v>
      </c>
      <c r="K354" s="41">
        <v>0</v>
      </c>
      <c r="L354" s="21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45</v>
      </c>
      <c r="E355" s="35">
        <v>39</v>
      </c>
      <c r="F355" s="40">
        <v>84</v>
      </c>
      <c r="G355" s="21">
        <v>5.8618283321702718</v>
      </c>
      <c r="H355" s="35">
        <v>203</v>
      </c>
      <c r="I355" s="35">
        <v>3</v>
      </c>
      <c r="J355" s="35">
        <v>0</v>
      </c>
      <c r="K355" s="41">
        <v>3</v>
      </c>
      <c r="L355" s="21">
        <v>1.4778325123152709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149</v>
      </c>
      <c r="E356" s="35">
        <v>150</v>
      </c>
      <c r="F356" s="40">
        <v>299</v>
      </c>
      <c r="G356" s="21">
        <v>8.5526315789473681</v>
      </c>
      <c r="H356" s="19">
        <v>100</v>
      </c>
      <c r="I356" s="35">
        <v>6</v>
      </c>
      <c r="J356" s="35">
        <v>5</v>
      </c>
      <c r="K356" s="41">
        <v>11</v>
      </c>
      <c r="L356" s="21">
        <v>11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68</v>
      </c>
      <c r="E357" s="35">
        <v>69</v>
      </c>
      <c r="F357" s="40">
        <v>137</v>
      </c>
      <c r="G357" s="21">
        <v>4.4727391446294487</v>
      </c>
      <c r="H357" s="19">
        <v>1330</v>
      </c>
      <c r="I357" s="35">
        <v>7</v>
      </c>
      <c r="J357" s="35">
        <v>3</v>
      </c>
      <c r="K357" s="41">
        <v>10</v>
      </c>
      <c r="L357" s="21">
        <v>0.75187969924812026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51</v>
      </c>
      <c r="E358" s="35">
        <v>36</v>
      </c>
      <c r="F358" s="40">
        <v>87</v>
      </c>
      <c r="G358" s="21">
        <v>6.1310782241014801</v>
      </c>
      <c r="H358" s="35">
        <v>116</v>
      </c>
      <c r="I358" s="35">
        <v>1</v>
      </c>
      <c r="J358" s="35">
        <v>3</v>
      </c>
      <c r="K358" s="41">
        <v>4</v>
      </c>
      <c r="L358" s="21">
        <v>3.4482758620689653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47</v>
      </c>
      <c r="E359" s="35">
        <v>43</v>
      </c>
      <c r="F359" s="40">
        <v>90</v>
      </c>
      <c r="G359" s="21">
        <v>6.2370062370062378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41</v>
      </c>
      <c r="E360" s="35">
        <v>43</v>
      </c>
      <c r="F360" s="40">
        <v>84</v>
      </c>
      <c r="G360" s="21">
        <v>3.4883720930232558</v>
      </c>
      <c r="H360" s="35">
        <v>521</v>
      </c>
      <c r="I360" s="35">
        <v>1</v>
      </c>
      <c r="J360" s="35">
        <v>0</v>
      </c>
      <c r="K360" s="41">
        <v>1</v>
      </c>
      <c r="L360" s="21">
        <v>0.19193857965451055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72</v>
      </c>
      <c r="E361" s="35">
        <v>66</v>
      </c>
      <c r="F361" s="40">
        <v>138</v>
      </c>
      <c r="G361" s="21">
        <v>6.3977746870653691</v>
      </c>
      <c r="H361" s="35">
        <v>95</v>
      </c>
      <c r="I361" s="35">
        <v>1</v>
      </c>
      <c r="J361" s="35">
        <v>1</v>
      </c>
      <c r="K361" s="41">
        <v>2</v>
      </c>
      <c r="L361" s="21">
        <v>2.1052631578947367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108</v>
      </c>
      <c r="E362" s="35">
        <v>109</v>
      </c>
      <c r="F362" s="40">
        <v>217</v>
      </c>
      <c r="G362" s="21">
        <v>7.8680203045685282</v>
      </c>
      <c r="H362" s="19">
        <v>43</v>
      </c>
      <c r="I362" s="35">
        <v>0</v>
      </c>
      <c r="J362" s="35">
        <v>0</v>
      </c>
      <c r="K362" s="41">
        <v>0</v>
      </c>
      <c r="L362" s="21">
        <v>0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135</v>
      </c>
      <c r="E363" s="35">
        <v>127</v>
      </c>
      <c r="F363" s="40">
        <v>262</v>
      </c>
      <c r="G363" s="21">
        <v>6.0972771701186872</v>
      </c>
      <c r="H363" s="19">
        <v>1210</v>
      </c>
      <c r="I363" s="35">
        <v>7</v>
      </c>
      <c r="J363" s="35">
        <v>7</v>
      </c>
      <c r="K363" s="41">
        <v>14</v>
      </c>
      <c r="L363" s="21">
        <v>1.1570247933884297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138</v>
      </c>
      <c r="E364" s="35">
        <v>142</v>
      </c>
      <c r="F364" s="40">
        <v>280</v>
      </c>
      <c r="G364" s="21">
        <v>5.1593882439653589</v>
      </c>
      <c r="H364" s="19">
        <v>1616</v>
      </c>
      <c r="I364" s="35">
        <v>3</v>
      </c>
      <c r="J364" s="35">
        <v>0</v>
      </c>
      <c r="K364" s="41">
        <v>3</v>
      </c>
      <c r="L364" s="21">
        <v>0.18564356435643564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152</v>
      </c>
      <c r="E365" s="35">
        <v>142</v>
      </c>
      <c r="F365" s="40">
        <v>294</v>
      </c>
      <c r="G365" s="21">
        <v>5.969543147208122</v>
      </c>
      <c r="H365" s="19">
        <v>1135</v>
      </c>
      <c r="I365" s="35">
        <v>17</v>
      </c>
      <c r="J365" s="35">
        <v>25</v>
      </c>
      <c r="K365" s="41">
        <v>42</v>
      </c>
      <c r="L365" s="21">
        <v>3.7004405286343611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121</v>
      </c>
      <c r="E366" s="35">
        <v>88</v>
      </c>
      <c r="F366" s="40">
        <v>209</v>
      </c>
      <c r="G366" s="21">
        <v>7.072758037225042</v>
      </c>
      <c r="H366" s="35">
        <v>824</v>
      </c>
      <c r="I366" s="35">
        <v>6</v>
      </c>
      <c r="J366" s="35">
        <v>1</v>
      </c>
      <c r="K366" s="41">
        <v>7</v>
      </c>
      <c r="L366" s="21">
        <v>0.84951456310679607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40</v>
      </c>
      <c r="E367" s="35">
        <v>58</v>
      </c>
      <c r="F367" s="40">
        <v>98</v>
      </c>
      <c r="G367" s="21">
        <v>9.6551724137931032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107</v>
      </c>
      <c r="E368" s="35">
        <v>89</v>
      </c>
      <c r="F368" s="40">
        <v>196</v>
      </c>
      <c r="G368" s="21">
        <v>5.439911185123508</v>
      </c>
      <c r="H368" s="19">
        <v>1551</v>
      </c>
      <c r="I368" s="35">
        <v>5</v>
      </c>
      <c r="J368" s="35">
        <v>0</v>
      </c>
      <c r="K368" s="41">
        <v>5</v>
      </c>
      <c r="L368" s="21">
        <v>0.32237266279819471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14</v>
      </c>
      <c r="E369" s="35">
        <v>29</v>
      </c>
      <c r="F369" s="40">
        <v>43</v>
      </c>
      <c r="G369" s="21">
        <v>4.1666666666666661</v>
      </c>
      <c r="H369" s="35">
        <v>377</v>
      </c>
      <c r="I369" s="35">
        <v>1</v>
      </c>
      <c r="J369" s="35">
        <v>1</v>
      </c>
      <c r="K369" s="41">
        <v>2</v>
      </c>
      <c r="L369" s="21">
        <v>0.53050397877984079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77</v>
      </c>
      <c r="E370" s="35">
        <v>77</v>
      </c>
      <c r="F370" s="40">
        <v>154</v>
      </c>
      <c r="G370" s="21">
        <v>7.8172588832487317</v>
      </c>
      <c r="H370" s="35">
        <v>0</v>
      </c>
      <c r="I370" s="35">
        <v>0</v>
      </c>
      <c r="J370" s="35">
        <v>0</v>
      </c>
      <c r="K370" s="41">
        <v>0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85</v>
      </c>
      <c r="E371" s="35">
        <v>84</v>
      </c>
      <c r="F371" s="40">
        <v>169</v>
      </c>
      <c r="G371" s="21">
        <v>8.0899952130205843</v>
      </c>
      <c r="H371" s="35">
        <v>-36</v>
      </c>
      <c r="I371" s="35">
        <v>10</v>
      </c>
      <c r="J371" s="35">
        <v>16</v>
      </c>
      <c r="K371" s="41">
        <v>26</v>
      </c>
      <c r="L371" s="21">
        <v>-72.222222222222214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80</v>
      </c>
      <c r="E372" s="35">
        <v>66</v>
      </c>
      <c r="F372" s="40">
        <v>146</v>
      </c>
      <c r="G372" s="21">
        <v>6.0206185567010309</v>
      </c>
      <c r="H372" s="35">
        <v>674</v>
      </c>
      <c r="I372" s="35">
        <v>5</v>
      </c>
      <c r="J372" s="35">
        <v>4</v>
      </c>
      <c r="K372" s="41">
        <v>9</v>
      </c>
      <c r="L372" s="21">
        <v>1.3353115727002967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517</v>
      </c>
      <c r="E373" s="35">
        <v>488</v>
      </c>
      <c r="F373" s="40">
        <v>1005</v>
      </c>
      <c r="G373" s="21">
        <v>7.763015603275143</v>
      </c>
      <c r="H373" s="35">
        <v>560</v>
      </c>
      <c r="I373" s="35">
        <v>34</v>
      </c>
      <c r="J373" s="35">
        <v>38</v>
      </c>
      <c r="K373" s="41">
        <v>72</v>
      </c>
      <c r="L373" s="21">
        <v>12.857142857142856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92</v>
      </c>
      <c r="E374" s="35">
        <v>99</v>
      </c>
      <c r="F374" s="40">
        <v>191</v>
      </c>
      <c r="G374" s="21">
        <v>5.3396701146211907</v>
      </c>
      <c r="H374" s="35">
        <v>939</v>
      </c>
      <c r="I374" s="35">
        <v>1</v>
      </c>
      <c r="J374" s="35">
        <v>0</v>
      </c>
      <c r="K374" s="41">
        <v>1</v>
      </c>
      <c r="L374" s="21">
        <v>0.10649627263045794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58</v>
      </c>
      <c r="E375" s="35">
        <v>53</v>
      </c>
      <c r="F375" s="40">
        <v>111</v>
      </c>
      <c r="G375" s="21">
        <v>5.7752341311134234</v>
      </c>
      <c r="H375" s="35">
        <v>605</v>
      </c>
      <c r="I375" s="35">
        <v>7</v>
      </c>
      <c r="J375" s="35">
        <v>5</v>
      </c>
      <c r="K375" s="41">
        <v>12</v>
      </c>
      <c r="L375" s="21">
        <v>1.9834710743801653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202</v>
      </c>
      <c r="E376" s="35">
        <v>214</v>
      </c>
      <c r="F376" s="40">
        <v>416</v>
      </c>
      <c r="G376" s="21">
        <v>7.2701852499126183</v>
      </c>
      <c r="H376" s="35">
        <v>-123</v>
      </c>
      <c r="I376" s="35">
        <v>3</v>
      </c>
      <c r="J376" s="35">
        <v>7</v>
      </c>
      <c r="K376" s="41">
        <v>10</v>
      </c>
      <c r="L376" s="21">
        <v>-8.1300813008130071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35</v>
      </c>
      <c r="E377" s="35">
        <v>31</v>
      </c>
      <c r="F377" s="40">
        <v>66</v>
      </c>
      <c r="G377" s="21">
        <v>7.9613992762364294</v>
      </c>
      <c r="H377" s="19">
        <v>173</v>
      </c>
      <c r="I377" s="35">
        <v>0</v>
      </c>
      <c r="J377" s="35">
        <v>0</v>
      </c>
      <c r="K377" s="41">
        <v>0</v>
      </c>
      <c r="L377" s="21">
        <v>0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1248</v>
      </c>
      <c r="E378" s="38">
        <v>1252</v>
      </c>
      <c r="F378" s="38">
        <v>2500</v>
      </c>
      <c r="G378" s="31">
        <v>5.2660403589333109</v>
      </c>
      <c r="H378" s="29">
        <v>15529</v>
      </c>
      <c r="I378" s="38">
        <v>21</v>
      </c>
      <c r="J378" s="38">
        <v>24</v>
      </c>
      <c r="K378" s="39">
        <v>45</v>
      </c>
      <c r="L378" s="31">
        <v>0.28978041084422695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41</v>
      </c>
      <c r="E379" s="35">
        <v>35</v>
      </c>
      <c r="F379" s="40">
        <v>76</v>
      </c>
      <c r="G379" s="21">
        <v>5.322128851540616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60</v>
      </c>
      <c r="E380" s="35">
        <v>74</v>
      </c>
      <c r="F380" s="40">
        <v>134</v>
      </c>
      <c r="G380" s="21">
        <v>9.3510118632240058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160</v>
      </c>
      <c r="E381" s="35">
        <v>161</v>
      </c>
      <c r="F381" s="40">
        <v>321</v>
      </c>
      <c r="G381" s="21">
        <v>4.8408988086261502</v>
      </c>
      <c r="H381" s="19">
        <v>2567</v>
      </c>
      <c r="I381" s="35">
        <v>10</v>
      </c>
      <c r="J381" s="35">
        <v>13</v>
      </c>
      <c r="K381" s="41">
        <v>23</v>
      </c>
      <c r="L381" s="21">
        <v>0.89598753408648235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56</v>
      </c>
      <c r="E382" s="35">
        <v>61</v>
      </c>
      <c r="F382" s="40">
        <v>117</v>
      </c>
      <c r="G382" s="21">
        <v>6.5036131183991115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19</v>
      </c>
      <c r="E383" s="35">
        <v>29</v>
      </c>
      <c r="F383" s="40">
        <v>48</v>
      </c>
      <c r="G383" s="21">
        <v>5.2344601962922575</v>
      </c>
      <c r="H383" s="35">
        <v>320</v>
      </c>
      <c r="I383" s="35">
        <v>1</v>
      </c>
      <c r="J383" s="35">
        <v>1</v>
      </c>
      <c r="K383" s="41">
        <v>2</v>
      </c>
      <c r="L383" s="21">
        <v>0.625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30</v>
      </c>
      <c r="E384" s="35">
        <v>16</v>
      </c>
      <c r="F384" s="40">
        <v>46</v>
      </c>
      <c r="G384" s="21">
        <v>3.6050156739811912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35</v>
      </c>
      <c r="E385" s="35">
        <v>23</v>
      </c>
      <c r="F385" s="40">
        <v>58</v>
      </c>
      <c r="G385" s="21">
        <v>6.236559139784946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63</v>
      </c>
      <c r="E386" s="35">
        <v>63</v>
      </c>
      <c r="F386" s="40">
        <v>126</v>
      </c>
      <c r="G386" s="21">
        <v>5.0663449939686371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15</v>
      </c>
      <c r="E387" s="35">
        <v>21</v>
      </c>
      <c r="F387" s="40">
        <v>36</v>
      </c>
      <c r="G387" s="21">
        <v>3.6144578313253009</v>
      </c>
      <c r="H387" s="35">
        <v>382</v>
      </c>
      <c r="I387" s="35">
        <v>0</v>
      </c>
      <c r="J387" s="35">
        <v>2</v>
      </c>
      <c r="K387" s="41">
        <v>2</v>
      </c>
      <c r="L387" s="21">
        <v>0.52356020942408377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22</v>
      </c>
      <c r="E388" s="35">
        <v>19</v>
      </c>
      <c r="F388" s="40">
        <v>41</v>
      </c>
      <c r="G388" s="21">
        <v>3.3414832925835372</v>
      </c>
      <c r="H388" s="35">
        <v>452</v>
      </c>
      <c r="I388" s="35">
        <v>3</v>
      </c>
      <c r="J388" s="35">
        <v>0</v>
      </c>
      <c r="K388" s="41">
        <v>3</v>
      </c>
      <c r="L388" s="21">
        <v>0.66371681415929207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71</v>
      </c>
      <c r="E389" s="35">
        <v>74</v>
      </c>
      <c r="F389" s="40">
        <v>145</v>
      </c>
      <c r="G389" s="21">
        <v>5.6751467710371815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41</v>
      </c>
      <c r="E390" s="35">
        <v>50</v>
      </c>
      <c r="F390" s="40">
        <v>91</v>
      </c>
      <c r="G390" s="21">
        <v>5.6000000000000005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16</v>
      </c>
      <c r="E391" s="35">
        <v>21</v>
      </c>
      <c r="F391" s="40">
        <v>37</v>
      </c>
      <c r="G391" s="21">
        <v>4.8684210526315788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19</v>
      </c>
      <c r="E392" s="35">
        <v>14</v>
      </c>
      <c r="F392" s="40">
        <v>33</v>
      </c>
      <c r="G392" s="21">
        <v>6.0218978102189782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37</v>
      </c>
      <c r="E393" s="35">
        <v>43</v>
      </c>
      <c r="F393" s="40">
        <v>80</v>
      </c>
      <c r="G393" s="21">
        <v>8.695652173913043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21</v>
      </c>
      <c r="E394" s="35">
        <v>28</v>
      </c>
      <c r="F394" s="40">
        <v>49</v>
      </c>
      <c r="G394" s="21">
        <v>5.384615384615385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52</v>
      </c>
      <c r="E395" s="35">
        <v>31</v>
      </c>
      <c r="F395" s="40">
        <v>83</v>
      </c>
      <c r="G395" s="21">
        <v>5.1361386138613856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8</v>
      </c>
      <c r="E396" s="35">
        <v>7</v>
      </c>
      <c r="F396" s="40">
        <v>15</v>
      </c>
      <c r="G396" s="21">
        <v>5.4347826086956523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29</v>
      </c>
      <c r="E397" s="35">
        <v>28</v>
      </c>
      <c r="F397" s="40">
        <v>57</v>
      </c>
      <c r="G397" s="21">
        <v>4.8264182895850976</v>
      </c>
      <c r="H397" s="35">
        <v>508</v>
      </c>
      <c r="I397" s="35">
        <v>0</v>
      </c>
      <c r="J397" s="35">
        <v>0</v>
      </c>
      <c r="K397" s="41">
        <v>0</v>
      </c>
      <c r="L397" s="21">
        <v>0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13</v>
      </c>
      <c r="E398" s="35">
        <v>23</v>
      </c>
      <c r="F398" s="40">
        <v>36</v>
      </c>
      <c r="G398" s="21">
        <v>5.6074766355140184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17</v>
      </c>
      <c r="E399" s="35">
        <v>23</v>
      </c>
      <c r="F399" s="40">
        <v>40</v>
      </c>
      <c r="G399" s="21">
        <v>6.5466448445171856</v>
      </c>
      <c r="H399" s="35">
        <v>159</v>
      </c>
      <c r="I399" s="35">
        <v>0</v>
      </c>
      <c r="J399" s="35">
        <v>0</v>
      </c>
      <c r="K399" s="41">
        <v>0</v>
      </c>
      <c r="L399" s="21">
        <v>0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24</v>
      </c>
      <c r="E400" s="35">
        <v>30</v>
      </c>
      <c r="F400" s="40">
        <v>54</v>
      </c>
      <c r="G400" s="21">
        <v>6.6749072929542645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35</v>
      </c>
      <c r="E401" s="35">
        <v>28</v>
      </c>
      <c r="F401" s="40">
        <v>63</v>
      </c>
      <c r="G401" s="21">
        <v>4.6153846153846159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38</v>
      </c>
      <c r="E402" s="35">
        <v>38</v>
      </c>
      <c r="F402" s="40">
        <v>76</v>
      </c>
      <c r="G402" s="21">
        <v>4.57280385078219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31</v>
      </c>
      <c r="E403" s="35">
        <v>21</v>
      </c>
      <c r="F403" s="40">
        <v>52</v>
      </c>
      <c r="G403" s="21">
        <v>4.6553267681289165</v>
      </c>
      <c r="H403" s="35">
        <v>408</v>
      </c>
      <c r="I403" s="35">
        <v>1</v>
      </c>
      <c r="J403" s="35">
        <v>0</v>
      </c>
      <c r="K403" s="41">
        <v>1</v>
      </c>
      <c r="L403" s="21">
        <v>0.24509803921568626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89</v>
      </c>
      <c r="E404" s="35">
        <v>95</v>
      </c>
      <c r="F404" s="40">
        <v>184</v>
      </c>
      <c r="G404" s="21">
        <v>5.4421768707482991</v>
      </c>
      <c r="H404" s="35">
        <v>891</v>
      </c>
      <c r="I404" s="35">
        <v>5</v>
      </c>
      <c r="J404" s="35">
        <v>6</v>
      </c>
      <c r="K404" s="41">
        <v>11</v>
      </c>
      <c r="L404" s="21">
        <v>1.2345679012345678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28</v>
      </c>
      <c r="E405" s="35">
        <v>32</v>
      </c>
      <c r="F405" s="40">
        <v>60</v>
      </c>
      <c r="G405" s="21">
        <v>4.2613636363636358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45</v>
      </c>
      <c r="E406" s="35">
        <v>36</v>
      </c>
      <c r="F406" s="40">
        <v>81</v>
      </c>
      <c r="G406" s="21">
        <v>5.3219448094612352</v>
      </c>
      <c r="H406" s="35">
        <v>599</v>
      </c>
      <c r="I406" s="35">
        <v>0</v>
      </c>
      <c r="J406" s="35">
        <v>2</v>
      </c>
      <c r="K406" s="41">
        <v>2</v>
      </c>
      <c r="L406" s="21">
        <v>0.333889816360601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32</v>
      </c>
      <c r="E407" s="35">
        <v>33</v>
      </c>
      <c r="F407" s="40">
        <v>65</v>
      </c>
      <c r="G407" s="21">
        <v>5.6228373702422143</v>
      </c>
      <c r="H407" s="35">
        <v>386</v>
      </c>
      <c r="I407" s="35">
        <v>1</v>
      </c>
      <c r="J407" s="35">
        <v>0</v>
      </c>
      <c r="K407" s="41">
        <v>1</v>
      </c>
      <c r="L407" s="21">
        <v>0.2590673575129534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63</v>
      </c>
      <c r="E408" s="35">
        <v>61</v>
      </c>
      <c r="F408" s="40">
        <v>124</v>
      </c>
      <c r="G408" s="21">
        <v>4.512372634643377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9</v>
      </c>
      <c r="E409" s="35">
        <v>15</v>
      </c>
      <c r="F409" s="40">
        <v>24</v>
      </c>
      <c r="G409" s="21">
        <v>5.2401746724890828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29</v>
      </c>
      <c r="E410" s="35">
        <v>19</v>
      </c>
      <c r="F410" s="40">
        <v>48</v>
      </c>
      <c r="G410" s="21">
        <v>4.4444444444444446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1456</v>
      </c>
      <c r="E411" s="38">
        <v>1351</v>
      </c>
      <c r="F411" s="38">
        <v>2807</v>
      </c>
      <c r="G411" s="31">
        <v>5.5855138792159984</v>
      </c>
      <c r="H411" s="29">
        <v>14685</v>
      </c>
      <c r="I411" s="38">
        <v>67</v>
      </c>
      <c r="J411" s="38">
        <v>46</v>
      </c>
      <c r="K411" s="39">
        <v>113</v>
      </c>
      <c r="L411" s="31">
        <v>0.7694926796050392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62</v>
      </c>
      <c r="E412" s="35">
        <v>50</v>
      </c>
      <c r="F412" s="40">
        <v>112</v>
      </c>
      <c r="G412" s="21">
        <v>4.8130640309411259</v>
      </c>
      <c r="H412" s="19">
        <v>709</v>
      </c>
      <c r="I412" s="35">
        <v>1</v>
      </c>
      <c r="J412" s="35">
        <v>0</v>
      </c>
      <c r="K412" s="41">
        <v>1</v>
      </c>
      <c r="L412" s="21">
        <v>0.14104372355430184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70</v>
      </c>
      <c r="E413" s="35">
        <v>78</v>
      </c>
      <c r="F413" s="40">
        <v>148</v>
      </c>
      <c r="G413" s="21">
        <v>4.5398773006134974</v>
      </c>
      <c r="H413" s="19">
        <v>1160</v>
      </c>
      <c r="I413" s="35">
        <v>3</v>
      </c>
      <c r="J413" s="35">
        <v>0</v>
      </c>
      <c r="K413" s="41">
        <v>3</v>
      </c>
      <c r="L413" s="21">
        <v>0.25862068965517243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24</v>
      </c>
      <c r="E414" s="35">
        <v>7</v>
      </c>
      <c r="F414" s="40">
        <v>31</v>
      </c>
      <c r="G414" s="21">
        <v>3.3805888767720829</v>
      </c>
      <c r="H414" s="35">
        <v>492</v>
      </c>
      <c r="I414" s="35">
        <v>4</v>
      </c>
      <c r="J414" s="35">
        <v>1</v>
      </c>
      <c r="K414" s="41">
        <v>5</v>
      </c>
      <c r="L414" s="21">
        <v>1.0162601626016259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61</v>
      </c>
      <c r="E415" s="35">
        <v>53</v>
      </c>
      <c r="F415" s="40">
        <v>114</v>
      </c>
      <c r="G415" s="21">
        <v>4.6836483155299913</v>
      </c>
      <c r="H415" s="35">
        <v>847</v>
      </c>
      <c r="I415" s="35">
        <v>3</v>
      </c>
      <c r="J415" s="35">
        <v>4</v>
      </c>
      <c r="K415" s="41">
        <v>7</v>
      </c>
      <c r="L415" s="21">
        <v>0.82644628099173556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101</v>
      </c>
      <c r="E416" s="35">
        <v>94</v>
      </c>
      <c r="F416" s="40">
        <v>195</v>
      </c>
      <c r="G416" s="21">
        <v>6.8637803590285111</v>
      </c>
      <c r="H416" s="35">
        <v>710</v>
      </c>
      <c r="I416" s="35">
        <v>2</v>
      </c>
      <c r="J416" s="35">
        <v>2</v>
      </c>
      <c r="K416" s="41">
        <v>4</v>
      </c>
      <c r="L416" s="21">
        <v>0.56338028169014087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86</v>
      </c>
      <c r="E417" s="35">
        <v>91</v>
      </c>
      <c r="F417" s="40">
        <v>177</v>
      </c>
      <c r="G417" s="21">
        <v>7.2989690721649483</v>
      </c>
      <c r="H417" s="19">
        <v>214</v>
      </c>
      <c r="I417" s="35">
        <v>2</v>
      </c>
      <c r="J417" s="35">
        <v>0</v>
      </c>
      <c r="K417" s="41">
        <v>2</v>
      </c>
      <c r="L417" s="21">
        <v>0.93457943925233633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132</v>
      </c>
      <c r="E418" s="35">
        <v>122</v>
      </c>
      <c r="F418" s="40">
        <v>254</v>
      </c>
      <c r="G418" s="21">
        <v>6.5717981888745154</v>
      </c>
      <c r="H418" s="19">
        <v>1055</v>
      </c>
      <c r="I418" s="35">
        <v>6</v>
      </c>
      <c r="J418" s="35">
        <v>4</v>
      </c>
      <c r="K418" s="41">
        <v>10</v>
      </c>
      <c r="L418" s="21">
        <v>0.94786729857819907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123</v>
      </c>
      <c r="E419" s="35">
        <v>142</v>
      </c>
      <c r="F419" s="40">
        <v>265</v>
      </c>
      <c r="G419" s="21">
        <v>4.501443859351113</v>
      </c>
      <c r="H419" s="19">
        <v>1764</v>
      </c>
      <c r="I419" s="35">
        <v>11</v>
      </c>
      <c r="J419" s="35">
        <v>14</v>
      </c>
      <c r="K419" s="41">
        <v>25</v>
      </c>
      <c r="L419" s="21">
        <v>1.4172335600907031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30</v>
      </c>
      <c r="E420" s="35">
        <v>29</v>
      </c>
      <c r="F420" s="40">
        <v>59</v>
      </c>
      <c r="G420" s="21">
        <v>3.5098155859607378</v>
      </c>
      <c r="H420" s="19">
        <v>802</v>
      </c>
      <c r="I420" s="35">
        <v>5</v>
      </c>
      <c r="J420" s="35">
        <v>1</v>
      </c>
      <c r="K420" s="41">
        <v>6</v>
      </c>
      <c r="L420" s="21">
        <v>0.74812967581047385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61</v>
      </c>
      <c r="E421" s="35">
        <v>45</v>
      </c>
      <c r="F421" s="40">
        <v>106</v>
      </c>
      <c r="G421" s="21">
        <v>4.0566398775353996</v>
      </c>
      <c r="H421" s="19">
        <v>1110</v>
      </c>
      <c r="I421" s="35">
        <v>1</v>
      </c>
      <c r="J421" s="35">
        <v>1</v>
      </c>
      <c r="K421" s="41">
        <v>2</v>
      </c>
      <c r="L421" s="21">
        <v>0.18018018018018017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22</v>
      </c>
      <c r="E422" s="35">
        <v>17</v>
      </c>
      <c r="F422" s="40">
        <v>39</v>
      </c>
      <c r="G422" s="21">
        <v>2.8446389496717726</v>
      </c>
      <c r="H422" s="19">
        <v>729</v>
      </c>
      <c r="I422" s="35">
        <v>0</v>
      </c>
      <c r="J422" s="35">
        <v>0</v>
      </c>
      <c r="K422" s="41">
        <v>0</v>
      </c>
      <c r="L422" s="21">
        <v>0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116</v>
      </c>
      <c r="E423" s="35">
        <v>100</v>
      </c>
      <c r="F423" s="40">
        <v>216</v>
      </c>
      <c r="G423" s="21">
        <v>6.1137843192754033</v>
      </c>
      <c r="H423" s="19">
        <v>1207</v>
      </c>
      <c r="I423" s="35">
        <v>2</v>
      </c>
      <c r="J423" s="35">
        <v>3</v>
      </c>
      <c r="K423" s="41">
        <v>5</v>
      </c>
      <c r="L423" s="21">
        <v>0.41425020712510358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22</v>
      </c>
      <c r="E424" s="35">
        <v>25</v>
      </c>
      <c r="F424" s="40">
        <v>47</v>
      </c>
      <c r="G424" s="21">
        <v>4.1556145004420868</v>
      </c>
      <c r="H424" s="35">
        <v>456</v>
      </c>
      <c r="I424" s="35">
        <v>0</v>
      </c>
      <c r="J424" s="35">
        <v>0</v>
      </c>
      <c r="K424" s="41">
        <v>0</v>
      </c>
      <c r="L424" s="21">
        <v>0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88</v>
      </c>
      <c r="E425" s="35">
        <v>80</v>
      </c>
      <c r="F425" s="40">
        <v>168</v>
      </c>
      <c r="G425" s="21">
        <v>5.5045871559633035</v>
      </c>
      <c r="H425" s="19">
        <v>929</v>
      </c>
      <c r="I425" s="35">
        <v>2</v>
      </c>
      <c r="J425" s="35">
        <v>3</v>
      </c>
      <c r="K425" s="41">
        <v>5</v>
      </c>
      <c r="L425" s="21">
        <v>0.53821313240043056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289</v>
      </c>
      <c r="E426" s="35">
        <v>247</v>
      </c>
      <c r="F426" s="40">
        <v>536</v>
      </c>
      <c r="G426" s="21">
        <v>7.5175315568022443</v>
      </c>
      <c r="H426" s="19">
        <v>1147</v>
      </c>
      <c r="I426" s="35">
        <v>17</v>
      </c>
      <c r="J426" s="35">
        <v>6</v>
      </c>
      <c r="K426" s="41">
        <v>23</v>
      </c>
      <c r="L426" s="21">
        <v>2.0052310374891023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31</v>
      </c>
      <c r="E427" s="35">
        <v>36</v>
      </c>
      <c r="F427" s="40">
        <v>67</v>
      </c>
      <c r="G427" s="21">
        <v>6.6534260178748763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38</v>
      </c>
      <c r="E428" s="35">
        <v>31</v>
      </c>
      <c r="F428" s="40">
        <v>69</v>
      </c>
      <c r="G428" s="21">
        <v>5.3158705701078581</v>
      </c>
      <c r="H428" s="35">
        <v>419</v>
      </c>
      <c r="I428" s="35">
        <v>6</v>
      </c>
      <c r="J428" s="35">
        <v>5</v>
      </c>
      <c r="K428" s="41">
        <v>11</v>
      </c>
      <c r="L428" s="21">
        <v>2.6252983293556085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36</v>
      </c>
      <c r="E429" s="35">
        <v>38</v>
      </c>
      <c r="F429" s="40">
        <v>74</v>
      </c>
      <c r="G429" s="21">
        <v>6.2978723404255321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16</v>
      </c>
      <c r="E430" s="35">
        <v>20</v>
      </c>
      <c r="F430" s="40">
        <v>36</v>
      </c>
      <c r="G430" s="21">
        <v>3.8502673796791447</v>
      </c>
      <c r="H430" s="35">
        <v>273</v>
      </c>
      <c r="I430" s="35">
        <v>1</v>
      </c>
      <c r="J430" s="35">
        <v>1</v>
      </c>
      <c r="K430" s="41">
        <v>2</v>
      </c>
      <c r="L430" s="21">
        <v>0.73260073260073255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25</v>
      </c>
      <c r="E431" s="35">
        <v>21</v>
      </c>
      <c r="F431" s="40">
        <v>46</v>
      </c>
      <c r="G431" s="21">
        <v>5.7001239157372989</v>
      </c>
      <c r="H431" s="35">
        <v>264</v>
      </c>
      <c r="I431" s="35">
        <v>1</v>
      </c>
      <c r="J431" s="35">
        <v>1</v>
      </c>
      <c r="K431" s="41">
        <v>2</v>
      </c>
      <c r="L431" s="21">
        <v>0.75757575757575757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23</v>
      </c>
      <c r="E432" s="35">
        <v>25</v>
      </c>
      <c r="F432" s="40">
        <v>48</v>
      </c>
      <c r="G432" s="21">
        <v>8.4805653710247348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1162</v>
      </c>
      <c r="E433" s="29">
        <v>1123</v>
      </c>
      <c r="F433" s="29">
        <v>2285</v>
      </c>
      <c r="G433" s="31">
        <v>7.1079727501788659</v>
      </c>
      <c r="H433" s="29">
        <v>2933</v>
      </c>
      <c r="I433" s="29">
        <v>32</v>
      </c>
      <c r="J433" s="29">
        <v>16</v>
      </c>
      <c r="K433" s="36">
        <v>48</v>
      </c>
      <c r="L433" s="31">
        <v>1.6365496079099897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5</v>
      </c>
      <c r="E434" s="19">
        <v>6</v>
      </c>
      <c r="F434" s="20">
        <v>11</v>
      </c>
      <c r="G434" s="21">
        <v>7.096774193548387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70</v>
      </c>
      <c r="E435" s="19">
        <v>64</v>
      </c>
      <c r="F435" s="20">
        <v>134</v>
      </c>
      <c r="G435" s="21">
        <v>7.5535512965050735</v>
      </c>
      <c r="H435" s="35">
        <v>332</v>
      </c>
      <c r="I435" s="19">
        <v>5</v>
      </c>
      <c r="J435" s="19">
        <v>1</v>
      </c>
      <c r="K435" s="22">
        <v>6</v>
      </c>
      <c r="L435" s="21">
        <v>1.8072289156626504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35</v>
      </c>
      <c r="E436" s="19">
        <v>33</v>
      </c>
      <c r="F436" s="20">
        <v>68</v>
      </c>
      <c r="G436" s="21">
        <v>4.3450479233226833</v>
      </c>
      <c r="H436" s="35">
        <v>153</v>
      </c>
      <c r="I436" s="19">
        <v>0</v>
      </c>
      <c r="J436" s="19">
        <v>0</v>
      </c>
      <c r="K436" s="22">
        <v>0</v>
      </c>
      <c r="L436" s="21">
        <v>0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157</v>
      </c>
      <c r="E437" s="19">
        <v>158</v>
      </c>
      <c r="F437" s="20">
        <v>315</v>
      </c>
      <c r="G437" s="21">
        <v>8.4314775160599567</v>
      </c>
      <c r="H437" s="35">
        <v>3</v>
      </c>
      <c r="I437" s="19">
        <v>3</v>
      </c>
      <c r="J437" s="19">
        <v>0</v>
      </c>
      <c r="K437" s="22">
        <v>3</v>
      </c>
      <c r="L437" s="21">
        <v>100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157</v>
      </c>
      <c r="E438" s="19">
        <v>165</v>
      </c>
      <c r="F438" s="20">
        <v>322</v>
      </c>
      <c r="G438" s="21">
        <v>8.162230671736376</v>
      </c>
      <c r="H438" s="35">
        <v>529</v>
      </c>
      <c r="I438" s="19">
        <v>0</v>
      </c>
      <c r="J438" s="19">
        <v>0</v>
      </c>
      <c r="K438" s="22">
        <v>0</v>
      </c>
      <c r="L438" s="21">
        <v>0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64</v>
      </c>
      <c r="E439" s="19">
        <v>45</v>
      </c>
      <c r="F439" s="20">
        <v>109</v>
      </c>
      <c r="G439" s="21">
        <v>6.0488346281908987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51</v>
      </c>
      <c r="E440" s="19">
        <v>57</v>
      </c>
      <c r="F440" s="20">
        <v>108</v>
      </c>
      <c r="G440" s="21">
        <v>7.3720136518771335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25</v>
      </c>
      <c r="E441" s="19">
        <v>15</v>
      </c>
      <c r="F441" s="20">
        <v>40</v>
      </c>
      <c r="G441" s="21">
        <v>7.4906367041198507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54</v>
      </c>
      <c r="E442" s="19">
        <v>48</v>
      </c>
      <c r="F442" s="20">
        <v>102</v>
      </c>
      <c r="G442" s="21">
        <v>8.7254063301967495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91</v>
      </c>
      <c r="E443" s="19">
        <v>68</v>
      </c>
      <c r="F443" s="20">
        <v>159</v>
      </c>
      <c r="G443" s="21">
        <v>7.9025844930417488</v>
      </c>
      <c r="H443" s="35">
        <v>399</v>
      </c>
      <c r="I443" s="19">
        <v>1</v>
      </c>
      <c r="J443" s="19">
        <v>1</v>
      </c>
      <c r="K443" s="22">
        <v>2</v>
      </c>
      <c r="L443" s="21">
        <v>0.50125313283208017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15</v>
      </c>
      <c r="E444" s="19">
        <v>14</v>
      </c>
      <c r="F444" s="20">
        <v>29</v>
      </c>
      <c r="G444" s="21">
        <v>6.9047619047619051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21</v>
      </c>
      <c r="E445" s="19">
        <v>16</v>
      </c>
      <c r="F445" s="20">
        <v>37</v>
      </c>
      <c r="G445" s="21">
        <v>8.0086580086580081</v>
      </c>
      <c r="H445" s="35">
        <v>76</v>
      </c>
      <c r="I445" s="19">
        <v>0</v>
      </c>
      <c r="J445" s="19">
        <v>0</v>
      </c>
      <c r="K445" s="22">
        <v>0</v>
      </c>
      <c r="L445" s="21">
        <v>0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4</v>
      </c>
      <c r="E446" s="19">
        <v>5</v>
      </c>
      <c r="F446" s="20">
        <v>9</v>
      </c>
      <c r="G446" s="21">
        <v>4.6632124352331603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17</v>
      </c>
      <c r="E447" s="19">
        <v>19</v>
      </c>
      <c r="F447" s="20">
        <v>36</v>
      </c>
      <c r="G447" s="21">
        <v>6.1224489795918364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40</v>
      </c>
      <c r="E448" s="19">
        <v>49</v>
      </c>
      <c r="F448" s="20">
        <v>89</v>
      </c>
      <c r="G448" s="21">
        <v>9.1942148760330582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282</v>
      </c>
      <c r="E449" s="19">
        <v>291</v>
      </c>
      <c r="F449" s="20">
        <v>573</v>
      </c>
      <c r="G449" s="21">
        <v>6.4490714687675847</v>
      </c>
      <c r="H449" s="35">
        <v>765</v>
      </c>
      <c r="I449" s="19">
        <v>22</v>
      </c>
      <c r="J449" s="19">
        <v>13</v>
      </c>
      <c r="K449" s="22">
        <v>35</v>
      </c>
      <c r="L449" s="21">
        <v>4.5751633986928102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40</v>
      </c>
      <c r="E450" s="19">
        <v>43</v>
      </c>
      <c r="F450" s="20">
        <v>83</v>
      </c>
      <c r="G450" s="21">
        <v>5.6771545827633378</v>
      </c>
      <c r="H450" s="35">
        <v>206</v>
      </c>
      <c r="I450" s="19">
        <v>1</v>
      </c>
      <c r="J450" s="19">
        <v>1</v>
      </c>
      <c r="K450" s="22">
        <v>2</v>
      </c>
      <c r="L450" s="21">
        <v>0.97087378640776689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34</v>
      </c>
      <c r="E451" s="19">
        <v>27</v>
      </c>
      <c r="F451" s="20">
        <v>61</v>
      </c>
      <c r="G451" s="21">
        <v>6.0276679841897236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305</v>
      </c>
      <c r="E452" s="29">
        <v>327</v>
      </c>
      <c r="F452" s="29">
        <v>632</v>
      </c>
      <c r="G452" s="31">
        <v>4.9259547934528447</v>
      </c>
      <c r="H452" s="29">
        <v>3411</v>
      </c>
      <c r="I452" s="29">
        <v>14</v>
      </c>
      <c r="J452" s="29">
        <v>6</v>
      </c>
      <c r="K452" s="36">
        <v>20</v>
      </c>
      <c r="L452" s="31">
        <v>0.58633831720902962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34</v>
      </c>
      <c r="E453" s="19">
        <v>48</v>
      </c>
      <c r="F453" s="20">
        <v>82</v>
      </c>
      <c r="G453" s="21">
        <v>5.4161162483487448</v>
      </c>
      <c r="H453" s="35">
        <v>477</v>
      </c>
      <c r="I453" s="19">
        <v>2</v>
      </c>
      <c r="J453" s="19">
        <v>1</v>
      </c>
      <c r="K453" s="22">
        <v>3</v>
      </c>
      <c r="L453" s="21">
        <v>0.62893081761006298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21</v>
      </c>
      <c r="E454" s="19">
        <v>10</v>
      </c>
      <c r="F454" s="20">
        <v>31</v>
      </c>
      <c r="G454" s="21">
        <v>5.081967213114754</v>
      </c>
      <c r="H454" s="35">
        <v>160</v>
      </c>
      <c r="I454" s="19">
        <v>0</v>
      </c>
      <c r="J454" s="19">
        <v>0</v>
      </c>
      <c r="K454" s="22">
        <v>0</v>
      </c>
      <c r="L454" s="21">
        <v>0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13</v>
      </c>
      <c r="E455" s="19">
        <v>12</v>
      </c>
      <c r="F455" s="20">
        <v>25</v>
      </c>
      <c r="G455" s="21">
        <v>4.0064102564102564</v>
      </c>
      <c r="H455" s="35">
        <v>167</v>
      </c>
      <c r="I455" s="19">
        <v>2</v>
      </c>
      <c r="J455" s="19">
        <v>0</v>
      </c>
      <c r="K455" s="22">
        <v>2</v>
      </c>
      <c r="L455" s="21">
        <v>1.1976047904191618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30</v>
      </c>
      <c r="E456" s="19">
        <v>28</v>
      </c>
      <c r="F456" s="20">
        <v>58</v>
      </c>
      <c r="G456" s="21">
        <v>4.230488694383661</v>
      </c>
      <c r="H456" s="35">
        <v>410</v>
      </c>
      <c r="I456" s="19">
        <v>4</v>
      </c>
      <c r="J456" s="19">
        <v>2</v>
      </c>
      <c r="K456" s="22">
        <v>6</v>
      </c>
      <c r="L456" s="21">
        <v>1.4634146341463417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26</v>
      </c>
      <c r="E457" s="19">
        <v>27</v>
      </c>
      <c r="F457" s="20">
        <v>53</v>
      </c>
      <c r="G457" s="21">
        <v>5.0189393939393936</v>
      </c>
      <c r="H457" s="35">
        <v>173</v>
      </c>
      <c r="I457" s="19">
        <v>1</v>
      </c>
      <c r="J457" s="19">
        <v>0</v>
      </c>
      <c r="K457" s="22">
        <v>1</v>
      </c>
      <c r="L457" s="21">
        <v>0.57803468208092479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25</v>
      </c>
      <c r="E458" s="19">
        <v>28</v>
      </c>
      <c r="F458" s="20">
        <v>53</v>
      </c>
      <c r="G458" s="21">
        <v>4.6288209606986905</v>
      </c>
      <c r="H458" s="35">
        <v>195</v>
      </c>
      <c r="I458" s="19">
        <v>2</v>
      </c>
      <c r="J458" s="19">
        <v>0</v>
      </c>
      <c r="K458" s="22">
        <v>2</v>
      </c>
      <c r="L458" s="21">
        <v>1.0256410256410255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20</v>
      </c>
      <c r="E459" s="19">
        <v>21</v>
      </c>
      <c r="F459" s="20">
        <v>41</v>
      </c>
      <c r="G459" s="21">
        <v>5.3315994798439537</v>
      </c>
      <c r="H459" s="35">
        <v>217</v>
      </c>
      <c r="I459" s="19">
        <v>1</v>
      </c>
      <c r="J459" s="19">
        <v>2</v>
      </c>
      <c r="K459" s="22">
        <v>3</v>
      </c>
      <c r="L459" s="21">
        <v>1.3824884792626728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18</v>
      </c>
      <c r="E460" s="19">
        <v>17</v>
      </c>
      <c r="F460" s="20">
        <v>35</v>
      </c>
      <c r="G460" s="21">
        <v>5.4179566563467496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11</v>
      </c>
      <c r="E461" s="19">
        <v>13</v>
      </c>
      <c r="F461" s="20">
        <v>24</v>
      </c>
      <c r="G461" s="21">
        <v>5.825242718446602</v>
      </c>
      <c r="H461" s="35">
        <v>75</v>
      </c>
      <c r="I461" s="19">
        <v>0</v>
      </c>
      <c r="J461" s="19">
        <v>0</v>
      </c>
      <c r="K461" s="22">
        <v>0</v>
      </c>
      <c r="L461" s="21">
        <v>0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14</v>
      </c>
      <c r="E462" s="19">
        <v>28</v>
      </c>
      <c r="F462" s="20">
        <v>42</v>
      </c>
      <c r="G462" s="21">
        <v>6.5015479876160995</v>
      </c>
      <c r="H462" s="35">
        <v>128</v>
      </c>
      <c r="I462" s="19">
        <v>0</v>
      </c>
      <c r="J462" s="19">
        <v>0</v>
      </c>
      <c r="K462" s="22">
        <v>0</v>
      </c>
      <c r="L462" s="21">
        <v>0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15</v>
      </c>
      <c r="E463" s="19">
        <v>10</v>
      </c>
      <c r="F463" s="20">
        <v>25</v>
      </c>
      <c r="G463" s="21">
        <v>5.56792873051225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23</v>
      </c>
      <c r="E464" s="19">
        <v>29</v>
      </c>
      <c r="F464" s="20">
        <v>52</v>
      </c>
      <c r="G464" s="21">
        <v>4.2518397383483242</v>
      </c>
      <c r="H464" s="35">
        <v>261</v>
      </c>
      <c r="I464" s="19">
        <v>2</v>
      </c>
      <c r="J464" s="19">
        <v>1</v>
      </c>
      <c r="K464" s="22">
        <v>3</v>
      </c>
      <c r="L464" s="21">
        <v>1.1494252873563218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55</v>
      </c>
      <c r="E465" s="19">
        <v>56</v>
      </c>
      <c r="F465" s="20">
        <v>111</v>
      </c>
      <c r="G465" s="21">
        <v>4.6934460887949259</v>
      </c>
      <c r="H465" s="35">
        <v>989</v>
      </c>
      <c r="I465" s="19">
        <v>0</v>
      </c>
      <c r="J465" s="19">
        <v>0</v>
      </c>
      <c r="K465" s="22">
        <v>0</v>
      </c>
      <c r="L465" s="21">
        <v>0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162</v>
      </c>
      <c r="E466" s="38">
        <v>155</v>
      </c>
      <c r="F466" s="38">
        <v>317</v>
      </c>
      <c r="G466" s="31">
        <v>6.3692987743620657</v>
      </c>
      <c r="H466" s="38">
        <v>406</v>
      </c>
      <c r="I466" s="38">
        <v>2</v>
      </c>
      <c r="J466" s="38">
        <v>1</v>
      </c>
      <c r="K466" s="39">
        <v>3</v>
      </c>
      <c r="L466" s="31">
        <v>0.73891625615763545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42</v>
      </c>
      <c r="E467" s="35">
        <v>39</v>
      </c>
      <c r="F467" s="40">
        <v>81</v>
      </c>
      <c r="G467" s="21">
        <v>8.9108910891089099</v>
      </c>
      <c r="H467" s="35">
        <v>7</v>
      </c>
      <c r="I467" s="35">
        <v>1</v>
      </c>
      <c r="J467" s="35">
        <v>0</v>
      </c>
      <c r="K467" s="41">
        <v>1</v>
      </c>
      <c r="L467" s="21">
        <v>14.285714285714285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18</v>
      </c>
      <c r="E468" s="35">
        <v>11</v>
      </c>
      <c r="F468" s="40">
        <v>29</v>
      </c>
      <c r="G468" s="21">
        <v>4.9069373942470387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5</v>
      </c>
      <c r="E469" s="35">
        <v>14</v>
      </c>
      <c r="F469" s="40">
        <v>19</v>
      </c>
      <c r="G469" s="21">
        <v>4.6116504854368934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11</v>
      </c>
      <c r="E470" s="35">
        <v>12</v>
      </c>
      <c r="F470" s="40">
        <v>23</v>
      </c>
      <c r="G470" s="21">
        <v>9.4650205761316872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14</v>
      </c>
      <c r="E471" s="35">
        <v>17</v>
      </c>
      <c r="F471" s="40">
        <v>31</v>
      </c>
      <c r="G471" s="21">
        <v>5.4481546572934976</v>
      </c>
      <c r="H471" s="35">
        <v>23</v>
      </c>
      <c r="I471" s="35">
        <v>0</v>
      </c>
      <c r="J471" s="35">
        <v>1</v>
      </c>
      <c r="K471" s="41">
        <v>1</v>
      </c>
      <c r="L471" s="21">
        <v>4.3478260869565215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21</v>
      </c>
      <c r="E472" s="35">
        <v>24</v>
      </c>
      <c r="F472" s="40">
        <v>45</v>
      </c>
      <c r="G472" s="21">
        <v>5.806451612903226</v>
      </c>
      <c r="H472" s="35">
        <v>15</v>
      </c>
      <c r="I472" s="35">
        <v>1</v>
      </c>
      <c r="J472" s="35">
        <v>0</v>
      </c>
      <c r="K472" s="41">
        <v>1</v>
      </c>
      <c r="L472" s="21">
        <v>6.666666666666667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25</v>
      </c>
      <c r="E473" s="35">
        <v>22</v>
      </c>
      <c r="F473" s="40">
        <v>47</v>
      </c>
      <c r="G473" s="21">
        <v>4.8503611971104235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26</v>
      </c>
      <c r="E474" s="35">
        <v>16</v>
      </c>
      <c r="F474" s="40">
        <v>42</v>
      </c>
      <c r="G474" s="21">
        <v>8.2514734774066802</v>
      </c>
      <c r="H474" s="19">
        <v>-27</v>
      </c>
      <c r="I474" s="35">
        <v>0</v>
      </c>
      <c r="J474" s="35">
        <v>0</v>
      </c>
      <c r="K474" s="41">
        <v>0</v>
      </c>
      <c r="L474" s="21">
        <v>0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264</v>
      </c>
      <c r="E475" s="38">
        <v>248</v>
      </c>
      <c r="F475" s="38">
        <v>512</v>
      </c>
      <c r="G475" s="31">
        <v>5.0673000791765634</v>
      </c>
      <c r="H475" s="29">
        <v>3856</v>
      </c>
      <c r="I475" s="38">
        <v>42</v>
      </c>
      <c r="J475" s="38">
        <v>42</v>
      </c>
      <c r="K475" s="39">
        <v>84</v>
      </c>
      <c r="L475" s="31">
        <v>2.1784232365145226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155</v>
      </c>
      <c r="E476" s="38">
        <v>134</v>
      </c>
      <c r="F476" s="38">
        <v>289</v>
      </c>
      <c r="G476" s="31">
        <v>5.7904227609697454</v>
      </c>
      <c r="H476" s="29">
        <v>1364</v>
      </c>
      <c r="I476" s="38">
        <v>10</v>
      </c>
      <c r="J476" s="38">
        <v>10</v>
      </c>
      <c r="K476" s="39">
        <v>20</v>
      </c>
      <c r="L476" s="31">
        <v>1.466275659824047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8264</v>
      </c>
      <c r="E477" s="9">
        <v>7719</v>
      </c>
      <c r="F477" s="9">
        <v>15983</v>
      </c>
      <c r="G477" s="25">
        <v>4.7401699972121882</v>
      </c>
      <c r="H477" s="9">
        <v>132730</v>
      </c>
      <c r="I477" s="9">
        <v>1254</v>
      </c>
      <c r="J477" s="9">
        <v>1092</v>
      </c>
      <c r="K477" s="16">
        <v>2346</v>
      </c>
      <c r="L477" s="25">
        <v>1.7674979281247647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1474</v>
      </c>
      <c r="E478" s="29">
        <v>1256</v>
      </c>
      <c r="F478" s="29">
        <v>2730</v>
      </c>
      <c r="G478" s="31">
        <v>4.6795454155882004</v>
      </c>
      <c r="H478" s="29">
        <v>23139</v>
      </c>
      <c r="I478" s="29">
        <v>207</v>
      </c>
      <c r="J478" s="29">
        <v>187</v>
      </c>
      <c r="K478" s="36">
        <v>394</v>
      </c>
      <c r="L478" s="31">
        <v>1.7027529279571285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33</v>
      </c>
      <c r="E479" s="19">
        <v>26</v>
      </c>
      <c r="F479" s="20">
        <v>59</v>
      </c>
      <c r="G479" s="21">
        <v>8.0054274084124835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6</v>
      </c>
      <c r="E480" s="19">
        <v>3</v>
      </c>
      <c r="F480" s="20">
        <v>9</v>
      </c>
      <c r="G480" s="21">
        <v>1.5985790408525755</v>
      </c>
      <c r="H480" s="19">
        <v>289</v>
      </c>
      <c r="I480" s="19">
        <v>1</v>
      </c>
      <c r="J480" s="19">
        <v>0</v>
      </c>
      <c r="K480" s="22">
        <v>1</v>
      </c>
      <c r="L480" s="21">
        <v>0.34602076124567477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25</v>
      </c>
      <c r="E481" s="19">
        <v>20</v>
      </c>
      <c r="F481" s="20">
        <v>45</v>
      </c>
      <c r="G481" s="21">
        <v>2.4509803921568629</v>
      </c>
      <c r="H481" s="19">
        <v>1175</v>
      </c>
      <c r="I481" s="19">
        <v>31</v>
      </c>
      <c r="J481" s="19">
        <v>15</v>
      </c>
      <c r="K481" s="22">
        <v>46</v>
      </c>
      <c r="L481" s="21">
        <v>3.9148936170212765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10</v>
      </c>
      <c r="E482" s="19">
        <v>11</v>
      </c>
      <c r="F482" s="20">
        <v>21</v>
      </c>
      <c r="G482" s="21">
        <v>3.697183098591549</v>
      </c>
      <c r="H482" s="19">
        <v>327</v>
      </c>
      <c r="I482" s="19">
        <v>0</v>
      </c>
      <c r="J482" s="19">
        <v>1</v>
      </c>
      <c r="K482" s="22">
        <v>1</v>
      </c>
      <c r="L482" s="21">
        <v>0.3058103975535168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151</v>
      </c>
      <c r="E483" s="19">
        <v>139</v>
      </c>
      <c r="F483" s="20">
        <v>290</v>
      </c>
      <c r="G483" s="21">
        <v>4.2956599022367055</v>
      </c>
      <c r="H483" s="19">
        <v>2773</v>
      </c>
      <c r="I483" s="19">
        <v>0</v>
      </c>
      <c r="J483" s="19">
        <v>0</v>
      </c>
      <c r="K483" s="22">
        <v>0</v>
      </c>
      <c r="L483" s="21"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62</v>
      </c>
      <c r="E484" s="19">
        <v>59</v>
      </c>
      <c r="F484" s="20">
        <v>121</v>
      </c>
      <c r="G484" s="21">
        <v>7.9136690647482011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62</v>
      </c>
      <c r="E485" s="19">
        <v>58</v>
      </c>
      <c r="F485" s="20">
        <v>120</v>
      </c>
      <c r="G485" s="21">
        <v>6.5430752453653218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18</v>
      </c>
      <c r="E486" s="19">
        <v>18</v>
      </c>
      <c r="F486" s="20">
        <v>36</v>
      </c>
      <c r="G486" s="21">
        <v>3.0716723549488054</v>
      </c>
      <c r="H486" s="35">
        <v>542</v>
      </c>
      <c r="I486" s="19">
        <v>7</v>
      </c>
      <c r="J486" s="19">
        <v>8</v>
      </c>
      <c r="K486" s="22">
        <v>15</v>
      </c>
      <c r="L486" s="21">
        <v>2.7675276752767526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14</v>
      </c>
      <c r="E487" s="19">
        <v>15</v>
      </c>
      <c r="F487" s="20">
        <v>29</v>
      </c>
      <c r="G487" s="21">
        <v>4.0616246498599438</v>
      </c>
      <c r="H487" s="35">
        <v>355</v>
      </c>
      <c r="I487" s="19">
        <v>3</v>
      </c>
      <c r="J487" s="19">
        <v>1</v>
      </c>
      <c r="K487" s="22">
        <v>4</v>
      </c>
      <c r="L487" s="21">
        <v>1.1267605633802817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36</v>
      </c>
      <c r="E488" s="19">
        <v>23</v>
      </c>
      <c r="F488" s="20">
        <v>59</v>
      </c>
      <c r="G488" s="21">
        <v>4.9044056525353286</v>
      </c>
      <c r="H488" s="35">
        <v>777</v>
      </c>
      <c r="I488" s="19">
        <v>11</v>
      </c>
      <c r="J488" s="19">
        <v>7</v>
      </c>
      <c r="K488" s="22">
        <v>18</v>
      </c>
      <c r="L488" s="21">
        <v>2.3166023166023164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23</v>
      </c>
      <c r="E489" s="19">
        <v>23</v>
      </c>
      <c r="F489" s="20">
        <v>46</v>
      </c>
      <c r="G489" s="21">
        <v>4.909284951974386</v>
      </c>
      <c r="H489" s="35">
        <v>603</v>
      </c>
      <c r="I489" s="19">
        <v>2</v>
      </c>
      <c r="J489" s="19">
        <v>6</v>
      </c>
      <c r="K489" s="22">
        <v>8</v>
      </c>
      <c r="L489" s="21">
        <v>1.3266998341625207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37</v>
      </c>
      <c r="E490" s="19">
        <v>29</v>
      </c>
      <c r="F490" s="20">
        <v>66</v>
      </c>
      <c r="G490" s="21">
        <v>3.6995515695067267</v>
      </c>
      <c r="H490" s="35">
        <v>769</v>
      </c>
      <c r="I490" s="19">
        <v>5</v>
      </c>
      <c r="J490" s="19">
        <v>3</v>
      </c>
      <c r="K490" s="22">
        <v>8</v>
      </c>
      <c r="L490" s="21">
        <v>1.0403120936280885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21</v>
      </c>
      <c r="E491" s="19">
        <v>16</v>
      </c>
      <c r="F491" s="20">
        <v>37</v>
      </c>
      <c r="G491" s="21">
        <v>3.2006920415224913</v>
      </c>
      <c r="H491" s="19">
        <v>845</v>
      </c>
      <c r="I491" s="19">
        <v>13</v>
      </c>
      <c r="J491" s="19">
        <v>13</v>
      </c>
      <c r="K491" s="22">
        <v>26</v>
      </c>
      <c r="L491" s="21">
        <v>3.0769230769230771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209</v>
      </c>
      <c r="E492" s="19">
        <v>158</v>
      </c>
      <c r="F492" s="20">
        <v>367</v>
      </c>
      <c r="G492" s="21">
        <v>4.64968959837831</v>
      </c>
      <c r="H492" s="19">
        <v>3453</v>
      </c>
      <c r="I492" s="19">
        <v>51</v>
      </c>
      <c r="J492" s="19">
        <v>46</v>
      </c>
      <c r="K492" s="22">
        <v>97</v>
      </c>
      <c r="L492" s="21">
        <v>2.8091514624963803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20</v>
      </c>
      <c r="E493" s="19">
        <v>26</v>
      </c>
      <c r="F493" s="20">
        <v>46</v>
      </c>
      <c r="G493" s="21">
        <v>6.125166444740346</v>
      </c>
      <c r="H493" s="35">
        <v>276</v>
      </c>
      <c r="I493" s="19">
        <v>0</v>
      </c>
      <c r="J493" s="19">
        <v>0</v>
      </c>
      <c r="K493" s="22">
        <v>0</v>
      </c>
      <c r="L493" s="21">
        <v>0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23</v>
      </c>
      <c r="E494" s="19">
        <v>17</v>
      </c>
      <c r="F494" s="20">
        <v>40</v>
      </c>
      <c r="G494" s="21">
        <v>4.3057050592034445</v>
      </c>
      <c r="H494" s="35">
        <v>406</v>
      </c>
      <c r="I494" s="19">
        <v>0</v>
      </c>
      <c r="J494" s="19">
        <v>0</v>
      </c>
      <c r="K494" s="22">
        <v>0</v>
      </c>
      <c r="L494" s="21">
        <v>0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38</v>
      </c>
      <c r="E495" s="19">
        <v>33</v>
      </c>
      <c r="F495" s="20">
        <v>71</v>
      </c>
      <c r="G495" s="21">
        <v>5.2709725315515961</v>
      </c>
      <c r="H495" s="35">
        <v>409</v>
      </c>
      <c r="I495" s="19">
        <v>3</v>
      </c>
      <c r="J495" s="19">
        <v>2</v>
      </c>
      <c r="K495" s="22">
        <v>5</v>
      </c>
      <c r="L495" s="21">
        <v>1.2224938875305624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17</v>
      </c>
      <c r="E496" s="19">
        <v>15</v>
      </c>
      <c r="F496" s="20">
        <v>32</v>
      </c>
      <c r="G496" s="21">
        <v>5.8287795992714022</v>
      </c>
      <c r="H496" s="19">
        <v>103</v>
      </c>
      <c r="I496" s="19">
        <v>1</v>
      </c>
      <c r="J496" s="19">
        <v>1</v>
      </c>
      <c r="K496" s="22">
        <v>2</v>
      </c>
      <c r="L496" s="21">
        <v>1.9417475728155338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70</v>
      </c>
      <c r="E497" s="19">
        <v>68</v>
      </c>
      <c r="F497" s="20">
        <v>138</v>
      </c>
      <c r="G497" s="21">
        <v>4.3368950345694532</v>
      </c>
      <c r="H497" s="19">
        <v>1132</v>
      </c>
      <c r="I497" s="19">
        <v>3</v>
      </c>
      <c r="J497" s="19">
        <v>0</v>
      </c>
      <c r="K497" s="22">
        <v>3</v>
      </c>
      <c r="L497" s="21">
        <v>0.26501766784452296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40</v>
      </c>
      <c r="E498" s="19">
        <v>36</v>
      </c>
      <c r="F498" s="20">
        <v>76</v>
      </c>
      <c r="G498" s="21">
        <v>7.0763500931098688</v>
      </c>
      <c r="H498" s="19">
        <v>391</v>
      </c>
      <c r="I498" s="19">
        <v>3</v>
      </c>
      <c r="J498" s="19">
        <v>1</v>
      </c>
      <c r="K498" s="22">
        <v>4</v>
      </c>
      <c r="L498" s="21">
        <v>1.0230179028132993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53</v>
      </c>
      <c r="E499" s="19">
        <v>47</v>
      </c>
      <c r="F499" s="20">
        <v>100</v>
      </c>
      <c r="G499" s="21">
        <v>3.9001560062402496</v>
      </c>
      <c r="H499" s="19">
        <v>1087</v>
      </c>
      <c r="I499" s="19">
        <v>5</v>
      </c>
      <c r="J499" s="19">
        <v>15</v>
      </c>
      <c r="K499" s="22">
        <v>20</v>
      </c>
      <c r="L499" s="21">
        <v>1.8399264029438822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43</v>
      </c>
      <c r="E500" s="19">
        <v>33</v>
      </c>
      <c r="F500" s="20">
        <v>76</v>
      </c>
      <c r="G500" s="21">
        <v>4.903225806451613</v>
      </c>
      <c r="H500" s="35">
        <v>163</v>
      </c>
      <c r="I500" s="19">
        <v>2</v>
      </c>
      <c r="J500" s="19">
        <v>2</v>
      </c>
      <c r="K500" s="22">
        <v>4</v>
      </c>
      <c r="L500" s="21">
        <v>2.4539877300613497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50</v>
      </c>
      <c r="E501" s="19">
        <v>46</v>
      </c>
      <c r="F501" s="20">
        <v>96</v>
      </c>
      <c r="G501" s="21">
        <v>4.1379310344827589</v>
      </c>
      <c r="H501" s="35">
        <v>837</v>
      </c>
      <c r="I501" s="19">
        <v>1</v>
      </c>
      <c r="J501" s="19">
        <v>3</v>
      </c>
      <c r="K501" s="22">
        <v>4</v>
      </c>
      <c r="L501" s="21">
        <v>0.47789725209080047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15</v>
      </c>
      <c r="E502" s="19">
        <v>10</v>
      </c>
      <c r="F502" s="20">
        <v>25</v>
      </c>
      <c r="G502" s="21">
        <v>3.9936102236421722</v>
      </c>
      <c r="H502" s="35">
        <v>374</v>
      </c>
      <c r="I502" s="19">
        <v>7</v>
      </c>
      <c r="J502" s="19">
        <v>3</v>
      </c>
      <c r="K502" s="22">
        <v>10</v>
      </c>
      <c r="L502" s="21">
        <v>2.6737967914438503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17</v>
      </c>
      <c r="E503" s="19">
        <v>18</v>
      </c>
      <c r="F503" s="20">
        <v>35</v>
      </c>
      <c r="G503" s="21">
        <v>8.536585365853659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24</v>
      </c>
      <c r="E504" s="19">
        <v>30</v>
      </c>
      <c r="F504" s="20">
        <v>54</v>
      </c>
      <c r="G504" s="21">
        <v>3.9045553145336225</v>
      </c>
      <c r="H504" s="35">
        <v>592</v>
      </c>
      <c r="I504" s="19">
        <v>6</v>
      </c>
      <c r="J504" s="19">
        <v>7</v>
      </c>
      <c r="K504" s="22">
        <v>13</v>
      </c>
      <c r="L504" s="21">
        <v>2.1959459459459461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10</v>
      </c>
      <c r="E505" s="19">
        <v>6</v>
      </c>
      <c r="F505" s="20">
        <v>16</v>
      </c>
      <c r="G505" s="21">
        <v>4.1558441558441555</v>
      </c>
      <c r="H505" s="19">
        <v>180</v>
      </c>
      <c r="I505" s="19">
        <v>0</v>
      </c>
      <c r="J505" s="19">
        <v>1</v>
      </c>
      <c r="K505" s="22">
        <v>1</v>
      </c>
      <c r="L505" s="21">
        <v>0.55555555555555558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104</v>
      </c>
      <c r="E506" s="19">
        <v>72</v>
      </c>
      <c r="F506" s="20">
        <v>176</v>
      </c>
      <c r="G506" s="21">
        <v>3.8344226579520697</v>
      </c>
      <c r="H506" s="19">
        <v>2259</v>
      </c>
      <c r="I506" s="19">
        <v>19</v>
      </c>
      <c r="J506" s="19">
        <v>26</v>
      </c>
      <c r="K506" s="22">
        <v>45</v>
      </c>
      <c r="L506" s="21">
        <v>1.9920318725099602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33</v>
      </c>
      <c r="E507" s="19">
        <v>29</v>
      </c>
      <c r="F507" s="20">
        <v>62</v>
      </c>
      <c r="G507" s="21">
        <v>5.4770318021201412</v>
      </c>
      <c r="H507" s="35">
        <v>165</v>
      </c>
      <c r="I507" s="19">
        <v>2</v>
      </c>
      <c r="J507" s="19">
        <v>0</v>
      </c>
      <c r="K507" s="22">
        <v>2</v>
      </c>
      <c r="L507" s="21">
        <v>1.2121212121212122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22</v>
      </c>
      <c r="E508" s="19">
        <v>13</v>
      </c>
      <c r="F508" s="20">
        <v>35</v>
      </c>
      <c r="G508" s="21">
        <v>3.8546255506607929</v>
      </c>
      <c r="H508" s="19">
        <v>573</v>
      </c>
      <c r="I508" s="19">
        <v>4</v>
      </c>
      <c r="J508" s="19">
        <v>5</v>
      </c>
      <c r="K508" s="22">
        <v>9</v>
      </c>
      <c r="L508" s="21">
        <v>1.5706806282722512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102</v>
      </c>
      <c r="E509" s="19">
        <v>95</v>
      </c>
      <c r="F509" s="20">
        <v>197</v>
      </c>
      <c r="G509" s="21">
        <v>5.0088990592423093</v>
      </c>
      <c r="H509" s="19">
        <v>1199</v>
      </c>
      <c r="I509" s="19">
        <v>24</v>
      </c>
      <c r="J509" s="19">
        <v>17</v>
      </c>
      <c r="K509" s="22">
        <v>41</v>
      </c>
      <c r="L509" s="21">
        <v>3.419516263552961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38</v>
      </c>
      <c r="E510" s="19">
        <v>20</v>
      </c>
      <c r="F510" s="20">
        <v>58</v>
      </c>
      <c r="G510" s="21">
        <v>7.64163372859025</v>
      </c>
      <c r="H510" s="35">
        <v>126</v>
      </c>
      <c r="I510" s="19">
        <v>0</v>
      </c>
      <c r="J510" s="19">
        <v>0</v>
      </c>
      <c r="K510" s="22">
        <v>0</v>
      </c>
      <c r="L510" s="21">
        <v>0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7</v>
      </c>
      <c r="E511" s="19">
        <v>7</v>
      </c>
      <c r="F511" s="20">
        <v>14</v>
      </c>
      <c r="G511" s="21">
        <v>3.8888888888888888</v>
      </c>
      <c r="H511" s="35">
        <v>217</v>
      </c>
      <c r="I511" s="19">
        <v>0</v>
      </c>
      <c r="J511" s="19">
        <v>0</v>
      </c>
      <c r="K511" s="22">
        <v>0</v>
      </c>
      <c r="L511" s="21">
        <v>0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41</v>
      </c>
      <c r="E512" s="19">
        <v>37</v>
      </c>
      <c r="F512" s="20">
        <v>78</v>
      </c>
      <c r="G512" s="21">
        <v>8.5714285714285712</v>
      </c>
      <c r="H512" s="19">
        <v>485</v>
      </c>
      <c r="I512" s="19">
        <v>3</v>
      </c>
      <c r="J512" s="19">
        <v>4</v>
      </c>
      <c r="K512" s="22">
        <v>7</v>
      </c>
      <c r="L512" s="21">
        <v>1.4432989690721649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2215</v>
      </c>
      <c r="E513" s="29">
        <v>2084</v>
      </c>
      <c r="F513" s="29">
        <v>4299</v>
      </c>
      <c r="G513" s="31">
        <v>5.028599501701934</v>
      </c>
      <c r="H513" s="29">
        <v>31896</v>
      </c>
      <c r="I513" s="29">
        <v>265</v>
      </c>
      <c r="J513" s="29">
        <v>234</v>
      </c>
      <c r="K513" s="36">
        <v>499</v>
      </c>
      <c r="L513" s="31">
        <v>1.5644594933533984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26</v>
      </c>
      <c r="E514" s="19">
        <v>17</v>
      </c>
      <c r="F514" s="20">
        <v>43</v>
      </c>
      <c r="G514" s="21">
        <v>4.2239685658153237</v>
      </c>
      <c r="H514" s="35">
        <v>402</v>
      </c>
      <c r="I514" s="19">
        <v>5</v>
      </c>
      <c r="J514" s="19">
        <v>6</v>
      </c>
      <c r="K514" s="22">
        <v>11</v>
      </c>
      <c r="L514" s="21">
        <v>2.7363184079601992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17</v>
      </c>
      <c r="E515" s="19">
        <v>29</v>
      </c>
      <c r="F515" s="20">
        <v>46</v>
      </c>
      <c r="G515" s="21">
        <v>6.2330623306233059</v>
      </c>
      <c r="H515" s="19">
        <v>298</v>
      </c>
      <c r="I515" s="19">
        <v>7</v>
      </c>
      <c r="J515" s="19">
        <v>1</v>
      </c>
      <c r="K515" s="22">
        <v>8</v>
      </c>
      <c r="L515" s="21">
        <v>2.6845637583892619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242</v>
      </c>
      <c r="E516" s="19">
        <v>219</v>
      </c>
      <c r="F516" s="20">
        <v>461</v>
      </c>
      <c r="G516" s="21">
        <v>3.5358183770516951</v>
      </c>
      <c r="H516" s="19">
        <v>7897</v>
      </c>
      <c r="I516" s="19">
        <v>67</v>
      </c>
      <c r="J516" s="19">
        <v>44</v>
      </c>
      <c r="K516" s="22">
        <v>111</v>
      </c>
      <c r="L516" s="21">
        <v>1.4055970621755096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106</v>
      </c>
      <c r="E517" s="19">
        <v>83</v>
      </c>
      <c r="F517" s="20">
        <v>189</v>
      </c>
      <c r="G517" s="21">
        <v>8.5288808664259932</v>
      </c>
      <c r="H517" s="35">
        <v>264</v>
      </c>
      <c r="I517" s="19">
        <v>7</v>
      </c>
      <c r="J517" s="19">
        <v>6</v>
      </c>
      <c r="K517" s="22">
        <v>13</v>
      </c>
      <c r="L517" s="21">
        <v>4.9242424242424239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29</v>
      </c>
      <c r="E518" s="19">
        <v>21</v>
      </c>
      <c r="F518" s="20">
        <v>50</v>
      </c>
      <c r="G518" s="21">
        <v>2.698327037236913</v>
      </c>
      <c r="H518" s="19">
        <v>966</v>
      </c>
      <c r="I518" s="19">
        <v>2</v>
      </c>
      <c r="J518" s="19">
        <v>5</v>
      </c>
      <c r="K518" s="22">
        <v>7</v>
      </c>
      <c r="L518" s="21">
        <v>0.72463768115942029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352</v>
      </c>
      <c r="E519" s="19">
        <v>314</v>
      </c>
      <c r="F519" s="20">
        <v>666</v>
      </c>
      <c r="G519" s="21">
        <v>5.063483615905116</v>
      </c>
      <c r="H519" s="19">
        <v>3210</v>
      </c>
      <c r="I519" s="19">
        <v>35</v>
      </c>
      <c r="J519" s="19">
        <v>38</v>
      </c>
      <c r="K519" s="22">
        <v>73</v>
      </c>
      <c r="L519" s="21">
        <v>2.2741433021806854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14</v>
      </c>
      <c r="E520" s="19">
        <v>11</v>
      </c>
      <c r="F520" s="20">
        <v>25</v>
      </c>
      <c r="G520" s="21">
        <v>5.3995680345572357</v>
      </c>
      <c r="H520" s="19">
        <v>138</v>
      </c>
      <c r="I520" s="19">
        <v>1</v>
      </c>
      <c r="J520" s="19">
        <v>0</v>
      </c>
      <c r="K520" s="22">
        <v>1</v>
      </c>
      <c r="L520" s="21">
        <v>0.72463768115942029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220</v>
      </c>
      <c r="E521" s="19">
        <v>212</v>
      </c>
      <c r="F521" s="20">
        <v>432</v>
      </c>
      <c r="G521" s="21">
        <v>4.7519524804751949</v>
      </c>
      <c r="H521" s="19">
        <v>3570</v>
      </c>
      <c r="I521" s="19">
        <v>31</v>
      </c>
      <c r="J521" s="19">
        <v>20</v>
      </c>
      <c r="K521" s="22">
        <v>51</v>
      </c>
      <c r="L521" s="21">
        <v>1.4285714285714286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180</v>
      </c>
      <c r="E522" s="19">
        <v>211</v>
      </c>
      <c r="F522" s="20">
        <v>391</v>
      </c>
      <c r="G522" s="21">
        <v>4.6597544988678345</v>
      </c>
      <c r="H522" s="19">
        <v>4511</v>
      </c>
      <c r="I522" s="19">
        <v>22</v>
      </c>
      <c r="J522" s="19">
        <v>20</v>
      </c>
      <c r="K522" s="22">
        <v>42</v>
      </c>
      <c r="L522" s="21">
        <v>0.93105741520727103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30</v>
      </c>
      <c r="E523" s="19">
        <v>29</v>
      </c>
      <c r="F523" s="20">
        <v>59</v>
      </c>
      <c r="G523" s="21">
        <v>5.2537845057880679</v>
      </c>
      <c r="H523" s="19">
        <v>303</v>
      </c>
      <c r="I523" s="19">
        <v>5</v>
      </c>
      <c r="J523" s="19">
        <v>4</v>
      </c>
      <c r="K523" s="22">
        <v>9</v>
      </c>
      <c r="L523" s="21">
        <v>2.9702970297029703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36</v>
      </c>
      <c r="E524" s="19">
        <v>45</v>
      </c>
      <c r="F524" s="20">
        <v>81</v>
      </c>
      <c r="G524" s="21">
        <v>3.7850467289719627</v>
      </c>
      <c r="H524" s="19">
        <v>1026</v>
      </c>
      <c r="I524" s="19">
        <v>3</v>
      </c>
      <c r="J524" s="19">
        <v>6</v>
      </c>
      <c r="K524" s="22">
        <v>9</v>
      </c>
      <c r="L524" s="21">
        <v>0.8771929824561403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14</v>
      </c>
      <c r="E525" s="19">
        <v>23</v>
      </c>
      <c r="F525" s="20">
        <v>37</v>
      </c>
      <c r="G525" s="21">
        <v>7.3267326732673261</v>
      </c>
      <c r="H525" s="35">
        <v>209</v>
      </c>
      <c r="I525" s="19">
        <v>1</v>
      </c>
      <c r="J525" s="19">
        <v>1</v>
      </c>
      <c r="K525" s="22">
        <v>2</v>
      </c>
      <c r="L525" s="21">
        <v>0.9569377990430622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28</v>
      </c>
      <c r="E526" s="19">
        <v>17</v>
      </c>
      <c r="F526" s="20">
        <v>45</v>
      </c>
      <c r="G526" s="21">
        <v>5.1546391752577314</v>
      </c>
      <c r="H526" s="35">
        <v>197</v>
      </c>
      <c r="I526" s="19">
        <v>3</v>
      </c>
      <c r="J526" s="19">
        <v>0</v>
      </c>
      <c r="K526" s="22">
        <v>3</v>
      </c>
      <c r="L526" s="21">
        <v>1.5228426395939088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22</v>
      </c>
      <c r="E527" s="19">
        <v>10</v>
      </c>
      <c r="F527" s="20">
        <v>32</v>
      </c>
      <c r="G527" s="21">
        <v>4.9155145929339481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116</v>
      </c>
      <c r="E528" s="19">
        <v>109</v>
      </c>
      <c r="F528" s="20">
        <v>225</v>
      </c>
      <c r="G528" s="21">
        <v>6.6176470588235299</v>
      </c>
      <c r="H528" s="35">
        <v>713</v>
      </c>
      <c r="I528" s="19">
        <v>20</v>
      </c>
      <c r="J528" s="19">
        <v>18</v>
      </c>
      <c r="K528" s="22">
        <v>38</v>
      </c>
      <c r="L528" s="21">
        <v>5.3295932678821876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16</v>
      </c>
      <c r="E529" s="19">
        <v>15</v>
      </c>
      <c r="F529" s="20">
        <v>31</v>
      </c>
      <c r="G529" s="21">
        <v>3.4103410341034106</v>
      </c>
      <c r="H529" s="35">
        <v>361</v>
      </c>
      <c r="I529" s="19">
        <v>4</v>
      </c>
      <c r="J529" s="19">
        <v>3</v>
      </c>
      <c r="K529" s="22">
        <v>7</v>
      </c>
      <c r="L529" s="21">
        <v>1.9390581717451523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41</v>
      </c>
      <c r="E530" s="19">
        <v>39</v>
      </c>
      <c r="F530" s="20">
        <v>80</v>
      </c>
      <c r="G530" s="21">
        <v>3.8369304556354913</v>
      </c>
      <c r="H530" s="19">
        <v>683</v>
      </c>
      <c r="I530" s="19">
        <v>11</v>
      </c>
      <c r="J530" s="19">
        <v>11</v>
      </c>
      <c r="K530" s="22">
        <v>22</v>
      </c>
      <c r="L530" s="21">
        <v>3.2210834553440701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178</v>
      </c>
      <c r="E531" s="19">
        <v>182</v>
      </c>
      <c r="F531" s="20">
        <v>360</v>
      </c>
      <c r="G531" s="21">
        <v>5.7343102899012424</v>
      </c>
      <c r="H531" s="19">
        <v>1256</v>
      </c>
      <c r="I531" s="19">
        <v>12</v>
      </c>
      <c r="J531" s="19">
        <v>13</v>
      </c>
      <c r="K531" s="22">
        <v>25</v>
      </c>
      <c r="L531" s="21">
        <v>1.9904458598726114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74</v>
      </c>
      <c r="E532" s="19">
        <v>67</v>
      </c>
      <c r="F532" s="20">
        <v>141</v>
      </c>
      <c r="G532" s="21">
        <v>8.1881533101045285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179</v>
      </c>
      <c r="E533" s="19">
        <v>184</v>
      </c>
      <c r="F533" s="20">
        <v>363</v>
      </c>
      <c r="G533" s="21">
        <v>5.3865558688232671</v>
      </c>
      <c r="H533" s="19">
        <v>2488</v>
      </c>
      <c r="I533" s="19">
        <v>14</v>
      </c>
      <c r="J533" s="19">
        <v>28</v>
      </c>
      <c r="K533" s="22">
        <v>42</v>
      </c>
      <c r="L533" s="21">
        <v>1.6881028938906755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14</v>
      </c>
      <c r="E534" s="19">
        <v>22</v>
      </c>
      <c r="F534" s="20">
        <v>36</v>
      </c>
      <c r="G534" s="21">
        <v>7.1999999999999993</v>
      </c>
      <c r="H534" s="19">
        <v>155</v>
      </c>
      <c r="I534" s="19">
        <v>2</v>
      </c>
      <c r="J534" s="19">
        <v>0</v>
      </c>
      <c r="K534" s="22">
        <v>2</v>
      </c>
      <c r="L534" s="21">
        <v>1.2903225806451613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173</v>
      </c>
      <c r="E535" s="19">
        <v>134</v>
      </c>
      <c r="F535" s="20">
        <v>307</v>
      </c>
      <c r="G535" s="21">
        <v>6.4482251627809282</v>
      </c>
      <c r="H535" s="19">
        <v>1453</v>
      </c>
      <c r="I535" s="19">
        <v>7</v>
      </c>
      <c r="J535" s="19">
        <v>4</v>
      </c>
      <c r="K535" s="22">
        <v>11</v>
      </c>
      <c r="L535" s="21">
        <v>0.75705437026841016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108</v>
      </c>
      <c r="E536" s="19">
        <v>91</v>
      </c>
      <c r="F536" s="20">
        <v>199</v>
      </c>
      <c r="G536" s="21">
        <v>5.1768990634755463</v>
      </c>
      <c r="H536" s="19">
        <v>1521</v>
      </c>
      <c r="I536" s="19">
        <v>6</v>
      </c>
      <c r="J536" s="19">
        <v>6</v>
      </c>
      <c r="K536" s="22">
        <v>12</v>
      </c>
      <c r="L536" s="21">
        <v>0.78895463510848129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1800</v>
      </c>
      <c r="E537" s="29">
        <v>1720</v>
      </c>
      <c r="F537" s="29">
        <v>3520</v>
      </c>
      <c r="G537" s="31">
        <v>5.2304674730304024</v>
      </c>
      <c r="H537" s="29">
        <v>20217</v>
      </c>
      <c r="I537" s="29">
        <v>314</v>
      </c>
      <c r="J537" s="29">
        <v>243</v>
      </c>
      <c r="K537" s="36">
        <v>557</v>
      </c>
      <c r="L537" s="31">
        <v>2.7551070880941784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22</v>
      </c>
      <c r="E538" s="19">
        <v>16</v>
      </c>
      <c r="F538" s="20">
        <v>38</v>
      </c>
      <c r="G538" s="21">
        <v>3.74384236453202</v>
      </c>
      <c r="H538" s="19">
        <v>438</v>
      </c>
      <c r="I538" s="19">
        <v>3</v>
      </c>
      <c r="J538" s="19">
        <v>3</v>
      </c>
      <c r="K538" s="22">
        <v>6</v>
      </c>
      <c r="L538" s="21">
        <v>1.3698630136986301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20</v>
      </c>
      <c r="E539" s="19">
        <v>18</v>
      </c>
      <c r="F539" s="20">
        <v>38</v>
      </c>
      <c r="G539" s="21">
        <v>2.5606469002695418</v>
      </c>
      <c r="H539" s="19">
        <v>1022</v>
      </c>
      <c r="I539" s="19">
        <v>14</v>
      </c>
      <c r="J539" s="19">
        <v>11</v>
      </c>
      <c r="K539" s="22">
        <v>25</v>
      </c>
      <c r="L539" s="21">
        <v>2.4461839530332679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284</v>
      </c>
      <c r="E540" s="19">
        <v>272</v>
      </c>
      <c r="F540" s="20">
        <v>556</v>
      </c>
      <c r="G540" s="21">
        <v>7.9360548101627177</v>
      </c>
      <c r="H540" s="35">
        <v>285</v>
      </c>
      <c r="I540" s="19">
        <v>43</v>
      </c>
      <c r="J540" s="19">
        <v>39</v>
      </c>
      <c r="K540" s="22">
        <v>82</v>
      </c>
      <c r="L540" s="21">
        <v>28.771929824561404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267</v>
      </c>
      <c r="E541" s="19">
        <v>227</v>
      </c>
      <c r="F541" s="20">
        <v>494</v>
      </c>
      <c r="G541" s="21">
        <v>7.0946431136004602</v>
      </c>
      <c r="H541" s="19">
        <v>270</v>
      </c>
      <c r="I541" s="19">
        <v>54</v>
      </c>
      <c r="J541" s="19">
        <v>43</v>
      </c>
      <c r="K541" s="22">
        <v>97</v>
      </c>
      <c r="L541" s="21">
        <v>35.925925925925931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225</v>
      </c>
      <c r="E542" s="19">
        <v>237</v>
      </c>
      <c r="F542" s="20">
        <v>462</v>
      </c>
      <c r="G542" s="21">
        <v>4.2245793708851505</v>
      </c>
      <c r="H542" s="19">
        <v>2973</v>
      </c>
      <c r="I542" s="19">
        <v>66</v>
      </c>
      <c r="J542" s="19">
        <v>59</v>
      </c>
      <c r="K542" s="22">
        <v>125</v>
      </c>
      <c r="L542" s="21">
        <v>4.2045072317524381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50</v>
      </c>
      <c r="E543" s="19">
        <v>65</v>
      </c>
      <c r="F543" s="20">
        <v>115</v>
      </c>
      <c r="G543" s="21">
        <v>6.7330210772833725</v>
      </c>
      <c r="H543" s="35">
        <v>388</v>
      </c>
      <c r="I543" s="19">
        <v>2</v>
      </c>
      <c r="J543" s="19">
        <v>2</v>
      </c>
      <c r="K543" s="22">
        <v>4</v>
      </c>
      <c r="L543" s="21">
        <v>1.0309278350515463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9</v>
      </c>
      <c r="E544" s="19">
        <v>13</v>
      </c>
      <c r="F544" s="20">
        <v>22</v>
      </c>
      <c r="G544" s="21">
        <v>4.954954954954955</v>
      </c>
      <c r="H544" s="35">
        <v>220</v>
      </c>
      <c r="I544" s="19">
        <v>0</v>
      </c>
      <c r="J544" s="19">
        <v>0</v>
      </c>
      <c r="K544" s="22">
        <v>0</v>
      </c>
      <c r="L544" s="21">
        <v>0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7</v>
      </c>
      <c r="E545" s="19">
        <v>3</v>
      </c>
      <c r="F545" s="20">
        <v>10</v>
      </c>
      <c r="G545" s="21">
        <v>2.4271844660194173</v>
      </c>
      <c r="H545" s="35">
        <v>198</v>
      </c>
      <c r="I545" s="19">
        <v>2</v>
      </c>
      <c r="J545" s="19">
        <v>6</v>
      </c>
      <c r="K545" s="22">
        <v>8</v>
      </c>
      <c r="L545" s="21">
        <v>4.0404040404040407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20</v>
      </c>
      <c r="E546" s="19">
        <v>8</v>
      </c>
      <c r="F546" s="20">
        <v>28</v>
      </c>
      <c r="G546" s="21">
        <v>4.9557522123893802</v>
      </c>
      <c r="H546" s="35">
        <v>149</v>
      </c>
      <c r="I546" s="19">
        <v>1</v>
      </c>
      <c r="J546" s="19">
        <v>0</v>
      </c>
      <c r="K546" s="22">
        <v>1</v>
      </c>
      <c r="L546" s="21">
        <v>0.67114093959731547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12</v>
      </c>
      <c r="E547" s="19">
        <v>12</v>
      </c>
      <c r="F547" s="20">
        <v>24</v>
      </c>
      <c r="G547" s="21">
        <v>3.4782608695652173</v>
      </c>
      <c r="H547" s="19">
        <v>264</v>
      </c>
      <c r="I547" s="19">
        <v>1</v>
      </c>
      <c r="J547" s="19">
        <v>1</v>
      </c>
      <c r="K547" s="22">
        <v>2</v>
      </c>
      <c r="L547" s="21">
        <v>0.75757575757575757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37</v>
      </c>
      <c r="E548" s="19">
        <v>42</v>
      </c>
      <c r="F548" s="20">
        <v>79</v>
      </c>
      <c r="G548" s="21">
        <v>3.7423022264329706</v>
      </c>
      <c r="H548" s="19">
        <v>1138</v>
      </c>
      <c r="I548" s="19">
        <v>8</v>
      </c>
      <c r="J548" s="19">
        <v>8</v>
      </c>
      <c r="K548" s="22">
        <v>16</v>
      </c>
      <c r="L548" s="21">
        <v>1.4059753954305798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7</v>
      </c>
      <c r="E549" s="19">
        <v>11</v>
      </c>
      <c r="F549" s="20">
        <v>18</v>
      </c>
      <c r="G549" s="21">
        <v>4.455445544554455</v>
      </c>
      <c r="H549" s="35">
        <v>245</v>
      </c>
      <c r="I549" s="19">
        <v>3</v>
      </c>
      <c r="J549" s="19">
        <v>3</v>
      </c>
      <c r="K549" s="22">
        <v>6</v>
      </c>
      <c r="L549" s="21">
        <v>2.4489795918367347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17</v>
      </c>
      <c r="E550" s="19">
        <v>15</v>
      </c>
      <c r="F550" s="20">
        <v>32</v>
      </c>
      <c r="G550" s="21">
        <v>4.6647230320699711</v>
      </c>
      <c r="H550" s="35">
        <v>302</v>
      </c>
      <c r="I550" s="19">
        <v>3</v>
      </c>
      <c r="J550" s="19">
        <v>1</v>
      </c>
      <c r="K550" s="22">
        <v>4</v>
      </c>
      <c r="L550" s="21">
        <v>1.3245033112582782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12</v>
      </c>
      <c r="E551" s="19">
        <v>11</v>
      </c>
      <c r="F551" s="20">
        <v>23</v>
      </c>
      <c r="G551" s="21">
        <v>4.5454545454545459</v>
      </c>
      <c r="H551" s="35">
        <v>212</v>
      </c>
      <c r="I551" s="19">
        <v>3</v>
      </c>
      <c r="J551" s="19">
        <v>1</v>
      </c>
      <c r="K551" s="22">
        <v>4</v>
      </c>
      <c r="L551" s="21">
        <v>1.8867924528301887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12</v>
      </c>
      <c r="E552" s="19">
        <v>6</v>
      </c>
      <c r="F552" s="20">
        <v>18</v>
      </c>
      <c r="G552" s="21">
        <v>2.8985507246376812</v>
      </c>
      <c r="H552" s="35">
        <v>319</v>
      </c>
      <c r="I552" s="19">
        <v>3</v>
      </c>
      <c r="J552" s="19">
        <v>3</v>
      </c>
      <c r="K552" s="22">
        <v>6</v>
      </c>
      <c r="L552" s="21">
        <v>1.8808777429467085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11</v>
      </c>
      <c r="E553" s="19">
        <v>11</v>
      </c>
      <c r="F553" s="20">
        <v>22</v>
      </c>
      <c r="G553" s="21">
        <v>3.7414965986394559</v>
      </c>
      <c r="H553" s="35">
        <v>394</v>
      </c>
      <c r="I553" s="19">
        <v>4</v>
      </c>
      <c r="J553" s="19">
        <v>1</v>
      </c>
      <c r="K553" s="22">
        <v>5</v>
      </c>
      <c r="L553" s="21">
        <v>1.2690355329949239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40</v>
      </c>
      <c r="E554" s="19">
        <v>30</v>
      </c>
      <c r="F554" s="20">
        <v>70</v>
      </c>
      <c r="G554" s="21">
        <v>5.4347826086956523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8</v>
      </c>
      <c r="E555" s="19">
        <v>10</v>
      </c>
      <c r="F555" s="20">
        <v>18</v>
      </c>
      <c r="G555" s="21">
        <v>3.4220532319391634</v>
      </c>
      <c r="H555" s="35">
        <v>206</v>
      </c>
      <c r="I555" s="19">
        <v>2</v>
      </c>
      <c r="J555" s="19">
        <v>2</v>
      </c>
      <c r="K555" s="22">
        <v>4</v>
      </c>
      <c r="L555" s="21">
        <v>1.9417475728155338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25</v>
      </c>
      <c r="E556" s="19">
        <v>21</v>
      </c>
      <c r="F556" s="20">
        <v>46</v>
      </c>
      <c r="G556" s="21">
        <v>4.8574445617740238</v>
      </c>
      <c r="H556" s="35">
        <v>476</v>
      </c>
      <c r="I556" s="19">
        <v>4</v>
      </c>
      <c r="J556" s="19">
        <v>1</v>
      </c>
      <c r="K556" s="22">
        <v>5</v>
      </c>
      <c r="L556" s="21">
        <v>1.0504201680672269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17</v>
      </c>
      <c r="E557" s="19">
        <v>13</v>
      </c>
      <c r="F557" s="20">
        <v>30</v>
      </c>
      <c r="G557" s="21">
        <v>6.0362173038229372</v>
      </c>
      <c r="H557" s="35">
        <v>322</v>
      </c>
      <c r="I557" s="19">
        <v>5</v>
      </c>
      <c r="J557" s="19">
        <v>4</v>
      </c>
      <c r="K557" s="22">
        <v>9</v>
      </c>
      <c r="L557" s="21">
        <v>2.7950310559006213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16</v>
      </c>
      <c r="E558" s="19">
        <v>15</v>
      </c>
      <c r="F558" s="20">
        <v>31</v>
      </c>
      <c r="G558" s="21">
        <v>5.4964539007092199</v>
      </c>
      <c r="H558" s="35">
        <v>257</v>
      </c>
      <c r="I558" s="19">
        <v>0</v>
      </c>
      <c r="J558" s="19">
        <v>1</v>
      </c>
      <c r="K558" s="22">
        <v>1</v>
      </c>
      <c r="L558" s="21">
        <v>0.38910505836575876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21</v>
      </c>
      <c r="E559" s="19">
        <v>21</v>
      </c>
      <c r="F559" s="20">
        <v>42</v>
      </c>
      <c r="G559" s="21">
        <v>3.5443037974683547</v>
      </c>
      <c r="H559" s="35">
        <v>526</v>
      </c>
      <c r="I559" s="19">
        <v>1</v>
      </c>
      <c r="J559" s="19">
        <v>0</v>
      </c>
      <c r="K559" s="22">
        <v>1</v>
      </c>
      <c r="L559" s="21">
        <v>0.19011406844106463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8</v>
      </c>
      <c r="E560" s="19">
        <v>8</v>
      </c>
      <c r="F560" s="20">
        <v>16</v>
      </c>
      <c r="G560" s="21">
        <v>4.4817927170868348</v>
      </c>
      <c r="H560" s="19">
        <v>167</v>
      </c>
      <c r="I560" s="19">
        <v>3</v>
      </c>
      <c r="J560" s="19">
        <v>1</v>
      </c>
      <c r="K560" s="22">
        <v>4</v>
      </c>
      <c r="L560" s="21">
        <v>2.3952095808383236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148</v>
      </c>
      <c r="E561" s="19">
        <v>134</v>
      </c>
      <c r="F561" s="20">
        <v>282</v>
      </c>
      <c r="G561" s="21">
        <v>4.8595554023780805</v>
      </c>
      <c r="H561" s="19">
        <v>2347</v>
      </c>
      <c r="I561" s="19">
        <v>12</v>
      </c>
      <c r="J561" s="19">
        <v>8</v>
      </c>
      <c r="K561" s="22">
        <v>20</v>
      </c>
      <c r="L561" s="21">
        <v>0.85215168299957389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180</v>
      </c>
      <c r="E562" s="19">
        <v>168</v>
      </c>
      <c r="F562" s="20">
        <v>348</v>
      </c>
      <c r="G562" s="21">
        <v>5.4391997499218503</v>
      </c>
      <c r="H562" s="19">
        <v>2190</v>
      </c>
      <c r="I562" s="19">
        <v>33</v>
      </c>
      <c r="J562" s="19">
        <v>13</v>
      </c>
      <c r="K562" s="22">
        <v>46</v>
      </c>
      <c r="L562" s="21">
        <v>2.1004566210045663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18</v>
      </c>
      <c r="E563" s="19">
        <v>25</v>
      </c>
      <c r="F563" s="20">
        <v>43</v>
      </c>
      <c r="G563" s="21">
        <v>1.7501017501017502</v>
      </c>
      <c r="H563" s="19">
        <v>1715</v>
      </c>
      <c r="I563" s="19">
        <v>22</v>
      </c>
      <c r="J563" s="19">
        <v>7</v>
      </c>
      <c r="K563" s="22">
        <v>29</v>
      </c>
      <c r="L563" s="21">
        <v>1.6909620991253644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11</v>
      </c>
      <c r="E564" s="19">
        <v>7</v>
      </c>
      <c r="F564" s="20">
        <v>18</v>
      </c>
      <c r="G564" s="21">
        <v>2.5974025974025974</v>
      </c>
      <c r="H564" s="19">
        <v>371</v>
      </c>
      <c r="I564" s="19">
        <v>5</v>
      </c>
      <c r="J564" s="19">
        <v>6</v>
      </c>
      <c r="K564" s="22">
        <v>11</v>
      </c>
      <c r="L564" s="21">
        <v>2.9649595687331538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252</v>
      </c>
      <c r="E565" s="19">
        <v>265</v>
      </c>
      <c r="F565" s="20">
        <v>517</v>
      </c>
      <c r="G565" s="21">
        <v>6.0673629855650741</v>
      </c>
      <c r="H565" s="19">
        <v>1302</v>
      </c>
      <c r="I565" s="19">
        <v>13</v>
      </c>
      <c r="J565" s="19">
        <v>11</v>
      </c>
      <c r="K565" s="22">
        <v>24</v>
      </c>
      <c r="L565" s="21">
        <v>1.8433179723502304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23</v>
      </c>
      <c r="E566" s="19">
        <v>19</v>
      </c>
      <c r="F566" s="20">
        <v>42</v>
      </c>
      <c r="G566" s="21">
        <v>4.5454545454545459</v>
      </c>
      <c r="H566" s="35">
        <v>516</v>
      </c>
      <c r="I566" s="19">
        <v>1</v>
      </c>
      <c r="J566" s="19">
        <v>3</v>
      </c>
      <c r="K566" s="22">
        <v>4</v>
      </c>
      <c r="L566" s="21">
        <v>0.77519379844961245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21</v>
      </c>
      <c r="E567" s="19">
        <v>17</v>
      </c>
      <c r="F567" s="20">
        <v>38</v>
      </c>
      <c r="G567" s="21">
        <v>3.8038038038038042</v>
      </c>
      <c r="H567" s="19">
        <v>619</v>
      </c>
      <c r="I567" s="19">
        <v>3</v>
      </c>
      <c r="J567" s="19">
        <v>5</v>
      </c>
      <c r="K567" s="22">
        <v>8</v>
      </c>
      <c r="L567" s="21">
        <v>1.2924071082390953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888</v>
      </c>
      <c r="E568" s="29">
        <v>835</v>
      </c>
      <c r="F568" s="29">
        <v>1723</v>
      </c>
      <c r="G568" s="31">
        <v>3.8705184652709139</v>
      </c>
      <c r="H568" s="29">
        <v>22750</v>
      </c>
      <c r="I568" s="29">
        <v>156</v>
      </c>
      <c r="J568" s="29">
        <v>134</v>
      </c>
      <c r="K568" s="36">
        <v>290</v>
      </c>
      <c r="L568" s="31">
        <v>1.2747252747252749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3</v>
      </c>
      <c r="E569" s="19">
        <v>5</v>
      </c>
      <c r="F569" s="20">
        <v>8</v>
      </c>
      <c r="G569" s="21">
        <v>2.6578073089700998</v>
      </c>
      <c r="H569" s="35">
        <v>183</v>
      </c>
      <c r="I569" s="19">
        <v>2</v>
      </c>
      <c r="J569" s="19">
        <v>1</v>
      </c>
      <c r="K569" s="22">
        <v>3</v>
      </c>
      <c r="L569" s="21">
        <v>1.639344262295082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7</v>
      </c>
      <c r="E570" s="19">
        <v>9</v>
      </c>
      <c r="F570" s="20">
        <v>16</v>
      </c>
      <c r="G570" s="21">
        <v>7.2398190045248878</v>
      </c>
      <c r="H570" s="35">
        <v>50</v>
      </c>
      <c r="I570" s="19">
        <v>0</v>
      </c>
      <c r="J570" s="19">
        <v>0</v>
      </c>
      <c r="K570" s="22">
        <v>0</v>
      </c>
      <c r="L570" s="21">
        <v>0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26</v>
      </c>
      <c r="E571" s="19">
        <v>25</v>
      </c>
      <c r="F571" s="20">
        <v>51</v>
      </c>
      <c r="G571" s="21">
        <v>3.8990825688073398</v>
      </c>
      <c r="H571" s="35">
        <v>664</v>
      </c>
      <c r="I571" s="19">
        <v>0</v>
      </c>
      <c r="J571" s="19">
        <v>2</v>
      </c>
      <c r="K571" s="22">
        <v>2</v>
      </c>
      <c r="L571" s="21">
        <v>0.30120481927710846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13</v>
      </c>
      <c r="E572" s="19">
        <v>10</v>
      </c>
      <c r="F572" s="20">
        <v>23</v>
      </c>
      <c r="G572" s="21">
        <v>3.4175334323922733</v>
      </c>
      <c r="H572" s="35">
        <v>227</v>
      </c>
      <c r="I572" s="19">
        <v>1</v>
      </c>
      <c r="J572" s="19">
        <v>1</v>
      </c>
      <c r="K572" s="22">
        <v>2</v>
      </c>
      <c r="L572" s="21">
        <v>0.88105726872246704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11</v>
      </c>
      <c r="E573" s="19">
        <v>9</v>
      </c>
      <c r="F573" s="20">
        <v>20</v>
      </c>
      <c r="G573" s="21">
        <v>3.4602076124567476</v>
      </c>
      <c r="H573" s="19">
        <v>355</v>
      </c>
      <c r="I573" s="19">
        <v>4</v>
      </c>
      <c r="J573" s="19">
        <v>4</v>
      </c>
      <c r="K573" s="22">
        <v>8</v>
      </c>
      <c r="L573" s="21">
        <v>2.2535211267605635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27</v>
      </c>
      <c r="E574" s="19">
        <v>25</v>
      </c>
      <c r="F574" s="20">
        <v>52</v>
      </c>
      <c r="G574" s="21">
        <v>3.2278088144009933</v>
      </c>
      <c r="H574" s="19">
        <v>1011</v>
      </c>
      <c r="I574" s="19">
        <v>6</v>
      </c>
      <c r="J574" s="19">
        <v>1</v>
      </c>
      <c r="K574" s="22">
        <v>7</v>
      </c>
      <c r="L574" s="21">
        <v>0.6923837784371909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83</v>
      </c>
      <c r="E575" s="19">
        <v>61</v>
      </c>
      <c r="F575" s="20">
        <v>144</v>
      </c>
      <c r="G575" s="21">
        <v>4.6332046332046328</v>
      </c>
      <c r="H575" s="19">
        <v>1375</v>
      </c>
      <c r="I575" s="19">
        <v>6</v>
      </c>
      <c r="J575" s="19">
        <v>6</v>
      </c>
      <c r="K575" s="22">
        <v>12</v>
      </c>
      <c r="L575" s="21">
        <v>0.8727272727272728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34</v>
      </c>
      <c r="E576" s="19">
        <v>34</v>
      </c>
      <c r="F576" s="20">
        <v>68</v>
      </c>
      <c r="G576" s="21">
        <v>3.8658328595793066</v>
      </c>
      <c r="H576" s="19">
        <v>1058</v>
      </c>
      <c r="I576" s="19">
        <v>5</v>
      </c>
      <c r="J576" s="19">
        <v>5</v>
      </c>
      <c r="K576" s="22">
        <v>10</v>
      </c>
      <c r="L576" s="21">
        <v>0.94517958412098302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7</v>
      </c>
      <c r="E577" s="19">
        <v>14</v>
      </c>
      <c r="F577" s="20">
        <v>21</v>
      </c>
      <c r="G577" s="21">
        <v>3.125</v>
      </c>
      <c r="H577" s="35">
        <v>297</v>
      </c>
      <c r="I577" s="19">
        <v>4</v>
      </c>
      <c r="J577" s="19">
        <v>2</v>
      </c>
      <c r="K577" s="22">
        <v>6</v>
      </c>
      <c r="L577" s="21">
        <v>2.0202020202020203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12</v>
      </c>
      <c r="E578" s="19">
        <v>12</v>
      </c>
      <c r="F578" s="20">
        <v>24</v>
      </c>
      <c r="G578" s="21">
        <v>4.2628774422735347</v>
      </c>
      <c r="H578" s="35">
        <v>287</v>
      </c>
      <c r="I578" s="19">
        <v>2</v>
      </c>
      <c r="J578" s="19">
        <v>0</v>
      </c>
      <c r="K578" s="22">
        <v>2</v>
      </c>
      <c r="L578" s="21">
        <v>0.69686411149825789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10</v>
      </c>
      <c r="E579" s="19">
        <v>12</v>
      </c>
      <c r="F579" s="20">
        <v>22</v>
      </c>
      <c r="G579" s="21">
        <v>2.1739130434782608</v>
      </c>
      <c r="H579" s="35">
        <v>506</v>
      </c>
      <c r="I579" s="19">
        <v>1</v>
      </c>
      <c r="J579" s="19">
        <v>1</v>
      </c>
      <c r="K579" s="22">
        <v>2</v>
      </c>
      <c r="L579" s="21">
        <v>0.39525691699604742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17</v>
      </c>
      <c r="E580" s="19">
        <v>9</v>
      </c>
      <c r="F580" s="20">
        <v>26</v>
      </c>
      <c r="G580" s="21">
        <v>2.9017857142857144</v>
      </c>
      <c r="H580" s="35">
        <v>573</v>
      </c>
      <c r="I580" s="19">
        <v>4</v>
      </c>
      <c r="J580" s="19">
        <v>2</v>
      </c>
      <c r="K580" s="22">
        <v>6</v>
      </c>
      <c r="L580" s="21">
        <v>1.0471204188481675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38</v>
      </c>
      <c r="E581" s="19">
        <v>32</v>
      </c>
      <c r="F581" s="20">
        <v>70</v>
      </c>
      <c r="G581" s="21">
        <v>4.281345565749235</v>
      </c>
      <c r="H581" s="19">
        <v>790</v>
      </c>
      <c r="I581" s="19">
        <v>2</v>
      </c>
      <c r="J581" s="19">
        <v>0</v>
      </c>
      <c r="K581" s="22">
        <v>2</v>
      </c>
      <c r="L581" s="21">
        <v>0.25316455696202533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24</v>
      </c>
      <c r="E582" s="19">
        <v>32</v>
      </c>
      <c r="F582" s="20">
        <v>56</v>
      </c>
      <c r="G582" s="21">
        <v>3.1145717463848719</v>
      </c>
      <c r="H582" s="19">
        <v>1026</v>
      </c>
      <c r="I582" s="19">
        <v>10</v>
      </c>
      <c r="J582" s="19">
        <v>11</v>
      </c>
      <c r="K582" s="22">
        <v>21</v>
      </c>
      <c r="L582" s="21">
        <v>2.0467836257309941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3</v>
      </c>
      <c r="E583" s="19">
        <v>3</v>
      </c>
      <c r="F583" s="20">
        <v>6</v>
      </c>
      <c r="G583" s="21">
        <v>2.6200873362445414</v>
      </c>
      <c r="H583" s="35">
        <v>135</v>
      </c>
      <c r="I583" s="19">
        <v>3</v>
      </c>
      <c r="J583" s="19">
        <v>1</v>
      </c>
      <c r="K583" s="22">
        <v>4</v>
      </c>
      <c r="L583" s="21">
        <v>2.9629629629629632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45</v>
      </c>
      <c r="E584" s="19">
        <v>33</v>
      </c>
      <c r="F584" s="20">
        <v>78</v>
      </c>
      <c r="G584" s="21">
        <v>3.5961272475795294</v>
      </c>
      <c r="H584" s="35">
        <v>975</v>
      </c>
      <c r="I584" s="19">
        <v>8</v>
      </c>
      <c r="J584" s="19">
        <v>3</v>
      </c>
      <c r="K584" s="22">
        <v>11</v>
      </c>
      <c r="L584" s="21">
        <v>1.1282051282051282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24</v>
      </c>
      <c r="E585" s="19">
        <v>29</v>
      </c>
      <c r="F585" s="20">
        <v>53</v>
      </c>
      <c r="G585" s="21">
        <v>5.17578125</v>
      </c>
      <c r="H585" s="35">
        <v>474</v>
      </c>
      <c r="I585" s="19">
        <v>1</v>
      </c>
      <c r="J585" s="19">
        <v>0</v>
      </c>
      <c r="K585" s="22">
        <v>1</v>
      </c>
      <c r="L585" s="21">
        <v>0.21097046413502107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9</v>
      </c>
      <c r="E586" s="19">
        <v>13</v>
      </c>
      <c r="F586" s="20">
        <v>22</v>
      </c>
      <c r="G586" s="21">
        <v>3.7542662116040959</v>
      </c>
      <c r="H586" s="35">
        <v>276</v>
      </c>
      <c r="I586" s="19">
        <v>1</v>
      </c>
      <c r="J586" s="19">
        <v>2</v>
      </c>
      <c r="K586" s="22">
        <v>3</v>
      </c>
      <c r="L586" s="21">
        <v>1.0869565217391304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43</v>
      </c>
      <c r="E587" s="19">
        <v>35</v>
      </c>
      <c r="F587" s="20">
        <v>78</v>
      </c>
      <c r="G587" s="21">
        <v>4.3046357615894042</v>
      </c>
      <c r="H587" s="35">
        <v>809</v>
      </c>
      <c r="I587" s="19">
        <v>4</v>
      </c>
      <c r="J587" s="19">
        <v>8</v>
      </c>
      <c r="K587" s="22">
        <v>12</v>
      </c>
      <c r="L587" s="21">
        <v>1.4833127317676145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29</v>
      </c>
      <c r="E588" s="19">
        <v>18</v>
      </c>
      <c r="F588" s="20">
        <v>47</v>
      </c>
      <c r="G588" s="21">
        <v>3.5795887281035799</v>
      </c>
      <c r="H588" s="35">
        <v>728</v>
      </c>
      <c r="I588" s="19">
        <v>16</v>
      </c>
      <c r="J588" s="19">
        <v>5</v>
      </c>
      <c r="K588" s="22">
        <v>21</v>
      </c>
      <c r="L588" s="21">
        <v>2.8846153846153846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8</v>
      </c>
      <c r="E589" s="19">
        <v>11</v>
      </c>
      <c r="F589" s="20">
        <v>19</v>
      </c>
      <c r="G589" s="21">
        <v>4.2222222222222223</v>
      </c>
      <c r="H589" s="35">
        <v>154</v>
      </c>
      <c r="I589" s="19">
        <v>0</v>
      </c>
      <c r="J589" s="19">
        <v>0</v>
      </c>
      <c r="K589" s="22">
        <v>0</v>
      </c>
      <c r="L589" s="21">
        <v>0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36</v>
      </c>
      <c r="E590" s="19">
        <v>32</v>
      </c>
      <c r="F590" s="20">
        <v>68</v>
      </c>
      <c r="G590" s="21">
        <v>3.8946162657502863</v>
      </c>
      <c r="H590" s="35">
        <v>693</v>
      </c>
      <c r="I590" s="19">
        <v>2</v>
      </c>
      <c r="J590" s="19">
        <v>5</v>
      </c>
      <c r="K590" s="22">
        <v>7</v>
      </c>
      <c r="L590" s="21">
        <v>1.0101010101010102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7</v>
      </c>
      <c r="E591" s="19">
        <v>5</v>
      </c>
      <c r="F591" s="20">
        <v>12</v>
      </c>
      <c r="G591" s="21">
        <v>2.6030368763557483</v>
      </c>
      <c r="H591" s="35">
        <v>331</v>
      </c>
      <c r="I591" s="19">
        <v>2</v>
      </c>
      <c r="J591" s="19">
        <v>3</v>
      </c>
      <c r="K591" s="22">
        <v>5</v>
      </c>
      <c r="L591" s="21">
        <v>1.5105740181268883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5</v>
      </c>
      <c r="E592" s="19">
        <v>7</v>
      </c>
      <c r="F592" s="20">
        <v>12</v>
      </c>
      <c r="G592" s="21">
        <v>2.8368794326241136</v>
      </c>
      <c r="H592" s="35">
        <v>348</v>
      </c>
      <c r="I592" s="19">
        <v>6</v>
      </c>
      <c r="J592" s="19">
        <v>2</v>
      </c>
      <c r="K592" s="22">
        <v>8</v>
      </c>
      <c r="L592" s="21">
        <v>2.2988505747126435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2</v>
      </c>
      <c r="E593" s="19">
        <v>10</v>
      </c>
      <c r="F593" s="20">
        <v>12</v>
      </c>
      <c r="G593" s="21">
        <v>4.3010752688172049</v>
      </c>
      <c r="H593" s="35">
        <v>120</v>
      </c>
      <c r="I593" s="19">
        <v>6</v>
      </c>
      <c r="J593" s="19">
        <v>5</v>
      </c>
      <c r="K593" s="22">
        <v>11</v>
      </c>
      <c r="L593" s="21">
        <v>9.1666666666666661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3</v>
      </c>
      <c r="E594" s="19">
        <v>10</v>
      </c>
      <c r="F594" s="20">
        <v>13</v>
      </c>
      <c r="G594" s="21">
        <v>2.9279279279279278</v>
      </c>
      <c r="H594" s="35">
        <v>186</v>
      </c>
      <c r="I594" s="19">
        <v>2</v>
      </c>
      <c r="J594" s="19">
        <v>0</v>
      </c>
      <c r="K594" s="22">
        <v>2</v>
      </c>
      <c r="L594" s="21">
        <v>1.0752688172043012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1</v>
      </c>
      <c r="E595" s="19">
        <v>4</v>
      </c>
      <c r="F595" s="20">
        <v>5</v>
      </c>
      <c r="G595" s="21">
        <v>2.9940119760479043</v>
      </c>
      <c r="H595" s="35">
        <v>81</v>
      </c>
      <c r="I595" s="19">
        <v>0</v>
      </c>
      <c r="J595" s="19">
        <v>2</v>
      </c>
      <c r="K595" s="22">
        <v>2</v>
      </c>
      <c r="L595" s="21">
        <v>2.4691358024691357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10</v>
      </c>
      <c r="E596" s="19">
        <v>18</v>
      </c>
      <c r="F596" s="20">
        <v>28</v>
      </c>
      <c r="G596" s="21">
        <v>3.3898305084745761</v>
      </c>
      <c r="H596" s="35">
        <v>385</v>
      </c>
      <c r="I596" s="19">
        <v>0</v>
      </c>
      <c r="J596" s="19">
        <v>1</v>
      </c>
      <c r="K596" s="22">
        <v>1</v>
      </c>
      <c r="L596" s="21">
        <v>0.25974025974025972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5</v>
      </c>
      <c r="E597" s="19">
        <v>5</v>
      </c>
      <c r="F597" s="20">
        <v>10</v>
      </c>
      <c r="G597" s="21">
        <v>3.2679738562091507</v>
      </c>
      <c r="H597" s="35">
        <v>120</v>
      </c>
      <c r="I597" s="19">
        <v>0</v>
      </c>
      <c r="J597" s="19">
        <v>1</v>
      </c>
      <c r="K597" s="22">
        <v>1</v>
      </c>
      <c r="L597" s="21">
        <v>0.83333333333333337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31</v>
      </c>
      <c r="E598" s="19">
        <v>30</v>
      </c>
      <c r="F598" s="20">
        <v>61</v>
      </c>
      <c r="G598" s="21">
        <v>6.3807531380753142</v>
      </c>
      <c r="H598" s="35">
        <v>294</v>
      </c>
      <c r="I598" s="19">
        <v>3</v>
      </c>
      <c r="J598" s="19">
        <v>0</v>
      </c>
      <c r="K598" s="22">
        <v>3</v>
      </c>
      <c r="L598" s="21">
        <v>1.0204081632653061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10</v>
      </c>
      <c r="E599" s="19">
        <v>4</v>
      </c>
      <c r="F599" s="20">
        <v>14</v>
      </c>
      <c r="G599" s="21">
        <v>4.895104895104895</v>
      </c>
      <c r="H599" s="35">
        <v>149</v>
      </c>
      <c r="I599" s="19">
        <v>0</v>
      </c>
      <c r="J599" s="19">
        <v>0</v>
      </c>
      <c r="K599" s="22">
        <v>0</v>
      </c>
      <c r="L599" s="21">
        <v>0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18</v>
      </c>
      <c r="E600" s="19">
        <v>21</v>
      </c>
      <c r="F600" s="20">
        <v>39</v>
      </c>
      <c r="G600" s="21">
        <v>4.0880503144654083</v>
      </c>
      <c r="H600" s="35">
        <v>534</v>
      </c>
      <c r="I600" s="19">
        <v>2</v>
      </c>
      <c r="J600" s="19">
        <v>7</v>
      </c>
      <c r="K600" s="22">
        <v>9</v>
      </c>
      <c r="L600" s="21">
        <v>1.6853932584269662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16</v>
      </c>
      <c r="E601" s="19">
        <v>16</v>
      </c>
      <c r="F601" s="20">
        <v>32</v>
      </c>
      <c r="G601" s="21">
        <v>4.0764331210191083</v>
      </c>
      <c r="H601" s="19">
        <v>300</v>
      </c>
      <c r="I601" s="19">
        <v>0</v>
      </c>
      <c r="J601" s="19">
        <v>1</v>
      </c>
      <c r="K601" s="22">
        <v>1</v>
      </c>
      <c r="L601" s="21">
        <v>0.33333333333333337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26</v>
      </c>
      <c r="E602" s="19">
        <v>25</v>
      </c>
      <c r="F602" s="20">
        <v>51</v>
      </c>
      <c r="G602" s="21">
        <v>3.0303030303030303</v>
      </c>
      <c r="H602" s="19">
        <v>1091</v>
      </c>
      <c r="I602" s="19">
        <v>5</v>
      </c>
      <c r="J602" s="19">
        <v>8</v>
      </c>
      <c r="K602" s="22">
        <v>13</v>
      </c>
      <c r="L602" s="21">
        <v>1.1915673693858846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24</v>
      </c>
      <c r="E603" s="19">
        <v>22</v>
      </c>
      <c r="F603" s="20">
        <v>46</v>
      </c>
      <c r="G603" s="21">
        <v>3.4716981132075468</v>
      </c>
      <c r="H603" s="19">
        <v>893</v>
      </c>
      <c r="I603" s="19">
        <v>5</v>
      </c>
      <c r="J603" s="19">
        <v>6</v>
      </c>
      <c r="K603" s="22">
        <v>11</v>
      </c>
      <c r="L603" s="21">
        <v>1.2318029115341544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87</v>
      </c>
      <c r="E604" s="19">
        <v>65</v>
      </c>
      <c r="F604" s="20">
        <v>152</v>
      </c>
      <c r="G604" s="21">
        <v>4.1383065613939554</v>
      </c>
      <c r="H604" s="19">
        <v>1581</v>
      </c>
      <c r="I604" s="19">
        <v>9</v>
      </c>
      <c r="J604" s="19">
        <v>7</v>
      </c>
      <c r="K604" s="22">
        <v>16</v>
      </c>
      <c r="L604" s="21">
        <v>1.0120177103099304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31</v>
      </c>
      <c r="E605" s="19">
        <v>28</v>
      </c>
      <c r="F605" s="20">
        <v>59</v>
      </c>
      <c r="G605" s="21">
        <v>4.828150572831424</v>
      </c>
      <c r="H605" s="19">
        <v>803</v>
      </c>
      <c r="I605" s="19">
        <v>4</v>
      </c>
      <c r="J605" s="19">
        <v>9</v>
      </c>
      <c r="K605" s="22">
        <v>13</v>
      </c>
      <c r="L605" s="21">
        <v>1.61892901618929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50</v>
      </c>
      <c r="E606" s="19">
        <v>42</v>
      </c>
      <c r="F606" s="20">
        <v>92</v>
      </c>
      <c r="G606" s="21">
        <v>3.8687973086627423</v>
      </c>
      <c r="H606" s="19">
        <v>1253</v>
      </c>
      <c r="I606" s="19">
        <v>17</v>
      </c>
      <c r="J606" s="19">
        <v>14</v>
      </c>
      <c r="K606" s="22">
        <v>31</v>
      </c>
      <c r="L606" s="21">
        <v>2.4740622505985637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44</v>
      </c>
      <c r="E607" s="19">
        <v>46</v>
      </c>
      <c r="F607" s="20">
        <v>90</v>
      </c>
      <c r="G607" s="21">
        <v>3.8054968287526427</v>
      </c>
      <c r="H607" s="19">
        <v>1403</v>
      </c>
      <c r="I607" s="19">
        <v>12</v>
      </c>
      <c r="J607" s="19">
        <v>8</v>
      </c>
      <c r="K607" s="22">
        <v>20</v>
      </c>
      <c r="L607" s="21">
        <v>1.4255167498218104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9</v>
      </c>
      <c r="E608" s="19">
        <v>14</v>
      </c>
      <c r="F608" s="20">
        <v>23</v>
      </c>
      <c r="G608" s="21">
        <v>4.4315992292870909</v>
      </c>
      <c r="H608" s="19">
        <v>232</v>
      </c>
      <c r="I608" s="19">
        <v>1</v>
      </c>
      <c r="J608" s="19">
        <v>0</v>
      </c>
      <c r="K608" s="22">
        <v>1</v>
      </c>
      <c r="L608" s="21">
        <v>0.43103448275862066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1676</v>
      </c>
      <c r="E609" s="29">
        <v>1626</v>
      </c>
      <c r="F609" s="29">
        <v>3302</v>
      </c>
      <c r="G609" s="31">
        <v>4.4156781984246916</v>
      </c>
      <c r="H609" s="29">
        <v>32860</v>
      </c>
      <c r="I609" s="29">
        <v>292</v>
      </c>
      <c r="J609" s="29">
        <v>276</v>
      </c>
      <c r="K609" s="36">
        <v>568</v>
      </c>
      <c r="L609" s="31">
        <v>1.7285453438831404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77</v>
      </c>
      <c r="E610" s="19">
        <v>68</v>
      </c>
      <c r="F610" s="20">
        <v>145</v>
      </c>
      <c r="G610" s="21">
        <v>5.0540257929592194</v>
      </c>
      <c r="H610" s="19">
        <v>1071</v>
      </c>
      <c r="I610" s="19">
        <v>15</v>
      </c>
      <c r="J610" s="19">
        <v>14</v>
      </c>
      <c r="K610" s="22">
        <v>29</v>
      </c>
      <c r="L610" s="21">
        <v>2.7077497665732961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321</v>
      </c>
      <c r="E611" s="19">
        <v>311</v>
      </c>
      <c r="F611" s="20">
        <v>632</v>
      </c>
      <c r="G611" s="21">
        <v>3.0201663002962822</v>
      </c>
      <c r="H611" s="19">
        <v>10369</v>
      </c>
      <c r="I611" s="19">
        <v>77</v>
      </c>
      <c r="J611" s="19">
        <v>59</v>
      </c>
      <c r="K611" s="22">
        <v>136</v>
      </c>
      <c r="L611" s="21">
        <v>1.311601890249783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70</v>
      </c>
      <c r="E612" s="19">
        <v>64</v>
      </c>
      <c r="F612" s="20">
        <v>134</v>
      </c>
      <c r="G612" s="21">
        <v>5.8540847531673217</v>
      </c>
      <c r="H612" s="19">
        <v>394</v>
      </c>
      <c r="I612" s="19">
        <v>10</v>
      </c>
      <c r="J612" s="19">
        <v>10</v>
      </c>
      <c r="K612" s="22">
        <v>20</v>
      </c>
      <c r="L612" s="21">
        <v>5.0761421319796955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138</v>
      </c>
      <c r="E613" s="19">
        <v>155</v>
      </c>
      <c r="F613" s="20">
        <v>293</v>
      </c>
      <c r="G613" s="21">
        <v>4.2930402930402929</v>
      </c>
      <c r="H613" s="19">
        <v>2890</v>
      </c>
      <c r="I613" s="19">
        <v>29</v>
      </c>
      <c r="J613" s="19">
        <v>39</v>
      </c>
      <c r="K613" s="22">
        <v>68</v>
      </c>
      <c r="L613" s="21">
        <v>2.3529411764705883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185</v>
      </c>
      <c r="E614" s="19">
        <v>179</v>
      </c>
      <c r="F614" s="20">
        <v>364</v>
      </c>
      <c r="G614" s="21">
        <v>4.9924564531614317</v>
      </c>
      <c r="H614" s="19">
        <v>2936</v>
      </c>
      <c r="I614" s="19">
        <v>22</v>
      </c>
      <c r="J614" s="19">
        <v>18</v>
      </c>
      <c r="K614" s="22">
        <v>40</v>
      </c>
      <c r="L614" s="21">
        <v>1.3623978201634876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33</v>
      </c>
      <c r="E615" s="19">
        <v>33</v>
      </c>
      <c r="F615" s="20">
        <v>66</v>
      </c>
      <c r="G615" s="21">
        <v>6.005459508644222</v>
      </c>
      <c r="H615" s="35">
        <v>354</v>
      </c>
      <c r="I615" s="19">
        <v>2</v>
      </c>
      <c r="J615" s="19">
        <v>2</v>
      </c>
      <c r="K615" s="22">
        <v>4</v>
      </c>
      <c r="L615" s="21">
        <v>1.1299435028248588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17</v>
      </c>
      <c r="E616" s="19">
        <v>20</v>
      </c>
      <c r="F616" s="20">
        <v>37</v>
      </c>
      <c r="G616" s="21">
        <v>4.7435897435897436</v>
      </c>
      <c r="H616" s="19">
        <v>328</v>
      </c>
      <c r="I616" s="19">
        <v>2</v>
      </c>
      <c r="J616" s="19">
        <v>11</v>
      </c>
      <c r="K616" s="22">
        <v>13</v>
      </c>
      <c r="L616" s="21">
        <v>3.9634146341463414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216</v>
      </c>
      <c r="E617" s="19">
        <v>214</v>
      </c>
      <c r="F617" s="20">
        <v>430</v>
      </c>
      <c r="G617" s="21">
        <v>4.1298501728774495</v>
      </c>
      <c r="H617" s="19">
        <v>5967</v>
      </c>
      <c r="I617" s="19">
        <v>49</v>
      </c>
      <c r="J617" s="19">
        <v>25</v>
      </c>
      <c r="K617" s="22">
        <v>74</v>
      </c>
      <c r="L617" s="21">
        <v>1.240154181330652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50</v>
      </c>
      <c r="E618" s="19">
        <v>53</v>
      </c>
      <c r="F618" s="20">
        <v>103</v>
      </c>
      <c r="G618" s="21">
        <v>7.1827057182705714</v>
      </c>
      <c r="H618" s="35">
        <v>379</v>
      </c>
      <c r="I618" s="19">
        <v>2</v>
      </c>
      <c r="J618" s="19">
        <v>1</v>
      </c>
      <c r="K618" s="22">
        <v>3</v>
      </c>
      <c r="L618" s="21">
        <v>0.79155672823219003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40</v>
      </c>
      <c r="E619" s="19">
        <v>37</v>
      </c>
      <c r="F619" s="20">
        <v>77</v>
      </c>
      <c r="G619" s="21">
        <v>4.3999999999999995</v>
      </c>
      <c r="H619" s="19">
        <v>586</v>
      </c>
      <c r="I619" s="19">
        <v>3</v>
      </c>
      <c r="J619" s="19">
        <v>8</v>
      </c>
      <c r="K619" s="22">
        <v>11</v>
      </c>
      <c r="L619" s="21">
        <v>1.877133105802048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125</v>
      </c>
      <c r="E620" s="19">
        <v>125</v>
      </c>
      <c r="F620" s="20">
        <v>250</v>
      </c>
      <c r="G620" s="21">
        <v>4.3630017452006982</v>
      </c>
      <c r="H620" s="19">
        <v>3368</v>
      </c>
      <c r="I620" s="19">
        <v>51</v>
      </c>
      <c r="J620" s="19">
        <v>59</v>
      </c>
      <c r="K620" s="22">
        <v>110</v>
      </c>
      <c r="L620" s="21">
        <v>3.2660332541567696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75</v>
      </c>
      <c r="E621" s="19">
        <v>70</v>
      </c>
      <c r="F621" s="20">
        <v>145</v>
      </c>
      <c r="G621" s="21">
        <v>4.1228319590560139</v>
      </c>
      <c r="H621" s="19">
        <v>1442</v>
      </c>
      <c r="I621" s="19">
        <v>12</v>
      </c>
      <c r="J621" s="19">
        <v>10</v>
      </c>
      <c r="K621" s="22">
        <v>22</v>
      </c>
      <c r="L621" s="21">
        <v>1.5256588072122053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277</v>
      </c>
      <c r="E622" s="19">
        <v>235</v>
      </c>
      <c r="F622" s="20">
        <v>512</v>
      </c>
      <c r="G622" s="21">
        <v>6.0923369823893383</v>
      </c>
      <c r="H622" s="19">
        <v>2444</v>
      </c>
      <c r="I622" s="19">
        <v>12</v>
      </c>
      <c r="J622" s="19">
        <v>15</v>
      </c>
      <c r="K622" s="22">
        <v>27</v>
      </c>
      <c r="L622" s="21">
        <v>1.1047463175122749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52</v>
      </c>
      <c r="E623" s="19">
        <v>62</v>
      </c>
      <c r="F623" s="20">
        <v>114</v>
      </c>
      <c r="G623" s="21">
        <v>7.8458362009635243</v>
      </c>
      <c r="H623" s="19">
        <v>332</v>
      </c>
      <c r="I623" s="19">
        <v>6</v>
      </c>
      <c r="J623" s="19">
        <v>5</v>
      </c>
      <c r="K623" s="22">
        <v>11</v>
      </c>
      <c r="L623" s="21">
        <v>3.3132530120481931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211</v>
      </c>
      <c r="E624" s="38">
        <v>198</v>
      </c>
      <c r="F624" s="38">
        <v>409</v>
      </c>
      <c r="G624" s="31">
        <v>6.0511910045864772</v>
      </c>
      <c r="H624" s="29">
        <v>1868</v>
      </c>
      <c r="I624" s="38">
        <v>20</v>
      </c>
      <c r="J624" s="38">
        <v>18</v>
      </c>
      <c r="K624" s="39">
        <v>38</v>
      </c>
      <c r="L624" s="31">
        <v>2.0342612419700217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1756</v>
      </c>
      <c r="E625" s="9">
        <v>1751</v>
      </c>
      <c r="F625" s="9">
        <v>3507</v>
      </c>
      <c r="G625" s="25">
        <v>4.8565335401318341</v>
      </c>
      <c r="H625" s="9">
        <v>29700</v>
      </c>
      <c r="I625" s="9">
        <v>260</v>
      </c>
      <c r="J625" s="9">
        <v>233</v>
      </c>
      <c r="K625" s="16">
        <v>493</v>
      </c>
      <c r="L625" s="25">
        <v>1.65993265993266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95</v>
      </c>
      <c r="E626" s="29">
        <v>198</v>
      </c>
      <c r="F626" s="29">
        <v>293</v>
      </c>
      <c r="G626" s="31">
        <v>6.4665636724784816</v>
      </c>
      <c r="H626" s="29">
        <v>1766</v>
      </c>
      <c r="I626" s="29">
        <v>4</v>
      </c>
      <c r="J626" s="29">
        <v>10</v>
      </c>
      <c r="K626" s="36">
        <v>14</v>
      </c>
      <c r="L626" s="31">
        <v>0.79275198187995466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23</v>
      </c>
      <c r="E627" s="19">
        <v>44</v>
      </c>
      <c r="F627" s="20">
        <v>67</v>
      </c>
      <c r="G627" s="21">
        <v>6.627101879327399</v>
      </c>
      <c r="H627" s="35">
        <v>450</v>
      </c>
      <c r="I627" s="19">
        <v>4</v>
      </c>
      <c r="J627" s="19">
        <v>7</v>
      </c>
      <c r="K627" s="22">
        <v>11</v>
      </c>
      <c r="L627" s="21">
        <v>2.4444444444444446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12</v>
      </c>
      <c r="E628" s="19">
        <v>25</v>
      </c>
      <c r="F628" s="20">
        <v>37</v>
      </c>
      <c r="G628" s="21">
        <v>7.170542635658915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14</v>
      </c>
      <c r="E629" s="19">
        <v>31</v>
      </c>
      <c r="F629" s="20">
        <v>45</v>
      </c>
      <c r="G629" s="21">
        <v>6.5123010130246017</v>
      </c>
      <c r="H629" s="35">
        <v>275</v>
      </c>
      <c r="I629" s="19">
        <v>0</v>
      </c>
      <c r="J629" s="19">
        <v>1</v>
      </c>
      <c r="K629" s="22">
        <v>1</v>
      </c>
      <c r="L629" s="21">
        <v>0.36363636363636365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10</v>
      </c>
      <c r="E630" s="19">
        <v>21</v>
      </c>
      <c r="F630" s="20">
        <v>31</v>
      </c>
      <c r="G630" s="21">
        <v>4.8742138364779874</v>
      </c>
      <c r="H630" s="35">
        <v>254</v>
      </c>
      <c r="I630" s="19">
        <v>0</v>
      </c>
      <c r="J630" s="19">
        <v>0</v>
      </c>
      <c r="K630" s="22">
        <v>0</v>
      </c>
      <c r="L630" s="21">
        <v>0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17</v>
      </c>
      <c r="E631" s="19">
        <v>34</v>
      </c>
      <c r="F631" s="20">
        <v>51</v>
      </c>
      <c r="G631" s="21">
        <v>5.1153460381143425</v>
      </c>
      <c r="H631" s="35">
        <v>399</v>
      </c>
      <c r="I631" s="19">
        <v>0</v>
      </c>
      <c r="J631" s="19">
        <v>0</v>
      </c>
      <c r="K631" s="22">
        <v>0</v>
      </c>
      <c r="L631" s="21">
        <v>0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19</v>
      </c>
      <c r="E632" s="19">
        <v>43</v>
      </c>
      <c r="F632" s="20">
        <v>62</v>
      </c>
      <c r="G632" s="21">
        <v>9.117647058823529</v>
      </c>
      <c r="H632" s="19">
        <v>265</v>
      </c>
      <c r="I632" s="19">
        <v>0</v>
      </c>
      <c r="J632" s="19">
        <v>2</v>
      </c>
      <c r="K632" s="22">
        <v>2</v>
      </c>
      <c r="L632" s="21">
        <v>0.75471698113207553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357</v>
      </c>
      <c r="E633" s="29">
        <v>332</v>
      </c>
      <c r="F633" s="29">
        <v>689</v>
      </c>
      <c r="G633" s="31">
        <v>5.4043454388579502</v>
      </c>
      <c r="H633" s="29">
        <v>4554</v>
      </c>
      <c r="I633" s="29">
        <v>39</v>
      </c>
      <c r="J633" s="29">
        <v>47</v>
      </c>
      <c r="K633" s="36">
        <v>86</v>
      </c>
      <c r="L633" s="31">
        <v>1.8884497145366712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17</v>
      </c>
      <c r="E634" s="19">
        <v>25</v>
      </c>
      <c r="F634" s="20">
        <v>42</v>
      </c>
      <c r="G634" s="21">
        <v>4.501607717041801</v>
      </c>
      <c r="H634" s="35">
        <v>558</v>
      </c>
      <c r="I634" s="19">
        <v>5</v>
      </c>
      <c r="J634" s="19">
        <v>8</v>
      </c>
      <c r="K634" s="22">
        <v>13</v>
      </c>
      <c r="L634" s="21">
        <v>2.3297491039426523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12</v>
      </c>
      <c r="E635" s="19">
        <v>17</v>
      </c>
      <c r="F635" s="20">
        <v>29</v>
      </c>
      <c r="G635" s="21">
        <v>4.3674698795180724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7</v>
      </c>
      <c r="E636" s="19">
        <v>4</v>
      </c>
      <c r="F636" s="20">
        <v>11</v>
      </c>
      <c r="G636" s="21">
        <v>7.5342465753424657</v>
      </c>
      <c r="H636" s="35">
        <v>67</v>
      </c>
      <c r="I636" s="19">
        <v>0</v>
      </c>
      <c r="J636" s="19">
        <v>0</v>
      </c>
      <c r="K636" s="22">
        <v>0</v>
      </c>
      <c r="L636" s="21">
        <v>0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5</v>
      </c>
      <c r="E637" s="19">
        <v>6</v>
      </c>
      <c r="F637" s="20">
        <v>11</v>
      </c>
      <c r="G637" s="21">
        <v>4.2471042471042466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23</v>
      </c>
      <c r="E638" s="19">
        <v>19</v>
      </c>
      <c r="F638" s="20">
        <v>42</v>
      </c>
      <c r="G638" s="21">
        <v>3.8961038961038961</v>
      </c>
      <c r="H638" s="35">
        <v>795</v>
      </c>
      <c r="I638" s="19">
        <v>16</v>
      </c>
      <c r="J638" s="19">
        <v>7</v>
      </c>
      <c r="K638" s="22">
        <v>23</v>
      </c>
      <c r="L638" s="21">
        <v>2.8930817610062896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33</v>
      </c>
      <c r="E639" s="19">
        <v>35</v>
      </c>
      <c r="F639" s="20">
        <v>68</v>
      </c>
      <c r="G639" s="21">
        <v>6.2043795620437958</v>
      </c>
      <c r="H639" s="35">
        <v>348</v>
      </c>
      <c r="I639" s="19">
        <v>0</v>
      </c>
      <c r="J639" s="19">
        <v>2</v>
      </c>
      <c r="K639" s="22">
        <v>2</v>
      </c>
      <c r="L639" s="21">
        <v>0.57471264367816088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16</v>
      </c>
      <c r="E640" s="19">
        <v>19</v>
      </c>
      <c r="F640" s="20">
        <v>35</v>
      </c>
      <c r="G640" s="21">
        <v>6.2949640287769784</v>
      </c>
      <c r="H640" s="35">
        <v>202</v>
      </c>
      <c r="I640" s="19">
        <v>1</v>
      </c>
      <c r="J640" s="19">
        <v>4</v>
      </c>
      <c r="K640" s="22">
        <v>5</v>
      </c>
      <c r="L640" s="21">
        <v>2.4752475247524752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26</v>
      </c>
      <c r="E641" s="19">
        <v>23</v>
      </c>
      <c r="F641" s="20">
        <v>49</v>
      </c>
      <c r="G641" s="21">
        <v>4.9494949494949498</v>
      </c>
      <c r="H641" s="35">
        <v>638</v>
      </c>
      <c r="I641" s="19">
        <v>6</v>
      </c>
      <c r="J641" s="19">
        <v>11</v>
      </c>
      <c r="K641" s="22">
        <v>17</v>
      </c>
      <c r="L641" s="21">
        <v>2.6645768025078369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77</v>
      </c>
      <c r="E642" s="19">
        <v>83</v>
      </c>
      <c r="F642" s="20">
        <v>160</v>
      </c>
      <c r="G642" s="21">
        <v>7.0021881838074398</v>
      </c>
      <c r="H642" s="19">
        <v>185</v>
      </c>
      <c r="I642" s="19">
        <v>7</v>
      </c>
      <c r="J642" s="19">
        <v>7</v>
      </c>
      <c r="K642" s="22">
        <v>14</v>
      </c>
      <c r="L642" s="21">
        <v>7.5675675675675684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105</v>
      </c>
      <c r="E643" s="19">
        <v>68</v>
      </c>
      <c r="F643" s="20">
        <v>173</v>
      </c>
      <c r="G643" s="21">
        <v>4.690889370932755</v>
      </c>
      <c r="H643" s="19">
        <v>1003</v>
      </c>
      <c r="I643" s="19">
        <v>3</v>
      </c>
      <c r="J643" s="19">
        <v>6</v>
      </c>
      <c r="K643" s="22">
        <v>9</v>
      </c>
      <c r="L643" s="21">
        <v>0.89730807577268201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36</v>
      </c>
      <c r="E644" s="19">
        <v>33</v>
      </c>
      <c r="F644" s="20">
        <v>69</v>
      </c>
      <c r="G644" s="21">
        <v>6.5464895635673619</v>
      </c>
      <c r="H644" s="19">
        <v>518</v>
      </c>
      <c r="I644" s="19">
        <v>1</v>
      </c>
      <c r="J644" s="19">
        <v>2</v>
      </c>
      <c r="K644" s="22">
        <v>3</v>
      </c>
      <c r="L644" s="21">
        <v>0.5791505791505791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445</v>
      </c>
      <c r="E645" s="29">
        <v>412</v>
      </c>
      <c r="F645" s="29">
        <v>857</v>
      </c>
      <c r="G645" s="31">
        <v>4.1589828205377071</v>
      </c>
      <c r="H645" s="29">
        <v>8034</v>
      </c>
      <c r="I645" s="29">
        <v>21</v>
      </c>
      <c r="J645" s="29">
        <v>12</v>
      </c>
      <c r="K645" s="36">
        <v>33</v>
      </c>
      <c r="L645" s="31">
        <v>0.41075429424943988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22</v>
      </c>
      <c r="E646" s="19">
        <v>16</v>
      </c>
      <c r="F646" s="20">
        <v>38</v>
      </c>
      <c r="G646" s="21">
        <v>4.4032444959443797</v>
      </c>
      <c r="H646" s="35">
        <v>277</v>
      </c>
      <c r="I646" s="19">
        <v>2</v>
      </c>
      <c r="J646" s="19">
        <v>2</v>
      </c>
      <c r="K646" s="22">
        <v>4</v>
      </c>
      <c r="L646" s="21">
        <v>1.4440433212996391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26</v>
      </c>
      <c r="E647" s="19">
        <v>29</v>
      </c>
      <c r="F647" s="20">
        <v>55</v>
      </c>
      <c r="G647" s="21">
        <v>5.6642636457260558</v>
      </c>
      <c r="H647" s="19">
        <v>358</v>
      </c>
      <c r="I647" s="19">
        <v>3</v>
      </c>
      <c r="J647" s="19">
        <v>3</v>
      </c>
      <c r="K647" s="22">
        <v>6</v>
      </c>
      <c r="L647" s="21">
        <v>1.6759776536312849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46</v>
      </c>
      <c r="E648" s="19">
        <v>48</v>
      </c>
      <c r="F648" s="20">
        <v>94</v>
      </c>
      <c r="G648" s="21">
        <v>4.5148895292987508</v>
      </c>
      <c r="H648" s="19">
        <v>1023</v>
      </c>
      <c r="I648" s="19">
        <v>2</v>
      </c>
      <c r="J648" s="19">
        <v>1</v>
      </c>
      <c r="K648" s="22">
        <v>3</v>
      </c>
      <c r="L648" s="21">
        <v>0.2932551319648094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27</v>
      </c>
      <c r="E649" s="19">
        <v>28</v>
      </c>
      <c r="F649" s="20">
        <v>55</v>
      </c>
      <c r="G649" s="21">
        <v>4.4283413848631241</v>
      </c>
      <c r="H649" s="19">
        <v>425</v>
      </c>
      <c r="I649" s="19">
        <v>0</v>
      </c>
      <c r="J649" s="19">
        <v>0</v>
      </c>
      <c r="K649" s="22">
        <v>0</v>
      </c>
      <c r="L649" s="21">
        <v>0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64</v>
      </c>
      <c r="E650" s="19">
        <v>51</v>
      </c>
      <c r="F650" s="20">
        <v>115</v>
      </c>
      <c r="G650" s="21">
        <v>3.8474406155904988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28</v>
      </c>
      <c r="E651" s="19">
        <v>33</v>
      </c>
      <c r="F651" s="20">
        <v>61</v>
      </c>
      <c r="G651" s="21">
        <v>5.3275109170305672</v>
      </c>
      <c r="H651" s="35">
        <v>510</v>
      </c>
      <c r="I651" s="19">
        <v>3</v>
      </c>
      <c r="J651" s="19">
        <v>0</v>
      </c>
      <c r="K651" s="22">
        <v>3</v>
      </c>
      <c r="L651" s="21">
        <v>0.58823529411764708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27</v>
      </c>
      <c r="E652" s="19">
        <v>28</v>
      </c>
      <c r="F652" s="20">
        <v>55</v>
      </c>
      <c r="G652" s="21">
        <v>3.3577533577533578</v>
      </c>
      <c r="H652" s="35">
        <v>810</v>
      </c>
      <c r="I652" s="19">
        <v>2</v>
      </c>
      <c r="J652" s="19">
        <v>3</v>
      </c>
      <c r="K652" s="22">
        <v>5</v>
      </c>
      <c r="L652" s="21">
        <v>0.61728395061728392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51</v>
      </c>
      <c r="E653" s="19">
        <v>49</v>
      </c>
      <c r="F653" s="20">
        <v>100</v>
      </c>
      <c r="G653" s="21">
        <v>4.2662116040955631</v>
      </c>
      <c r="H653" s="35">
        <v>891</v>
      </c>
      <c r="I653" s="19">
        <v>3</v>
      </c>
      <c r="J653" s="19">
        <v>0</v>
      </c>
      <c r="K653" s="22">
        <v>3</v>
      </c>
      <c r="L653" s="21">
        <v>0.33670033670033667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26</v>
      </c>
      <c r="E654" s="19">
        <v>29</v>
      </c>
      <c r="F654" s="20">
        <v>55</v>
      </c>
      <c r="G654" s="21">
        <v>3.0303030303030303</v>
      </c>
      <c r="H654" s="35">
        <v>762</v>
      </c>
      <c r="I654" s="19">
        <v>0</v>
      </c>
      <c r="J654" s="19">
        <v>1</v>
      </c>
      <c r="K654" s="22">
        <v>1</v>
      </c>
      <c r="L654" s="21">
        <v>0.13123359580052493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19</v>
      </c>
      <c r="E655" s="19">
        <v>16</v>
      </c>
      <c r="F655" s="20">
        <v>35</v>
      </c>
      <c r="G655" s="21">
        <v>5.4012345679012341</v>
      </c>
      <c r="H655" s="35">
        <v>260</v>
      </c>
      <c r="I655" s="19">
        <v>2</v>
      </c>
      <c r="J655" s="19">
        <v>0</v>
      </c>
      <c r="K655" s="22">
        <v>2</v>
      </c>
      <c r="L655" s="21">
        <v>0.76923076923076927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14</v>
      </c>
      <c r="E656" s="19">
        <v>11</v>
      </c>
      <c r="F656" s="20">
        <v>25</v>
      </c>
      <c r="G656" s="21">
        <v>2.5879917184265011</v>
      </c>
      <c r="H656" s="35">
        <v>443</v>
      </c>
      <c r="I656" s="19">
        <v>0</v>
      </c>
      <c r="J656" s="19">
        <v>1</v>
      </c>
      <c r="K656" s="22">
        <v>1</v>
      </c>
      <c r="L656" s="21">
        <v>0.22573363431151239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41</v>
      </c>
      <c r="E657" s="19">
        <v>36</v>
      </c>
      <c r="F657" s="20">
        <v>77</v>
      </c>
      <c r="G657" s="21">
        <v>5.3959355290819904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7</v>
      </c>
      <c r="E658" s="19">
        <v>8</v>
      </c>
      <c r="F658" s="20">
        <v>15</v>
      </c>
      <c r="G658" s="21">
        <v>3.4722222222222223</v>
      </c>
      <c r="H658" s="35">
        <v>252</v>
      </c>
      <c r="I658" s="19">
        <v>0</v>
      </c>
      <c r="J658" s="19">
        <v>1</v>
      </c>
      <c r="K658" s="22">
        <v>1</v>
      </c>
      <c r="L658" s="21">
        <v>0.3968253968253968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24</v>
      </c>
      <c r="E659" s="19">
        <v>16</v>
      </c>
      <c r="F659" s="20">
        <v>40</v>
      </c>
      <c r="G659" s="21">
        <v>4.5402951191827468</v>
      </c>
      <c r="H659" s="35">
        <v>440</v>
      </c>
      <c r="I659" s="19">
        <v>4</v>
      </c>
      <c r="J659" s="19">
        <v>0</v>
      </c>
      <c r="K659" s="22">
        <v>4</v>
      </c>
      <c r="L659" s="21">
        <v>0.90909090909090906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23</v>
      </c>
      <c r="E660" s="19">
        <v>14</v>
      </c>
      <c r="F660" s="20">
        <v>37</v>
      </c>
      <c r="G660" s="21">
        <v>3.181427343078246</v>
      </c>
      <c r="H660" s="19">
        <v>414</v>
      </c>
      <c r="I660" s="19">
        <v>0</v>
      </c>
      <c r="J660" s="19">
        <v>0</v>
      </c>
      <c r="K660" s="22">
        <v>0</v>
      </c>
      <c r="L660" s="21">
        <v>0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557</v>
      </c>
      <c r="E661" s="29">
        <v>510</v>
      </c>
      <c r="F661" s="29">
        <v>1067</v>
      </c>
      <c r="G661" s="31">
        <v>4.7939973940782679</v>
      </c>
      <c r="H661" s="29">
        <v>10657</v>
      </c>
      <c r="I661" s="29">
        <v>134</v>
      </c>
      <c r="J661" s="29">
        <v>104</v>
      </c>
      <c r="K661" s="36">
        <v>238</v>
      </c>
      <c r="L661" s="31">
        <v>2.2332739044759311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17</v>
      </c>
      <c r="E662" s="19">
        <v>16</v>
      </c>
      <c r="F662" s="20">
        <v>33</v>
      </c>
      <c r="G662" s="21">
        <v>4.2801556420233462</v>
      </c>
      <c r="H662" s="35">
        <v>249</v>
      </c>
      <c r="I662" s="19">
        <v>3</v>
      </c>
      <c r="J662" s="19">
        <v>4</v>
      </c>
      <c r="K662" s="22">
        <v>7</v>
      </c>
      <c r="L662" s="21">
        <v>2.8112449799196786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5</v>
      </c>
      <c r="E663" s="19">
        <v>5</v>
      </c>
      <c r="F663" s="20">
        <v>10</v>
      </c>
      <c r="G663" s="21">
        <v>4.032258064516129</v>
      </c>
      <c r="H663" s="35">
        <v>147</v>
      </c>
      <c r="I663" s="19">
        <v>2</v>
      </c>
      <c r="J663" s="19">
        <v>0</v>
      </c>
      <c r="K663" s="22">
        <v>2</v>
      </c>
      <c r="L663" s="21">
        <v>1.3605442176870748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6</v>
      </c>
      <c r="E664" s="19">
        <v>5</v>
      </c>
      <c r="F664" s="20">
        <v>11</v>
      </c>
      <c r="G664" s="21">
        <v>3.2640949554896146</v>
      </c>
      <c r="H664" s="19">
        <v>159</v>
      </c>
      <c r="I664" s="19">
        <v>1</v>
      </c>
      <c r="J664" s="19">
        <v>1</v>
      </c>
      <c r="K664" s="22">
        <v>2</v>
      </c>
      <c r="L664" s="21">
        <v>1.257861635220126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16</v>
      </c>
      <c r="E665" s="19">
        <v>19</v>
      </c>
      <c r="F665" s="20">
        <v>35</v>
      </c>
      <c r="G665" s="21">
        <v>2.5510204081632653</v>
      </c>
      <c r="H665" s="19">
        <v>1171</v>
      </c>
      <c r="I665" s="19">
        <v>11</v>
      </c>
      <c r="J665" s="19">
        <v>6</v>
      </c>
      <c r="K665" s="22">
        <v>17</v>
      </c>
      <c r="L665" s="21">
        <v>1.4517506404782237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58</v>
      </c>
      <c r="E666" s="19">
        <v>56</v>
      </c>
      <c r="F666" s="20">
        <v>114</v>
      </c>
      <c r="G666" s="21">
        <v>5.1258992805755392</v>
      </c>
      <c r="H666" s="35">
        <v>785</v>
      </c>
      <c r="I666" s="19">
        <v>8</v>
      </c>
      <c r="J666" s="19">
        <v>8</v>
      </c>
      <c r="K666" s="22">
        <v>16</v>
      </c>
      <c r="L666" s="21">
        <v>2.0382165605095541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59</v>
      </c>
      <c r="E667" s="19">
        <v>55</v>
      </c>
      <c r="F667" s="20">
        <v>114</v>
      </c>
      <c r="G667" s="21">
        <v>7.354838709677419</v>
      </c>
      <c r="H667" s="35">
        <v>386</v>
      </c>
      <c r="I667" s="19">
        <v>12</v>
      </c>
      <c r="J667" s="19">
        <v>13</v>
      </c>
      <c r="K667" s="22">
        <v>25</v>
      </c>
      <c r="L667" s="21">
        <v>6.4766839378238332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10</v>
      </c>
      <c r="E668" s="19">
        <v>6</v>
      </c>
      <c r="F668" s="20">
        <v>16</v>
      </c>
      <c r="G668" s="21">
        <v>2.2068965517241379</v>
      </c>
      <c r="H668" s="35">
        <v>449</v>
      </c>
      <c r="I668" s="19">
        <v>0</v>
      </c>
      <c r="J668" s="19">
        <v>2</v>
      </c>
      <c r="K668" s="22">
        <v>2</v>
      </c>
      <c r="L668" s="21">
        <v>0.44543429844097993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0</v>
      </c>
      <c r="E669" s="19">
        <v>4</v>
      </c>
      <c r="F669" s="20">
        <v>4</v>
      </c>
      <c r="G669" s="21">
        <v>3.3613445378151261</v>
      </c>
      <c r="H669" s="35">
        <v>75</v>
      </c>
      <c r="I669" s="19">
        <v>1</v>
      </c>
      <c r="J669" s="19">
        <v>1</v>
      </c>
      <c r="K669" s="22">
        <v>2</v>
      </c>
      <c r="L669" s="21">
        <v>2.666666666666667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54</v>
      </c>
      <c r="E670" s="19">
        <v>38</v>
      </c>
      <c r="F670" s="20">
        <v>92</v>
      </c>
      <c r="G670" s="21">
        <v>5.105438401775805</v>
      </c>
      <c r="H670" s="35">
        <v>442</v>
      </c>
      <c r="I670" s="19">
        <v>0</v>
      </c>
      <c r="J670" s="19">
        <v>0</v>
      </c>
      <c r="K670" s="22">
        <v>0</v>
      </c>
      <c r="L670" s="21">
        <v>0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12</v>
      </c>
      <c r="E671" s="19">
        <v>10</v>
      </c>
      <c r="F671" s="20">
        <v>22</v>
      </c>
      <c r="G671" s="21">
        <v>4.4989775051124745</v>
      </c>
      <c r="H671" s="35">
        <v>247</v>
      </c>
      <c r="I671" s="19">
        <v>3</v>
      </c>
      <c r="J671" s="19">
        <v>6</v>
      </c>
      <c r="K671" s="22">
        <v>9</v>
      </c>
      <c r="L671" s="21">
        <v>3.6437246963562751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7</v>
      </c>
      <c r="E672" s="19">
        <v>4</v>
      </c>
      <c r="F672" s="20">
        <v>11</v>
      </c>
      <c r="G672" s="21">
        <v>2.0793950850661624</v>
      </c>
      <c r="H672" s="35">
        <v>242</v>
      </c>
      <c r="I672" s="19">
        <v>1</v>
      </c>
      <c r="J672" s="19">
        <v>0</v>
      </c>
      <c r="K672" s="22">
        <v>1</v>
      </c>
      <c r="L672" s="21">
        <v>0.41322314049586778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40</v>
      </c>
      <c r="E673" s="19">
        <v>35</v>
      </c>
      <c r="F673" s="20">
        <v>75</v>
      </c>
      <c r="G673" s="21">
        <v>5.9808612440191391</v>
      </c>
      <c r="H673" s="35">
        <v>572</v>
      </c>
      <c r="I673" s="19">
        <v>12</v>
      </c>
      <c r="J673" s="19">
        <v>5</v>
      </c>
      <c r="K673" s="22">
        <v>17</v>
      </c>
      <c r="L673" s="21">
        <v>2.9720279720279721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11</v>
      </c>
      <c r="E674" s="19">
        <v>4</v>
      </c>
      <c r="F674" s="20">
        <v>15</v>
      </c>
      <c r="G674" s="21">
        <v>3.8461538461538463</v>
      </c>
      <c r="H674" s="35">
        <v>179</v>
      </c>
      <c r="I674" s="19">
        <v>1</v>
      </c>
      <c r="J674" s="19">
        <v>0</v>
      </c>
      <c r="K674" s="22">
        <v>1</v>
      </c>
      <c r="L674" s="21">
        <v>0.55865921787709494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3</v>
      </c>
      <c r="E675" s="19">
        <v>6</v>
      </c>
      <c r="F675" s="20">
        <v>9</v>
      </c>
      <c r="G675" s="21">
        <v>4.2452830188679247</v>
      </c>
      <c r="H675" s="35">
        <v>60</v>
      </c>
      <c r="I675" s="19">
        <v>1</v>
      </c>
      <c r="J675" s="19">
        <v>1</v>
      </c>
      <c r="K675" s="22">
        <v>2</v>
      </c>
      <c r="L675" s="21">
        <v>3.3333333333333335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37</v>
      </c>
      <c r="E676" s="19">
        <v>41</v>
      </c>
      <c r="F676" s="20">
        <v>78</v>
      </c>
      <c r="G676" s="21">
        <v>5</v>
      </c>
      <c r="H676" s="35">
        <v>768</v>
      </c>
      <c r="I676" s="19">
        <v>10</v>
      </c>
      <c r="J676" s="19">
        <v>11</v>
      </c>
      <c r="K676" s="22">
        <v>21</v>
      </c>
      <c r="L676" s="21">
        <v>2.734375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33</v>
      </c>
      <c r="E677" s="19">
        <v>24</v>
      </c>
      <c r="F677" s="20">
        <v>57</v>
      </c>
      <c r="G677" s="21">
        <v>3.4883720930232558</v>
      </c>
      <c r="H677" s="35">
        <v>989</v>
      </c>
      <c r="I677" s="19">
        <v>8</v>
      </c>
      <c r="J677" s="19">
        <v>8</v>
      </c>
      <c r="K677" s="22">
        <v>16</v>
      </c>
      <c r="L677" s="21">
        <v>1.6177957532861478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32</v>
      </c>
      <c r="E678" s="19">
        <v>33</v>
      </c>
      <c r="F678" s="20">
        <v>65</v>
      </c>
      <c r="G678" s="21">
        <v>4.2400521852576647</v>
      </c>
      <c r="H678" s="35">
        <v>931</v>
      </c>
      <c r="I678" s="19">
        <v>11</v>
      </c>
      <c r="J678" s="19">
        <v>10</v>
      </c>
      <c r="K678" s="22">
        <v>21</v>
      </c>
      <c r="L678" s="21">
        <v>2.2556390977443606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20</v>
      </c>
      <c r="E679" s="19">
        <v>19</v>
      </c>
      <c r="F679" s="20">
        <v>39</v>
      </c>
      <c r="G679" s="21">
        <v>5.0583657587548636</v>
      </c>
      <c r="H679" s="35">
        <v>291</v>
      </c>
      <c r="I679" s="19">
        <v>2</v>
      </c>
      <c r="J679" s="19">
        <v>0</v>
      </c>
      <c r="K679" s="22">
        <v>2</v>
      </c>
      <c r="L679" s="21">
        <v>0.6872852233676976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64</v>
      </c>
      <c r="E680" s="19">
        <v>59</v>
      </c>
      <c r="F680" s="20">
        <v>123</v>
      </c>
      <c r="G680" s="21">
        <v>6.803097345132743</v>
      </c>
      <c r="H680" s="35">
        <v>836</v>
      </c>
      <c r="I680" s="19">
        <v>35</v>
      </c>
      <c r="J680" s="19">
        <v>18</v>
      </c>
      <c r="K680" s="22">
        <v>53</v>
      </c>
      <c r="L680" s="21">
        <v>6.339712918660287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5</v>
      </c>
      <c r="E682" s="19">
        <v>4</v>
      </c>
      <c r="F682" s="20">
        <v>9</v>
      </c>
      <c r="G682" s="21">
        <v>1.5789473684210527</v>
      </c>
      <c r="H682" s="35">
        <v>455</v>
      </c>
      <c r="I682" s="19">
        <v>0</v>
      </c>
      <c r="J682" s="19">
        <v>0</v>
      </c>
      <c r="K682" s="22">
        <v>0</v>
      </c>
      <c r="L682" s="21">
        <v>0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41</v>
      </c>
      <c r="E683" s="19">
        <v>43</v>
      </c>
      <c r="F683" s="20">
        <v>84</v>
      </c>
      <c r="G683" s="21">
        <v>5.5518836748182423</v>
      </c>
      <c r="H683" s="35">
        <v>908</v>
      </c>
      <c r="I683" s="19">
        <v>3</v>
      </c>
      <c r="J683" s="19">
        <v>2</v>
      </c>
      <c r="K683" s="22">
        <v>5</v>
      </c>
      <c r="L683" s="21">
        <v>0.55066079295154191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27</v>
      </c>
      <c r="E684" s="19">
        <v>24</v>
      </c>
      <c r="F684" s="20">
        <v>51</v>
      </c>
      <c r="G684" s="21">
        <v>6.0283687943262407</v>
      </c>
      <c r="H684" s="19">
        <v>319</v>
      </c>
      <c r="I684" s="19">
        <v>9</v>
      </c>
      <c r="J684" s="19">
        <v>8</v>
      </c>
      <c r="K684" s="22">
        <v>17</v>
      </c>
      <c r="L684" s="21">
        <v>5.3291536050156738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171</v>
      </c>
      <c r="E685" s="29">
        <v>151</v>
      </c>
      <c r="F685" s="29">
        <v>322</v>
      </c>
      <c r="G685" s="31">
        <v>5.3972510895072077</v>
      </c>
      <c r="H685" s="29">
        <v>1888</v>
      </c>
      <c r="I685" s="29">
        <v>5</v>
      </c>
      <c r="J685" s="29">
        <v>4</v>
      </c>
      <c r="K685" s="36">
        <v>9</v>
      </c>
      <c r="L685" s="31">
        <v>0.47669491525423729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15</v>
      </c>
      <c r="E686" s="19">
        <v>9</v>
      </c>
      <c r="F686" s="20">
        <v>24</v>
      </c>
      <c r="G686" s="21">
        <v>7.2072072072072073</v>
      </c>
      <c r="H686" s="35">
        <v>107</v>
      </c>
      <c r="I686" s="19">
        <v>0</v>
      </c>
      <c r="J686" s="19">
        <v>0</v>
      </c>
      <c r="K686" s="22">
        <v>0</v>
      </c>
      <c r="L686" s="21">
        <v>0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0</v>
      </c>
      <c r="E687" s="19">
        <v>1</v>
      </c>
      <c r="F687" s="20">
        <v>1</v>
      </c>
      <c r="G687" s="21">
        <v>1.3333333333333335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9</v>
      </c>
      <c r="E688" s="19">
        <v>16</v>
      </c>
      <c r="F688" s="20">
        <v>25</v>
      </c>
      <c r="G688" s="21">
        <v>5.0505050505050502</v>
      </c>
      <c r="H688" s="35">
        <v>238</v>
      </c>
      <c r="I688" s="19">
        <v>1</v>
      </c>
      <c r="J688" s="19">
        <v>0</v>
      </c>
      <c r="K688" s="22">
        <v>1</v>
      </c>
      <c r="L688" s="21">
        <v>0.42016806722689076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9</v>
      </c>
      <c r="E689" s="19">
        <v>6</v>
      </c>
      <c r="F689" s="20">
        <v>15</v>
      </c>
      <c r="G689" s="21">
        <v>7.2463768115942031</v>
      </c>
      <c r="H689" s="35">
        <v>73</v>
      </c>
      <c r="I689" s="19">
        <v>2</v>
      </c>
      <c r="J689" s="19">
        <v>1</v>
      </c>
      <c r="K689" s="22">
        <v>3</v>
      </c>
      <c r="L689" s="21">
        <v>4.10958904109589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0</v>
      </c>
      <c r="E690" s="19">
        <v>0</v>
      </c>
      <c r="F690" s="20">
        <v>0</v>
      </c>
      <c r="G690" s="21">
        <v>0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4</v>
      </c>
      <c r="E691" s="19">
        <v>3</v>
      </c>
      <c r="F691" s="20">
        <v>7</v>
      </c>
      <c r="G691" s="21">
        <v>6.140350877192982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11</v>
      </c>
      <c r="E692" s="19">
        <v>12</v>
      </c>
      <c r="F692" s="20">
        <v>23</v>
      </c>
      <c r="G692" s="21">
        <v>5.9585492227979273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10</v>
      </c>
      <c r="E693" s="19">
        <v>2</v>
      </c>
      <c r="F693" s="20">
        <v>12</v>
      </c>
      <c r="G693" s="21">
        <v>3.6585365853658534</v>
      </c>
      <c r="H693" s="35">
        <v>123</v>
      </c>
      <c r="I693" s="19">
        <v>0</v>
      </c>
      <c r="J693" s="19">
        <v>2</v>
      </c>
      <c r="K693" s="22">
        <v>2</v>
      </c>
      <c r="L693" s="21">
        <v>1.6260162601626018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25</v>
      </c>
      <c r="E694" s="19">
        <v>20</v>
      </c>
      <c r="F694" s="20">
        <v>45</v>
      </c>
      <c r="G694" s="21">
        <v>5.2754982415005864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19</v>
      </c>
      <c r="E695" s="19">
        <v>20</v>
      </c>
      <c r="F695" s="20">
        <v>39</v>
      </c>
      <c r="G695" s="21">
        <v>4.7158403869407497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16</v>
      </c>
      <c r="E696" s="19">
        <v>16</v>
      </c>
      <c r="F696" s="20">
        <v>32</v>
      </c>
      <c r="G696" s="21">
        <v>6.866952789699571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6</v>
      </c>
      <c r="E697" s="19">
        <v>13</v>
      </c>
      <c r="F697" s="20">
        <v>19</v>
      </c>
      <c r="G697" s="21">
        <v>5.1630434782608692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21</v>
      </c>
      <c r="E698" s="19">
        <v>13</v>
      </c>
      <c r="F698" s="20">
        <v>34</v>
      </c>
      <c r="G698" s="21">
        <v>7.0539419087136928</v>
      </c>
      <c r="H698" s="35">
        <v>106</v>
      </c>
      <c r="I698" s="19">
        <v>1</v>
      </c>
      <c r="J698" s="19">
        <v>1</v>
      </c>
      <c r="K698" s="22">
        <v>2</v>
      </c>
      <c r="L698" s="21">
        <v>1.8867924528301887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7</v>
      </c>
      <c r="E699" s="19">
        <v>6</v>
      </c>
      <c r="F699" s="20">
        <v>13</v>
      </c>
      <c r="G699" s="21">
        <v>5.485232067510549</v>
      </c>
      <c r="H699" s="35">
        <v>78</v>
      </c>
      <c r="I699" s="19">
        <v>1</v>
      </c>
      <c r="J699" s="19">
        <v>0</v>
      </c>
      <c r="K699" s="22">
        <v>1</v>
      </c>
      <c r="L699" s="21">
        <v>1.2820512820512819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9</v>
      </c>
      <c r="E700" s="19">
        <v>8</v>
      </c>
      <c r="F700" s="20">
        <v>17</v>
      </c>
      <c r="G700" s="21">
        <v>4.6575342465753424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4</v>
      </c>
      <c r="E701" s="19">
        <v>1</v>
      </c>
      <c r="F701" s="20">
        <v>5</v>
      </c>
      <c r="G701" s="21">
        <v>2.6315789473684208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6</v>
      </c>
      <c r="E702" s="19">
        <v>5</v>
      </c>
      <c r="F702" s="20">
        <v>11</v>
      </c>
      <c r="G702" s="21">
        <v>5.7894736842105265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131</v>
      </c>
      <c r="E703" s="38">
        <v>148</v>
      </c>
      <c r="F703" s="38">
        <v>279</v>
      </c>
      <c r="G703" s="31">
        <v>4.5715222021956414</v>
      </c>
      <c r="H703" s="29">
        <v>2801</v>
      </c>
      <c r="I703" s="38">
        <v>57</v>
      </c>
      <c r="J703" s="38">
        <v>56</v>
      </c>
      <c r="K703" s="39">
        <v>113</v>
      </c>
      <c r="L703" s="31">
        <v>4.0342734737593711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4224</v>
      </c>
      <c r="E704" s="9">
        <v>4004</v>
      </c>
      <c r="F704" s="9">
        <v>8228</v>
      </c>
      <c r="G704" s="25">
        <v>5.5385402432703508</v>
      </c>
      <c r="H704" s="9">
        <v>77489</v>
      </c>
      <c r="I704" s="9">
        <v>792</v>
      </c>
      <c r="J704" s="9">
        <v>693</v>
      </c>
      <c r="K704" s="16">
        <v>1485</v>
      </c>
      <c r="L704" s="25">
        <v>1.9164010375666223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1067</v>
      </c>
      <c r="E705" s="29">
        <v>1026</v>
      </c>
      <c r="F705" s="29">
        <v>2093</v>
      </c>
      <c r="G705" s="31">
        <v>6.9398852747106998</v>
      </c>
      <c r="H705" s="29">
        <v>12949</v>
      </c>
      <c r="I705" s="29">
        <v>107</v>
      </c>
      <c r="J705" s="29">
        <v>107</v>
      </c>
      <c r="K705" s="36">
        <v>214</v>
      </c>
      <c r="L705" s="31">
        <v>1.6526372692872036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35</v>
      </c>
      <c r="E706" s="19">
        <v>45</v>
      </c>
      <c r="F706" s="20">
        <v>80</v>
      </c>
      <c r="G706" s="21">
        <v>4.9230769230769234</v>
      </c>
      <c r="H706" s="35">
        <v>915</v>
      </c>
      <c r="I706" s="19">
        <v>0</v>
      </c>
      <c r="J706" s="19">
        <v>11</v>
      </c>
      <c r="K706" s="22">
        <v>11</v>
      </c>
      <c r="L706" s="21">
        <v>1.2021857923497268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41</v>
      </c>
      <c r="E707" s="19">
        <v>51</v>
      </c>
      <c r="F707" s="20">
        <v>92</v>
      </c>
      <c r="G707" s="21">
        <v>6.0248853962017028</v>
      </c>
      <c r="H707" s="35">
        <v>384</v>
      </c>
      <c r="I707" s="19">
        <v>4</v>
      </c>
      <c r="J707" s="19">
        <v>7</v>
      </c>
      <c r="K707" s="22">
        <v>11</v>
      </c>
      <c r="L707" s="21">
        <v>2.864583333333333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134</v>
      </c>
      <c r="E708" s="19">
        <v>134</v>
      </c>
      <c r="F708" s="20">
        <v>268</v>
      </c>
      <c r="G708" s="21">
        <v>9.7066280333212607</v>
      </c>
      <c r="H708" s="35">
        <v>580</v>
      </c>
      <c r="I708" s="19">
        <v>4</v>
      </c>
      <c r="J708" s="19">
        <v>6</v>
      </c>
      <c r="K708" s="22">
        <v>10</v>
      </c>
      <c r="L708" s="21">
        <v>1.7241379310344827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81</v>
      </c>
      <c r="E709" s="19">
        <v>69</v>
      </c>
      <c r="F709" s="20">
        <v>150</v>
      </c>
      <c r="G709" s="21">
        <v>8.0472103004291853</v>
      </c>
      <c r="H709" s="35">
        <v>658</v>
      </c>
      <c r="I709" s="19">
        <v>0</v>
      </c>
      <c r="J709" s="19">
        <v>0</v>
      </c>
      <c r="K709" s="22">
        <v>0</v>
      </c>
      <c r="L709" s="21">
        <v>0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10</v>
      </c>
      <c r="E710" s="19">
        <v>18</v>
      </c>
      <c r="F710" s="20">
        <v>28</v>
      </c>
      <c r="G710" s="21">
        <v>8</v>
      </c>
      <c r="H710" s="19">
        <v>173</v>
      </c>
      <c r="I710" s="19">
        <v>6</v>
      </c>
      <c r="J710" s="19">
        <v>4</v>
      </c>
      <c r="K710" s="22">
        <v>10</v>
      </c>
      <c r="L710" s="21">
        <v>5.7803468208092488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162</v>
      </c>
      <c r="E711" s="19">
        <v>170</v>
      </c>
      <c r="F711" s="20">
        <v>332</v>
      </c>
      <c r="G711" s="21">
        <v>6.916666666666667</v>
      </c>
      <c r="H711" s="19">
        <v>2101</v>
      </c>
      <c r="I711" s="19">
        <v>24</v>
      </c>
      <c r="J711" s="19">
        <v>19</v>
      </c>
      <c r="K711" s="22">
        <v>43</v>
      </c>
      <c r="L711" s="21">
        <v>2.0466444550214185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53</v>
      </c>
      <c r="E712" s="19">
        <v>65</v>
      </c>
      <c r="F712" s="20">
        <v>118</v>
      </c>
      <c r="G712" s="21">
        <v>6.71217292377702</v>
      </c>
      <c r="H712" s="19">
        <v>1118</v>
      </c>
      <c r="I712" s="19">
        <v>6</v>
      </c>
      <c r="J712" s="19">
        <v>2</v>
      </c>
      <c r="K712" s="22">
        <v>8</v>
      </c>
      <c r="L712" s="21">
        <v>0.7155635062611807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90</v>
      </c>
      <c r="E713" s="19">
        <v>74</v>
      </c>
      <c r="F713" s="20">
        <v>164</v>
      </c>
      <c r="G713" s="21">
        <v>6.2239089184060719</v>
      </c>
      <c r="H713" s="35">
        <v>498</v>
      </c>
      <c r="I713" s="19">
        <v>3</v>
      </c>
      <c r="J713" s="19">
        <v>3</v>
      </c>
      <c r="K713" s="22">
        <v>6</v>
      </c>
      <c r="L713" s="21">
        <v>1.2048192771084338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25</v>
      </c>
      <c r="E714" s="19">
        <v>17</v>
      </c>
      <c r="F714" s="20">
        <v>42</v>
      </c>
      <c r="G714" s="21">
        <v>4.5951859956236323</v>
      </c>
      <c r="H714" s="35">
        <v>446</v>
      </c>
      <c r="I714" s="19">
        <v>4</v>
      </c>
      <c r="J714" s="19">
        <v>3</v>
      </c>
      <c r="K714" s="22">
        <v>7</v>
      </c>
      <c r="L714" s="21">
        <v>1.5695067264573992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38</v>
      </c>
      <c r="E715" s="19">
        <v>24</v>
      </c>
      <c r="F715" s="20">
        <v>62</v>
      </c>
      <c r="G715" s="21">
        <v>6.001936108422071</v>
      </c>
      <c r="H715" s="35">
        <v>666</v>
      </c>
      <c r="I715" s="19">
        <v>10</v>
      </c>
      <c r="J715" s="19">
        <v>14</v>
      </c>
      <c r="K715" s="22">
        <v>24</v>
      </c>
      <c r="L715" s="21">
        <v>3.6036036036036037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18</v>
      </c>
      <c r="E716" s="19">
        <v>15</v>
      </c>
      <c r="F716" s="20">
        <v>33</v>
      </c>
      <c r="G716" s="21">
        <v>5.1242236024844718</v>
      </c>
      <c r="H716" s="35">
        <v>379</v>
      </c>
      <c r="I716" s="19">
        <v>4</v>
      </c>
      <c r="J716" s="19">
        <v>2</v>
      </c>
      <c r="K716" s="22">
        <v>6</v>
      </c>
      <c r="L716" s="21">
        <v>1.5831134564643801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158</v>
      </c>
      <c r="E717" s="19">
        <v>132</v>
      </c>
      <c r="F717" s="20">
        <v>290</v>
      </c>
      <c r="G717" s="21">
        <v>21.106259097525474</v>
      </c>
      <c r="H717" s="35">
        <v>648</v>
      </c>
      <c r="I717" s="19">
        <v>10</v>
      </c>
      <c r="J717" s="19">
        <v>5</v>
      </c>
      <c r="K717" s="22">
        <v>15</v>
      </c>
      <c r="L717" s="21">
        <v>2.3148148148148149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22</v>
      </c>
      <c r="E718" s="19">
        <v>26</v>
      </c>
      <c r="F718" s="20">
        <v>48</v>
      </c>
      <c r="G718" s="21">
        <v>4.395604395604396</v>
      </c>
      <c r="H718" s="35">
        <v>545</v>
      </c>
      <c r="I718" s="19">
        <v>7</v>
      </c>
      <c r="J718" s="19">
        <v>5</v>
      </c>
      <c r="K718" s="22">
        <v>12</v>
      </c>
      <c r="L718" s="21">
        <v>2.2018348623853212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37</v>
      </c>
      <c r="E719" s="19">
        <v>42</v>
      </c>
      <c r="F719" s="20">
        <v>79</v>
      </c>
      <c r="G719" s="21">
        <v>4.4158747903856908</v>
      </c>
      <c r="H719" s="35">
        <v>867</v>
      </c>
      <c r="I719" s="19">
        <v>13</v>
      </c>
      <c r="J719" s="19">
        <v>12</v>
      </c>
      <c r="K719" s="22">
        <v>25</v>
      </c>
      <c r="L719" s="21">
        <v>2.8835063437139561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19</v>
      </c>
      <c r="E720" s="19">
        <v>27</v>
      </c>
      <c r="F720" s="20">
        <v>46</v>
      </c>
      <c r="G720" s="21">
        <v>5.2213393870601585</v>
      </c>
      <c r="H720" s="35">
        <v>586</v>
      </c>
      <c r="I720" s="19">
        <v>2</v>
      </c>
      <c r="J720" s="19">
        <v>2</v>
      </c>
      <c r="K720" s="22">
        <v>4</v>
      </c>
      <c r="L720" s="21">
        <v>0.68259385665529015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26</v>
      </c>
      <c r="E721" s="19">
        <v>15</v>
      </c>
      <c r="F721" s="20">
        <v>41</v>
      </c>
      <c r="G721" s="21">
        <v>5.7991513437057991</v>
      </c>
      <c r="H721" s="19">
        <v>198</v>
      </c>
      <c r="I721" s="19">
        <v>2</v>
      </c>
      <c r="J721" s="19">
        <v>1</v>
      </c>
      <c r="K721" s="22">
        <v>3</v>
      </c>
      <c r="L721" s="21">
        <v>1.5151515151515151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78</v>
      </c>
      <c r="E722" s="19">
        <v>73</v>
      </c>
      <c r="F722" s="20">
        <v>151</v>
      </c>
      <c r="G722" s="21">
        <v>4.8397435897435903</v>
      </c>
      <c r="H722" s="19">
        <v>1611</v>
      </c>
      <c r="I722" s="19">
        <v>5</v>
      </c>
      <c r="J722" s="19">
        <v>10</v>
      </c>
      <c r="K722" s="22">
        <v>15</v>
      </c>
      <c r="L722" s="21">
        <v>0.93109869646182497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40</v>
      </c>
      <c r="E723" s="19">
        <v>29</v>
      </c>
      <c r="F723" s="20">
        <v>69</v>
      </c>
      <c r="G723" s="21">
        <v>5.3696498054474704</v>
      </c>
      <c r="H723" s="19">
        <v>576</v>
      </c>
      <c r="I723" s="19">
        <v>3</v>
      </c>
      <c r="J723" s="19">
        <v>1</v>
      </c>
      <c r="K723" s="22">
        <v>4</v>
      </c>
      <c r="L723" s="21">
        <v>0.69444444444444442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348</v>
      </c>
      <c r="E724" s="38">
        <v>341</v>
      </c>
      <c r="F724" s="38">
        <v>689</v>
      </c>
      <c r="G724" s="31">
        <v>4.2628224958237952</v>
      </c>
      <c r="H724" s="29">
        <v>10071</v>
      </c>
      <c r="I724" s="38">
        <v>112</v>
      </c>
      <c r="J724" s="38">
        <v>112</v>
      </c>
      <c r="K724" s="39">
        <v>224</v>
      </c>
      <c r="L724" s="31">
        <v>2.2242081223314467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25</v>
      </c>
      <c r="E725" s="35">
        <v>21</v>
      </c>
      <c r="F725" s="40">
        <v>46</v>
      </c>
      <c r="G725" s="21">
        <v>4.1516245487364625</v>
      </c>
      <c r="H725" s="35">
        <v>474</v>
      </c>
      <c r="I725" s="35">
        <v>7</v>
      </c>
      <c r="J725" s="35">
        <v>2</v>
      </c>
      <c r="K725" s="41">
        <v>9</v>
      </c>
      <c r="L725" s="21">
        <v>1.89873417721519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16</v>
      </c>
      <c r="E726" s="35">
        <v>17</v>
      </c>
      <c r="F726" s="40">
        <v>33</v>
      </c>
      <c r="G726" s="21">
        <v>3.8596491228070176</v>
      </c>
      <c r="H726" s="19">
        <v>645</v>
      </c>
      <c r="I726" s="35">
        <v>4</v>
      </c>
      <c r="J726" s="35">
        <v>4</v>
      </c>
      <c r="K726" s="41">
        <v>8</v>
      </c>
      <c r="L726" s="21">
        <v>1.2403100775193798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77</v>
      </c>
      <c r="E727" s="35">
        <v>60</v>
      </c>
      <c r="F727" s="40">
        <v>137</v>
      </c>
      <c r="G727" s="21">
        <v>5.6988352745424287</v>
      </c>
      <c r="H727" s="19">
        <v>1183</v>
      </c>
      <c r="I727" s="35">
        <v>19</v>
      </c>
      <c r="J727" s="35">
        <v>28</v>
      </c>
      <c r="K727" s="41">
        <v>47</v>
      </c>
      <c r="L727" s="21">
        <v>3.9729501267962806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10</v>
      </c>
      <c r="E728" s="35">
        <v>9</v>
      </c>
      <c r="F728" s="40">
        <v>19</v>
      </c>
      <c r="G728" s="21">
        <v>5.2777777777777777</v>
      </c>
      <c r="H728" s="19">
        <v>295</v>
      </c>
      <c r="I728" s="35">
        <v>3</v>
      </c>
      <c r="J728" s="35">
        <v>3</v>
      </c>
      <c r="K728" s="41">
        <v>6</v>
      </c>
      <c r="L728" s="21">
        <v>2.0338983050847457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27</v>
      </c>
      <c r="E729" s="35">
        <v>26</v>
      </c>
      <c r="F729" s="40">
        <v>53</v>
      </c>
      <c r="G729" s="21">
        <v>2.8387787895018746</v>
      </c>
      <c r="H729" s="19">
        <v>1386</v>
      </c>
      <c r="I729" s="35">
        <v>13</v>
      </c>
      <c r="J729" s="35">
        <v>15</v>
      </c>
      <c r="K729" s="41">
        <v>28</v>
      </c>
      <c r="L729" s="21">
        <v>2.0202020202020203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60</v>
      </c>
      <c r="E730" s="35">
        <v>58</v>
      </c>
      <c r="F730" s="40">
        <v>118</v>
      </c>
      <c r="G730" s="21">
        <v>4.0901213171577124</v>
      </c>
      <c r="H730" s="19">
        <v>1999</v>
      </c>
      <c r="I730" s="35">
        <v>22</v>
      </c>
      <c r="J730" s="35">
        <v>16</v>
      </c>
      <c r="K730" s="41">
        <v>38</v>
      </c>
      <c r="L730" s="21">
        <v>1.900950475237619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31</v>
      </c>
      <c r="E731" s="35">
        <v>30</v>
      </c>
      <c r="F731" s="40">
        <v>61</v>
      </c>
      <c r="G731" s="21">
        <v>4.0370615486432824</v>
      </c>
      <c r="H731" s="19">
        <v>866</v>
      </c>
      <c r="I731" s="35">
        <v>11</v>
      </c>
      <c r="J731" s="35">
        <v>6</v>
      </c>
      <c r="K731" s="41">
        <v>17</v>
      </c>
      <c r="L731" s="21">
        <v>1.9630484988452657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42</v>
      </c>
      <c r="E732" s="35">
        <v>50</v>
      </c>
      <c r="F732" s="40">
        <v>92</v>
      </c>
      <c r="G732" s="21">
        <v>5.1339285714285712</v>
      </c>
      <c r="H732" s="19">
        <v>1100</v>
      </c>
      <c r="I732" s="35">
        <v>8</v>
      </c>
      <c r="J732" s="35">
        <v>7</v>
      </c>
      <c r="K732" s="41">
        <v>15</v>
      </c>
      <c r="L732" s="21">
        <v>1.3636363636363635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3</v>
      </c>
      <c r="E733" s="35">
        <v>4</v>
      </c>
      <c r="F733" s="40">
        <v>7</v>
      </c>
      <c r="G733" s="21">
        <v>2.5270758122743682</v>
      </c>
      <c r="H733" s="35">
        <v>129</v>
      </c>
      <c r="I733" s="35">
        <v>0</v>
      </c>
      <c r="J733" s="35">
        <v>0</v>
      </c>
      <c r="K733" s="41">
        <v>0</v>
      </c>
      <c r="L733" s="21">
        <v>0</v>
      </c>
    </row>
    <row r="734" spans="1:12" ht="14.25" customHeight="1" outlineLevel="1" x14ac:dyDescent="0.2">
      <c r="A734" s="17" t="s">
        <v>1219</v>
      </c>
      <c r="B734" s="43" t="s">
        <v>1220</v>
      </c>
      <c r="C734" s="19">
        <v>1127</v>
      </c>
      <c r="D734" s="35">
        <v>14</v>
      </c>
      <c r="E734" s="35">
        <v>15</v>
      </c>
      <c r="F734" s="40">
        <v>29</v>
      </c>
      <c r="G734" s="21">
        <v>2.5732031943212066</v>
      </c>
      <c r="H734" s="35">
        <v>695</v>
      </c>
      <c r="I734" s="35">
        <v>11</v>
      </c>
      <c r="J734" s="35">
        <v>8</v>
      </c>
      <c r="K734" s="41">
        <v>19</v>
      </c>
      <c r="L734" s="21">
        <v>2.7338129496402876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17</v>
      </c>
      <c r="E735" s="35">
        <v>9</v>
      </c>
      <c r="F735" s="40">
        <v>26</v>
      </c>
      <c r="G735" s="21">
        <v>4.0123456790123457</v>
      </c>
      <c r="H735" s="35">
        <v>431</v>
      </c>
      <c r="I735" s="35">
        <v>3</v>
      </c>
      <c r="J735" s="35">
        <v>2</v>
      </c>
      <c r="K735" s="41">
        <v>5</v>
      </c>
      <c r="L735" s="21">
        <v>1.160092807424594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26</v>
      </c>
      <c r="E736" s="35">
        <v>42</v>
      </c>
      <c r="F736" s="40">
        <v>68</v>
      </c>
      <c r="G736" s="21">
        <v>5.1166290443942817</v>
      </c>
      <c r="H736" s="19">
        <v>868</v>
      </c>
      <c r="I736" s="35">
        <v>11</v>
      </c>
      <c r="J736" s="35">
        <v>21</v>
      </c>
      <c r="K736" s="41">
        <v>32</v>
      </c>
      <c r="L736" s="21">
        <v>3.6866359447004609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957</v>
      </c>
      <c r="E737" s="29">
        <v>874</v>
      </c>
      <c r="F737" s="29">
        <v>1831</v>
      </c>
      <c r="G737" s="31">
        <v>3.8404262013130017</v>
      </c>
      <c r="H737" s="29">
        <v>28856</v>
      </c>
      <c r="I737" s="29">
        <v>254</v>
      </c>
      <c r="J737" s="29">
        <v>241</v>
      </c>
      <c r="K737" s="36">
        <v>495</v>
      </c>
      <c r="L737" s="31">
        <v>1.715414471860272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32</v>
      </c>
      <c r="E738" s="19">
        <v>21</v>
      </c>
      <c r="F738" s="20">
        <v>53</v>
      </c>
      <c r="G738" s="21">
        <v>4.0273556231003038</v>
      </c>
      <c r="H738" s="35">
        <v>965</v>
      </c>
      <c r="I738" s="19">
        <v>28</v>
      </c>
      <c r="J738" s="19">
        <v>30</v>
      </c>
      <c r="K738" s="22">
        <v>58</v>
      </c>
      <c r="L738" s="21">
        <v>6.0103626943005182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21</v>
      </c>
      <c r="E739" s="19">
        <v>20</v>
      </c>
      <c r="F739" s="20">
        <v>41</v>
      </c>
      <c r="G739" s="21">
        <v>4.6643913538111486</v>
      </c>
      <c r="H739" s="19">
        <v>608</v>
      </c>
      <c r="I739" s="19">
        <v>4</v>
      </c>
      <c r="J739" s="19">
        <v>8</v>
      </c>
      <c r="K739" s="22">
        <v>12</v>
      </c>
      <c r="L739" s="21">
        <v>1.9736842105263157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29</v>
      </c>
      <c r="E740" s="19">
        <v>17</v>
      </c>
      <c r="F740" s="20">
        <v>46</v>
      </c>
      <c r="G740" s="21">
        <v>3.3381712626995643</v>
      </c>
      <c r="H740" s="19">
        <v>1179</v>
      </c>
      <c r="I740" s="19">
        <v>17</v>
      </c>
      <c r="J740" s="19">
        <v>24</v>
      </c>
      <c r="K740" s="22">
        <v>41</v>
      </c>
      <c r="L740" s="21">
        <v>3.4775233248515689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8</v>
      </c>
      <c r="E741" s="19">
        <v>7</v>
      </c>
      <c r="F741" s="20">
        <v>15</v>
      </c>
      <c r="G741" s="21">
        <v>3.4090909090909087</v>
      </c>
      <c r="H741" s="35">
        <v>181</v>
      </c>
      <c r="I741" s="19">
        <v>1</v>
      </c>
      <c r="J741" s="19">
        <v>0</v>
      </c>
      <c r="K741" s="22">
        <v>1</v>
      </c>
      <c r="L741" s="21">
        <v>0.55248618784530379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48</v>
      </c>
      <c r="E742" s="19">
        <v>37</v>
      </c>
      <c r="F742" s="20">
        <v>85</v>
      </c>
      <c r="G742" s="21">
        <v>4.1342412451361863</v>
      </c>
      <c r="H742" s="19">
        <v>991</v>
      </c>
      <c r="I742" s="19">
        <v>1</v>
      </c>
      <c r="J742" s="19">
        <v>5</v>
      </c>
      <c r="K742" s="22">
        <v>6</v>
      </c>
      <c r="L742" s="21">
        <v>0.60544904137235112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29</v>
      </c>
      <c r="E743" s="19">
        <v>36</v>
      </c>
      <c r="F743" s="20">
        <v>65</v>
      </c>
      <c r="G743" s="21">
        <v>3.3539731682146545</v>
      </c>
      <c r="H743" s="19">
        <v>1258</v>
      </c>
      <c r="I743" s="19">
        <v>5</v>
      </c>
      <c r="J743" s="19">
        <v>10</v>
      </c>
      <c r="K743" s="22">
        <v>15</v>
      </c>
      <c r="L743" s="21">
        <v>1.192368839427663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10</v>
      </c>
      <c r="E744" s="19">
        <v>10</v>
      </c>
      <c r="F744" s="20">
        <v>20</v>
      </c>
      <c r="G744" s="21">
        <v>3.8986354775828458</v>
      </c>
      <c r="H744" s="19">
        <v>331</v>
      </c>
      <c r="I744" s="19">
        <v>0</v>
      </c>
      <c r="J744" s="19">
        <v>1</v>
      </c>
      <c r="K744" s="22">
        <v>1</v>
      </c>
      <c r="L744" s="21">
        <v>0.30211480362537763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47</v>
      </c>
      <c r="E745" s="19">
        <v>50</v>
      </c>
      <c r="F745" s="20">
        <v>97</v>
      </c>
      <c r="G745" s="21">
        <v>4.1577368195456499</v>
      </c>
      <c r="H745" s="19">
        <v>1267</v>
      </c>
      <c r="I745" s="19">
        <v>7</v>
      </c>
      <c r="J745" s="19">
        <v>6</v>
      </c>
      <c r="K745" s="22">
        <v>13</v>
      </c>
      <c r="L745" s="21">
        <v>1.0260457774269929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11</v>
      </c>
      <c r="E746" s="19">
        <v>8</v>
      </c>
      <c r="F746" s="20">
        <v>19</v>
      </c>
      <c r="G746" s="21">
        <v>3.4111310592459607</v>
      </c>
      <c r="H746" s="35">
        <v>270</v>
      </c>
      <c r="I746" s="19">
        <v>3</v>
      </c>
      <c r="J746" s="19">
        <v>6</v>
      </c>
      <c r="K746" s="22">
        <v>9</v>
      </c>
      <c r="L746" s="21">
        <v>3.3333333333333335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11</v>
      </c>
      <c r="E747" s="19">
        <v>17</v>
      </c>
      <c r="F747" s="20">
        <v>28</v>
      </c>
      <c r="G747" s="21">
        <v>3.6458333333333335</v>
      </c>
      <c r="H747" s="19">
        <v>506</v>
      </c>
      <c r="I747" s="19">
        <v>3</v>
      </c>
      <c r="J747" s="19">
        <v>1</v>
      </c>
      <c r="K747" s="22">
        <v>4</v>
      </c>
      <c r="L747" s="21">
        <v>0.79051383399209485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32</v>
      </c>
      <c r="E748" s="19">
        <v>28</v>
      </c>
      <c r="F748" s="20">
        <v>60</v>
      </c>
      <c r="G748" s="21">
        <v>4.2735042735042734</v>
      </c>
      <c r="H748" s="19">
        <v>1014</v>
      </c>
      <c r="I748" s="19">
        <v>7</v>
      </c>
      <c r="J748" s="19">
        <v>7</v>
      </c>
      <c r="K748" s="22">
        <v>14</v>
      </c>
      <c r="L748" s="21">
        <v>1.3806706114398422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15</v>
      </c>
      <c r="E749" s="19">
        <v>5</v>
      </c>
      <c r="F749" s="20">
        <v>20</v>
      </c>
      <c r="G749" s="21">
        <v>2.9455081001472752</v>
      </c>
      <c r="H749" s="35">
        <v>462</v>
      </c>
      <c r="I749" s="19">
        <v>15</v>
      </c>
      <c r="J749" s="19">
        <v>5</v>
      </c>
      <c r="K749" s="22">
        <v>20</v>
      </c>
      <c r="L749" s="21">
        <v>4.329004329004329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8</v>
      </c>
      <c r="E750" s="19">
        <v>4</v>
      </c>
      <c r="F750" s="20">
        <v>12</v>
      </c>
      <c r="G750" s="21">
        <v>4.10958904109589</v>
      </c>
      <c r="H750" s="35">
        <v>175</v>
      </c>
      <c r="I750" s="19">
        <v>0</v>
      </c>
      <c r="J750" s="19">
        <v>3</v>
      </c>
      <c r="K750" s="22">
        <v>3</v>
      </c>
      <c r="L750" s="21">
        <v>1.7142857142857144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7</v>
      </c>
      <c r="E751" s="19">
        <v>11</v>
      </c>
      <c r="F751" s="20">
        <v>18</v>
      </c>
      <c r="G751" s="21">
        <v>2.203182374541004</v>
      </c>
      <c r="H751" s="35">
        <v>550</v>
      </c>
      <c r="I751" s="19">
        <v>9</v>
      </c>
      <c r="J751" s="19">
        <v>5</v>
      </c>
      <c r="K751" s="22">
        <v>14</v>
      </c>
      <c r="L751" s="21">
        <v>2.5454545454545454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58</v>
      </c>
      <c r="E752" s="19">
        <v>69</v>
      </c>
      <c r="F752" s="20">
        <v>127</v>
      </c>
      <c r="G752" s="21">
        <v>6.8797399783315285</v>
      </c>
      <c r="H752" s="19">
        <v>688</v>
      </c>
      <c r="I752" s="19">
        <v>2</v>
      </c>
      <c r="J752" s="19">
        <v>1</v>
      </c>
      <c r="K752" s="22">
        <v>3</v>
      </c>
      <c r="L752" s="21">
        <v>0.43604651162790697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49</v>
      </c>
      <c r="E753" s="19">
        <v>49</v>
      </c>
      <c r="F753" s="20">
        <v>98</v>
      </c>
      <c r="G753" s="21">
        <v>3.7925696594427247</v>
      </c>
      <c r="H753" s="19">
        <v>1382</v>
      </c>
      <c r="I753" s="19">
        <v>15</v>
      </c>
      <c r="J753" s="19">
        <v>8</v>
      </c>
      <c r="K753" s="22">
        <v>23</v>
      </c>
      <c r="L753" s="21">
        <v>1.6642547033285093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28</v>
      </c>
      <c r="E754" s="19">
        <v>23</v>
      </c>
      <c r="F754" s="20">
        <v>51</v>
      </c>
      <c r="G754" s="21">
        <v>3.2882011605415857</v>
      </c>
      <c r="H754" s="19">
        <v>837</v>
      </c>
      <c r="I754" s="19">
        <v>4</v>
      </c>
      <c r="J754" s="19">
        <v>2</v>
      </c>
      <c r="K754" s="22">
        <v>6</v>
      </c>
      <c r="L754" s="21">
        <v>0.71684587813620071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51</v>
      </c>
      <c r="E755" s="19">
        <v>52</v>
      </c>
      <c r="F755" s="20">
        <v>103</v>
      </c>
      <c r="G755" s="21">
        <v>3.711711711711712</v>
      </c>
      <c r="H755" s="19">
        <v>1380</v>
      </c>
      <c r="I755" s="19">
        <v>3</v>
      </c>
      <c r="J755" s="19">
        <v>0</v>
      </c>
      <c r="K755" s="22">
        <v>3</v>
      </c>
      <c r="L755" s="21">
        <v>0.21739130434782608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12</v>
      </c>
      <c r="E756" s="19">
        <v>10</v>
      </c>
      <c r="F756" s="20">
        <v>22</v>
      </c>
      <c r="G756" s="21">
        <v>2.6537997587454765</v>
      </c>
      <c r="H756" s="35">
        <v>510</v>
      </c>
      <c r="I756" s="19">
        <v>8</v>
      </c>
      <c r="J756" s="19">
        <v>9</v>
      </c>
      <c r="K756" s="22">
        <v>17</v>
      </c>
      <c r="L756" s="21">
        <v>3.3333333333333335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9</v>
      </c>
      <c r="E757" s="19">
        <v>10</v>
      </c>
      <c r="F757" s="20">
        <v>19</v>
      </c>
      <c r="G757" s="21">
        <v>3.125</v>
      </c>
      <c r="H757" s="35">
        <v>347</v>
      </c>
      <c r="I757" s="19">
        <v>4</v>
      </c>
      <c r="J757" s="19">
        <v>5</v>
      </c>
      <c r="K757" s="22">
        <v>9</v>
      </c>
      <c r="L757" s="21">
        <v>2.5936599423631126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10</v>
      </c>
      <c r="E758" s="19">
        <v>13</v>
      </c>
      <c r="F758" s="20">
        <v>23</v>
      </c>
      <c r="G758" s="21">
        <v>2.699530516431925</v>
      </c>
      <c r="H758" s="35">
        <v>568</v>
      </c>
      <c r="I758" s="19">
        <v>14</v>
      </c>
      <c r="J758" s="19">
        <v>9</v>
      </c>
      <c r="K758" s="22">
        <v>23</v>
      </c>
      <c r="L758" s="21">
        <v>4.0492957746478879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26</v>
      </c>
      <c r="E759" s="19">
        <v>23</v>
      </c>
      <c r="F759" s="20">
        <v>49</v>
      </c>
      <c r="G759" s="21">
        <v>3.7065052950075645</v>
      </c>
      <c r="H759" s="19">
        <v>772</v>
      </c>
      <c r="I759" s="19">
        <v>3</v>
      </c>
      <c r="J759" s="19">
        <v>2</v>
      </c>
      <c r="K759" s="22">
        <v>5</v>
      </c>
      <c r="L759" s="21">
        <v>0.64766839378238339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45</v>
      </c>
      <c r="E760" s="19">
        <v>38</v>
      </c>
      <c r="F760" s="20">
        <v>83</v>
      </c>
      <c r="G760" s="21">
        <v>4.0606653620352251</v>
      </c>
      <c r="H760" s="19">
        <v>1104</v>
      </c>
      <c r="I760" s="19">
        <v>4</v>
      </c>
      <c r="J760" s="19">
        <v>9</v>
      </c>
      <c r="K760" s="22">
        <v>13</v>
      </c>
      <c r="L760" s="21">
        <v>1.1775362318840581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31</v>
      </c>
      <c r="E761" s="19">
        <v>30</v>
      </c>
      <c r="F761" s="20">
        <v>61</v>
      </c>
      <c r="G761" s="21">
        <v>4.4011544011544013</v>
      </c>
      <c r="H761" s="35">
        <v>970</v>
      </c>
      <c r="I761" s="19">
        <v>9</v>
      </c>
      <c r="J761" s="19">
        <v>7</v>
      </c>
      <c r="K761" s="22">
        <v>16</v>
      </c>
      <c r="L761" s="21">
        <v>1.6494845360824744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19</v>
      </c>
      <c r="E762" s="19">
        <v>22</v>
      </c>
      <c r="F762" s="20">
        <v>41</v>
      </c>
      <c r="G762" s="21">
        <v>3.8715769593956564</v>
      </c>
      <c r="H762" s="35">
        <v>777</v>
      </c>
      <c r="I762" s="19">
        <v>4</v>
      </c>
      <c r="J762" s="19">
        <v>5</v>
      </c>
      <c r="K762" s="22">
        <v>9</v>
      </c>
      <c r="L762" s="21">
        <v>1.1583011583011582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37</v>
      </c>
      <c r="E763" s="19">
        <v>26</v>
      </c>
      <c r="F763" s="20">
        <v>63</v>
      </c>
      <c r="G763" s="21">
        <v>4.5291157440690153</v>
      </c>
      <c r="H763" s="19">
        <v>914</v>
      </c>
      <c r="I763" s="19">
        <v>13</v>
      </c>
      <c r="J763" s="19">
        <v>8</v>
      </c>
      <c r="K763" s="22">
        <v>21</v>
      </c>
      <c r="L763" s="21">
        <v>2.2975929978118161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45</v>
      </c>
      <c r="E764" s="19">
        <v>28</v>
      </c>
      <c r="F764" s="20">
        <v>73</v>
      </c>
      <c r="G764" s="21">
        <v>2.8537920250195468</v>
      </c>
      <c r="H764" s="19">
        <v>1756</v>
      </c>
      <c r="I764" s="19">
        <v>18</v>
      </c>
      <c r="J764" s="19">
        <v>15</v>
      </c>
      <c r="K764" s="22">
        <v>33</v>
      </c>
      <c r="L764" s="21">
        <v>1.879271070615034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16</v>
      </c>
      <c r="E765" s="19">
        <v>11</v>
      </c>
      <c r="F765" s="20">
        <v>27</v>
      </c>
      <c r="G765" s="21">
        <v>4.7038327526132404</v>
      </c>
      <c r="H765" s="35">
        <v>390</v>
      </c>
      <c r="I765" s="19">
        <v>1</v>
      </c>
      <c r="J765" s="19">
        <v>2</v>
      </c>
      <c r="K765" s="22">
        <v>3</v>
      </c>
      <c r="L765" s="21">
        <v>0.76923076923076927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34</v>
      </c>
      <c r="E766" s="19">
        <v>26</v>
      </c>
      <c r="F766" s="20">
        <v>60</v>
      </c>
      <c r="G766" s="21">
        <v>3.8192234245703371</v>
      </c>
      <c r="H766" s="35">
        <v>954</v>
      </c>
      <c r="I766" s="19">
        <v>7</v>
      </c>
      <c r="J766" s="19">
        <v>7</v>
      </c>
      <c r="K766" s="22">
        <v>14</v>
      </c>
      <c r="L766" s="21">
        <v>1.4675052410901468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11</v>
      </c>
      <c r="E767" s="19">
        <v>12</v>
      </c>
      <c r="F767" s="20">
        <v>23</v>
      </c>
      <c r="G767" s="21">
        <v>2.3958333333333335</v>
      </c>
      <c r="H767" s="35">
        <v>499</v>
      </c>
      <c r="I767" s="19">
        <v>4</v>
      </c>
      <c r="J767" s="19">
        <v>6</v>
      </c>
      <c r="K767" s="22">
        <v>10</v>
      </c>
      <c r="L767" s="21">
        <v>2.0040080160320639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25</v>
      </c>
      <c r="E768" s="19">
        <v>27</v>
      </c>
      <c r="F768" s="20">
        <v>52</v>
      </c>
      <c r="G768" s="21">
        <v>5.1130776794493604</v>
      </c>
      <c r="H768" s="35">
        <v>617</v>
      </c>
      <c r="I768" s="19">
        <v>2</v>
      </c>
      <c r="J768" s="19">
        <v>2</v>
      </c>
      <c r="K768" s="22">
        <v>4</v>
      </c>
      <c r="L768" s="21">
        <v>0.64829821717990277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24</v>
      </c>
      <c r="E769" s="19">
        <v>20</v>
      </c>
      <c r="F769" s="20">
        <v>44</v>
      </c>
      <c r="G769" s="21">
        <v>3.6636136552872607</v>
      </c>
      <c r="H769" s="35">
        <v>680</v>
      </c>
      <c r="I769" s="19">
        <v>5</v>
      </c>
      <c r="J769" s="19">
        <v>3</v>
      </c>
      <c r="K769" s="22">
        <v>8</v>
      </c>
      <c r="L769" s="21">
        <v>1.1764705882352942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30</v>
      </c>
      <c r="E770" s="19">
        <v>39</v>
      </c>
      <c r="F770" s="20">
        <v>69</v>
      </c>
      <c r="G770" s="21">
        <v>3.9700805523590335</v>
      </c>
      <c r="H770" s="35">
        <v>809</v>
      </c>
      <c r="I770" s="19">
        <v>2</v>
      </c>
      <c r="J770" s="19">
        <v>1</v>
      </c>
      <c r="K770" s="22">
        <v>3</v>
      </c>
      <c r="L770" s="21">
        <v>0.37082818294190362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17</v>
      </c>
      <c r="E771" s="19">
        <v>8</v>
      </c>
      <c r="F771" s="20">
        <v>25</v>
      </c>
      <c r="G771" s="21">
        <v>5.112474437627812</v>
      </c>
      <c r="H771" s="19">
        <v>359</v>
      </c>
      <c r="I771" s="19">
        <v>9</v>
      </c>
      <c r="J771" s="19">
        <v>6</v>
      </c>
      <c r="K771" s="22">
        <v>15</v>
      </c>
      <c r="L771" s="21">
        <v>4.1782729805013927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39</v>
      </c>
      <c r="E772" s="19">
        <v>34</v>
      </c>
      <c r="F772" s="20">
        <v>73</v>
      </c>
      <c r="G772" s="21">
        <v>4.154809334092203</v>
      </c>
      <c r="H772" s="19">
        <v>1150</v>
      </c>
      <c r="I772" s="19">
        <v>6</v>
      </c>
      <c r="J772" s="19">
        <v>7</v>
      </c>
      <c r="K772" s="22">
        <v>13</v>
      </c>
      <c r="L772" s="21">
        <v>1.1304347826086958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33</v>
      </c>
      <c r="E773" s="19">
        <v>33</v>
      </c>
      <c r="F773" s="20">
        <v>66</v>
      </c>
      <c r="G773" s="21">
        <v>3.0068337129840543</v>
      </c>
      <c r="H773" s="19">
        <v>1636</v>
      </c>
      <c r="I773" s="19">
        <v>17</v>
      </c>
      <c r="J773" s="19">
        <v>16</v>
      </c>
      <c r="K773" s="22">
        <v>33</v>
      </c>
      <c r="L773" s="21">
        <v>2.0171149144254277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105</v>
      </c>
      <c r="E774" s="29">
        <v>136</v>
      </c>
      <c r="F774" s="29">
        <v>241</v>
      </c>
      <c r="G774" s="31">
        <v>4.0944614339109755</v>
      </c>
      <c r="H774" s="29">
        <v>1965</v>
      </c>
      <c r="I774" s="29">
        <v>2</v>
      </c>
      <c r="J774" s="29">
        <v>3</v>
      </c>
      <c r="K774" s="36">
        <v>5</v>
      </c>
      <c r="L774" s="31">
        <v>0.2544529262086514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7</v>
      </c>
      <c r="E775" s="19">
        <v>7</v>
      </c>
      <c r="F775" s="20">
        <v>14</v>
      </c>
      <c r="G775" s="21">
        <v>5.7377049180327866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7</v>
      </c>
      <c r="E776" s="19">
        <v>5</v>
      </c>
      <c r="F776" s="20">
        <v>12</v>
      </c>
      <c r="G776" s="21">
        <v>4.5112781954887211</v>
      </c>
      <c r="H776" s="35">
        <v>65</v>
      </c>
      <c r="I776" s="19">
        <v>0</v>
      </c>
      <c r="J776" s="19">
        <v>0</v>
      </c>
      <c r="K776" s="22">
        <v>0</v>
      </c>
      <c r="L776" s="21">
        <v>0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9</v>
      </c>
      <c r="E777" s="19">
        <v>11</v>
      </c>
      <c r="F777" s="20">
        <v>20</v>
      </c>
      <c r="G777" s="21">
        <v>4.6082949308755765</v>
      </c>
      <c r="H777" s="35">
        <v>131</v>
      </c>
      <c r="I777" s="19">
        <v>0</v>
      </c>
      <c r="J777" s="19">
        <v>0</v>
      </c>
      <c r="K777" s="22">
        <v>0</v>
      </c>
      <c r="L777" s="21">
        <v>0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17</v>
      </c>
      <c r="E778" s="19">
        <v>17</v>
      </c>
      <c r="F778" s="20">
        <v>34</v>
      </c>
      <c r="G778" s="21">
        <v>4.0816326530612246</v>
      </c>
      <c r="H778" s="35">
        <v>299</v>
      </c>
      <c r="I778" s="19">
        <v>0</v>
      </c>
      <c r="J778" s="19">
        <v>0</v>
      </c>
      <c r="K778" s="22">
        <v>0</v>
      </c>
      <c r="L778" s="21">
        <v>0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3</v>
      </c>
      <c r="E779" s="19">
        <v>4</v>
      </c>
      <c r="F779" s="20">
        <v>7</v>
      </c>
      <c r="G779" s="21">
        <v>3.8888888888888888</v>
      </c>
      <c r="H779" s="35">
        <v>70</v>
      </c>
      <c r="I779" s="19">
        <v>0</v>
      </c>
      <c r="J779" s="19">
        <v>0</v>
      </c>
      <c r="K779" s="22">
        <v>0</v>
      </c>
      <c r="L779" s="21">
        <v>0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10</v>
      </c>
      <c r="E780" s="19">
        <v>18</v>
      </c>
      <c r="F780" s="20">
        <v>28</v>
      </c>
      <c r="G780" s="21">
        <v>6.1810154525386318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4</v>
      </c>
      <c r="E781" s="19">
        <v>6</v>
      </c>
      <c r="F781" s="20">
        <v>10</v>
      </c>
      <c r="G781" s="21">
        <v>5.7471264367816088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12</v>
      </c>
      <c r="E782" s="19">
        <v>16</v>
      </c>
      <c r="F782" s="20">
        <v>28</v>
      </c>
      <c r="G782" s="21">
        <v>3.3175355450236967</v>
      </c>
      <c r="H782" s="35">
        <v>347</v>
      </c>
      <c r="I782" s="19">
        <v>1</v>
      </c>
      <c r="J782" s="19">
        <v>1</v>
      </c>
      <c r="K782" s="22">
        <v>2</v>
      </c>
      <c r="L782" s="21">
        <v>0.57636887608069165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5</v>
      </c>
      <c r="E783" s="19">
        <v>10</v>
      </c>
      <c r="F783" s="20">
        <v>15</v>
      </c>
      <c r="G783" s="21">
        <v>4.6728971962616823</v>
      </c>
      <c r="H783" s="35">
        <v>124</v>
      </c>
      <c r="I783" s="19">
        <v>0</v>
      </c>
      <c r="J783" s="19">
        <v>0</v>
      </c>
      <c r="K783" s="22">
        <v>0</v>
      </c>
      <c r="L783" s="21">
        <v>0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5</v>
      </c>
      <c r="E784" s="19">
        <v>6</v>
      </c>
      <c r="F784" s="20">
        <v>11</v>
      </c>
      <c r="G784" s="21">
        <v>2.1868787276341948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26</v>
      </c>
      <c r="E785" s="19">
        <v>36</v>
      </c>
      <c r="F785" s="20">
        <v>62</v>
      </c>
      <c r="G785" s="21">
        <v>3.7943696450428397</v>
      </c>
      <c r="H785" s="19">
        <v>522</v>
      </c>
      <c r="I785" s="19">
        <v>1</v>
      </c>
      <c r="J785" s="19">
        <v>2</v>
      </c>
      <c r="K785" s="22">
        <v>3</v>
      </c>
      <c r="L785" s="21">
        <v>0.57471264367816088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644</v>
      </c>
      <c r="E786" s="29">
        <v>587</v>
      </c>
      <c r="F786" s="29">
        <v>1231</v>
      </c>
      <c r="G786" s="31">
        <v>5.0397117825268154</v>
      </c>
      <c r="H786" s="29">
        <v>12457</v>
      </c>
      <c r="I786" s="29">
        <v>127</v>
      </c>
      <c r="J786" s="29">
        <v>94</v>
      </c>
      <c r="K786" s="36">
        <v>221</v>
      </c>
      <c r="L786" s="31">
        <v>1.7741029140242435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64</v>
      </c>
      <c r="E787" s="19">
        <v>72</v>
      </c>
      <c r="F787" s="20">
        <v>136</v>
      </c>
      <c r="G787" s="21">
        <v>4.9635036496350367</v>
      </c>
      <c r="H787" s="19">
        <v>1627</v>
      </c>
      <c r="I787" s="19">
        <v>15</v>
      </c>
      <c r="J787" s="19">
        <v>16</v>
      </c>
      <c r="K787" s="22">
        <v>31</v>
      </c>
      <c r="L787" s="21">
        <v>1.9053472649047325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22</v>
      </c>
      <c r="E788" s="19">
        <v>14</v>
      </c>
      <c r="F788" s="20">
        <v>36</v>
      </c>
      <c r="G788" s="21">
        <v>5.1724137931034484</v>
      </c>
      <c r="H788" s="35">
        <v>345</v>
      </c>
      <c r="I788" s="19">
        <v>5</v>
      </c>
      <c r="J788" s="19">
        <v>0</v>
      </c>
      <c r="K788" s="22">
        <v>5</v>
      </c>
      <c r="L788" s="21">
        <v>1.4492753623188406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19</v>
      </c>
      <c r="E789" s="19">
        <v>19</v>
      </c>
      <c r="F789" s="20">
        <v>38</v>
      </c>
      <c r="G789" s="21">
        <v>3.7586547972304651</v>
      </c>
      <c r="H789" s="35">
        <v>467</v>
      </c>
      <c r="I789" s="19">
        <v>9</v>
      </c>
      <c r="J789" s="19">
        <v>3</v>
      </c>
      <c r="K789" s="22">
        <v>12</v>
      </c>
      <c r="L789" s="21">
        <v>2.5695931477516059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6</v>
      </c>
      <c r="E790" s="19">
        <v>13</v>
      </c>
      <c r="F790" s="20">
        <v>19</v>
      </c>
      <c r="G790" s="21">
        <v>5.3370786516853927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38</v>
      </c>
      <c r="E791" s="19">
        <v>21</v>
      </c>
      <c r="F791" s="20">
        <v>59</v>
      </c>
      <c r="G791" s="21">
        <v>4.6202036021926389</v>
      </c>
      <c r="H791" s="35">
        <v>641</v>
      </c>
      <c r="I791" s="19">
        <v>0</v>
      </c>
      <c r="J791" s="19">
        <v>1</v>
      </c>
      <c r="K791" s="22">
        <v>1</v>
      </c>
      <c r="L791" s="21">
        <v>0.15600624024960999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39</v>
      </c>
      <c r="E792" s="19">
        <v>41</v>
      </c>
      <c r="F792" s="20">
        <v>80</v>
      </c>
      <c r="G792" s="21">
        <v>4.6029919447640966</v>
      </c>
      <c r="H792" s="35">
        <v>839</v>
      </c>
      <c r="I792" s="19">
        <v>0</v>
      </c>
      <c r="J792" s="19">
        <v>1</v>
      </c>
      <c r="K792" s="22">
        <v>1</v>
      </c>
      <c r="L792" s="21">
        <v>0.11918951132300357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35</v>
      </c>
      <c r="E793" s="19">
        <v>25</v>
      </c>
      <c r="F793" s="20">
        <v>60</v>
      </c>
      <c r="G793" s="21">
        <v>5.7636887608069163</v>
      </c>
      <c r="H793" s="35">
        <v>402</v>
      </c>
      <c r="I793" s="19">
        <v>6</v>
      </c>
      <c r="J793" s="19">
        <v>2</v>
      </c>
      <c r="K793" s="22">
        <v>8</v>
      </c>
      <c r="L793" s="21">
        <v>1.9900497512437811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24</v>
      </c>
      <c r="E794" s="19">
        <v>26</v>
      </c>
      <c r="F794" s="20">
        <v>50</v>
      </c>
      <c r="G794" s="21">
        <v>8.5034013605442169</v>
      </c>
      <c r="H794" s="35">
        <v>364</v>
      </c>
      <c r="I794" s="19">
        <v>6</v>
      </c>
      <c r="J794" s="19">
        <v>7</v>
      </c>
      <c r="K794" s="22">
        <v>13</v>
      </c>
      <c r="L794" s="21">
        <v>3.5714285714285712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8</v>
      </c>
      <c r="E795" s="19">
        <v>13</v>
      </c>
      <c r="F795" s="20">
        <v>21</v>
      </c>
      <c r="G795" s="21">
        <v>5.2763819095477382</v>
      </c>
      <c r="H795" s="35">
        <v>250</v>
      </c>
      <c r="I795" s="19">
        <v>1</v>
      </c>
      <c r="J795" s="19">
        <v>5</v>
      </c>
      <c r="K795" s="22">
        <v>6</v>
      </c>
      <c r="L795" s="21">
        <v>2.4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41</v>
      </c>
      <c r="E796" s="19">
        <v>40</v>
      </c>
      <c r="F796" s="20">
        <v>81</v>
      </c>
      <c r="G796" s="21">
        <v>6.328125</v>
      </c>
      <c r="H796" s="19">
        <v>504</v>
      </c>
      <c r="I796" s="19">
        <v>1</v>
      </c>
      <c r="J796" s="19">
        <v>0</v>
      </c>
      <c r="K796" s="22">
        <v>1</v>
      </c>
      <c r="L796" s="21">
        <v>0.1984126984126984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84</v>
      </c>
      <c r="E797" s="19">
        <v>72</v>
      </c>
      <c r="F797" s="20">
        <v>156</v>
      </c>
      <c r="G797" s="21">
        <v>4.8902821316614418</v>
      </c>
      <c r="H797" s="19">
        <v>1285</v>
      </c>
      <c r="I797" s="19">
        <v>16</v>
      </c>
      <c r="J797" s="19">
        <v>11</v>
      </c>
      <c r="K797" s="22">
        <v>27</v>
      </c>
      <c r="L797" s="21">
        <v>2.1011673151750974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50</v>
      </c>
      <c r="E798" s="19">
        <v>43</v>
      </c>
      <c r="F798" s="20">
        <v>93</v>
      </c>
      <c r="G798" s="21">
        <v>5.5291319857312722</v>
      </c>
      <c r="H798" s="35">
        <v>959</v>
      </c>
      <c r="I798" s="19">
        <v>17</v>
      </c>
      <c r="J798" s="19">
        <v>7</v>
      </c>
      <c r="K798" s="22">
        <v>24</v>
      </c>
      <c r="L798" s="21">
        <v>2.502606882168926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30</v>
      </c>
      <c r="E799" s="19">
        <v>38</v>
      </c>
      <c r="F799" s="20">
        <v>68</v>
      </c>
      <c r="G799" s="21">
        <v>6.5071770334928223</v>
      </c>
      <c r="H799" s="35">
        <v>714</v>
      </c>
      <c r="I799" s="19">
        <v>13</v>
      </c>
      <c r="J799" s="19">
        <v>13</v>
      </c>
      <c r="K799" s="22">
        <v>26</v>
      </c>
      <c r="L799" s="21">
        <v>3.6414565826330536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13</v>
      </c>
      <c r="E800" s="19">
        <v>12</v>
      </c>
      <c r="F800" s="20">
        <v>25</v>
      </c>
      <c r="G800" s="21">
        <v>4.019292604501608</v>
      </c>
      <c r="H800" s="35">
        <v>272</v>
      </c>
      <c r="I800" s="19">
        <v>3</v>
      </c>
      <c r="J800" s="19">
        <v>3</v>
      </c>
      <c r="K800" s="22">
        <v>6</v>
      </c>
      <c r="L800" s="21">
        <v>2.2058823529411766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21</v>
      </c>
      <c r="E801" s="19">
        <v>10</v>
      </c>
      <c r="F801" s="20">
        <v>31</v>
      </c>
      <c r="G801" s="21">
        <v>4.8513302034428794</v>
      </c>
      <c r="H801" s="35">
        <v>299</v>
      </c>
      <c r="I801" s="19">
        <v>0</v>
      </c>
      <c r="J801" s="19">
        <v>0</v>
      </c>
      <c r="K801" s="22">
        <v>0</v>
      </c>
      <c r="L801" s="21">
        <v>0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13</v>
      </c>
      <c r="E802" s="19">
        <v>15</v>
      </c>
      <c r="F802" s="20">
        <v>28</v>
      </c>
      <c r="G802" s="21">
        <v>5.1470588235294112</v>
      </c>
      <c r="H802" s="19">
        <v>326</v>
      </c>
      <c r="I802" s="19">
        <v>2</v>
      </c>
      <c r="J802" s="19">
        <v>2</v>
      </c>
      <c r="K802" s="22">
        <v>4</v>
      </c>
      <c r="L802" s="21">
        <v>1.2269938650306749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38</v>
      </c>
      <c r="E803" s="19">
        <v>31</v>
      </c>
      <c r="F803" s="20">
        <v>69</v>
      </c>
      <c r="G803" s="21">
        <v>4.2150274893097128</v>
      </c>
      <c r="H803" s="19">
        <v>1035</v>
      </c>
      <c r="I803" s="19">
        <v>4</v>
      </c>
      <c r="J803" s="19">
        <v>7</v>
      </c>
      <c r="K803" s="22">
        <v>11</v>
      </c>
      <c r="L803" s="21">
        <v>1.0628019323671498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15</v>
      </c>
      <c r="E804" s="19">
        <v>8</v>
      </c>
      <c r="F804" s="20">
        <v>23</v>
      </c>
      <c r="G804" s="21">
        <v>5.239179954441914</v>
      </c>
      <c r="H804" s="35">
        <v>165</v>
      </c>
      <c r="I804" s="19">
        <v>1</v>
      </c>
      <c r="J804" s="19">
        <v>1</v>
      </c>
      <c r="K804" s="22">
        <v>2</v>
      </c>
      <c r="L804" s="21">
        <v>1.2121212121212122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19</v>
      </c>
      <c r="E805" s="19">
        <v>14</v>
      </c>
      <c r="F805" s="20">
        <v>33</v>
      </c>
      <c r="G805" s="21">
        <v>4.3250327653997385</v>
      </c>
      <c r="H805" s="35">
        <v>323</v>
      </c>
      <c r="I805" s="19">
        <v>0</v>
      </c>
      <c r="J805" s="19">
        <v>0</v>
      </c>
      <c r="K805" s="22">
        <v>0</v>
      </c>
      <c r="L805" s="21">
        <v>0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25</v>
      </c>
      <c r="E806" s="19">
        <v>24</v>
      </c>
      <c r="F806" s="20">
        <v>49</v>
      </c>
      <c r="G806" s="21">
        <v>4.2534722222222223</v>
      </c>
      <c r="H806" s="35">
        <v>526</v>
      </c>
      <c r="I806" s="19">
        <v>12</v>
      </c>
      <c r="J806" s="19">
        <v>6</v>
      </c>
      <c r="K806" s="22">
        <v>18</v>
      </c>
      <c r="L806" s="21">
        <v>3.4220532319391634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40</v>
      </c>
      <c r="E807" s="19">
        <v>36</v>
      </c>
      <c r="F807" s="20">
        <v>76</v>
      </c>
      <c r="G807" s="21">
        <v>4.7858942065491181</v>
      </c>
      <c r="H807" s="19">
        <v>994</v>
      </c>
      <c r="I807" s="19">
        <v>16</v>
      </c>
      <c r="J807" s="19">
        <v>9</v>
      </c>
      <c r="K807" s="22">
        <v>25</v>
      </c>
      <c r="L807" s="21">
        <v>2.5150905432595576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1018</v>
      </c>
      <c r="E808" s="29">
        <v>955</v>
      </c>
      <c r="F808" s="29">
        <v>1973</v>
      </c>
      <c r="G808" s="31">
        <v>10.042245635465974</v>
      </c>
      <c r="H808" s="29">
        <v>8848</v>
      </c>
      <c r="I808" s="29">
        <v>172</v>
      </c>
      <c r="J808" s="29">
        <v>118</v>
      </c>
      <c r="K808" s="36">
        <v>290</v>
      </c>
      <c r="L808" s="31">
        <v>3.2775768535262206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9</v>
      </c>
      <c r="E809" s="19">
        <v>8</v>
      </c>
      <c r="F809" s="20">
        <v>17</v>
      </c>
      <c r="G809" s="21">
        <v>4.5212765957446814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155</v>
      </c>
      <c r="E810" s="19">
        <v>174</v>
      </c>
      <c r="F810" s="20">
        <v>329</v>
      </c>
      <c r="G810" s="21">
        <v>12.514263978699125</v>
      </c>
      <c r="H810" s="35">
        <v>921</v>
      </c>
      <c r="I810" s="19">
        <v>6</v>
      </c>
      <c r="J810" s="19">
        <v>6</v>
      </c>
      <c r="K810" s="22">
        <v>12</v>
      </c>
      <c r="L810" s="21">
        <v>1.3029315960912053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17</v>
      </c>
      <c r="E811" s="19">
        <v>23</v>
      </c>
      <c r="F811" s="20">
        <v>40</v>
      </c>
      <c r="G811" s="21">
        <v>8.2644628099173563</v>
      </c>
      <c r="H811" s="35">
        <v>323</v>
      </c>
      <c r="I811" s="19">
        <v>5</v>
      </c>
      <c r="J811" s="19">
        <v>1</v>
      </c>
      <c r="K811" s="22">
        <v>6</v>
      </c>
      <c r="L811" s="21">
        <v>1.8575851393188854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40</v>
      </c>
      <c r="E812" s="19">
        <v>38</v>
      </c>
      <c r="F812" s="20">
        <v>78</v>
      </c>
      <c r="G812" s="21">
        <v>8.5997794928335178</v>
      </c>
      <c r="H812" s="35">
        <v>513</v>
      </c>
      <c r="I812" s="19">
        <v>13</v>
      </c>
      <c r="J812" s="19">
        <v>11</v>
      </c>
      <c r="K812" s="22">
        <v>24</v>
      </c>
      <c r="L812" s="21">
        <v>4.6783625730994149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74</v>
      </c>
      <c r="E813" s="19">
        <v>86</v>
      </c>
      <c r="F813" s="20">
        <v>160</v>
      </c>
      <c r="G813" s="21">
        <v>10.906612133605998</v>
      </c>
      <c r="H813" s="35">
        <v>763</v>
      </c>
      <c r="I813" s="19">
        <v>8</v>
      </c>
      <c r="J813" s="19">
        <v>9</v>
      </c>
      <c r="K813" s="22">
        <v>17</v>
      </c>
      <c r="L813" s="21">
        <v>2.2280471821756227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10</v>
      </c>
      <c r="E814" s="19">
        <v>10</v>
      </c>
      <c r="F814" s="20">
        <v>20</v>
      </c>
      <c r="G814" s="21">
        <v>1.5105740181268883</v>
      </c>
      <c r="H814" s="35">
        <v>474</v>
      </c>
      <c r="I814" s="19">
        <v>0</v>
      </c>
      <c r="J814" s="19">
        <v>0</v>
      </c>
      <c r="K814" s="22">
        <v>0</v>
      </c>
      <c r="L814" s="21">
        <v>0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64</v>
      </c>
      <c r="E815" s="19">
        <v>46</v>
      </c>
      <c r="F815" s="20">
        <v>110</v>
      </c>
      <c r="G815" s="21">
        <v>9.2127303182579574</v>
      </c>
      <c r="H815" s="35">
        <v>486</v>
      </c>
      <c r="I815" s="19">
        <v>1</v>
      </c>
      <c r="J815" s="19">
        <v>1</v>
      </c>
      <c r="K815" s="22">
        <v>2</v>
      </c>
      <c r="L815" s="21">
        <v>0.41152263374485598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79</v>
      </c>
      <c r="E816" s="19">
        <v>56</v>
      </c>
      <c r="F816" s="20">
        <v>135</v>
      </c>
      <c r="G816" s="21">
        <v>8.7096774193548381</v>
      </c>
      <c r="H816" s="35">
        <v>780</v>
      </c>
      <c r="I816" s="19">
        <v>21</v>
      </c>
      <c r="J816" s="19">
        <v>6</v>
      </c>
      <c r="K816" s="22">
        <v>27</v>
      </c>
      <c r="L816" s="21">
        <v>3.4615384615384617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30</v>
      </c>
      <c r="E817" s="19">
        <v>45</v>
      </c>
      <c r="F817" s="20">
        <v>75</v>
      </c>
      <c r="G817" s="21">
        <v>8.0993520518358544</v>
      </c>
      <c r="H817" s="35">
        <v>520</v>
      </c>
      <c r="I817" s="19">
        <v>9</v>
      </c>
      <c r="J817" s="19">
        <v>4</v>
      </c>
      <c r="K817" s="22">
        <v>13</v>
      </c>
      <c r="L817" s="21">
        <v>2.5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43</v>
      </c>
      <c r="E818" s="19">
        <v>34</v>
      </c>
      <c r="F818" s="20">
        <v>77</v>
      </c>
      <c r="G818" s="21">
        <v>8.1395348837209305</v>
      </c>
      <c r="H818" s="35">
        <v>321</v>
      </c>
      <c r="I818" s="19">
        <v>2</v>
      </c>
      <c r="J818" s="19">
        <v>1</v>
      </c>
      <c r="K818" s="22">
        <v>3</v>
      </c>
      <c r="L818" s="21">
        <v>0.93457943925233633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68</v>
      </c>
      <c r="E819" s="19">
        <v>41</v>
      </c>
      <c r="F819" s="20">
        <v>109</v>
      </c>
      <c r="G819" s="21">
        <v>11.077235772357724</v>
      </c>
      <c r="H819" s="19">
        <v>418</v>
      </c>
      <c r="I819" s="19">
        <v>9</v>
      </c>
      <c r="J819" s="19">
        <v>7</v>
      </c>
      <c r="K819" s="22">
        <v>16</v>
      </c>
      <c r="L819" s="21">
        <v>3.8277511961722488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113</v>
      </c>
      <c r="E820" s="19">
        <v>105</v>
      </c>
      <c r="F820" s="20">
        <v>218</v>
      </c>
      <c r="G820" s="21">
        <v>12.485681557846506</v>
      </c>
      <c r="H820" s="19">
        <v>1092</v>
      </c>
      <c r="I820" s="19">
        <v>53</v>
      </c>
      <c r="J820" s="19">
        <v>37</v>
      </c>
      <c r="K820" s="22">
        <v>90</v>
      </c>
      <c r="L820" s="21">
        <v>8.2417582417582409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28</v>
      </c>
      <c r="E821" s="19">
        <v>25</v>
      </c>
      <c r="F821" s="20">
        <v>53</v>
      </c>
      <c r="G821" s="21">
        <v>11.324786324786325</v>
      </c>
      <c r="H821" s="35">
        <v>201</v>
      </c>
      <c r="I821" s="19">
        <v>1</v>
      </c>
      <c r="J821" s="19">
        <v>2</v>
      </c>
      <c r="K821" s="22">
        <v>3</v>
      </c>
      <c r="L821" s="21">
        <v>1.4925373134328357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12</v>
      </c>
      <c r="E822" s="19">
        <v>9</v>
      </c>
      <c r="F822" s="20">
        <v>21</v>
      </c>
      <c r="G822" s="21">
        <v>6.4024390243902438</v>
      </c>
      <c r="H822" s="19">
        <v>118</v>
      </c>
      <c r="I822" s="19">
        <v>1</v>
      </c>
      <c r="J822" s="19">
        <v>0</v>
      </c>
      <c r="K822" s="22">
        <v>1</v>
      </c>
      <c r="L822" s="21">
        <v>0.84745762711864403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276</v>
      </c>
      <c r="E823" s="19">
        <v>255</v>
      </c>
      <c r="F823" s="20">
        <v>531</v>
      </c>
      <c r="G823" s="21">
        <v>12.297359888837425</v>
      </c>
      <c r="H823" s="19">
        <v>1820</v>
      </c>
      <c r="I823" s="19">
        <v>43</v>
      </c>
      <c r="J823" s="19">
        <v>33</v>
      </c>
      <c r="K823" s="22">
        <v>76</v>
      </c>
      <c r="L823" s="21">
        <v>4.1758241758241752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85</v>
      </c>
      <c r="E824" s="29">
        <v>85</v>
      </c>
      <c r="F824" s="29">
        <v>170</v>
      </c>
      <c r="G824" s="31">
        <v>3.6948489458813301</v>
      </c>
      <c r="H824" s="29">
        <v>2343</v>
      </c>
      <c r="I824" s="29">
        <v>18</v>
      </c>
      <c r="J824" s="29">
        <v>18</v>
      </c>
      <c r="K824" s="36">
        <v>36</v>
      </c>
      <c r="L824" s="31">
        <v>1.5364916773367476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2284</v>
      </c>
      <c r="E825" s="49">
        <v>2254</v>
      </c>
      <c r="F825" s="49">
        <v>4538</v>
      </c>
      <c r="G825" s="25">
        <v>4.9059989837727978</v>
      </c>
      <c r="H825" s="9">
        <v>28634</v>
      </c>
      <c r="I825" s="49">
        <v>73</v>
      </c>
      <c r="J825" s="49">
        <v>79</v>
      </c>
      <c r="K825" s="50">
        <v>152</v>
      </c>
      <c r="L825" s="25">
        <v>0.53083746594957049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245</v>
      </c>
      <c r="E826" s="38">
        <v>250</v>
      </c>
      <c r="F826" s="38">
        <v>495</v>
      </c>
      <c r="G826" s="31">
        <v>4.0454396861719522</v>
      </c>
      <c r="H826" s="29">
        <v>4892</v>
      </c>
      <c r="I826" s="38">
        <v>29</v>
      </c>
      <c r="J826" s="38">
        <v>24</v>
      </c>
      <c r="K826" s="39">
        <v>53</v>
      </c>
      <c r="L826" s="31">
        <v>1.0834014717906788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6</v>
      </c>
      <c r="E827" s="35">
        <v>7</v>
      </c>
      <c r="F827" s="40">
        <v>13</v>
      </c>
      <c r="G827" s="21">
        <v>2.6052104208416833</v>
      </c>
      <c r="H827" s="35">
        <v>297</v>
      </c>
      <c r="I827" s="35">
        <v>2</v>
      </c>
      <c r="J827" s="35">
        <v>2</v>
      </c>
      <c r="K827" s="41">
        <v>4</v>
      </c>
      <c r="L827" s="21">
        <v>1.3468013468013467</v>
      </c>
    </row>
    <row r="828" spans="1:12" ht="14.25" customHeight="1" outlineLevel="1" x14ac:dyDescent="0.2">
      <c r="A828" s="17" t="s">
        <v>1392</v>
      </c>
      <c r="B828" s="43" t="s">
        <v>833</v>
      </c>
      <c r="C828" s="35">
        <v>539</v>
      </c>
      <c r="D828" s="35">
        <v>9</v>
      </c>
      <c r="E828" s="35">
        <v>14</v>
      </c>
      <c r="F828" s="40">
        <v>23</v>
      </c>
      <c r="G828" s="21">
        <v>4.2671614100185531</v>
      </c>
      <c r="H828" s="35">
        <v>200</v>
      </c>
      <c r="I828" s="35">
        <v>1</v>
      </c>
      <c r="J828" s="35">
        <v>0</v>
      </c>
      <c r="K828" s="41">
        <v>1</v>
      </c>
      <c r="L828" s="21">
        <v>0.5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18</v>
      </c>
      <c r="E829" s="35">
        <v>17</v>
      </c>
      <c r="F829" s="40">
        <v>35</v>
      </c>
      <c r="G829" s="21">
        <v>5.1546391752577314</v>
      </c>
      <c r="H829" s="35">
        <v>313</v>
      </c>
      <c r="I829" s="35">
        <v>2</v>
      </c>
      <c r="J829" s="35">
        <v>4</v>
      </c>
      <c r="K829" s="41">
        <v>6</v>
      </c>
      <c r="L829" s="21">
        <v>1.9169329073482428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14</v>
      </c>
      <c r="E830" s="35">
        <v>13</v>
      </c>
      <c r="F830" s="40">
        <v>27</v>
      </c>
      <c r="G830" s="21">
        <v>5.1136363636363642</v>
      </c>
      <c r="H830" s="35">
        <v>237</v>
      </c>
      <c r="I830" s="35">
        <v>1</v>
      </c>
      <c r="J830" s="35">
        <v>6</v>
      </c>
      <c r="K830" s="41">
        <v>7</v>
      </c>
      <c r="L830" s="21">
        <v>2.9535864978902953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3</v>
      </c>
      <c r="E831" s="35">
        <v>7</v>
      </c>
      <c r="F831" s="40">
        <v>10</v>
      </c>
      <c r="G831" s="21">
        <v>2.9673590504451042</v>
      </c>
      <c r="H831" s="35">
        <v>124</v>
      </c>
      <c r="I831" s="35">
        <v>2</v>
      </c>
      <c r="J831" s="35">
        <v>1</v>
      </c>
      <c r="K831" s="41">
        <v>3</v>
      </c>
      <c r="L831" s="21">
        <v>2.4193548387096775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18</v>
      </c>
      <c r="E832" s="35">
        <v>22</v>
      </c>
      <c r="F832" s="40">
        <v>40</v>
      </c>
      <c r="G832" s="21">
        <v>3.669724770642202</v>
      </c>
      <c r="H832" s="35">
        <v>504</v>
      </c>
      <c r="I832" s="35">
        <v>4</v>
      </c>
      <c r="J832" s="35">
        <v>2</v>
      </c>
      <c r="K832" s="41">
        <v>6</v>
      </c>
      <c r="L832" s="21">
        <v>1.1904761904761905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29</v>
      </c>
      <c r="E833" s="35">
        <v>41</v>
      </c>
      <c r="F833" s="40">
        <v>70</v>
      </c>
      <c r="G833" s="21">
        <v>3.9548022598870061</v>
      </c>
      <c r="H833" s="35">
        <v>336</v>
      </c>
      <c r="I833" s="35">
        <v>8</v>
      </c>
      <c r="J833" s="35">
        <v>6</v>
      </c>
      <c r="K833" s="41">
        <v>14</v>
      </c>
      <c r="L833" s="21">
        <v>4.1666666666666661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3</v>
      </c>
      <c r="E834" s="35">
        <v>9</v>
      </c>
      <c r="F834" s="40">
        <v>12</v>
      </c>
      <c r="G834" s="21">
        <v>4.5283018867924527</v>
      </c>
      <c r="H834" s="35">
        <v>71</v>
      </c>
      <c r="I834" s="35">
        <v>1</v>
      </c>
      <c r="J834" s="35">
        <v>1</v>
      </c>
      <c r="K834" s="41">
        <v>2</v>
      </c>
      <c r="L834" s="21">
        <v>2.8169014084507045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9</v>
      </c>
      <c r="E835" s="35">
        <v>10</v>
      </c>
      <c r="F835" s="40">
        <v>19</v>
      </c>
      <c r="G835" s="21">
        <v>3.1879194630872485</v>
      </c>
      <c r="H835" s="35">
        <v>405</v>
      </c>
      <c r="I835" s="35">
        <v>4</v>
      </c>
      <c r="J835" s="35">
        <v>2</v>
      </c>
      <c r="K835" s="41">
        <v>6</v>
      </c>
      <c r="L835" s="21">
        <v>1.4814814814814816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14</v>
      </c>
      <c r="E836" s="35">
        <v>8</v>
      </c>
      <c r="F836" s="40">
        <v>22</v>
      </c>
      <c r="G836" s="21">
        <v>6.4327485380116958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30</v>
      </c>
      <c r="E837" s="35">
        <v>21</v>
      </c>
      <c r="F837" s="40">
        <v>51</v>
      </c>
      <c r="G837" s="21">
        <v>8.5714285714285712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13</v>
      </c>
      <c r="E838" s="35">
        <v>13</v>
      </c>
      <c r="F838" s="40">
        <v>26</v>
      </c>
      <c r="G838" s="21">
        <v>1.8018018018018018</v>
      </c>
      <c r="H838" s="35">
        <v>627</v>
      </c>
      <c r="I838" s="35">
        <v>0</v>
      </c>
      <c r="J838" s="35">
        <v>0</v>
      </c>
      <c r="K838" s="41">
        <v>0</v>
      </c>
      <c r="L838" s="21">
        <v>0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6</v>
      </c>
      <c r="E839" s="35">
        <v>11</v>
      </c>
      <c r="F839" s="40">
        <v>17</v>
      </c>
      <c r="G839" s="21">
        <v>3.8636363636363633</v>
      </c>
      <c r="H839" s="35">
        <v>271</v>
      </c>
      <c r="I839" s="35">
        <v>2</v>
      </c>
      <c r="J839" s="35">
        <v>0</v>
      </c>
      <c r="K839" s="41">
        <v>2</v>
      </c>
      <c r="L839" s="21">
        <v>0.73800738007380073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18</v>
      </c>
      <c r="E840" s="35">
        <v>15</v>
      </c>
      <c r="F840" s="40">
        <v>33</v>
      </c>
      <c r="G840" s="21">
        <v>3.3915724563206582</v>
      </c>
      <c r="H840" s="35">
        <v>368</v>
      </c>
      <c r="I840" s="35">
        <v>1</v>
      </c>
      <c r="J840" s="35">
        <v>0</v>
      </c>
      <c r="K840" s="41">
        <v>1</v>
      </c>
      <c r="L840" s="21">
        <v>0.27173913043478259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20</v>
      </c>
      <c r="E841" s="35">
        <v>17</v>
      </c>
      <c r="F841" s="40">
        <v>37</v>
      </c>
      <c r="G841" s="21">
        <v>3.5714285714285712</v>
      </c>
      <c r="H841" s="35">
        <v>434</v>
      </c>
      <c r="I841" s="35">
        <v>0</v>
      </c>
      <c r="J841" s="35">
        <v>0</v>
      </c>
      <c r="K841" s="41">
        <v>0</v>
      </c>
      <c r="L841" s="21">
        <v>0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23</v>
      </c>
      <c r="E842" s="35">
        <v>15</v>
      </c>
      <c r="F842" s="40">
        <v>38</v>
      </c>
      <c r="G842" s="21">
        <v>5.8015267175572518</v>
      </c>
      <c r="H842" s="35">
        <v>327</v>
      </c>
      <c r="I842" s="35">
        <v>1</v>
      </c>
      <c r="J842" s="35">
        <v>0</v>
      </c>
      <c r="K842" s="41">
        <v>1</v>
      </c>
      <c r="L842" s="21">
        <v>0.3058103975535168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12</v>
      </c>
      <c r="E843" s="35">
        <v>10</v>
      </c>
      <c r="F843" s="40">
        <v>22</v>
      </c>
      <c r="G843" s="21">
        <v>4.8997772828507795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286</v>
      </c>
      <c r="E844" s="38">
        <v>313</v>
      </c>
      <c r="F844" s="38">
        <v>599</v>
      </c>
      <c r="G844" s="31">
        <v>4.6448511166253104</v>
      </c>
      <c r="H844" s="29">
        <v>4380</v>
      </c>
      <c r="I844" s="38">
        <v>12</v>
      </c>
      <c r="J844" s="38">
        <v>11</v>
      </c>
      <c r="K844" s="39">
        <v>23</v>
      </c>
      <c r="L844" s="31">
        <v>0.52511415525114158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7</v>
      </c>
      <c r="E845" s="35">
        <v>10</v>
      </c>
      <c r="F845" s="40">
        <v>17</v>
      </c>
      <c r="G845" s="21">
        <v>4.5454545454545459</v>
      </c>
      <c r="H845" s="35">
        <v>163</v>
      </c>
      <c r="I845" s="35">
        <v>0</v>
      </c>
      <c r="J845" s="35">
        <v>0</v>
      </c>
      <c r="K845" s="41">
        <v>0</v>
      </c>
      <c r="L845" s="21">
        <v>0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9</v>
      </c>
      <c r="E846" s="35">
        <v>14</v>
      </c>
      <c r="F846" s="40">
        <v>23</v>
      </c>
      <c r="G846" s="21">
        <v>6.1333333333333329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4</v>
      </c>
      <c r="E847" s="35">
        <v>4</v>
      </c>
      <c r="F847" s="40">
        <v>8</v>
      </c>
      <c r="G847" s="21">
        <v>3.1128404669260701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10</v>
      </c>
      <c r="E848" s="35">
        <v>16</v>
      </c>
      <c r="F848" s="40">
        <v>26</v>
      </c>
      <c r="G848" s="21">
        <v>3.4300791556728232</v>
      </c>
      <c r="H848" s="35">
        <v>322</v>
      </c>
      <c r="I848" s="35">
        <v>0</v>
      </c>
      <c r="J848" s="35">
        <v>0</v>
      </c>
      <c r="K848" s="41">
        <v>0</v>
      </c>
      <c r="L848" s="21">
        <v>0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25</v>
      </c>
      <c r="E849" s="35">
        <v>31</v>
      </c>
      <c r="F849" s="40">
        <v>56</v>
      </c>
      <c r="G849" s="21">
        <v>4.7257383966244726</v>
      </c>
      <c r="H849" s="35">
        <v>326</v>
      </c>
      <c r="I849" s="35">
        <v>2</v>
      </c>
      <c r="J849" s="35">
        <v>3</v>
      </c>
      <c r="K849" s="41">
        <v>5</v>
      </c>
      <c r="L849" s="21">
        <v>1.5337423312883436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11</v>
      </c>
      <c r="E850" s="35">
        <v>26</v>
      </c>
      <c r="F850" s="40">
        <v>37</v>
      </c>
      <c r="G850" s="21">
        <v>3.8501560874089491</v>
      </c>
      <c r="H850" s="35">
        <v>316</v>
      </c>
      <c r="I850" s="35">
        <v>0</v>
      </c>
      <c r="J850" s="35">
        <v>1</v>
      </c>
      <c r="K850" s="41">
        <v>1</v>
      </c>
      <c r="L850" s="21">
        <v>0.31645569620253167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16</v>
      </c>
      <c r="E851" s="35">
        <v>13</v>
      </c>
      <c r="F851" s="40">
        <v>29</v>
      </c>
      <c r="G851" s="21">
        <v>4.6031746031746037</v>
      </c>
      <c r="H851" s="35">
        <v>322</v>
      </c>
      <c r="I851" s="35">
        <v>0</v>
      </c>
      <c r="J851" s="35">
        <v>0</v>
      </c>
      <c r="K851" s="41">
        <v>0</v>
      </c>
      <c r="L851" s="21">
        <v>0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30</v>
      </c>
      <c r="E852" s="35">
        <v>24</v>
      </c>
      <c r="F852" s="40">
        <v>54</v>
      </c>
      <c r="G852" s="21">
        <v>5.4380664652567976</v>
      </c>
      <c r="H852" s="35">
        <v>236</v>
      </c>
      <c r="I852" s="35">
        <v>1</v>
      </c>
      <c r="J852" s="35">
        <v>2</v>
      </c>
      <c r="K852" s="41">
        <v>3</v>
      </c>
      <c r="L852" s="21">
        <v>1.2711864406779663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5</v>
      </c>
      <c r="E853" s="35">
        <v>8</v>
      </c>
      <c r="F853" s="40">
        <v>13</v>
      </c>
      <c r="G853" s="21">
        <v>2.2887323943661975</v>
      </c>
      <c r="H853" s="35">
        <v>183</v>
      </c>
      <c r="I853" s="35">
        <v>0</v>
      </c>
      <c r="J853" s="35">
        <v>0</v>
      </c>
      <c r="K853" s="41">
        <v>0</v>
      </c>
      <c r="L853" s="21">
        <v>0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5</v>
      </c>
      <c r="E854" s="35">
        <v>3</v>
      </c>
      <c r="F854" s="40">
        <v>8</v>
      </c>
      <c r="G854" s="21">
        <v>2.1798365122615802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14</v>
      </c>
      <c r="E855" s="35">
        <v>13</v>
      </c>
      <c r="F855" s="40">
        <v>27</v>
      </c>
      <c r="G855" s="21">
        <v>3.8516405135520682</v>
      </c>
      <c r="H855" s="35">
        <v>262</v>
      </c>
      <c r="I855" s="35">
        <v>1</v>
      </c>
      <c r="J855" s="35">
        <v>1</v>
      </c>
      <c r="K855" s="41">
        <v>2</v>
      </c>
      <c r="L855" s="21">
        <v>0.76335877862595414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19</v>
      </c>
      <c r="E856" s="35">
        <v>21</v>
      </c>
      <c r="F856" s="40">
        <v>40</v>
      </c>
      <c r="G856" s="21">
        <v>5.0761421319796955</v>
      </c>
      <c r="H856" s="35">
        <v>348</v>
      </c>
      <c r="I856" s="35">
        <v>2</v>
      </c>
      <c r="J856" s="35">
        <v>0</v>
      </c>
      <c r="K856" s="41">
        <v>2</v>
      </c>
      <c r="L856" s="21">
        <v>0.57471264367816088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30</v>
      </c>
      <c r="E857" s="35">
        <v>36</v>
      </c>
      <c r="F857" s="40">
        <v>66</v>
      </c>
      <c r="G857" s="21">
        <v>5.3614947197400484</v>
      </c>
      <c r="H857" s="35">
        <v>273</v>
      </c>
      <c r="I857" s="35">
        <v>1</v>
      </c>
      <c r="J857" s="35">
        <v>0</v>
      </c>
      <c r="K857" s="41">
        <v>1</v>
      </c>
      <c r="L857" s="21">
        <v>0.36630036630036628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16</v>
      </c>
      <c r="E858" s="35">
        <v>22</v>
      </c>
      <c r="F858" s="40">
        <v>38</v>
      </c>
      <c r="G858" s="21">
        <v>4.75</v>
      </c>
      <c r="H858" s="35">
        <v>155</v>
      </c>
      <c r="I858" s="35">
        <v>2</v>
      </c>
      <c r="J858" s="35">
        <v>1</v>
      </c>
      <c r="K858" s="41">
        <v>3</v>
      </c>
      <c r="L858" s="21">
        <v>1.935483870967742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15</v>
      </c>
      <c r="E859" s="35">
        <v>14</v>
      </c>
      <c r="F859" s="40">
        <v>29</v>
      </c>
      <c r="G859" s="21">
        <v>7.1782178217821775</v>
      </c>
      <c r="H859" s="35">
        <v>187</v>
      </c>
      <c r="I859" s="35">
        <v>3</v>
      </c>
      <c r="J859" s="35">
        <v>2</v>
      </c>
      <c r="K859" s="41">
        <v>5</v>
      </c>
      <c r="L859" s="21">
        <v>2.6737967914438503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37</v>
      </c>
      <c r="E860" s="35">
        <v>34</v>
      </c>
      <c r="F860" s="40">
        <v>71</v>
      </c>
      <c r="G860" s="21">
        <v>5.2014652014652016</v>
      </c>
      <c r="H860" s="35">
        <v>489</v>
      </c>
      <c r="I860" s="35">
        <v>0</v>
      </c>
      <c r="J860" s="35">
        <v>0</v>
      </c>
      <c r="K860" s="41">
        <v>0</v>
      </c>
      <c r="L860" s="21">
        <v>0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18</v>
      </c>
      <c r="E861" s="35">
        <v>13</v>
      </c>
      <c r="F861" s="40">
        <v>31</v>
      </c>
      <c r="G861" s="21">
        <v>4.6407185628742509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15</v>
      </c>
      <c r="E862" s="35">
        <v>11</v>
      </c>
      <c r="F862" s="40">
        <v>26</v>
      </c>
      <c r="G862" s="21">
        <v>5.520169851380043</v>
      </c>
      <c r="H862" s="19">
        <v>151</v>
      </c>
      <c r="I862" s="35">
        <v>0</v>
      </c>
      <c r="J862" s="35">
        <v>1</v>
      </c>
      <c r="K862" s="41">
        <v>1</v>
      </c>
      <c r="L862" s="21">
        <v>0.66225165562913912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340</v>
      </c>
      <c r="E863" s="38">
        <v>354</v>
      </c>
      <c r="F863" s="38">
        <v>694</v>
      </c>
      <c r="G863" s="31">
        <v>4.5905543061251493</v>
      </c>
      <c r="H863" s="29">
        <v>5117</v>
      </c>
      <c r="I863" s="38">
        <v>12</v>
      </c>
      <c r="J863" s="38">
        <v>17</v>
      </c>
      <c r="K863" s="39">
        <v>29</v>
      </c>
      <c r="L863" s="31">
        <v>0.56673832323627127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11</v>
      </c>
      <c r="E864" s="35">
        <v>7</v>
      </c>
      <c r="F864" s="40">
        <v>18</v>
      </c>
      <c r="G864" s="21">
        <v>4.0449438202247192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11</v>
      </c>
      <c r="E865" s="35">
        <v>9</v>
      </c>
      <c r="F865" s="40">
        <v>20</v>
      </c>
      <c r="G865" s="21">
        <v>3.6968576709796674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15</v>
      </c>
      <c r="E866" s="35">
        <v>8</v>
      </c>
      <c r="F866" s="40">
        <v>23</v>
      </c>
      <c r="G866" s="21">
        <v>4.2750929368029738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26</v>
      </c>
      <c r="E867" s="35">
        <v>24</v>
      </c>
      <c r="F867" s="40">
        <v>50</v>
      </c>
      <c r="G867" s="21">
        <v>5.6116722783389452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10</v>
      </c>
      <c r="E868" s="35">
        <v>8</v>
      </c>
      <c r="F868" s="40">
        <v>18</v>
      </c>
      <c r="G868" s="21">
        <v>3.0456852791878175</v>
      </c>
      <c r="H868" s="35">
        <v>212</v>
      </c>
      <c r="I868" s="35">
        <v>0</v>
      </c>
      <c r="J868" s="35">
        <v>1</v>
      </c>
      <c r="K868" s="41">
        <v>1</v>
      </c>
      <c r="L868" s="21">
        <v>0.47169811320754718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14</v>
      </c>
      <c r="E869" s="35">
        <v>14</v>
      </c>
      <c r="F869" s="40">
        <v>28</v>
      </c>
      <c r="G869" s="21">
        <v>3.4229828850855744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17</v>
      </c>
      <c r="E870" s="35">
        <v>18</v>
      </c>
      <c r="F870" s="40">
        <v>35</v>
      </c>
      <c r="G870" s="21">
        <v>4.3156596794081379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9</v>
      </c>
      <c r="E871" s="35">
        <v>22</v>
      </c>
      <c r="F871" s="40">
        <v>31</v>
      </c>
      <c r="G871" s="21">
        <v>4.3847241867043847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21</v>
      </c>
      <c r="E872" s="35">
        <v>23</v>
      </c>
      <c r="F872" s="40">
        <v>44</v>
      </c>
      <c r="G872" s="21">
        <v>5.2694610778443112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12</v>
      </c>
      <c r="E873" s="35">
        <v>19</v>
      </c>
      <c r="F873" s="40">
        <v>31</v>
      </c>
      <c r="G873" s="21">
        <v>4.2699724517906334</v>
      </c>
      <c r="H873" s="35">
        <v>288</v>
      </c>
      <c r="I873" s="35">
        <v>1</v>
      </c>
      <c r="J873" s="35">
        <v>0</v>
      </c>
      <c r="K873" s="41">
        <v>1</v>
      </c>
      <c r="L873" s="21">
        <v>0.34722222222222221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22</v>
      </c>
      <c r="E874" s="35">
        <v>17</v>
      </c>
      <c r="F874" s="40">
        <v>39</v>
      </c>
      <c r="G874" s="21">
        <v>3.6896877956480605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27</v>
      </c>
      <c r="E875" s="35">
        <v>15</v>
      </c>
      <c r="F875" s="40">
        <v>42</v>
      </c>
      <c r="G875" s="21">
        <v>4.2510121457489873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12</v>
      </c>
      <c r="E876" s="35">
        <v>17</v>
      </c>
      <c r="F876" s="40">
        <v>29</v>
      </c>
      <c r="G876" s="21">
        <v>4.4410413476263404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88</v>
      </c>
      <c r="E877" s="35">
        <v>102</v>
      </c>
      <c r="F877" s="40">
        <v>190</v>
      </c>
      <c r="G877" s="21">
        <v>5.6329676845538099</v>
      </c>
      <c r="H877" s="35">
        <v>896</v>
      </c>
      <c r="I877" s="35">
        <v>10</v>
      </c>
      <c r="J877" s="35">
        <v>15</v>
      </c>
      <c r="K877" s="41">
        <v>25</v>
      </c>
      <c r="L877" s="21">
        <v>2.7901785714285716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10</v>
      </c>
      <c r="E878" s="35">
        <v>14</v>
      </c>
      <c r="F878" s="40">
        <v>24</v>
      </c>
      <c r="G878" s="21">
        <v>4.4943820224719104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14</v>
      </c>
      <c r="E879" s="35">
        <v>19</v>
      </c>
      <c r="F879" s="40">
        <v>33</v>
      </c>
      <c r="G879" s="21">
        <v>6.1682242990654199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21</v>
      </c>
      <c r="E880" s="35">
        <v>18</v>
      </c>
      <c r="F880" s="40">
        <v>39</v>
      </c>
      <c r="G880" s="21">
        <v>3.6279069767441858</v>
      </c>
      <c r="H880" s="19">
        <v>414</v>
      </c>
      <c r="I880" s="35">
        <v>1</v>
      </c>
      <c r="J880" s="35">
        <v>1</v>
      </c>
      <c r="K880" s="41">
        <v>2</v>
      </c>
      <c r="L880" s="21">
        <v>0.48309178743961351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1106</v>
      </c>
      <c r="E881" s="38">
        <v>1005</v>
      </c>
      <c r="F881" s="38">
        <v>2111</v>
      </c>
      <c r="G881" s="31">
        <v>5.4021547201678741</v>
      </c>
      <c r="H881" s="29">
        <v>10344</v>
      </c>
      <c r="I881" s="38">
        <v>14</v>
      </c>
      <c r="J881" s="38">
        <v>23</v>
      </c>
      <c r="K881" s="39">
        <v>37</v>
      </c>
      <c r="L881" s="31">
        <v>0.35769528228924979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32</v>
      </c>
      <c r="E882" s="35">
        <v>20</v>
      </c>
      <c r="F882" s="40">
        <v>52</v>
      </c>
      <c r="G882" s="21">
        <v>4.5021645021645025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13</v>
      </c>
      <c r="E883" s="35">
        <v>11</v>
      </c>
      <c r="F883" s="40">
        <v>24</v>
      </c>
      <c r="G883" s="21">
        <v>3.2876712328767121</v>
      </c>
      <c r="H883" s="35">
        <v>385</v>
      </c>
      <c r="I883" s="35">
        <v>0</v>
      </c>
      <c r="J883" s="35">
        <v>1</v>
      </c>
      <c r="K883" s="41">
        <v>1</v>
      </c>
      <c r="L883" s="21">
        <v>0.25974025974025972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18</v>
      </c>
      <c r="E884" s="35">
        <v>7</v>
      </c>
      <c r="F884" s="40">
        <v>25</v>
      </c>
      <c r="G884" s="21">
        <v>4.2808219178082192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4</v>
      </c>
      <c r="E885" s="35">
        <v>4</v>
      </c>
      <c r="F885" s="40">
        <v>8</v>
      </c>
      <c r="G885" s="21">
        <v>1.7278617710583155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15</v>
      </c>
      <c r="E886" s="35">
        <v>13</v>
      </c>
      <c r="F886" s="40">
        <v>28</v>
      </c>
      <c r="G886" s="21">
        <v>4.0638606676342528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21</v>
      </c>
      <c r="E887" s="35">
        <v>31</v>
      </c>
      <c r="F887" s="40">
        <v>52</v>
      </c>
      <c r="G887" s="21">
        <v>8.0370942812982999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48</v>
      </c>
      <c r="E888" s="35">
        <v>28</v>
      </c>
      <c r="F888" s="40">
        <v>76</v>
      </c>
      <c r="G888" s="21">
        <v>6.7555555555555546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17" t="s">
        <v>1510</v>
      </c>
      <c r="B889" s="43" t="s">
        <v>1511</v>
      </c>
      <c r="C889" s="19">
        <v>1058</v>
      </c>
      <c r="D889" s="35">
        <v>31</v>
      </c>
      <c r="E889" s="35">
        <v>24</v>
      </c>
      <c r="F889" s="40">
        <v>55</v>
      </c>
      <c r="G889" s="21">
        <v>5.1984877126654059</v>
      </c>
      <c r="H889" s="35">
        <v>348</v>
      </c>
      <c r="I889" s="35">
        <v>0</v>
      </c>
      <c r="J889" s="35">
        <v>0</v>
      </c>
      <c r="K889" s="41">
        <v>0</v>
      </c>
      <c r="L889" s="21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18</v>
      </c>
      <c r="E890" s="35">
        <v>14</v>
      </c>
      <c r="F890" s="40">
        <v>32</v>
      </c>
      <c r="G890" s="21">
        <v>8.86426592797784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5</v>
      </c>
      <c r="E891" s="35">
        <v>9</v>
      </c>
      <c r="F891" s="40">
        <v>14</v>
      </c>
      <c r="G891" s="21">
        <v>4.7457627118644066</v>
      </c>
      <c r="H891" s="35">
        <v>138</v>
      </c>
      <c r="I891" s="35">
        <v>0</v>
      </c>
      <c r="J891" s="35">
        <v>1</v>
      </c>
      <c r="K891" s="41">
        <v>1</v>
      </c>
      <c r="L891" s="21">
        <v>0.72463768115942029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33</v>
      </c>
      <c r="E892" s="35">
        <v>31</v>
      </c>
      <c r="F892" s="40">
        <v>64</v>
      </c>
      <c r="G892" s="21">
        <v>6.1127029608404966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36</v>
      </c>
      <c r="E893" s="35">
        <v>27</v>
      </c>
      <c r="F893" s="40">
        <v>63</v>
      </c>
      <c r="G893" s="21">
        <v>5.1344743276283618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41</v>
      </c>
      <c r="E894" s="35">
        <v>32</v>
      </c>
      <c r="F894" s="40">
        <v>73</v>
      </c>
      <c r="G894" s="21">
        <v>4.4539353264185477</v>
      </c>
      <c r="H894" s="35">
        <v>446</v>
      </c>
      <c r="I894" s="35">
        <v>2</v>
      </c>
      <c r="J894" s="35">
        <v>4</v>
      </c>
      <c r="K894" s="41">
        <v>6</v>
      </c>
      <c r="L894" s="21">
        <v>1.3452914798206279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29</v>
      </c>
      <c r="E895" s="35">
        <v>21</v>
      </c>
      <c r="F895" s="40">
        <v>50</v>
      </c>
      <c r="G895" s="21">
        <v>5.1493305870236874</v>
      </c>
      <c r="H895" s="35">
        <v>395</v>
      </c>
      <c r="I895" s="35">
        <v>1</v>
      </c>
      <c r="J895" s="35">
        <v>1</v>
      </c>
      <c r="K895" s="41">
        <v>2</v>
      </c>
      <c r="L895" s="21">
        <v>0.50632911392405067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16</v>
      </c>
      <c r="E896" s="35">
        <v>19</v>
      </c>
      <c r="F896" s="40">
        <v>35</v>
      </c>
      <c r="G896" s="21">
        <v>4.7489823609226596</v>
      </c>
      <c r="H896" s="35">
        <v>267</v>
      </c>
      <c r="I896" s="35">
        <v>1</v>
      </c>
      <c r="J896" s="35">
        <v>2</v>
      </c>
      <c r="K896" s="41">
        <v>3</v>
      </c>
      <c r="L896" s="21">
        <v>1.1235955056179776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16</v>
      </c>
      <c r="E897" s="35">
        <v>16</v>
      </c>
      <c r="F897" s="40">
        <v>32</v>
      </c>
      <c r="G897" s="21">
        <v>6.0952380952380949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37</v>
      </c>
      <c r="E898" s="35">
        <v>36</v>
      </c>
      <c r="F898" s="40">
        <v>73</v>
      </c>
      <c r="G898" s="21">
        <v>5.459985041136874</v>
      </c>
      <c r="H898" s="35">
        <v>415</v>
      </c>
      <c r="I898" s="35">
        <v>0</v>
      </c>
      <c r="J898" s="35">
        <v>2</v>
      </c>
      <c r="K898" s="41">
        <v>2</v>
      </c>
      <c r="L898" s="21">
        <v>0.48192771084337355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30</v>
      </c>
      <c r="E899" s="35">
        <v>17</v>
      </c>
      <c r="F899" s="40">
        <v>47</v>
      </c>
      <c r="G899" s="21">
        <v>3.906899418121363</v>
      </c>
      <c r="H899" s="35">
        <v>671</v>
      </c>
      <c r="I899" s="35">
        <v>1</v>
      </c>
      <c r="J899" s="35">
        <v>1</v>
      </c>
      <c r="K899" s="41">
        <v>2</v>
      </c>
      <c r="L899" s="21">
        <v>0.29806259314456035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16</v>
      </c>
      <c r="E900" s="35">
        <v>14</v>
      </c>
      <c r="F900" s="40">
        <v>30</v>
      </c>
      <c r="G900" s="21">
        <v>5.3667262969588547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9</v>
      </c>
      <c r="E901" s="35">
        <v>11</v>
      </c>
      <c r="F901" s="40">
        <v>20</v>
      </c>
      <c r="G901" s="21">
        <v>3.9370078740157481</v>
      </c>
      <c r="H901" s="35">
        <v>156</v>
      </c>
      <c r="I901" s="35">
        <v>1</v>
      </c>
      <c r="J901" s="35">
        <v>0</v>
      </c>
      <c r="K901" s="41">
        <v>1</v>
      </c>
      <c r="L901" s="21">
        <v>0.64102564102564097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31</v>
      </c>
      <c r="E902" s="35">
        <v>29</v>
      </c>
      <c r="F902" s="40">
        <v>60</v>
      </c>
      <c r="G902" s="21">
        <v>4.6367851622874809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45</v>
      </c>
      <c r="E903" s="35">
        <v>28</v>
      </c>
      <c r="F903" s="40">
        <v>73</v>
      </c>
      <c r="G903" s="21">
        <v>4.4055522027761018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16</v>
      </c>
      <c r="E904" s="35">
        <v>21</v>
      </c>
      <c r="F904" s="40">
        <v>37</v>
      </c>
      <c r="G904" s="21">
        <v>5.77223088923557</v>
      </c>
      <c r="H904" s="35">
        <v>189</v>
      </c>
      <c r="I904" s="35">
        <v>1</v>
      </c>
      <c r="J904" s="35">
        <v>0</v>
      </c>
      <c r="K904" s="41">
        <v>1</v>
      </c>
      <c r="L904" s="21">
        <v>0.52910052910052907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20</v>
      </c>
      <c r="E905" s="35">
        <v>11</v>
      </c>
      <c r="F905" s="40">
        <v>31</v>
      </c>
      <c r="G905" s="21">
        <v>5.2100840336134455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30</v>
      </c>
      <c r="E906" s="35">
        <v>26</v>
      </c>
      <c r="F906" s="40">
        <v>56</v>
      </c>
      <c r="G906" s="21">
        <v>6.4665127020785222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21</v>
      </c>
      <c r="E907" s="35">
        <v>26</v>
      </c>
      <c r="F907" s="40">
        <v>47</v>
      </c>
      <c r="G907" s="21">
        <v>5.690072639225181</v>
      </c>
      <c r="H907" s="35">
        <v>350</v>
      </c>
      <c r="I907" s="35">
        <v>1</v>
      </c>
      <c r="J907" s="35">
        <v>2</v>
      </c>
      <c r="K907" s="41">
        <v>3</v>
      </c>
      <c r="L907" s="21">
        <v>0.85714285714285721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44</v>
      </c>
      <c r="E908" s="35">
        <v>59</v>
      </c>
      <c r="F908" s="40">
        <v>103</v>
      </c>
      <c r="G908" s="21">
        <v>8.1294396211523292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16</v>
      </c>
      <c r="E909" s="35">
        <v>7</v>
      </c>
      <c r="F909" s="40">
        <v>23</v>
      </c>
      <c r="G909" s="21">
        <v>6.2162162162162167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5</v>
      </c>
      <c r="E910" s="35">
        <v>5</v>
      </c>
      <c r="F910" s="40">
        <v>10</v>
      </c>
      <c r="G910" s="21">
        <v>2.6315789473684208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46</v>
      </c>
      <c r="E911" s="35">
        <v>37</v>
      </c>
      <c r="F911" s="40">
        <v>83</v>
      </c>
      <c r="G911" s="21">
        <v>4.7455688965122933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49</v>
      </c>
      <c r="E912" s="35">
        <v>48</v>
      </c>
      <c r="F912" s="40">
        <v>97</v>
      </c>
      <c r="G912" s="21">
        <v>5.18439337252806</v>
      </c>
      <c r="H912" s="35">
        <v>649</v>
      </c>
      <c r="I912" s="35">
        <v>1</v>
      </c>
      <c r="J912" s="35">
        <v>4</v>
      </c>
      <c r="K912" s="41">
        <v>5</v>
      </c>
      <c r="L912" s="21">
        <v>0.77041602465331283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47</v>
      </c>
      <c r="E913" s="35">
        <v>51</v>
      </c>
      <c r="F913" s="40">
        <v>98</v>
      </c>
      <c r="G913" s="21">
        <v>7.7654516640253561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30</v>
      </c>
      <c r="E914" s="35">
        <v>48</v>
      </c>
      <c r="F914" s="40">
        <v>78</v>
      </c>
      <c r="G914" s="21">
        <v>5.3461274845784788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20</v>
      </c>
      <c r="E915" s="35">
        <v>17</v>
      </c>
      <c r="F915" s="40">
        <v>37</v>
      </c>
      <c r="G915" s="21">
        <v>4.2577675489067897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19</v>
      </c>
      <c r="E916" s="35">
        <v>30</v>
      </c>
      <c r="F916" s="40">
        <v>49</v>
      </c>
      <c r="G916" s="21">
        <v>6.1946902654867255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27</v>
      </c>
      <c r="E917" s="35">
        <v>14</v>
      </c>
      <c r="F917" s="40">
        <v>41</v>
      </c>
      <c r="G917" s="21">
        <v>4.9878345498783458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11</v>
      </c>
      <c r="E918" s="35">
        <v>13</v>
      </c>
      <c r="F918" s="40">
        <v>24</v>
      </c>
      <c r="G918" s="21">
        <v>4.536862003780719</v>
      </c>
      <c r="H918" s="35">
        <v>216</v>
      </c>
      <c r="I918" s="35">
        <v>0</v>
      </c>
      <c r="J918" s="35">
        <v>0</v>
      </c>
      <c r="K918" s="41">
        <v>0</v>
      </c>
      <c r="L918" s="21">
        <v>0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10</v>
      </c>
      <c r="E919" s="35">
        <v>11</v>
      </c>
      <c r="F919" s="40">
        <v>21</v>
      </c>
      <c r="G919" s="21">
        <v>5.5408970976253293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43</v>
      </c>
      <c r="E920" s="35">
        <v>38</v>
      </c>
      <c r="F920" s="40">
        <v>81</v>
      </c>
      <c r="G920" s="21">
        <v>6.4851881505204156</v>
      </c>
      <c r="H920" s="35">
        <v>128</v>
      </c>
      <c r="I920" s="35">
        <v>5</v>
      </c>
      <c r="J920" s="35">
        <v>5</v>
      </c>
      <c r="K920" s="41">
        <v>10</v>
      </c>
      <c r="L920" s="21">
        <v>7.8125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49</v>
      </c>
      <c r="E921" s="35">
        <v>39</v>
      </c>
      <c r="F921" s="40">
        <v>88</v>
      </c>
      <c r="G921" s="21">
        <v>7.4261603375527425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48</v>
      </c>
      <c r="E922" s="35">
        <v>49</v>
      </c>
      <c r="F922" s="40">
        <v>97</v>
      </c>
      <c r="G922" s="21">
        <v>7.76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5</v>
      </c>
      <c r="E923" s="35">
        <v>10</v>
      </c>
      <c r="F923" s="40">
        <v>15</v>
      </c>
      <c r="G923" s="21">
        <v>3.6945812807881775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6</v>
      </c>
      <c r="E924" s="35">
        <v>3</v>
      </c>
      <c r="F924" s="40">
        <v>9</v>
      </c>
      <c r="G924" s="21">
        <v>1.7999999999999998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90</v>
      </c>
      <c r="E925" s="38">
        <v>100</v>
      </c>
      <c r="F925" s="38">
        <v>190</v>
      </c>
      <c r="G925" s="31">
        <v>5.1870051870051874</v>
      </c>
      <c r="H925" s="29">
        <v>1190</v>
      </c>
      <c r="I925" s="38">
        <v>3</v>
      </c>
      <c r="J925" s="38">
        <v>2</v>
      </c>
      <c r="K925" s="39">
        <v>5</v>
      </c>
      <c r="L925" s="31">
        <v>0.42016806722689076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26</v>
      </c>
      <c r="E926" s="35">
        <v>24</v>
      </c>
      <c r="F926" s="40">
        <v>50</v>
      </c>
      <c r="G926" s="21">
        <v>6.3131313131313131</v>
      </c>
      <c r="H926" s="35">
        <v>194</v>
      </c>
      <c r="I926" s="35">
        <v>1</v>
      </c>
      <c r="J926" s="35">
        <v>1</v>
      </c>
      <c r="K926" s="41">
        <v>2</v>
      </c>
      <c r="L926" s="21">
        <v>1.0309278350515463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20</v>
      </c>
      <c r="E927" s="35">
        <v>19</v>
      </c>
      <c r="F927" s="40">
        <v>39</v>
      </c>
      <c r="G927" s="21">
        <v>4.5348837209302326</v>
      </c>
      <c r="H927" s="35">
        <v>301</v>
      </c>
      <c r="I927" s="35">
        <v>0</v>
      </c>
      <c r="J927" s="35">
        <v>1</v>
      </c>
      <c r="K927" s="41">
        <v>1</v>
      </c>
      <c r="L927" s="21">
        <v>0.33222591362126247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21</v>
      </c>
      <c r="E928" s="35">
        <v>21</v>
      </c>
      <c r="F928" s="40">
        <v>42</v>
      </c>
      <c r="G928" s="21">
        <v>5.2697616060225849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13</v>
      </c>
      <c r="E929" s="35">
        <v>18</v>
      </c>
      <c r="F929" s="40">
        <v>31</v>
      </c>
      <c r="G929" s="21">
        <v>4.2465753424657535</v>
      </c>
      <c r="H929" s="35">
        <v>309</v>
      </c>
      <c r="I929" s="35">
        <v>1</v>
      </c>
      <c r="J929" s="35">
        <v>0</v>
      </c>
      <c r="K929" s="41">
        <v>1</v>
      </c>
      <c r="L929" s="21">
        <v>0.3236245954692557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10</v>
      </c>
      <c r="E930" s="35">
        <v>18</v>
      </c>
      <c r="F930" s="40">
        <v>28</v>
      </c>
      <c r="G930" s="21">
        <v>5.785123966942149</v>
      </c>
      <c r="H930" s="19">
        <v>153</v>
      </c>
      <c r="I930" s="35">
        <v>1</v>
      </c>
      <c r="J930" s="35">
        <v>0</v>
      </c>
      <c r="K930" s="41">
        <v>1</v>
      </c>
      <c r="L930" s="21">
        <v>0.65359477124183007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217</v>
      </c>
      <c r="E931" s="38">
        <v>232</v>
      </c>
      <c r="F931" s="38">
        <v>449</v>
      </c>
      <c r="G931" s="31">
        <v>4.7218424650331263</v>
      </c>
      <c r="H931" s="29">
        <v>2711</v>
      </c>
      <c r="I931" s="38">
        <v>3</v>
      </c>
      <c r="J931" s="38">
        <v>2</v>
      </c>
      <c r="K931" s="39">
        <v>5</v>
      </c>
      <c r="L931" s="31">
        <v>0.18443378827001106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3571</v>
      </c>
      <c r="E932" s="9">
        <v>3465</v>
      </c>
      <c r="F932" s="9">
        <v>7036</v>
      </c>
      <c r="G932" s="25">
        <v>4.7534438146454177</v>
      </c>
      <c r="H932" s="9">
        <v>54456</v>
      </c>
      <c r="I932" s="9">
        <v>326</v>
      </c>
      <c r="J932" s="9">
        <v>295</v>
      </c>
      <c r="K932" s="16">
        <v>621</v>
      </c>
      <c r="L932" s="25">
        <v>1.140370207139709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598</v>
      </c>
      <c r="E933" s="29">
        <v>590</v>
      </c>
      <c r="F933" s="29">
        <v>1188</v>
      </c>
      <c r="G933" s="31">
        <v>4.18044901119009</v>
      </c>
      <c r="H933" s="29">
        <v>13230</v>
      </c>
      <c r="I933" s="29">
        <v>85</v>
      </c>
      <c r="J933" s="29">
        <v>78</v>
      </c>
      <c r="K933" s="36">
        <v>163</v>
      </c>
      <c r="L933" s="31">
        <v>1.2320483749055178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4</v>
      </c>
      <c r="E934" s="19">
        <v>2</v>
      </c>
      <c r="F934" s="20">
        <v>6</v>
      </c>
      <c r="G934" s="21">
        <v>3.9473684210526314</v>
      </c>
      <c r="H934" s="35">
        <v>71</v>
      </c>
      <c r="I934" s="19">
        <v>0</v>
      </c>
      <c r="J934" s="19">
        <v>2</v>
      </c>
      <c r="K934" s="22">
        <v>2</v>
      </c>
      <c r="L934" s="21">
        <v>2.8169014084507045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14</v>
      </c>
      <c r="E935" s="19">
        <v>12</v>
      </c>
      <c r="F935" s="20">
        <v>26</v>
      </c>
      <c r="G935" s="21">
        <v>4.805914972273567</v>
      </c>
      <c r="H935" s="35">
        <v>266</v>
      </c>
      <c r="I935" s="19">
        <v>0</v>
      </c>
      <c r="J935" s="19">
        <v>0</v>
      </c>
      <c r="K935" s="22">
        <v>0</v>
      </c>
      <c r="L935" s="21">
        <v>0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7</v>
      </c>
      <c r="E936" s="19">
        <v>11</v>
      </c>
      <c r="F936" s="20">
        <v>18</v>
      </c>
      <c r="G936" s="21">
        <v>5.825242718446602</v>
      </c>
      <c r="H936" s="35">
        <v>85</v>
      </c>
      <c r="I936" s="19">
        <v>0</v>
      </c>
      <c r="J936" s="19">
        <v>1</v>
      </c>
      <c r="K936" s="22">
        <v>1</v>
      </c>
      <c r="L936" s="21">
        <v>1.1764705882352942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2</v>
      </c>
      <c r="E937" s="19">
        <v>2</v>
      </c>
      <c r="F937" s="20">
        <v>4</v>
      </c>
      <c r="G937" s="21">
        <v>1.6326530612244898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3</v>
      </c>
      <c r="E938" s="19">
        <v>5</v>
      </c>
      <c r="F938" s="20">
        <v>8</v>
      </c>
      <c r="G938" s="21">
        <v>1.9230769230769231</v>
      </c>
      <c r="H938" s="35">
        <v>228</v>
      </c>
      <c r="I938" s="19">
        <v>0</v>
      </c>
      <c r="J938" s="19">
        <v>0</v>
      </c>
      <c r="K938" s="22">
        <v>0</v>
      </c>
      <c r="L938" s="21">
        <v>0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11</v>
      </c>
      <c r="E939" s="19">
        <v>6</v>
      </c>
      <c r="F939" s="20">
        <v>17</v>
      </c>
      <c r="G939" s="21">
        <v>5.1051051051051051</v>
      </c>
      <c r="H939" s="35">
        <v>149</v>
      </c>
      <c r="I939" s="19">
        <v>1</v>
      </c>
      <c r="J939" s="19">
        <v>2</v>
      </c>
      <c r="K939" s="22">
        <v>3</v>
      </c>
      <c r="L939" s="21">
        <v>2.0134228187919461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7</v>
      </c>
      <c r="E940" s="19">
        <v>8</v>
      </c>
      <c r="F940" s="20">
        <v>15</v>
      </c>
      <c r="G940" s="21">
        <v>5.5555555555555554</v>
      </c>
      <c r="H940" s="35">
        <v>92</v>
      </c>
      <c r="I940" s="19">
        <v>2</v>
      </c>
      <c r="J940" s="19">
        <v>0</v>
      </c>
      <c r="K940" s="22">
        <v>2</v>
      </c>
      <c r="L940" s="21">
        <v>2.1739130434782608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6</v>
      </c>
      <c r="E941" s="19">
        <v>9</v>
      </c>
      <c r="F941" s="20">
        <v>15</v>
      </c>
      <c r="G941" s="21">
        <v>4.1782729805013927</v>
      </c>
      <c r="H941" s="35">
        <v>185</v>
      </c>
      <c r="I941" s="19">
        <v>1</v>
      </c>
      <c r="J941" s="19">
        <v>0</v>
      </c>
      <c r="K941" s="22">
        <v>1</v>
      </c>
      <c r="L941" s="21">
        <v>0.54054054054054057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19</v>
      </c>
      <c r="E942" s="19">
        <v>17</v>
      </c>
      <c r="F942" s="20">
        <v>36</v>
      </c>
      <c r="G942" s="21">
        <v>5.4298642533936654</v>
      </c>
      <c r="H942" s="35">
        <v>260</v>
      </c>
      <c r="I942" s="19">
        <v>0</v>
      </c>
      <c r="J942" s="19">
        <v>3</v>
      </c>
      <c r="K942" s="22">
        <v>3</v>
      </c>
      <c r="L942" s="21">
        <v>1.153846153846154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16</v>
      </c>
      <c r="E943" s="19">
        <v>12</v>
      </c>
      <c r="F943" s="20">
        <v>28</v>
      </c>
      <c r="G943" s="21">
        <v>4.361370716510903</v>
      </c>
      <c r="H943" s="35">
        <v>304</v>
      </c>
      <c r="I943" s="19">
        <v>1</v>
      </c>
      <c r="J943" s="19">
        <v>2</v>
      </c>
      <c r="K943" s="22">
        <v>3</v>
      </c>
      <c r="L943" s="21">
        <v>0.98684210526315785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17</v>
      </c>
      <c r="E944" s="19">
        <v>5</v>
      </c>
      <c r="F944" s="20">
        <v>22</v>
      </c>
      <c r="G944" s="21">
        <v>3.4920634920634921</v>
      </c>
      <c r="H944" s="35">
        <v>293</v>
      </c>
      <c r="I944" s="19">
        <v>3</v>
      </c>
      <c r="J944" s="19">
        <v>3</v>
      </c>
      <c r="K944" s="22">
        <v>6</v>
      </c>
      <c r="L944" s="21">
        <v>2.0477815699658701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13</v>
      </c>
      <c r="E945" s="19">
        <v>28</v>
      </c>
      <c r="F945" s="20">
        <v>41</v>
      </c>
      <c r="G945" s="21">
        <v>3.6574487065120427</v>
      </c>
      <c r="H945" s="35">
        <v>601</v>
      </c>
      <c r="I945" s="19">
        <v>2</v>
      </c>
      <c r="J945" s="19">
        <v>2</v>
      </c>
      <c r="K945" s="22">
        <v>4</v>
      </c>
      <c r="L945" s="21">
        <v>0.66555740432612309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16</v>
      </c>
      <c r="E946" s="19">
        <v>11</v>
      </c>
      <c r="F946" s="20">
        <v>27</v>
      </c>
      <c r="G946" s="21">
        <v>5.6016597510373449</v>
      </c>
      <c r="H946" s="35">
        <v>267</v>
      </c>
      <c r="I946" s="19">
        <v>3</v>
      </c>
      <c r="J946" s="19">
        <v>2</v>
      </c>
      <c r="K946" s="22">
        <v>5</v>
      </c>
      <c r="L946" s="21">
        <v>1.8726591760299627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10</v>
      </c>
      <c r="E947" s="19">
        <v>13</v>
      </c>
      <c r="F947" s="20">
        <v>23</v>
      </c>
      <c r="G947" s="21">
        <v>5.75</v>
      </c>
      <c r="H947" s="35">
        <v>196</v>
      </c>
      <c r="I947" s="19">
        <v>0</v>
      </c>
      <c r="J947" s="19">
        <v>2</v>
      </c>
      <c r="K947" s="22">
        <v>2</v>
      </c>
      <c r="L947" s="21">
        <v>1.0204081632653061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6</v>
      </c>
      <c r="E948" s="19">
        <v>2</v>
      </c>
      <c r="F948" s="20">
        <v>8</v>
      </c>
      <c r="G948" s="21">
        <v>5.1948051948051948</v>
      </c>
      <c r="H948" s="35">
        <v>54</v>
      </c>
      <c r="I948" s="19">
        <v>0</v>
      </c>
      <c r="J948" s="19">
        <v>0</v>
      </c>
      <c r="K948" s="22">
        <v>0</v>
      </c>
      <c r="L948" s="21">
        <v>0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3</v>
      </c>
      <c r="E949" s="19">
        <v>13</v>
      </c>
      <c r="F949" s="20">
        <v>16</v>
      </c>
      <c r="G949" s="21">
        <v>5.0473186119873814</v>
      </c>
      <c r="H949" s="35">
        <v>179</v>
      </c>
      <c r="I949" s="19">
        <v>4</v>
      </c>
      <c r="J949" s="19">
        <v>2</v>
      </c>
      <c r="K949" s="22">
        <v>6</v>
      </c>
      <c r="L949" s="21">
        <v>3.3519553072625698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5</v>
      </c>
      <c r="E950" s="19">
        <v>10</v>
      </c>
      <c r="F950" s="20">
        <v>15</v>
      </c>
      <c r="G950" s="21">
        <v>3.5799522673031028</v>
      </c>
      <c r="H950" s="35">
        <v>193</v>
      </c>
      <c r="I950" s="19">
        <v>2</v>
      </c>
      <c r="J950" s="19">
        <v>0</v>
      </c>
      <c r="K950" s="22">
        <v>2</v>
      </c>
      <c r="L950" s="21">
        <v>1.0362694300518136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8</v>
      </c>
      <c r="E951" s="19">
        <v>13</v>
      </c>
      <c r="F951" s="20">
        <v>21</v>
      </c>
      <c r="G951" s="21">
        <v>4.3659043659043659</v>
      </c>
      <c r="H951" s="35">
        <v>241</v>
      </c>
      <c r="I951" s="19">
        <v>1</v>
      </c>
      <c r="J951" s="19">
        <v>0</v>
      </c>
      <c r="K951" s="22">
        <v>1</v>
      </c>
      <c r="L951" s="21">
        <v>0.41493775933609961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28</v>
      </c>
      <c r="E952" s="19">
        <v>23</v>
      </c>
      <c r="F952" s="20">
        <v>51</v>
      </c>
      <c r="G952" s="21">
        <v>4.838709677419355</v>
      </c>
      <c r="H952" s="35">
        <v>450</v>
      </c>
      <c r="I952" s="19">
        <v>0</v>
      </c>
      <c r="J952" s="19">
        <v>0</v>
      </c>
      <c r="K952" s="22">
        <v>0</v>
      </c>
      <c r="L952" s="21">
        <v>0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5</v>
      </c>
      <c r="E953" s="19">
        <v>5</v>
      </c>
      <c r="F953" s="20">
        <v>10</v>
      </c>
      <c r="G953" s="21">
        <v>3.9370078740157481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12</v>
      </c>
      <c r="E954" s="19">
        <v>10</v>
      </c>
      <c r="F954" s="20">
        <v>22</v>
      </c>
      <c r="G954" s="21">
        <v>6.8111455108359129</v>
      </c>
      <c r="H954" s="35">
        <v>154</v>
      </c>
      <c r="I954" s="19">
        <v>0</v>
      </c>
      <c r="J954" s="19">
        <v>0</v>
      </c>
      <c r="K954" s="22">
        <v>0</v>
      </c>
      <c r="L954" s="21">
        <v>0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8</v>
      </c>
      <c r="E955" s="19">
        <v>8</v>
      </c>
      <c r="F955" s="20">
        <v>16</v>
      </c>
      <c r="G955" s="21">
        <v>3.9215686274509802</v>
      </c>
      <c r="H955" s="35">
        <v>206</v>
      </c>
      <c r="I955" s="19">
        <v>3</v>
      </c>
      <c r="J955" s="19">
        <v>1</v>
      </c>
      <c r="K955" s="22">
        <v>4</v>
      </c>
      <c r="L955" s="21">
        <v>1.9417475728155338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11</v>
      </c>
      <c r="E956" s="19">
        <v>16</v>
      </c>
      <c r="F956" s="20">
        <v>27</v>
      </c>
      <c r="G956" s="21">
        <v>4.0238450074515644</v>
      </c>
      <c r="H956" s="35">
        <v>341</v>
      </c>
      <c r="I956" s="19">
        <v>1</v>
      </c>
      <c r="J956" s="19">
        <v>1</v>
      </c>
      <c r="K956" s="22">
        <v>2</v>
      </c>
      <c r="L956" s="21">
        <v>0.5865102639296188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18</v>
      </c>
      <c r="E957" s="19">
        <v>16</v>
      </c>
      <c r="F957" s="20">
        <v>34</v>
      </c>
      <c r="G957" s="21">
        <v>3.4343434343434343</v>
      </c>
      <c r="H957" s="35">
        <v>419</v>
      </c>
      <c r="I957" s="19">
        <v>1</v>
      </c>
      <c r="J957" s="19">
        <v>5</v>
      </c>
      <c r="K957" s="22">
        <v>6</v>
      </c>
      <c r="L957" s="21">
        <v>1.431980906921241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14</v>
      </c>
      <c r="E958" s="19">
        <v>7</v>
      </c>
      <c r="F958" s="20">
        <v>21</v>
      </c>
      <c r="G958" s="21">
        <v>3.28125</v>
      </c>
      <c r="H958" s="35">
        <v>300</v>
      </c>
      <c r="I958" s="19">
        <v>2</v>
      </c>
      <c r="J958" s="19">
        <v>2</v>
      </c>
      <c r="K958" s="22">
        <v>4</v>
      </c>
      <c r="L958" s="21">
        <v>1.3333333333333335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15</v>
      </c>
      <c r="E959" s="19">
        <v>9</v>
      </c>
      <c r="F959" s="20">
        <v>24</v>
      </c>
      <c r="G959" s="21">
        <v>2.5641025641025639</v>
      </c>
      <c r="H959" s="35">
        <v>578</v>
      </c>
      <c r="I959" s="19">
        <v>3</v>
      </c>
      <c r="J959" s="19">
        <v>3</v>
      </c>
      <c r="K959" s="22">
        <v>6</v>
      </c>
      <c r="L959" s="21">
        <v>1.0380622837370241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1</v>
      </c>
      <c r="E960" s="19">
        <v>1</v>
      </c>
      <c r="F960" s="20">
        <v>2</v>
      </c>
      <c r="G960" s="21">
        <v>1.0362694300518136</v>
      </c>
      <c r="H960" s="35">
        <v>131</v>
      </c>
      <c r="I960" s="19">
        <v>0</v>
      </c>
      <c r="J960" s="19">
        <v>0</v>
      </c>
      <c r="K960" s="22">
        <v>0</v>
      </c>
      <c r="L960" s="21"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8</v>
      </c>
      <c r="E961" s="19">
        <v>10</v>
      </c>
      <c r="F961" s="20">
        <v>18</v>
      </c>
      <c r="G961" s="21">
        <v>6.2068965517241379</v>
      </c>
      <c r="H961" s="35">
        <v>132</v>
      </c>
      <c r="I961" s="19">
        <v>0</v>
      </c>
      <c r="J961" s="19">
        <v>3</v>
      </c>
      <c r="K961" s="22">
        <v>3</v>
      </c>
      <c r="L961" s="21">
        <v>2.2727272727272729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9</v>
      </c>
      <c r="E962" s="19">
        <v>6</v>
      </c>
      <c r="F962" s="20">
        <v>15</v>
      </c>
      <c r="G962" s="21">
        <v>5.1194539249146755</v>
      </c>
      <c r="H962" s="35">
        <v>120</v>
      </c>
      <c r="I962" s="19">
        <v>0</v>
      </c>
      <c r="J962" s="19">
        <v>0</v>
      </c>
      <c r="K962" s="22">
        <v>0</v>
      </c>
      <c r="L962" s="21">
        <v>0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18</v>
      </c>
      <c r="E963" s="19">
        <v>11</v>
      </c>
      <c r="F963" s="20">
        <v>29</v>
      </c>
      <c r="G963" s="21">
        <v>3.9726027397260277</v>
      </c>
      <c r="H963" s="35">
        <v>291</v>
      </c>
      <c r="I963" s="19">
        <v>4</v>
      </c>
      <c r="J963" s="19">
        <v>0</v>
      </c>
      <c r="K963" s="22">
        <v>4</v>
      </c>
      <c r="L963" s="21">
        <v>1.3745704467353952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15</v>
      </c>
      <c r="E964" s="19">
        <v>7</v>
      </c>
      <c r="F964" s="20">
        <v>22</v>
      </c>
      <c r="G964" s="21">
        <v>3.6666666666666665</v>
      </c>
      <c r="H964" s="35">
        <v>275</v>
      </c>
      <c r="I964" s="19">
        <v>3</v>
      </c>
      <c r="J964" s="19">
        <v>2</v>
      </c>
      <c r="K964" s="22">
        <v>5</v>
      </c>
      <c r="L964" s="21">
        <v>1.8181818181818181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8</v>
      </c>
      <c r="E965" s="19">
        <v>7</v>
      </c>
      <c r="F965" s="20">
        <v>15</v>
      </c>
      <c r="G965" s="21">
        <v>4.0214477211796247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20</v>
      </c>
      <c r="E966" s="19">
        <v>25</v>
      </c>
      <c r="F966" s="20">
        <v>45</v>
      </c>
      <c r="G966" s="21">
        <v>5.0675675675675675</v>
      </c>
      <c r="H966" s="35">
        <v>489</v>
      </c>
      <c r="I966" s="19">
        <v>4</v>
      </c>
      <c r="J966" s="19">
        <v>5</v>
      </c>
      <c r="K966" s="22">
        <v>9</v>
      </c>
      <c r="L966" s="21">
        <v>1.8404907975460123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14</v>
      </c>
      <c r="E967" s="19">
        <v>10</v>
      </c>
      <c r="F967" s="20">
        <v>24</v>
      </c>
      <c r="G967" s="21">
        <v>4.006677796327212</v>
      </c>
      <c r="H967" s="35">
        <v>293</v>
      </c>
      <c r="I967" s="19">
        <v>2</v>
      </c>
      <c r="J967" s="19">
        <v>1</v>
      </c>
      <c r="K967" s="22">
        <v>3</v>
      </c>
      <c r="L967" s="21">
        <v>1.0238907849829351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14</v>
      </c>
      <c r="E968" s="19">
        <v>3</v>
      </c>
      <c r="F968" s="20">
        <v>17</v>
      </c>
      <c r="G968" s="21">
        <v>3.125</v>
      </c>
      <c r="H968" s="35">
        <v>271</v>
      </c>
      <c r="I968" s="19">
        <v>3</v>
      </c>
      <c r="J968" s="19">
        <v>0</v>
      </c>
      <c r="K968" s="22">
        <v>3</v>
      </c>
      <c r="L968" s="21">
        <v>1.107011070110701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6</v>
      </c>
      <c r="E969" s="19">
        <v>11</v>
      </c>
      <c r="F969" s="20">
        <v>17</v>
      </c>
      <c r="G969" s="21">
        <v>3.0852994555353903</v>
      </c>
      <c r="H969" s="35">
        <v>313</v>
      </c>
      <c r="I969" s="19">
        <v>3</v>
      </c>
      <c r="J969" s="19">
        <v>3</v>
      </c>
      <c r="K969" s="22">
        <v>6</v>
      </c>
      <c r="L969" s="21">
        <v>1.9169329073482428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7</v>
      </c>
      <c r="E970" s="19">
        <v>2</v>
      </c>
      <c r="F970" s="20">
        <v>9</v>
      </c>
      <c r="G970" s="21">
        <v>4.9450549450549453</v>
      </c>
      <c r="H970" s="35">
        <v>92</v>
      </c>
      <c r="I970" s="19">
        <v>0</v>
      </c>
      <c r="J970" s="19">
        <v>0</v>
      </c>
      <c r="K970" s="22">
        <v>0</v>
      </c>
      <c r="L970" s="21">
        <v>0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7</v>
      </c>
      <c r="E971" s="19">
        <v>9</v>
      </c>
      <c r="F971" s="20">
        <v>16</v>
      </c>
      <c r="G971" s="21">
        <v>2.6490066225165565</v>
      </c>
      <c r="H971" s="35">
        <v>336</v>
      </c>
      <c r="I971" s="19">
        <v>3</v>
      </c>
      <c r="J971" s="19">
        <v>2</v>
      </c>
      <c r="K971" s="22">
        <v>5</v>
      </c>
      <c r="L971" s="21">
        <v>1.4880952380952379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0</v>
      </c>
      <c r="E972" s="19">
        <v>9</v>
      </c>
      <c r="F972" s="20">
        <v>9</v>
      </c>
      <c r="G972" s="21">
        <v>4.7368421052631584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12</v>
      </c>
      <c r="E973" s="19">
        <v>13</v>
      </c>
      <c r="F973" s="20">
        <v>25</v>
      </c>
      <c r="G973" s="21">
        <v>4.5537340619307827</v>
      </c>
      <c r="H973" s="35">
        <v>253</v>
      </c>
      <c r="I973" s="19">
        <v>2</v>
      </c>
      <c r="J973" s="19">
        <v>0</v>
      </c>
      <c r="K973" s="22">
        <v>2</v>
      </c>
      <c r="L973" s="21">
        <v>0.79051383399209485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3</v>
      </c>
      <c r="E974" s="19">
        <v>0</v>
      </c>
      <c r="F974" s="20">
        <v>3</v>
      </c>
      <c r="G974" s="21">
        <v>3.5714285714285712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59</v>
      </c>
      <c r="E975" s="19">
        <v>65</v>
      </c>
      <c r="F975" s="20">
        <v>124</v>
      </c>
      <c r="G975" s="21">
        <v>6.6274719401389621</v>
      </c>
      <c r="H975" s="35">
        <v>325</v>
      </c>
      <c r="I975" s="19">
        <v>1</v>
      </c>
      <c r="J975" s="19">
        <v>2</v>
      </c>
      <c r="K975" s="22">
        <v>3</v>
      </c>
      <c r="L975" s="21">
        <v>0.92307692307692313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29</v>
      </c>
      <c r="E976" s="19">
        <v>41</v>
      </c>
      <c r="F976" s="20">
        <v>70</v>
      </c>
      <c r="G976" s="21">
        <v>4.02067777139575</v>
      </c>
      <c r="H976" s="35">
        <v>735</v>
      </c>
      <c r="I976" s="19">
        <v>4</v>
      </c>
      <c r="J976" s="19">
        <v>6</v>
      </c>
      <c r="K976" s="22">
        <v>10</v>
      </c>
      <c r="L976" s="21">
        <v>1.3605442176870748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14</v>
      </c>
      <c r="E977" s="19">
        <v>12</v>
      </c>
      <c r="F977" s="20">
        <v>26</v>
      </c>
      <c r="G977" s="21">
        <v>3.217821782178218</v>
      </c>
      <c r="H977" s="35">
        <v>404</v>
      </c>
      <c r="I977" s="19">
        <v>1</v>
      </c>
      <c r="J977" s="19">
        <v>0</v>
      </c>
      <c r="K977" s="22">
        <v>1</v>
      </c>
      <c r="L977" s="21">
        <v>0.24752475247524752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13</v>
      </c>
      <c r="E978" s="19">
        <v>23</v>
      </c>
      <c r="F978" s="20">
        <v>36</v>
      </c>
      <c r="G978" s="21">
        <v>3.9603960396039604</v>
      </c>
      <c r="H978" s="19">
        <v>276</v>
      </c>
      <c r="I978" s="19">
        <v>2</v>
      </c>
      <c r="J978" s="19">
        <v>0</v>
      </c>
      <c r="K978" s="22">
        <v>2</v>
      </c>
      <c r="L978" s="21">
        <v>0.72463768115942029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42</v>
      </c>
      <c r="E979" s="19">
        <v>29</v>
      </c>
      <c r="F979" s="20">
        <v>71</v>
      </c>
      <c r="G979" s="21">
        <v>3.283996299722479</v>
      </c>
      <c r="H979" s="19">
        <v>1423</v>
      </c>
      <c r="I979" s="19">
        <v>20</v>
      </c>
      <c r="J979" s="19">
        <v>16</v>
      </c>
      <c r="K979" s="22">
        <v>36</v>
      </c>
      <c r="L979" s="21">
        <v>2.5298664792691499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11</v>
      </c>
      <c r="E980" s="19">
        <v>7</v>
      </c>
      <c r="F980" s="20">
        <v>18</v>
      </c>
      <c r="G980" s="21">
        <v>3.8461538461538463</v>
      </c>
      <c r="H980" s="35">
        <v>236</v>
      </c>
      <c r="I980" s="19">
        <v>2</v>
      </c>
      <c r="J980" s="19">
        <v>4</v>
      </c>
      <c r="K980" s="22">
        <v>6</v>
      </c>
      <c r="L980" s="21">
        <v>2.5423728813559325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10</v>
      </c>
      <c r="E981" s="19">
        <v>16</v>
      </c>
      <c r="F981" s="20">
        <v>26</v>
      </c>
      <c r="G981" s="21">
        <v>4.4905008635578589</v>
      </c>
      <c r="H981" s="19">
        <v>269</v>
      </c>
      <c r="I981" s="19">
        <v>1</v>
      </c>
      <c r="J981" s="19">
        <v>1</v>
      </c>
      <c r="K981" s="22">
        <v>2</v>
      </c>
      <c r="L981" s="21">
        <v>0.74349442379182151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1844</v>
      </c>
      <c r="E982" s="38">
        <v>1767</v>
      </c>
      <c r="F982" s="38">
        <v>3611</v>
      </c>
      <c r="G982" s="31">
        <v>4.5629730720143549</v>
      </c>
      <c r="H982" s="29">
        <v>31740</v>
      </c>
      <c r="I982" s="38">
        <v>191</v>
      </c>
      <c r="J982" s="38">
        <v>172</v>
      </c>
      <c r="K982" s="39">
        <v>363</v>
      </c>
      <c r="L982" s="31">
        <v>1.1436672967863892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5</v>
      </c>
      <c r="E983" s="35">
        <v>4</v>
      </c>
      <c r="F983" s="40">
        <v>9</v>
      </c>
      <c r="G983" s="21">
        <v>2.2167487684729066</v>
      </c>
      <c r="H983" s="35">
        <v>230</v>
      </c>
      <c r="I983" s="35">
        <v>2</v>
      </c>
      <c r="J983" s="35">
        <v>5</v>
      </c>
      <c r="K983" s="41">
        <v>7</v>
      </c>
      <c r="L983" s="21">
        <v>3.0434782608695654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11</v>
      </c>
      <c r="E984" s="35">
        <v>8</v>
      </c>
      <c r="F984" s="40">
        <v>19</v>
      </c>
      <c r="G984" s="21">
        <v>4.8469387755102042</v>
      </c>
      <c r="H984" s="35">
        <v>175</v>
      </c>
      <c r="I984" s="35">
        <v>3</v>
      </c>
      <c r="J984" s="35">
        <v>4</v>
      </c>
      <c r="K984" s="41">
        <v>7</v>
      </c>
      <c r="L984" s="21">
        <v>4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21</v>
      </c>
      <c r="E985" s="35">
        <v>13</v>
      </c>
      <c r="F985" s="40">
        <v>34</v>
      </c>
      <c r="G985" s="21">
        <v>5.8219178082191778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14</v>
      </c>
      <c r="E986" s="35">
        <v>16</v>
      </c>
      <c r="F986" s="40">
        <v>30</v>
      </c>
      <c r="G986" s="21">
        <v>3.6540803897685747</v>
      </c>
      <c r="H986" s="35">
        <v>281</v>
      </c>
      <c r="I986" s="35">
        <v>5</v>
      </c>
      <c r="J986" s="35">
        <v>3</v>
      </c>
      <c r="K986" s="41">
        <v>8</v>
      </c>
      <c r="L986" s="21">
        <v>2.8469750889679712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37</v>
      </c>
      <c r="E987" s="35">
        <v>30</v>
      </c>
      <c r="F987" s="40">
        <v>67</v>
      </c>
      <c r="G987" s="21">
        <v>4.110429447852761</v>
      </c>
      <c r="H987" s="35">
        <v>765</v>
      </c>
      <c r="I987" s="35">
        <v>11</v>
      </c>
      <c r="J987" s="35">
        <v>8</v>
      </c>
      <c r="K987" s="41">
        <v>19</v>
      </c>
      <c r="L987" s="21">
        <v>2.4836601307189543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23</v>
      </c>
      <c r="E988" s="35">
        <v>26</v>
      </c>
      <c r="F988" s="40">
        <v>49</v>
      </c>
      <c r="G988" s="21">
        <v>3.6981132075471699</v>
      </c>
      <c r="H988" s="35">
        <v>568</v>
      </c>
      <c r="I988" s="35">
        <v>3</v>
      </c>
      <c r="J988" s="35">
        <v>1</v>
      </c>
      <c r="K988" s="41">
        <v>4</v>
      </c>
      <c r="L988" s="21">
        <v>0.70422535211267612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31</v>
      </c>
      <c r="E989" s="35">
        <v>22</v>
      </c>
      <c r="F989" s="40">
        <v>53</v>
      </c>
      <c r="G989" s="21">
        <v>4.9718574108818014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62</v>
      </c>
      <c r="E990" s="35">
        <v>39</v>
      </c>
      <c r="F990" s="40">
        <v>101</v>
      </c>
      <c r="G990" s="21">
        <v>4.4789356984478941</v>
      </c>
      <c r="H990" s="19">
        <v>1017</v>
      </c>
      <c r="I990" s="35">
        <v>7</v>
      </c>
      <c r="J990" s="35">
        <v>2</v>
      </c>
      <c r="K990" s="41">
        <v>9</v>
      </c>
      <c r="L990" s="21">
        <v>0.88495575221238942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44</v>
      </c>
      <c r="E991" s="35">
        <v>38</v>
      </c>
      <c r="F991" s="40">
        <v>82</v>
      </c>
      <c r="G991" s="21">
        <v>4.6643913538111486</v>
      </c>
      <c r="H991" s="19">
        <v>690</v>
      </c>
      <c r="I991" s="35">
        <v>0</v>
      </c>
      <c r="J991" s="35">
        <v>1</v>
      </c>
      <c r="K991" s="41">
        <v>1</v>
      </c>
      <c r="L991" s="21">
        <v>0.14492753623188406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40</v>
      </c>
      <c r="E992" s="35">
        <v>43</v>
      </c>
      <c r="F992" s="40">
        <v>83</v>
      </c>
      <c r="G992" s="21">
        <v>4.350104821802935</v>
      </c>
      <c r="H992" s="19">
        <v>1072</v>
      </c>
      <c r="I992" s="35">
        <v>16</v>
      </c>
      <c r="J992" s="35">
        <v>10</v>
      </c>
      <c r="K992" s="41">
        <v>26</v>
      </c>
      <c r="L992" s="21">
        <v>2.4253731343283582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50</v>
      </c>
      <c r="E993" s="35">
        <v>59</v>
      </c>
      <c r="F993" s="40">
        <v>109</v>
      </c>
      <c r="G993" s="21">
        <v>4.9276672694394215</v>
      </c>
      <c r="H993" s="35">
        <v>907</v>
      </c>
      <c r="I993" s="35">
        <v>2</v>
      </c>
      <c r="J993" s="35">
        <v>6</v>
      </c>
      <c r="K993" s="41">
        <v>8</v>
      </c>
      <c r="L993" s="21">
        <v>0.88202866593164275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8</v>
      </c>
      <c r="E994" s="35">
        <v>8</v>
      </c>
      <c r="F994" s="40">
        <v>16</v>
      </c>
      <c r="G994" s="21">
        <v>5.2631578947368416</v>
      </c>
      <c r="H994" s="35">
        <v>99</v>
      </c>
      <c r="I994" s="35">
        <v>0</v>
      </c>
      <c r="J994" s="35">
        <v>2</v>
      </c>
      <c r="K994" s="41">
        <v>2</v>
      </c>
      <c r="L994" s="21">
        <v>2.0202020202020203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34</v>
      </c>
      <c r="E995" s="35">
        <v>27</v>
      </c>
      <c r="F995" s="40">
        <v>61</v>
      </c>
      <c r="G995" s="21">
        <v>6.5031982942430702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73</v>
      </c>
      <c r="E996" s="35">
        <v>73</v>
      </c>
      <c r="F996" s="40">
        <v>146</v>
      </c>
      <c r="G996" s="21">
        <v>4.1905855338691156</v>
      </c>
      <c r="H996" s="19">
        <v>1550</v>
      </c>
      <c r="I996" s="35">
        <v>8</v>
      </c>
      <c r="J996" s="35">
        <v>6</v>
      </c>
      <c r="K996" s="41">
        <v>14</v>
      </c>
      <c r="L996" s="21">
        <v>0.90322580645161299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37</v>
      </c>
      <c r="E997" s="35">
        <v>32</v>
      </c>
      <c r="F997" s="40">
        <v>69</v>
      </c>
      <c r="G997" s="21">
        <v>4.6843177189409371</v>
      </c>
      <c r="H997" s="35">
        <v>577</v>
      </c>
      <c r="I997" s="35">
        <v>2</v>
      </c>
      <c r="J997" s="35">
        <v>4</v>
      </c>
      <c r="K997" s="41">
        <v>6</v>
      </c>
      <c r="L997" s="21">
        <v>1.0398613518197575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22</v>
      </c>
      <c r="E998" s="35">
        <v>22</v>
      </c>
      <c r="F998" s="40">
        <v>44</v>
      </c>
      <c r="G998" s="21">
        <v>5.7366362451108213</v>
      </c>
      <c r="H998" s="35">
        <v>362</v>
      </c>
      <c r="I998" s="35">
        <v>1</v>
      </c>
      <c r="J998" s="35">
        <v>0</v>
      </c>
      <c r="K998" s="41">
        <v>1</v>
      </c>
      <c r="L998" s="21">
        <v>0.27624309392265189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40</v>
      </c>
      <c r="E999" s="35">
        <v>44</v>
      </c>
      <c r="F999" s="40">
        <v>84</v>
      </c>
      <c r="G999" s="21">
        <v>6.1538461538461542</v>
      </c>
      <c r="H999" s="19">
        <v>59</v>
      </c>
      <c r="I999" s="35">
        <v>1</v>
      </c>
      <c r="J999" s="35">
        <v>0</v>
      </c>
      <c r="K999" s="41">
        <v>1</v>
      </c>
      <c r="L999" s="21">
        <v>1.6949152542372881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100</v>
      </c>
      <c r="E1000" s="35">
        <v>61</v>
      </c>
      <c r="F1000" s="40">
        <v>161</v>
      </c>
      <c r="G1000" s="21">
        <v>4.2279411764705888</v>
      </c>
      <c r="H1000" s="19">
        <v>1938</v>
      </c>
      <c r="I1000" s="35">
        <v>16</v>
      </c>
      <c r="J1000" s="35">
        <v>12</v>
      </c>
      <c r="K1000" s="41">
        <v>28</v>
      </c>
      <c r="L1000" s="21">
        <v>1.4447884416924663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38</v>
      </c>
      <c r="E1001" s="35">
        <v>30</v>
      </c>
      <c r="F1001" s="40">
        <v>68</v>
      </c>
      <c r="G1001" s="21">
        <v>3.7158469945355188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62</v>
      </c>
      <c r="E1002" s="35">
        <v>75</v>
      </c>
      <c r="F1002" s="40">
        <v>137</v>
      </c>
      <c r="G1002" s="21">
        <v>6.5992292870905596</v>
      </c>
      <c r="H1002" s="35">
        <v>640</v>
      </c>
      <c r="I1002" s="35">
        <v>1</v>
      </c>
      <c r="J1002" s="35">
        <v>3</v>
      </c>
      <c r="K1002" s="41">
        <v>4</v>
      </c>
      <c r="L1002" s="21">
        <v>0.625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30</v>
      </c>
      <c r="E1003" s="35">
        <v>32</v>
      </c>
      <c r="F1003" s="40">
        <v>62</v>
      </c>
      <c r="G1003" s="21">
        <v>4.1527126590756867</v>
      </c>
      <c r="H1003" s="19">
        <v>701</v>
      </c>
      <c r="I1003" s="35">
        <v>3</v>
      </c>
      <c r="J1003" s="35">
        <v>1</v>
      </c>
      <c r="K1003" s="41">
        <v>4</v>
      </c>
      <c r="L1003" s="21">
        <v>0.57061340941512129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89</v>
      </c>
      <c r="E1004" s="35">
        <v>90</v>
      </c>
      <c r="F1004" s="40">
        <v>179</v>
      </c>
      <c r="G1004" s="21">
        <v>4.4671824307461945</v>
      </c>
      <c r="H1004" s="19">
        <v>1536</v>
      </c>
      <c r="I1004" s="35">
        <v>8</v>
      </c>
      <c r="J1004" s="35">
        <v>11</v>
      </c>
      <c r="K1004" s="41">
        <v>19</v>
      </c>
      <c r="L1004" s="21">
        <v>1.2369791666666665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35</v>
      </c>
      <c r="E1005" s="35">
        <v>31</v>
      </c>
      <c r="F1005" s="40">
        <v>66</v>
      </c>
      <c r="G1005" s="21">
        <v>4.838709677419355</v>
      </c>
      <c r="H1005" s="35">
        <v>694</v>
      </c>
      <c r="I1005" s="35">
        <v>4</v>
      </c>
      <c r="J1005" s="35">
        <v>11</v>
      </c>
      <c r="K1005" s="41">
        <v>15</v>
      </c>
      <c r="L1005" s="21">
        <v>2.1613832853025938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5</v>
      </c>
      <c r="E1006" s="35">
        <v>6</v>
      </c>
      <c r="F1006" s="40">
        <v>11</v>
      </c>
      <c r="G1006" s="21">
        <v>3.481012658227848</v>
      </c>
      <c r="H1006" s="19">
        <v>213</v>
      </c>
      <c r="I1006" s="35">
        <v>1</v>
      </c>
      <c r="J1006" s="35">
        <v>3</v>
      </c>
      <c r="K1006" s="41">
        <v>4</v>
      </c>
      <c r="L1006" s="21">
        <v>1.8779342723004695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79</v>
      </c>
      <c r="E1007" s="35">
        <v>57</v>
      </c>
      <c r="F1007" s="40">
        <v>136</v>
      </c>
      <c r="G1007" s="21">
        <v>3.9534883720930232</v>
      </c>
      <c r="H1007" s="19">
        <v>1761</v>
      </c>
      <c r="I1007" s="35">
        <v>15</v>
      </c>
      <c r="J1007" s="35">
        <v>6</v>
      </c>
      <c r="K1007" s="41">
        <v>21</v>
      </c>
      <c r="L1007" s="21">
        <v>1.192504258943782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20</v>
      </c>
      <c r="E1008" s="35">
        <v>15</v>
      </c>
      <c r="F1008" s="40">
        <v>35</v>
      </c>
      <c r="G1008" s="21">
        <v>4.0045766590389018</v>
      </c>
      <c r="H1008" s="35">
        <v>422</v>
      </c>
      <c r="I1008" s="35">
        <v>4</v>
      </c>
      <c r="J1008" s="35">
        <v>2</v>
      </c>
      <c r="K1008" s="41">
        <v>6</v>
      </c>
      <c r="L1008" s="21">
        <v>1.4218009478672986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11</v>
      </c>
      <c r="E1009" s="35">
        <v>9</v>
      </c>
      <c r="F1009" s="40">
        <v>20</v>
      </c>
      <c r="G1009" s="21">
        <v>5.2493438320209975</v>
      </c>
      <c r="H1009" s="35">
        <v>117</v>
      </c>
      <c r="I1009" s="35">
        <v>0</v>
      </c>
      <c r="J1009" s="35">
        <v>0</v>
      </c>
      <c r="K1009" s="41">
        <v>0</v>
      </c>
      <c r="L1009" s="21">
        <v>0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51</v>
      </c>
      <c r="E1010" s="35">
        <v>41</v>
      </c>
      <c r="F1010" s="40">
        <v>92</v>
      </c>
      <c r="G1010" s="21">
        <v>6.1170212765957448</v>
      </c>
      <c r="H1010" s="35">
        <v>631</v>
      </c>
      <c r="I1010" s="35">
        <v>2</v>
      </c>
      <c r="J1010" s="35">
        <v>0</v>
      </c>
      <c r="K1010" s="41">
        <v>2</v>
      </c>
      <c r="L1010" s="21">
        <v>0.31695721077654515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87</v>
      </c>
      <c r="E1011" s="35">
        <v>127</v>
      </c>
      <c r="F1011" s="40">
        <v>214</v>
      </c>
      <c r="G1011" s="21">
        <v>6.4167916041979005</v>
      </c>
      <c r="H1011" s="35">
        <v>291</v>
      </c>
      <c r="I1011" s="35">
        <v>1</v>
      </c>
      <c r="J1011" s="35">
        <v>1</v>
      </c>
      <c r="K1011" s="41">
        <v>2</v>
      </c>
      <c r="L1011" s="21">
        <v>0.6872852233676976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18</v>
      </c>
      <c r="E1012" s="35">
        <v>13</v>
      </c>
      <c r="F1012" s="40">
        <v>31</v>
      </c>
      <c r="G1012" s="21">
        <v>3.4870641169853771</v>
      </c>
      <c r="H1012" s="19">
        <v>486</v>
      </c>
      <c r="I1012" s="35">
        <v>4</v>
      </c>
      <c r="J1012" s="35">
        <v>2</v>
      </c>
      <c r="K1012" s="41">
        <v>6</v>
      </c>
      <c r="L1012" s="21">
        <v>1.2345679012345678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77</v>
      </c>
      <c r="E1013" s="35">
        <v>64</v>
      </c>
      <c r="F1013" s="40">
        <v>141</v>
      </c>
      <c r="G1013" s="21">
        <v>3.9920724801812004</v>
      </c>
      <c r="H1013" s="19">
        <v>1674</v>
      </c>
      <c r="I1013" s="35">
        <v>7</v>
      </c>
      <c r="J1013" s="35">
        <v>9</v>
      </c>
      <c r="K1013" s="41">
        <v>16</v>
      </c>
      <c r="L1013" s="21">
        <v>0.95579450418160095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9</v>
      </c>
      <c r="E1014" s="35">
        <v>15</v>
      </c>
      <c r="F1014" s="40">
        <v>24</v>
      </c>
      <c r="G1014" s="21">
        <v>3.7676609105180532</v>
      </c>
      <c r="H1014" s="35">
        <v>329</v>
      </c>
      <c r="I1014" s="35">
        <v>0</v>
      </c>
      <c r="J1014" s="35">
        <v>0</v>
      </c>
      <c r="K1014" s="41">
        <v>0</v>
      </c>
      <c r="L1014" s="21">
        <v>0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6</v>
      </c>
      <c r="E1015" s="35">
        <v>2</v>
      </c>
      <c r="F1015" s="40">
        <v>8</v>
      </c>
      <c r="G1015" s="21">
        <v>4.0404040404040407</v>
      </c>
      <c r="H1015" s="35">
        <v>111</v>
      </c>
      <c r="I1015" s="35">
        <v>0</v>
      </c>
      <c r="J1015" s="35">
        <v>1</v>
      </c>
      <c r="K1015" s="41">
        <v>1</v>
      </c>
      <c r="L1015" s="21">
        <v>0.90090090090090091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48</v>
      </c>
      <c r="E1016" s="35">
        <v>42</v>
      </c>
      <c r="F1016" s="40">
        <v>90</v>
      </c>
      <c r="G1016" s="21">
        <v>4.9126637554585146</v>
      </c>
      <c r="H1016" s="35">
        <v>647</v>
      </c>
      <c r="I1016" s="35">
        <v>3</v>
      </c>
      <c r="J1016" s="35">
        <v>1</v>
      </c>
      <c r="K1016" s="41">
        <v>4</v>
      </c>
      <c r="L1016" s="21">
        <v>0.61823802163833075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13</v>
      </c>
      <c r="E1017" s="35">
        <v>18</v>
      </c>
      <c r="F1017" s="40">
        <v>31</v>
      </c>
      <c r="G1017" s="21">
        <v>6.1876247504990021</v>
      </c>
      <c r="H1017" s="35">
        <v>178</v>
      </c>
      <c r="I1017" s="35">
        <v>3</v>
      </c>
      <c r="J1017" s="35">
        <v>0</v>
      </c>
      <c r="K1017" s="41">
        <v>3</v>
      </c>
      <c r="L1017" s="21">
        <v>1.6853932584269662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6</v>
      </c>
      <c r="E1018" s="35">
        <v>9</v>
      </c>
      <c r="F1018" s="40">
        <v>15</v>
      </c>
      <c r="G1018" s="21">
        <v>3.7220843672456572</v>
      </c>
      <c r="H1018" s="35">
        <v>199</v>
      </c>
      <c r="I1018" s="35">
        <v>1</v>
      </c>
      <c r="J1018" s="35">
        <v>2</v>
      </c>
      <c r="K1018" s="41">
        <v>3</v>
      </c>
      <c r="L1018" s="21">
        <v>1.5075376884422109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6</v>
      </c>
      <c r="E1019" s="35">
        <v>2</v>
      </c>
      <c r="F1019" s="40">
        <v>8</v>
      </c>
      <c r="G1019" s="21">
        <v>1.9277108433734942</v>
      </c>
      <c r="H1019" s="35">
        <v>260</v>
      </c>
      <c r="I1019" s="35">
        <v>4</v>
      </c>
      <c r="J1019" s="35">
        <v>1</v>
      </c>
      <c r="K1019" s="41">
        <v>5</v>
      </c>
      <c r="L1019" s="21">
        <v>1.9230769230769231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36</v>
      </c>
      <c r="E1020" s="35">
        <v>50</v>
      </c>
      <c r="F1020" s="40">
        <v>86</v>
      </c>
      <c r="G1020" s="21">
        <v>4.7461368653421632</v>
      </c>
      <c r="H1020" s="35">
        <v>822</v>
      </c>
      <c r="I1020" s="35">
        <v>9</v>
      </c>
      <c r="J1020" s="35">
        <v>2</v>
      </c>
      <c r="K1020" s="41">
        <v>11</v>
      </c>
      <c r="L1020" s="21">
        <v>1.3381995133819951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20</v>
      </c>
      <c r="E1021" s="35">
        <v>28</v>
      </c>
      <c r="F1021" s="40">
        <v>48</v>
      </c>
      <c r="G1021" s="21">
        <v>3.0828516377649327</v>
      </c>
      <c r="H1021" s="35">
        <v>924</v>
      </c>
      <c r="I1021" s="35">
        <v>3</v>
      </c>
      <c r="J1021" s="35">
        <v>4</v>
      </c>
      <c r="K1021" s="41">
        <v>7</v>
      </c>
      <c r="L1021" s="21">
        <v>0.75757575757575757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44</v>
      </c>
      <c r="E1022" s="35">
        <v>44</v>
      </c>
      <c r="F1022" s="40">
        <v>88</v>
      </c>
      <c r="G1022" s="21">
        <v>6.2857142857142865</v>
      </c>
      <c r="H1022" s="35">
        <v>342</v>
      </c>
      <c r="I1022" s="35">
        <v>2</v>
      </c>
      <c r="J1022" s="35">
        <v>1</v>
      </c>
      <c r="K1022" s="41">
        <v>3</v>
      </c>
      <c r="L1022" s="21">
        <v>0.8771929824561403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19</v>
      </c>
      <c r="E1023" s="35">
        <v>19</v>
      </c>
      <c r="F1023" s="40">
        <v>38</v>
      </c>
      <c r="G1023" s="21">
        <v>4.5783132530120483</v>
      </c>
      <c r="H1023" s="35">
        <v>376</v>
      </c>
      <c r="I1023" s="35">
        <v>4</v>
      </c>
      <c r="J1023" s="35">
        <v>4</v>
      </c>
      <c r="K1023" s="41">
        <v>8</v>
      </c>
      <c r="L1023" s="21">
        <v>2.1276595744680851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8</v>
      </c>
      <c r="E1024" s="35">
        <v>7</v>
      </c>
      <c r="F1024" s="40">
        <v>15</v>
      </c>
      <c r="G1024" s="21">
        <v>3.5128805620608898</v>
      </c>
      <c r="H1024" s="35">
        <v>212</v>
      </c>
      <c r="I1024" s="35">
        <v>0</v>
      </c>
      <c r="J1024" s="35">
        <v>2</v>
      </c>
      <c r="K1024" s="41">
        <v>2</v>
      </c>
      <c r="L1024" s="21">
        <v>0.94339622641509435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39</v>
      </c>
      <c r="E1025" s="35">
        <v>38</v>
      </c>
      <c r="F1025" s="40">
        <v>77</v>
      </c>
      <c r="G1025" s="21">
        <v>6.2805872756933114</v>
      </c>
      <c r="H1025" s="35">
        <v>368</v>
      </c>
      <c r="I1025" s="35">
        <v>1</v>
      </c>
      <c r="J1025" s="35">
        <v>1</v>
      </c>
      <c r="K1025" s="41">
        <v>2</v>
      </c>
      <c r="L1025" s="21">
        <v>0.54347826086956519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24</v>
      </c>
      <c r="E1026" s="35">
        <v>14</v>
      </c>
      <c r="F1026" s="40">
        <v>38</v>
      </c>
      <c r="G1026" s="21">
        <v>3.9624608967674662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16</v>
      </c>
      <c r="E1027" s="35">
        <v>21</v>
      </c>
      <c r="F1027" s="40">
        <v>37</v>
      </c>
      <c r="G1027" s="21">
        <v>3.4579439252336446</v>
      </c>
      <c r="H1027" s="35">
        <v>593</v>
      </c>
      <c r="I1027" s="35">
        <v>3</v>
      </c>
      <c r="J1027" s="35">
        <v>0</v>
      </c>
      <c r="K1027" s="41">
        <v>3</v>
      </c>
      <c r="L1027" s="21">
        <v>0.50590219224283306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23</v>
      </c>
      <c r="E1028" s="35">
        <v>15</v>
      </c>
      <c r="F1028" s="40">
        <v>38</v>
      </c>
      <c r="G1028" s="21">
        <v>5.5555555555555554</v>
      </c>
      <c r="H1028" s="19">
        <v>203</v>
      </c>
      <c r="I1028" s="35">
        <v>2</v>
      </c>
      <c r="J1028" s="35">
        <v>3</v>
      </c>
      <c r="K1028" s="41">
        <v>5</v>
      </c>
      <c r="L1028" s="21">
        <v>2.4630541871921183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145</v>
      </c>
      <c r="E1029" s="35">
        <v>150</v>
      </c>
      <c r="F1029" s="40">
        <v>295</v>
      </c>
      <c r="G1029" s="21">
        <v>4.8832974673067371</v>
      </c>
      <c r="H1029" s="19">
        <v>1009</v>
      </c>
      <c r="I1029" s="35">
        <v>16</v>
      </c>
      <c r="J1029" s="35">
        <v>19</v>
      </c>
      <c r="K1029" s="41">
        <v>35</v>
      </c>
      <c r="L1029" s="21">
        <v>3.4687809712586719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90</v>
      </c>
      <c r="E1030" s="35">
        <v>105</v>
      </c>
      <c r="F1030" s="40">
        <v>195</v>
      </c>
      <c r="G1030" s="21">
        <v>3.3424751456976347</v>
      </c>
      <c r="H1030" s="19">
        <v>3071</v>
      </c>
      <c r="I1030" s="35">
        <v>9</v>
      </c>
      <c r="J1030" s="35">
        <v>13</v>
      </c>
      <c r="K1030" s="41">
        <v>22</v>
      </c>
      <c r="L1030" s="21">
        <v>0.7163790296320417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35</v>
      </c>
      <c r="E1031" s="35">
        <v>28</v>
      </c>
      <c r="F1031" s="40">
        <v>63</v>
      </c>
      <c r="G1031" s="21">
        <v>4.0935672514619883</v>
      </c>
      <c r="H1031" s="35">
        <v>596</v>
      </c>
      <c r="I1031" s="35">
        <v>4</v>
      </c>
      <c r="J1031" s="35">
        <v>5</v>
      </c>
      <c r="K1031" s="41">
        <v>9</v>
      </c>
      <c r="L1031" s="21">
        <v>1.5100671140939599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3</v>
      </c>
      <c r="E1032" s="35">
        <v>5</v>
      </c>
      <c r="F1032" s="40">
        <v>8</v>
      </c>
      <c r="G1032" s="21">
        <v>3.4042553191489362</v>
      </c>
      <c r="H1032" s="19">
        <v>154</v>
      </c>
      <c r="I1032" s="35">
        <v>0</v>
      </c>
      <c r="J1032" s="35">
        <v>0</v>
      </c>
      <c r="K1032" s="41">
        <v>0</v>
      </c>
      <c r="L1032" s="21">
        <v>0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525</v>
      </c>
      <c r="E1033" s="38">
        <v>491</v>
      </c>
      <c r="F1033" s="38">
        <v>1016</v>
      </c>
      <c r="G1033" s="31">
        <v>4.8008316401266367</v>
      </c>
      <c r="H1033" s="29">
        <v>7386</v>
      </c>
      <c r="I1033" s="38">
        <v>30</v>
      </c>
      <c r="J1033" s="38">
        <v>27</v>
      </c>
      <c r="K1033" s="39">
        <v>57</v>
      </c>
      <c r="L1033" s="31">
        <v>0.77173030056864345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371</v>
      </c>
      <c r="E1034" s="38">
        <v>393</v>
      </c>
      <c r="F1034" s="38">
        <v>764</v>
      </c>
      <c r="G1034" s="31">
        <v>6.5048957002979995</v>
      </c>
      <c r="H1034" s="29">
        <v>1599</v>
      </c>
      <c r="I1034" s="38">
        <v>8</v>
      </c>
      <c r="J1034" s="38">
        <v>12</v>
      </c>
      <c r="K1034" s="39">
        <v>20</v>
      </c>
      <c r="L1034" s="31">
        <v>1.2507817385866167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233</v>
      </c>
      <c r="E1035" s="38">
        <v>224</v>
      </c>
      <c r="F1035" s="38">
        <v>457</v>
      </c>
      <c r="G1035" s="31">
        <v>6.0481736368448908</v>
      </c>
      <c r="H1035" s="29">
        <v>501</v>
      </c>
      <c r="I1035" s="38">
        <v>12</v>
      </c>
      <c r="J1035" s="38">
        <v>6</v>
      </c>
      <c r="K1035" s="39">
        <v>18</v>
      </c>
      <c r="L1035" s="31">
        <v>3.5928143712574849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2115</v>
      </c>
      <c r="E1036" s="9">
        <v>1956</v>
      </c>
      <c r="F1036" s="9">
        <v>4071</v>
      </c>
      <c r="G1036" s="25">
        <v>4.0038159680560206</v>
      </c>
      <c r="H1036" s="9">
        <v>53013</v>
      </c>
      <c r="I1036" s="9">
        <v>525</v>
      </c>
      <c r="J1036" s="9">
        <v>516</v>
      </c>
      <c r="K1036" s="16">
        <v>1041</v>
      </c>
      <c r="L1036" s="25">
        <v>1.9636692886650444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227</v>
      </c>
      <c r="E1037" s="29">
        <v>195</v>
      </c>
      <c r="F1037" s="29">
        <v>422</v>
      </c>
      <c r="G1037" s="31">
        <v>4.0717869548436898</v>
      </c>
      <c r="H1037" s="29">
        <v>5096</v>
      </c>
      <c r="I1037" s="29">
        <v>54</v>
      </c>
      <c r="J1037" s="29">
        <v>48</v>
      </c>
      <c r="K1037" s="36">
        <v>102</v>
      </c>
      <c r="L1037" s="31">
        <v>2.001569858712716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6</v>
      </c>
      <c r="E1038" s="19">
        <v>9</v>
      </c>
      <c r="F1038" s="20">
        <v>15</v>
      </c>
      <c r="G1038" s="21">
        <v>4.4910179640718564</v>
      </c>
      <c r="H1038" s="35">
        <v>142</v>
      </c>
      <c r="I1038" s="19">
        <v>1</v>
      </c>
      <c r="J1038" s="19">
        <v>2</v>
      </c>
      <c r="K1038" s="22">
        <v>3</v>
      </c>
      <c r="L1038" s="21">
        <v>2.112676056338028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6</v>
      </c>
      <c r="E1039" s="19">
        <v>6</v>
      </c>
      <c r="F1039" s="20">
        <v>12</v>
      </c>
      <c r="G1039" s="21">
        <v>3.8461538461538463</v>
      </c>
      <c r="H1039" s="35">
        <v>101</v>
      </c>
      <c r="I1039" s="19">
        <v>0</v>
      </c>
      <c r="J1039" s="19">
        <v>2</v>
      </c>
      <c r="K1039" s="22">
        <v>2</v>
      </c>
      <c r="L1039" s="21">
        <v>1.9801980198019802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6</v>
      </c>
      <c r="E1040" s="19">
        <v>3</v>
      </c>
      <c r="F1040" s="20">
        <v>9</v>
      </c>
      <c r="G1040" s="21">
        <v>4.2056074766355138</v>
      </c>
      <c r="H1040" s="35">
        <v>98</v>
      </c>
      <c r="I1040" s="19">
        <v>0</v>
      </c>
      <c r="J1040" s="19">
        <v>1</v>
      </c>
      <c r="K1040" s="22">
        <v>1</v>
      </c>
      <c r="L1040" s="21">
        <v>1.0204081632653061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42</v>
      </c>
      <c r="E1041" s="19">
        <v>35</v>
      </c>
      <c r="F1041" s="20">
        <v>77</v>
      </c>
      <c r="G1041" s="21">
        <v>5.1061007957559683</v>
      </c>
      <c r="H1041" s="35">
        <v>586</v>
      </c>
      <c r="I1041" s="19">
        <v>16</v>
      </c>
      <c r="J1041" s="19">
        <v>9</v>
      </c>
      <c r="K1041" s="22">
        <v>25</v>
      </c>
      <c r="L1041" s="21">
        <v>4.2662116040955631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7</v>
      </c>
      <c r="E1042" s="19">
        <v>15</v>
      </c>
      <c r="F1042" s="20">
        <v>22</v>
      </c>
      <c r="G1042" s="21">
        <v>3.9076376554174073</v>
      </c>
      <c r="H1042" s="35">
        <v>262</v>
      </c>
      <c r="I1042" s="19">
        <v>4</v>
      </c>
      <c r="J1042" s="19">
        <v>2</v>
      </c>
      <c r="K1042" s="22">
        <v>6</v>
      </c>
      <c r="L1042" s="21">
        <v>2.2900763358778624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11</v>
      </c>
      <c r="E1043" s="19">
        <v>12</v>
      </c>
      <c r="F1043" s="20">
        <v>23</v>
      </c>
      <c r="G1043" s="21">
        <v>1.9118869492934332</v>
      </c>
      <c r="H1043" s="35">
        <v>709</v>
      </c>
      <c r="I1043" s="19">
        <v>4</v>
      </c>
      <c r="J1043" s="19">
        <v>5</v>
      </c>
      <c r="K1043" s="22">
        <v>9</v>
      </c>
      <c r="L1043" s="21">
        <v>1.2693935119887165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4</v>
      </c>
      <c r="E1044" s="19">
        <v>6</v>
      </c>
      <c r="F1044" s="20">
        <v>10</v>
      </c>
      <c r="G1044" s="21">
        <v>3.0674846625766872</v>
      </c>
      <c r="H1044" s="35">
        <v>158</v>
      </c>
      <c r="I1044" s="19">
        <v>3</v>
      </c>
      <c r="J1044" s="19">
        <v>0</v>
      </c>
      <c r="K1044" s="22">
        <v>3</v>
      </c>
      <c r="L1044" s="21">
        <v>1.89873417721519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9</v>
      </c>
      <c r="E1045" s="19">
        <v>2</v>
      </c>
      <c r="F1045" s="20">
        <v>11</v>
      </c>
      <c r="G1045" s="21">
        <v>3.9568345323741005</v>
      </c>
      <c r="H1045" s="35">
        <v>165</v>
      </c>
      <c r="I1045" s="19">
        <v>1</v>
      </c>
      <c r="J1045" s="19">
        <v>3</v>
      </c>
      <c r="K1045" s="22">
        <v>4</v>
      </c>
      <c r="L1045" s="21">
        <v>2.4242424242424243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30</v>
      </c>
      <c r="E1046" s="19">
        <v>21</v>
      </c>
      <c r="F1046" s="20">
        <v>51</v>
      </c>
      <c r="G1046" s="21">
        <v>4.4658493870402802</v>
      </c>
      <c r="H1046" s="35">
        <v>551</v>
      </c>
      <c r="I1046" s="19">
        <v>6</v>
      </c>
      <c r="J1046" s="19">
        <v>5</v>
      </c>
      <c r="K1046" s="22">
        <v>11</v>
      </c>
      <c r="L1046" s="21">
        <v>1.9963702359346642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1</v>
      </c>
      <c r="E1047" s="19">
        <v>2</v>
      </c>
      <c r="F1047" s="20">
        <v>3</v>
      </c>
      <c r="G1047" s="21">
        <v>2.2727272727272729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4</v>
      </c>
      <c r="E1048" s="19">
        <v>7</v>
      </c>
      <c r="F1048" s="20">
        <v>11</v>
      </c>
      <c r="G1048" s="21">
        <v>5.4726368159203984</v>
      </c>
      <c r="H1048" s="35">
        <v>118</v>
      </c>
      <c r="I1048" s="19">
        <v>4</v>
      </c>
      <c r="J1048" s="19">
        <v>5</v>
      </c>
      <c r="K1048" s="22">
        <v>9</v>
      </c>
      <c r="L1048" s="21">
        <v>7.6271186440677967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7</v>
      </c>
      <c r="E1049" s="19">
        <v>9</v>
      </c>
      <c r="F1049" s="20">
        <v>16</v>
      </c>
      <c r="G1049" s="21">
        <v>5.7971014492753623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2</v>
      </c>
      <c r="E1050" s="19">
        <v>3</v>
      </c>
      <c r="F1050" s="20">
        <v>5</v>
      </c>
      <c r="G1050" s="21">
        <v>1.2594458438287155</v>
      </c>
      <c r="H1050" s="35">
        <v>231</v>
      </c>
      <c r="I1050" s="19">
        <v>0</v>
      </c>
      <c r="J1050" s="19">
        <v>0</v>
      </c>
      <c r="K1050" s="22">
        <v>0</v>
      </c>
      <c r="L1050" s="21">
        <v>0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7</v>
      </c>
      <c r="E1051" s="19">
        <v>3</v>
      </c>
      <c r="F1051" s="20">
        <v>10</v>
      </c>
      <c r="G1051" s="21">
        <v>6.2893081761006293</v>
      </c>
      <c r="H1051" s="35">
        <v>80</v>
      </c>
      <c r="I1051" s="19">
        <v>0</v>
      </c>
      <c r="J1051" s="19">
        <v>0</v>
      </c>
      <c r="K1051" s="22">
        <v>0</v>
      </c>
      <c r="L1051" s="21">
        <v>0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15</v>
      </c>
      <c r="E1052" s="19">
        <v>3</v>
      </c>
      <c r="F1052" s="20">
        <v>18</v>
      </c>
      <c r="G1052" s="21">
        <v>4.774535809018567</v>
      </c>
      <c r="H1052" s="35">
        <v>260</v>
      </c>
      <c r="I1052" s="19">
        <v>4</v>
      </c>
      <c r="J1052" s="19">
        <v>3</v>
      </c>
      <c r="K1052" s="22">
        <v>7</v>
      </c>
      <c r="L1052" s="21">
        <v>2.6923076923076925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3</v>
      </c>
      <c r="E1053" s="19">
        <v>4</v>
      </c>
      <c r="F1053" s="20">
        <v>7</v>
      </c>
      <c r="G1053" s="21">
        <v>6.7307692307692308</v>
      </c>
      <c r="H1053" s="35">
        <v>41</v>
      </c>
      <c r="I1053" s="19">
        <v>1</v>
      </c>
      <c r="J1053" s="19">
        <v>0</v>
      </c>
      <c r="K1053" s="22">
        <v>1</v>
      </c>
      <c r="L1053" s="21">
        <v>2.4390243902439024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16</v>
      </c>
      <c r="E1054" s="19">
        <v>13</v>
      </c>
      <c r="F1054" s="20">
        <v>29</v>
      </c>
      <c r="G1054" s="21">
        <v>3.5758323057953145</v>
      </c>
      <c r="H1054" s="35">
        <v>465</v>
      </c>
      <c r="I1054" s="19">
        <v>2</v>
      </c>
      <c r="J1054" s="19">
        <v>3</v>
      </c>
      <c r="K1054" s="22">
        <v>5</v>
      </c>
      <c r="L1054" s="21">
        <v>1.0752688172043012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6</v>
      </c>
      <c r="E1055" s="19">
        <v>5</v>
      </c>
      <c r="F1055" s="20">
        <v>11</v>
      </c>
      <c r="G1055" s="21">
        <v>4.0590405904059041</v>
      </c>
      <c r="H1055" s="35">
        <v>112</v>
      </c>
      <c r="I1055" s="19">
        <v>2</v>
      </c>
      <c r="J1055" s="19">
        <v>1</v>
      </c>
      <c r="K1055" s="22">
        <v>3</v>
      </c>
      <c r="L1055" s="21">
        <v>2.6785714285714284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22</v>
      </c>
      <c r="E1056" s="19">
        <v>17</v>
      </c>
      <c r="F1056" s="20">
        <v>39</v>
      </c>
      <c r="G1056" s="21">
        <v>9.67741935483871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1</v>
      </c>
      <c r="E1057" s="19">
        <v>4</v>
      </c>
      <c r="F1057" s="20">
        <v>5</v>
      </c>
      <c r="G1057" s="21">
        <v>1.7985611510791366</v>
      </c>
      <c r="H1057" s="35">
        <v>156</v>
      </c>
      <c r="I1057" s="19">
        <v>1</v>
      </c>
      <c r="J1057" s="19">
        <v>3</v>
      </c>
      <c r="K1057" s="22">
        <v>4</v>
      </c>
      <c r="L1057" s="21">
        <v>2.5641025641025639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8</v>
      </c>
      <c r="E1058" s="19">
        <v>7</v>
      </c>
      <c r="F1058" s="20">
        <v>15</v>
      </c>
      <c r="G1058" s="21">
        <v>4.2857142857142856</v>
      </c>
      <c r="H1058" s="35">
        <v>188</v>
      </c>
      <c r="I1058" s="19">
        <v>3</v>
      </c>
      <c r="J1058" s="19">
        <v>1</v>
      </c>
      <c r="K1058" s="22">
        <v>4</v>
      </c>
      <c r="L1058" s="21">
        <v>2.1276595744680851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7</v>
      </c>
      <c r="E1059" s="19">
        <v>6</v>
      </c>
      <c r="F1059" s="20">
        <v>13</v>
      </c>
      <c r="G1059" s="21">
        <v>4.3624161073825505</v>
      </c>
      <c r="H1059" s="35">
        <v>116</v>
      </c>
      <c r="I1059" s="19">
        <v>0</v>
      </c>
      <c r="J1059" s="19">
        <v>0</v>
      </c>
      <c r="K1059" s="22">
        <v>0</v>
      </c>
      <c r="L1059" s="21">
        <v>0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7</v>
      </c>
      <c r="E1060" s="19">
        <v>3</v>
      </c>
      <c r="F1060" s="20">
        <v>10</v>
      </c>
      <c r="G1060" s="21">
        <v>2.3419203747072603</v>
      </c>
      <c r="H1060" s="19">
        <v>212</v>
      </c>
      <c r="I1060" s="19">
        <v>2</v>
      </c>
      <c r="J1060" s="19">
        <v>3</v>
      </c>
      <c r="K1060" s="22">
        <v>5</v>
      </c>
      <c r="L1060" s="21">
        <v>2.358490566037736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625</v>
      </c>
      <c r="E1061" s="29">
        <v>624</v>
      </c>
      <c r="F1061" s="29">
        <v>1249</v>
      </c>
      <c r="G1061" s="31">
        <v>3.6343003462624028</v>
      </c>
      <c r="H1061" s="29">
        <v>18158</v>
      </c>
      <c r="I1061" s="29">
        <v>193</v>
      </c>
      <c r="J1061" s="29">
        <v>188</v>
      </c>
      <c r="K1061" s="36">
        <v>381</v>
      </c>
      <c r="L1061" s="31">
        <v>2.098248705804604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29</v>
      </c>
      <c r="E1062" s="19">
        <v>15</v>
      </c>
      <c r="F1062" s="20">
        <v>44</v>
      </c>
      <c r="G1062" s="21">
        <v>3.4428794992175273</v>
      </c>
      <c r="H1062" s="35">
        <v>751</v>
      </c>
      <c r="I1062" s="19">
        <v>1</v>
      </c>
      <c r="J1062" s="19">
        <v>3</v>
      </c>
      <c r="K1062" s="22">
        <v>4</v>
      </c>
      <c r="L1062" s="21">
        <v>0.53262316910785623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23</v>
      </c>
      <c r="E1063" s="19">
        <v>19</v>
      </c>
      <c r="F1063" s="20">
        <v>42</v>
      </c>
      <c r="G1063" s="21">
        <v>3.2233307751343054</v>
      </c>
      <c r="H1063" s="35">
        <v>502</v>
      </c>
      <c r="I1063" s="19">
        <v>15</v>
      </c>
      <c r="J1063" s="19">
        <v>16</v>
      </c>
      <c r="K1063" s="22">
        <v>31</v>
      </c>
      <c r="L1063" s="21">
        <v>6.1752988047808763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9</v>
      </c>
      <c r="E1064" s="19">
        <v>12</v>
      </c>
      <c r="F1064" s="20">
        <v>21</v>
      </c>
      <c r="G1064" s="21">
        <v>1.7811704834605597</v>
      </c>
      <c r="H1064" s="35">
        <v>586</v>
      </c>
      <c r="I1064" s="19">
        <v>0</v>
      </c>
      <c r="J1064" s="19">
        <v>0</v>
      </c>
      <c r="K1064" s="22">
        <v>0</v>
      </c>
      <c r="L1064" s="21">
        <v>0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11</v>
      </c>
      <c r="E1065" s="19">
        <v>11</v>
      </c>
      <c r="F1065" s="20">
        <v>22</v>
      </c>
      <c r="G1065" s="21">
        <v>3.4161490683229814</v>
      </c>
      <c r="H1065" s="35">
        <v>379</v>
      </c>
      <c r="I1065" s="19">
        <v>11</v>
      </c>
      <c r="J1065" s="19">
        <v>5</v>
      </c>
      <c r="K1065" s="22">
        <v>16</v>
      </c>
      <c r="L1065" s="21">
        <v>4.2216358839050132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9</v>
      </c>
      <c r="E1066" s="19">
        <v>11</v>
      </c>
      <c r="F1066" s="20">
        <v>20</v>
      </c>
      <c r="G1066" s="21">
        <v>2.7624309392265194</v>
      </c>
      <c r="H1066" s="35">
        <v>280</v>
      </c>
      <c r="I1066" s="19">
        <v>2</v>
      </c>
      <c r="J1066" s="19">
        <v>0</v>
      </c>
      <c r="K1066" s="22">
        <v>2</v>
      </c>
      <c r="L1066" s="21">
        <v>0.7142857142857143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9</v>
      </c>
      <c r="E1067" s="19">
        <v>7</v>
      </c>
      <c r="F1067" s="20">
        <v>16</v>
      </c>
      <c r="G1067" s="21">
        <v>1.7278617710583155</v>
      </c>
      <c r="H1067" s="35">
        <v>668</v>
      </c>
      <c r="I1067" s="19">
        <v>7</v>
      </c>
      <c r="J1067" s="19">
        <v>6</v>
      </c>
      <c r="K1067" s="22">
        <v>13</v>
      </c>
      <c r="L1067" s="21">
        <v>1.9461077844311379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55</v>
      </c>
      <c r="E1068" s="19">
        <v>48</v>
      </c>
      <c r="F1068" s="20">
        <v>103</v>
      </c>
      <c r="G1068" s="21">
        <v>4.6333783175888437</v>
      </c>
      <c r="H1068" s="35">
        <v>927</v>
      </c>
      <c r="I1068" s="19">
        <v>7</v>
      </c>
      <c r="J1068" s="19">
        <v>6</v>
      </c>
      <c r="K1068" s="22">
        <v>13</v>
      </c>
      <c r="L1068" s="21">
        <v>1.4023732470334414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30</v>
      </c>
      <c r="E1069" s="19">
        <v>21</v>
      </c>
      <c r="F1069" s="20">
        <v>51</v>
      </c>
      <c r="G1069" s="21">
        <v>4.1700735895339323</v>
      </c>
      <c r="H1069" s="35">
        <v>604</v>
      </c>
      <c r="I1069" s="19">
        <v>9</v>
      </c>
      <c r="J1069" s="19">
        <v>14</v>
      </c>
      <c r="K1069" s="22">
        <v>23</v>
      </c>
      <c r="L1069" s="21">
        <v>3.8079470198675498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11</v>
      </c>
      <c r="E1070" s="19">
        <v>8</v>
      </c>
      <c r="F1070" s="20">
        <v>19</v>
      </c>
      <c r="G1070" s="21">
        <v>3.4111310592459607</v>
      </c>
      <c r="H1070" s="35">
        <v>242</v>
      </c>
      <c r="I1070" s="19">
        <v>1</v>
      </c>
      <c r="J1070" s="19">
        <v>2</v>
      </c>
      <c r="K1070" s="22">
        <v>3</v>
      </c>
      <c r="L1070" s="21">
        <v>1.2396694214876034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17</v>
      </c>
      <c r="E1071" s="19">
        <v>11</v>
      </c>
      <c r="F1071" s="20">
        <v>28</v>
      </c>
      <c r="G1071" s="21">
        <v>3.1180400890868598</v>
      </c>
      <c r="H1071" s="35">
        <v>520</v>
      </c>
      <c r="I1071" s="19">
        <v>5</v>
      </c>
      <c r="J1071" s="19">
        <v>1</v>
      </c>
      <c r="K1071" s="22">
        <v>6</v>
      </c>
      <c r="L1071" s="21">
        <v>1.153846153846154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18</v>
      </c>
      <c r="E1072" s="19">
        <v>20</v>
      </c>
      <c r="F1072" s="20">
        <v>38</v>
      </c>
      <c r="G1072" s="21">
        <v>3.2230703986429172</v>
      </c>
      <c r="H1072" s="35">
        <v>506</v>
      </c>
      <c r="I1072" s="19">
        <v>4</v>
      </c>
      <c r="J1072" s="19">
        <v>4</v>
      </c>
      <c r="K1072" s="22">
        <v>8</v>
      </c>
      <c r="L1072" s="21">
        <v>1.5810276679841897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11</v>
      </c>
      <c r="E1073" s="19">
        <v>11</v>
      </c>
      <c r="F1073" s="20">
        <v>22</v>
      </c>
      <c r="G1073" s="21">
        <v>2.8571428571428572</v>
      </c>
      <c r="H1073" s="35">
        <v>489</v>
      </c>
      <c r="I1073" s="19">
        <v>2</v>
      </c>
      <c r="J1073" s="19">
        <v>1</v>
      </c>
      <c r="K1073" s="22">
        <v>3</v>
      </c>
      <c r="L1073" s="21">
        <v>0.61349693251533743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24</v>
      </c>
      <c r="E1074" s="19">
        <v>17</v>
      </c>
      <c r="F1074" s="20">
        <v>41</v>
      </c>
      <c r="G1074" s="21">
        <v>3.8570084666039515</v>
      </c>
      <c r="H1074" s="35">
        <v>522</v>
      </c>
      <c r="I1074" s="19">
        <v>1</v>
      </c>
      <c r="J1074" s="19">
        <v>7</v>
      </c>
      <c r="K1074" s="22">
        <v>8</v>
      </c>
      <c r="L1074" s="21">
        <v>1.5325670498084289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30</v>
      </c>
      <c r="E1075" s="19">
        <v>33</v>
      </c>
      <c r="F1075" s="20">
        <v>63</v>
      </c>
      <c r="G1075" s="21">
        <v>4.4903777619387029</v>
      </c>
      <c r="H1075" s="35">
        <v>759</v>
      </c>
      <c r="I1075" s="19">
        <v>4</v>
      </c>
      <c r="J1075" s="19">
        <v>4</v>
      </c>
      <c r="K1075" s="22">
        <v>8</v>
      </c>
      <c r="L1075" s="21">
        <v>1.0540184453227932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5</v>
      </c>
      <c r="E1076" s="19">
        <v>1</v>
      </c>
      <c r="F1076" s="20">
        <v>6</v>
      </c>
      <c r="G1076" s="21">
        <v>1.5463917525773196</v>
      </c>
      <c r="H1076" s="35">
        <v>156</v>
      </c>
      <c r="I1076" s="19">
        <v>0</v>
      </c>
      <c r="J1076" s="19">
        <v>0</v>
      </c>
      <c r="K1076" s="22">
        <v>0</v>
      </c>
      <c r="L1076" s="21">
        <v>0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10</v>
      </c>
      <c r="E1077" s="19">
        <v>5</v>
      </c>
      <c r="F1077" s="20">
        <v>15</v>
      </c>
      <c r="G1077" s="21">
        <v>3.79746835443038</v>
      </c>
      <c r="H1077" s="35">
        <v>205</v>
      </c>
      <c r="I1077" s="19">
        <v>32</v>
      </c>
      <c r="J1077" s="19">
        <v>26</v>
      </c>
      <c r="K1077" s="22">
        <v>58</v>
      </c>
      <c r="L1077" s="21">
        <v>28.292682926829265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8</v>
      </c>
      <c r="E1078" s="19">
        <v>17</v>
      </c>
      <c r="F1078" s="20">
        <v>25</v>
      </c>
      <c r="G1078" s="21">
        <v>2.4038461538461542</v>
      </c>
      <c r="H1078" s="35">
        <v>555</v>
      </c>
      <c r="I1078" s="19">
        <v>3</v>
      </c>
      <c r="J1078" s="19">
        <v>5</v>
      </c>
      <c r="K1078" s="22">
        <v>8</v>
      </c>
      <c r="L1078" s="21">
        <v>1.4414414414414414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18</v>
      </c>
      <c r="E1079" s="19">
        <v>19</v>
      </c>
      <c r="F1079" s="20">
        <v>37</v>
      </c>
      <c r="G1079" s="21">
        <v>3.7111334002006018</v>
      </c>
      <c r="H1079" s="35">
        <v>431</v>
      </c>
      <c r="I1079" s="19">
        <v>8</v>
      </c>
      <c r="J1079" s="19">
        <v>16</v>
      </c>
      <c r="K1079" s="22">
        <v>24</v>
      </c>
      <c r="L1079" s="21">
        <v>5.5684454756380504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14</v>
      </c>
      <c r="E1080" s="19">
        <v>11</v>
      </c>
      <c r="F1080" s="20">
        <v>25</v>
      </c>
      <c r="G1080" s="21">
        <v>4.5787545787545785</v>
      </c>
      <c r="H1080" s="35">
        <v>247</v>
      </c>
      <c r="I1080" s="19">
        <v>2</v>
      </c>
      <c r="J1080" s="19">
        <v>2</v>
      </c>
      <c r="K1080" s="22">
        <v>4</v>
      </c>
      <c r="L1080" s="21">
        <v>1.6194331983805668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26</v>
      </c>
      <c r="E1081" s="19">
        <v>24</v>
      </c>
      <c r="F1081" s="20">
        <v>50</v>
      </c>
      <c r="G1081" s="21">
        <v>16.835016835016837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21</v>
      </c>
      <c r="E1082" s="19">
        <v>24</v>
      </c>
      <c r="F1082" s="20">
        <v>45</v>
      </c>
      <c r="G1082" s="21">
        <v>2.8790786948176583</v>
      </c>
      <c r="H1082" s="35">
        <v>975</v>
      </c>
      <c r="I1082" s="19">
        <v>11</v>
      </c>
      <c r="J1082" s="19">
        <v>7</v>
      </c>
      <c r="K1082" s="22">
        <v>18</v>
      </c>
      <c r="L1082" s="21">
        <v>1.8461538461538463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7</v>
      </c>
      <c r="E1083" s="19">
        <v>3</v>
      </c>
      <c r="F1083" s="20">
        <v>10</v>
      </c>
      <c r="G1083" s="21">
        <v>2.8490028490028489</v>
      </c>
      <c r="H1083" s="35">
        <v>200</v>
      </c>
      <c r="I1083" s="19">
        <v>1</v>
      </c>
      <c r="J1083" s="19">
        <v>5</v>
      </c>
      <c r="K1083" s="22">
        <v>6</v>
      </c>
      <c r="L1083" s="21">
        <v>3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23</v>
      </c>
      <c r="E1084" s="19">
        <v>23</v>
      </c>
      <c r="F1084" s="20">
        <v>46</v>
      </c>
      <c r="G1084" s="21">
        <v>4.4703595724003886</v>
      </c>
      <c r="H1084" s="35">
        <v>388</v>
      </c>
      <c r="I1084" s="19">
        <v>0</v>
      </c>
      <c r="J1084" s="19">
        <v>0</v>
      </c>
      <c r="K1084" s="22">
        <v>0</v>
      </c>
      <c r="L1084" s="21">
        <v>0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11</v>
      </c>
      <c r="E1085" s="19">
        <v>14</v>
      </c>
      <c r="F1085" s="20">
        <v>25</v>
      </c>
      <c r="G1085" s="21">
        <v>5.4945054945054945</v>
      </c>
      <c r="H1085" s="35">
        <v>215</v>
      </c>
      <c r="I1085" s="19">
        <v>7</v>
      </c>
      <c r="J1085" s="19">
        <v>5</v>
      </c>
      <c r="K1085" s="22">
        <v>12</v>
      </c>
      <c r="L1085" s="21">
        <v>5.5813953488372094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10</v>
      </c>
      <c r="E1086" s="19">
        <v>8</v>
      </c>
      <c r="F1086" s="20">
        <v>18</v>
      </c>
      <c r="G1086" s="21">
        <v>3.0560271646859083</v>
      </c>
      <c r="H1086" s="35">
        <v>419</v>
      </c>
      <c r="I1086" s="19">
        <v>6</v>
      </c>
      <c r="J1086" s="19">
        <v>3</v>
      </c>
      <c r="K1086" s="22">
        <v>9</v>
      </c>
      <c r="L1086" s="21">
        <v>2.1479713603818613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9</v>
      </c>
      <c r="E1087" s="19">
        <v>8</v>
      </c>
      <c r="F1087" s="20">
        <v>17</v>
      </c>
      <c r="G1087" s="21">
        <v>4.5454545454545459</v>
      </c>
      <c r="H1087" s="35">
        <v>142</v>
      </c>
      <c r="I1087" s="19">
        <v>1</v>
      </c>
      <c r="J1087" s="19">
        <v>2</v>
      </c>
      <c r="K1087" s="22">
        <v>3</v>
      </c>
      <c r="L1087" s="21">
        <v>2.112676056338028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5</v>
      </c>
      <c r="E1088" s="19">
        <v>7</v>
      </c>
      <c r="F1088" s="20">
        <v>12</v>
      </c>
      <c r="G1088" s="21">
        <v>1.9077901430842605</v>
      </c>
      <c r="H1088" s="35">
        <v>291</v>
      </c>
      <c r="I1088" s="19">
        <v>1</v>
      </c>
      <c r="J1088" s="19">
        <v>0</v>
      </c>
      <c r="K1088" s="22">
        <v>1</v>
      </c>
      <c r="L1088" s="21">
        <v>0.3436426116838488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14</v>
      </c>
      <c r="E1089" s="19">
        <v>9</v>
      </c>
      <c r="F1089" s="20">
        <v>23</v>
      </c>
      <c r="G1089" s="21">
        <v>5.2752293577981657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15</v>
      </c>
      <c r="E1090" s="19">
        <v>19</v>
      </c>
      <c r="F1090" s="20">
        <v>34</v>
      </c>
      <c r="G1090" s="21">
        <v>4.7353760445682447</v>
      </c>
      <c r="H1090" s="19">
        <v>511</v>
      </c>
      <c r="I1090" s="19">
        <v>7</v>
      </c>
      <c r="J1090" s="19">
        <v>7</v>
      </c>
      <c r="K1090" s="22">
        <v>14</v>
      </c>
      <c r="L1090" s="21">
        <v>2.7397260273972601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34</v>
      </c>
      <c r="E1091" s="19">
        <v>44</v>
      </c>
      <c r="F1091" s="20">
        <v>78</v>
      </c>
      <c r="G1091" s="21">
        <v>4.0061633281972266</v>
      </c>
      <c r="H1091" s="19">
        <v>1124</v>
      </c>
      <c r="I1091" s="19">
        <v>10</v>
      </c>
      <c r="J1091" s="19">
        <v>4</v>
      </c>
      <c r="K1091" s="22">
        <v>14</v>
      </c>
      <c r="L1091" s="21">
        <v>1.2455516014234875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15</v>
      </c>
      <c r="E1092" s="19">
        <v>17</v>
      </c>
      <c r="F1092" s="20">
        <v>32</v>
      </c>
      <c r="G1092" s="21">
        <v>2.8119507908611596</v>
      </c>
      <c r="H1092" s="35">
        <v>677</v>
      </c>
      <c r="I1092" s="19">
        <v>4</v>
      </c>
      <c r="J1092" s="19">
        <v>3</v>
      </c>
      <c r="K1092" s="22">
        <v>7</v>
      </c>
      <c r="L1092" s="21">
        <v>1.0339734121122599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9</v>
      </c>
      <c r="E1093" s="19">
        <v>13</v>
      </c>
      <c r="F1093" s="20">
        <v>22</v>
      </c>
      <c r="G1093" s="21">
        <v>5.3921568627450984</v>
      </c>
      <c r="H1093" s="35">
        <v>156</v>
      </c>
      <c r="I1093" s="19">
        <v>1</v>
      </c>
      <c r="J1093" s="19">
        <v>3</v>
      </c>
      <c r="K1093" s="22">
        <v>4</v>
      </c>
      <c r="L1093" s="21">
        <v>2.5641025641025639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11</v>
      </c>
      <c r="E1094" s="19">
        <v>5</v>
      </c>
      <c r="F1094" s="20">
        <v>16</v>
      </c>
      <c r="G1094" s="21">
        <v>2.2130013831258646</v>
      </c>
      <c r="H1094" s="35">
        <v>491</v>
      </c>
      <c r="I1094" s="19">
        <v>3</v>
      </c>
      <c r="J1094" s="19">
        <v>5</v>
      </c>
      <c r="K1094" s="22">
        <v>8</v>
      </c>
      <c r="L1094" s="21">
        <v>1.6293279022403258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6</v>
      </c>
      <c r="E1095" s="19">
        <v>7</v>
      </c>
      <c r="F1095" s="20">
        <v>13</v>
      </c>
      <c r="G1095" s="21">
        <v>3.0023094688221708</v>
      </c>
      <c r="H1095" s="35">
        <v>265</v>
      </c>
      <c r="I1095" s="19">
        <v>0</v>
      </c>
      <c r="J1095" s="19">
        <v>1</v>
      </c>
      <c r="K1095" s="22">
        <v>1</v>
      </c>
      <c r="L1095" s="21">
        <v>0.37735849056603776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12</v>
      </c>
      <c r="E1096" s="19">
        <v>15</v>
      </c>
      <c r="F1096" s="20">
        <v>27</v>
      </c>
      <c r="G1096" s="21">
        <v>5.2427184466019421</v>
      </c>
      <c r="H1096" s="35">
        <v>318</v>
      </c>
      <c r="I1096" s="19">
        <v>1</v>
      </c>
      <c r="J1096" s="19">
        <v>2</v>
      </c>
      <c r="K1096" s="22">
        <v>3</v>
      </c>
      <c r="L1096" s="21">
        <v>0.94339622641509435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12</v>
      </c>
      <c r="E1097" s="19">
        <v>12</v>
      </c>
      <c r="F1097" s="20">
        <v>24</v>
      </c>
      <c r="G1097" s="21">
        <v>3.0769230769230771</v>
      </c>
      <c r="H1097" s="35">
        <v>513</v>
      </c>
      <c r="I1097" s="19">
        <v>8</v>
      </c>
      <c r="J1097" s="19">
        <v>5</v>
      </c>
      <c r="K1097" s="22">
        <v>13</v>
      </c>
      <c r="L1097" s="21">
        <v>2.53411306042885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5</v>
      </c>
      <c r="E1098" s="19">
        <v>16</v>
      </c>
      <c r="F1098" s="20">
        <v>21</v>
      </c>
      <c r="G1098" s="21">
        <v>8.203125</v>
      </c>
      <c r="H1098" s="35">
        <v>95</v>
      </c>
      <c r="I1098" s="19">
        <v>1</v>
      </c>
      <c r="J1098" s="19">
        <v>2</v>
      </c>
      <c r="K1098" s="22">
        <v>3</v>
      </c>
      <c r="L1098" s="21">
        <v>3.1578947368421053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18</v>
      </c>
      <c r="E1099" s="19">
        <v>31</v>
      </c>
      <c r="F1099" s="20">
        <v>49</v>
      </c>
      <c r="G1099" s="21">
        <v>3.579254930606282</v>
      </c>
      <c r="H1099" s="35">
        <v>750</v>
      </c>
      <c r="I1099" s="19">
        <v>9</v>
      </c>
      <c r="J1099" s="19">
        <v>6</v>
      </c>
      <c r="K1099" s="22">
        <v>15</v>
      </c>
      <c r="L1099" s="21">
        <v>2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5</v>
      </c>
      <c r="E1100" s="19">
        <v>9</v>
      </c>
      <c r="F1100" s="20">
        <v>14</v>
      </c>
      <c r="G1100" s="21">
        <v>2.6615969581749046</v>
      </c>
      <c r="H1100" s="35">
        <v>328</v>
      </c>
      <c r="I1100" s="19">
        <v>5</v>
      </c>
      <c r="J1100" s="19">
        <v>5</v>
      </c>
      <c r="K1100" s="22">
        <v>10</v>
      </c>
      <c r="L1100" s="21">
        <v>3.0487804878048781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3</v>
      </c>
      <c r="E1101" s="19">
        <v>5</v>
      </c>
      <c r="F1101" s="20">
        <v>8</v>
      </c>
      <c r="G1101" s="21">
        <v>5.7142857142857144</v>
      </c>
      <c r="H1101" s="35">
        <v>48</v>
      </c>
      <c r="I1101" s="19">
        <v>0</v>
      </c>
      <c r="J1101" s="19">
        <v>0</v>
      </c>
      <c r="K1101" s="22">
        <v>0</v>
      </c>
      <c r="L1101" s="21">
        <v>0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13</v>
      </c>
      <c r="E1102" s="19">
        <v>14</v>
      </c>
      <c r="F1102" s="20">
        <v>27</v>
      </c>
      <c r="G1102" s="21">
        <v>2.8272251308900525</v>
      </c>
      <c r="H1102" s="19">
        <v>576</v>
      </c>
      <c r="I1102" s="19">
        <v>3</v>
      </c>
      <c r="J1102" s="19">
        <v>5</v>
      </c>
      <c r="K1102" s="22">
        <v>8</v>
      </c>
      <c r="L1102" s="21">
        <v>1.3888888888888888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322</v>
      </c>
      <c r="E1103" s="38">
        <v>284</v>
      </c>
      <c r="F1103" s="38">
        <v>606</v>
      </c>
      <c r="G1103" s="31">
        <v>3.9839589770560777</v>
      </c>
      <c r="H1103" s="29">
        <v>8570</v>
      </c>
      <c r="I1103" s="38">
        <v>70</v>
      </c>
      <c r="J1103" s="38">
        <v>70</v>
      </c>
      <c r="K1103" s="39">
        <v>140</v>
      </c>
      <c r="L1103" s="31">
        <v>1.6336056009334889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9</v>
      </c>
      <c r="E1104" s="35">
        <v>13</v>
      </c>
      <c r="F1104" s="40">
        <v>22</v>
      </c>
      <c r="G1104" s="21">
        <v>3.873239436619718</v>
      </c>
      <c r="H1104" s="35">
        <v>249</v>
      </c>
      <c r="I1104" s="35">
        <v>4</v>
      </c>
      <c r="J1104" s="35">
        <v>2</v>
      </c>
      <c r="K1104" s="41">
        <v>6</v>
      </c>
      <c r="L1104" s="21">
        <v>2.4096385542168677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9</v>
      </c>
      <c r="E1105" s="35">
        <v>4</v>
      </c>
      <c r="F1105" s="40">
        <v>13</v>
      </c>
      <c r="G1105" s="21">
        <v>4.3771043771043772</v>
      </c>
      <c r="H1105" s="35">
        <v>144</v>
      </c>
      <c r="I1105" s="35">
        <v>0</v>
      </c>
      <c r="J1105" s="35">
        <v>0</v>
      </c>
      <c r="K1105" s="41">
        <v>0</v>
      </c>
      <c r="L1105" s="21">
        <v>0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28</v>
      </c>
      <c r="E1106" s="35">
        <v>29</v>
      </c>
      <c r="F1106" s="40">
        <v>57</v>
      </c>
      <c r="G1106" s="21">
        <v>9.3289689034369889</v>
      </c>
      <c r="H1106" s="35">
        <v>168</v>
      </c>
      <c r="I1106" s="35">
        <v>13</v>
      </c>
      <c r="J1106" s="35">
        <v>15</v>
      </c>
      <c r="K1106" s="41">
        <v>28</v>
      </c>
      <c r="L1106" s="21">
        <v>16.666666666666664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9</v>
      </c>
      <c r="E1107" s="35">
        <v>2</v>
      </c>
      <c r="F1107" s="40">
        <v>11</v>
      </c>
      <c r="G1107" s="21">
        <v>4.1666666666666661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26</v>
      </c>
      <c r="E1108" s="35">
        <v>36</v>
      </c>
      <c r="F1108" s="40">
        <v>62</v>
      </c>
      <c r="G1108" s="21">
        <v>2.5545941491553359</v>
      </c>
      <c r="H1108" s="19">
        <v>1749</v>
      </c>
      <c r="I1108" s="35">
        <v>19</v>
      </c>
      <c r="J1108" s="35">
        <v>19</v>
      </c>
      <c r="K1108" s="41">
        <v>38</v>
      </c>
      <c r="L1108" s="21">
        <v>2.1726700971983992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8</v>
      </c>
      <c r="E1109" s="35">
        <v>19</v>
      </c>
      <c r="F1109" s="40">
        <v>27</v>
      </c>
      <c r="G1109" s="21">
        <v>3.8081805359661498</v>
      </c>
      <c r="H1109" s="35">
        <v>464</v>
      </c>
      <c r="I1109" s="35">
        <v>4</v>
      </c>
      <c r="J1109" s="35">
        <v>7</v>
      </c>
      <c r="K1109" s="41">
        <v>11</v>
      </c>
      <c r="L1109" s="21">
        <v>2.3706896551724137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7</v>
      </c>
      <c r="E1110" s="35">
        <v>9</v>
      </c>
      <c r="F1110" s="40">
        <v>16</v>
      </c>
      <c r="G1110" s="21">
        <v>3.8554216867469884</v>
      </c>
      <c r="H1110" s="35">
        <v>174</v>
      </c>
      <c r="I1110" s="35">
        <v>3</v>
      </c>
      <c r="J1110" s="35">
        <v>4</v>
      </c>
      <c r="K1110" s="41">
        <v>7</v>
      </c>
      <c r="L1110" s="21">
        <v>4.0229885057471266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32</v>
      </c>
      <c r="E1111" s="35">
        <v>35</v>
      </c>
      <c r="F1111" s="40">
        <v>67</v>
      </c>
      <c r="G1111" s="21">
        <v>4.951958610495196</v>
      </c>
      <c r="H1111" s="35">
        <v>820</v>
      </c>
      <c r="I1111" s="35">
        <v>1</v>
      </c>
      <c r="J1111" s="35">
        <v>0</v>
      </c>
      <c r="K1111" s="41">
        <v>1</v>
      </c>
      <c r="L1111" s="21">
        <v>0.12195121951219512</v>
      </c>
    </row>
    <row r="1112" spans="1:12" ht="15" customHeight="1" outlineLevel="1" x14ac:dyDescent="0.2">
      <c r="A1112" s="17" t="s">
        <v>1923</v>
      </c>
      <c r="B1112" s="43" t="s">
        <v>1924</v>
      </c>
      <c r="C1112" s="35">
        <v>330</v>
      </c>
      <c r="D1112" s="35">
        <v>9</v>
      </c>
      <c r="E1112" s="35">
        <v>4</v>
      </c>
      <c r="F1112" s="40">
        <v>13</v>
      </c>
      <c r="G1112" s="21">
        <v>3.939393939393939</v>
      </c>
      <c r="H1112" s="35">
        <v>204</v>
      </c>
      <c r="I1112" s="35">
        <v>0</v>
      </c>
      <c r="J1112" s="35">
        <v>0</v>
      </c>
      <c r="K1112" s="41">
        <v>0</v>
      </c>
      <c r="L1112" s="21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22</v>
      </c>
      <c r="E1113" s="35">
        <v>12</v>
      </c>
      <c r="F1113" s="40">
        <v>34</v>
      </c>
      <c r="G1113" s="21">
        <v>3.5978835978835977</v>
      </c>
      <c r="H1113" s="35">
        <v>645</v>
      </c>
      <c r="I1113" s="35">
        <v>7</v>
      </c>
      <c r="J1113" s="35">
        <v>7</v>
      </c>
      <c r="K1113" s="41">
        <v>14</v>
      </c>
      <c r="L1113" s="21">
        <v>2.1705426356589146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13</v>
      </c>
      <c r="E1114" s="35">
        <v>6</v>
      </c>
      <c r="F1114" s="40">
        <v>19</v>
      </c>
      <c r="G1114" s="21">
        <v>2.8443113772455089</v>
      </c>
      <c r="H1114" s="35">
        <v>380</v>
      </c>
      <c r="I1114" s="35">
        <v>2</v>
      </c>
      <c r="J1114" s="35">
        <v>3</v>
      </c>
      <c r="K1114" s="41">
        <v>5</v>
      </c>
      <c r="L1114" s="21">
        <v>1.3157894736842104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11</v>
      </c>
      <c r="E1115" s="35">
        <v>9</v>
      </c>
      <c r="F1115" s="40">
        <v>20</v>
      </c>
      <c r="G1115" s="21">
        <v>5.9523809523809517</v>
      </c>
      <c r="H1115" s="35">
        <v>141</v>
      </c>
      <c r="I1115" s="35">
        <v>1</v>
      </c>
      <c r="J1115" s="35">
        <v>1</v>
      </c>
      <c r="K1115" s="41">
        <v>2</v>
      </c>
      <c r="L1115" s="21">
        <v>1.4184397163120568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28</v>
      </c>
      <c r="E1116" s="35">
        <v>19</v>
      </c>
      <c r="F1116" s="40">
        <v>47</v>
      </c>
      <c r="G1116" s="21">
        <v>4.284412032816773</v>
      </c>
      <c r="H1116" s="35">
        <v>430</v>
      </c>
      <c r="I1116" s="35">
        <v>1</v>
      </c>
      <c r="J1116" s="35">
        <v>2</v>
      </c>
      <c r="K1116" s="41">
        <v>3</v>
      </c>
      <c r="L1116" s="21">
        <v>0.69767441860465118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16</v>
      </c>
      <c r="E1117" s="35">
        <v>13</v>
      </c>
      <c r="F1117" s="40">
        <v>29</v>
      </c>
      <c r="G1117" s="21">
        <v>3.7084398976982098</v>
      </c>
      <c r="H1117" s="35">
        <v>426</v>
      </c>
      <c r="I1117" s="35">
        <v>0</v>
      </c>
      <c r="J1117" s="35">
        <v>2</v>
      </c>
      <c r="K1117" s="41">
        <v>2</v>
      </c>
      <c r="L1117" s="21">
        <v>0.46948356807511737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18</v>
      </c>
      <c r="E1118" s="35">
        <v>15</v>
      </c>
      <c r="F1118" s="40">
        <v>33</v>
      </c>
      <c r="G1118" s="21">
        <v>4.3137254901960782</v>
      </c>
      <c r="H1118" s="35">
        <v>482</v>
      </c>
      <c r="I1118" s="35">
        <v>5</v>
      </c>
      <c r="J1118" s="35">
        <v>3</v>
      </c>
      <c r="K1118" s="41">
        <v>8</v>
      </c>
      <c r="L1118" s="21">
        <v>1.6597510373443984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9</v>
      </c>
      <c r="E1119" s="35">
        <v>3</v>
      </c>
      <c r="F1119" s="40">
        <v>12</v>
      </c>
      <c r="G1119" s="21">
        <v>4.2704626334519578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3</v>
      </c>
      <c r="E1120" s="35">
        <v>3</v>
      </c>
      <c r="F1120" s="40">
        <v>6</v>
      </c>
      <c r="G1120" s="21">
        <v>3.3149171270718232</v>
      </c>
      <c r="H1120" s="35">
        <v>69</v>
      </c>
      <c r="I1120" s="35">
        <v>0</v>
      </c>
      <c r="J1120" s="35">
        <v>0</v>
      </c>
      <c r="K1120" s="41">
        <v>0</v>
      </c>
      <c r="L1120" s="21">
        <v>0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14</v>
      </c>
      <c r="E1121" s="35">
        <v>12</v>
      </c>
      <c r="F1121" s="40">
        <v>26</v>
      </c>
      <c r="G1121" s="21">
        <v>3.8011695906432745</v>
      </c>
      <c r="H1121" s="35">
        <v>306</v>
      </c>
      <c r="I1121" s="35">
        <v>3</v>
      </c>
      <c r="J1121" s="35">
        <v>1</v>
      </c>
      <c r="K1121" s="41">
        <v>4</v>
      </c>
      <c r="L1121" s="21">
        <v>1.3071895424836601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10</v>
      </c>
      <c r="E1122" s="35">
        <v>13</v>
      </c>
      <c r="F1122" s="40">
        <v>23</v>
      </c>
      <c r="G1122" s="21">
        <v>5.2873563218390807</v>
      </c>
      <c r="H1122" s="35">
        <v>150</v>
      </c>
      <c r="I1122" s="35">
        <v>0</v>
      </c>
      <c r="J1122" s="35">
        <v>0</v>
      </c>
      <c r="K1122" s="41">
        <v>0</v>
      </c>
      <c r="L1122" s="21">
        <v>0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15</v>
      </c>
      <c r="E1123" s="35">
        <v>11</v>
      </c>
      <c r="F1123" s="40">
        <v>26</v>
      </c>
      <c r="G1123" s="21">
        <v>3.0162412993039442</v>
      </c>
      <c r="H1123" s="35">
        <v>625</v>
      </c>
      <c r="I1123" s="35">
        <v>0</v>
      </c>
      <c r="J1123" s="35">
        <v>2</v>
      </c>
      <c r="K1123" s="41">
        <v>2</v>
      </c>
      <c r="L1123" s="21">
        <v>0.32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0</v>
      </c>
      <c r="E1124" s="35">
        <v>1</v>
      </c>
      <c r="F1124" s="40">
        <v>1</v>
      </c>
      <c r="G1124" s="21">
        <v>0.67114093959731547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9</v>
      </c>
      <c r="E1125" s="35">
        <v>5</v>
      </c>
      <c r="F1125" s="40">
        <v>14</v>
      </c>
      <c r="G1125" s="21">
        <v>4.1666666666666661</v>
      </c>
      <c r="H1125" s="35">
        <v>202</v>
      </c>
      <c r="I1125" s="35">
        <v>1</v>
      </c>
      <c r="J1125" s="35">
        <v>0</v>
      </c>
      <c r="K1125" s="41">
        <v>1</v>
      </c>
      <c r="L1125" s="21">
        <v>0.49504950495049505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11</v>
      </c>
      <c r="E1126" s="35">
        <v>5</v>
      </c>
      <c r="F1126" s="40">
        <v>16</v>
      </c>
      <c r="G1126" s="21">
        <v>4.7761194029850751</v>
      </c>
      <c r="H1126" s="35">
        <v>212</v>
      </c>
      <c r="I1126" s="35">
        <v>0</v>
      </c>
      <c r="J1126" s="35">
        <v>1</v>
      </c>
      <c r="K1126" s="41">
        <v>1</v>
      </c>
      <c r="L1126" s="21">
        <v>0.47169811320754718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6</v>
      </c>
      <c r="E1127" s="35">
        <v>6</v>
      </c>
      <c r="F1127" s="40">
        <v>12</v>
      </c>
      <c r="G1127" s="21">
        <v>3.1496062992125982</v>
      </c>
      <c r="H1127" s="19">
        <v>228</v>
      </c>
      <c r="I1127" s="35">
        <v>6</v>
      </c>
      <c r="J1127" s="35">
        <v>1</v>
      </c>
      <c r="K1127" s="41">
        <v>7</v>
      </c>
      <c r="L1127" s="21">
        <v>3.070175438596491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410</v>
      </c>
      <c r="E1128" s="38">
        <v>374</v>
      </c>
      <c r="F1128" s="38">
        <v>784</v>
      </c>
      <c r="G1128" s="31">
        <v>4.2874330088592361</v>
      </c>
      <c r="H1128" s="29">
        <v>11206</v>
      </c>
      <c r="I1128" s="38">
        <v>176</v>
      </c>
      <c r="J1128" s="38">
        <v>184</v>
      </c>
      <c r="K1128" s="39">
        <v>360</v>
      </c>
      <c r="L1128" s="31">
        <v>3.2125646974834909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0</v>
      </c>
      <c r="E1129" s="35">
        <v>3</v>
      </c>
      <c r="F1129" s="40">
        <v>3</v>
      </c>
      <c r="G1129" s="21">
        <v>2.0689655172413794</v>
      </c>
      <c r="H1129" s="35">
        <v>101</v>
      </c>
      <c r="I1129" s="35">
        <v>0</v>
      </c>
      <c r="J1129" s="35">
        <v>0</v>
      </c>
      <c r="K1129" s="41">
        <v>0</v>
      </c>
      <c r="L1129" s="21">
        <v>0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28</v>
      </c>
      <c r="E1130" s="35">
        <v>28</v>
      </c>
      <c r="F1130" s="40">
        <v>56</v>
      </c>
      <c r="G1130" s="21">
        <v>4.281345565749235</v>
      </c>
      <c r="H1130" s="19">
        <v>838</v>
      </c>
      <c r="I1130" s="35">
        <v>18</v>
      </c>
      <c r="J1130" s="35">
        <v>15</v>
      </c>
      <c r="K1130" s="41">
        <v>33</v>
      </c>
      <c r="L1130" s="21">
        <v>3.9379474940334127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142</v>
      </c>
      <c r="E1131" s="35">
        <v>134</v>
      </c>
      <c r="F1131" s="40">
        <v>276</v>
      </c>
      <c r="G1131" s="21">
        <v>6.1731156340863338</v>
      </c>
      <c r="H1131" s="19">
        <v>2739</v>
      </c>
      <c r="I1131" s="35">
        <v>70</v>
      </c>
      <c r="J1131" s="35">
        <v>69</v>
      </c>
      <c r="K1131" s="41">
        <v>139</v>
      </c>
      <c r="L1131" s="21">
        <v>5.0748448338809791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9</v>
      </c>
      <c r="E1132" s="35">
        <v>8</v>
      </c>
      <c r="F1132" s="40">
        <v>17</v>
      </c>
      <c r="G1132" s="21">
        <v>3.4274193548387095</v>
      </c>
      <c r="H1132" s="19">
        <v>273</v>
      </c>
      <c r="I1132" s="35">
        <v>4</v>
      </c>
      <c r="J1132" s="35">
        <v>4</v>
      </c>
      <c r="K1132" s="41">
        <v>8</v>
      </c>
      <c r="L1132" s="21">
        <v>2.9304029304029302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72</v>
      </c>
      <c r="E1133" s="35">
        <v>59</v>
      </c>
      <c r="F1133" s="40">
        <v>131</v>
      </c>
      <c r="G1133" s="21">
        <v>4.9378062570674706</v>
      </c>
      <c r="H1133" s="19">
        <v>1364</v>
      </c>
      <c r="I1133" s="35">
        <v>17</v>
      </c>
      <c r="J1133" s="35">
        <v>14</v>
      </c>
      <c r="K1133" s="41">
        <v>31</v>
      </c>
      <c r="L1133" s="21">
        <v>2.2727272727272729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7</v>
      </c>
      <c r="E1134" s="35">
        <v>7</v>
      </c>
      <c r="F1134" s="40">
        <v>14</v>
      </c>
      <c r="G1134" s="21">
        <v>1.6470588235294119</v>
      </c>
      <c r="H1134" s="35">
        <v>663</v>
      </c>
      <c r="I1134" s="35">
        <v>16</v>
      </c>
      <c r="J1134" s="35">
        <v>29</v>
      </c>
      <c r="K1134" s="41">
        <v>45</v>
      </c>
      <c r="L1134" s="21">
        <v>6.7873303167420813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13</v>
      </c>
      <c r="E1135" s="35">
        <v>7</v>
      </c>
      <c r="F1135" s="40">
        <v>20</v>
      </c>
      <c r="G1135" s="21">
        <v>2.4330900243309004</v>
      </c>
      <c r="H1135" s="35">
        <v>615</v>
      </c>
      <c r="I1135" s="35">
        <v>2</v>
      </c>
      <c r="J1135" s="35">
        <v>7</v>
      </c>
      <c r="K1135" s="41">
        <v>9</v>
      </c>
      <c r="L1135" s="21">
        <v>1.4634146341463417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8</v>
      </c>
      <c r="E1136" s="35">
        <v>3</v>
      </c>
      <c r="F1136" s="40">
        <v>11</v>
      </c>
      <c r="G1136" s="21">
        <v>4.3650793650793647</v>
      </c>
      <c r="H1136" s="35">
        <v>142</v>
      </c>
      <c r="I1136" s="35">
        <v>6</v>
      </c>
      <c r="J1136" s="35">
        <v>2</v>
      </c>
      <c r="K1136" s="41">
        <v>8</v>
      </c>
      <c r="L1136" s="21">
        <v>5.6338028169014089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2</v>
      </c>
      <c r="E1137" s="35">
        <v>6</v>
      </c>
      <c r="F1137" s="40">
        <v>8</v>
      </c>
      <c r="G1137" s="21">
        <v>1.735357917570499</v>
      </c>
      <c r="H1137" s="35">
        <v>184</v>
      </c>
      <c r="I1137" s="35">
        <v>3</v>
      </c>
      <c r="J1137" s="35">
        <v>2</v>
      </c>
      <c r="K1137" s="41">
        <v>5</v>
      </c>
      <c r="L1137" s="21">
        <v>2.7173913043478262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6</v>
      </c>
      <c r="E1138" s="35">
        <v>13</v>
      </c>
      <c r="F1138" s="40">
        <v>19</v>
      </c>
      <c r="G1138" s="21">
        <v>4.9479166666666661</v>
      </c>
      <c r="H1138" s="35">
        <v>255</v>
      </c>
      <c r="I1138" s="35">
        <v>3</v>
      </c>
      <c r="J1138" s="35">
        <v>3</v>
      </c>
      <c r="K1138" s="41">
        <v>6</v>
      </c>
      <c r="L1138" s="21">
        <v>2.3529411764705883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6</v>
      </c>
      <c r="E1139" s="35">
        <v>2</v>
      </c>
      <c r="F1139" s="40">
        <v>8</v>
      </c>
      <c r="G1139" s="21">
        <v>4.2328042328042326</v>
      </c>
      <c r="H1139" s="35">
        <v>127</v>
      </c>
      <c r="I1139" s="35">
        <v>0</v>
      </c>
      <c r="J1139" s="35">
        <v>0</v>
      </c>
      <c r="K1139" s="41">
        <v>0</v>
      </c>
      <c r="L1139" s="21">
        <v>0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6</v>
      </c>
      <c r="E1140" s="35">
        <v>2</v>
      </c>
      <c r="F1140" s="40">
        <v>8</v>
      </c>
      <c r="G1140" s="21">
        <v>2.318840579710145</v>
      </c>
      <c r="H1140" s="35">
        <v>228</v>
      </c>
      <c r="I1140" s="35">
        <v>3</v>
      </c>
      <c r="J1140" s="35">
        <v>0</v>
      </c>
      <c r="K1140" s="41">
        <v>3</v>
      </c>
      <c r="L1140" s="21">
        <v>1.3157894736842104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8</v>
      </c>
      <c r="E1141" s="35">
        <v>8</v>
      </c>
      <c r="F1141" s="40">
        <v>16</v>
      </c>
      <c r="G1141" s="21">
        <v>4.3360433604336039</v>
      </c>
      <c r="H1141" s="35">
        <v>277</v>
      </c>
      <c r="I1141" s="35">
        <v>3</v>
      </c>
      <c r="J1141" s="35">
        <v>4</v>
      </c>
      <c r="K1141" s="41">
        <v>7</v>
      </c>
      <c r="L1141" s="21">
        <v>2.5270758122743682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6</v>
      </c>
      <c r="E1142" s="35">
        <v>4</v>
      </c>
      <c r="F1142" s="40">
        <v>10</v>
      </c>
      <c r="G1142" s="21">
        <v>4.8076923076923084</v>
      </c>
      <c r="H1142" s="35">
        <v>152</v>
      </c>
      <c r="I1142" s="35">
        <v>5</v>
      </c>
      <c r="J1142" s="35">
        <v>8</v>
      </c>
      <c r="K1142" s="41">
        <v>13</v>
      </c>
      <c r="L1142" s="21">
        <v>8.5526315789473681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2</v>
      </c>
      <c r="E1143" s="35">
        <v>2</v>
      </c>
      <c r="F1143" s="40">
        <v>4</v>
      </c>
      <c r="G1143" s="21">
        <v>1.7937219730941705</v>
      </c>
      <c r="H1143" s="35">
        <v>149</v>
      </c>
      <c r="I1143" s="35">
        <v>1</v>
      </c>
      <c r="J1143" s="35">
        <v>0</v>
      </c>
      <c r="K1143" s="41">
        <v>1</v>
      </c>
      <c r="L1143" s="21">
        <v>0.67114093959731547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14</v>
      </c>
      <c r="E1144" s="35">
        <v>18</v>
      </c>
      <c r="F1144" s="40">
        <v>32</v>
      </c>
      <c r="G1144" s="21">
        <v>4.8929663608562688</v>
      </c>
      <c r="H1144" s="35">
        <v>328</v>
      </c>
      <c r="I1144" s="35">
        <v>2</v>
      </c>
      <c r="J1144" s="35">
        <v>0</v>
      </c>
      <c r="K1144" s="41">
        <v>2</v>
      </c>
      <c r="L1144" s="21">
        <v>0.6097560975609756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20</v>
      </c>
      <c r="E1145" s="35">
        <v>21</v>
      </c>
      <c r="F1145" s="40">
        <v>41</v>
      </c>
      <c r="G1145" s="21">
        <v>3.7927844588344124</v>
      </c>
      <c r="H1145" s="35">
        <v>558</v>
      </c>
      <c r="I1145" s="35">
        <v>4</v>
      </c>
      <c r="J1145" s="35">
        <v>2</v>
      </c>
      <c r="K1145" s="41">
        <v>6</v>
      </c>
      <c r="L1145" s="21">
        <v>1.0752688172043012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4</v>
      </c>
      <c r="E1146" s="35">
        <v>5</v>
      </c>
      <c r="F1146" s="40">
        <v>9</v>
      </c>
      <c r="G1146" s="21">
        <v>3.7815126050420167</v>
      </c>
      <c r="H1146" s="35">
        <v>154</v>
      </c>
      <c r="I1146" s="35">
        <v>1</v>
      </c>
      <c r="J1146" s="35">
        <v>3</v>
      </c>
      <c r="K1146" s="41">
        <v>4</v>
      </c>
      <c r="L1146" s="21">
        <v>2.5974025974025974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4</v>
      </c>
      <c r="E1147" s="35">
        <v>5</v>
      </c>
      <c r="F1147" s="40">
        <v>9</v>
      </c>
      <c r="G1147" s="21">
        <v>5.5555555555555554</v>
      </c>
      <c r="H1147" s="35">
        <v>92</v>
      </c>
      <c r="I1147" s="35">
        <v>0</v>
      </c>
      <c r="J1147" s="35">
        <v>2</v>
      </c>
      <c r="K1147" s="41">
        <v>2</v>
      </c>
      <c r="L1147" s="21">
        <v>2.1739130434782608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7</v>
      </c>
      <c r="E1148" s="35">
        <v>5</v>
      </c>
      <c r="F1148" s="40">
        <v>12</v>
      </c>
      <c r="G1148" s="21">
        <v>1.8633540372670807</v>
      </c>
      <c r="H1148" s="35">
        <v>476</v>
      </c>
      <c r="I1148" s="35">
        <v>5</v>
      </c>
      <c r="J1148" s="35">
        <v>6</v>
      </c>
      <c r="K1148" s="41">
        <v>11</v>
      </c>
      <c r="L1148" s="21">
        <v>2.3109243697478994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12</v>
      </c>
      <c r="E1149" s="35">
        <v>9</v>
      </c>
      <c r="F1149" s="40">
        <v>21</v>
      </c>
      <c r="G1149" s="21">
        <v>4.1257367387033401</v>
      </c>
      <c r="H1149" s="35">
        <v>268</v>
      </c>
      <c r="I1149" s="35">
        <v>2</v>
      </c>
      <c r="J1149" s="35">
        <v>5</v>
      </c>
      <c r="K1149" s="41">
        <v>7</v>
      </c>
      <c r="L1149" s="21">
        <v>2.6119402985074625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7</v>
      </c>
      <c r="E1150" s="35">
        <v>10</v>
      </c>
      <c r="F1150" s="40">
        <v>17</v>
      </c>
      <c r="G1150" s="21">
        <v>2.2397891963109355</v>
      </c>
      <c r="H1150" s="35">
        <v>481</v>
      </c>
      <c r="I1150" s="35">
        <v>2</v>
      </c>
      <c r="J1150" s="35">
        <v>0</v>
      </c>
      <c r="K1150" s="41">
        <v>2</v>
      </c>
      <c r="L1150" s="21">
        <v>0.41580041580041582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11</v>
      </c>
      <c r="E1151" s="35">
        <v>3</v>
      </c>
      <c r="F1151" s="40">
        <v>14</v>
      </c>
      <c r="G1151" s="21">
        <v>3.7433155080213902</v>
      </c>
      <c r="H1151" s="35">
        <v>273</v>
      </c>
      <c r="I1151" s="35">
        <v>5</v>
      </c>
      <c r="J1151" s="35">
        <v>5</v>
      </c>
      <c r="K1151" s="41">
        <v>10</v>
      </c>
      <c r="L1151" s="21">
        <v>3.6630036630036633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4</v>
      </c>
      <c r="E1152" s="35">
        <v>2</v>
      </c>
      <c r="F1152" s="40">
        <v>6</v>
      </c>
      <c r="G1152" s="21">
        <v>3.9473684210526314</v>
      </c>
      <c r="H1152" s="35">
        <v>71</v>
      </c>
      <c r="I1152" s="35">
        <v>0</v>
      </c>
      <c r="J1152" s="35">
        <v>0</v>
      </c>
      <c r="K1152" s="41">
        <v>0</v>
      </c>
      <c r="L1152" s="21">
        <v>0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8</v>
      </c>
      <c r="E1153" s="35">
        <v>8</v>
      </c>
      <c r="F1153" s="40">
        <v>16</v>
      </c>
      <c r="G1153" s="21">
        <v>4</v>
      </c>
      <c r="H1153" s="35">
        <v>323</v>
      </c>
      <c r="I1153" s="35">
        <v>3</v>
      </c>
      <c r="J1153" s="35">
        <v>3</v>
      </c>
      <c r="K1153" s="41">
        <v>6</v>
      </c>
      <c r="L1153" s="21">
        <v>1.8575851393188854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4</v>
      </c>
      <c r="E1154" s="35">
        <v>2</v>
      </c>
      <c r="F1154" s="40">
        <v>6</v>
      </c>
      <c r="G1154" s="21">
        <v>4.3795620437956204</v>
      </c>
      <c r="H1154" s="19">
        <v>75</v>
      </c>
      <c r="I1154" s="35">
        <v>1</v>
      </c>
      <c r="J1154" s="35">
        <v>1</v>
      </c>
      <c r="K1154" s="41">
        <v>2</v>
      </c>
      <c r="L1154" s="21">
        <v>2.666666666666667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173</v>
      </c>
      <c r="E1155" s="38">
        <v>169</v>
      </c>
      <c r="F1155" s="38">
        <v>342</v>
      </c>
      <c r="G1155" s="31">
        <v>4.2622133599202394</v>
      </c>
      <c r="H1155" s="29">
        <v>3867</v>
      </c>
      <c r="I1155" s="38">
        <v>8</v>
      </c>
      <c r="J1155" s="38">
        <v>12</v>
      </c>
      <c r="K1155" s="39">
        <v>20</v>
      </c>
      <c r="L1155" s="31">
        <v>0.517196793379881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2</v>
      </c>
      <c r="E1156" s="35">
        <v>3</v>
      </c>
      <c r="F1156" s="40">
        <v>5</v>
      </c>
      <c r="G1156" s="21">
        <v>3.5971223021582732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12</v>
      </c>
      <c r="E1157" s="35">
        <v>16</v>
      </c>
      <c r="F1157" s="40">
        <v>28</v>
      </c>
      <c r="G1157" s="21">
        <v>5.4580896686159841</v>
      </c>
      <c r="H1157" s="35">
        <v>152</v>
      </c>
      <c r="I1157" s="35">
        <v>0</v>
      </c>
      <c r="J1157" s="35">
        <v>1</v>
      </c>
      <c r="K1157" s="41">
        <v>1</v>
      </c>
      <c r="L1157" s="21">
        <v>0.6578947368421052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20</v>
      </c>
      <c r="E1158" s="35">
        <v>18</v>
      </c>
      <c r="F1158" s="40">
        <v>38</v>
      </c>
      <c r="G1158" s="21">
        <v>8.5011185682326627</v>
      </c>
      <c r="H1158" s="35">
        <v>118</v>
      </c>
      <c r="I1158" s="35">
        <v>0</v>
      </c>
      <c r="J1158" s="35">
        <v>0</v>
      </c>
      <c r="K1158" s="41">
        <v>0</v>
      </c>
      <c r="L1158" s="21">
        <v>0</v>
      </c>
    </row>
    <row r="1159" spans="1:12" ht="15" customHeight="1" outlineLevel="1" x14ac:dyDescent="0.2">
      <c r="A1159" s="17" t="s">
        <v>2009</v>
      </c>
      <c r="B1159" s="43" t="s">
        <v>2010</v>
      </c>
      <c r="C1159" s="35">
        <v>197</v>
      </c>
      <c r="D1159" s="35">
        <v>3</v>
      </c>
      <c r="E1159" s="35">
        <v>3</v>
      </c>
      <c r="F1159" s="40">
        <v>6</v>
      </c>
      <c r="G1159" s="21">
        <v>3.0456852791878175</v>
      </c>
      <c r="H1159" s="35">
        <v>65</v>
      </c>
      <c r="I1159" s="35">
        <v>3</v>
      </c>
      <c r="J1159" s="35">
        <v>2</v>
      </c>
      <c r="K1159" s="41">
        <v>5</v>
      </c>
      <c r="L1159" s="21">
        <v>7.6923076923076925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9</v>
      </c>
      <c r="E1160" s="35">
        <v>5</v>
      </c>
      <c r="F1160" s="40">
        <v>14</v>
      </c>
      <c r="G1160" s="21">
        <v>4.2042042042042045</v>
      </c>
      <c r="H1160" s="35">
        <v>175</v>
      </c>
      <c r="I1160" s="35">
        <v>1</v>
      </c>
      <c r="J1160" s="35">
        <v>1</v>
      </c>
      <c r="K1160" s="41">
        <v>2</v>
      </c>
      <c r="L1160" s="21">
        <v>1.1428571428571428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13</v>
      </c>
      <c r="E1161" s="35">
        <v>20</v>
      </c>
      <c r="F1161" s="40">
        <v>33</v>
      </c>
      <c r="G1161" s="21">
        <v>7.18954248366013</v>
      </c>
      <c r="H1161" s="35">
        <v>219</v>
      </c>
      <c r="I1161" s="35">
        <v>0</v>
      </c>
      <c r="J1161" s="35">
        <v>0</v>
      </c>
      <c r="K1161" s="41">
        <v>0</v>
      </c>
      <c r="L1161" s="21">
        <v>0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31</v>
      </c>
      <c r="E1162" s="35">
        <v>30</v>
      </c>
      <c r="F1162" s="40">
        <v>61</v>
      </c>
      <c r="G1162" s="21">
        <v>3.6570743405275783</v>
      </c>
      <c r="H1162" s="35">
        <v>917</v>
      </c>
      <c r="I1162" s="35">
        <v>0</v>
      </c>
      <c r="J1162" s="35">
        <v>3</v>
      </c>
      <c r="K1162" s="41">
        <v>3</v>
      </c>
      <c r="L1162" s="21">
        <v>0.32715376226826609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4</v>
      </c>
      <c r="E1163" s="35">
        <v>7</v>
      </c>
      <c r="F1163" s="40">
        <v>11</v>
      </c>
      <c r="G1163" s="21">
        <v>2.4336283185840708</v>
      </c>
      <c r="H1163" s="35">
        <v>219</v>
      </c>
      <c r="I1163" s="35">
        <v>0</v>
      </c>
      <c r="J1163" s="35">
        <v>3</v>
      </c>
      <c r="K1163" s="41">
        <v>3</v>
      </c>
      <c r="L1163" s="21">
        <v>1.3698630136986301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12</v>
      </c>
      <c r="E1164" s="35">
        <v>6</v>
      </c>
      <c r="F1164" s="40">
        <v>18</v>
      </c>
      <c r="G1164" s="21">
        <v>4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1</v>
      </c>
      <c r="E1165" s="35">
        <v>4</v>
      </c>
      <c r="F1165" s="40">
        <v>5</v>
      </c>
      <c r="G1165" s="21">
        <v>2.5773195876288657</v>
      </c>
      <c r="H1165" s="35">
        <v>127</v>
      </c>
      <c r="I1165" s="35">
        <v>1</v>
      </c>
      <c r="J1165" s="35">
        <v>0</v>
      </c>
      <c r="K1165" s="41">
        <v>1</v>
      </c>
      <c r="L1165" s="21">
        <v>0.78740157480314954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2</v>
      </c>
      <c r="E1166" s="35">
        <v>2</v>
      </c>
      <c r="F1166" s="40">
        <v>4</v>
      </c>
      <c r="G1166" s="21">
        <v>2.547770700636943</v>
      </c>
      <c r="H1166" s="35">
        <v>54</v>
      </c>
      <c r="I1166" s="35">
        <v>2</v>
      </c>
      <c r="J1166" s="35">
        <v>2</v>
      </c>
      <c r="K1166" s="41">
        <v>4</v>
      </c>
      <c r="L1166" s="21">
        <v>7.4074074074074066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17</v>
      </c>
      <c r="E1167" s="35">
        <v>12</v>
      </c>
      <c r="F1167" s="40">
        <v>29</v>
      </c>
      <c r="G1167" s="21">
        <v>5.2823315118397085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7</v>
      </c>
      <c r="E1168" s="35">
        <v>4</v>
      </c>
      <c r="F1168" s="40">
        <v>11</v>
      </c>
      <c r="G1168" s="21">
        <v>4.5267489711934159</v>
      </c>
      <c r="H1168" s="35">
        <v>136</v>
      </c>
      <c r="I1168" s="35">
        <v>0</v>
      </c>
      <c r="J1168" s="35">
        <v>0</v>
      </c>
      <c r="K1168" s="41">
        <v>0</v>
      </c>
      <c r="L1168" s="21">
        <v>0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7</v>
      </c>
      <c r="E1169" s="35">
        <v>10</v>
      </c>
      <c r="F1169" s="40">
        <v>17</v>
      </c>
      <c r="G1169" s="21">
        <v>6.4885496183206106</v>
      </c>
      <c r="H1169" s="35">
        <v>137</v>
      </c>
      <c r="I1169" s="35">
        <v>0</v>
      </c>
      <c r="J1169" s="35">
        <v>0</v>
      </c>
      <c r="K1169" s="41">
        <v>0</v>
      </c>
      <c r="L1169" s="21">
        <v>0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1</v>
      </c>
      <c r="E1170" s="35">
        <v>5</v>
      </c>
      <c r="F1170" s="40">
        <v>6</v>
      </c>
      <c r="G1170" s="21">
        <v>2.8301886792452833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6</v>
      </c>
      <c r="E1171" s="35">
        <v>9</v>
      </c>
      <c r="F1171" s="40">
        <v>15</v>
      </c>
      <c r="G1171" s="21">
        <v>6.0728744939271255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21</v>
      </c>
      <c r="E1172" s="35">
        <v>13</v>
      </c>
      <c r="F1172" s="40">
        <v>34</v>
      </c>
      <c r="G1172" s="21">
        <v>3.383084577114428</v>
      </c>
      <c r="H1172" s="35">
        <v>558</v>
      </c>
      <c r="I1172" s="35">
        <v>1</v>
      </c>
      <c r="J1172" s="35">
        <v>0</v>
      </c>
      <c r="K1172" s="41">
        <v>1</v>
      </c>
      <c r="L1172" s="21">
        <v>0.17921146953405018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3</v>
      </c>
      <c r="E1173" s="35">
        <v>1</v>
      </c>
      <c r="F1173" s="40">
        <v>4</v>
      </c>
      <c r="G1173" s="21">
        <v>1.0204081632653061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2</v>
      </c>
      <c r="E1174" s="35">
        <v>1</v>
      </c>
      <c r="F1174" s="40">
        <v>3</v>
      </c>
      <c r="G1174" s="21">
        <v>2.8571428571428572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106</v>
      </c>
      <c r="E1175" s="38">
        <v>91</v>
      </c>
      <c r="F1175" s="38">
        <v>197</v>
      </c>
      <c r="G1175" s="31">
        <v>5.3547159554226686</v>
      </c>
      <c r="H1175" s="29">
        <v>1248</v>
      </c>
      <c r="I1175" s="38">
        <v>7</v>
      </c>
      <c r="J1175" s="38">
        <v>5</v>
      </c>
      <c r="K1175" s="39">
        <v>12</v>
      </c>
      <c r="L1175" s="31">
        <v>0.96153846153846156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8</v>
      </c>
      <c r="E1176" s="35">
        <v>7</v>
      </c>
      <c r="F1176" s="40">
        <v>15</v>
      </c>
      <c r="G1176" s="21">
        <v>4.7468354430379751</v>
      </c>
      <c r="H1176" s="35">
        <v>94</v>
      </c>
      <c r="I1176" s="35">
        <v>1</v>
      </c>
      <c r="J1176" s="35">
        <v>0</v>
      </c>
      <c r="K1176" s="41">
        <v>1</v>
      </c>
      <c r="L1176" s="21">
        <v>1.0638297872340425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12</v>
      </c>
      <c r="E1177" s="35">
        <v>14</v>
      </c>
      <c r="F1177" s="40">
        <v>26</v>
      </c>
      <c r="G1177" s="21">
        <v>6.5</v>
      </c>
      <c r="H1177" s="35">
        <v>208</v>
      </c>
      <c r="I1177" s="35">
        <v>1</v>
      </c>
      <c r="J1177" s="35">
        <v>1</v>
      </c>
      <c r="K1177" s="41">
        <v>2</v>
      </c>
      <c r="L1177" s="21">
        <v>0.96153846153846156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9</v>
      </c>
      <c r="E1178" s="35">
        <v>17</v>
      </c>
      <c r="F1178" s="40">
        <v>26</v>
      </c>
      <c r="G1178" s="21">
        <v>5.520169851380043</v>
      </c>
      <c r="H1178" s="35">
        <v>177</v>
      </c>
      <c r="I1178" s="35">
        <v>0</v>
      </c>
      <c r="J1178" s="35">
        <v>0</v>
      </c>
      <c r="K1178" s="41">
        <v>0</v>
      </c>
      <c r="L1178" s="21">
        <v>0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19</v>
      </c>
      <c r="E1179" s="35">
        <v>12</v>
      </c>
      <c r="F1179" s="40">
        <v>31</v>
      </c>
      <c r="G1179" s="21">
        <v>5.4481546572934976</v>
      </c>
      <c r="H1179" s="35">
        <v>222</v>
      </c>
      <c r="I1179" s="35">
        <v>1</v>
      </c>
      <c r="J1179" s="35">
        <v>0</v>
      </c>
      <c r="K1179" s="41">
        <v>1</v>
      </c>
      <c r="L1179" s="21">
        <v>0.45045045045045046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8</v>
      </c>
      <c r="E1180" s="35">
        <v>0</v>
      </c>
      <c r="F1180" s="40">
        <v>8</v>
      </c>
      <c r="G1180" s="21">
        <v>2.9962546816479403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10</v>
      </c>
      <c r="E1181" s="35">
        <v>6</v>
      </c>
      <c r="F1181" s="40">
        <v>16</v>
      </c>
      <c r="G1181" s="21">
        <v>4.6783625730994149</v>
      </c>
      <c r="H1181" s="35">
        <v>99</v>
      </c>
      <c r="I1181" s="35">
        <v>3</v>
      </c>
      <c r="J1181" s="35">
        <v>1</v>
      </c>
      <c r="K1181" s="41">
        <v>4</v>
      </c>
      <c r="L1181" s="21">
        <v>4.0404040404040407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6</v>
      </c>
      <c r="E1182" s="35">
        <v>2</v>
      </c>
      <c r="F1182" s="40">
        <v>8</v>
      </c>
      <c r="G1182" s="21">
        <v>7.7669902912621351</v>
      </c>
      <c r="H1182" s="35">
        <v>49</v>
      </c>
      <c r="I1182" s="35">
        <v>0</v>
      </c>
      <c r="J1182" s="35">
        <v>0</v>
      </c>
      <c r="K1182" s="41">
        <v>0</v>
      </c>
      <c r="L1182" s="21">
        <v>0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34</v>
      </c>
      <c r="E1183" s="35">
        <v>33</v>
      </c>
      <c r="F1183" s="40">
        <v>67</v>
      </c>
      <c r="G1183" s="21">
        <v>5.5326176713459949</v>
      </c>
      <c r="H1183" s="19">
        <v>333</v>
      </c>
      <c r="I1183" s="35">
        <v>1</v>
      </c>
      <c r="J1183" s="35">
        <v>3</v>
      </c>
      <c r="K1183" s="41">
        <v>4</v>
      </c>
      <c r="L1183" s="21">
        <v>1.2012012012012012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137</v>
      </c>
      <c r="E1184" s="38">
        <v>118</v>
      </c>
      <c r="F1184" s="38">
        <v>255</v>
      </c>
      <c r="G1184" s="31">
        <v>4.4163491513682018</v>
      </c>
      <c r="H1184" s="29">
        <v>2281</v>
      </c>
      <c r="I1184" s="38">
        <v>1</v>
      </c>
      <c r="J1184" s="38">
        <v>3</v>
      </c>
      <c r="K1184" s="39">
        <v>4</v>
      </c>
      <c r="L1184" s="31">
        <v>0.17536168347216133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115</v>
      </c>
      <c r="E1185" s="38">
        <v>101</v>
      </c>
      <c r="F1185" s="38">
        <v>216</v>
      </c>
      <c r="G1185" s="31">
        <v>3.6162732295328981</v>
      </c>
      <c r="H1185" s="29">
        <v>2587</v>
      </c>
      <c r="I1185" s="38">
        <v>16</v>
      </c>
      <c r="J1185" s="38">
        <v>6</v>
      </c>
      <c r="K1185" s="39">
        <v>22</v>
      </c>
      <c r="L1185" s="31">
        <v>0.8504058755315036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2390</v>
      </c>
      <c r="E1186" s="49">
        <v>2367</v>
      </c>
      <c r="F1186" s="49">
        <v>4757</v>
      </c>
      <c r="G1186" s="25">
        <v>5.1308324524882973</v>
      </c>
      <c r="H1186" s="9">
        <v>33878</v>
      </c>
      <c r="I1186" s="49">
        <v>249</v>
      </c>
      <c r="J1186" s="49">
        <v>234</v>
      </c>
      <c r="K1186" s="50">
        <v>483</v>
      </c>
      <c r="L1186" s="25">
        <v>1.4257039966940197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606</v>
      </c>
      <c r="E1187" s="38">
        <v>599</v>
      </c>
      <c r="F1187" s="38">
        <v>1205</v>
      </c>
      <c r="G1187" s="31">
        <v>4.437815342687732</v>
      </c>
      <c r="H1187" s="29">
        <v>11421</v>
      </c>
      <c r="I1187" s="38">
        <v>69</v>
      </c>
      <c r="J1187" s="38">
        <v>65</v>
      </c>
      <c r="K1187" s="39">
        <v>134</v>
      </c>
      <c r="L1187" s="31">
        <v>1.1732772962087383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65</v>
      </c>
      <c r="E1188" s="35">
        <v>64</v>
      </c>
      <c r="F1188" s="40">
        <v>129</v>
      </c>
      <c r="G1188" s="21">
        <v>6.4532266133066534</v>
      </c>
      <c r="H1188" s="19">
        <v>396</v>
      </c>
      <c r="I1188" s="35">
        <v>1</v>
      </c>
      <c r="J1188" s="35">
        <v>1</v>
      </c>
      <c r="K1188" s="41">
        <v>2</v>
      </c>
      <c r="L1188" s="21">
        <v>0.50505050505050508</v>
      </c>
    </row>
    <row r="1189" spans="1:12" ht="15" customHeight="1" outlineLevel="1" x14ac:dyDescent="0.2">
      <c r="A1189" s="17" t="s">
        <v>2063</v>
      </c>
      <c r="B1189" s="43" t="s">
        <v>2064</v>
      </c>
      <c r="C1189" s="19">
        <v>3157</v>
      </c>
      <c r="D1189" s="35">
        <v>75</v>
      </c>
      <c r="E1189" s="35">
        <v>64</v>
      </c>
      <c r="F1189" s="40">
        <v>139</v>
      </c>
      <c r="G1189" s="21">
        <v>4.4029141590117202</v>
      </c>
      <c r="H1189" s="19">
        <v>1174</v>
      </c>
      <c r="I1189" s="35">
        <v>7</v>
      </c>
      <c r="J1189" s="35">
        <v>7</v>
      </c>
      <c r="K1189" s="41">
        <v>14</v>
      </c>
      <c r="L1189" s="21">
        <v>1.192504258943782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23</v>
      </c>
      <c r="E1190" s="35">
        <v>16</v>
      </c>
      <c r="F1190" s="40">
        <v>39</v>
      </c>
      <c r="G1190" s="21">
        <v>3.2883642495784149</v>
      </c>
      <c r="H1190" s="35">
        <v>517</v>
      </c>
      <c r="I1190" s="35">
        <v>6</v>
      </c>
      <c r="J1190" s="35">
        <v>9</v>
      </c>
      <c r="K1190" s="41">
        <v>15</v>
      </c>
      <c r="L1190" s="21">
        <v>2.9013539651837523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1</v>
      </c>
      <c r="E1191" s="35">
        <v>9</v>
      </c>
      <c r="F1191" s="40">
        <v>10</v>
      </c>
      <c r="G1191" s="21">
        <v>5.5555555555555554</v>
      </c>
      <c r="H1191" s="35">
        <v>100</v>
      </c>
      <c r="I1191" s="35">
        <v>2</v>
      </c>
      <c r="J1191" s="35">
        <v>0</v>
      </c>
      <c r="K1191" s="41">
        <v>2</v>
      </c>
      <c r="L1191" s="21">
        <v>2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29</v>
      </c>
      <c r="E1192" s="35">
        <v>34</v>
      </c>
      <c r="F1192" s="40">
        <v>63</v>
      </c>
      <c r="G1192" s="21">
        <v>5.6149732620320858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20</v>
      </c>
      <c r="E1193" s="35">
        <v>15</v>
      </c>
      <c r="F1193" s="40">
        <v>35</v>
      </c>
      <c r="G1193" s="21">
        <v>3.4965034965034967</v>
      </c>
      <c r="H1193" s="35">
        <v>493</v>
      </c>
      <c r="I1193" s="35">
        <v>0</v>
      </c>
      <c r="J1193" s="35">
        <v>4</v>
      </c>
      <c r="K1193" s="41">
        <v>4</v>
      </c>
      <c r="L1193" s="21">
        <v>0.81135902636916835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13</v>
      </c>
      <c r="E1194" s="35">
        <v>21</v>
      </c>
      <c r="F1194" s="40">
        <v>34</v>
      </c>
      <c r="G1194" s="21">
        <v>3.9170506912442393</v>
      </c>
      <c r="H1194" s="35">
        <v>410</v>
      </c>
      <c r="I1194" s="35">
        <v>1</v>
      </c>
      <c r="J1194" s="35">
        <v>1</v>
      </c>
      <c r="K1194" s="41">
        <v>2</v>
      </c>
      <c r="L1194" s="21">
        <v>0.48780487804878048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7</v>
      </c>
      <c r="E1195" s="35">
        <v>7</v>
      </c>
      <c r="F1195" s="40">
        <v>14</v>
      </c>
      <c r="G1195" s="21">
        <v>4.9122807017543861</v>
      </c>
      <c r="H1195" s="35">
        <v>133</v>
      </c>
      <c r="I1195" s="35">
        <v>1</v>
      </c>
      <c r="J1195" s="35">
        <v>2</v>
      </c>
      <c r="K1195" s="41">
        <v>3</v>
      </c>
      <c r="L1195" s="21">
        <v>2.2556390977443606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14</v>
      </c>
      <c r="E1196" s="35">
        <v>14</v>
      </c>
      <c r="F1196" s="40">
        <v>28</v>
      </c>
      <c r="G1196" s="21">
        <v>5.9957173447537473</v>
      </c>
      <c r="H1196" s="35">
        <v>133</v>
      </c>
      <c r="I1196" s="35">
        <v>0</v>
      </c>
      <c r="J1196" s="35">
        <v>0</v>
      </c>
      <c r="K1196" s="41">
        <v>0</v>
      </c>
      <c r="L1196" s="21">
        <v>0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30</v>
      </c>
      <c r="E1197" s="35">
        <v>35</v>
      </c>
      <c r="F1197" s="40">
        <v>65</v>
      </c>
      <c r="G1197" s="21">
        <v>5.9797608095676171</v>
      </c>
      <c r="H1197" s="35">
        <v>189</v>
      </c>
      <c r="I1197" s="35">
        <v>0</v>
      </c>
      <c r="J1197" s="35">
        <v>0</v>
      </c>
      <c r="K1197" s="41">
        <v>0</v>
      </c>
      <c r="L1197" s="21">
        <v>0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10</v>
      </c>
      <c r="E1198" s="35">
        <v>15</v>
      </c>
      <c r="F1198" s="40">
        <v>25</v>
      </c>
      <c r="G1198" s="21">
        <v>2.6567481402763016</v>
      </c>
      <c r="H1198" s="35">
        <v>484</v>
      </c>
      <c r="I1198" s="35">
        <v>10</v>
      </c>
      <c r="J1198" s="35">
        <v>7</v>
      </c>
      <c r="K1198" s="41">
        <v>17</v>
      </c>
      <c r="L1198" s="21">
        <v>3.5123966942148761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16</v>
      </c>
      <c r="E1199" s="35">
        <v>6</v>
      </c>
      <c r="F1199" s="40">
        <v>22</v>
      </c>
      <c r="G1199" s="21">
        <v>6.6265060240963862</v>
      </c>
      <c r="H1199" s="35">
        <v>75</v>
      </c>
      <c r="I1199" s="35">
        <v>0</v>
      </c>
      <c r="J1199" s="35">
        <v>0</v>
      </c>
      <c r="K1199" s="41">
        <v>0</v>
      </c>
      <c r="L1199" s="21">
        <v>0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24</v>
      </c>
      <c r="E1200" s="35">
        <v>20</v>
      </c>
      <c r="F1200" s="40">
        <v>44</v>
      </c>
      <c r="G1200" s="21">
        <v>4.7930283224400867</v>
      </c>
      <c r="H1200" s="35">
        <v>328</v>
      </c>
      <c r="I1200" s="35">
        <v>4</v>
      </c>
      <c r="J1200" s="35">
        <v>1</v>
      </c>
      <c r="K1200" s="41">
        <v>5</v>
      </c>
      <c r="L1200" s="21">
        <v>1.524390243902439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14</v>
      </c>
      <c r="E1201" s="35">
        <v>13</v>
      </c>
      <c r="F1201" s="40">
        <v>27</v>
      </c>
      <c r="G1201" s="21">
        <v>2.8846153846153846</v>
      </c>
      <c r="H1201" s="35">
        <v>535</v>
      </c>
      <c r="I1201" s="35">
        <v>3</v>
      </c>
      <c r="J1201" s="35">
        <v>2</v>
      </c>
      <c r="K1201" s="41">
        <v>5</v>
      </c>
      <c r="L1201" s="21">
        <v>0.93457943925233633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21</v>
      </c>
      <c r="E1202" s="35">
        <v>24</v>
      </c>
      <c r="F1202" s="40">
        <v>45</v>
      </c>
      <c r="G1202" s="21">
        <v>4.0106951871657754</v>
      </c>
      <c r="H1202" s="35">
        <v>479</v>
      </c>
      <c r="I1202" s="35">
        <v>3</v>
      </c>
      <c r="J1202" s="35">
        <v>0</v>
      </c>
      <c r="K1202" s="41">
        <v>3</v>
      </c>
      <c r="L1202" s="21">
        <v>0.62630480167014613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14</v>
      </c>
      <c r="E1203" s="35">
        <v>27</v>
      </c>
      <c r="F1203" s="40">
        <v>41</v>
      </c>
      <c r="G1203" s="21">
        <v>3.8175046554934826</v>
      </c>
      <c r="H1203" s="35">
        <v>776</v>
      </c>
      <c r="I1203" s="35">
        <v>8</v>
      </c>
      <c r="J1203" s="35">
        <v>6</v>
      </c>
      <c r="K1203" s="41">
        <v>14</v>
      </c>
      <c r="L1203" s="21">
        <v>1.804123711340206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8</v>
      </c>
      <c r="E1204" s="35">
        <v>7</v>
      </c>
      <c r="F1204" s="40">
        <v>15</v>
      </c>
      <c r="G1204" s="21">
        <v>3.9370078740157481</v>
      </c>
      <c r="H1204" s="19">
        <v>148</v>
      </c>
      <c r="I1204" s="35">
        <v>0</v>
      </c>
      <c r="J1204" s="35">
        <v>0</v>
      </c>
      <c r="K1204" s="41">
        <v>0</v>
      </c>
      <c r="L1204" s="21">
        <v>0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87</v>
      </c>
      <c r="E1205" s="35">
        <v>65</v>
      </c>
      <c r="F1205" s="40">
        <v>152</v>
      </c>
      <c r="G1205" s="21">
        <v>5.0314465408805038</v>
      </c>
      <c r="H1205" s="19">
        <v>1375</v>
      </c>
      <c r="I1205" s="35">
        <v>12</v>
      </c>
      <c r="J1205" s="35">
        <v>10</v>
      </c>
      <c r="K1205" s="41">
        <v>22</v>
      </c>
      <c r="L1205" s="21">
        <v>1.6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11</v>
      </c>
      <c r="E1206" s="35">
        <v>16</v>
      </c>
      <c r="F1206" s="40">
        <v>27</v>
      </c>
      <c r="G1206" s="21">
        <v>2.0179372197309418</v>
      </c>
      <c r="H1206" s="35">
        <v>863</v>
      </c>
      <c r="I1206" s="35">
        <v>3</v>
      </c>
      <c r="J1206" s="35">
        <v>2</v>
      </c>
      <c r="K1206" s="41">
        <v>5</v>
      </c>
      <c r="L1206" s="21">
        <v>0.57937427578215528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10</v>
      </c>
      <c r="E1207" s="35">
        <v>17</v>
      </c>
      <c r="F1207" s="40">
        <v>27</v>
      </c>
      <c r="G1207" s="21">
        <v>3.125</v>
      </c>
      <c r="H1207" s="35">
        <v>484</v>
      </c>
      <c r="I1207" s="35">
        <v>3</v>
      </c>
      <c r="J1207" s="35">
        <v>6</v>
      </c>
      <c r="K1207" s="41">
        <v>9</v>
      </c>
      <c r="L1207" s="21">
        <v>1.859504132231405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12</v>
      </c>
      <c r="E1208" s="35">
        <v>16</v>
      </c>
      <c r="F1208" s="40">
        <v>28</v>
      </c>
      <c r="G1208" s="21">
        <v>4.327666151468315</v>
      </c>
      <c r="H1208" s="35">
        <v>392</v>
      </c>
      <c r="I1208" s="35">
        <v>0</v>
      </c>
      <c r="J1208" s="35">
        <v>1</v>
      </c>
      <c r="K1208" s="41">
        <v>1</v>
      </c>
      <c r="L1208" s="21">
        <v>0.25510204081632654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24</v>
      </c>
      <c r="E1209" s="35">
        <v>14</v>
      </c>
      <c r="F1209" s="40">
        <v>38</v>
      </c>
      <c r="G1209" s="21">
        <v>4.4134727061556331</v>
      </c>
      <c r="H1209" s="35">
        <v>394</v>
      </c>
      <c r="I1209" s="35">
        <v>1</v>
      </c>
      <c r="J1209" s="35">
        <v>3</v>
      </c>
      <c r="K1209" s="41">
        <v>4</v>
      </c>
      <c r="L1209" s="21">
        <v>1.015228426395939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23</v>
      </c>
      <c r="E1210" s="35">
        <v>24</v>
      </c>
      <c r="F1210" s="40">
        <v>47</v>
      </c>
      <c r="G1210" s="21">
        <v>5.0592034445640479</v>
      </c>
      <c r="H1210" s="35">
        <v>221</v>
      </c>
      <c r="I1210" s="35">
        <v>0</v>
      </c>
      <c r="J1210" s="35">
        <v>0</v>
      </c>
      <c r="K1210" s="41">
        <v>0</v>
      </c>
      <c r="L1210" s="21">
        <v>0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10</v>
      </c>
      <c r="E1211" s="35">
        <v>14</v>
      </c>
      <c r="F1211" s="40">
        <v>24</v>
      </c>
      <c r="G1211" s="21">
        <v>4.0268456375838921</v>
      </c>
      <c r="H1211" s="35">
        <v>308</v>
      </c>
      <c r="I1211" s="35">
        <v>1</v>
      </c>
      <c r="J1211" s="35">
        <v>1</v>
      </c>
      <c r="K1211" s="41">
        <v>2</v>
      </c>
      <c r="L1211" s="21">
        <v>0.64935064935064934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5</v>
      </c>
      <c r="E1212" s="35">
        <v>8</v>
      </c>
      <c r="F1212" s="40">
        <v>13</v>
      </c>
      <c r="G1212" s="21">
        <v>2.7718550106609809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24</v>
      </c>
      <c r="E1213" s="35">
        <v>21</v>
      </c>
      <c r="F1213" s="40">
        <v>45</v>
      </c>
      <c r="G1213" s="21">
        <v>5.8670143415906129</v>
      </c>
      <c r="H1213" s="35">
        <v>272</v>
      </c>
      <c r="I1213" s="35">
        <v>2</v>
      </c>
      <c r="J1213" s="35">
        <v>1</v>
      </c>
      <c r="K1213" s="41">
        <v>3</v>
      </c>
      <c r="L1213" s="21">
        <v>1.1029411764705883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16</v>
      </c>
      <c r="E1214" s="35">
        <v>13</v>
      </c>
      <c r="F1214" s="40">
        <v>29</v>
      </c>
      <c r="G1214" s="21">
        <v>4.7933884297520661</v>
      </c>
      <c r="H1214" s="19">
        <v>196</v>
      </c>
      <c r="I1214" s="35">
        <v>1</v>
      </c>
      <c r="J1214" s="35">
        <v>1</v>
      </c>
      <c r="K1214" s="41">
        <v>2</v>
      </c>
      <c r="L1214" s="21">
        <v>1.0204081632653061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563</v>
      </c>
      <c r="E1215" s="38">
        <v>594</v>
      </c>
      <c r="F1215" s="38">
        <v>1157</v>
      </c>
      <c r="G1215" s="31">
        <v>4.4664916615194565</v>
      </c>
      <c r="H1215" s="29">
        <v>12028</v>
      </c>
      <c r="I1215" s="38">
        <v>47</v>
      </c>
      <c r="J1215" s="38">
        <v>55</v>
      </c>
      <c r="K1215" s="39">
        <v>102</v>
      </c>
      <c r="L1215" s="31">
        <v>0.84802128367143326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33</v>
      </c>
      <c r="E1216" s="35">
        <v>27</v>
      </c>
      <c r="F1216" s="40">
        <v>60</v>
      </c>
      <c r="G1216" s="21">
        <v>4.643962848297214</v>
      </c>
      <c r="H1216" s="35">
        <v>687</v>
      </c>
      <c r="I1216" s="35">
        <v>0</v>
      </c>
      <c r="J1216" s="35">
        <v>1</v>
      </c>
      <c r="K1216" s="41">
        <v>1</v>
      </c>
      <c r="L1216" s="21">
        <v>0.14556040756914121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28</v>
      </c>
      <c r="E1217" s="35">
        <v>25</v>
      </c>
      <c r="F1217" s="40">
        <v>53</v>
      </c>
      <c r="G1217" s="21">
        <v>6.2945368171021379</v>
      </c>
      <c r="H1217" s="35">
        <v>321</v>
      </c>
      <c r="I1217" s="35">
        <v>0</v>
      </c>
      <c r="J1217" s="35">
        <v>0</v>
      </c>
      <c r="K1217" s="41">
        <v>0</v>
      </c>
      <c r="L1217" s="21">
        <v>0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14</v>
      </c>
      <c r="E1218" s="35">
        <v>12</v>
      </c>
      <c r="F1218" s="40">
        <v>26</v>
      </c>
      <c r="G1218" s="21">
        <v>3.3505154639175259</v>
      </c>
      <c r="H1218" s="35">
        <v>352</v>
      </c>
      <c r="I1218" s="35">
        <v>1</v>
      </c>
      <c r="J1218" s="35">
        <v>0</v>
      </c>
      <c r="K1218" s="41">
        <v>1</v>
      </c>
      <c r="L1218" s="21">
        <v>0.28409090909090912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22</v>
      </c>
      <c r="E1219" s="35">
        <v>16</v>
      </c>
      <c r="F1219" s="40">
        <v>38</v>
      </c>
      <c r="G1219" s="21">
        <v>3.6786060019361084</v>
      </c>
      <c r="H1219" s="35">
        <v>671</v>
      </c>
      <c r="I1219" s="35">
        <v>7</v>
      </c>
      <c r="J1219" s="35">
        <v>5</v>
      </c>
      <c r="K1219" s="41">
        <v>12</v>
      </c>
      <c r="L1219" s="21">
        <v>1.7883755588673622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13</v>
      </c>
      <c r="E1220" s="35">
        <v>23</v>
      </c>
      <c r="F1220" s="40">
        <v>36</v>
      </c>
      <c r="G1220" s="21">
        <v>4.7306176084099869</v>
      </c>
      <c r="H1220" s="35">
        <v>200</v>
      </c>
      <c r="I1220" s="35">
        <v>0</v>
      </c>
      <c r="J1220" s="35">
        <v>2</v>
      </c>
      <c r="K1220" s="41">
        <v>2</v>
      </c>
      <c r="L1220" s="21">
        <v>1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34</v>
      </c>
      <c r="E1221" s="35">
        <v>25</v>
      </c>
      <c r="F1221" s="40">
        <v>59</v>
      </c>
      <c r="G1221" s="21">
        <v>4.3191800878477311</v>
      </c>
      <c r="H1221" s="35">
        <v>287</v>
      </c>
      <c r="I1221" s="35">
        <v>1</v>
      </c>
      <c r="J1221" s="35">
        <v>0</v>
      </c>
      <c r="K1221" s="41">
        <v>1</v>
      </c>
      <c r="L1221" s="21">
        <v>0.34843205574912894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14</v>
      </c>
      <c r="E1222" s="35">
        <v>17</v>
      </c>
      <c r="F1222" s="40">
        <v>31</v>
      </c>
      <c r="G1222" s="21">
        <v>4.4604316546762588</v>
      </c>
      <c r="H1222" s="35">
        <v>423</v>
      </c>
      <c r="I1222" s="35">
        <v>0</v>
      </c>
      <c r="J1222" s="35">
        <v>2</v>
      </c>
      <c r="K1222" s="41">
        <v>2</v>
      </c>
      <c r="L1222" s="21">
        <v>0.4728132387706856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23</v>
      </c>
      <c r="E1223" s="35">
        <v>31</v>
      </c>
      <c r="F1223" s="40">
        <v>54</v>
      </c>
      <c r="G1223" s="21">
        <v>4.6114432109308279</v>
      </c>
      <c r="H1223" s="35">
        <v>522</v>
      </c>
      <c r="I1223" s="35">
        <v>2</v>
      </c>
      <c r="J1223" s="35">
        <v>3</v>
      </c>
      <c r="K1223" s="41">
        <v>5</v>
      </c>
      <c r="L1223" s="21">
        <v>0.95785440613026818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7</v>
      </c>
      <c r="E1224" s="35">
        <v>14</v>
      </c>
      <c r="F1224" s="40">
        <v>21</v>
      </c>
      <c r="G1224" s="21">
        <v>3.1963470319634704</v>
      </c>
      <c r="H1224" s="35">
        <v>394</v>
      </c>
      <c r="I1224" s="35">
        <v>4</v>
      </c>
      <c r="J1224" s="35">
        <v>6</v>
      </c>
      <c r="K1224" s="41">
        <v>10</v>
      </c>
      <c r="L1224" s="21">
        <v>2.5380710659898478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26</v>
      </c>
      <c r="E1225" s="35">
        <v>23</v>
      </c>
      <c r="F1225" s="40">
        <v>49</v>
      </c>
      <c r="G1225" s="21">
        <v>4.3171806167400879</v>
      </c>
      <c r="H1225" s="35">
        <v>639</v>
      </c>
      <c r="I1225" s="35">
        <v>1</v>
      </c>
      <c r="J1225" s="35">
        <v>0</v>
      </c>
      <c r="K1225" s="41">
        <v>1</v>
      </c>
      <c r="L1225" s="21">
        <v>0.1564945226917058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16</v>
      </c>
      <c r="E1226" s="35">
        <v>10</v>
      </c>
      <c r="F1226" s="40">
        <v>26</v>
      </c>
      <c r="G1226" s="21">
        <v>2.8985507246376812</v>
      </c>
      <c r="H1226" s="35">
        <v>483</v>
      </c>
      <c r="I1226" s="35">
        <v>4</v>
      </c>
      <c r="J1226" s="35">
        <v>0</v>
      </c>
      <c r="K1226" s="41">
        <v>4</v>
      </c>
      <c r="L1226" s="21">
        <v>0.82815734989648038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15</v>
      </c>
      <c r="E1227" s="35">
        <v>14</v>
      </c>
      <c r="F1227" s="40">
        <v>29</v>
      </c>
      <c r="G1227" s="21">
        <v>3.6249999999999996</v>
      </c>
      <c r="H1227" s="35">
        <v>496</v>
      </c>
      <c r="I1227" s="35">
        <v>9</v>
      </c>
      <c r="J1227" s="35">
        <v>10</v>
      </c>
      <c r="K1227" s="41">
        <v>19</v>
      </c>
      <c r="L1227" s="21">
        <v>3.8306451612903225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36</v>
      </c>
      <c r="E1228" s="35">
        <v>33</v>
      </c>
      <c r="F1228" s="40">
        <v>69</v>
      </c>
      <c r="G1228" s="21">
        <v>5.2272727272727266</v>
      </c>
      <c r="H1228" s="19">
        <v>456</v>
      </c>
      <c r="I1228" s="35">
        <v>1</v>
      </c>
      <c r="J1228" s="35">
        <v>1</v>
      </c>
      <c r="K1228" s="41">
        <v>2</v>
      </c>
      <c r="L1228" s="21">
        <v>0.43859649122807015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140</v>
      </c>
      <c r="E1229" s="35">
        <v>157</v>
      </c>
      <c r="F1229" s="40">
        <v>297</v>
      </c>
      <c r="G1229" s="21">
        <v>5.6582206134501805</v>
      </c>
      <c r="H1229" s="19">
        <v>1841</v>
      </c>
      <c r="I1229" s="35">
        <v>7</v>
      </c>
      <c r="J1229" s="35">
        <v>5</v>
      </c>
      <c r="K1229" s="41">
        <v>12</v>
      </c>
      <c r="L1229" s="21">
        <v>0.65181966322650731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12</v>
      </c>
      <c r="E1230" s="35">
        <v>25</v>
      </c>
      <c r="F1230" s="40">
        <v>37</v>
      </c>
      <c r="G1230" s="21">
        <v>6.1461794019933551</v>
      </c>
      <c r="H1230" s="35">
        <v>201</v>
      </c>
      <c r="I1230" s="35">
        <v>0</v>
      </c>
      <c r="J1230" s="35">
        <v>1</v>
      </c>
      <c r="K1230" s="41">
        <v>1</v>
      </c>
      <c r="L1230" s="21">
        <v>0.49751243781094528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12</v>
      </c>
      <c r="E1231" s="35">
        <v>13</v>
      </c>
      <c r="F1231" s="40">
        <v>25</v>
      </c>
      <c r="G1231" s="21">
        <v>4.8638132295719849</v>
      </c>
      <c r="H1231" s="35">
        <v>237</v>
      </c>
      <c r="I1231" s="35">
        <v>1</v>
      </c>
      <c r="J1231" s="35">
        <v>1</v>
      </c>
      <c r="K1231" s="41">
        <v>2</v>
      </c>
      <c r="L1231" s="21">
        <v>0.8438818565400843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15</v>
      </c>
      <c r="E1232" s="35">
        <v>18</v>
      </c>
      <c r="F1232" s="40">
        <v>33</v>
      </c>
      <c r="G1232" s="21">
        <v>4.8458149779735686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4</v>
      </c>
      <c r="E1233" s="35">
        <v>4</v>
      </c>
      <c r="F1233" s="40">
        <v>8</v>
      </c>
      <c r="G1233" s="21">
        <v>1.2480499219968799</v>
      </c>
      <c r="H1233" s="35">
        <v>483</v>
      </c>
      <c r="I1233" s="35">
        <v>4</v>
      </c>
      <c r="J1233" s="35">
        <v>5</v>
      </c>
      <c r="K1233" s="41">
        <v>9</v>
      </c>
      <c r="L1233" s="21">
        <v>1.8633540372670807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16</v>
      </c>
      <c r="E1234" s="35">
        <v>17</v>
      </c>
      <c r="F1234" s="40">
        <v>33</v>
      </c>
      <c r="G1234" s="21">
        <v>3.4773445732349839</v>
      </c>
      <c r="H1234" s="35">
        <v>607</v>
      </c>
      <c r="I1234" s="35">
        <v>2</v>
      </c>
      <c r="J1234" s="35">
        <v>0</v>
      </c>
      <c r="K1234" s="41">
        <v>2</v>
      </c>
      <c r="L1234" s="21">
        <v>0.32948929159802309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18</v>
      </c>
      <c r="E1235" s="35">
        <v>16</v>
      </c>
      <c r="F1235" s="40">
        <v>34</v>
      </c>
      <c r="G1235" s="21">
        <v>3.4136546184738958</v>
      </c>
      <c r="H1235" s="35">
        <v>607</v>
      </c>
      <c r="I1235" s="35">
        <v>1</v>
      </c>
      <c r="J1235" s="35">
        <v>2</v>
      </c>
      <c r="K1235" s="41">
        <v>3</v>
      </c>
      <c r="L1235" s="21">
        <v>0.49423393739703458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5</v>
      </c>
      <c r="E1236" s="35">
        <v>9</v>
      </c>
      <c r="F1236" s="40">
        <v>14</v>
      </c>
      <c r="G1236" s="21">
        <v>3.225806451612903</v>
      </c>
      <c r="H1236" s="35">
        <v>150</v>
      </c>
      <c r="I1236" s="35">
        <v>0</v>
      </c>
      <c r="J1236" s="35">
        <v>2</v>
      </c>
      <c r="K1236" s="41">
        <v>2</v>
      </c>
      <c r="L1236" s="21">
        <v>1.3333333333333335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14</v>
      </c>
      <c r="E1237" s="35">
        <v>7</v>
      </c>
      <c r="F1237" s="40">
        <v>21</v>
      </c>
      <c r="G1237" s="21">
        <v>7.0945945945945947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14</v>
      </c>
      <c r="E1238" s="35">
        <v>17</v>
      </c>
      <c r="F1238" s="40">
        <v>31</v>
      </c>
      <c r="G1238" s="21">
        <v>4.046997389033943</v>
      </c>
      <c r="H1238" s="35">
        <v>529</v>
      </c>
      <c r="I1238" s="35">
        <v>0</v>
      </c>
      <c r="J1238" s="35">
        <v>1</v>
      </c>
      <c r="K1238" s="41">
        <v>1</v>
      </c>
      <c r="L1238" s="21">
        <v>0.1890359168241966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7</v>
      </c>
      <c r="E1239" s="35">
        <v>9</v>
      </c>
      <c r="F1239" s="40">
        <v>16</v>
      </c>
      <c r="G1239" s="21">
        <v>3.3542976939203357</v>
      </c>
      <c r="H1239" s="35">
        <v>339</v>
      </c>
      <c r="I1239" s="35">
        <v>2</v>
      </c>
      <c r="J1239" s="35">
        <v>4</v>
      </c>
      <c r="K1239" s="41">
        <v>6</v>
      </c>
      <c r="L1239" s="21">
        <v>1.7699115044247788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8</v>
      </c>
      <c r="E1240" s="35">
        <v>11</v>
      </c>
      <c r="F1240" s="40">
        <v>19</v>
      </c>
      <c r="G1240" s="21">
        <v>3.2478632478632483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8</v>
      </c>
      <c r="E1241" s="35">
        <v>13</v>
      </c>
      <c r="F1241" s="40">
        <v>21</v>
      </c>
      <c r="G1241" s="21">
        <v>5.1980198019801982</v>
      </c>
      <c r="H1241" s="35">
        <v>100</v>
      </c>
      <c r="I1241" s="35">
        <v>0</v>
      </c>
      <c r="J1241" s="35">
        <v>2</v>
      </c>
      <c r="K1241" s="41">
        <v>2</v>
      </c>
      <c r="L1241" s="21">
        <v>2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9</v>
      </c>
      <c r="E1242" s="35">
        <v>8</v>
      </c>
      <c r="F1242" s="40">
        <v>17</v>
      </c>
      <c r="G1242" s="21">
        <v>3.0088495575221237</v>
      </c>
      <c r="H1242" s="19">
        <v>297</v>
      </c>
      <c r="I1242" s="35">
        <v>0</v>
      </c>
      <c r="J1242" s="35">
        <v>2</v>
      </c>
      <c r="K1242" s="41">
        <v>2</v>
      </c>
      <c r="L1242" s="21">
        <v>0.67340067340067333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376</v>
      </c>
      <c r="E1243" s="38">
        <v>363</v>
      </c>
      <c r="F1243" s="38">
        <v>739</v>
      </c>
      <c r="G1243" s="31">
        <v>4.8865965747536864</v>
      </c>
      <c r="H1243" s="29">
        <v>5277</v>
      </c>
      <c r="I1243" s="38">
        <v>34</v>
      </c>
      <c r="J1243" s="38">
        <v>21</v>
      </c>
      <c r="K1243" s="39">
        <v>55</v>
      </c>
      <c r="L1243" s="31">
        <v>1.0422588592003033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18</v>
      </c>
      <c r="E1244" s="35">
        <v>28</v>
      </c>
      <c r="F1244" s="40">
        <v>46</v>
      </c>
      <c r="G1244" s="21">
        <v>4.6558704453441297</v>
      </c>
      <c r="H1244" s="35">
        <v>174</v>
      </c>
      <c r="I1244" s="35">
        <v>5</v>
      </c>
      <c r="J1244" s="35">
        <v>2</v>
      </c>
      <c r="K1244" s="41">
        <v>7</v>
      </c>
      <c r="L1244" s="21">
        <v>4.0229885057471266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19</v>
      </c>
      <c r="E1245" s="35">
        <v>10</v>
      </c>
      <c r="F1245" s="40">
        <v>29</v>
      </c>
      <c r="G1245" s="21">
        <v>3.5194174757281553</v>
      </c>
      <c r="H1245" s="35">
        <v>335</v>
      </c>
      <c r="I1245" s="35">
        <v>0</v>
      </c>
      <c r="J1245" s="35">
        <v>1</v>
      </c>
      <c r="K1245" s="41">
        <v>1</v>
      </c>
      <c r="L1245" s="21">
        <v>0.29850746268656719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16</v>
      </c>
      <c r="E1246" s="35">
        <v>14</v>
      </c>
      <c r="F1246" s="40">
        <v>30</v>
      </c>
      <c r="G1246" s="21">
        <v>4.6153846153846159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18</v>
      </c>
      <c r="E1247" s="35">
        <v>19</v>
      </c>
      <c r="F1247" s="40">
        <v>37</v>
      </c>
      <c r="G1247" s="21">
        <v>5.8267716535433074</v>
      </c>
      <c r="H1247" s="35">
        <v>150</v>
      </c>
      <c r="I1247" s="35">
        <v>1</v>
      </c>
      <c r="J1247" s="35">
        <v>0</v>
      </c>
      <c r="K1247" s="41">
        <v>1</v>
      </c>
      <c r="L1247" s="21">
        <v>0.66666666666666674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62</v>
      </c>
      <c r="E1248" s="35">
        <v>48</v>
      </c>
      <c r="F1248" s="40">
        <v>110</v>
      </c>
      <c r="G1248" s="21">
        <v>5.8604155567394782</v>
      </c>
      <c r="H1248" s="35">
        <v>444</v>
      </c>
      <c r="I1248" s="35">
        <v>8</v>
      </c>
      <c r="J1248" s="35">
        <v>6</v>
      </c>
      <c r="K1248" s="41">
        <v>14</v>
      </c>
      <c r="L1248" s="21">
        <v>3.1531531531531529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34</v>
      </c>
      <c r="E1249" s="35">
        <v>24</v>
      </c>
      <c r="F1249" s="40">
        <v>58</v>
      </c>
      <c r="G1249" s="21">
        <v>5.0434782608695654</v>
      </c>
      <c r="H1249" s="35">
        <v>503</v>
      </c>
      <c r="I1249" s="35">
        <v>2</v>
      </c>
      <c r="J1249" s="35">
        <v>1</v>
      </c>
      <c r="K1249" s="41">
        <v>3</v>
      </c>
      <c r="L1249" s="21">
        <v>0.59642147117296218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13</v>
      </c>
      <c r="E1250" s="35">
        <v>11</v>
      </c>
      <c r="F1250" s="40">
        <v>24</v>
      </c>
      <c r="G1250" s="21">
        <v>2.4819027921406409</v>
      </c>
      <c r="H1250" s="35">
        <v>716</v>
      </c>
      <c r="I1250" s="35">
        <v>2</v>
      </c>
      <c r="J1250" s="35">
        <v>0</v>
      </c>
      <c r="K1250" s="41">
        <v>2</v>
      </c>
      <c r="L1250" s="21">
        <v>0.27932960893854747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18</v>
      </c>
      <c r="E1251" s="35">
        <v>20</v>
      </c>
      <c r="F1251" s="40">
        <v>38</v>
      </c>
      <c r="G1251" s="21">
        <v>6.3227953410981694</v>
      </c>
      <c r="H1251" s="35">
        <v>37</v>
      </c>
      <c r="I1251" s="35">
        <v>0</v>
      </c>
      <c r="J1251" s="35">
        <v>0</v>
      </c>
      <c r="K1251" s="41">
        <v>0</v>
      </c>
      <c r="L1251" s="21"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21</v>
      </c>
      <c r="E1252" s="35">
        <v>21</v>
      </c>
      <c r="F1252" s="40">
        <v>42</v>
      </c>
      <c r="G1252" s="21">
        <v>4.150197628458498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15</v>
      </c>
      <c r="E1253" s="35">
        <v>14</v>
      </c>
      <c r="F1253" s="40">
        <v>29</v>
      </c>
      <c r="G1253" s="21">
        <v>3.3642691415313224</v>
      </c>
      <c r="H1253" s="35">
        <v>492</v>
      </c>
      <c r="I1253" s="35">
        <v>1</v>
      </c>
      <c r="J1253" s="35">
        <v>1</v>
      </c>
      <c r="K1253" s="41">
        <v>2</v>
      </c>
      <c r="L1253" s="21">
        <v>0.40650406504065045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21</v>
      </c>
      <c r="E1254" s="35">
        <v>25</v>
      </c>
      <c r="F1254" s="40">
        <v>46</v>
      </c>
      <c r="G1254" s="21">
        <v>4.8832271762208075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23</v>
      </c>
      <c r="E1255" s="35">
        <v>18</v>
      </c>
      <c r="F1255" s="40">
        <v>41</v>
      </c>
      <c r="G1255" s="21">
        <v>4.5504994450610434</v>
      </c>
      <c r="H1255" s="35">
        <v>217</v>
      </c>
      <c r="I1255" s="35">
        <v>2</v>
      </c>
      <c r="J1255" s="35">
        <v>2</v>
      </c>
      <c r="K1255" s="41">
        <v>4</v>
      </c>
      <c r="L1255" s="21">
        <v>1.8433179723502304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25</v>
      </c>
      <c r="E1256" s="35">
        <v>23</v>
      </c>
      <c r="F1256" s="40">
        <v>48</v>
      </c>
      <c r="G1256" s="21">
        <v>5.1724137931034484</v>
      </c>
      <c r="H1256" s="35">
        <v>304</v>
      </c>
      <c r="I1256" s="35">
        <v>3</v>
      </c>
      <c r="J1256" s="35">
        <v>2</v>
      </c>
      <c r="K1256" s="41">
        <v>5</v>
      </c>
      <c r="L1256" s="21">
        <v>1.6447368421052631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9</v>
      </c>
      <c r="E1257" s="35">
        <v>17</v>
      </c>
      <c r="F1257" s="40">
        <v>26</v>
      </c>
      <c r="G1257" s="21">
        <v>4.0625</v>
      </c>
      <c r="H1257" s="35">
        <v>396</v>
      </c>
      <c r="I1257" s="35">
        <v>0</v>
      </c>
      <c r="J1257" s="35">
        <v>1</v>
      </c>
      <c r="K1257" s="41">
        <v>1</v>
      </c>
      <c r="L1257" s="21">
        <v>0.25252525252525254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32</v>
      </c>
      <c r="E1258" s="35">
        <v>37</v>
      </c>
      <c r="F1258" s="40">
        <v>69</v>
      </c>
      <c r="G1258" s="21">
        <v>6.1772605192479864</v>
      </c>
      <c r="H1258" s="35">
        <v>344</v>
      </c>
      <c r="I1258" s="35">
        <v>4</v>
      </c>
      <c r="J1258" s="35">
        <v>2</v>
      </c>
      <c r="K1258" s="41">
        <v>6</v>
      </c>
      <c r="L1258" s="21">
        <v>1.7441860465116279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32</v>
      </c>
      <c r="E1259" s="35">
        <v>34</v>
      </c>
      <c r="F1259" s="40">
        <v>66</v>
      </c>
      <c r="G1259" s="21">
        <v>6.4139941690962097</v>
      </c>
      <c r="H1259" s="19">
        <v>279</v>
      </c>
      <c r="I1259" s="35">
        <v>6</v>
      </c>
      <c r="J1259" s="35">
        <v>3</v>
      </c>
      <c r="K1259" s="41">
        <v>9</v>
      </c>
      <c r="L1259" s="21">
        <v>3.225806451612903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731</v>
      </c>
      <c r="E1260" s="38">
        <v>681</v>
      </c>
      <c r="F1260" s="38">
        <v>1412</v>
      </c>
      <c r="G1260" s="31">
        <v>6.7110266159695815</v>
      </c>
      <c r="H1260" s="29">
        <v>4228</v>
      </c>
      <c r="I1260" s="38">
        <v>98</v>
      </c>
      <c r="J1260" s="38">
        <v>93</v>
      </c>
      <c r="K1260" s="39">
        <v>191</v>
      </c>
      <c r="L1260" s="31">
        <v>4.5175023651844848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114</v>
      </c>
      <c r="E1261" s="38">
        <v>130</v>
      </c>
      <c r="F1261" s="38">
        <v>244</v>
      </c>
      <c r="G1261" s="31">
        <v>6.9834001144819693</v>
      </c>
      <c r="H1261" s="29">
        <v>924</v>
      </c>
      <c r="I1261" s="38">
        <v>1</v>
      </c>
      <c r="J1261" s="38">
        <v>0</v>
      </c>
      <c r="K1261" s="39">
        <v>1</v>
      </c>
      <c r="L1261" s="31">
        <v>0.10822510822510822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2792</v>
      </c>
      <c r="E1262" s="49">
        <v>2591</v>
      </c>
      <c r="F1262" s="49">
        <v>5383</v>
      </c>
      <c r="G1262" s="25">
        <v>4.4967379227961137</v>
      </c>
      <c r="H1262" s="9">
        <v>43724</v>
      </c>
      <c r="I1262" s="49">
        <v>404</v>
      </c>
      <c r="J1262" s="49">
        <v>441</v>
      </c>
      <c r="K1262" s="50">
        <v>845</v>
      </c>
      <c r="L1262" s="25">
        <v>1.9325770743756288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792</v>
      </c>
      <c r="E1263" s="38">
        <v>743</v>
      </c>
      <c r="F1263" s="38">
        <v>1535</v>
      </c>
      <c r="G1263" s="31">
        <v>4.1653098882014543</v>
      </c>
      <c r="H1263" s="29">
        <v>14065</v>
      </c>
      <c r="I1263" s="38">
        <v>146</v>
      </c>
      <c r="J1263" s="38">
        <v>150</v>
      </c>
      <c r="K1263" s="39">
        <v>296</v>
      </c>
      <c r="L1263" s="31">
        <v>2.1045147529328121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7</v>
      </c>
      <c r="E1264" s="35">
        <v>10</v>
      </c>
      <c r="F1264" s="40">
        <v>17</v>
      </c>
      <c r="G1264" s="21">
        <v>2.1118012422360248</v>
      </c>
      <c r="H1264" s="35">
        <v>196</v>
      </c>
      <c r="I1264" s="35">
        <v>0</v>
      </c>
      <c r="J1264" s="35">
        <v>0</v>
      </c>
      <c r="K1264" s="41">
        <v>0</v>
      </c>
      <c r="L1264" s="21">
        <v>0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14</v>
      </c>
      <c r="E1265" s="35">
        <v>12</v>
      </c>
      <c r="F1265" s="40">
        <v>26</v>
      </c>
      <c r="G1265" s="21">
        <v>3.0092592592592591</v>
      </c>
      <c r="H1265" s="35">
        <v>611</v>
      </c>
      <c r="I1265" s="35">
        <v>3</v>
      </c>
      <c r="J1265" s="35">
        <v>4</v>
      </c>
      <c r="K1265" s="41">
        <v>7</v>
      </c>
      <c r="L1265" s="21">
        <v>1.1456628477905073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8</v>
      </c>
      <c r="E1266" s="35">
        <v>11</v>
      </c>
      <c r="F1266" s="40">
        <v>19</v>
      </c>
      <c r="G1266" s="21">
        <v>3.2928942807625647</v>
      </c>
      <c r="H1266" s="35">
        <v>220</v>
      </c>
      <c r="I1266" s="35">
        <v>2</v>
      </c>
      <c r="J1266" s="35">
        <v>3</v>
      </c>
      <c r="K1266" s="41">
        <v>5</v>
      </c>
      <c r="L1266" s="21">
        <v>2.2727272727272729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45</v>
      </c>
      <c r="E1267" s="35">
        <v>41</v>
      </c>
      <c r="F1267" s="40">
        <v>86</v>
      </c>
      <c r="G1267" s="21">
        <v>4.9199084668192219</v>
      </c>
      <c r="H1267" s="35">
        <v>437</v>
      </c>
      <c r="I1267" s="35">
        <v>0</v>
      </c>
      <c r="J1267" s="35">
        <v>0</v>
      </c>
      <c r="K1267" s="41">
        <v>0</v>
      </c>
      <c r="L1267" s="21">
        <v>0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17</v>
      </c>
      <c r="E1268" s="35">
        <v>29</v>
      </c>
      <c r="F1268" s="40">
        <v>46</v>
      </c>
      <c r="G1268" s="21">
        <v>3.2974910394265233</v>
      </c>
      <c r="H1268" s="35">
        <v>765</v>
      </c>
      <c r="I1268" s="35">
        <v>8</v>
      </c>
      <c r="J1268" s="35">
        <v>10</v>
      </c>
      <c r="K1268" s="41">
        <v>18</v>
      </c>
      <c r="L1268" s="21">
        <v>2.3529411764705883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10</v>
      </c>
      <c r="E1269" s="35">
        <v>15</v>
      </c>
      <c r="F1269" s="40">
        <v>25</v>
      </c>
      <c r="G1269" s="21">
        <v>3.3829499323410013</v>
      </c>
      <c r="H1269" s="35">
        <v>258</v>
      </c>
      <c r="I1269" s="35">
        <v>1</v>
      </c>
      <c r="J1269" s="35">
        <v>4</v>
      </c>
      <c r="K1269" s="41">
        <v>5</v>
      </c>
      <c r="L1269" s="21">
        <v>1.9379844961240309</v>
      </c>
    </row>
    <row r="1270" spans="1:12" ht="15" customHeight="1" outlineLevel="1" x14ac:dyDescent="0.2">
      <c r="A1270" s="17" t="s">
        <v>2219</v>
      </c>
      <c r="B1270" s="43" t="s">
        <v>2220</v>
      </c>
      <c r="C1270" s="19">
        <v>1026</v>
      </c>
      <c r="D1270" s="35">
        <v>16</v>
      </c>
      <c r="E1270" s="35">
        <v>26</v>
      </c>
      <c r="F1270" s="40">
        <v>42</v>
      </c>
      <c r="G1270" s="21">
        <v>4.0935672514619883</v>
      </c>
      <c r="H1270" s="35">
        <v>441</v>
      </c>
      <c r="I1270" s="35">
        <v>3</v>
      </c>
      <c r="J1270" s="35">
        <v>8</v>
      </c>
      <c r="K1270" s="41">
        <v>11</v>
      </c>
      <c r="L1270" s="21">
        <v>2.4943310657596371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13</v>
      </c>
      <c r="E1271" s="35">
        <v>21</v>
      </c>
      <c r="F1271" s="40">
        <v>34</v>
      </c>
      <c r="G1271" s="21">
        <v>3.6677454153182305</v>
      </c>
      <c r="H1271" s="35">
        <v>477</v>
      </c>
      <c r="I1271" s="35">
        <v>8</v>
      </c>
      <c r="J1271" s="35">
        <v>5</v>
      </c>
      <c r="K1271" s="41">
        <v>13</v>
      </c>
      <c r="L1271" s="21">
        <v>2.7253668763102725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6</v>
      </c>
      <c r="E1272" s="35">
        <v>2</v>
      </c>
      <c r="F1272" s="40">
        <v>8</v>
      </c>
      <c r="G1272" s="21">
        <v>0.62992125984251968</v>
      </c>
      <c r="H1272" s="35">
        <v>877</v>
      </c>
      <c r="I1272" s="35">
        <v>5</v>
      </c>
      <c r="J1272" s="35">
        <v>5</v>
      </c>
      <c r="K1272" s="41">
        <v>10</v>
      </c>
      <c r="L1272" s="21">
        <v>1.1402508551881414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83</v>
      </c>
      <c r="E1273" s="35">
        <v>68</v>
      </c>
      <c r="F1273" s="40">
        <v>151</v>
      </c>
      <c r="G1273" s="21">
        <v>9.8821989528795804</v>
      </c>
      <c r="H1273" s="35">
        <v>290</v>
      </c>
      <c r="I1273" s="35">
        <v>7</v>
      </c>
      <c r="J1273" s="35">
        <v>0</v>
      </c>
      <c r="K1273" s="41">
        <v>7</v>
      </c>
      <c r="L1273" s="21">
        <v>2.4137931034482758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47</v>
      </c>
      <c r="E1274" s="35">
        <v>24</v>
      </c>
      <c r="F1274" s="40">
        <v>71</v>
      </c>
      <c r="G1274" s="21">
        <v>6.2171628721541152</v>
      </c>
      <c r="H1274" s="19">
        <v>220</v>
      </c>
      <c r="I1274" s="35">
        <v>0</v>
      </c>
      <c r="J1274" s="35">
        <v>1</v>
      </c>
      <c r="K1274" s="41">
        <v>1</v>
      </c>
      <c r="L1274" s="21">
        <v>0.45454545454545453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100</v>
      </c>
      <c r="E1275" s="35">
        <v>86</v>
      </c>
      <c r="F1275" s="40">
        <v>186</v>
      </c>
      <c r="G1275" s="21">
        <v>4.1296625222024863</v>
      </c>
      <c r="H1275" s="19">
        <v>2032</v>
      </c>
      <c r="I1275" s="35">
        <v>12</v>
      </c>
      <c r="J1275" s="35">
        <v>8</v>
      </c>
      <c r="K1275" s="41">
        <v>20</v>
      </c>
      <c r="L1275" s="21">
        <v>0.98425196850393704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21</v>
      </c>
      <c r="E1276" s="35">
        <v>18</v>
      </c>
      <c r="F1276" s="40">
        <v>39</v>
      </c>
      <c r="G1276" s="21">
        <v>8.3870967741935498</v>
      </c>
      <c r="H1276" s="35">
        <v>-306</v>
      </c>
      <c r="I1276" s="35">
        <v>13</v>
      </c>
      <c r="J1276" s="35">
        <v>11</v>
      </c>
      <c r="K1276" s="41">
        <v>24</v>
      </c>
      <c r="L1276" s="21">
        <v>-7.8431372549019605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99</v>
      </c>
      <c r="E1277" s="35">
        <v>77</v>
      </c>
      <c r="F1277" s="40">
        <v>176</v>
      </c>
      <c r="G1277" s="21">
        <v>6.7927441142416054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70</v>
      </c>
      <c r="E1278" s="35">
        <v>63</v>
      </c>
      <c r="F1278" s="40">
        <v>133</v>
      </c>
      <c r="G1278" s="21">
        <v>5.2756842522808407</v>
      </c>
      <c r="H1278" s="19">
        <v>1129</v>
      </c>
      <c r="I1278" s="35">
        <v>11</v>
      </c>
      <c r="J1278" s="35">
        <v>14</v>
      </c>
      <c r="K1278" s="41">
        <v>25</v>
      </c>
      <c r="L1278" s="21">
        <v>2.2143489813994686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34</v>
      </c>
      <c r="E1279" s="35">
        <v>29</v>
      </c>
      <c r="F1279" s="40">
        <v>63</v>
      </c>
      <c r="G1279" s="21">
        <v>4.7404063205417613</v>
      </c>
      <c r="H1279" s="19">
        <v>397</v>
      </c>
      <c r="I1279" s="35">
        <v>11</v>
      </c>
      <c r="J1279" s="35">
        <v>15</v>
      </c>
      <c r="K1279" s="41">
        <v>26</v>
      </c>
      <c r="L1279" s="21">
        <v>6.5491183879093198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40</v>
      </c>
      <c r="E1280" s="35">
        <v>42</v>
      </c>
      <c r="F1280" s="40">
        <v>82</v>
      </c>
      <c r="G1280" s="21">
        <v>3.1084154662623198</v>
      </c>
      <c r="H1280" s="19">
        <v>1659</v>
      </c>
      <c r="I1280" s="35">
        <v>16</v>
      </c>
      <c r="J1280" s="35">
        <v>22</v>
      </c>
      <c r="K1280" s="41">
        <v>38</v>
      </c>
      <c r="L1280" s="21">
        <v>2.2905364677516573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24</v>
      </c>
      <c r="E1281" s="35">
        <v>33</v>
      </c>
      <c r="F1281" s="40">
        <v>57</v>
      </c>
      <c r="G1281" s="21">
        <v>3.4608378870673953</v>
      </c>
      <c r="H1281" s="19">
        <v>1121</v>
      </c>
      <c r="I1281" s="35">
        <v>9</v>
      </c>
      <c r="J1281" s="35">
        <v>4</v>
      </c>
      <c r="K1281" s="41">
        <v>13</v>
      </c>
      <c r="L1281" s="21">
        <v>1.1596788581623549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14</v>
      </c>
      <c r="E1282" s="35">
        <v>9</v>
      </c>
      <c r="F1282" s="40">
        <v>23</v>
      </c>
      <c r="G1282" s="21">
        <v>3.2951289398280799</v>
      </c>
      <c r="H1282" s="35">
        <v>254</v>
      </c>
      <c r="I1282" s="35">
        <v>2</v>
      </c>
      <c r="J1282" s="35">
        <v>1</v>
      </c>
      <c r="K1282" s="41">
        <v>3</v>
      </c>
      <c r="L1282" s="21">
        <v>1.1811023622047243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1</v>
      </c>
      <c r="E1283" s="35">
        <v>2</v>
      </c>
      <c r="F1283" s="40">
        <v>3</v>
      </c>
      <c r="G1283" s="21">
        <v>0.13863216266173753</v>
      </c>
      <c r="H1283" s="19">
        <v>-114</v>
      </c>
      <c r="I1283" s="35">
        <v>0</v>
      </c>
      <c r="J1283" s="35">
        <v>0</v>
      </c>
      <c r="K1283" s="41">
        <v>0</v>
      </c>
      <c r="L1283" s="21">
        <v>0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109</v>
      </c>
      <c r="E1284" s="35">
        <v>111</v>
      </c>
      <c r="F1284" s="40">
        <v>220</v>
      </c>
      <c r="G1284" s="21">
        <v>4.1540785498489425</v>
      </c>
      <c r="H1284" s="19">
        <v>2185</v>
      </c>
      <c r="I1284" s="35">
        <v>34</v>
      </c>
      <c r="J1284" s="35">
        <v>32</v>
      </c>
      <c r="K1284" s="41">
        <v>66</v>
      </c>
      <c r="L1284" s="21">
        <v>3.0205949656750573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14</v>
      </c>
      <c r="E1285" s="35">
        <v>14</v>
      </c>
      <c r="F1285" s="40">
        <v>28</v>
      </c>
      <c r="G1285" s="21">
        <v>2.8629856850715747</v>
      </c>
      <c r="H1285" s="35">
        <v>531</v>
      </c>
      <c r="I1285" s="35">
        <v>1</v>
      </c>
      <c r="J1285" s="35">
        <v>3</v>
      </c>
      <c r="K1285" s="41">
        <v>4</v>
      </c>
      <c r="L1285" s="21">
        <v>0.75329566854990582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33</v>
      </c>
      <c r="E1286" s="29">
        <v>34</v>
      </c>
      <c r="F1286" s="29">
        <v>67</v>
      </c>
      <c r="G1286" s="31">
        <v>3.567625133120341</v>
      </c>
      <c r="H1286" s="38">
        <v>634</v>
      </c>
      <c r="I1286" s="29">
        <v>12</v>
      </c>
      <c r="J1286" s="29">
        <v>9</v>
      </c>
      <c r="K1286" s="36">
        <v>21</v>
      </c>
      <c r="L1286" s="31">
        <v>3.3123028391167195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10</v>
      </c>
      <c r="E1287" s="19">
        <v>6</v>
      </c>
      <c r="F1287" s="20">
        <v>16</v>
      </c>
      <c r="G1287" s="21">
        <v>5.0156739811912221</v>
      </c>
      <c r="H1287" s="35">
        <v>85</v>
      </c>
      <c r="I1287" s="19">
        <v>0</v>
      </c>
      <c r="J1287" s="19">
        <v>1</v>
      </c>
      <c r="K1287" s="22">
        <v>1</v>
      </c>
      <c r="L1287" s="21">
        <v>1.1764705882352942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4</v>
      </c>
      <c r="E1288" s="19">
        <v>2</v>
      </c>
      <c r="F1288" s="20">
        <v>6</v>
      </c>
      <c r="G1288" s="21">
        <v>4.2857142857142856</v>
      </c>
      <c r="H1288" s="35">
        <v>49</v>
      </c>
      <c r="I1288" s="19">
        <v>1</v>
      </c>
      <c r="J1288" s="19">
        <v>1</v>
      </c>
      <c r="K1288" s="22">
        <v>2</v>
      </c>
      <c r="L1288" s="21">
        <v>4.0816326530612246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4</v>
      </c>
      <c r="E1289" s="19">
        <v>7</v>
      </c>
      <c r="F1289" s="20">
        <v>11</v>
      </c>
      <c r="G1289" s="21">
        <v>3.7800687285223367</v>
      </c>
      <c r="H1289" s="35">
        <v>144</v>
      </c>
      <c r="I1289" s="19">
        <v>0</v>
      </c>
      <c r="J1289" s="19">
        <v>0</v>
      </c>
      <c r="K1289" s="22">
        <v>0</v>
      </c>
      <c r="L1289" s="21">
        <v>0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11</v>
      </c>
      <c r="E1290" s="19">
        <v>14</v>
      </c>
      <c r="F1290" s="20">
        <v>25</v>
      </c>
      <c r="G1290" s="21">
        <v>2.9239766081871341</v>
      </c>
      <c r="H1290" s="35">
        <v>301</v>
      </c>
      <c r="I1290" s="19">
        <v>11</v>
      </c>
      <c r="J1290" s="19">
        <v>7</v>
      </c>
      <c r="K1290" s="22">
        <v>18</v>
      </c>
      <c r="L1290" s="21">
        <v>5.9800664451827243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4</v>
      </c>
      <c r="E1291" s="19">
        <v>5</v>
      </c>
      <c r="F1291" s="20">
        <v>9</v>
      </c>
      <c r="G1291" s="21">
        <v>3.296703296703297</v>
      </c>
      <c r="H1291" s="19">
        <v>55</v>
      </c>
      <c r="I1291" s="19">
        <v>0</v>
      </c>
      <c r="J1291" s="19">
        <v>0</v>
      </c>
      <c r="K1291" s="22">
        <v>0</v>
      </c>
      <c r="L1291" s="21">
        <v>0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494</v>
      </c>
      <c r="E1292" s="29">
        <v>495</v>
      </c>
      <c r="F1292" s="29">
        <v>989</v>
      </c>
      <c r="G1292" s="31">
        <v>5.0856173188666638</v>
      </c>
      <c r="H1292" s="29">
        <v>7814</v>
      </c>
      <c r="I1292" s="29">
        <v>45</v>
      </c>
      <c r="J1292" s="29">
        <v>48</v>
      </c>
      <c r="K1292" s="36">
        <v>93</v>
      </c>
      <c r="L1292" s="31">
        <v>1.1901714870744817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16</v>
      </c>
      <c r="E1293" s="19">
        <v>13</v>
      </c>
      <c r="F1293" s="20">
        <v>29</v>
      </c>
      <c r="G1293" s="21">
        <v>5.5238095238095237</v>
      </c>
      <c r="H1293" s="35">
        <v>207</v>
      </c>
      <c r="I1293" s="19">
        <v>0</v>
      </c>
      <c r="J1293" s="19">
        <v>2</v>
      </c>
      <c r="K1293" s="22">
        <v>2</v>
      </c>
      <c r="L1293" s="21">
        <v>0.96618357487922701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53</v>
      </c>
      <c r="E1294" s="19">
        <v>57</v>
      </c>
      <c r="F1294" s="20">
        <v>110</v>
      </c>
      <c r="G1294" s="21">
        <v>5.2581261950286802</v>
      </c>
      <c r="H1294" s="35">
        <v>335</v>
      </c>
      <c r="I1294" s="19">
        <v>2</v>
      </c>
      <c r="J1294" s="19">
        <v>1</v>
      </c>
      <c r="K1294" s="22">
        <v>3</v>
      </c>
      <c r="L1294" s="21">
        <v>0.89552238805970152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7</v>
      </c>
      <c r="E1295" s="19">
        <v>9</v>
      </c>
      <c r="F1295" s="20">
        <v>16</v>
      </c>
      <c r="G1295" s="21">
        <v>3.0360531309297913</v>
      </c>
      <c r="H1295" s="35">
        <v>246</v>
      </c>
      <c r="I1295" s="19">
        <v>2</v>
      </c>
      <c r="J1295" s="19">
        <v>5</v>
      </c>
      <c r="K1295" s="22">
        <v>7</v>
      </c>
      <c r="L1295" s="21">
        <v>2.8455284552845526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45</v>
      </c>
      <c r="E1296" s="19">
        <v>28</v>
      </c>
      <c r="F1296" s="20">
        <v>73</v>
      </c>
      <c r="G1296" s="21">
        <v>4.8699132755170114</v>
      </c>
      <c r="H1296" s="19">
        <v>730</v>
      </c>
      <c r="I1296" s="19">
        <v>3</v>
      </c>
      <c r="J1296" s="19">
        <v>2</v>
      </c>
      <c r="K1296" s="22">
        <v>5</v>
      </c>
      <c r="L1296" s="21">
        <v>0.68493150684931503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23</v>
      </c>
      <c r="E1297" s="19">
        <v>19</v>
      </c>
      <c r="F1297" s="20">
        <v>42</v>
      </c>
      <c r="G1297" s="21">
        <v>2.3242944106253458</v>
      </c>
      <c r="H1297" s="19">
        <v>1342</v>
      </c>
      <c r="I1297" s="19">
        <v>13</v>
      </c>
      <c r="J1297" s="19">
        <v>13</v>
      </c>
      <c r="K1297" s="22">
        <v>26</v>
      </c>
      <c r="L1297" s="21">
        <v>1.9374068554396422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9</v>
      </c>
      <c r="E1298" s="19">
        <v>18</v>
      </c>
      <c r="F1298" s="20">
        <v>27</v>
      </c>
      <c r="G1298" s="21">
        <v>4.2121684867394693</v>
      </c>
      <c r="H1298" s="35">
        <v>179</v>
      </c>
      <c r="I1298" s="19">
        <v>2</v>
      </c>
      <c r="J1298" s="19">
        <v>0</v>
      </c>
      <c r="K1298" s="22">
        <v>2</v>
      </c>
      <c r="L1298" s="21">
        <v>1.1173184357541899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22</v>
      </c>
      <c r="E1299" s="19">
        <v>20</v>
      </c>
      <c r="F1299" s="20">
        <v>42</v>
      </c>
      <c r="G1299" s="21">
        <v>7.0588235294117645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89</v>
      </c>
      <c r="E1300" s="19">
        <v>93</v>
      </c>
      <c r="F1300" s="20">
        <v>182</v>
      </c>
      <c r="G1300" s="21">
        <v>9.3477144324601955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22</v>
      </c>
      <c r="E1301" s="19">
        <v>24</v>
      </c>
      <c r="F1301" s="20">
        <v>46</v>
      </c>
      <c r="G1301" s="21">
        <v>9.8290598290598297</v>
      </c>
      <c r="H1301" s="35">
        <v>67</v>
      </c>
      <c r="I1301" s="19">
        <v>1</v>
      </c>
      <c r="J1301" s="19">
        <v>2</v>
      </c>
      <c r="K1301" s="22">
        <v>3</v>
      </c>
      <c r="L1301" s="21">
        <v>4.4776119402985071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17</v>
      </c>
      <c r="E1302" s="19">
        <v>14</v>
      </c>
      <c r="F1302" s="20">
        <v>31</v>
      </c>
      <c r="G1302" s="21">
        <v>5.4673721340388006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8</v>
      </c>
      <c r="E1303" s="19">
        <v>7</v>
      </c>
      <c r="F1303" s="20">
        <v>15</v>
      </c>
      <c r="G1303" s="21">
        <v>2.8089887640449436</v>
      </c>
      <c r="H1303" s="35">
        <v>204</v>
      </c>
      <c r="I1303" s="19">
        <v>4</v>
      </c>
      <c r="J1303" s="19">
        <v>1</v>
      </c>
      <c r="K1303" s="22">
        <v>5</v>
      </c>
      <c r="L1303" s="21">
        <v>2.4509803921568629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15</v>
      </c>
      <c r="E1304" s="19">
        <v>7</v>
      </c>
      <c r="F1304" s="20">
        <v>22</v>
      </c>
      <c r="G1304" s="21">
        <v>5.1401869158878499</v>
      </c>
      <c r="H1304" s="35">
        <v>260</v>
      </c>
      <c r="I1304" s="19">
        <v>0</v>
      </c>
      <c r="J1304" s="19">
        <v>0</v>
      </c>
      <c r="K1304" s="22">
        <v>0</v>
      </c>
      <c r="L1304" s="21">
        <v>0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39</v>
      </c>
      <c r="E1305" s="19">
        <v>39</v>
      </c>
      <c r="F1305" s="20">
        <v>78</v>
      </c>
      <c r="G1305" s="21">
        <v>6.9829901521933744</v>
      </c>
      <c r="H1305" s="35">
        <v>443</v>
      </c>
      <c r="I1305" s="19">
        <v>4</v>
      </c>
      <c r="J1305" s="19">
        <v>6</v>
      </c>
      <c r="K1305" s="22">
        <v>10</v>
      </c>
      <c r="L1305" s="21">
        <v>2.2573363431151243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16</v>
      </c>
      <c r="E1306" s="19">
        <v>23</v>
      </c>
      <c r="F1306" s="20">
        <v>39</v>
      </c>
      <c r="G1306" s="21">
        <v>7.2625698324022352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15</v>
      </c>
      <c r="E1307" s="19">
        <v>19</v>
      </c>
      <c r="F1307" s="20">
        <v>34</v>
      </c>
      <c r="G1307" s="21">
        <v>3.7158469945355188</v>
      </c>
      <c r="H1307" s="35">
        <v>616</v>
      </c>
      <c r="I1307" s="19">
        <v>0</v>
      </c>
      <c r="J1307" s="19">
        <v>0</v>
      </c>
      <c r="K1307" s="22">
        <v>0</v>
      </c>
      <c r="L1307" s="21">
        <v>0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6</v>
      </c>
      <c r="E1308" s="19">
        <v>6</v>
      </c>
      <c r="F1308" s="20">
        <v>12</v>
      </c>
      <c r="G1308" s="21">
        <v>1.1417697431018079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12</v>
      </c>
      <c r="E1309" s="19">
        <v>19</v>
      </c>
      <c r="F1309" s="20">
        <v>31</v>
      </c>
      <c r="G1309" s="21">
        <v>4.5722713864306783</v>
      </c>
      <c r="H1309" s="35">
        <v>307</v>
      </c>
      <c r="I1309" s="19">
        <v>0</v>
      </c>
      <c r="J1309" s="19">
        <v>0</v>
      </c>
      <c r="K1309" s="22">
        <v>0</v>
      </c>
      <c r="L1309" s="21">
        <v>0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21</v>
      </c>
      <c r="E1310" s="19">
        <v>22</v>
      </c>
      <c r="F1310" s="20">
        <v>43</v>
      </c>
      <c r="G1310" s="21">
        <v>8.0675422138836765</v>
      </c>
      <c r="H1310" s="35">
        <v>38</v>
      </c>
      <c r="I1310" s="19">
        <v>5</v>
      </c>
      <c r="J1310" s="19">
        <v>1</v>
      </c>
      <c r="K1310" s="22">
        <v>6</v>
      </c>
      <c r="L1310" s="21">
        <v>15.789473684210526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12</v>
      </c>
      <c r="E1311" s="19">
        <v>5</v>
      </c>
      <c r="F1311" s="20">
        <v>17</v>
      </c>
      <c r="G1311" s="21">
        <v>4.0572792362768499</v>
      </c>
      <c r="H1311" s="35">
        <v>249</v>
      </c>
      <c r="I1311" s="19">
        <v>2</v>
      </c>
      <c r="J1311" s="19">
        <v>2</v>
      </c>
      <c r="K1311" s="22">
        <v>4</v>
      </c>
      <c r="L1311" s="21">
        <v>1.6064257028112447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17</v>
      </c>
      <c r="E1312" s="19">
        <v>20</v>
      </c>
      <c r="F1312" s="20">
        <v>37</v>
      </c>
      <c r="G1312" s="21">
        <v>6.105610561056106</v>
      </c>
      <c r="H1312" s="35">
        <v>347</v>
      </c>
      <c r="I1312" s="19">
        <v>4</v>
      </c>
      <c r="J1312" s="19">
        <v>9</v>
      </c>
      <c r="K1312" s="22">
        <v>13</v>
      </c>
      <c r="L1312" s="21">
        <v>3.7463976945244957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22</v>
      </c>
      <c r="E1313" s="19">
        <v>24</v>
      </c>
      <c r="F1313" s="20">
        <v>46</v>
      </c>
      <c r="G1313" s="21">
        <v>3.842940685045948</v>
      </c>
      <c r="H1313" s="35">
        <v>410</v>
      </c>
      <c r="I1313" s="19">
        <v>0</v>
      </c>
      <c r="J1313" s="19">
        <v>1</v>
      </c>
      <c r="K1313" s="22">
        <v>1</v>
      </c>
      <c r="L1313" s="21">
        <v>0.24390243902439024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8</v>
      </c>
      <c r="E1314" s="19">
        <v>9</v>
      </c>
      <c r="F1314" s="20">
        <v>17</v>
      </c>
      <c r="G1314" s="21">
        <v>2.2251308900523559</v>
      </c>
      <c r="H1314" s="19">
        <v>655</v>
      </c>
      <c r="I1314" s="19">
        <v>3</v>
      </c>
      <c r="J1314" s="19">
        <v>3</v>
      </c>
      <c r="K1314" s="22">
        <v>6</v>
      </c>
      <c r="L1314" s="21">
        <v>0.91603053435114512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313</v>
      </c>
      <c r="E1315" s="38">
        <v>305</v>
      </c>
      <c r="F1315" s="38">
        <v>618</v>
      </c>
      <c r="G1315" s="31">
        <v>4.6191793108603028</v>
      </c>
      <c r="H1315" s="29">
        <v>4724</v>
      </c>
      <c r="I1315" s="38">
        <v>102</v>
      </c>
      <c r="J1315" s="38">
        <v>122</v>
      </c>
      <c r="K1315" s="39">
        <v>224</v>
      </c>
      <c r="L1315" s="31">
        <v>4.7417442845046569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18</v>
      </c>
      <c r="E1316" s="35">
        <v>18</v>
      </c>
      <c r="F1316" s="40">
        <v>36</v>
      </c>
      <c r="G1316" s="21">
        <v>7.3770491803278686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6</v>
      </c>
      <c r="E1317" s="35">
        <v>6</v>
      </c>
      <c r="F1317" s="40">
        <v>12</v>
      </c>
      <c r="G1317" s="21">
        <v>3.0612244897959182</v>
      </c>
      <c r="H1317" s="35">
        <v>182</v>
      </c>
      <c r="I1317" s="35">
        <v>0</v>
      </c>
      <c r="J1317" s="35">
        <v>0</v>
      </c>
      <c r="K1317" s="41">
        <v>0</v>
      </c>
      <c r="L1317" s="21">
        <v>0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11</v>
      </c>
      <c r="E1318" s="35">
        <v>16</v>
      </c>
      <c r="F1318" s="40">
        <v>27</v>
      </c>
      <c r="G1318" s="21">
        <v>3.195266272189349</v>
      </c>
      <c r="H1318" s="35">
        <v>388</v>
      </c>
      <c r="I1318" s="35">
        <v>5</v>
      </c>
      <c r="J1318" s="35">
        <v>8</v>
      </c>
      <c r="K1318" s="41">
        <v>13</v>
      </c>
      <c r="L1318" s="21">
        <v>3.3505154639175259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33</v>
      </c>
      <c r="E1319" s="35">
        <v>26</v>
      </c>
      <c r="F1319" s="40">
        <v>59</v>
      </c>
      <c r="G1319" s="21">
        <v>12.526539278131635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17</v>
      </c>
      <c r="E1320" s="35">
        <v>17</v>
      </c>
      <c r="F1320" s="40">
        <v>34</v>
      </c>
      <c r="G1320" s="21">
        <v>4.0865384615384617</v>
      </c>
      <c r="H1320" s="35">
        <v>252</v>
      </c>
      <c r="I1320" s="35">
        <v>0</v>
      </c>
      <c r="J1320" s="35">
        <v>5</v>
      </c>
      <c r="K1320" s="41">
        <v>5</v>
      </c>
      <c r="L1320" s="21">
        <v>1.984126984126984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3</v>
      </c>
      <c r="E1321" s="35">
        <v>2</v>
      </c>
      <c r="F1321" s="40">
        <v>5</v>
      </c>
      <c r="G1321" s="21">
        <v>2.7322404371584699</v>
      </c>
      <c r="H1321" s="35">
        <v>132</v>
      </c>
      <c r="I1321" s="35">
        <v>2</v>
      </c>
      <c r="J1321" s="35">
        <v>0</v>
      </c>
      <c r="K1321" s="41">
        <v>2</v>
      </c>
      <c r="L1321" s="21">
        <v>1.5151515151515151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17</v>
      </c>
      <c r="E1322" s="35">
        <v>11</v>
      </c>
      <c r="F1322" s="40">
        <v>28</v>
      </c>
      <c r="G1322" s="21">
        <v>5.1094890510948909</v>
      </c>
      <c r="H1322" s="35">
        <v>25</v>
      </c>
      <c r="I1322" s="35">
        <v>1</v>
      </c>
      <c r="J1322" s="35">
        <v>0</v>
      </c>
      <c r="K1322" s="41">
        <v>1</v>
      </c>
      <c r="L1322" s="21">
        <v>4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20</v>
      </c>
      <c r="E1323" s="35">
        <v>13</v>
      </c>
      <c r="F1323" s="40">
        <v>33</v>
      </c>
      <c r="G1323" s="21">
        <v>6.4202334630350189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29</v>
      </c>
      <c r="E1324" s="35">
        <v>23</v>
      </c>
      <c r="F1324" s="40">
        <v>52</v>
      </c>
      <c r="G1324" s="21">
        <v>3.5592060232717317</v>
      </c>
      <c r="H1324" s="19">
        <v>493</v>
      </c>
      <c r="I1324" s="35">
        <v>12</v>
      </c>
      <c r="J1324" s="35">
        <v>8</v>
      </c>
      <c r="K1324" s="41">
        <v>20</v>
      </c>
      <c r="L1324" s="21">
        <v>4.056795131845842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74</v>
      </c>
      <c r="E1325" s="35">
        <v>67</v>
      </c>
      <c r="F1325" s="40">
        <v>141</v>
      </c>
      <c r="G1325" s="21">
        <v>4.2291541691661667</v>
      </c>
      <c r="H1325" s="19">
        <v>1452</v>
      </c>
      <c r="I1325" s="35">
        <v>11</v>
      </c>
      <c r="J1325" s="35">
        <v>19</v>
      </c>
      <c r="K1325" s="41">
        <v>30</v>
      </c>
      <c r="L1325" s="21">
        <v>2.0661157024793391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2</v>
      </c>
      <c r="E1326" s="35">
        <v>4</v>
      </c>
      <c r="F1326" s="40">
        <v>6</v>
      </c>
      <c r="G1326" s="21">
        <v>3.3707865168539324</v>
      </c>
      <c r="H1326" s="35">
        <v>105</v>
      </c>
      <c r="I1326" s="35">
        <v>0</v>
      </c>
      <c r="J1326" s="35">
        <v>1</v>
      </c>
      <c r="K1326" s="41">
        <v>1</v>
      </c>
      <c r="L1326" s="21">
        <v>0.95238095238095244</v>
      </c>
    </row>
    <row r="1327" spans="1:12" ht="15" customHeight="1" outlineLevel="1" x14ac:dyDescent="0.2">
      <c r="A1327" s="17" t="s">
        <v>2327</v>
      </c>
      <c r="B1327" s="43" t="s">
        <v>622</v>
      </c>
      <c r="C1327" s="35">
        <v>748</v>
      </c>
      <c r="D1327" s="35">
        <v>12</v>
      </c>
      <c r="E1327" s="35">
        <v>19</v>
      </c>
      <c r="F1327" s="40">
        <v>31</v>
      </c>
      <c r="G1327" s="21">
        <v>4.144385026737968</v>
      </c>
      <c r="H1327" s="35">
        <v>70</v>
      </c>
      <c r="I1327" s="35">
        <v>50</v>
      </c>
      <c r="J1327" s="35">
        <v>64</v>
      </c>
      <c r="K1327" s="41">
        <v>114</v>
      </c>
      <c r="L1327" s="21">
        <v>162.85714285714286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12</v>
      </c>
      <c r="E1328" s="35">
        <v>21</v>
      </c>
      <c r="F1328" s="40">
        <v>33</v>
      </c>
      <c r="G1328" s="21">
        <v>7.551487414187644</v>
      </c>
      <c r="H1328" s="35">
        <v>261</v>
      </c>
      <c r="I1328" s="35">
        <v>7</v>
      </c>
      <c r="J1328" s="35">
        <v>8</v>
      </c>
      <c r="K1328" s="41">
        <v>15</v>
      </c>
      <c r="L1328" s="21">
        <v>5.7471264367816088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14</v>
      </c>
      <c r="E1329" s="35">
        <v>13</v>
      </c>
      <c r="F1329" s="40">
        <v>27</v>
      </c>
      <c r="G1329" s="21">
        <v>6.5533980582524274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25</v>
      </c>
      <c r="E1330" s="35">
        <v>30</v>
      </c>
      <c r="F1330" s="40">
        <v>55</v>
      </c>
      <c r="G1330" s="21">
        <v>3.2582938388625595</v>
      </c>
      <c r="H1330" s="35">
        <v>800</v>
      </c>
      <c r="I1330" s="35">
        <v>7</v>
      </c>
      <c r="J1330" s="35">
        <v>5</v>
      </c>
      <c r="K1330" s="41">
        <v>12</v>
      </c>
      <c r="L1330" s="21">
        <v>1.5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10</v>
      </c>
      <c r="E1331" s="35">
        <v>13</v>
      </c>
      <c r="F1331" s="40">
        <v>23</v>
      </c>
      <c r="G1331" s="21">
        <v>4.0852575488454708</v>
      </c>
      <c r="H1331" s="35">
        <v>225</v>
      </c>
      <c r="I1331" s="35">
        <v>3</v>
      </c>
      <c r="J1331" s="35">
        <v>2</v>
      </c>
      <c r="K1331" s="41">
        <v>5</v>
      </c>
      <c r="L1331" s="21">
        <v>2.2222222222222223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10</v>
      </c>
      <c r="E1332" s="35">
        <v>6</v>
      </c>
      <c r="F1332" s="40">
        <v>16</v>
      </c>
      <c r="G1332" s="21">
        <v>5.6140350877192979</v>
      </c>
      <c r="H1332" s="19">
        <v>66</v>
      </c>
      <c r="I1332" s="35">
        <v>4</v>
      </c>
      <c r="J1332" s="35">
        <v>2</v>
      </c>
      <c r="K1332" s="41">
        <v>6</v>
      </c>
      <c r="L1332" s="21">
        <v>9.0909090909090917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264</v>
      </c>
      <c r="E1333" s="38">
        <v>233</v>
      </c>
      <c r="F1333" s="38">
        <v>497</v>
      </c>
      <c r="G1333" s="31">
        <v>2.0685062637865732</v>
      </c>
      <c r="H1333" s="29">
        <v>10265</v>
      </c>
      <c r="I1333" s="38">
        <v>42</v>
      </c>
      <c r="J1333" s="38">
        <v>50</v>
      </c>
      <c r="K1333" s="39">
        <v>92</v>
      </c>
      <c r="L1333" s="31">
        <v>0.89624939113492441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17</v>
      </c>
      <c r="E1334" s="35">
        <v>14</v>
      </c>
      <c r="F1334" s="40">
        <v>31</v>
      </c>
      <c r="G1334" s="21">
        <v>4.3600562587904363</v>
      </c>
      <c r="H1334" s="19">
        <v>294</v>
      </c>
      <c r="I1334" s="35">
        <v>1</v>
      </c>
      <c r="J1334" s="35">
        <v>1</v>
      </c>
      <c r="K1334" s="41">
        <v>2</v>
      </c>
      <c r="L1334" s="21">
        <v>0.68027210884353739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0</v>
      </c>
      <c r="E1335" s="35">
        <v>0</v>
      </c>
      <c r="F1335" s="40">
        <v>0</v>
      </c>
      <c r="G1335" s="21">
        <v>0</v>
      </c>
      <c r="H1335" s="19">
        <v>1081</v>
      </c>
      <c r="I1335" s="35">
        <v>0</v>
      </c>
      <c r="J1335" s="35">
        <v>0</v>
      </c>
      <c r="K1335" s="41">
        <v>0</v>
      </c>
      <c r="L1335" s="21">
        <v>0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2</v>
      </c>
      <c r="E1336" s="35">
        <v>7</v>
      </c>
      <c r="F1336" s="40">
        <v>9</v>
      </c>
      <c r="G1336" s="21">
        <v>3.3582089552238807</v>
      </c>
      <c r="H1336" s="35">
        <v>121</v>
      </c>
      <c r="I1336" s="35">
        <v>1</v>
      </c>
      <c r="J1336" s="35">
        <v>1</v>
      </c>
      <c r="K1336" s="41">
        <v>2</v>
      </c>
      <c r="L1336" s="21">
        <v>1.6528925619834711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0</v>
      </c>
      <c r="E1337" s="35">
        <v>1</v>
      </c>
      <c r="F1337" s="40">
        <v>1</v>
      </c>
      <c r="G1337" s="21">
        <v>0.71942446043165476</v>
      </c>
      <c r="H1337" s="35">
        <v>67</v>
      </c>
      <c r="I1337" s="35">
        <v>1</v>
      </c>
      <c r="J1337" s="35">
        <v>0</v>
      </c>
      <c r="K1337" s="41">
        <v>1</v>
      </c>
      <c r="L1337" s="21">
        <v>1.4925373134328357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0</v>
      </c>
      <c r="E1338" s="35">
        <v>0</v>
      </c>
      <c r="F1338" s="40">
        <v>0</v>
      </c>
      <c r="G1338" s="21">
        <v>0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0</v>
      </c>
      <c r="E1339" s="35">
        <v>0</v>
      </c>
      <c r="F1339" s="40">
        <v>0</v>
      </c>
      <c r="G1339" s="21">
        <v>0</v>
      </c>
      <c r="H1339" s="19">
        <v>765</v>
      </c>
      <c r="I1339" s="35">
        <v>0</v>
      </c>
      <c r="J1339" s="35">
        <v>0</v>
      </c>
      <c r="K1339" s="41">
        <v>0</v>
      </c>
      <c r="L1339" s="21">
        <v>0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91</v>
      </c>
      <c r="E1340" s="35">
        <v>69</v>
      </c>
      <c r="F1340" s="40">
        <v>160</v>
      </c>
      <c r="G1340" s="21">
        <v>4.4543429844097995</v>
      </c>
      <c r="H1340" s="19">
        <v>1529</v>
      </c>
      <c r="I1340" s="35">
        <v>6</v>
      </c>
      <c r="J1340" s="35">
        <v>4</v>
      </c>
      <c r="K1340" s="41">
        <v>10</v>
      </c>
      <c r="L1340" s="21">
        <v>0.65402223675604965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9</v>
      </c>
      <c r="E1341" s="35">
        <v>5</v>
      </c>
      <c r="F1341" s="40">
        <v>14</v>
      </c>
      <c r="G1341" s="21">
        <v>3.4825870646766171</v>
      </c>
      <c r="H1341" s="35">
        <v>208</v>
      </c>
      <c r="I1341" s="35">
        <v>6</v>
      </c>
      <c r="J1341" s="35">
        <v>7</v>
      </c>
      <c r="K1341" s="41">
        <v>13</v>
      </c>
      <c r="L1341" s="21">
        <v>6.25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0</v>
      </c>
      <c r="E1342" s="35">
        <v>0</v>
      </c>
      <c r="F1342" s="40">
        <v>0</v>
      </c>
      <c r="G1342" s="21">
        <v>0</v>
      </c>
      <c r="H1342" s="35">
        <v>232</v>
      </c>
      <c r="I1342" s="35">
        <v>0</v>
      </c>
      <c r="J1342" s="35">
        <v>0</v>
      </c>
      <c r="K1342" s="41">
        <v>0</v>
      </c>
      <c r="L1342" s="21">
        <v>0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0</v>
      </c>
      <c r="E1343" s="35">
        <v>0</v>
      </c>
      <c r="F1343" s="40">
        <v>0</v>
      </c>
      <c r="G1343" s="21">
        <v>0</v>
      </c>
      <c r="H1343" s="35">
        <v>556</v>
      </c>
      <c r="I1343" s="35">
        <v>0</v>
      </c>
      <c r="J1343" s="35">
        <v>0</v>
      </c>
      <c r="K1343" s="41">
        <v>0</v>
      </c>
      <c r="L1343" s="21">
        <v>0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6</v>
      </c>
      <c r="E1344" s="35">
        <v>5</v>
      </c>
      <c r="F1344" s="40">
        <v>11</v>
      </c>
      <c r="G1344" s="21">
        <v>3.133903133903134</v>
      </c>
      <c r="H1344" s="35">
        <v>167</v>
      </c>
      <c r="I1344" s="35">
        <v>1</v>
      </c>
      <c r="J1344" s="35">
        <v>2</v>
      </c>
      <c r="K1344" s="41">
        <v>3</v>
      </c>
      <c r="L1344" s="21">
        <v>1.7964071856287425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11</v>
      </c>
      <c r="E1345" s="35">
        <v>11</v>
      </c>
      <c r="F1345" s="40">
        <v>22</v>
      </c>
      <c r="G1345" s="21">
        <v>3.2069970845481048</v>
      </c>
      <c r="H1345" s="35">
        <v>378</v>
      </c>
      <c r="I1345" s="35">
        <v>0</v>
      </c>
      <c r="J1345" s="35">
        <v>3</v>
      </c>
      <c r="K1345" s="41">
        <v>3</v>
      </c>
      <c r="L1345" s="21">
        <v>0.79365079365079361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0</v>
      </c>
      <c r="E1346" s="35">
        <v>0</v>
      </c>
      <c r="F1346" s="40">
        <v>0</v>
      </c>
      <c r="G1346" s="21">
        <v>0</v>
      </c>
      <c r="H1346" s="35">
        <v>216</v>
      </c>
      <c r="I1346" s="35">
        <v>0</v>
      </c>
      <c r="J1346" s="35">
        <v>0</v>
      </c>
      <c r="K1346" s="41">
        <v>0</v>
      </c>
      <c r="L1346" s="21">
        <v>0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0</v>
      </c>
      <c r="E1347" s="35">
        <v>0</v>
      </c>
      <c r="F1347" s="40">
        <v>0</v>
      </c>
      <c r="G1347" s="21">
        <v>0</v>
      </c>
      <c r="H1347" s="35">
        <v>188</v>
      </c>
      <c r="I1347" s="35">
        <v>0</v>
      </c>
      <c r="J1347" s="35">
        <v>0</v>
      </c>
      <c r="K1347" s="41">
        <v>0</v>
      </c>
      <c r="L1347" s="21">
        <v>0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0</v>
      </c>
      <c r="E1348" s="35">
        <v>0</v>
      </c>
      <c r="F1348" s="40">
        <v>0</v>
      </c>
      <c r="G1348" s="21">
        <v>0</v>
      </c>
      <c r="H1348" s="35">
        <v>236</v>
      </c>
      <c r="I1348" s="35">
        <v>0</v>
      </c>
      <c r="J1348" s="35">
        <v>0</v>
      </c>
      <c r="K1348" s="41">
        <v>0</v>
      </c>
      <c r="L1348" s="21">
        <v>0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12</v>
      </c>
      <c r="E1349" s="35">
        <v>10</v>
      </c>
      <c r="F1349" s="40">
        <v>22</v>
      </c>
      <c r="G1349" s="21">
        <v>2.1632251720747298</v>
      </c>
      <c r="H1349" s="35">
        <v>588</v>
      </c>
      <c r="I1349" s="35">
        <v>6</v>
      </c>
      <c r="J1349" s="35">
        <v>6</v>
      </c>
      <c r="K1349" s="41">
        <v>12</v>
      </c>
      <c r="L1349" s="21">
        <v>2.0408163265306123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11</v>
      </c>
      <c r="E1350" s="35">
        <v>13</v>
      </c>
      <c r="F1350" s="40">
        <v>24</v>
      </c>
      <c r="G1350" s="21">
        <v>3.2608695652173911</v>
      </c>
      <c r="H1350" s="35">
        <v>365</v>
      </c>
      <c r="I1350" s="35">
        <v>3</v>
      </c>
      <c r="J1350" s="35">
        <v>1</v>
      </c>
      <c r="K1350" s="41">
        <v>4</v>
      </c>
      <c r="L1350" s="21">
        <v>1.095890410958904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15</v>
      </c>
      <c r="E1351" s="35">
        <v>8</v>
      </c>
      <c r="F1351" s="40">
        <v>23</v>
      </c>
      <c r="G1351" s="21">
        <v>2.6900584795321638</v>
      </c>
      <c r="H1351" s="35">
        <v>491</v>
      </c>
      <c r="I1351" s="35">
        <v>11</v>
      </c>
      <c r="J1351" s="35">
        <v>13</v>
      </c>
      <c r="K1351" s="41">
        <v>24</v>
      </c>
      <c r="L1351" s="21">
        <v>4.887983706720977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0</v>
      </c>
      <c r="E1352" s="35">
        <v>0</v>
      </c>
      <c r="F1352" s="40">
        <v>0</v>
      </c>
      <c r="G1352" s="21">
        <v>0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43</v>
      </c>
      <c r="E1353" s="35">
        <v>39</v>
      </c>
      <c r="F1353" s="40">
        <v>82</v>
      </c>
      <c r="G1353" s="21">
        <v>4.8722519310754597</v>
      </c>
      <c r="H1353" s="35">
        <v>658</v>
      </c>
      <c r="I1353" s="35">
        <v>3</v>
      </c>
      <c r="J1353" s="35">
        <v>4</v>
      </c>
      <c r="K1353" s="41">
        <v>7</v>
      </c>
      <c r="L1353" s="21">
        <v>1.0638297872340425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0</v>
      </c>
      <c r="E1355" s="35">
        <v>0</v>
      </c>
      <c r="F1355" s="40">
        <v>0</v>
      </c>
      <c r="G1355" s="21">
        <v>0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47</v>
      </c>
      <c r="E1356" s="35">
        <v>51</v>
      </c>
      <c r="F1356" s="40">
        <v>98</v>
      </c>
      <c r="G1356" s="21">
        <v>4.7138047138047137</v>
      </c>
      <c r="H1356" s="35">
        <v>321</v>
      </c>
      <c r="I1356" s="35">
        <v>3</v>
      </c>
      <c r="J1356" s="35">
        <v>8</v>
      </c>
      <c r="K1356" s="41">
        <v>11</v>
      </c>
      <c r="L1356" s="21">
        <v>3.4267912772585665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0</v>
      </c>
      <c r="E1357" s="35">
        <v>0</v>
      </c>
      <c r="F1357" s="40">
        <v>0</v>
      </c>
      <c r="G1357" s="21">
        <v>0</v>
      </c>
      <c r="H1357" s="35">
        <v>360</v>
      </c>
      <c r="I1357" s="35">
        <v>0</v>
      </c>
      <c r="J1357" s="35">
        <v>0</v>
      </c>
      <c r="K1357" s="41">
        <v>0</v>
      </c>
      <c r="L1357" s="21">
        <v>0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0</v>
      </c>
      <c r="E1358" s="35">
        <v>0</v>
      </c>
      <c r="F1358" s="40">
        <v>0</v>
      </c>
      <c r="G1358" s="21">
        <v>0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737</v>
      </c>
      <c r="E1359" s="38">
        <v>605</v>
      </c>
      <c r="F1359" s="38">
        <v>1342</v>
      </c>
      <c r="G1359" s="31">
        <v>8.5341812400635924</v>
      </c>
      <c r="H1359" s="29">
        <v>2855</v>
      </c>
      <c r="I1359" s="38">
        <v>37</v>
      </c>
      <c r="J1359" s="38">
        <v>46</v>
      </c>
      <c r="K1359" s="39">
        <v>83</v>
      </c>
      <c r="L1359" s="31">
        <v>2.9071803852889668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159</v>
      </c>
      <c r="E1360" s="38">
        <v>176</v>
      </c>
      <c r="F1360" s="38">
        <v>335</v>
      </c>
      <c r="G1360" s="31">
        <v>3.9876205213665044</v>
      </c>
      <c r="H1360" s="29">
        <v>3367</v>
      </c>
      <c r="I1360" s="38">
        <v>20</v>
      </c>
      <c r="J1360" s="38">
        <v>16</v>
      </c>
      <c r="K1360" s="39">
        <v>36</v>
      </c>
      <c r="L1360" s="31">
        <v>1.0692010692010692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2697</v>
      </c>
      <c r="E1361" s="9">
        <v>2608</v>
      </c>
      <c r="F1361" s="9">
        <v>5305</v>
      </c>
      <c r="G1361" s="25">
        <v>4.5247903926033963</v>
      </c>
      <c r="H1361" s="9">
        <v>45964</v>
      </c>
      <c r="I1361" s="9">
        <v>271</v>
      </c>
      <c r="J1361" s="9">
        <v>238</v>
      </c>
      <c r="K1361" s="16">
        <v>509</v>
      </c>
      <c r="L1361" s="25">
        <v>1.1073883909146289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609</v>
      </c>
      <c r="E1362" s="29">
        <v>612</v>
      </c>
      <c r="F1362" s="29">
        <v>1221</v>
      </c>
      <c r="G1362" s="31">
        <v>4.752267154477873</v>
      </c>
      <c r="H1362" s="29">
        <v>9326</v>
      </c>
      <c r="I1362" s="29">
        <v>13</v>
      </c>
      <c r="J1362" s="29">
        <v>11</v>
      </c>
      <c r="K1362" s="36">
        <v>24</v>
      </c>
      <c r="L1362" s="31">
        <v>0.25734505683036674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35</v>
      </c>
      <c r="E1363" s="19">
        <v>34</v>
      </c>
      <c r="F1363" s="20">
        <v>69</v>
      </c>
      <c r="G1363" s="21">
        <v>4.6843177189409371</v>
      </c>
      <c r="H1363" s="35">
        <v>659</v>
      </c>
      <c r="I1363" s="19">
        <v>0</v>
      </c>
      <c r="J1363" s="19">
        <v>1</v>
      </c>
      <c r="K1363" s="22">
        <v>1</v>
      </c>
      <c r="L1363" s="21">
        <v>0.15174506828528073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52</v>
      </c>
      <c r="E1364" s="19">
        <v>56</v>
      </c>
      <c r="F1364" s="20">
        <v>108</v>
      </c>
      <c r="G1364" s="21">
        <v>5.4162487462387157</v>
      </c>
      <c r="H1364" s="35">
        <v>842</v>
      </c>
      <c r="I1364" s="19">
        <v>2</v>
      </c>
      <c r="J1364" s="19">
        <v>0</v>
      </c>
      <c r="K1364" s="22">
        <v>2</v>
      </c>
      <c r="L1364" s="21">
        <v>0.23752969121140144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47</v>
      </c>
      <c r="E1365" s="19">
        <v>39</v>
      </c>
      <c r="F1365" s="20">
        <v>86</v>
      </c>
      <c r="G1365" s="21">
        <v>4.1525832930951232</v>
      </c>
      <c r="H1365" s="35">
        <v>963</v>
      </c>
      <c r="I1365" s="19">
        <v>1</v>
      </c>
      <c r="J1365" s="19">
        <v>1</v>
      </c>
      <c r="K1365" s="22">
        <v>2</v>
      </c>
      <c r="L1365" s="21">
        <v>0.20768431983385255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31</v>
      </c>
      <c r="E1366" s="19">
        <v>36</v>
      </c>
      <c r="F1366" s="20">
        <v>67</v>
      </c>
      <c r="G1366" s="21">
        <v>5.4383116883116882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103</v>
      </c>
      <c r="E1367" s="19">
        <v>113</v>
      </c>
      <c r="F1367" s="20">
        <v>216</v>
      </c>
      <c r="G1367" s="21">
        <v>4.6124279308135812</v>
      </c>
      <c r="H1367" s="19">
        <v>1633</v>
      </c>
      <c r="I1367" s="19">
        <v>4</v>
      </c>
      <c r="J1367" s="19">
        <v>2</v>
      </c>
      <c r="K1367" s="22">
        <v>6</v>
      </c>
      <c r="L1367" s="21">
        <v>0.36742192284139619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73</v>
      </c>
      <c r="E1368" s="19">
        <v>59</v>
      </c>
      <c r="F1368" s="20">
        <v>132</v>
      </c>
      <c r="G1368" s="21">
        <v>5.0555342780543855</v>
      </c>
      <c r="H1368" s="19">
        <v>777</v>
      </c>
      <c r="I1368" s="19">
        <v>1</v>
      </c>
      <c r="J1368" s="19">
        <v>1</v>
      </c>
      <c r="K1368" s="22">
        <v>2</v>
      </c>
      <c r="L1368" s="21">
        <v>0.2574002574002574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62</v>
      </c>
      <c r="E1369" s="19">
        <v>65</v>
      </c>
      <c r="F1369" s="20">
        <v>127</v>
      </c>
      <c r="G1369" s="21">
        <v>4.2703429724277067</v>
      </c>
      <c r="H1369" s="19">
        <v>1270</v>
      </c>
      <c r="I1369" s="19">
        <v>0</v>
      </c>
      <c r="J1369" s="19">
        <v>0</v>
      </c>
      <c r="K1369" s="22">
        <v>0</v>
      </c>
      <c r="L1369" s="21">
        <v>0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159</v>
      </c>
      <c r="E1370" s="19">
        <v>176</v>
      </c>
      <c r="F1370" s="20">
        <v>335</v>
      </c>
      <c r="G1370" s="21">
        <v>4.9925484351713862</v>
      </c>
      <c r="H1370" s="19">
        <v>1788</v>
      </c>
      <c r="I1370" s="19">
        <v>1</v>
      </c>
      <c r="J1370" s="19">
        <v>3</v>
      </c>
      <c r="K1370" s="22">
        <v>4</v>
      </c>
      <c r="L1370" s="21">
        <v>0.22371364653243847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21</v>
      </c>
      <c r="E1371" s="19">
        <v>10</v>
      </c>
      <c r="F1371" s="20">
        <v>31</v>
      </c>
      <c r="G1371" s="21">
        <v>3.7304452466907341</v>
      </c>
      <c r="H1371" s="35">
        <v>453</v>
      </c>
      <c r="I1371" s="19">
        <v>4</v>
      </c>
      <c r="J1371" s="19">
        <v>3</v>
      </c>
      <c r="K1371" s="22">
        <v>7</v>
      </c>
      <c r="L1371" s="21">
        <v>1.545253863134658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13</v>
      </c>
      <c r="E1372" s="19">
        <v>11</v>
      </c>
      <c r="F1372" s="20">
        <v>24</v>
      </c>
      <c r="G1372" s="21">
        <v>3.9473684210526314</v>
      </c>
      <c r="H1372" s="35">
        <v>365</v>
      </c>
      <c r="I1372" s="19">
        <v>0</v>
      </c>
      <c r="J1372" s="19">
        <v>0</v>
      </c>
      <c r="K1372" s="22">
        <v>0</v>
      </c>
      <c r="L1372" s="21">
        <v>0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13</v>
      </c>
      <c r="E1373" s="19">
        <v>13</v>
      </c>
      <c r="F1373" s="20">
        <v>26</v>
      </c>
      <c r="G1373" s="21">
        <v>5.1383399209486171</v>
      </c>
      <c r="H1373" s="19">
        <v>136</v>
      </c>
      <c r="I1373" s="19">
        <v>0</v>
      </c>
      <c r="J1373" s="19">
        <v>0</v>
      </c>
      <c r="K1373" s="22">
        <v>0</v>
      </c>
      <c r="L1373" s="21">
        <v>0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343</v>
      </c>
      <c r="E1374" s="29">
        <v>334</v>
      </c>
      <c r="F1374" s="29">
        <v>677</v>
      </c>
      <c r="G1374" s="31">
        <v>4.7072729801140314</v>
      </c>
      <c r="H1374" s="29">
        <v>6270</v>
      </c>
      <c r="I1374" s="29">
        <v>31</v>
      </c>
      <c r="J1374" s="29">
        <v>35</v>
      </c>
      <c r="K1374" s="36">
        <v>66</v>
      </c>
      <c r="L1374" s="31">
        <v>1.0526315789473684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24</v>
      </c>
      <c r="E1375" s="19">
        <v>26</v>
      </c>
      <c r="F1375" s="20">
        <v>50</v>
      </c>
      <c r="G1375" s="21">
        <v>4.048582995951417</v>
      </c>
      <c r="H1375" s="19">
        <v>599</v>
      </c>
      <c r="I1375" s="19">
        <v>0</v>
      </c>
      <c r="J1375" s="19">
        <v>3</v>
      </c>
      <c r="K1375" s="22">
        <v>3</v>
      </c>
      <c r="L1375" s="21">
        <v>0.5008347245409015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83</v>
      </c>
      <c r="E1376" s="19">
        <v>88</v>
      </c>
      <c r="F1376" s="20">
        <v>171</v>
      </c>
      <c r="G1376" s="21">
        <v>4.3313069908814592</v>
      </c>
      <c r="H1376" s="19">
        <v>1667</v>
      </c>
      <c r="I1376" s="19">
        <v>15</v>
      </c>
      <c r="J1376" s="19">
        <v>13</v>
      </c>
      <c r="K1376" s="22">
        <v>28</v>
      </c>
      <c r="L1376" s="21">
        <v>1.6796640671865628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25</v>
      </c>
      <c r="E1377" s="19">
        <v>21</v>
      </c>
      <c r="F1377" s="20">
        <v>46</v>
      </c>
      <c r="G1377" s="21">
        <v>3.9586919104991396</v>
      </c>
      <c r="H1377" s="35">
        <v>447</v>
      </c>
      <c r="I1377" s="19">
        <v>2</v>
      </c>
      <c r="J1377" s="19">
        <v>1</v>
      </c>
      <c r="K1377" s="22">
        <v>3</v>
      </c>
      <c r="L1377" s="21">
        <v>0.67114093959731547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30</v>
      </c>
      <c r="E1378" s="19">
        <v>30</v>
      </c>
      <c r="F1378" s="20">
        <v>60</v>
      </c>
      <c r="G1378" s="21">
        <v>6.0667340748230529</v>
      </c>
      <c r="H1378" s="35">
        <v>344</v>
      </c>
      <c r="I1378" s="19">
        <v>2</v>
      </c>
      <c r="J1378" s="19">
        <v>2</v>
      </c>
      <c r="K1378" s="22">
        <v>4</v>
      </c>
      <c r="L1378" s="21">
        <v>1.1627906976744187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21</v>
      </c>
      <c r="E1379" s="19">
        <v>28</v>
      </c>
      <c r="F1379" s="20">
        <v>49</v>
      </c>
      <c r="G1379" s="21">
        <v>4.0935672514619883</v>
      </c>
      <c r="H1379" s="35">
        <v>497</v>
      </c>
      <c r="I1379" s="19">
        <v>5</v>
      </c>
      <c r="J1379" s="19">
        <v>2</v>
      </c>
      <c r="K1379" s="22">
        <v>7</v>
      </c>
      <c r="L1379" s="21">
        <v>1.4084507042253522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27</v>
      </c>
      <c r="E1380" s="19">
        <v>24</v>
      </c>
      <c r="F1380" s="20">
        <v>51</v>
      </c>
      <c r="G1380" s="21">
        <v>5.4662379421221869</v>
      </c>
      <c r="H1380" s="35">
        <v>331</v>
      </c>
      <c r="I1380" s="19">
        <v>0</v>
      </c>
      <c r="J1380" s="19">
        <v>0</v>
      </c>
      <c r="K1380" s="22">
        <v>0</v>
      </c>
      <c r="L1380" s="21">
        <v>0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43</v>
      </c>
      <c r="E1381" s="19">
        <v>30</v>
      </c>
      <c r="F1381" s="20">
        <v>73</v>
      </c>
      <c r="G1381" s="21">
        <v>5.6677018633540373</v>
      </c>
      <c r="H1381" s="35">
        <v>588</v>
      </c>
      <c r="I1381" s="19">
        <v>2</v>
      </c>
      <c r="J1381" s="19">
        <v>5</v>
      </c>
      <c r="K1381" s="22">
        <v>7</v>
      </c>
      <c r="L1381" s="21">
        <v>1.1904761904761905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7</v>
      </c>
      <c r="E1382" s="19">
        <v>20</v>
      </c>
      <c r="F1382" s="20">
        <v>27</v>
      </c>
      <c r="G1382" s="21">
        <v>4.918032786885246</v>
      </c>
      <c r="H1382" s="19">
        <v>179</v>
      </c>
      <c r="I1382" s="19">
        <v>0</v>
      </c>
      <c r="J1382" s="19">
        <v>0</v>
      </c>
      <c r="K1382" s="22">
        <v>0</v>
      </c>
      <c r="L1382" s="21">
        <v>0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63</v>
      </c>
      <c r="E1383" s="19">
        <v>51</v>
      </c>
      <c r="F1383" s="20">
        <v>114</v>
      </c>
      <c r="G1383" s="21">
        <v>4.7068538398018163</v>
      </c>
      <c r="H1383" s="19">
        <v>1339</v>
      </c>
      <c r="I1383" s="19">
        <v>5</v>
      </c>
      <c r="J1383" s="19">
        <v>9</v>
      </c>
      <c r="K1383" s="22">
        <v>14</v>
      </c>
      <c r="L1383" s="21">
        <v>1.0455563853622107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20</v>
      </c>
      <c r="E1384" s="19">
        <v>16</v>
      </c>
      <c r="F1384" s="20">
        <v>36</v>
      </c>
      <c r="G1384" s="21">
        <v>5.4628224582701064</v>
      </c>
      <c r="H1384" s="19">
        <v>279</v>
      </c>
      <c r="I1384" s="19">
        <v>0</v>
      </c>
      <c r="J1384" s="19">
        <v>0</v>
      </c>
      <c r="K1384" s="22">
        <v>0</v>
      </c>
      <c r="L1384" s="21">
        <v>0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353</v>
      </c>
      <c r="E1385" s="29">
        <v>287</v>
      </c>
      <c r="F1385" s="29">
        <v>640</v>
      </c>
      <c r="G1385" s="31">
        <v>4.9166474610125226</v>
      </c>
      <c r="H1385" s="29">
        <v>4033</v>
      </c>
      <c r="I1385" s="29">
        <v>5</v>
      </c>
      <c r="J1385" s="29">
        <v>7</v>
      </c>
      <c r="K1385" s="36">
        <v>12</v>
      </c>
      <c r="L1385" s="31">
        <v>0.29754525167369206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16</v>
      </c>
      <c r="E1386" s="19">
        <v>17</v>
      </c>
      <c r="F1386" s="20">
        <v>33</v>
      </c>
      <c r="G1386" s="21">
        <v>2.440828402366864</v>
      </c>
      <c r="H1386" s="35">
        <v>479</v>
      </c>
      <c r="I1386" s="19">
        <v>1</v>
      </c>
      <c r="J1386" s="19">
        <v>1</v>
      </c>
      <c r="K1386" s="22">
        <v>2</v>
      </c>
      <c r="L1386" s="21">
        <v>0.41753653444676403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33</v>
      </c>
      <c r="E1387" s="19">
        <v>20</v>
      </c>
      <c r="F1387" s="20">
        <v>53</v>
      </c>
      <c r="G1387" s="21">
        <v>5.5966209081309399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3</v>
      </c>
      <c r="E1388" s="19">
        <v>7</v>
      </c>
      <c r="F1388" s="20">
        <v>10</v>
      </c>
      <c r="G1388" s="21">
        <v>2.8409090909090908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21</v>
      </c>
      <c r="E1389" s="19">
        <v>16</v>
      </c>
      <c r="F1389" s="20">
        <v>37</v>
      </c>
      <c r="G1389" s="21">
        <v>5.4572271386430682</v>
      </c>
      <c r="H1389" s="35">
        <v>225</v>
      </c>
      <c r="I1389" s="19">
        <v>0</v>
      </c>
      <c r="J1389" s="19">
        <v>2</v>
      </c>
      <c r="K1389" s="22">
        <v>2</v>
      </c>
      <c r="L1389" s="21">
        <v>0.88888888888888884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38</v>
      </c>
      <c r="E1390" s="19">
        <v>33</v>
      </c>
      <c r="F1390" s="20">
        <v>71</v>
      </c>
      <c r="G1390" s="21">
        <v>6.8599033816425123</v>
      </c>
      <c r="H1390" s="35">
        <v>310</v>
      </c>
      <c r="I1390" s="19">
        <v>0</v>
      </c>
      <c r="J1390" s="19">
        <v>0</v>
      </c>
      <c r="K1390" s="22">
        <v>0</v>
      </c>
      <c r="L1390" s="21">
        <v>0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31</v>
      </c>
      <c r="E1391" s="19">
        <v>22</v>
      </c>
      <c r="F1391" s="20">
        <v>53</v>
      </c>
      <c r="G1391" s="21">
        <v>3.8856304985337244</v>
      </c>
      <c r="H1391" s="35">
        <v>417</v>
      </c>
      <c r="I1391" s="19">
        <v>0</v>
      </c>
      <c r="J1391" s="19">
        <v>0</v>
      </c>
      <c r="K1391" s="22">
        <v>0</v>
      </c>
      <c r="L1391" s="21">
        <v>0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51</v>
      </c>
      <c r="E1392" s="19">
        <v>40</v>
      </c>
      <c r="F1392" s="20">
        <v>91</v>
      </c>
      <c r="G1392" s="21">
        <v>6.144496961512492</v>
      </c>
      <c r="H1392" s="35">
        <v>493</v>
      </c>
      <c r="I1392" s="19">
        <v>2</v>
      </c>
      <c r="J1392" s="19">
        <v>2</v>
      </c>
      <c r="K1392" s="22">
        <v>4</v>
      </c>
      <c r="L1392" s="21">
        <v>0.81135902636916835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19</v>
      </c>
      <c r="E1393" s="19">
        <v>16</v>
      </c>
      <c r="F1393" s="20">
        <v>35</v>
      </c>
      <c r="G1393" s="21">
        <v>4.2321644498186215</v>
      </c>
      <c r="H1393" s="35">
        <v>309</v>
      </c>
      <c r="I1393" s="19">
        <v>0</v>
      </c>
      <c r="J1393" s="19">
        <v>0</v>
      </c>
      <c r="K1393" s="22">
        <v>0</v>
      </c>
      <c r="L1393" s="21">
        <v>0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111</v>
      </c>
      <c r="E1394" s="19">
        <v>92</v>
      </c>
      <c r="F1394" s="20">
        <v>203</v>
      </c>
      <c r="G1394" s="21">
        <v>5.6656433156572703</v>
      </c>
      <c r="H1394" s="35">
        <v>953</v>
      </c>
      <c r="I1394" s="19">
        <v>2</v>
      </c>
      <c r="J1394" s="19">
        <v>0</v>
      </c>
      <c r="K1394" s="22">
        <v>2</v>
      </c>
      <c r="L1394" s="21">
        <v>0.20986358866736621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20</v>
      </c>
      <c r="E1395" s="19">
        <v>19</v>
      </c>
      <c r="F1395" s="20">
        <v>39</v>
      </c>
      <c r="G1395" s="21">
        <v>4.9429657794676807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10</v>
      </c>
      <c r="E1396" s="19">
        <v>5</v>
      </c>
      <c r="F1396" s="20">
        <v>15</v>
      </c>
      <c r="G1396" s="21">
        <v>2.4630541871921183</v>
      </c>
      <c r="H1396" s="19">
        <v>216</v>
      </c>
      <c r="I1396" s="19">
        <v>0</v>
      </c>
      <c r="J1396" s="19">
        <v>2</v>
      </c>
      <c r="K1396" s="22">
        <v>2</v>
      </c>
      <c r="L1396" s="21">
        <v>0.92592592592592582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340</v>
      </c>
      <c r="E1397" s="29">
        <v>365</v>
      </c>
      <c r="F1397" s="29">
        <v>705</v>
      </c>
      <c r="G1397" s="31">
        <v>4.2069459362692445</v>
      </c>
      <c r="H1397" s="29">
        <v>6241</v>
      </c>
      <c r="I1397" s="29">
        <v>14</v>
      </c>
      <c r="J1397" s="29">
        <v>10</v>
      </c>
      <c r="K1397" s="36">
        <v>24</v>
      </c>
      <c r="L1397" s="31">
        <v>0.38455375741067138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41</v>
      </c>
      <c r="E1398" s="19">
        <v>35</v>
      </c>
      <c r="F1398" s="20">
        <v>76</v>
      </c>
      <c r="G1398" s="21">
        <v>3.958333333333333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54</v>
      </c>
      <c r="E1399" s="19">
        <v>59</v>
      </c>
      <c r="F1399" s="20">
        <v>113</v>
      </c>
      <c r="G1399" s="21">
        <v>6.0010621348911313</v>
      </c>
      <c r="H1399" s="35">
        <v>827</v>
      </c>
      <c r="I1399" s="19">
        <v>1</v>
      </c>
      <c r="J1399" s="19">
        <v>0</v>
      </c>
      <c r="K1399" s="22">
        <v>1</v>
      </c>
      <c r="L1399" s="21">
        <v>0.12091898428053204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20</v>
      </c>
      <c r="E1400" s="19">
        <v>27</v>
      </c>
      <c r="F1400" s="20">
        <v>47</v>
      </c>
      <c r="G1400" s="21">
        <v>4.7331319234642493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43</v>
      </c>
      <c r="E1401" s="19">
        <v>53</v>
      </c>
      <c r="F1401" s="20">
        <v>96</v>
      </c>
      <c r="G1401" s="21">
        <v>5.393258426966292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27</v>
      </c>
      <c r="E1402" s="19">
        <v>30</v>
      </c>
      <c r="F1402" s="20">
        <v>57</v>
      </c>
      <c r="G1402" s="21">
        <v>4.086021505376344</v>
      </c>
      <c r="H1402" s="35">
        <v>552</v>
      </c>
      <c r="I1402" s="19">
        <v>1</v>
      </c>
      <c r="J1402" s="19">
        <v>0</v>
      </c>
      <c r="K1402" s="22">
        <v>1</v>
      </c>
      <c r="L1402" s="21">
        <v>0.18115942028985507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21</v>
      </c>
      <c r="E1403" s="19">
        <v>19</v>
      </c>
      <c r="F1403" s="20">
        <v>40</v>
      </c>
      <c r="G1403" s="21">
        <v>4.7846889952153111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5</v>
      </c>
      <c r="E1404" s="19">
        <v>0</v>
      </c>
      <c r="F1404" s="20">
        <v>5</v>
      </c>
      <c r="G1404" s="21">
        <v>0.24642681123706259</v>
      </c>
      <c r="H1404" s="35">
        <v>535</v>
      </c>
      <c r="I1404" s="19">
        <v>0</v>
      </c>
      <c r="J1404" s="19">
        <v>0</v>
      </c>
      <c r="K1404" s="22">
        <v>0</v>
      </c>
      <c r="L1404" s="21">
        <v>0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22</v>
      </c>
      <c r="E1405" s="19">
        <v>19</v>
      </c>
      <c r="F1405" s="20">
        <v>41</v>
      </c>
      <c r="G1405" s="21">
        <v>4.5606229143492776</v>
      </c>
      <c r="H1405" s="35">
        <v>394</v>
      </c>
      <c r="I1405" s="19">
        <v>1</v>
      </c>
      <c r="J1405" s="19">
        <v>0</v>
      </c>
      <c r="K1405" s="22">
        <v>1</v>
      </c>
      <c r="L1405" s="21">
        <v>0.25380710659898476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33</v>
      </c>
      <c r="E1406" s="19">
        <v>53</v>
      </c>
      <c r="F1406" s="20">
        <v>86</v>
      </c>
      <c r="G1406" s="21">
        <v>4.6994535519125682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22</v>
      </c>
      <c r="E1407" s="19">
        <v>20</v>
      </c>
      <c r="F1407" s="20">
        <v>42</v>
      </c>
      <c r="G1407" s="21">
        <v>4.0658276863504357</v>
      </c>
      <c r="H1407" s="19">
        <v>400</v>
      </c>
      <c r="I1407" s="19">
        <v>5</v>
      </c>
      <c r="J1407" s="19">
        <v>1</v>
      </c>
      <c r="K1407" s="22">
        <v>6</v>
      </c>
      <c r="L1407" s="21">
        <v>1.5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52</v>
      </c>
      <c r="E1408" s="19">
        <v>50</v>
      </c>
      <c r="F1408" s="20">
        <v>102</v>
      </c>
      <c r="G1408" s="21">
        <v>4.7222222222222223</v>
      </c>
      <c r="H1408" s="19">
        <v>1143</v>
      </c>
      <c r="I1408" s="19">
        <v>6</v>
      </c>
      <c r="J1408" s="19">
        <v>9</v>
      </c>
      <c r="K1408" s="22">
        <v>15</v>
      </c>
      <c r="L1408" s="21">
        <v>1.3123359580052494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147</v>
      </c>
      <c r="E1409" s="38">
        <v>136</v>
      </c>
      <c r="F1409" s="38">
        <v>283</v>
      </c>
      <c r="G1409" s="31">
        <v>3.9174972314507199</v>
      </c>
      <c r="H1409" s="29">
        <v>3210</v>
      </c>
      <c r="I1409" s="38">
        <v>12</v>
      </c>
      <c r="J1409" s="38">
        <v>12</v>
      </c>
      <c r="K1409" s="39">
        <v>24</v>
      </c>
      <c r="L1409" s="31">
        <v>0.74766355140186924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21</v>
      </c>
      <c r="E1410" s="35">
        <v>17</v>
      </c>
      <c r="F1410" s="40">
        <v>38</v>
      </c>
      <c r="G1410" s="21">
        <v>3.7735849056603774</v>
      </c>
      <c r="H1410" s="35">
        <v>453</v>
      </c>
      <c r="I1410" s="35">
        <v>2</v>
      </c>
      <c r="J1410" s="35">
        <v>0</v>
      </c>
      <c r="K1410" s="41">
        <v>2</v>
      </c>
      <c r="L1410" s="21">
        <v>0.44150110375275936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44</v>
      </c>
      <c r="E1411" s="35">
        <v>39</v>
      </c>
      <c r="F1411" s="40">
        <v>83</v>
      </c>
      <c r="G1411" s="21">
        <v>4.6786922209695607</v>
      </c>
      <c r="H1411" s="19">
        <v>809</v>
      </c>
      <c r="I1411" s="35">
        <v>6</v>
      </c>
      <c r="J1411" s="35">
        <v>5</v>
      </c>
      <c r="K1411" s="41">
        <v>11</v>
      </c>
      <c r="L1411" s="21">
        <v>1.3597033374536465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50</v>
      </c>
      <c r="E1412" s="35">
        <v>55</v>
      </c>
      <c r="F1412" s="40">
        <v>105</v>
      </c>
      <c r="G1412" s="21">
        <v>3.9384846211552889</v>
      </c>
      <c r="H1412" s="19">
        <v>1106</v>
      </c>
      <c r="I1412" s="35">
        <v>0</v>
      </c>
      <c r="J1412" s="35">
        <v>4</v>
      </c>
      <c r="K1412" s="41">
        <v>4</v>
      </c>
      <c r="L1412" s="21">
        <v>0.36166365280289331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26</v>
      </c>
      <c r="E1413" s="35">
        <v>23</v>
      </c>
      <c r="F1413" s="40">
        <v>49</v>
      </c>
      <c r="G1413" s="21">
        <v>3.8765822784810124</v>
      </c>
      <c r="H1413" s="35">
        <v>588</v>
      </c>
      <c r="I1413" s="35">
        <v>4</v>
      </c>
      <c r="J1413" s="35">
        <v>1</v>
      </c>
      <c r="K1413" s="41">
        <v>5</v>
      </c>
      <c r="L1413" s="21">
        <v>0.85034013605442182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6</v>
      </c>
      <c r="E1414" s="35">
        <v>2</v>
      </c>
      <c r="F1414" s="40">
        <v>8</v>
      </c>
      <c r="G1414" s="21">
        <v>1.5594541910331383</v>
      </c>
      <c r="H1414" s="19">
        <v>254</v>
      </c>
      <c r="I1414" s="35">
        <v>0</v>
      </c>
      <c r="J1414" s="35">
        <v>2</v>
      </c>
      <c r="K1414" s="41">
        <v>2</v>
      </c>
      <c r="L1414" s="21">
        <v>0.78740157480314954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905</v>
      </c>
      <c r="E1415" s="38">
        <v>874</v>
      </c>
      <c r="F1415" s="38">
        <v>1779</v>
      </c>
      <c r="G1415" s="31">
        <v>4.4287883691403813</v>
      </c>
      <c r="H1415" s="29">
        <v>16884</v>
      </c>
      <c r="I1415" s="38">
        <v>196</v>
      </c>
      <c r="J1415" s="38">
        <v>163</v>
      </c>
      <c r="K1415" s="39">
        <v>359</v>
      </c>
      <c r="L1415" s="31">
        <v>2.1262733949301111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2638</v>
      </c>
      <c r="E1416" s="9">
        <v>2694</v>
      </c>
      <c r="F1416" s="9">
        <v>5332</v>
      </c>
      <c r="G1416" s="25">
        <v>5.1509443075882722</v>
      </c>
      <c r="H1416" s="9">
        <v>36948</v>
      </c>
      <c r="I1416" s="9">
        <v>151</v>
      </c>
      <c r="J1416" s="9">
        <v>133</v>
      </c>
      <c r="K1416" s="16">
        <v>284</v>
      </c>
      <c r="L1416" s="25">
        <v>0.76864782938183396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703</v>
      </c>
      <c r="E1417" s="29">
        <v>751</v>
      </c>
      <c r="F1417" s="29">
        <v>1454</v>
      </c>
      <c r="G1417" s="31">
        <v>5.1874843911662927</v>
      </c>
      <c r="H1417" s="29">
        <v>9181</v>
      </c>
      <c r="I1417" s="29">
        <v>35</v>
      </c>
      <c r="J1417" s="29">
        <v>28</v>
      </c>
      <c r="K1417" s="36">
        <v>63</v>
      </c>
      <c r="L1417" s="31">
        <v>0.68619976037468688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51</v>
      </c>
      <c r="E1418" s="19">
        <v>43</v>
      </c>
      <c r="F1418" s="20">
        <v>94</v>
      </c>
      <c r="G1418" s="21">
        <v>5.2987598647125145</v>
      </c>
      <c r="H1418" s="35">
        <v>615</v>
      </c>
      <c r="I1418" s="19">
        <v>3</v>
      </c>
      <c r="J1418" s="19">
        <v>1</v>
      </c>
      <c r="K1418" s="22">
        <v>4</v>
      </c>
      <c r="L1418" s="21">
        <v>0.65040650406504064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58</v>
      </c>
      <c r="E1419" s="19">
        <v>56</v>
      </c>
      <c r="F1419" s="20">
        <v>114</v>
      </c>
      <c r="G1419" s="21">
        <v>5.7344064386317912</v>
      </c>
      <c r="H1419" s="35">
        <v>595</v>
      </c>
      <c r="I1419" s="19">
        <v>0</v>
      </c>
      <c r="J1419" s="19">
        <v>1</v>
      </c>
      <c r="K1419" s="22">
        <v>1</v>
      </c>
      <c r="L1419" s="21">
        <v>0.16806722689075632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51</v>
      </c>
      <c r="E1420" s="19">
        <v>48</v>
      </c>
      <c r="F1420" s="20">
        <v>99</v>
      </c>
      <c r="G1420" s="21">
        <v>5.4098360655737707</v>
      </c>
      <c r="H1420" s="19">
        <v>707</v>
      </c>
      <c r="I1420" s="19">
        <v>8</v>
      </c>
      <c r="J1420" s="19">
        <v>8</v>
      </c>
      <c r="K1420" s="22">
        <v>16</v>
      </c>
      <c r="L1420" s="21">
        <v>2.2630834512022631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81</v>
      </c>
      <c r="E1421" s="19">
        <v>94</v>
      </c>
      <c r="F1421" s="20">
        <v>175</v>
      </c>
      <c r="G1421" s="21">
        <v>4.9561030869442089</v>
      </c>
      <c r="H1421" s="19">
        <v>1148</v>
      </c>
      <c r="I1421" s="19">
        <v>2</v>
      </c>
      <c r="J1421" s="19">
        <v>5</v>
      </c>
      <c r="K1421" s="22">
        <v>7</v>
      </c>
      <c r="L1421" s="21">
        <v>0.6097560975609756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24</v>
      </c>
      <c r="E1422" s="19">
        <v>31</v>
      </c>
      <c r="F1422" s="20">
        <v>55</v>
      </c>
      <c r="G1422" s="21">
        <v>4.8161120840630467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36</v>
      </c>
      <c r="E1423" s="19">
        <v>43</v>
      </c>
      <c r="F1423" s="20">
        <v>79</v>
      </c>
      <c r="G1423" s="21">
        <v>7.0159857904085259</v>
      </c>
      <c r="H1423" s="35">
        <v>382</v>
      </c>
      <c r="I1423" s="19">
        <v>0</v>
      </c>
      <c r="J1423" s="19">
        <v>0</v>
      </c>
      <c r="K1423" s="22">
        <v>0</v>
      </c>
      <c r="L1423" s="21">
        <v>0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49</v>
      </c>
      <c r="E1424" s="19">
        <v>56</v>
      </c>
      <c r="F1424" s="20">
        <v>105</v>
      </c>
      <c r="G1424" s="21">
        <v>5.6149732620320858</v>
      </c>
      <c r="H1424" s="35">
        <v>471</v>
      </c>
      <c r="I1424" s="19">
        <v>2</v>
      </c>
      <c r="J1424" s="19">
        <v>0</v>
      </c>
      <c r="K1424" s="22">
        <v>2</v>
      </c>
      <c r="L1424" s="21">
        <v>0.42462845010615713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40</v>
      </c>
      <c r="E1425" s="19">
        <v>46</v>
      </c>
      <c r="F1425" s="20">
        <v>86</v>
      </c>
      <c r="G1425" s="21">
        <v>5.0588235294117645</v>
      </c>
      <c r="H1425" s="35">
        <v>500</v>
      </c>
      <c r="I1425" s="19">
        <v>1</v>
      </c>
      <c r="J1425" s="19">
        <v>2</v>
      </c>
      <c r="K1425" s="22">
        <v>3</v>
      </c>
      <c r="L1425" s="21">
        <v>0.6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42</v>
      </c>
      <c r="E1426" s="19">
        <v>53</v>
      </c>
      <c r="F1426" s="20">
        <v>95</v>
      </c>
      <c r="G1426" s="21">
        <v>4.2335115864527628</v>
      </c>
      <c r="H1426" s="35">
        <v>852</v>
      </c>
      <c r="I1426" s="19">
        <v>1</v>
      </c>
      <c r="J1426" s="19">
        <v>3</v>
      </c>
      <c r="K1426" s="22">
        <v>4</v>
      </c>
      <c r="L1426" s="21">
        <v>0.46948356807511737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58</v>
      </c>
      <c r="E1427" s="19">
        <v>60</v>
      </c>
      <c r="F1427" s="20">
        <v>118</v>
      </c>
      <c r="G1427" s="21">
        <v>6.2039957939011572</v>
      </c>
      <c r="H1427" s="35">
        <v>666</v>
      </c>
      <c r="I1427" s="19">
        <v>6</v>
      </c>
      <c r="J1427" s="19">
        <v>0</v>
      </c>
      <c r="K1427" s="22">
        <v>6</v>
      </c>
      <c r="L1427" s="21">
        <v>0.90090090090090091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29</v>
      </c>
      <c r="E1428" s="19">
        <v>24</v>
      </c>
      <c r="F1428" s="20">
        <v>53</v>
      </c>
      <c r="G1428" s="21">
        <v>4.9440298507462686</v>
      </c>
      <c r="H1428" s="35">
        <v>315</v>
      </c>
      <c r="I1428" s="19">
        <v>4</v>
      </c>
      <c r="J1428" s="19">
        <v>3</v>
      </c>
      <c r="K1428" s="22">
        <v>7</v>
      </c>
      <c r="L1428" s="21">
        <v>2.2222222222222223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34</v>
      </c>
      <c r="E1429" s="19">
        <v>30</v>
      </c>
      <c r="F1429" s="20">
        <v>64</v>
      </c>
      <c r="G1429" s="21">
        <v>3.5754189944134076</v>
      </c>
      <c r="H1429" s="35">
        <v>849</v>
      </c>
      <c r="I1429" s="19">
        <v>5</v>
      </c>
      <c r="J1429" s="19">
        <v>4</v>
      </c>
      <c r="K1429" s="22">
        <v>9</v>
      </c>
      <c r="L1429" s="21">
        <v>1.0600706713780919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20</v>
      </c>
      <c r="E1430" s="19">
        <v>26</v>
      </c>
      <c r="F1430" s="20">
        <v>46</v>
      </c>
      <c r="G1430" s="21">
        <v>4.4834307992202724</v>
      </c>
      <c r="H1430" s="35">
        <v>281</v>
      </c>
      <c r="I1430" s="19">
        <v>1</v>
      </c>
      <c r="J1430" s="19">
        <v>1</v>
      </c>
      <c r="K1430" s="22">
        <v>2</v>
      </c>
      <c r="L1430" s="21">
        <v>0.71174377224199281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32</v>
      </c>
      <c r="E1431" s="19">
        <v>37</v>
      </c>
      <c r="F1431" s="20">
        <v>69</v>
      </c>
      <c r="G1431" s="21">
        <v>4.8353188507358089</v>
      </c>
      <c r="H1431" s="35">
        <v>281</v>
      </c>
      <c r="I1431" s="19">
        <v>1</v>
      </c>
      <c r="J1431" s="19">
        <v>0</v>
      </c>
      <c r="K1431" s="22">
        <v>1</v>
      </c>
      <c r="L1431" s="21">
        <v>0.35587188612099641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12</v>
      </c>
      <c r="E1432" s="19">
        <v>20</v>
      </c>
      <c r="F1432" s="20">
        <v>32</v>
      </c>
      <c r="G1432" s="21">
        <v>6.4646464646464645</v>
      </c>
      <c r="H1432" s="35">
        <v>145</v>
      </c>
      <c r="I1432" s="19">
        <v>0</v>
      </c>
      <c r="J1432" s="19">
        <v>0</v>
      </c>
      <c r="K1432" s="22">
        <v>0</v>
      </c>
      <c r="L1432" s="21"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37</v>
      </c>
      <c r="E1433" s="19">
        <v>38</v>
      </c>
      <c r="F1433" s="20">
        <v>75</v>
      </c>
      <c r="G1433" s="21">
        <v>6.2552126772310253</v>
      </c>
      <c r="H1433" s="35">
        <v>408</v>
      </c>
      <c r="I1433" s="19">
        <v>0</v>
      </c>
      <c r="J1433" s="19">
        <v>0</v>
      </c>
      <c r="K1433" s="22">
        <v>0</v>
      </c>
      <c r="L1433" s="21">
        <v>0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15</v>
      </c>
      <c r="E1434" s="19">
        <v>18</v>
      </c>
      <c r="F1434" s="20">
        <v>33</v>
      </c>
      <c r="G1434" s="21">
        <v>3.882352941176471</v>
      </c>
      <c r="H1434" s="35">
        <v>319</v>
      </c>
      <c r="I1434" s="19">
        <v>1</v>
      </c>
      <c r="J1434" s="19">
        <v>0</v>
      </c>
      <c r="K1434" s="22">
        <v>1</v>
      </c>
      <c r="L1434" s="21">
        <v>0.31347962382445138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34</v>
      </c>
      <c r="E1435" s="19">
        <v>28</v>
      </c>
      <c r="F1435" s="20">
        <v>62</v>
      </c>
      <c r="G1435" s="21">
        <v>5.8325493885230477</v>
      </c>
      <c r="H1435" s="19">
        <v>275</v>
      </c>
      <c r="I1435" s="19">
        <v>0</v>
      </c>
      <c r="J1435" s="19">
        <v>0</v>
      </c>
      <c r="K1435" s="22">
        <v>0</v>
      </c>
      <c r="L1435" s="21">
        <v>0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605</v>
      </c>
      <c r="E1436" s="29">
        <v>603</v>
      </c>
      <c r="F1436" s="29">
        <v>1208</v>
      </c>
      <c r="G1436" s="31">
        <v>5.0912462595355503</v>
      </c>
      <c r="H1436" s="29">
        <v>8665</v>
      </c>
      <c r="I1436" s="29">
        <v>46</v>
      </c>
      <c r="J1436" s="29">
        <v>22</v>
      </c>
      <c r="K1436" s="36">
        <v>68</v>
      </c>
      <c r="L1436" s="31">
        <v>0.78476630121177138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61</v>
      </c>
      <c r="E1437" s="19">
        <v>46</v>
      </c>
      <c r="F1437" s="20">
        <v>107</v>
      </c>
      <c r="G1437" s="21">
        <v>5.2709359605911335</v>
      </c>
      <c r="H1437" s="19">
        <v>705</v>
      </c>
      <c r="I1437" s="19">
        <v>1</v>
      </c>
      <c r="J1437" s="19">
        <v>3</v>
      </c>
      <c r="K1437" s="22">
        <v>4</v>
      </c>
      <c r="L1437" s="21">
        <v>0.56737588652482274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103</v>
      </c>
      <c r="E1438" s="19">
        <v>112</v>
      </c>
      <c r="F1438" s="20">
        <v>215</v>
      </c>
      <c r="G1438" s="21">
        <v>4.9710982658959537</v>
      </c>
      <c r="H1438" s="19">
        <v>1640</v>
      </c>
      <c r="I1438" s="19">
        <v>10</v>
      </c>
      <c r="J1438" s="19">
        <v>6</v>
      </c>
      <c r="K1438" s="22">
        <v>16</v>
      </c>
      <c r="L1438" s="21">
        <v>0.97560975609756095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47</v>
      </c>
      <c r="E1439" s="19">
        <v>59</v>
      </c>
      <c r="F1439" s="20">
        <v>106</v>
      </c>
      <c r="G1439" s="21">
        <v>10.761421319796954</v>
      </c>
      <c r="H1439" s="19">
        <v>-51</v>
      </c>
      <c r="I1439" s="19">
        <v>0</v>
      </c>
      <c r="J1439" s="19">
        <v>0</v>
      </c>
      <c r="K1439" s="22">
        <v>0</v>
      </c>
      <c r="L1439" s="21">
        <v>0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103</v>
      </c>
      <c r="E1440" s="19">
        <v>82</v>
      </c>
      <c r="F1440" s="20">
        <v>185</v>
      </c>
      <c r="G1440" s="21">
        <v>4.543222003929273</v>
      </c>
      <c r="H1440" s="19">
        <v>1671</v>
      </c>
      <c r="I1440" s="19">
        <v>9</v>
      </c>
      <c r="J1440" s="19">
        <v>2</v>
      </c>
      <c r="K1440" s="22">
        <v>11</v>
      </c>
      <c r="L1440" s="21">
        <v>0.6582884500299222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46</v>
      </c>
      <c r="E1441" s="19">
        <v>58</v>
      </c>
      <c r="F1441" s="20">
        <v>104</v>
      </c>
      <c r="G1441" s="21">
        <v>4.980842911877394</v>
      </c>
      <c r="H1441" s="35">
        <v>445</v>
      </c>
      <c r="I1441" s="19">
        <v>10</v>
      </c>
      <c r="J1441" s="19">
        <v>0</v>
      </c>
      <c r="K1441" s="22">
        <v>10</v>
      </c>
      <c r="L1441" s="21">
        <v>2.2471910112359552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36</v>
      </c>
      <c r="E1442" s="19">
        <v>21</v>
      </c>
      <c r="F1442" s="20">
        <v>57</v>
      </c>
      <c r="G1442" s="21">
        <v>5.745967741935484</v>
      </c>
      <c r="H1442" s="35">
        <v>385</v>
      </c>
      <c r="I1442" s="19">
        <v>1</v>
      </c>
      <c r="J1442" s="19">
        <v>0</v>
      </c>
      <c r="K1442" s="22">
        <v>1</v>
      </c>
      <c r="L1442" s="21">
        <v>0.25974025974025972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28</v>
      </c>
      <c r="E1443" s="19">
        <v>33</v>
      </c>
      <c r="F1443" s="20">
        <v>61</v>
      </c>
      <c r="G1443" s="21">
        <v>5.3368328958880138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49</v>
      </c>
      <c r="E1444" s="19">
        <v>63</v>
      </c>
      <c r="F1444" s="20">
        <v>112</v>
      </c>
      <c r="G1444" s="21">
        <v>3.6281179138321997</v>
      </c>
      <c r="H1444" s="19">
        <v>1347</v>
      </c>
      <c r="I1444" s="19">
        <v>1</v>
      </c>
      <c r="J1444" s="19">
        <v>2</v>
      </c>
      <c r="K1444" s="22">
        <v>3</v>
      </c>
      <c r="L1444" s="21">
        <v>0.22271714922048996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51</v>
      </c>
      <c r="E1445" s="19">
        <v>50</v>
      </c>
      <c r="F1445" s="20">
        <v>101</v>
      </c>
      <c r="G1445" s="21">
        <v>5.7517084282460136</v>
      </c>
      <c r="H1445" s="35">
        <v>631</v>
      </c>
      <c r="I1445" s="19">
        <v>9</v>
      </c>
      <c r="J1445" s="19">
        <v>5</v>
      </c>
      <c r="K1445" s="22">
        <v>14</v>
      </c>
      <c r="L1445" s="21">
        <v>2.2187004754358162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23</v>
      </c>
      <c r="E1446" s="19">
        <v>27</v>
      </c>
      <c r="F1446" s="20">
        <v>50</v>
      </c>
      <c r="G1446" s="21">
        <v>5.7012542759407072</v>
      </c>
      <c r="H1446" s="19">
        <v>283</v>
      </c>
      <c r="I1446" s="19">
        <v>0</v>
      </c>
      <c r="J1446" s="19">
        <v>0</v>
      </c>
      <c r="K1446" s="22">
        <v>0</v>
      </c>
      <c r="L1446" s="21">
        <v>0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58</v>
      </c>
      <c r="E1447" s="19">
        <v>52</v>
      </c>
      <c r="F1447" s="20">
        <v>110</v>
      </c>
      <c r="G1447" s="21">
        <v>4.6374367622259696</v>
      </c>
      <c r="H1447" s="19">
        <v>1187</v>
      </c>
      <c r="I1447" s="19">
        <v>5</v>
      </c>
      <c r="J1447" s="19">
        <v>4</v>
      </c>
      <c r="K1447" s="22">
        <v>9</v>
      </c>
      <c r="L1447" s="21">
        <v>0.75821398483572033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591</v>
      </c>
      <c r="E1448" s="29">
        <v>614</v>
      </c>
      <c r="F1448" s="29">
        <v>1205</v>
      </c>
      <c r="G1448" s="31">
        <v>5.6575426076341611</v>
      </c>
      <c r="H1448" s="29">
        <v>6723</v>
      </c>
      <c r="I1448" s="29">
        <v>7</v>
      </c>
      <c r="J1448" s="29">
        <v>5</v>
      </c>
      <c r="K1448" s="36">
        <v>12</v>
      </c>
      <c r="L1448" s="31">
        <v>0.17849174475680499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58</v>
      </c>
      <c r="E1449" s="19">
        <v>55</v>
      </c>
      <c r="F1449" s="20">
        <v>113</v>
      </c>
      <c r="G1449" s="21">
        <v>6.298773690078038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37</v>
      </c>
      <c r="E1450" s="19">
        <v>36</v>
      </c>
      <c r="F1450" s="20">
        <v>73</v>
      </c>
      <c r="G1450" s="21">
        <v>7.7248677248677247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26</v>
      </c>
      <c r="E1451" s="19">
        <v>52</v>
      </c>
      <c r="F1451" s="20">
        <v>78</v>
      </c>
      <c r="G1451" s="21">
        <v>4.805914972273567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77</v>
      </c>
      <c r="E1452" s="19">
        <v>61</v>
      </c>
      <c r="F1452" s="20">
        <v>138</v>
      </c>
      <c r="G1452" s="21">
        <v>5.9075342465753424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37</v>
      </c>
      <c r="E1453" s="19">
        <v>25</v>
      </c>
      <c r="F1453" s="20">
        <v>62</v>
      </c>
      <c r="G1453" s="21">
        <v>4.8703849175176748</v>
      </c>
      <c r="H1453" s="35">
        <v>398</v>
      </c>
      <c r="I1453" s="19">
        <v>3</v>
      </c>
      <c r="J1453" s="19">
        <v>2</v>
      </c>
      <c r="K1453" s="22">
        <v>5</v>
      </c>
      <c r="L1453" s="21">
        <v>1.256281407035176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57</v>
      </c>
      <c r="E1454" s="19">
        <v>56</v>
      </c>
      <c r="F1454" s="20">
        <v>113</v>
      </c>
      <c r="G1454" s="21">
        <v>5.3076561766087371</v>
      </c>
      <c r="H1454" s="35">
        <v>753</v>
      </c>
      <c r="I1454" s="19">
        <v>1</v>
      </c>
      <c r="J1454" s="19">
        <v>0</v>
      </c>
      <c r="K1454" s="22">
        <v>1</v>
      </c>
      <c r="L1454" s="21">
        <v>0.13280212483399734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53</v>
      </c>
      <c r="E1455" s="19">
        <v>57</v>
      </c>
      <c r="F1455" s="20">
        <v>110</v>
      </c>
      <c r="G1455" s="21">
        <v>6.6788099574984825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71</v>
      </c>
      <c r="E1456" s="19">
        <v>77</v>
      </c>
      <c r="F1456" s="20">
        <v>148</v>
      </c>
      <c r="G1456" s="21">
        <v>6.7549064354176185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18</v>
      </c>
      <c r="E1457" s="19">
        <v>22</v>
      </c>
      <c r="F1457" s="20">
        <v>40</v>
      </c>
      <c r="G1457" s="21">
        <v>1.4224751066856329</v>
      </c>
      <c r="H1457" s="19">
        <v>1432</v>
      </c>
      <c r="I1457" s="19">
        <v>3</v>
      </c>
      <c r="J1457" s="19">
        <v>1</v>
      </c>
      <c r="K1457" s="22">
        <v>4</v>
      </c>
      <c r="L1457" s="21">
        <v>0.27932960893854747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51</v>
      </c>
      <c r="E1458" s="19">
        <v>61</v>
      </c>
      <c r="F1458" s="20">
        <v>112</v>
      </c>
      <c r="G1458" s="21">
        <v>10.55607917059378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69</v>
      </c>
      <c r="E1459" s="19">
        <v>80</v>
      </c>
      <c r="F1459" s="20">
        <v>149</v>
      </c>
      <c r="G1459" s="21">
        <v>6.3648013669372059</v>
      </c>
      <c r="H1459" s="35">
        <v>772</v>
      </c>
      <c r="I1459" s="19">
        <v>0</v>
      </c>
      <c r="J1459" s="19">
        <v>2</v>
      </c>
      <c r="K1459" s="22">
        <v>2</v>
      </c>
      <c r="L1459" s="21">
        <v>0.2590673575129534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37</v>
      </c>
      <c r="E1460" s="19">
        <v>32</v>
      </c>
      <c r="F1460" s="20">
        <v>69</v>
      </c>
      <c r="G1460" s="21">
        <v>6.0156931124673063</v>
      </c>
      <c r="H1460" s="19">
        <v>400</v>
      </c>
      <c r="I1460" s="19">
        <v>0</v>
      </c>
      <c r="J1460" s="19">
        <v>0</v>
      </c>
      <c r="K1460" s="22">
        <v>0</v>
      </c>
      <c r="L1460" s="21">
        <v>0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388</v>
      </c>
      <c r="E1461" s="38">
        <v>378</v>
      </c>
      <c r="F1461" s="38">
        <v>766</v>
      </c>
      <c r="G1461" s="31">
        <v>5.2469347215562712</v>
      </c>
      <c r="H1461" s="29">
        <v>4328</v>
      </c>
      <c r="I1461" s="38">
        <v>8</v>
      </c>
      <c r="J1461" s="38">
        <v>12</v>
      </c>
      <c r="K1461" s="39">
        <v>20</v>
      </c>
      <c r="L1461" s="31">
        <v>0.46210720887245843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49</v>
      </c>
      <c r="E1462" s="35">
        <v>33</v>
      </c>
      <c r="F1462" s="40">
        <v>82</v>
      </c>
      <c r="G1462" s="21">
        <v>3.8121803812180381</v>
      </c>
      <c r="H1462" s="35">
        <v>754</v>
      </c>
      <c r="I1462" s="35">
        <v>3</v>
      </c>
      <c r="J1462" s="35">
        <v>3</v>
      </c>
      <c r="K1462" s="41">
        <v>6</v>
      </c>
      <c r="L1462" s="21">
        <v>0.79575596816976124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91</v>
      </c>
      <c r="E1463" s="35">
        <v>74</v>
      </c>
      <c r="F1463" s="40">
        <v>165</v>
      </c>
      <c r="G1463" s="21">
        <v>5.7752887644382218</v>
      </c>
      <c r="H1463" s="35">
        <v>790</v>
      </c>
      <c r="I1463" s="35">
        <v>0</v>
      </c>
      <c r="J1463" s="35">
        <v>1</v>
      </c>
      <c r="K1463" s="41">
        <v>1</v>
      </c>
      <c r="L1463" s="21">
        <v>0.12658227848101267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41</v>
      </c>
      <c r="E1464" s="35">
        <v>53</v>
      </c>
      <c r="F1464" s="40">
        <v>94</v>
      </c>
      <c r="G1464" s="21">
        <v>5.2749719416386087</v>
      </c>
      <c r="H1464" s="35">
        <v>620</v>
      </c>
      <c r="I1464" s="35">
        <v>0</v>
      </c>
      <c r="J1464" s="35">
        <v>1</v>
      </c>
      <c r="K1464" s="41">
        <v>1</v>
      </c>
      <c r="L1464" s="21">
        <v>0.16129032258064516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51</v>
      </c>
      <c r="E1465" s="35">
        <v>69</v>
      </c>
      <c r="F1465" s="40">
        <v>120</v>
      </c>
      <c r="G1465" s="21">
        <v>6.7114093959731544</v>
      </c>
      <c r="H1465" s="35">
        <v>382</v>
      </c>
      <c r="I1465" s="35">
        <v>1</v>
      </c>
      <c r="J1465" s="35">
        <v>1</v>
      </c>
      <c r="K1465" s="41">
        <v>2</v>
      </c>
      <c r="L1465" s="21">
        <v>0.52356020942408377</v>
      </c>
    </row>
    <row r="1466" spans="1:12" ht="15" customHeight="1" outlineLevel="1" x14ac:dyDescent="0.2">
      <c r="A1466" s="17" t="s">
        <v>2583</v>
      </c>
      <c r="B1466" s="43" t="s">
        <v>2584</v>
      </c>
      <c r="C1466" s="19">
        <v>1210</v>
      </c>
      <c r="D1466" s="35">
        <v>39</v>
      </c>
      <c r="E1466" s="35">
        <v>23</v>
      </c>
      <c r="F1466" s="40">
        <v>62</v>
      </c>
      <c r="G1466" s="21">
        <v>5.1239669421487601</v>
      </c>
      <c r="H1466" s="35">
        <v>318</v>
      </c>
      <c r="I1466" s="35">
        <v>1</v>
      </c>
      <c r="J1466" s="35">
        <v>0</v>
      </c>
      <c r="K1466" s="41">
        <v>1</v>
      </c>
      <c r="L1466" s="21">
        <v>0.31446540880503149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69</v>
      </c>
      <c r="E1467" s="35">
        <v>64</v>
      </c>
      <c r="F1467" s="40">
        <v>133</v>
      </c>
      <c r="G1467" s="21">
        <v>6.3545150501672243</v>
      </c>
      <c r="H1467" s="19">
        <v>381</v>
      </c>
      <c r="I1467" s="35">
        <v>1</v>
      </c>
      <c r="J1467" s="35">
        <v>2</v>
      </c>
      <c r="K1467" s="41">
        <v>3</v>
      </c>
      <c r="L1467" s="21">
        <v>0.78740157480314954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48</v>
      </c>
      <c r="E1468" s="35">
        <v>62</v>
      </c>
      <c r="F1468" s="40">
        <v>110</v>
      </c>
      <c r="G1468" s="21">
        <v>4.0470934510669609</v>
      </c>
      <c r="H1468" s="19">
        <v>1083</v>
      </c>
      <c r="I1468" s="35">
        <v>2</v>
      </c>
      <c r="J1468" s="35">
        <v>4</v>
      </c>
      <c r="K1468" s="41">
        <v>6</v>
      </c>
      <c r="L1468" s="21">
        <v>0.554016620498615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351</v>
      </c>
      <c r="E1469" s="38">
        <v>348</v>
      </c>
      <c r="F1469" s="38">
        <v>699</v>
      </c>
      <c r="G1469" s="31">
        <v>4.407036126347645</v>
      </c>
      <c r="H1469" s="29">
        <v>8051</v>
      </c>
      <c r="I1469" s="38">
        <v>55</v>
      </c>
      <c r="J1469" s="38">
        <v>66</v>
      </c>
      <c r="K1469" s="39">
        <v>121</v>
      </c>
      <c r="L1469" s="31">
        <v>1.5029188920630978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1684</v>
      </c>
      <c r="E1470" s="9">
        <v>1612</v>
      </c>
      <c r="F1470" s="9">
        <v>3296</v>
      </c>
      <c r="G1470" s="25">
        <v>5.4717200391785781</v>
      </c>
      <c r="H1470" s="9">
        <v>12098</v>
      </c>
      <c r="I1470" s="9">
        <v>94</v>
      </c>
      <c r="J1470" s="9">
        <v>82</v>
      </c>
      <c r="K1470" s="16">
        <v>176</v>
      </c>
      <c r="L1470" s="25">
        <v>1.4547859150272773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284</v>
      </c>
      <c r="E1471" s="29">
        <v>322</v>
      </c>
      <c r="F1471" s="29">
        <v>606</v>
      </c>
      <c r="G1471" s="31">
        <v>7.59493670886076</v>
      </c>
      <c r="H1471" s="38">
        <v>734</v>
      </c>
      <c r="I1471" s="29">
        <v>3</v>
      </c>
      <c r="J1471" s="29">
        <v>2</v>
      </c>
      <c r="K1471" s="36">
        <v>5</v>
      </c>
      <c r="L1471" s="31">
        <v>0.68119891008174382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55</v>
      </c>
      <c r="E1472" s="19">
        <v>53</v>
      </c>
      <c r="F1472" s="20">
        <v>108</v>
      </c>
      <c r="G1472" s="21">
        <v>7.7586206896551726</v>
      </c>
      <c r="H1472" s="35">
        <v>-30</v>
      </c>
      <c r="I1472" s="19">
        <v>1</v>
      </c>
      <c r="J1472" s="19">
        <v>0</v>
      </c>
      <c r="K1472" s="22">
        <v>1</v>
      </c>
      <c r="L1472" s="21">
        <v>-3.3333333333333335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55</v>
      </c>
      <c r="E1473" s="19">
        <v>51</v>
      </c>
      <c r="F1473" s="20">
        <v>106</v>
      </c>
      <c r="G1473" s="21">
        <v>6.8608414239482203</v>
      </c>
      <c r="H1473" s="35">
        <v>386</v>
      </c>
      <c r="I1473" s="19">
        <v>0</v>
      </c>
      <c r="J1473" s="19">
        <v>0</v>
      </c>
      <c r="K1473" s="22">
        <v>0</v>
      </c>
      <c r="L1473" s="21">
        <v>0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12</v>
      </c>
      <c r="E1474" s="19">
        <v>26</v>
      </c>
      <c r="F1474" s="20">
        <v>38</v>
      </c>
      <c r="G1474" s="21">
        <v>7.7709611451942742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17</v>
      </c>
      <c r="E1475" s="19">
        <v>29</v>
      </c>
      <c r="F1475" s="20">
        <v>46</v>
      </c>
      <c r="G1475" s="21">
        <v>8.8803088803088812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18</v>
      </c>
      <c r="E1476" s="19">
        <v>20</v>
      </c>
      <c r="F1476" s="20">
        <v>38</v>
      </c>
      <c r="G1476" s="21">
        <v>8.616780045351474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25</v>
      </c>
      <c r="E1477" s="19">
        <v>31</v>
      </c>
      <c r="F1477" s="20">
        <v>56</v>
      </c>
      <c r="G1477" s="21">
        <v>8.2717872968980792</v>
      </c>
      <c r="H1477" s="35">
        <v>19</v>
      </c>
      <c r="I1477" s="19">
        <v>0</v>
      </c>
      <c r="J1477" s="19">
        <v>2</v>
      </c>
      <c r="K1477" s="22">
        <v>2</v>
      </c>
      <c r="L1477" s="21">
        <v>10.526315789473683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10</v>
      </c>
      <c r="E1478" s="19">
        <v>14</v>
      </c>
      <c r="F1478" s="20">
        <v>24</v>
      </c>
      <c r="G1478" s="21">
        <v>5.5684454756380504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29</v>
      </c>
      <c r="E1479" s="19">
        <v>35</v>
      </c>
      <c r="F1479" s="20">
        <v>64</v>
      </c>
      <c r="G1479" s="21">
        <v>7.8817733990147785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40</v>
      </c>
      <c r="E1480" s="19">
        <v>28</v>
      </c>
      <c r="F1480" s="20">
        <v>68</v>
      </c>
      <c r="G1480" s="21">
        <v>9.4575799721835878</v>
      </c>
      <c r="H1480" s="35">
        <v>35</v>
      </c>
      <c r="I1480" s="19">
        <v>2</v>
      </c>
      <c r="J1480" s="19">
        <v>0</v>
      </c>
      <c r="K1480" s="22">
        <v>2</v>
      </c>
      <c r="L1480" s="21">
        <v>5.7142857142857144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15</v>
      </c>
      <c r="E1481" s="19">
        <v>24</v>
      </c>
      <c r="F1481" s="20">
        <v>39</v>
      </c>
      <c r="G1481" s="21">
        <v>6.3311688311688306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8</v>
      </c>
      <c r="E1482" s="19">
        <v>11</v>
      </c>
      <c r="F1482" s="20">
        <v>19</v>
      </c>
      <c r="G1482" s="21">
        <v>5.6047197640117989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477</v>
      </c>
      <c r="E1483" s="29">
        <v>464</v>
      </c>
      <c r="F1483" s="29">
        <v>941</v>
      </c>
      <c r="G1483" s="31">
        <v>5.357854580652508</v>
      </c>
      <c r="H1483" s="29">
        <v>3229</v>
      </c>
      <c r="I1483" s="29">
        <v>16</v>
      </c>
      <c r="J1483" s="29">
        <v>18</v>
      </c>
      <c r="K1483" s="36">
        <v>34</v>
      </c>
      <c r="L1483" s="31">
        <v>1.0529575720037163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53</v>
      </c>
      <c r="E1484" s="19">
        <v>47</v>
      </c>
      <c r="F1484" s="20">
        <v>100</v>
      </c>
      <c r="G1484" s="21">
        <v>4.0883074407195421</v>
      </c>
      <c r="H1484" s="35">
        <v>578</v>
      </c>
      <c r="I1484" s="19">
        <v>3</v>
      </c>
      <c r="J1484" s="19">
        <v>0</v>
      </c>
      <c r="K1484" s="22">
        <v>3</v>
      </c>
      <c r="L1484" s="21">
        <v>0.51903114186851207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30</v>
      </c>
      <c r="E1485" s="19">
        <v>31</v>
      </c>
      <c r="F1485" s="20">
        <v>61</v>
      </c>
      <c r="G1485" s="21">
        <v>5.6481481481481479</v>
      </c>
      <c r="H1485" s="35">
        <v>92</v>
      </c>
      <c r="I1485" s="19">
        <v>1</v>
      </c>
      <c r="J1485" s="19">
        <v>1</v>
      </c>
      <c r="K1485" s="22">
        <v>2</v>
      </c>
      <c r="L1485" s="21">
        <v>2.1739130434782608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47</v>
      </c>
      <c r="E1486" s="19">
        <v>37</v>
      </c>
      <c r="F1486" s="20">
        <v>84</v>
      </c>
      <c r="G1486" s="21">
        <v>5.3880692751763952</v>
      </c>
      <c r="H1486" s="35">
        <v>581</v>
      </c>
      <c r="I1486" s="19">
        <v>1</v>
      </c>
      <c r="J1486" s="19">
        <v>0</v>
      </c>
      <c r="K1486" s="22">
        <v>1</v>
      </c>
      <c r="L1486" s="21">
        <v>0.17211703958691912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23</v>
      </c>
      <c r="E1487" s="19">
        <v>22</v>
      </c>
      <c r="F1487" s="20">
        <v>45</v>
      </c>
      <c r="G1487" s="21">
        <v>4.7268907563025211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23</v>
      </c>
      <c r="E1488" s="19">
        <v>19</v>
      </c>
      <c r="F1488" s="20">
        <v>42</v>
      </c>
      <c r="G1488" s="21">
        <v>3.804347826086957</v>
      </c>
      <c r="H1488" s="35">
        <v>127</v>
      </c>
      <c r="I1488" s="19">
        <v>1</v>
      </c>
      <c r="J1488" s="19">
        <v>1</v>
      </c>
      <c r="K1488" s="22">
        <v>2</v>
      </c>
      <c r="L1488" s="21">
        <v>1.5748031496062991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66</v>
      </c>
      <c r="E1489" s="19">
        <v>63</v>
      </c>
      <c r="F1489" s="20">
        <v>129</v>
      </c>
      <c r="G1489" s="21">
        <v>6.4243027888446216</v>
      </c>
      <c r="H1489" s="35">
        <v>300</v>
      </c>
      <c r="I1489" s="19">
        <v>0</v>
      </c>
      <c r="J1489" s="19">
        <v>0</v>
      </c>
      <c r="K1489" s="22">
        <v>0</v>
      </c>
      <c r="L1489" s="21">
        <v>0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26</v>
      </c>
      <c r="E1490" s="19">
        <v>31</v>
      </c>
      <c r="F1490" s="20">
        <v>57</v>
      </c>
      <c r="G1490" s="21">
        <v>4.6606704824202785</v>
      </c>
      <c r="H1490" s="35">
        <v>295</v>
      </c>
      <c r="I1490" s="19">
        <v>6</v>
      </c>
      <c r="J1490" s="19">
        <v>9</v>
      </c>
      <c r="K1490" s="22">
        <v>15</v>
      </c>
      <c r="L1490" s="21">
        <v>5.0847457627118651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54</v>
      </c>
      <c r="E1491" s="19">
        <v>47</v>
      </c>
      <c r="F1491" s="20">
        <v>101</v>
      </c>
      <c r="G1491" s="21">
        <v>5.4242749731471536</v>
      </c>
      <c r="H1491" s="35">
        <v>248</v>
      </c>
      <c r="I1491" s="19">
        <v>3</v>
      </c>
      <c r="J1491" s="19">
        <v>3</v>
      </c>
      <c r="K1491" s="22">
        <v>6</v>
      </c>
      <c r="L1491" s="21">
        <v>2.4193548387096775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22</v>
      </c>
      <c r="E1492" s="19">
        <v>21</v>
      </c>
      <c r="F1492" s="20">
        <v>43</v>
      </c>
      <c r="G1492" s="21">
        <v>4.5744680851063828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35</v>
      </c>
      <c r="E1493" s="19">
        <v>28</v>
      </c>
      <c r="F1493" s="20">
        <v>63</v>
      </c>
      <c r="G1493" s="21">
        <v>11.111111111111111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20</v>
      </c>
      <c r="E1494" s="19">
        <v>25</v>
      </c>
      <c r="F1494" s="20">
        <v>45</v>
      </c>
      <c r="G1494" s="21">
        <v>4.3310875842155916</v>
      </c>
      <c r="H1494" s="35">
        <v>342</v>
      </c>
      <c r="I1494" s="19">
        <v>1</v>
      </c>
      <c r="J1494" s="19">
        <v>2</v>
      </c>
      <c r="K1494" s="22">
        <v>3</v>
      </c>
      <c r="L1494" s="21">
        <v>0.8771929824561403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37</v>
      </c>
      <c r="E1495" s="19">
        <v>36</v>
      </c>
      <c r="F1495" s="20">
        <v>73</v>
      </c>
      <c r="G1495" s="21">
        <v>6.5295169946332736</v>
      </c>
      <c r="H1495" s="35">
        <v>137</v>
      </c>
      <c r="I1495" s="19">
        <v>0</v>
      </c>
      <c r="J1495" s="19">
        <v>1</v>
      </c>
      <c r="K1495" s="22">
        <v>1</v>
      </c>
      <c r="L1495" s="21">
        <v>0.72992700729927007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23</v>
      </c>
      <c r="E1496" s="19">
        <v>39</v>
      </c>
      <c r="F1496" s="20">
        <v>62</v>
      </c>
      <c r="G1496" s="21">
        <v>6.7318132464712273</v>
      </c>
      <c r="H1496" s="35">
        <v>19</v>
      </c>
      <c r="I1496" s="19">
        <v>0</v>
      </c>
      <c r="J1496" s="19">
        <v>0</v>
      </c>
      <c r="K1496" s="22">
        <v>0</v>
      </c>
      <c r="L1496" s="21">
        <v>0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18</v>
      </c>
      <c r="E1497" s="19">
        <v>18</v>
      </c>
      <c r="F1497" s="20">
        <v>36</v>
      </c>
      <c r="G1497" s="21">
        <v>4.838709677419355</v>
      </c>
      <c r="H1497" s="19">
        <v>142</v>
      </c>
      <c r="I1497" s="19">
        <v>0</v>
      </c>
      <c r="J1497" s="19">
        <v>1</v>
      </c>
      <c r="K1497" s="22">
        <v>1</v>
      </c>
      <c r="L1497" s="21">
        <v>0.70422535211267612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273</v>
      </c>
      <c r="E1498" s="29">
        <v>253</v>
      </c>
      <c r="F1498" s="29">
        <v>526</v>
      </c>
      <c r="G1498" s="31">
        <v>4.7507225433526017</v>
      </c>
      <c r="H1498" s="29">
        <v>2553</v>
      </c>
      <c r="I1498" s="29">
        <v>24</v>
      </c>
      <c r="J1498" s="29">
        <v>17</v>
      </c>
      <c r="K1498" s="36">
        <v>41</v>
      </c>
      <c r="L1498" s="31">
        <v>1.6059537798668235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7</v>
      </c>
      <c r="E1499" s="19">
        <v>14</v>
      </c>
      <c r="F1499" s="20">
        <v>21</v>
      </c>
      <c r="G1499" s="21">
        <v>6.4417177914110431</v>
      </c>
      <c r="H1499" s="35">
        <v>7</v>
      </c>
      <c r="I1499" s="19">
        <v>1</v>
      </c>
      <c r="J1499" s="19">
        <v>1</v>
      </c>
      <c r="K1499" s="22">
        <v>2</v>
      </c>
      <c r="L1499" s="21">
        <v>28.571428571428569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4</v>
      </c>
      <c r="E1500" s="19">
        <v>2</v>
      </c>
      <c r="F1500" s="20">
        <v>6</v>
      </c>
      <c r="G1500" s="21">
        <v>2.2471910112359552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4</v>
      </c>
      <c r="E1501" s="19">
        <v>2</v>
      </c>
      <c r="F1501" s="20">
        <v>6</v>
      </c>
      <c r="G1501" s="21">
        <v>6.3829787234042552</v>
      </c>
      <c r="H1501" s="35">
        <v>27</v>
      </c>
      <c r="I1501" s="19">
        <v>1</v>
      </c>
      <c r="J1501" s="19">
        <v>1</v>
      </c>
      <c r="K1501" s="22">
        <v>2</v>
      </c>
      <c r="L1501" s="21">
        <v>7.4074074074074066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25</v>
      </c>
      <c r="E1502" s="19">
        <v>28</v>
      </c>
      <c r="F1502" s="20">
        <v>53</v>
      </c>
      <c r="G1502" s="21">
        <v>6.5594059405940595</v>
      </c>
      <c r="H1502" s="35">
        <v>134</v>
      </c>
      <c r="I1502" s="19">
        <v>0</v>
      </c>
      <c r="J1502" s="19">
        <v>1</v>
      </c>
      <c r="K1502" s="22">
        <v>1</v>
      </c>
      <c r="L1502" s="21">
        <v>0.74626865671641784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16</v>
      </c>
      <c r="E1503" s="19">
        <v>23</v>
      </c>
      <c r="F1503" s="20">
        <v>39</v>
      </c>
      <c r="G1503" s="21">
        <v>6.6439522998296416</v>
      </c>
      <c r="H1503" s="35">
        <v>48</v>
      </c>
      <c r="I1503" s="19">
        <v>0</v>
      </c>
      <c r="J1503" s="19">
        <v>0</v>
      </c>
      <c r="K1503" s="22">
        <v>0</v>
      </c>
      <c r="L1503" s="21">
        <v>0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11</v>
      </c>
      <c r="E1504" s="19">
        <v>10</v>
      </c>
      <c r="F1504" s="20">
        <v>21</v>
      </c>
      <c r="G1504" s="21">
        <v>4.6153846153846159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18</v>
      </c>
      <c r="E1505" s="19">
        <v>9</v>
      </c>
      <c r="F1505" s="20">
        <v>27</v>
      </c>
      <c r="G1505" s="21">
        <v>5.2529182879377432</v>
      </c>
      <c r="H1505" s="35">
        <v>225</v>
      </c>
      <c r="I1505" s="19">
        <v>2</v>
      </c>
      <c r="J1505" s="19">
        <v>2</v>
      </c>
      <c r="K1505" s="22">
        <v>4</v>
      </c>
      <c r="L1505" s="21">
        <v>1.7777777777777777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10</v>
      </c>
      <c r="E1506" s="19">
        <v>5</v>
      </c>
      <c r="F1506" s="20">
        <v>15</v>
      </c>
      <c r="G1506" s="21">
        <v>3.5460992907801421</v>
      </c>
      <c r="H1506" s="35">
        <v>83</v>
      </c>
      <c r="I1506" s="19">
        <v>4</v>
      </c>
      <c r="J1506" s="19">
        <v>7</v>
      </c>
      <c r="K1506" s="22">
        <v>11</v>
      </c>
      <c r="L1506" s="21">
        <v>13.253012048192772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15</v>
      </c>
      <c r="E1507" s="19">
        <v>16</v>
      </c>
      <c r="F1507" s="20">
        <v>31</v>
      </c>
      <c r="G1507" s="21">
        <v>5.2188552188552189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5</v>
      </c>
      <c r="E1508" s="19">
        <v>5</v>
      </c>
      <c r="F1508" s="20">
        <v>10</v>
      </c>
      <c r="G1508" s="21">
        <v>3.3112582781456954</v>
      </c>
      <c r="H1508" s="35">
        <v>69</v>
      </c>
      <c r="I1508" s="19">
        <v>1</v>
      </c>
      <c r="J1508" s="19">
        <v>0</v>
      </c>
      <c r="K1508" s="22">
        <v>1</v>
      </c>
      <c r="L1508" s="21">
        <v>1.4492753623188406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7</v>
      </c>
      <c r="E1509" s="19">
        <v>6</v>
      </c>
      <c r="F1509" s="20">
        <v>13</v>
      </c>
      <c r="G1509" s="21">
        <v>5.5793991416309012</v>
      </c>
      <c r="H1509" s="35">
        <v>90</v>
      </c>
      <c r="I1509" s="19">
        <v>0</v>
      </c>
      <c r="J1509" s="19">
        <v>1</v>
      </c>
      <c r="K1509" s="22">
        <v>1</v>
      </c>
      <c r="L1509" s="21">
        <v>1.1111111111111112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12</v>
      </c>
      <c r="E1510" s="19">
        <v>13</v>
      </c>
      <c r="F1510" s="20">
        <v>25</v>
      </c>
      <c r="G1510" s="21">
        <v>4.1528239202657806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4</v>
      </c>
      <c r="E1511" s="19">
        <v>4</v>
      </c>
      <c r="F1511" s="20">
        <v>8</v>
      </c>
      <c r="G1511" s="21">
        <v>6.666666666666667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6</v>
      </c>
      <c r="E1512" s="19">
        <v>6</v>
      </c>
      <c r="F1512" s="20">
        <v>12</v>
      </c>
      <c r="G1512" s="21">
        <v>4.7619047619047619</v>
      </c>
      <c r="H1512" s="35">
        <v>37</v>
      </c>
      <c r="I1512" s="19">
        <v>0</v>
      </c>
      <c r="J1512" s="19">
        <v>0</v>
      </c>
      <c r="K1512" s="22">
        <v>0</v>
      </c>
      <c r="L1512" s="21">
        <v>0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7</v>
      </c>
      <c r="E1513" s="19">
        <v>7</v>
      </c>
      <c r="F1513" s="20">
        <v>14</v>
      </c>
      <c r="G1513" s="21">
        <v>7.7348066298342539</v>
      </c>
      <c r="H1513" s="35">
        <v>93</v>
      </c>
      <c r="I1513" s="19">
        <v>1</v>
      </c>
      <c r="J1513" s="19">
        <v>0</v>
      </c>
      <c r="K1513" s="22">
        <v>1</v>
      </c>
      <c r="L1513" s="21">
        <v>1.0752688172043012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5</v>
      </c>
      <c r="E1514" s="19">
        <v>6</v>
      </c>
      <c r="F1514" s="20">
        <v>11</v>
      </c>
      <c r="G1514" s="21">
        <v>5.8823529411764701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4</v>
      </c>
      <c r="E1515" s="19">
        <v>7</v>
      </c>
      <c r="F1515" s="20">
        <v>11</v>
      </c>
      <c r="G1515" s="21">
        <v>3.8596491228070176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9</v>
      </c>
      <c r="E1516" s="19">
        <v>7</v>
      </c>
      <c r="F1516" s="20">
        <v>16</v>
      </c>
      <c r="G1516" s="21">
        <v>1.9002375296912115</v>
      </c>
      <c r="H1516" s="35">
        <v>405</v>
      </c>
      <c r="I1516" s="19">
        <v>6</v>
      </c>
      <c r="J1516" s="19">
        <v>2</v>
      </c>
      <c r="K1516" s="22">
        <v>8</v>
      </c>
      <c r="L1516" s="21">
        <v>1.9753086419753085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81</v>
      </c>
      <c r="E1517" s="19">
        <v>66</v>
      </c>
      <c r="F1517" s="20">
        <v>147</v>
      </c>
      <c r="G1517" s="21">
        <v>4.3057996485061514</v>
      </c>
      <c r="H1517" s="35">
        <v>703</v>
      </c>
      <c r="I1517" s="19">
        <v>8</v>
      </c>
      <c r="J1517" s="19">
        <v>2</v>
      </c>
      <c r="K1517" s="22">
        <v>10</v>
      </c>
      <c r="L1517" s="21">
        <v>1.4224751066856329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13</v>
      </c>
      <c r="E1518" s="19">
        <v>9</v>
      </c>
      <c r="F1518" s="20">
        <v>22</v>
      </c>
      <c r="G1518" s="21">
        <v>6.6869300911854097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10</v>
      </c>
      <c r="E1519" s="19">
        <v>8</v>
      </c>
      <c r="F1519" s="20">
        <v>18</v>
      </c>
      <c r="G1519" s="21">
        <v>7.0038910505836576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314</v>
      </c>
      <c r="E1520" s="29">
        <v>260</v>
      </c>
      <c r="F1520" s="29">
        <v>574</v>
      </c>
      <c r="G1520" s="31">
        <v>4.1035173005433228</v>
      </c>
      <c r="H1520" s="29">
        <v>4975</v>
      </c>
      <c r="I1520" s="29">
        <v>42</v>
      </c>
      <c r="J1520" s="29">
        <v>39</v>
      </c>
      <c r="K1520" s="36">
        <v>81</v>
      </c>
      <c r="L1520" s="31">
        <v>1.6281407035175881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36</v>
      </c>
      <c r="E1521" s="19">
        <v>21</v>
      </c>
      <c r="F1521" s="20">
        <v>57</v>
      </c>
      <c r="G1521" s="21">
        <v>5.0531914893617014</v>
      </c>
      <c r="H1521" s="35">
        <v>185</v>
      </c>
      <c r="I1521" s="19">
        <v>3</v>
      </c>
      <c r="J1521" s="19">
        <v>8</v>
      </c>
      <c r="K1521" s="22">
        <v>11</v>
      </c>
      <c r="L1521" s="21">
        <v>5.9459459459459465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6</v>
      </c>
      <c r="E1522" s="19">
        <v>6</v>
      </c>
      <c r="F1522" s="20">
        <v>12</v>
      </c>
      <c r="G1522" s="21">
        <v>6.2176165803108807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39</v>
      </c>
      <c r="E1523" s="19">
        <v>38</v>
      </c>
      <c r="F1523" s="20">
        <v>77</v>
      </c>
      <c r="G1523" s="21">
        <v>3.7001441614608361</v>
      </c>
      <c r="H1523" s="35">
        <v>677</v>
      </c>
      <c r="I1523" s="19">
        <v>1</v>
      </c>
      <c r="J1523" s="19">
        <v>1</v>
      </c>
      <c r="K1523" s="22">
        <v>2</v>
      </c>
      <c r="L1523" s="21">
        <v>0.29542097488921715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9</v>
      </c>
      <c r="E1524" s="19">
        <v>11</v>
      </c>
      <c r="F1524" s="20">
        <v>20</v>
      </c>
      <c r="G1524" s="21">
        <v>4.1928721174004195</v>
      </c>
      <c r="H1524" s="35">
        <v>219</v>
      </c>
      <c r="I1524" s="19">
        <v>1</v>
      </c>
      <c r="J1524" s="19">
        <v>1</v>
      </c>
      <c r="K1524" s="22">
        <v>2</v>
      </c>
      <c r="L1524" s="21">
        <v>0.91324200913242004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22</v>
      </c>
      <c r="E1525" s="19">
        <v>15</v>
      </c>
      <c r="F1525" s="20">
        <v>37</v>
      </c>
      <c r="G1525" s="21">
        <v>5.7098765432098766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4</v>
      </c>
      <c r="E1526" s="19">
        <v>7</v>
      </c>
      <c r="F1526" s="20">
        <v>11</v>
      </c>
      <c r="G1526" s="21">
        <v>4.9327354260089686</v>
      </c>
      <c r="H1526" s="35">
        <v>82</v>
      </c>
      <c r="I1526" s="19">
        <v>1</v>
      </c>
      <c r="J1526" s="19">
        <v>0</v>
      </c>
      <c r="K1526" s="22">
        <v>1</v>
      </c>
      <c r="L1526" s="21">
        <v>1.2195121951219512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7</v>
      </c>
      <c r="E1527" s="19">
        <v>11</v>
      </c>
      <c r="F1527" s="20">
        <v>18</v>
      </c>
      <c r="G1527" s="21">
        <v>3.4682080924855487</v>
      </c>
      <c r="H1527" s="35">
        <v>158</v>
      </c>
      <c r="I1527" s="19">
        <v>5</v>
      </c>
      <c r="J1527" s="19">
        <v>2</v>
      </c>
      <c r="K1527" s="22">
        <v>7</v>
      </c>
      <c r="L1527" s="21">
        <v>4.4303797468354427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6</v>
      </c>
      <c r="E1528" s="19">
        <v>9</v>
      </c>
      <c r="F1528" s="20">
        <v>15</v>
      </c>
      <c r="G1528" s="21">
        <v>4.225352112676056</v>
      </c>
      <c r="H1528" s="35">
        <v>130</v>
      </c>
      <c r="I1528" s="19">
        <v>1</v>
      </c>
      <c r="J1528" s="19">
        <v>0</v>
      </c>
      <c r="K1528" s="22">
        <v>1</v>
      </c>
      <c r="L1528" s="21">
        <v>0.76923076923076927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28</v>
      </c>
      <c r="E1529" s="19">
        <v>21</v>
      </c>
      <c r="F1529" s="20">
        <v>49</v>
      </c>
      <c r="G1529" s="21">
        <v>5.1201671891327063</v>
      </c>
      <c r="H1529" s="35">
        <v>388</v>
      </c>
      <c r="I1529" s="19">
        <v>0</v>
      </c>
      <c r="J1529" s="19">
        <v>0</v>
      </c>
      <c r="K1529" s="22">
        <v>0</v>
      </c>
      <c r="L1529" s="21">
        <v>0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11</v>
      </c>
      <c r="E1530" s="19">
        <v>0</v>
      </c>
      <c r="F1530" s="20">
        <v>11</v>
      </c>
      <c r="G1530" s="21">
        <v>3.303303303303303</v>
      </c>
      <c r="H1530" s="35">
        <v>159</v>
      </c>
      <c r="I1530" s="19">
        <v>0</v>
      </c>
      <c r="J1530" s="19">
        <v>0</v>
      </c>
      <c r="K1530" s="22">
        <v>0</v>
      </c>
      <c r="L1530" s="21">
        <v>0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16</v>
      </c>
      <c r="E1531" s="19">
        <v>18</v>
      </c>
      <c r="F1531" s="20">
        <v>34</v>
      </c>
      <c r="G1531" s="21">
        <v>4.5033112582781456</v>
      </c>
      <c r="H1531" s="35">
        <v>339</v>
      </c>
      <c r="I1531" s="19">
        <v>4</v>
      </c>
      <c r="J1531" s="19">
        <v>5</v>
      </c>
      <c r="K1531" s="22">
        <v>9</v>
      </c>
      <c r="L1531" s="21">
        <v>2.6548672566371683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21</v>
      </c>
      <c r="E1532" s="19">
        <v>14</v>
      </c>
      <c r="F1532" s="20">
        <v>35</v>
      </c>
      <c r="G1532" s="21">
        <v>4.3532338308457712</v>
      </c>
      <c r="H1532" s="35">
        <v>242</v>
      </c>
      <c r="I1532" s="19">
        <v>3</v>
      </c>
      <c r="J1532" s="19">
        <v>6</v>
      </c>
      <c r="K1532" s="22">
        <v>9</v>
      </c>
      <c r="L1532" s="21">
        <v>3.71900826446281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4</v>
      </c>
      <c r="E1533" s="19">
        <v>9</v>
      </c>
      <c r="F1533" s="20">
        <v>13</v>
      </c>
      <c r="G1533" s="21">
        <v>4.1009463722397479</v>
      </c>
      <c r="H1533" s="35">
        <v>123</v>
      </c>
      <c r="I1533" s="19">
        <v>1</v>
      </c>
      <c r="J1533" s="19">
        <v>0</v>
      </c>
      <c r="K1533" s="22">
        <v>1</v>
      </c>
      <c r="L1533" s="21">
        <v>0.81300813008130091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12</v>
      </c>
      <c r="E1534" s="19">
        <v>6</v>
      </c>
      <c r="F1534" s="20">
        <v>18</v>
      </c>
      <c r="G1534" s="21">
        <v>3.8054968287526427</v>
      </c>
      <c r="H1534" s="35">
        <v>206</v>
      </c>
      <c r="I1534" s="19">
        <v>3</v>
      </c>
      <c r="J1534" s="19">
        <v>2</v>
      </c>
      <c r="K1534" s="22">
        <v>5</v>
      </c>
      <c r="L1534" s="21">
        <v>2.4271844660194173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10</v>
      </c>
      <c r="E1535" s="19">
        <v>5</v>
      </c>
      <c r="F1535" s="20">
        <v>15</v>
      </c>
      <c r="G1535" s="21">
        <v>3.0991735537190084</v>
      </c>
      <c r="H1535" s="35">
        <v>277</v>
      </c>
      <c r="I1535" s="19">
        <v>3</v>
      </c>
      <c r="J1535" s="19">
        <v>2</v>
      </c>
      <c r="K1535" s="22">
        <v>5</v>
      </c>
      <c r="L1535" s="21">
        <v>1.8050541516245486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21</v>
      </c>
      <c r="E1536" s="19">
        <v>11</v>
      </c>
      <c r="F1536" s="20">
        <v>32</v>
      </c>
      <c r="G1536" s="21">
        <v>2.9197080291970803</v>
      </c>
      <c r="H1536" s="35">
        <v>486</v>
      </c>
      <c r="I1536" s="19">
        <v>6</v>
      </c>
      <c r="J1536" s="19">
        <v>3</v>
      </c>
      <c r="K1536" s="22">
        <v>9</v>
      </c>
      <c r="L1536" s="21">
        <v>1.8518518518518516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11</v>
      </c>
      <c r="E1537" s="19">
        <v>11</v>
      </c>
      <c r="F1537" s="20">
        <v>22</v>
      </c>
      <c r="G1537" s="21">
        <v>2.3939064200217626</v>
      </c>
      <c r="H1537" s="35">
        <v>395</v>
      </c>
      <c r="I1537" s="19">
        <v>4</v>
      </c>
      <c r="J1537" s="19">
        <v>4</v>
      </c>
      <c r="K1537" s="22">
        <v>8</v>
      </c>
      <c r="L1537" s="21">
        <v>2.0253164556962027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16</v>
      </c>
      <c r="E1538" s="19">
        <v>8</v>
      </c>
      <c r="F1538" s="20">
        <v>24</v>
      </c>
      <c r="G1538" s="21">
        <v>2.8368794326241136</v>
      </c>
      <c r="H1538" s="35">
        <v>362</v>
      </c>
      <c r="I1538" s="19">
        <v>0</v>
      </c>
      <c r="J1538" s="19">
        <v>1</v>
      </c>
      <c r="K1538" s="22">
        <v>1</v>
      </c>
      <c r="L1538" s="21">
        <v>0.27624309392265189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35</v>
      </c>
      <c r="E1539" s="19">
        <v>39</v>
      </c>
      <c r="F1539" s="20">
        <v>74</v>
      </c>
      <c r="G1539" s="21">
        <v>5.36231884057971</v>
      </c>
      <c r="H1539" s="35">
        <v>385</v>
      </c>
      <c r="I1539" s="19">
        <v>6</v>
      </c>
      <c r="J1539" s="19">
        <v>4</v>
      </c>
      <c r="K1539" s="22">
        <v>10</v>
      </c>
      <c r="L1539" s="21">
        <v>2.5974025974025974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59</v>
      </c>
      <c r="E1540" s="38">
        <v>47</v>
      </c>
      <c r="F1540" s="38">
        <v>106</v>
      </c>
      <c r="G1540" s="31">
        <v>4.565030146425495</v>
      </c>
      <c r="H1540" s="38">
        <v>677</v>
      </c>
      <c r="I1540" s="38">
        <v>8</v>
      </c>
      <c r="J1540" s="38">
        <v>5</v>
      </c>
      <c r="K1540" s="39">
        <v>13</v>
      </c>
      <c r="L1540" s="31">
        <v>1.9202363367799113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8</v>
      </c>
      <c r="E1541" s="35">
        <v>6</v>
      </c>
      <c r="F1541" s="40">
        <v>14</v>
      </c>
      <c r="G1541" s="21">
        <v>2.0527859237536656</v>
      </c>
      <c r="H1541" s="35">
        <v>433</v>
      </c>
      <c r="I1541" s="35">
        <v>0</v>
      </c>
      <c r="J1541" s="35">
        <v>1</v>
      </c>
      <c r="K1541" s="41">
        <v>1</v>
      </c>
      <c r="L1541" s="21">
        <v>0.23094688221709006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13</v>
      </c>
      <c r="E1542" s="35">
        <v>7</v>
      </c>
      <c r="F1542" s="40">
        <v>20</v>
      </c>
      <c r="G1542" s="21">
        <v>6.0606060606060606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3</v>
      </c>
      <c r="E1543" s="35">
        <v>6</v>
      </c>
      <c r="F1543" s="40">
        <v>9</v>
      </c>
      <c r="G1543" s="21">
        <v>4.0540540540540544</v>
      </c>
      <c r="H1543" s="35">
        <v>43</v>
      </c>
      <c r="I1543" s="35">
        <v>0</v>
      </c>
      <c r="J1543" s="35">
        <v>0</v>
      </c>
      <c r="K1543" s="41">
        <v>0</v>
      </c>
      <c r="L1543" s="21">
        <v>0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17</v>
      </c>
      <c r="E1544" s="35">
        <v>8</v>
      </c>
      <c r="F1544" s="40">
        <v>25</v>
      </c>
      <c r="G1544" s="21">
        <v>8.1168831168831161</v>
      </c>
      <c r="H1544" s="35">
        <v>-29</v>
      </c>
      <c r="I1544" s="35">
        <v>1</v>
      </c>
      <c r="J1544" s="35">
        <v>0</v>
      </c>
      <c r="K1544" s="41">
        <v>1</v>
      </c>
      <c r="L1544" s="21">
        <v>-3.4482758620689653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5</v>
      </c>
      <c r="E1545" s="35">
        <v>3</v>
      </c>
      <c r="F1545" s="40">
        <v>8</v>
      </c>
      <c r="G1545" s="21">
        <v>5.3691275167785237</v>
      </c>
      <c r="H1545" s="35">
        <v>4</v>
      </c>
      <c r="I1545" s="35">
        <v>2</v>
      </c>
      <c r="J1545" s="35">
        <v>0</v>
      </c>
      <c r="K1545" s="41">
        <v>2</v>
      </c>
      <c r="L1545" s="21">
        <v>50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11</v>
      </c>
      <c r="E1546" s="35">
        <v>12</v>
      </c>
      <c r="F1546" s="40">
        <v>23</v>
      </c>
      <c r="G1546" s="21">
        <v>4.791666666666667</v>
      </c>
      <c r="H1546" s="35">
        <v>184</v>
      </c>
      <c r="I1546" s="35">
        <v>5</v>
      </c>
      <c r="J1546" s="35">
        <v>4</v>
      </c>
      <c r="K1546" s="41">
        <v>9</v>
      </c>
      <c r="L1546" s="21">
        <v>4.8913043478260869</v>
      </c>
    </row>
    <row r="1547" spans="1:12" ht="15" customHeight="1" outlineLevel="1" x14ac:dyDescent="0.2">
      <c r="A1547" s="68" t="s">
        <v>2716</v>
      </c>
      <c r="B1547" s="43" t="s">
        <v>2717</v>
      </c>
      <c r="C1547" s="35">
        <v>151</v>
      </c>
      <c r="D1547" s="35">
        <v>2</v>
      </c>
      <c r="E1547" s="35">
        <v>5</v>
      </c>
      <c r="F1547" s="40">
        <v>7</v>
      </c>
      <c r="G1547" s="21">
        <v>4.6357615894039732</v>
      </c>
      <c r="H1547" s="35">
        <v>45</v>
      </c>
      <c r="I1547" s="35">
        <v>0</v>
      </c>
      <c r="J1547" s="35">
        <v>0</v>
      </c>
      <c r="K1547" s="41">
        <v>0</v>
      </c>
      <c r="L1547" s="21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277</v>
      </c>
      <c r="E1548" s="38">
        <v>266</v>
      </c>
      <c r="F1548" s="38">
        <v>543</v>
      </c>
      <c r="G1548" s="31">
        <v>7.425133324217148</v>
      </c>
      <c r="H1548" s="29">
        <v>-70</v>
      </c>
      <c r="I1548" s="38">
        <v>1</v>
      </c>
      <c r="J1548" s="38">
        <v>1</v>
      </c>
      <c r="K1548" s="39">
        <v>2</v>
      </c>
      <c r="L1548" s="31">
        <v>-2.8571428571428572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3586</v>
      </c>
      <c r="E1549" s="9">
        <v>3692</v>
      </c>
      <c r="F1549" s="9">
        <v>7278</v>
      </c>
      <c r="G1549" s="25">
        <v>4.9427153015002006</v>
      </c>
      <c r="H1549" s="9">
        <v>71146</v>
      </c>
      <c r="I1549" s="9">
        <v>445</v>
      </c>
      <c r="J1549" s="9">
        <v>418</v>
      </c>
      <c r="K1549" s="16">
        <v>863</v>
      </c>
      <c r="L1549" s="25">
        <v>1.2129986225508109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179</v>
      </c>
      <c r="E1550" s="29">
        <v>163</v>
      </c>
      <c r="F1550" s="29">
        <v>342</v>
      </c>
      <c r="G1550" s="31">
        <v>2.6829842315839021</v>
      </c>
      <c r="H1550" s="29">
        <v>8794</v>
      </c>
      <c r="I1550" s="29">
        <v>43</v>
      </c>
      <c r="J1550" s="29">
        <v>39</v>
      </c>
      <c r="K1550" s="36">
        <v>82</v>
      </c>
      <c r="L1550" s="31">
        <v>0.93245394587218555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58</v>
      </c>
      <c r="E1551" s="19">
        <v>53</v>
      </c>
      <c r="F1551" s="20">
        <v>111</v>
      </c>
      <c r="G1551" s="21">
        <v>3.872993719469644</v>
      </c>
      <c r="H1551" s="19">
        <v>1793</v>
      </c>
      <c r="I1551" s="19">
        <v>11</v>
      </c>
      <c r="J1551" s="19">
        <v>10</v>
      </c>
      <c r="K1551" s="22">
        <v>21</v>
      </c>
      <c r="L1551" s="21">
        <v>1.1712214166201895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15</v>
      </c>
      <c r="E1552" s="19">
        <v>13</v>
      </c>
      <c r="F1552" s="20">
        <v>28</v>
      </c>
      <c r="G1552" s="21">
        <v>2.8629856850715747</v>
      </c>
      <c r="H1552" s="35">
        <v>718</v>
      </c>
      <c r="I1552" s="19">
        <v>1</v>
      </c>
      <c r="J1552" s="19">
        <v>0</v>
      </c>
      <c r="K1552" s="22">
        <v>1</v>
      </c>
      <c r="L1552" s="21">
        <v>0.1392757660167131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20</v>
      </c>
      <c r="E1553" s="19">
        <v>16</v>
      </c>
      <c r="F1553" s="20">
        <v>36</v>
      </c>
      <c r="G1553" s="21">
        <v>2.7210884353741496</v>
      </c>
      <c r="H1553" s="35">
        <v>836</v>
      </c>
      <c r="I1553" s="19">
        <v>5</v>
      </c>
      <c r="J1553" s="19">
        <v>6</v>
      </c>
      <c r="K1553" s="22">
        <v>11</v>
      </c>
      <c r="L1553" s="21">
        <v>1.3157894736842104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21</v>
      </c>
      <c r="E1554" s="19">
        <v>19</v>
      </c>
      <c r="F1554" s="20">
        <v>40</v>
      </c>
      <c r="G1554" s="21">
        <v>2.5906735751295336</v>
      </c>
      <c r="H1554" s="35">
        <v>966</v>
      </c>
      <c r="I1554" s="19">
        <v>5</v>
      </c>
      <c r="J1554" s="19">
        <v>8</v>
      </c>
      <c r="K1554" s="22">
        <v>13</v>
      </c>
      <c r="L1554" s="21">
        <v>1.3457556935817805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9</v>
      </c>
      <c r="E1555" s="19">
        <v>8</v>
      </c>
      <c r="F1555" s="20">
        <v>17</v>
      </c>
      <c r="G1555" s="21">
        <v>2.3842917251051894</v>
      </c>
      <c r="H1555" s="35">
        <v>493</v>
      </c>
      <c r="I1555" s="19">
        <v>1</v>
      </c>
      <c r="J1555" s="19">
        <v>1</v>
      </c>
      <c r="K1555" s="22">
        <v>2</v>
      </c>
      <c r="L1555" s="21">
        <v>0.40567951318458417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18</v>
      </c>
      <c r="E1556" s="19">
        <v>21</v>
      </c>
      <c r="F1556" s="20">
        <v>39</v>
      </c>
      <c r="G1556" s="21">
        <v>4.8567870485678704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4</v>
      </c>
      <c r="E1557" s="19">
        <v>5</v>
      </c>
      <c r="F1557" s="20">
        <v>9</v>
      </c>
      <c r="G1557" s="21">
        <v>1.6697588126159555</v>
      </c>
      <c r="H1557" s="35">
        <v>505</v>
      </c>
      <c r="I1557" s="19">
        <v>2</v>
      </c>
      <c r="J1557" s="19">
        <v>3</v>
      </c>
      <c r="K1557" s="22">
        <v>5</v>
      </c>
      <c r="L1557" s="21">
        <v>0.99009900990099009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10</v>
      </c>
      <c r="E1558" s="19">
        <v>7</v>
      </c>
      <c r="F1558" s="20">
        <v>17</v>
      </c>
      <c r="G1558" s="21">
        <v>2.0214030915576697</v>
      </c>
      <c r="H1558" s="35">
        <v>673</v>
      </c>
      <c r="I1558" s="19">
        <v>5</v>
      </c>
      <c r="J1558" s="19">
        <v>0</v>
      </c>
      <c r="K1558" s="22">
        <v>5</v>
      </c>
      <c r="L1558" s="21">
        <v>0.74294205052005935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6</v>
      </c>
      <c r="E1559" s="19">
        <v>1</v>
      </c>
      <c r="F1559" s="20">
        <v>7</v>
      </c>
      <c r="G1559" s="21">
        <v>0.83036773428232491</v>
      </c>
      <c r="H1559" s="35">
        <v>761</v>
      </c>
      <c r="I1559" s="19">
        <v>1</v>
      </c>
      <c r="J1559" s="19">
        <v>3</v>
      </c>
      <c r="K1559" s="22">
        <v>4</v>
      </c>
      <c r="L1559" s="21">
        <v>0.52562417871222078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4</v>
      </c>
      <c r="E1560" s="19">
        <v>3</v>
      </c>
      <c r="F1560" s="20">
        <v>7</v>
      </c>
      <c r="G1560" s="21">
        <v>0.73068893528183709</v>
      </c>
      <c r="H1560" s="35">
        <v>760</v>
      </c>
      <c r="I1560" s="19">
        <v>6</v>
      </c>
      <c r="J1560" s="19">
        <v>3</v>
      </c>
      <c r="K1560" s="22">
        <v>9</v>
      </c>
      <c r="L1560" s="21">
        <v>1.1842105263157896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3</v>
      </c>
      <c r="E1561" s="19">
        <v>5</v>
      </c>
      <c r="F1561" s="20">
        <v>8</v>
      </c>
      <c r="G1561" s="21">
        <v>1.0389610389610389</v>
      </c>
      <c r="H1561" s="35">
        <v>596</v>
      </c>
      <c r="I1561" s="19">
        <v>0</v>
      </c>
      <c r="J1561" s="19">
        <v>0</v>
      </c>
      <c r="K1561" s="22">
        <v>0</v>
      </c>
      <c r="L1561" s="21">
        <v>0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11</v>
      </c>
      <c r="E1562" s="19">
        <v>12</v>
      </c>
      <c r="F1562" s="20">
        <v>23</v>
      </c>
      <c r="G1562" s="21">
        <v>4.0421792618629171</v>
      </c>
      <c r="H1562" s="19">
        <v>330</v>
      </c>
      <c r="I1562" s="19">
        <v>6</v>
      </c>
      <c r="J1562" s="19">
        <v>5</v>
      </c>
      <c r="K1562" s="22">
        <v>11</v>
      </c>
      <c r="L1562" s="21">
        <v>3.3333333333333335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943</v>
      </c>
      <c r="E1563" s="29">
        <v>942</v>
      </c>
      <c r="F1563" s="29">
        <v>1885</v>
      </c>
      <c r="G1563" s="31">
        <v>5.1594361571096208</v>
      </c>
      <c r="H1563" s="29">
        <v>16023</v>
      </c>
      <c r="I1563" s="29">
        <v>207</v>
      </c>
      <c r="J1563" s="29">
        <v>193</v>
      </c>
      <c r="K1563" s="36">
        <v>400</v>
      </c>
      <c r="L1563" s="31">
        <v>2.496411408600137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10</v>
      </c>
      <c r="E1564" s="19">
        <v>8</v>
      </c>
      <c r="F1564" s="20">
        <v>18</v>
      </c>
      <c r="G1564" s="21">
        <v>2.7863777089783279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11</v>
      </c>
      <c r="E1565" s="19">
        <v>22</v>
      </c>
      <c r="F1565" s="20">
        <v>33</v>
      </c>
      <c r="G1565" s="21">
        <v>3.9239001189060643</v>
      </c>
      <c r="H1565" s="35">
        <v>573</v>
      </c>
      <c r="I1565" s="19">
        <v>0</v>
      </c>
      <c r="J1565" s="19">
        <v>0</v>
      </c>
      <c r="K1565" s="22">
        <v>0</v>
      </c>
      <c r="L1565" s="21">
        <v>0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19</v>
      </c>
      <c r="E1566" s="19">
        <v>24</v>
      </c>
      <c r="F1566" s="20">
        <v>43</v>
      </c>
      <c r="G1566" s="21">
        <v>4.8863636363636367</v>
      </c>
      <c r="H1566" s="35">
        <v>144</v>
      </c>
      <c r="I1566" s="19">
        <v>7</v>
      </c>
      <c r="J1566" s="19">
        <v>8</v>
      </c>
      <c r="K1566" s="22">
        <v>15</v>
      </c>
      <c r="L1566" s="21">
        <v>10.416666666666668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9</v>
      </c>
      <c r="E1567" s="19">
        <v>11</v>
      </c>
      <c r="F1567" s="20">
        <v>20</v>
      </c>
      <c r="G1567" s="21">
        <v>5.1020408163265305</v>
      </c>
      <c r="H1567" s="35">
        <v>226</v>
      </c>
      <c r="I1567" s="19">
        <v>2</v>
      </c>
      <c r="J1567" s="19">
        <v>7</v>
      </c>
      <c r="K1567" s="22">
        <v>9</v>
      </c>
      <c r="L1567" s="21">
        <v>3.9823008849557522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9</v>
      </c>
      <c r="E1568" s="19">
        <v>6</v>
      </c>
      <c r="F1568" s="20">
        <v>15</v>
      </c>
      <c r="G1568" s="21">
        <v>1.8564356435643563</v>
      </c>
      <c r="H1568" s="35">
        <v>525</v>
      </c>
      <c r="I1568" s="19">
        <v>0</v>
      </c>
      <c r="J1568" s="19">
        <v>2</v>
      </c>
      <c r="K1568" s="22">
        <v>2</v>
      </c>
      <c r="L1568" s="21">
        <v>0.38095238095238093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43</v>
      </c>
      <c r="E1569" s="19">
        <v>43</v>
      </c>
      <c r="F1569" s="20">
        <v>86</v>
      </c>
      <c r="G1569" s="21">
        <v>10.804020100502512</v>
      </c>
      <c r="H1569" s="35">
        <v>585</v>
      </c>
      <c r="I1569" s="19">
        <v>0</v>
      </c>
      <c r="J1569" s="19">
        <v>1</v>
      </c>
      <c r="K1569" s="22">
        <v>1</v>
      </c>
      <c r="L1569" s="21">
        <v>0.17094017094017094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32</v>
      </c>
      <c r="E1570" s="19">
        <v>19</v>
      </c>
      <c r="F1570" s="20">
        <v>51</v>
      </c>
      <c r="G1570" s="21">
        <v>5.9718969555035128</v>
      </c>
      <c r="H1570" s="35">
        <v>612</v>
      </c>
      <c r="I1570" s="19">
        <v>10</v>
      </c>
      <c r="J1570" s="19">
        <v>7</v>
      </c>
      <c r="K1570" s="22">
        <v>17</v>
      </c>
      <c r="L1570" s="21">
        <v>2.7777777777777777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4</v>
      </c>
      <c r="E1571" s="19">
        <v>9</v>
      </c>
      <c r="F1571" s="20">
        <v>13</v>
      </c>
      <c r="G1571" s="21">
        <v>2.0155038759689923</v>
      </c>
      <c r="H1571" s="35">
        <v>387</v>
      </c>
      <c r="I1571" s="19">
        <v>2</v>
      </c>
      <c r="J1571" s="19">
        <v>1</v>
      </c>
      <c r="K1571" s="22">
        <v>3</v>
      </c>
      <c r="L1571" s="21">
        <v>0.77519379844961245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19</v>
      </c>
      <c r="E1572" s="19">
        <v>20</v>
      </c>
      <c r="F1572" s="20">
        <v>39</v>
      </c>
      <c r="G1572" s="21">
        <v>6.9148936170212769</v>
      </c>
      <c r="H1572" s="35">
        <v>331</v>
      </c>
      <c r="I1572" s="19">
        <v>7</v>
      </c>
      <c r="J1572" s="19">
        <v>5</v>
      </c>
      <c r="K1572" s="22">
        <v>12</v>
      </c>
      <c r="L1572" s="21">
        <v>3.6253776435045322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32</v>
      </c>
      <c r="E1573" s="19">
        <v>39</v>
      </c>
      <c r="F1573" s="20">
        <v>71</v>
      </c>
      <c r="G1573" s="21">
        <v>6.9200779727095512</v>
      </c>
      <c r="H1573" s="35">
        <v>301</v>
      </c>
      <c r="I1573" s="19">
        <v>0</v>
      </c>
      <c r="J1573" s="19">
        <v>1</v>
      </c>
      <c r="K1573" s="22">
        <v>1</v>
      </c>
      <c r="L1573" s="21">
        <v>0.33222591362126247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8</v>
      </c>
      <c r="E1574" s="19">
        <v>10</v>
      </c>
      <c r="F1574" s="20">
        <v>18</v>
      </c>
      <c r="G1574" s="21">
        <v>2.5387870239774331</v>
      </c>
      <c r="H1574" s="35">
        <v>504</v>
      </c>
      <c r="I1574" s="19">
        <v>0</v>
      </c>
      <c r="J1574" s="19">
        <v>0</v>
      </c>
      <c r="K1574" s="22">
        <v>0</v>
      </c>
      <c r="L1574" s="21">
        <v>0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25</v>
      </c>
      <c r="E1575" s="19">
        <v>29</v>
      </c>
      <c r="F1575" s="20">
        <v>54</v>
      </c>
      <c r="G1575" s="21">
        <v>6.6095471236230106</v>
      </c>
      <c r="H1575" s="35">
        <v>354</v>
      </c>
      <c r="I1575" s="19">
        <v>19</v>
      </c>
      <c r="J1575" s="19">
        <v>17</v>
      </c>
      <c r="K1575" s="22">
        <v>36</v>
      </c>
      <c r="L1575" s="21">
        <v>10.16949152542373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23</v>
      </c>
      <c r="E1576" s="19">
        <v>18</v>
      </c>
      <c r="F1576" s="20">
        <v>41</v>
      </c>
      <c r="G1576" s="21">
        <v>5.6865464632454925</v>
      </c>
      <c r="H1576" s="35">
        <v>272</v>
      </c>
      <c r="I1576" s="19">
        <v>4</v>
      </c>
      <c r="J1576" s="19">
        <v>3</v>
      </c>
      <c r="K1576" s="22">
        <v>7</v>
      </c>
      <c r="L1576" s="21">
        <v>2.5735294117647056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40</v>
      </c>
      <c r="E1577" s="19">
        <v>33</v>
      </c>
      <c r="F1577" s="20">
        <v>73</v>
      </c>
      <c r="G1577" s="21">
        <v>5</v>
      </c>
      <c r="H1577" s="35">
        <v>453</v>
      </c>
      <c r="I1577" s="19">
        <v>12</v>
      </c>
      <c r="J1577" s="19">
        <v>17</v>
      </c>
      <c r="K1577" s="22">
        <v>29</v>
      </c>
      <c r="L1577" s="21">
        <v>6.4017660044150109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28</v>
      </c>
      <c r="E1578" s="19">
        <v>31</v>
      </c>
      <c r="F1578" s="20">
        <v>59</v>
      </c>
      <c r="G1578" s="21">
        <v>4.7619047619047619</v>
      </c>
      <c r="H1578" s="35">
        <v>602</v>
      </c>
      <c r="I1578" s="19">
        <v>5</v>
      </c>
      <c r="J1578" s="19">
        <v>1</v>
      </c>
      <c r="K1578" s="22">
        <v>6</v>
      </c>
      <c r="L1578" s="21">
        <v>0.99667774086378735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193</v>
      </c>
      <c r="E1579" s="19">
        <v>187</v>
      </c>
      <c r="F1579" s="20">
        <v>380</v>
      </c>
      <c r="G1579" s="21">
        <v>5.5466355276601957</v>
      </c>
      <c r="H1579" s="35">
        <v>348</v>
      </c>
      <c r="I1579" s="19">
        <v>3</v>
      </c>
      <c r="J1579" s="19">
        <v>3</v>
      </c>
      <c r="K1579" s="22">
        <v>6</v>
      </c>
      <c r="L1579" s="21">
        <v>1.7241379310344827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57</v>
      </c>
      <c r="E1580" s="19">
        <v>45</v>
      </c>
      <c r="F1580" s="20">
        <v>102</v>
      </c>
      <c r="G1580" s="21">
        <v>9.7235462345090564</v>
      </c>
      <c r="H1580" s="35">
        <v>993</v>
      </c>
      <c r="I1580" s="19">
        <v>25</v>
      </c>
      <c r="J1580" s="19">
        <v>19</v>
      </c>
      <c r="K1580" s="22">
        <v>44</v>
      </c>
      <c r="L1580" s="21">
        <v>4.4310171198388728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13</v>
      </c>
      <c r="E1581" s="19">
        <v>14</v>
      </c>
      <c r="F1581" s="20">
        <v>27</v>
      </c>
      <c r="G1581" s="21">
        <v>3.4263959390862944</v>
      </c>
      <c r="H1581" s="35">
        <v>472</v>
      </c>
      <c r="I1581" s="19">
        <v>2</v>
      </c>
      <c r="J1581" s="19">
        <v>0</v>
      </c>
      <c r="K1581" s="22">
        <v>2</v>
      </c>
      <c r="L1581" s="21">
        <v>0.42372881355932202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15</v>
      </c>
      <c r="E1582" s="19">
        <v>12</v>
      </c>
      <c r="F1582" s="20">
        <v>27</v>
      </c>
      <c r="G1582" s="21">
        <v>5.0561797752808983</v>
      </c>
      <c r="H1582" s="35">
        <v>477</v>
      </c>
      <c r="I1582" s="19">
        <v>6</v>
      </c>
      <c r="J1582" s="19">
        <v>9</v>
      </c>
      <c r="K1582" s="22">
        <v>15</v>
      </c>
      <c r="L1582" s="21">
        <v>3.1446540880503147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42</v>
      </c>
      <c r="E1583" s="19">
        <v>35</v>
      </c>
      <c r="F1583" s="20">
        <v>77</v>
      </c>
      <c r="G1583" s="21">
        <v>7.2504708097928434</v>
      </c>
      <c r="H1583" s="35">
        <v>124</v>
      </c>
      <c r="I1583" s="19">
        <v>9</v>
      </c>
      <c r="J1583" s="19">
        <v>10</v>
      </c>
      <c r="K1583" s="22">
        <v>19</v>
      </c>
      <c r="L1583" s="21">
        <v>15.32258064516129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21</v>
      </c>
      <c r="E1584" s="19">
        <v>14</v>
      </c>
      <c r="F1584" s="20">
        <v>35</v>
      </c>
      <c r="G1584" s="21">
        <v>3.0674846625766872</v>
      </c>
      <c r="H1584" s="35">
        <v>609</v>
      </c>
      <c r="I1584" s="19">
        <v>22</v>
      </c>
      <c r="J1584" s="19">
        <v>24</v>
      </c>
      <c r="K1584" s="22">
        <v>46</v>
      </c>
      <c r="L1584" s="21">
        <v>7.5533661740558298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9</v>
      </c>
      <c r="E1585" s="19">
        <v>9</v>
      </c>
      <c r="F1585" s="20">
        <v>18</v>
      </c>
      <c r="G1585" s="21">
        <v>3.6363636363636362</v>
      </c>
      <c r="H1585" s="35">
        <v>265</v>
      </c>
      <c r="I1585" s="19">
        <v>2</v>
      </c>
      <c r="J1585" s="19">
        <v>0</v>
      </c>
      <c r="K1585" s="22">
        <v>2</v>
      </c>
      <c r="L1585" s="21">
        <v>0.75471698113207553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7</v>
      </c>
      <c r="E1586" s="19">
        <v>17</v>
      </c>
      <c r="F1586" s="20">
        <v>24</v>
      </c>
      <c r="G1586" s="21">
        <v>3.1331592689295036</v>
      </c>
      <c r="H1586" s="35">
        <v>528</v>
      </c>
      <c r="I1586" s="19">
        <v>1</v>
      </c>
      <c r="J1586" s="19">
        <v>1</v>
      </c>
      <c r="K1586" s="22">
        <v>2</v>
      </c>
      <c r="L1586" s="21">
        <v>0.37878787878787878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34</v>
      </c>
      <c r="E1587" s="19">
        <v>35</v>
      </c>
      <c r="F1587" s="20">
        <v>69</v>
      </c>
      <c r="G1587" s="21">
        <v>7.931034482758621</v>
      </c>
      <c r="H1587" s="35">
        <v>532</v>
      </c>
      <c r="I1587" s="19">
        <v>17</v>
      </c>
      <c r="J1587" s="19">
        <v>11</v>
      </c>
      <c r="K1587" s="22">
        <v>28</v>
      </c>
      <c r="L1587" s="21">
        <v>5.2631578947368416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22</v>
      </c>
      <c r="E1588" s="19">
        <v>17</v>
      </c>
      <c r="F1588" s="20">
        <v>39</v>
      </c>
      <c r="G1588" s="21">
        <v>4.4217687074829932</v>
      </c>
      <c r="H1588" s="35">
        <v>323</v>
      </c>
      <c r="I1588" s="19">
        <v>2</v>
      </c>
      <c r="J1588" s="19">
        <v>3</v>
      </c>
      <c r="K1588" s="22">
        <v>5</v>
      </c>
      <c r="L1588" s="21">
        <v>1.5479876160990713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17</v>
      </c>
      <c r="E1589" s="19">
        <v>12</v>
      </c>
      <c r="F1589" s="20">
        <v>29</v>
      </c>
      <c r="G1589" s="21">
        <v>4.833333333333333</v>
      </c>
      <c r="H1589" s="35">
        <v>250</v>
      </c>
      <c r="I1589" s="19">
        <v>2</v>
      </c>
      <c r="J1589" s="19">
        <v>4</v>
      </c>
      <c r="K1589" s="22">
        <v>6</v>
      </c>
      <c r="L1589" s="21">
        <v>2.4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8</v>
      </c>
      <c r="E1590" s="19">
        <v>16</v>
      </c>
      <c r="F1590" s="20">
        <v>24</v>
      </c>
      <c r="G1590" s="21">
        <v>4.8096192384769543</v>
      </c>
      <c r="H1590" s="35">
        <v>350</v>
      </c>
      <c r="I1590" s="19">
        <v>2</v>
      </c>
      <c r="J1590" s="19">
        <v>0</v>
      </c>
      <c r="K1590" s="22">
        <v>2</v>
      </c>
      <c r="L1590" s="21">
        <v>0.5714285714285714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11</v>
      </c>
      <c r="E1591" s="19">
        <v>18</v>
      </c>
      <c r="F1591" s="20">
        <v>29</v>
      </c>
      <c r="G1591" s="21">
        <v>4.0333796940194713</v>
      </c>
      <c r="H1591" s="35">
        <v>441</v>
      </c>
      <c r="I1591" s="19">
        <v>4</v>
      </c>
      <c r="J1591" s="19">
        <v>1</v>
      </c>
      <c r="K1591" s="22">
        <v>5</v>
      </c>
      <c r="L1591" s="21">
        <v>1.1337868480725624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35</v>
      </c>
      <c r="E1592" s="19">
        <v>25</v>
      </c>
      <c r="F1592" s="20">
        <v>60</v>
      </c>
      <c r="G1592" s="21">
        <v>4.6012269938650308</v>
      </c>
      <c r="H1592" s="19">
        <v>457</v>
      </c>
      <c r="I1592" s="19">
        <v>0</v>
      </c>
      <c r="J1592" s="19">
        <v>0</v>
      </c>
      <c r="K1592" s="22">
        <v>0</v>
      </c>
      <c r="L1592" s="21">
        <v>0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12</v>
      </c>
      <c r="E1593" s="19">
        <v>12</v>
      </c>
      <c r="F1593" s="20">
        <v>24</v>
      </c>
      <c r="G1593" s="21">
        <v>1.9785655399835118</v>
      </c>
      <c r="H1593" s="19">
        <v>1056</v>
      </c>
      <c r="I1593" s="19">
        <v>10</v>
      </c>
      <c r="J1593" s="19">
        <v>7</v>
      </c>
      <c r="K1593" s="22">
        <v>17</v>
      </c>
      <c r="L1593" s="21">
        <v>1.6098484848484849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19</v>
      </c>
      <c r="E1594" s="19">
        <v>15</v>
      </c>
      <c r="F1594" s="20">
        <v>34</v>
      </c>
      <c r="G1594" s="21">
        <v>6.5510597302504818</v>
      </c>
      <c r="H1594" s="35">
        <v>180</v>
      </c>
      <c r="I1594" s="19">
        <v>2</v>
      </c>
      <c r="J1594" s="19">
        <v>0</v>
      </c>
      <c r="K1594" s="22">
        <v>2</v>
      </c>
      <c r="L1594" s="21">
        <v>1.1111111111111112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22</v>
      </c>
      <c r="E1595" s="19">
        <v>14</v>
      </c>
      <c r="F1595" s="20">
        <v>36</v>
      </c>
      <c r="G1595" s="21">
        <v>8.0536912751677843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12</v>
      </c>
      <c r="E1596" s="19">
        <v>30</v>
      </c>
      <c r="F1596" s="20">
        <v>42</v>
      </c>
      <c r="G1596" s="21">
        <v>4.0776699029126213</v>
      </c>
      <c r="H1596" s="35">
        <v>921</v>
      </c>
      <c r="I1596" s="19">
        <v>16</v>
      </c>
      <c r="J1596" s="19">
        <v>15</v>
      </c>
      <c r="K1596" s="22">
        <v>31</v>
      </c>
      <c r="L1596" s="21">
        <v>3.3659066232356136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6</v>
      </c>
      <c r="E1597" s="19">
        <v>12</v>
      </c>
      <c r="F1597" s="20">
        <v>18</v>
      </c>
      <c r="G1597" s="21">
        <v>4.225352112676056</v>
      </c>
      <c r="H1597" s="35">
        <v>217</v>
      </c>
      <c r="I1597" s="19">
        <v>4</v>
      </c>
      <c r="J1597" s="19">
        <v>5</v>
      </c>
      <c r="K1597" s="22">
        <v>9</v>
      </c>
      <c r="L1597" s="21">
        <v>4.1474654377880187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18</v>
      </c>
      <c r="E1598" s="19">
        <v>14</v>
      </c>
      <c r="F1598" s="20">
        <v>32</v>
      </c>
      <c r="G1598" s="21">
        <v>4.507042253521127</v>
      </c>
      <c r="H1598" s="35">
        <v>510</v>
      </c>
      <c r="I1598" s="19">
        <v>2</v>
      </c>
      <c r="J1598" s="19">
        <v>5</v>
      </c>
      <c r="K1598" s="22">
        <v>7</v>
      </c>
      <c r="L1598" s="21">
        <v>1.3725490196078431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12</v>
      </c>
      <c r="E1599" s="19">
        <v>21</v>
      </c>
      <c r="F1599" s="20">
        <v>33</v>
      </c>
      <c r="G1599" s="21">
        <v>7.2052401746724897</v>
      </c>
      <c r="H1599" s="35">
        <v>62</v>
      </c>
      <c r="I1599" s="19">
        <v>0</v>
      </c>
      <c r="J1599" s="19">
        <v>0</v>
      </c>
      <c r="K1599" s="22">
        <v>0</v>
      </c>
      <c r="L1599" s="21">
        <v>0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7</v>
      </c>
      <c r="E1600" s="19">
        <v>9</v>
      </c>
      <c r="F1600" s="20">
        <v>16</v>
      </c>
      <c r="G1600" s="21">
        <v>6.1068702290076331</v>
      </c>
      <c r="H1600" s="35">
        <v>81</v>
      </c>
      <c r="I1600" s="19">
        <v>5</v>
      </c>
      <c r="J1600" s="19">
        <v>3</v>
      </c>
      <c r="K1600" s="22">
        <v>8</v>
      </c>
      <c r="L1600" s="21">
        <v>9.8765432098765427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23</v>
      </c>
      <c r="E1601" s="19">
        <v>25</v>
      </c>
      <c r="F1601" s="20">
        <v>48</v>
      </c>
      <c r="G1601" s="21">
        <v>6.6206896551724137</v>
      </c>
      <c r="H1601" s="35">
        <v>231</v>
      </c>
      <c r="I1601" s="19">
        <v>1</v>
      </c>
      <c r="J1601" s="19">
        <v>1</v>
      </c>
      <c r="K1601" s="22">
        <v>2</v>
      </c>
      <c r="L1601" s="21">
        <v>0.86580086580086579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8</v>
      </c>
      <c r="E1602" s="19">
        <v>7</v>
      </c>
      <c r="F1602" s="20">
        <v>15</v>
      </c>
      <c r="G1602" s="21">
        <v>3.1446540880503147</v>
      </c>
      <c r="H1602" s="35">
        <v>163</v>
      </c>
      <c r="I1602" s="19">
        <v>1</v>
      </c>
      <c r="J1602" s="19">
        <v>0</v>
      </c>
      <c r="K1602" s="22">
        <v>1</v>
      </c>
      <c r="L1602" s="21">
        <v>0.61349693251533743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8</v>
      </c>
      <c r="E1603" s="19">
        <v>5</v>
      </c>
      <c r="F1603" s="20">
        <v>13</v>
      </c>
      <c r="G1603" s="21">
        <v>4.1935483870967749</v>
      </c>
      <c r="H1603" s="19">
        <v>170</v>
      </c>
      <c r="I1603" s="19">
        <v>1</v>
      </c>
      <c r="J1603" s="19">
        <v>2</v>
      </c>
      <c r="K1603" s="22">
        <v>3</v>
      </c>
      <c r="L1603" s="21">
        <v>1.7647058823529411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482</v>
      </c>
      <c r="E1604" s="29">
        <v>508</v>
      </c>
      <c r="F1604" s="29">
        <v>990</v>
      </c>
      <c r="G1604" s="31">
        <v>4.2043572429608869</v>
      </c>
      <c r="H1604" s="29">
        <v>13123</v>
      </c>
      <c r="I1604" s="29">
        <v>27</v>
      </c>
      <c r="J1604" s="29">
        <v>28</v>
      </c>
      <c r="K1604" s="36">
        <v>55</v>
      </c>
      <c r="L1604" s="31">
        <v>0.41911148365465212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51</v>
      </c>
      <c r="E1605" s="19">
        <v>43</v>
      </c>
      <c r="F1605" s="20">
        <v>94</v>
      </c>
      <c r="G1605" s="21">
        <v>3.7705575611712798</v>
      </c>
      <c r="H1605" s="19">
        <v>1194</v>
      </c>
      <c r="I1605" s="19">
        <v>4</v>
      </c>
      <c r="J1605" s="19">
        <v>3</v>
      </c>
      <c r="K1605" s="22">
        <v>7</v>
      </c>
      <c r="L1605" s="21">
        <v>0.58626465661641536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64</v>
      </c>
      <c r="E1606" s="19">
        <v>75</v>
      </c>
      <c r="F1606" s="20">
        <v>139</v>
      </c>
      <c r="G1606" s="21">
        <v>4.4925662572721397</v>
      </c>
      <c r="H1606" s="19">
        <v>1511</v>
      </c>
      <c r="I1606" s="19">
        <v>6</v>
      </c>
      <c r="J1606" s="19">
        <v>8</v>
      </c>
      <c r="K1606" s="22">
        <v>14</v>
      </c>
      <c r="L1606" s="21">
        <v>0.92653871608206484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29</v>
      </c>
      <c r="E1607" s="19">
        <v>29</v>
      </c>
      <c r="F1607" s="20">
        <v>58</v>
      </c>
      <c r="G1607" s="21">
        <v>8.417997097242381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13</v>
      </c>
      <c r="E1608" s="19">
        <v>15</v>
      </c>
      <c r="F1608" s="20">
        <v>28</v>
      </c>
      <c r="G1608" s="21">
        <v>3.4782608695652173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37</v>
      </c>
      <c r="E1609" s="19">
        <v>39</v>
      </c>
      <c r="F1609" s="20">
        <v>76</v>
      </c>
      <c r="G1609" s="21">
        <v>4.7234307022995647</v>
      </c>
      <c r="H1609" s="19">
        <v>1027</v>
      </c>
      <c r="I1609" s="19">
        <v>2</v>
      </c>
      <c r="J1609" s="19">
        <v>0</v>
      </c>
      <c r="K1609" s="22">
        <v>2</v>
      </c>
      <c r="L1609" s="21">
        <v>0.19474196689386564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3</v>
      </c>
      <c r="E1610" s="19">
        <v>8</v>
      </c>
      <c r="F1610" s="20">
        <v>11</v>
      </c>
      <c r="G1610" s="21">
        <v>3.9711191335740073</v>
      </c>
      <c r="H1610" s="35">
        <v>205</v>
      </c>
      <c r="I1610" s="19">
        <v>0</v>
      </c>
      <c r="J1610" s="19">
        <v>1</v>
      </c>
      <c r="K1610" s="22">
        <v>1</v>
      </c>
      <c r="L1610" s="21">
        <v>0.48780487804878048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25</v>
      </c>
      <c r="E1611" s="19">
        <v>21</v>
      </c>
      <c r="F1611" s="20">
        <v>46</v>
      </c>
      <c r="G1611" s="21">
        <v>5.1167964404894333</v>
      </c>
      <c r="H1611" s="35">
        <v>473</v>
      </c>
      <c r="I1611" s="19">
        <v>1</v>
      </c>
      <c r="J1611" s="19">
        <v>0</v>
      </c>
      <c r="K1611" s="22">
        <v>1</v>
      </c>
      <c r="L1611" s="21">
        <v>0.21141649048625794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14</v>
      </c>
      <c r="E1612" s="19">
        <v>13</v>
      </c>
      <c r="F1612" s="20">
        <v>27</v>
      </c>
      <c r="G1612" s="21">
        <v>2.1445591739475778</v>
      </c>
      <c r="H1612" s="35">
        <v>965</v>
      </c>
      <c r="I1612" s="19">
        <v>5</v>
      </c>
      <c r="J1612" s="19">
        <v>4</v>
      </c>
      <c r="K1612" s="22">
        <v>9</v>
      </c>
      <c r="L1612" s="21">
        <v>0.932642487046632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33</v>
      </c>
      <c r="E1613" s="19">
        <v>36</v>
      </c>
      <c r="F1613" s="20">
        <v>69</v>
      </c>
      <c r="G1613" s="21">
        <v>4.3314500941619585</v>
      </c>
      <c r="H1613" s="35">
        <v>669</v>
      </c>
      <c r="I1613" s="19">
        <v>0</v>
      </c>
      <c r="J1613" s="19">
        <v>1</v>
      </c>
      <c r="K1613" s="22">
        <v>1</v>
      </c>
      <c r="L1613" s="21">
        <v>0.14947683109118087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3</v>
      </c>
      <c r="E1614" s="19">
        <v>3</v>
      </c>
      <c r="F1614" s="20">
        <v>6</v>
      </c>
      <c r="G1614" s="21">
        <v>1.0889292196007259</v>
      </c>
      <c r="H1614" s="19">
        <v>389</v>
      </c>
      <c r="I1614" s="19">
        <v>2</v>
      </c>
      <c r="J1614" s="19">
        <v>0</v>
      </c>
      <c r="K1614" s="22">
        <v>2</v>
      </c>
      <c r="L1614" s="21">
        <v>0.51413881748071977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30</v>
      </c>
      <c r="E1615" s="19">
        <v>41</v>
      </c>
      <c r="F1615" s="20">
        <v>71</v>
      </c>
      <c r="G1615" s="21">
        <v>4.0548258138206741</v>
      </c>
      <c r="H1615" s="19">
        <v>1109</v>
      </c>
      <c r="I1615" s="19">
        <v>3</v>
      </c>
      <c r="J1615" s="19">
        <v>1</v>
      </c>
      <c r="K1615" s="22">
        <v>4</v>
      </c>
      <c r="L1615" s="21">
        <v>0.36068530207394045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40</v>
      </c>
      <c r="E1616" s="19">
        <v>28</v>
      </c>
      <c r="F1616" s="20">
        <v>68</v>
      </c>
      <c r="G1616" s="21">
        <v>4.4415414761593732</v>
      </c>
      <c r="H1616" s="19">
        <v>882</v>
      </c>
      <c r="I1616" s="19">
        <v>0</v>
      </c>
      <c r="J1616" s="19">
        <v>0</v>
      </c>
      <c r="K1616" s="22">
        <v>0</v>
      </c>
      <c r="L1616" s="21">
        <v>0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45</v>
      </c>
      <c r="E1617" s="19">
        <v>50</v>
      </c>
      <c r="F1617" s="20">
        <v>95</v>
      </c>
      <c r="G1617" s="21">
        <v>4.4042651831247097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9</v>
      </c>
      <c r="E1618" s="19">
        <v>13</v>
      </c>
      <c r="F1618" s="20">
        <v>22</v>
      </c>
      <c r="G1618" s="21">
        <v>4.700854700854701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12</v>
      </c>
      <c r="E1619" s="19">
        <v>10</v>
      </c>
      <c r="F1619" s="20">
        <v>22</v>
      </c>
      <c r="G1619" s="21">
        <v>1.6845329249617151</v>
      </c>
      <c r="H1619" s="19">
        <v>1144</v>
      </c>
      <c r="I1619" s="19">
        <v>2</v>
      </c>
      <c r="J1619" s="19">
        <v>6</v>
      </c>
      <c r="K1619" s="22">
        <v>8</v>
      </c>
      <c r="L1619" s="21">
        <v>0.69930069930069927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19</v>
      </c>
      <c r="E1620" s="19">
        <v>28</v>
      </c>
      <c r="F1620" s="20">
        <v>47</v>
      </c>
      <c r="G1620" s="21">
        <v>6.11183355006502</v>
      </c>
      <c r="H1620" s="35">
        <v>291</v>
      </c>
      <c r="I1620" s="19">
        <v>0</v>
      </c>
      <c r="J1620" s="19">
        <v>0</v>
      </c>
      <c r="K1620" s="22">
        <v>0</v>
      </c>
      <c r="L1620" s="21">
        <v>0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8</v>
      </c>
      <c r="E1621" s="19">
        <v>12</v>
      </c>
      <c r="F1621" s="20">
        <v>20</v>
      </c>
      <c r="G1621" s="21">
        <v>2.518891687657431</v>
      </c>
      <c r="H1621" s="35">
        <v>611</v>
      </c>
      <c r="I1621" s="19">
        <v>0</v>
      </c>
      <c r="J1621" s="19">
        <v>1</v>
      </c>
      <c r="K1621" s="22">
        <v>1</v>
      </c>
      <c r="L1621" s="21">
        <v>0.16366612111292964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27</v>
      </c>
      <c r="E1622" s="19">
        <v>23</v>
      </c>
      <c r="F1622" s="20">
        <v>50</v>
      </c>
      <c r="G1622" s="21">
        <v>5.8275058275058269</v>
      </c>
      <c r="H1622" s="35">
        <v>343</v>
      </c>
      <c r="I1622" s="19">
        <v>0</v>
      </c>
      <c r="J1622" s="19">
        <v>0</v>
      </c>
      <c r="K1622" s="22">
        <v>0</v>
      </c>
      <c r="L1622" s="21">
        <v>0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20</v>
      </c>
      <c r="E1623" s="19">
        <v>21</v>
      </c>
      <c r="F1623" s="20">
        <v>41</v>
      </c>
      <c r="G1623" s="21">
        <v>6.366459627329192</v>
      </c>
      <c r="H1623" s="19">
        <v>162</v>
      </c>
      <c r="I1623" s="19">
        <v>1</v>
      </c>
      <c r="J1623" s="19">
        <v>2</v>
      </c>
      <c r="K1623" s="22">
        <v>3</v>
      </c>
      <c r="L1623" s="21">
        <v>1.8518518518518516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215</v>
      </c>
      <c r="E1624" s="29">
        <v>237</v>
      </c>
      <c r="F1624" s="29">
        <v>452</v>
      </c>
      <c r="G1624" s="31">
        <v>3.2779751976212927</v>
      </c>
      <c r="H1624" s="29">
        <v>8306</v>
      </c>
      <c r="I1624" s="29">
        <v>33</v>
      </c>
      <c r="J1624" s="29">
        <v>28</v>
      </c>
      <c r="K1624" s="36">
        <v>61</v>
      </c>
      <c r="L1624" s="31">
        <v>0.73440886106429093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12</v>
      </c>
      <c r="E1625" s="19">
        <v>15</v>
      </c>
      <c r="F1625" s="20">
        <v>27</v>
      </c>
      <c r="G1625" s="21">
        <v>1.7498379779650033</v>
      </c>
      <c r="H1625" s="19">
        <v>1282</v>
      </c>
      <c r="I1625" s="19">
        <v>15</v>
      </c>
      <c r="J1625" s="19">
        <v>8</v>
      </c>
      <c r="K1625" s="22">
        <v>23</v>
      </c>
      <c r="L1625" s="21">
        <v>1.794071762870515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67</v>
      </c>
      <c r="E1626" s="19">
        <v>73</v>
      </c>
      <c r="F1626" s="20">
        <v>140</v>
      </c>
      <c r="G1626" s="21">
        <v>3.6716496197220039</v>
      </c>
      <c r="H1626" s="19">
        <v>2149</v>
      </c>
      <c r="I1626" s="19">
        <v>0</v>
      </c>
      <c r="J1626" s="19">
        <v>2</v>
      </c>
      <c r="K1626" s="22">
        <v>2</v>
      </c>
      <c r="L1626" s="21">
        <v>9.3066542577943237E-2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23</v>
      </c>
      <c r="E1627" s="19">
        <v>29</v>
      </c>
      <c r="F1627" s="20">
        <v>52</v>
      </c>
      <c r="G1627" s="21">
        <v>6.8511198945981553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8</v>
      </c>
      <c r="E1628" s="19">
        <v>12</v>
      </c>
      <c r="F1628" s="20">
        <v>20</v>
      </c>
      <c r="G1628" s="21">
        <v>2.3923444976076556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26</v>
      </c>
      <c r="E1629" s="19">
        <v>30</v>
      </c>
      <c r="F1629" s="20">
        <v>56</v>
      </c>
      <c r="G1629" s="21">
        <v>5.343511450381679</v>
      </c>
      <c r="H1629" s="35">
        <v>363</v>
      </c>
      <c r="I1629" s="19">
        <v>5</v>
      </c>
      <c r="J1629" s="19">
        <v>5</v>
      </c>
      <c r="K1629" s="22">
        <v>10</v>
      </c>
      <c r="L1629" s="21">
        <v>2.7548209366391188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10</v>
      </c>
      <c r="E1630" s="19">
        <v>15</v>
      </c>
      <c r="F1630" s="20">
        <v>25</v>
      </c>
      <c r="G1630" s="21">
        <v>3.4340659340659343</v>
      </c>
      <c r="H1630" s="35">
        <v>407</v>
      </c>
      <c r="I1630" s="19">
        <v>1</v>
      </c>
      <c r="J1630" s="19">
        <v>2</v>
      </c>
      <c r="K1630" s="22">
        <v>3</v>
      </c>
      <c r="L1630" s="21">
        <v>0.73710073710073709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14</v>
      </c>
      <c r="E1631" s="19">
        <v>25</v>
      </c>
      <c r="F1631" s="20">
        <v>39</v>
      </c>
      <c r="G1631" s="21">
        <v>4.4117647058823533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4</v>
      </c>
      <c r="E1632" s="19">
        <v>5</v>
      </c>
      <c r="F1632" s="20">
        <v>9</v>
      </c>
      <c r="G1632" s="21">
        <v>5.7324840764331215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5</v>
      </c>
      <c r="E1633" s="19">
        <v>8</v>
      </c>
      <c r="F1633" s="20">
        <v>13</v>
      </c>
      <c r="G1633" s="21">
        <v>0.81863979848866497</v>
      </c>
      <c r="H1633" s="19">
        <v>1395</v>
      </c>
      <c r="I1633" s="19">
        <v>8</v>
      </c>
      <c r="J1633" s="19">
        <v>5</v>
      </c>
      <c r="K1633" s="22">
        <v>13</v>
      </c>
      <c r="L1633" s="21">
        <v>0.93189964157706107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18</v>
      </c>
      <c r="E1634" s="19">
        <v>12</v>
      </c>
      <c r="F1634" s="20">
        <v>30</v>
      </c>
      <c r="G1634" s="21">
        <v>2.1474588403722263</v>
      </c>
      <c r="H1634" s="35">
        <v>983</v>
      </c>
      <c r="I1634" s="19">
        <v>4</v>
      </c>
      <c r="J1634" s="19">
        <v>6</v>
      </c>
      <c r="K1634" s="22">
        <v>10</v>
      </c>
      <c r="L1634" s="21">
        <v>1.0172939979654121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28</v>
      </c>
      <c r="E1635" s="19">
        <v>13</v>
      </c>
      <c r="F1635" s="20">
        <v>41</v>
      </c>
      <c r="G1635" s="21">
        <v>3.9575289575289574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761</v>
      </c>
      <c r="E1636" s="38">
        <v>748</v>
      </c>
      <c r="F1636" s="38">
        <v>1509</v>
      </c>
      <c r="G1636" s="31">
        <v>7.3227544038433541</v>
      </c>
      <c r="H1636" s="29">
        <v>6159</v>
      </c>
      <c r="I1636" s="38">
        <v>27</v>
      </c>
      <c r="J1636" s="38">
        <v>32</v>
      </c>
      <c r="K1636" s="39">
        <v>59</v>
      </c>
      <c r="L1636" s="31">
        <v>0.95794771878551721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42</v>
      </c>
      <c r="E1637" s="35">
        <v>42</v>
      </c>
      <c r="F1637" s="40">
        <v>84</v>
      </c>
      <c r="G1637" s="21">
        <v>7.2664359861591699</v>
      </c>
      <c r="H1637" s="35">
        <v>338</v>
      </c>
      <c r="I1637" s="35">
        <v>6</v>
      </c>
      <c r="J1637" s="35">
        <v>6</v>
      </c>
      <c r="K1637" s="41">
        <v>12</v>
      </c>
      <c r="L1637" s="21">
        <v>3.5502958579881656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51</v>
      </c>
      <c r="E1638" s="35">
        <v>55</v>
      </c>
      <c r="F1638" s="40">
        <v>106</v>
      </c>
      <c r="G1638" s="21">
        <v>6.8786502271252434</v>
      </c>
      <c r="H1638" s="35">
        <v>240</v>
      </c>
      <c r="I1638" s="35">
        <v>0</v>
      </c>
      <c r="J1638" s="35">
        <v>2</v>
      </c>
      <c r="K1638" s="41">
        <v>2</v>
      </c>
      <c r="L1638" s="21">
        <v>0.83333333333333337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18</v>
      </c>
      <c r="E1639" s="35">
        <v>22</v>
      </c>
      <c r="F1639" s="40">
        <v>40</v>
      </c>
      <c r="G1639" s="21">
        <v>4.395604395604396</v>
      </c>
      <c r="H1639" s="19">
        <v>378</v>
      </c>
      <c r="I1639" s="35">
        <v>1</v>
      </c>
      <c r="J1639" s="35">
        <v>2</v>
      </c>
      <c r="K1639" s="41">
        <v>3</v>
      </c>
      <c r="L1639" s="21">
        <v>0.79365079365079361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158</v>
      </c>
      <c r="E1640" s="35">
        <v>161</v>
      </c>
      <c r="F1640" s="40">
        <v>319</v>
      </c>
      <c r="G1640" s="21">
        <v>8.1460674157303377</v>
      </c>
      <c r="H1640" s="19">
        <v>1514</v>
      </c>
      <c r="I1640" s="35">
        <v>12</v>
      </c>
      <c r="J1640" s="35">
        <v>10</v>
      </c>
      <c r="K1640" s="41">
        <v>22</v>
      </c>
      <c r="L1640" s="21">
        <v>1.4531043593130779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26</v>
      </c>
      <c r="E1641" s="35">
        <v>35</v>
      </c>
      <c r="F1641" s="40">
        <v>61</v>
      </c>
      <c r="G1641" s="21">
        <v>6.9082672706681763</v>
      </c>
      <c r="H1641" s="35">
        <v>154</v>
      </c>
      <c r="I1641" s="35">
        <v>1</v>
      </c>
      <c r="J1641" s="35">
        <v>0</v>
      </c>
      <c r="K1641" s="41">
        <v>1</v>
      </c>
      <c r="L1641" s="21">
        <v>0.64935064935064934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40</v>
      </c>
      <c r="E1642" s="35">
        <v>40</v>
      </c>
      <c r="F1642" s="40">
        <v>80</v>
      </c>
      <c r="G1642" s="21">
        <v>5.5594162612925642</v>
      </c>
      <c r="H1642" s="35">
        <v>649</v>
      </c>
      <c r="I1642" s="35">
        <v>0</v>
      </c>
      <c r="J1642" s="35">
        <v>0</v>
      </c>
      <c r="K1642" s="41">
        <v>0</v>
      </c>
      <c r="L1642" s="21">
        <v>0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28</v>
      </c>
      <c r="E1643" s="35">
        <v>22</v>
      </c>
      <c r="F1643" s="40">
        <v>50</v>
      </c>
      <c r="G1643" s="21">
        <v>8.7873462214411244</v>
      </c>
      <c r="H1643" s="19">
        <v>50</v>
      </c>
      <c r="I1643" s="35">
        <v>0</v>
      </c>
      <c r="J1643" s="35">
        <v>0</v>
      </c>
      <c r="K1643" s="41">
        <v>0</v>
      </c>
      <c r="L1643" s="21">
        <v>0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133</v>
      </c>
      <c r="E1644" s="35">
        <v>136</v>
      </c>
      <c r="F1644" s="40">
        <v>269</v>
      </c>
      <c r="G1644" s="21">
        <v>8.4804539722572514</v>
      </c>
      <c r="H1644" s="19">
        <v>1378</v>
      </c>
      <c r="I1644" s="35">
        <v>0</v>
      </c>
      <c r="J1644" s="35">
        <v>5</v>
      </c>
      <c r="K1644" s="41">
        <v>5</v>
      </c>
      <c r="L1644" s="21">
        <v>0.36284470246734396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169</v>
      </c>
      <c r="E1645" s="35">
        <v>149</v>
      </c>
      <c r="F1645" s="40">
        <v>318</v>
      </c>
      <c r="G1645" s="21">
        <v>9.0136054421768712</v>
      </c>
      <c r="H1645" s="35">
        <v>209</v>
      </c>
      <c r="I1645" s="35">
        <v>1</v>
      </c>
      <c r="J1645" s="35">
        <v>4</v>
      </c>
      <c r="K1645" s="41">
        <v>5</v>
      </c>
      <c r="L1645" s="21">
        <v>2.3923444976076556</v>
      </c>
    </row>
    <row r="1646" spans="1:12" ht="15" customHeight="1" outlineLevel="1" x14ac:dyDescent="0.2">
      <c r="A1646" s="17" t="s">
        <v>2828</v>
      </c>
      <c r="B1646" s="43" t="s">
        <v>2829</v>
      </c>
      <c r="C1646" s="19">
        <v>1002</v>
      </c>
      <c r="D1646" s="35">
        <v>35</v>
      </c>
      <c r="E1646" s="35">
        <v>16</v>
      </c>
      <c r="F1646" s="40">
        <v>51</v>
      </c>
      <c r="G1646" s="21">
        <v>5.0898203592814371</v>
      </c>
      <c r="H1646" s="35">
        <v>340</v>
      </c>
      <c r="I1646" s="35">
        <v>1</v>
      </c>
      <c r="J1646" s="35">
        <v>2</v>
      </c>
      <c r="K1646" s="41">
        <v>3</v>
      </c>
      <c r="L1646" s="21">
        <v>0.88235294117647056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16</v>
      </c>
      <c r="E1647" s="35">
        <v>10</v>
      </c>
      <c r="F1647" s="40">
        <v>26</v>
      </c>
      <c r="G1647" s="21">
        <v>5.6521739130434785</v>
      </c>
      <c r="H1647" s="35">
        <v>21</v>
      </c>
      <c r="I1647" s="35">
        <v>3</v>
      </c>
      <c r="J1647" s="35">
        <v>0</v>
      </c>
      <c r="K1647" s="41">
        <v>3</v>
      </c>
      <c r="L1647" s="21">
        <v>14.285714285714285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45</v>
      </c>
      <c r="E1648" s="35">
        <v>60</v>
      </c>
      <c r="F1648" s="40">
        <v>105</v>
      </c>
      <c r="G1648" s="21">
        <v>5.1698670605613</v>
      </c>
      <c r="H1648" s="19">
        <v>888</v>
      </c>
      <c r="I1648" s="35">
        <v>2</v>
      </c>
      <c r="J1648" s="35">
        <v>1</v>
      </c>
      <c r="K1648" s="41">
        <v>3</v>
      </c>
      <c r="L1648" s="21">
        <v>0.33783783783783783</v>
      </c>
    </row>
    <row r="1649" spans="1:12" ht="15" customHeight="1" outlineLevel="1" x14ac:dyDescent="0.2">
      <c r="A1649" s="27" t="s">
        <v>2832</v>
      </c>
      <c r="B1649" s="54" t="s">
        <v>2833</v>
      </c>
      <c r="C1649" s="29">
        <v>25329</v>
      </c>
      <c r="D1649" s="38">
        <v>672</v>
      </c>
      <c r="E1649" s="38">
        <v>729</v>
      </c>
      <c r="F1649" s="38">
        <v>1401</v>
      </c>
      <c r="G1649" s="31">
        <v>5.5312092857988864</v>
      </c>
      <c r="H1649" s="29">
        <v>10539</v>
      </c>
      <c r="I1649" s="38">
        <v>81</v>
      </c>
      <c r="J1649" s="38">
        <v>80</v>
      </c>
      <c r="K1649" s="39">
        <v>161</v>
      </c>
      <c r="L1649" s="31">
        <v>1.5276591706993072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13</v>
      </c>
      <c r="E1650" s="35">
        <v>17</v>
      </c>
      <c r="F1650" s="40">
        <v>30</v>
      </c>
      <c r="G1650" s="21">
        <v>3.4762456546929319</v>
      </c>
      <c r="H1650" s="19">
        <v>302</v>
      </c>
      <c r="I1650" s="35">
        <v>6</v>
      </c>
      <c r="J1650" s="35">
        <v>2</v>
      </c>
      <c r="K1650" s="41">
        <v>8</v>
      </c>
      <c r="L1650" s="21">
        <v>2.6490066225165565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28</v>
      </c>
      <c r="E1651" s="35">
        <v>32</v>
      </c>
      <c r="F1651" s="40">
        <v>60</v>
      </c>
      <c r="G1651" s="21">
        <v>3.3802816901408446</v>
      </c>
      <c r="H1651" s="19">
        <v>1293</v>
      </c>
      <c r="I1651" s="35">
        <v>13</v>
      </c>
      <c r="J1651" s="35">
        <v>8</v>
      </c>
      <c r="K1651" s="41">
        <v>21</v>
      </c>
      <c r="L1651" s="21">
        <v>1.6241299303944314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23</v>
      </c>
      <c r="E1652" s="35">
        <v>27</v>
      </c>
      <c r="F1652" s="40">
        <v>50</v>
      </c>
      <c r="G1652" s="21">
        <v>4.4130626654898499</v>
      </c>
      <c r="H1652" s="35">
        <v>699</v>
      </c>
      <c r="I1652" s="35">
        <v>11</v>
      </c>
      <c r="J1652" s="35">
        <v>16</v>
      </c>
      <c r="K1652" s="41">
        <v>27</v>
      </c>
      <c r="L1652" s="21">
        <v>3.8626609442060089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24</v>
      </c>
      <c r="E1653" s="35">
        <v>18</v>
      </c>
      <c r="F1653" s="40">
        <v>42</v>
      </c>
      <c r="G1653" s="21">
        <v>4.5801526717557248</v>
      </c>
      <c r="H1653" s="35">
        <v>504</v>
      </c>
      <c r="I1653" s="35">
        <v>0</v>
      </c>
      <c r="J1653" s="35">
        <v>0</v>
      </c>
      <c r="K1653" s="41">
        <v>0</v>
      </c>
      <c r="L1653" s="21">
        <v>0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14</v>
      </c>
      <c r="E1654" s="35">
        <v>20</v>
      </c>
      <c r="F1654" s="40">
        <v>34</v>
      </c>
      <c r="G1654" s="21">
        <v>4.0669856459330145</v>
      </c>
      <c r="H1654" s="35">
        <v>474</v>
      </c>
      <c r="I1654" s="35">
        <v>3</v>
      </c>
      <c r="J1654" s="35">
        <v>4</v>
      </c>
      <c r="K1654" s="41">
        <v>7</v>
      </c>
      <c r="L1654" s="21">
        <v>1.4767932489451476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35</v>
      </c>
      <c r="E1655" s="35">
        <v>41</v>
      </c>
      <c r="F1655" s="40">
        <v>76</v>
      </c>
      <c r="G1655" s="21">
        <v>6.3070539419087135</v>
      </c>
      <c r="H1655" s="35">
        <v>138</v>
      </c>
      <c r="I1655" s="35">
        <v>0</v>
      </c>
      <c r="J1655" s="35">
        <v>0</v>
      </c>
      <c r="K1655" s="41">
        <v>0</v>
      </c>
      <c r="L1655" s="21">
        <v>0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17</v>
      </c>
      <c r="E1656" s="35">
        <v>23</v>
      </c>
      <c r="F1656" s="40">
        <v>40</v>
      </c>
      <c r="G1656" s="21">
        <v>5.1813471502590671</v>
      </c>
      <c r="H1656" s="35">
        <v>101</v>
      </c>
      <c r="I1656" s="35">
        <v>0</v>
      </c>
      <c r="J1656" s="35">
        <v>0</v>
      </c>
      <c r="K1656" s="41">
        <v>0</v>
      </c>
      <c r="L1656" s="21">
        <v>0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24</v>
      </c>
      <c r="E1657" s="35">
        <v>38</v>
      </c>
      <c r="F1657" s="40">
        <v>62</v>
      </c>
      <c r="G1657" s="21">
        <v>7.4074074074074066</v>
      </c>
      <c r="H1657" s="35">
        <v>365</v>
      </c>
      <c r="I1657" s="35">
        <v>1</v>
      </c>
      <c r="J1657" s="35">
        <v>2</v>
      </c>
      <c r="K1657" s="41">
        <v>3</v>
      </c>
      <c r="L1657" s="21">
        <v>0.82191780821917804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24</v>
      </c>
      <c r="E1658" s="35">
        <v>27</v>
      </c>
      <c r="F1658" s="40">
        <v>51</v>
      </c>
      <c r="G1658" s="21">
        <v>5.1881993896236009</v>
      </c>
      <c r="H1658" s="35">
        <v>509</v>
      </c>
      <c r="I1658" s="35">
        <v>4</v>
      </c>
      <c r="J1658" s="35">
        <v>1</v>
      </c>
      <c r="K1658" s="41">
        <v>5</v>
      </c>
      <c r="L1658" s="21">
        <v>0.98231827111984282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7</v>
      </c>
      <c r="E1659" s="35">
        <v>11</v>
      </c>
      <c r="F1659" s="40">
        <v>18</v>
      </c>
      <c r="G1659" s="21">
        <v>5.825242718446602</v>
      </c>
      <c r="H1659" s="35">
        <v>48</v>
      </c>
      <c r="I1659" s="35">
        <v>0</v>
      </c>
      <c r="J1659" s="35">
        <v>2</v>
      </c>
      <c r="K1659" s="41">
        <v>2</v>
      </c>
      <c r="L1659" s="21">
        <v>4.1666666666666661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16</v>
      </c>
      <c r="E1660" s="35">
        <v>28</v>
      </c>
      <c r="F1660" s="40">
        <v>44</v>
      </c>
      <c r="G1660" s="21">
        <v>3.5256410256410255</v>
      </c>
      <c r="H1660" s="35">
        <v>565</v>
      </c>
      <c r="I1660" s="35">
        <v>0</v>
      </c>
      <c r="J1660" s="35">
        <v>1</v>
      </c>
      <c r="K1660" s="41">
        <v>1</v>
      </c>
      <c r="L1660" s="21">
        <v>0.17699115044247787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26</v>
      </c>
      <c r="E1661" s="35">
        <v>31</v>
      </c>
      <c r="F1661" s="40">
        <v>57</v>
      </c>
      <c r="G1661" s="21">
        <v>6.7375886524822697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28</v>
      </c>
      <c r="E1662" s="35">
        <v>36</v>
      </c>
      <c r="F1662" s="40">
        <v>64</v>
      </c>
      <c r="G1662" s="21">
        <v>6.7226890756302522</v>
      </c>
      <c r="H1662" s="35">
        <v>317</v>
      </c>
      <c r="I1662" s="35">
        <v>0</v>
      </c>
      <c r="J1662" s="35">
        <v>0</v>
      </c>
      <c r="K1662" s="41">
        <v>0</v>
      </c>
      <c r="L1662" s="21">
        <v>0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19</v>
      </c>
      <c r="E1663" s="35">
        <v>20</v>
      </c>
      <c r="F1663" s="40">
        <v>39</v>
      </c>
      <c r="G1663" s="21">
        <v>3.4790365744870648</v>
      </c>
      <c r="H1663" s="35">
        <v>672</v>
      </c>
      <c r="I1663" s="35">
        <v>3</v>
      </c>
      <c r="J1663" s="35">
        <v>1</v>
      </c>
      <c r="K1663" s="41">
        <v>4</v>
      </c>
      <c r="L1663" s="21">
        <v>0.59523809523809523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38</v>
      </c>
      <c r="E1664" s="35">
        <v>42</v>
      </c>
      <c r="F1664" s="40">
        <v>80</v>
      </c>
      <c r="G1664" s="21">
        <v>6.8376068376068382</v>
      </c>
      <c r="H1664" s="35">
        <v>288</v>
      </c>
      <c r="I1664" s="35">
        <v>20</v>
      </c>
      <c r="J1664" s="35">
        <v>15</v>
      </c>
      <c r="K1664" s="41">
        <v>35</v>
      </c>
      <c r="L1664" s="21">
        <v>12.152777777777777</v>
      </c>
    </row>
    <row r="1665" spans="1:12" ht="15" customHeight="1" outlineLevel="1" x14ac:dyDescent="0.2">
      <c r="A1665" s="17" t="s">
        <v>2849</v>
      </c>
      <c r="B1665" s="43" t="s">
        <v>2850</v>
      </c>
      <c r="C1665" s="19">
        <v>1644</v>
      </c>
      <c r="D1665" s="35">
        <v>74</v>
      </c>
      <c r="E1665" s="35">
        <v>63</v>
      </c>
      <c r="F1665" s="40">
        <v>137</v>
      </c>
      <c r="G1665" s="21">
        <v>8.3333333333333321</v>
      </c>
      <c r="H1665" s="35">
        <v>436</v>
      </c>
      <c r="I1665" s="35">
        <v>4</v>
      </c>
      <c r="J1665" s="35">
        <v>8</v>
      </c>
      <c r="K1665" s="41">
        <v>12</v>
      </c>
      <c r="L1665" s="21">
        <v>2.7522935779816518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22</v>
      </c>
      <c r="E1666" s="35">
        <v>14</v>
      </c>
      <c r="F1666" s="40">
        <v>36</v>
      </c>
      <c r="G1666" s="21">
        <v>4.6571798188874514</v>
      </c>
      <c r="H1666" s="35">
        <v>469</v>
      </c>
      <c r="I1666" s="35">
        <v>1</v>
      </c>
      <c r="J1666" s="35">
        <v>3</v>
      </c>
      <c r="K1666" s="41">
        <v>4</v>
      </c>
      <c r="L1666" s="21">
        <v>0.85287846481876328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32</v>
      </c>
      <c r="E1667" s="35">
        <v>31</v>
      </c>
      <c r="F1667" s="40">
        <v>63</v>
      </c>
      <c r="G1667" s="21">
        <v>5.007949125596185</v>
      </c>
      <c r="H1667" s="35">
        <v>750</v>
      </c>
      <c r="I1667" s="35">
        <v>0</v>
      </c>
      <c r="J1667" s="35">
        <v>6</v>
      </c>
      <c r="K1667" s="41">
        <v>6</v>
      </c>
      <c r="L1667" s="21">
        <v>0.8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38</v>
      </c>
      <c r="E1668" s="35">
        <v>36</v>
      </c>
      <c r="F1668" s="40">
        <v>74</v>
      </c>
      <c r="G1668" s="21">
        <v>5.3545586107091179</v>
      </c>
      <c r="H1668" s="35">
        <v>589</v>
      </c>
      <c r="I1668" s="35">
        <v>0</v>
      </c>
      <c r="J1668" s="35">
        <v>0</v>
      </c>
      <c r="K1668" s="41">
        <v>0</v>
      </c>
      <c r="L1668" s="21">
        <v>0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43</v>
      </c>
      <c r="E1669" s="35">
        <v>48</v>
      </c>
      <c r="F1669" s="40">
        <v>91</v>
      </c>
      <c r="G1669" s="21">
        <v>7.2858286629303439</v>
      </c>
      <c r="H1669" s="35">
        <v>625</v>
      </c>
      <c r="I1669" s="35">
        <v>1</v>
      </c>
      <c r="J1669" s="35">
        <v>0</v>
      </c>
      <c r="K1669" s="41">
        <v>1</v>
      </c>
      <c r="L1669" s="21">
        <v>0.16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19</v>
      </c>
      <c r="E1670" s="35">
        <v>23</v>
      </c>
      <c r="F1670" s="40">
        <v>42</v>
      </c>
      <c r="G1670" s="21">
        <v>5.0663449939686371</v>
      </c>
      <c r="H1670" s="35">
        <v>352</v>
      </c>
      <c r="I1670" s="35">
        <v>1</v>
      </c>
      <c r="J1670" s="35">
        <v>1</v>
      </c>
      <c r="K1670" s="41">
        <v>2</v>
      </c>
      <c r="L1670" s="21">
        <v>0.56818181818181823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50</v>
      </c>
      <c r="E1671" s="35">
        <v>49</v>
      </c>
      <c r="F1671" s="40">
        <v>99</v>
      </c>
      <c r="G1671" s="21">
        <v>6.4790575916230368</v>
      </c>
      <c r="H1671" s="35">
        <v>318</v>
      </c>
      <c r="I1671" s="35">
        <v>5</v>
      </c>
      <c r="J1671" s="35">
        <v>1</v>
      </c>
      <c r="K1671" s="41">
        <v>6</v>
      </c>
      <c r="L1671" s="21">
        <v>1.8867924528301887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26</v>
      </c>
      <c r="E1672" s="35">
        <v>15</v>
      </c>
      <c r="F1672" s="40">
        <v>41</v>
      </c>
      <c r="G1672" s="21">
        <v>4.5606229143492776</v>
      </c>
      <c r="H1672" s="35">
        <v>459</v>
      </c>
      <c r="I1672" s="35">
        <v>5</v>
      </c>
      <c r="J1672" s="35">
        <v>4</v>
      </c>
      <c r="K1672" s="41">
        <v>9</v>
      </c>
      <c r="L1672" s="21">
        <v>1.9607843137254901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32</v>
      </c>
      <c r="E1673" s="35">
        <v>39</v>
      </c>
      <c r="F1673" s="40">
        <v>71</v>
      </c>
      <c r="G1673" s="21">
        <v>8.875</v>
      </c>
      <c r="H1673" s="19">
        <v>60</v>
      </c>
      <c r="I1673" s="35">
        <v>3</v>
      </c>
      <c r="J1673" s="35">
        <v>5</v>
      </c>
      <c r="K1673" s="41">
        <v>8</v>
      </c>
      <c r="L1673" s="21">
        <v>13.333333333333334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139</v>
      </c>
      <c r="E1674" s="38">
        <v>146</v>
      </c>
      <c r="F1674" s="38">
        <v>285</v>
      </c>
      <c r="G1674" s="31">
        <v>4.1370300479024538</v>
      </c>
      <c r="H1674" s="29">
        <v>4701</v>
      </c>
      <c r="I1674" s="38">
        <v>15</v>
      </c>
      <c r="J1674" s="38">
        <v>10</v>
      </c>
      <c r="K1674" s="39">
        <v>25</v>
      </c>
      <c r="L1674" s="31">
        <v>0.53180174430972127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18</v>
      </c>
      <c r="E1675" s="35">
        <v>29</v>
      </c>
      <c r="F1675" s="40">
        <v>47</v>
      </c>
      <c r="G1675" s="21">
        <v>4.4090056285178241</v>
      </c>
      <c r="H1675" s="35">
        <v>721</v>
      </c>
      <c r="I1675" s="35">
        <v>4</v>
      </c>
      <c r="J1675" s="35">
        <v>2</v>
      </c>
      <c r="K1675" s="41">
        <v>6</v>
      </c>
      <c r="L1675" s="21">
        <v>0.83217753120665738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7</v>
      </c>
      <c r="E1676" s="35">
        <v>7</v>
      </c>
      <c r="F1676" s="40">
        <v>14</v>
      </c>
      <c r="G1676" s="21">
        <v>2.7450980392156863</v>
      </c>
      <c r="H1676" s="35">
        <v>350</v>
      </c>
      <c r="I1676" s="35">
        <v>1</v>
      </c>
      <c r="J1676" s="35">
        <v>1</v>
      </c>
      <c r="K1676" s="41">
        <v>2</v>
      </c>
      <c r="L1676" s="21">
        <v>0.5714285714285714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12</v>
      </c>
      <c r="E1677" s="35">
        <v>18</v>
      </c>
      <c r="F1677" s="40">
        <v>30</v>
      </c>
      <c r="G1677" s="21">
        <v>3.2822757111597372</v>
      </c>
      <c r="H1677" s="35">
        <v>739</v>
      </c>
      <c r="I1677" s="35">
        <v>0</v>
      </c>
      <c r="J1677" s="35">
        <v>1</v>
      </c>
      <c r="K1677" s="41">
        <v>1</v>
      </c>
      <c r="L1677" s="21">
        <v>0.13531799729364005</v>
      </c>
    </row>
    <row r="1678" spans="1:12" ht="15" customHeight="1" outlineLevel="1" x14ac:dyDescent="0.2">
      <c r="A1678" s="17" t="s">
        <v>2864</v>
      </c>
      <c r="B1678" s="43" t="s">
        <v>2865</v>
      </c>
      <c r="C1678" s="35">
        <v>852</v>
      </c>
      <c r="D1678" s="35">
        <v>19</v>
      </c>
      <c r="E1678" s="35">
        <v>19</v>
      </c>
      <c r="F1678" s="40">
        <v>38</v>
      </c>
      <c r="G1678" s="21">
        <v>4.460093896713615</v>
      </c>
      <c r="H1678" s="35">
        <v>655</v>
      </c>
      <c r="I1678" s="35">
        <v>1</v>
      </c>
      <c r="J1678" s="35">
        <v>2</v>
      </c>
      <c r="K1678" s="41">
        <v>3</v>
      </c>
      <c r="L1678" s="21">
        <v>0.45801526717557256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8</v>
      </c>
      <c r="E1679" s="35">
        <v>10</v>
      </c>
      <c r="F1679" s="40">
        <v>18</v>
      </c>
      <c r="G1679" s="21">
        <v>2.9363784665579118</v>
      </c>
      <c r="H1679" s="35">
        <v>326</v>
      </c>
      <c r="I1679" s="35">
        <v>4</v>
      </c>
      <c r="J1679" s="35">
        <v>1</v>
      </c>
      <c r="K1679" s="41">
        <v>5</v>
      </c>
      <c r="L1679" s="21">
        <v>1.5337423312883436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23</v>
      </c>
      <c r="E1680" s="35">
        <v>11</v>
      </c>
      <c r="F1680" s="40">
        <v>34</v>
      </c>
      <c r="G1680" s="21">
        <v>3.0303030303030303</v>
      </c>
      <c r="H1680" s="35">
        <v>775</v>
      </c>
      <c r="I1680" s="35">
        <v>1</v>
      </c>
      <c r="J1680" s="35">
        <v>0</v>
      </c>
      <c r="K1680" s="41">
        <v>1</v>
      </c>
      <c r="L1680" s="21">
        <v>0.12903225806451613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22</v>
      </c>
      <c r="E1681" s="35">
        <v>20</v>
      </c>
      <c r="F1681" s="40">
        <v>42</v>
      </c>
      <c r="G1681" s="21">
        <v>4.3887147335423196</v>
      </c>
      <c r="H1681" s="35">
        <v>582</v>
      </c>
      <c r="I1681" s="35">
        <v>1</v>
      </c>
      <c r="J1681" s="35">
        <v>2</v>
      </c>
      <c r="K1681" s="41">
        <v>3</v>
      </c>
      <c r="L1681" s="21">
        <v>0.51546391752577314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30</v>
      </c>
      <c r="E1682" s="35">
        <v>32</v>
      </c>
      <c r="F1682" s="40">
        <v>62</v>
      </c>
      <c r="G1682" s="21">
        <v>7.2514619883040936</v>
      </c>
      <c r="H1682" s="19">
        <v>553</v>
      </c>
      <c r="I1682" s="35">
        <v>3</v>
      </c>
      <c r="J1682" s="35">
        <v>1</v>
      </c>
      <c r="K1682" s="41">
        <v>4</v>
      </c>
      <c r="L1682" s="21">
        <v>0.72332730560578662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195</v>
      </c>
      <c r="E1683" s="57">
        <v>219</v>
      </c>
      <c r="F1683" s="38">
        <v>414</v>
      </c>
      <c r="G1683" s="31">
        <v>5.3049718093285492</v>
      </c>
      <c r="H1683" s="33">
        <v>3501</v>
      </c>
      <c r="I1683" s="57">
        <v>12</v>
      </c>
      <c r="J1683" s="57">
        <v>8</v>
      </c>
      <c r="K1683" s="39">
        <v>20</v>
      </c>
      <c r="L1683" s="31">
        <v>0.57126535275635537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2381</v>
      </c>
      <c r="E1684" s="49">
        <v>2285</v>
      </c>
      <c r="F1684" s="49">
        <v>4666</v>
      </c>
      <c r="G1684" s="25">
        <v>4.591389913899139</v>
      </c>
      <c r="H1684" s="9">
        <v>41070</v>
      </c>
      <c r="I1684" s="49">
        <v>274</v>
      </c>
      <c r="J1684" s="49">
        <v>233</v>
      </c>
      <c r="K1684" s="50">
        <v>507</v>
      </c>
      <c r="L1684" s="25">
        <v>1.2344777209642075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1464</v>
      </c>
      <c r="E1685" s="38">
        <v>1342</v>
      </c>
      <c r="F1685" s="38">
        <v>2806</v>
      </c>
      <c r="G1685" s="31">
        <v>4.9126369970937356</v>
      </c>
      <c r="H1685" s="29">
        <v>20348</v>
      </c>
      <c r="I1685" s="38">
        <v>118</v>
      </c>
      <c r="J1685" s="38">
        <v>108</v>
      </c>
      <c r="K1685" s="39">
        <v>226</v>
      </c>
      <c r="L1685" s="31">
        <v>1.1106742677413013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163</v>
      </c>
      <c r="E1686" s="35">
        <v>155</v>
      </c>
      <c r="F1686" s="40">
        <v>318</v>
      </c>
      <c r="G1686" s="21">
        <v>7.9242461998504865</v>
      </c>
      <c r="H1686" s="35">
        <v>763</v>
      </c>
      <c r="I1686" s="35">
        <v>0</v>
      </c>
      <c r="J1686" s="35">
        <v>0</v>
      </c>
      <c r="K1686" s="41">
        <v>0</v>
      </c>
      <c r="L1686" s="21">
        <v>0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39</v>
      </c>
      <c r="E1687" s="35">
        <v>32</v>
      </c>
      <c r="F1687" s="40">
        <v>71</v>
      </c>
      <c r="G1687" s="21">
        <v>4.8630136986301373</v>
      </c>
      <c r="H1687" s="19">
        <v>616</v>
      </c>
      <c r="I1687" s="35">
        <v>5</v>
      </c>
      <c r="J1687" s="35">
        <v>5</v>
      </c>
      <c r="K1687" s="41">
        <v>10</v>
      </c>
      <c r="L1687" s="21">
        <v>1.6233766233766231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87</v>
      </c>
      <c r="E1688" s="35">
        <v>77</v>
      </c>
      <c r="F1688" s="40">
        <v>164</v>
      </c>
      <c r="G1688" s="21">
        <v>4.6870534438410969</v>
      </c>
      <c r="H1688" s="19">
        <v>1216</v>
      </c>
      <c r="I1688" s="35">
        <v>6</v>
      </c>
      <c r="J1688" s="35">
        <v>4</v>
      </c>
      <c r="K1688" s="41">
        <v>10</v>
      </c>
      <c r="L1688" s="21">
        <v>0.82236842105263153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41</v>
      </c>
      <c r="E1689" s="35">
        <v>22</v>
      </c>
      <c r="F1689" s="40">
        <v>63</v>
      </c>
      <c r="G1689" s="21">
        <v>3.5453010692177829</v>
      </c>
      <c r="H1689" s="35">
        <v>823</v>
      </c>
      <c r="I1689" s="35">
        <v>9</v>
      </c>
      <c r="J1689" s="35">
        <v>6</v>
      </c>
      <c r="K1689" s="41">
        <v>15</v>
      </c>
      <c r="L1689" s="21">
        <v>1.8226002430133657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18</v>
      </c>
      <c r="E1690" s="35">
        <v>17</v>
      </c>
      <c r="F1690" s="40">
        <v>35</v>
      </c>
      <c r="G1690" s="21">
        <v>6.5298507462686564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57</v>
      </c>
      <c r="E1691" s="35">
        <v>58</v>
      </c>
      <c r="F1691" s="40">
        <v>115</v>
      </c>
      <c r="G1691" s="21">
        <v>4.2155425219941343</v>
      </c>
      <c r="H1691" s="19">
        <v>1468</v>
      </c>
      <c r="I1691" s="35">
        <v>5</v>
      </c>
      <c r="J1691" s="35">
        <v>6</v>
      </c>
      <c r="K1691" s="41">
        <v>11</v>
      </c>
      <c r="L1691" s="21">
        <v>0.74931880108991822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20</v>
      </c>
      <c r="E1692" s="35">
        <v>29</v>
      </c>
      <c r="F1692" s="40">
        <v>49</v>
      </c>
      <c r="G1692" s="21">
        <v>3.5532994923857872</v>
      </c>
      <c r="H1692" s="35">
        <v>593</v>
      </c>
      <c r="I1692" s="35">
        <v>20</v>
      </c>
      <c r="J1692" s="35">
        <v>29</v>
      </c>
      <c r="K1692" s="41">
        <v>49</v>
      </c>
      <c r="L1692" s="21">
        <v>8.263069139966273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74</v>
      </c>
      <c r="E1693" s="35">
        <v>60</v>
      </c>
      <c r="F1693" s="40">
        <v>134</v>
      </c>
      <c r="G1693" s="21">
        <v>5.7783527382492457</v>
      </c>
      <c r="H1693" s="35">
        <v>676</v>
      </c>
      <c r="I1693" s="35">
        <v>0</v>
      </c>
      <c r="J1693" s="35">
        <v>1</v>
      </c>
      <c r="K1693" s="41">
        <v>1</v>
      </c>
      <c r="L1693" s="21">
        <v>0.14792899408284024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66</v>
      </c>
      <c r="E1694" s="35">
        <v>69</v>
      </c>
      <c r="F1694" s="40">
        <v>135</v>
      </c>
      <c r="G1694" s="21">
        <v>5.250875145857643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39</v>
      </c>
      <c r="E1695" s="35">
        <v>43</v>
      </c>
      <c r="F1695" s="40">
        <v>82</v>
      </c>
      <c r="G1695" s="21">
        <v>4.4252563410685379</v>
      </c>
      <c r="H1695" s="35">
        <v>720</v>
      </c>
      <c r="I1695" s="35">
        <v>1</v>
      </c>
      <c r="J1695" s="35">
        <v>0</v>
      </c>
      <c r="K1695" s="41">
        <v>1</v>
      </c>
      <c r="L1695" s="21">
        <v>0.1388888888888889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38</v>
      </c>
      <c r="E1696" s="35">
        <v>28</v>
      </c>
      <c r="F1696" s="40">
        <v>66</v>
      </c>
      <c r="G1696" s="21">
        <v>4.3593130779392339</v>
      </c>
      <c r="H1696" s="35">
        <v>665</v>
      </c>
      <c r="I1696" s="35">
        <v>6</v>
      </c>
      <c r="J1696" s="35">
        <v>7</v>
      </c>
      <c r="K1696" s="41">
        <v>13</v>
      </c>
      <c r="L1696" s="21">
        <v>1.9548872180451129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34</v>
      </c>
      <c r="E1697" s="35">
        <v>18</v>
      </c>
      <c r="F1697" s="40">
        <v>52</v>
      </c>
      <c r="G1697" s="21">
        <v>3.8348082595870205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31</v>
      </c>
      <c r="E1698" s="35">
        <v>28</v>
      </c>
      <c r="F1698" s="40">
        <v>59</v>
      </c>
      <c r="G1698" s="21">
        <v>4.2846768336964418</v>
      </c>
      <c r="H1698" s="19">
        <v>608</v>
      </c>
      <c r="I1698" s="35">
        <v>3</v>
      </c>
      <c r="J1698" s="35">
        <v>3</v>
      </c>
      <c r="K1698" s="41">
        <v>6</v>
      </c>
      <c r="L1698" s="21">
        <v>0.98684210526315785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103</v>
      </c>
      <c r="E1699" s="35">
        <v>109</v>
      </c>
      <c r="F1699" s="40">
        <v>212</v>
      </c>
      <c r="G1699" s="21">
        <v>4.5827929096411584</v>
      </c>
      <c r="H1699" s="19">
        <v>1829</v>
      </c>
      <c r="I1699" s="35">
        <v>13</v>
      </c>
      <c r="J1699" s="35">
        <v>11</v>
      </c>
      <c r="K1699" s="41">
        <v>24</v>
      </c>
      <c r="L1699" s="21">
        <v>1.3121924548933843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45</v>
      </c>
      <c r="E1700" s="35">
        <v>42</v>
      </c>
      <c r="F1700" s="40">
        <v>87</v>
      </c>
      <c r="G1700" s="21">
        <v>6.4112011790714813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39</v>
      </c>
      <c r="E1701" s="35">
        <v>33</v>
      </c>
      <c r="F1701" s="40">
        <v>72</v>
      </c>
      <c r="G1701" s="21">
        <v>3.7578288100208765</v>
      </c>
      <c r="H1701" s="35">
        <v>892</v>
      </c>
      <c r="I1701" s="35">
        <v>0</v>
      </c>
      <c r="J1701" s="35">
        <v>0</v>
      </c>
      <c r="K1701" s="41">
        <v>0</v>
      </c>
      <c r="L1701" s="21">
        <v>0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25</v>
      </c>
      <c r="E1702" s="35">
        <v>24</v>
      </c>
      <c r="F1702" s="40">
        <v>49</v>
      </c>
      <c r="G1702" s="21">
        <v>4.1072925398155906</v>
      </c>
      <c r="H1702" s="35">
        <v>556</v>
      </c>
      <c r="I1702" s="35">
        <v>3</v>
      </c>
      <c r="J1702" s="35">
        <v>5</v>
      </c>
      <c r="K1702" s="41">
        <v>8</v>
      </c>
      <c r="L1702" s="21">
        <v>1.4388489208633095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23</v>
      </c>
      <c r="E1703" s="35">
        <v>17</v>
      </c>
      <c r="F1703" s="40">
        <v>40</v>
      </c>
      <c r="G1703" s="21">
        <v>3.8759689922480618</v>
      </c>
      <c r="H1703" s="35">
        <v>430</v>
      </c>
      <c r="I1703" s="35">
        <v>1</v>
      </c>
      <c r="J1703" s="35">
        <v>5</v>
      </c>
      <c r="K1703" s="41">
        <v>6</v>
      </c>
      <c r="L1703" s="21">
        <v>1.3953488372093024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44</v>
      </c>
      <c r="E1704" s="35">
        <v>46</v>
      </c>
      <c r="F1704" s="40">
        <v>90</v>
      </c>
      <c r="G1704" s="21">
        <v>4.6177526936890718</v>
      </c>
      <c r="H1704" s="35">
        <v>724</v>
      </c>
      <c r="I1704" s="35">
        <v>6</v>
      </c>
      <c r="J1704" s="35">
        <v>3</v>
      </c>
      <c r="K1704" s="41">
        <v>9</v>
      </c>
      <c r="L1704" s="21">
        <v>1.2430939226519337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19</v>
      </c>
      <c r="E1705" s="35">
        <v>30</v>
      </c>
      <c r="F1705" s="40">
        <v>49</v>
      </c>
      <c r="G1705" s="21">
        <v>4.6889952153110048</v>
      </c>
      <c r="H1705" s="35">
        <v>433</v>
      </c>
      <c r="I1705" s="35">
        <v>2</v>
      </c>
      <c r="J1705" s="35">
        <v>2</v>
      </c>
      <c r="K1705" s="41">
        <v>4</v>
      </c>
      <c r="L1705" s="21">
        <v>0.92378752886836024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15</v>
      </c>
      <c r="E1706" s="35">
        <v>6</v>
      </c>
      <c r="F1706" s="40">
        <v>21</v>
      </c>
      <c r="G1706" s="21">
        <v>4.2338709677419351</v>
      </c>
      <c r="H1706" s="19">
        <v>204</v>
      </c>
      <c r="I1706" s="35">
        <v>1</v>
      </c>
      <c r="J1706" s="35">
        <v>1</v>
      </c>
      <c r="K1706" s="41">
        <v>2</v>
      </c>
      <c r="L1706" s="21">
        <v>0.98039215686274506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99</v>
      </c>
      <c r="E1707" s="35">
        <v>95</v>
      </c>
      <c r="F1707" s="40">
        <v>194</v>
      </c>
      <c r="G1707" s="21">
        <v>5.7720916393930377</v>
      </c>
      <c r="H1707" s="19">
        <v>1112</v>
      </c>
      <c r="I1707" s="35">
        <v>3</v>
      </c>
      <c r="J1707" s="35">
        <v>3</v>
      </c>
      <c r="K1707" s="41">
        <v>6</v>
      </c>
      <c r="L1707" s="21">
        <v>0.53956834532374098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72</v>
      </c>
      <c r="E1708" s="35">
        <v>56</v>
      </c>
      <c r="F1708" s="40">
        <v>128</v>
      </c>
      <c r="G1708" s="21">
        <v>4.5470692717584367</v>
      </c>
      <c r="H1708" s="19">
        <v>1253</v>
      </c>
      <c r="I1708" s="35">
        <v>19</v>
      </c>
      <c r="J1708" s="35">
        <v>11</v>
      </c>
      <c r="K1708" s="41">
        <v>30</v>
      </c>
      <c r="L1708" s="21">
        <v>2.3942537909018355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6</v>
      </c>
      <c r="E1709" s="35">
        <v>7</v>
      </c>
      <c r="F1709" s="40">
        <v>13</v>
      </c>
      <c r="G1709" s="21">
        <v>3.0092592592592591</v>
      </c>
      <c r="H1709" s="35">
        <v>250</v>
      </c>
      <c r="I1709" s="35">
        <v>2</v>
      </c>
      <c r="J1709" s="35">
        <v>0</v>
      </c>
      <c r="K1709" s="41">
        <v>2</v>
      </c>
      <c r="L1709" s="21">
        <v>0.8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81</v>
      </c>
      <c r="E1710" s="35">
        <v>87</v>
      </c>
      <c r="F1710" s="40">
        <v>168</v>
      </c>
      <c r="G1710" s="21">
        <v>6.72</v>
      </c>
      <c r="H1710" s="35">
        <v>338</v>
      </c>
      <c r="I1710" s="35">
        <v>4</v>
      </c>
      <c r="J1710" s="35">
        <v>1</v>
      </c>
      <c r="K1710" s="41">
        <v>5</v>
      </c>
      <c r="L1710" s="21">
        <v>1.4792899408284024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53</v>
      </c>
      <c r="E1711" s="35">
        <v>38</v>
      </c>
      <c r="F1711" s="40">
        <v>91</v>
      </c>
      <c r="G1711" s="21">
        <v>5.2540415704387993</v>
      </c>
      <c r="H1711" s="35">
        <v>461</v>
      </c>
      <c r="I1711" s="35">
        <v>1</v>
      </c>
      <c r="J1711" s="35">
        <v>1</v>
      </c>
      <c r="K1711" s="41">
        <v>2</v>
      </c>
      <c r="L1711" s="21">
        <v>0.43383947939262474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47</v>
      </c>
      <c r="E1712" s="35">
        <v>42</v>
      </c>
      <c r="F1712" s="40">
        <v>89</v>
      </c>
      <c r="G1712" s="21">
        <v>4.1803663691874116</v>
      </c>
      <c r="H1712" s="35">
        <v>425</v>
      </c>
      <c r="I1712" s="35">
        <v>0</v>
      </c>
      <c r="J1712" s="35">
        <v>1</v>
      </c>
      <c r="K1712" s="41">
        <v>1</v>
      </c>
      <c r="L1712" s="21">
        <v>0.23529411764705879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19</v>
      </c>
      <c r="E1713" s="35">
        <v>26</v>
      </c>
      <c r="F1713" s="40">
        <v>45</v>
      </c>
      <c r="G1713" s="21">
        <v>4.9944506104328523</v>
      </c>
      <c r="H1713" s="35">
        <v>336</v>
      </c>
      <c r="I1713" s="35">
        <v>2</v>
      </c>
      <c r="J1713" s="35">
        <v>2</v>
      </c>
      <c r="K1713" s="41">
        <v>4</v>
      </c>
      <c r="L1713" s="21">
        <v>1.1904761904761905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23</v>
      </c>
      <c r="E1714" s="35">
        <v>14</v>
      </c>
      <c r="F1714" s="40">
        <v>37</v>
      </c>
      <c r="G1714" s="21">
        <v>4.6776232616940581</v>
      </c>
      <c r="H1714" s="35">
        <v>347</v>
      </c>
      <c r="I1714" s="35">
        <v>0</v>
      </c>
      <c r="J1714" s="35">
        <v>0</v>
      </c>
      <c r="K1714" s="41">
        <v>0</v>
      </c>
      <c r="L1714" s="21">
        <v>0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34</v>
      </c>
      <c r="E1715" s="35">
        <v>24</v>
      </c>
      <c r="F1715" s="40">
        <v>58</v>
      </c>
      <c r="G1715" s="21">
        <v>3.220433092726263</v>
      </c>
      <c r="H1715" s="35">
        <v>662</v>
      </c>
      <c r="I1715" s="35">
        <v>4</v>
      </c>
      <c r="J1715" s="35">
        <v>0</v>
      </c>
      <c r="K1715" s="41">
        <v>4</v>
      </c>
      <c r="L1715" s="21">
        <v>0.60422960725075525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10</v>
      </c>
      <c r="E1716" s="35">
        <v>10</v>
      </c>
      <c r="F1716" s="40">
        <v>20</v>
      </c>
      <c r="G1716" s="21">
        <v>3.0303030303030303</v>
      </c>
      <c r="H1716" s="19">
        <v>268</v>
      </c>
      <c r="I1716" s="35">
        <v>2</v>
      </c>
      <c r="J1716" s="35">
        <v>1</v>
      </c>
      <c r="K1716" s="41">
        <v>3</v>
      </c>
      <c r="L1716" s="21">
        <v>1.1194029850746268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663</v>
      </c>
      <c r="E1717" s="38">
        <v>691</v>
      </c>
      <c r="F1717" s="38">
        <v>1354</v>
      </c>
      <c r="G1717" s="31">
        <v>4.3053833190244521</v>
      </c>
      <c r="H1717" s="29">
        <v>13996</v>
      </c>
      <c r="I1717" s="38">
        <v>106</v>
      </c>
      <c r="J1717" s="38">
        <v>86</v>
      </c>
      <c r="K1717" s="39">
        <v>192</v>
      </c>
      <c r="L1717" s="31">
        <v>1.371820520148614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16</v>
      </c>
      <c r="E1718" s="35">
        <v>10</v>
      </c>
      <c r="F1718" s="40">
        <v>26</v>
      </c>
      <c r="G1718" s="21">
        <v>5.029013539651837</v>
      </c>
      <c r="H1718" s="35">
        <v>240</v>
      </c>
      <c r="I1718" s="35">
        <v>3</v>
      </c>
      <c r="J1718" s="35">
        <v>2</v>
      </c>
      <c r="K1718" s="41">
        <v>5</v>
      </c>
      <c r="L1718" s="21">
        <v>2.083333333333333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27</v>
      </c>
      <c r="E1719" s="35">
        <v>20</v>
      </c>
      <c r="F1719" s="40">
        <v>47</v>
      </c>
      <c r="G1719" s="21">
        <v>4.3518518518518521</v>
      </c>
      <c r="H1719" s="35">
        <v>433</v>
      </c>
      <c r="I1719" s="35">
        <v>1</v>
      </c>
      <c r="J1719" s="35">
        <v>1</v>
      </c>
      <c r="K1719" s="41">
        <v>2</v>
      </c>
      <c r="L1719" s="21">
        <v>0.46189376443418012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20</v>
      </c>
      <c r="E1720" s="35">
        <v>24</v>
      </c>
      <c r="F1720" s="40">
        <v>44</v>
      </c>
      <c r="G1720" s="21">
        <v>4.9493813273340832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2</v>
      </c>
      <c r="E1721" s="35">
        <v>4</v>
      </c>
      <c r="F1721" s="40">
        <v>6</v>
      </c>
      <c r="G1721" s="21">
        <v>0.31201248049921998</v>
      </c>
      <c r="H1721" s="19">
        <v>1341</v>
      </c>
      <c r="I1721" s="35">
        <v>1</v>
      </c>
      <c r="J1721" s="35">
        <v>1</v>
      </c>
      <c r="K1721" s="41">
        <v>2</v>
      </c>
      <c r="L1721" s="21">
        <v>0.14914243102162564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12</v>
      </c>
      <c r="E1722" s="35">
        <v>15</v>
      </c>
      <c r="F1722" s="40">
        <v>27</v>
      </c>
      <c r="G1722" s="21">
        <v>3.5856573705179287</v>
      </c>
      <c r="H1722" s="19">
        <v>381</v>
      </c>
      <c r="I1722" s="35">
        <v>2</v>
      </c>
      <c r="J1722" s="35">
        <v>3</v>
      </c>
      <c r="K1722" s="41">
        <v>5</v>
      </c>
      <c r="L1722" s="21">
        <v>1.3123359580052494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71</v>
      </c>
      <c r="E1723" s="35">
        <v>73</v>
      </c>
      <c r="F1723" s="40">
        <v>144</v>
      </c>
      <c r="G1723" s="21">
        <v>5.0668543279380716</v>
      </c>
      <c r="H1723" s="19">
        <v>1099</v>
      </c>
      <c r="I1723" s="35">
        <v>12</v>
      </c>
      <c r="J1723" s="35">
        <v>9</v>
      </c>
      <c r="K1723" s="41">
        <v>21</v>
      </c>
      <c r="L1723" s="21">
        <v>1.910828025477707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20</v>
      </c>
      <c r="E1724" s="35">
        <v>24</v>
      </c>
      <c r="F1724" s="40">
        <v>44</v>
      </c>
      <c r="G1724" s="21">
        <v>4.6758767268862913</v>
      </c>
      <c r="H1724" s="35">
        <v>288</v>
      </c>
      <c r="I1724" s="35">
        <v>0</v>
      </c>
      <c r="J1724" s="35">
        <v>1</v>
      </c>
      <c r="K1724" s="41">
        <v>1</v>
      </c>
      <c r="L1724" s="21">
        <v>0.34722222222222221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36</v>
      </c>
      <c r="E1725" s="35">
        <v>45</v>
      </c>
      <c r="F1725" s="40">
        <v>81</v>
      </c>
      <c r="G1725" s="21">
        <v>5.8823529411764701</v>
      </c>
      <c r="H1725" s="35">
        <v>487</v>
      </c>
      <c r="I1725" s="35">
        <v>6</v>
      </c>
      <c r="J1725" s="35">
        <v>1</v>
      </c>
      <c r="K1725" s="41">
        <v>7</v>
      </c>
      <c r="L1725" s="21">
        <v>1.4373716632443532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18</v>
      </c>
      <c r="E1726" s="35">
        <v>13</v>
      </c>
      <c r="F1726" s="40">
        <v>31</v>
      </c>
      <c r="G1726" s="21">
        <v>5.9386973180076632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53</v>
      </c>
      <c r="E1727" s="35">
        <v>49</v>
      </c>
      <c r="F1727" s="40">
        <v>102</v>
      </c>
      <c r="G1727" s="21">
        <v>4.3608379649422835</v>
      </c>
      <c r="H1727" s="19">
        <v>569</v>
      </c>
      <c r="I1727" s="35">
        <v>5</v>
      </c>
      <c r="J1727" s="35">
        <v>1</v>
      </c>
      <c r="K1727" s="41">
        <v>6</v>
      </c>
      <c r="L1727" s="21">
        <v>1.0544815465729349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42</v>
      </c>
      <c r="E1728" s="35">
        <v>40</v>
      </c>
      <c r="F1728" s="40">
        <v>82</v>
      </c>
      <c r="G1728" s="21">
        <v>3.2207384131971715</v>
      </c>
      <c r="H1728" s="19">
        <v>1559</v>
      </c>
      <c r="I1728" s="35">
        <v>13</v>
      </c>
      <c r="J1728" s="35">
        <v>12</v>
      </c>
      <c r="K1728" s="41">
        <v>25</v>
      </c>
      <c r="L1728" s="21">
        <v>1.603592046183451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20</v>
      </c>
      <c r="E1729" s="35">
        <v>22</v>
      </c>
      <c r="F1729" s="40">
        <v>42</v>
      </c>
      <c r="G1729" s="21">
        <v>4.9940546967895365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34</v>
      </c>
      <c r="E1730" s="35">
        <v>22</v>
      </c>
      <c r="F1730" s="40">
        <v>56</v>
      </c>
      <c r="G1730" s="21">
        <v>5.7911065149948291</v>
      </c>
      <c r="H1730" s="35">
        <v>448</v>
      </c>
      <c r="I1730" s="35">
        <v>1</v>
      </c>
      <c r="J1730" s="35">
        <v>0</v>
      </c>
      <c r="K1730" s="41">
        <v>1</v>
      </c>
      <c r="L1730" s="21">
        <v>0.2232142857142857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57</v>
      </c>
      <c r="E1731" s="35">
        <v>40</v>
      </c>
      <c r="F1731" s="40">
        <v>97</v>
      </c>
      <c r="G1731" s="21">
        <v>4.736328125</v>
      </c>
      <c r="H1731" s="35">
        <v>662</v>
      </c>
      <c r="I1731" s="35">
        <v>8</v>
      </c>
      <c r="J1731" s="35">
        <v>9</v>
      </c>
      <c r="K1731" s="41">
        <v>17</v>
      </c>
      <c r="L1731" s="21">
        <v>2.5679758308157101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7</v>
      </c>
      <c r="E1732" s="35">
        <v>13</v>
      </c>
      <c r="F1732" s="40">
        <v>20</v>
      </c>
      <c r="G1732" s="21">
        <v>2.0855057351407713</v>
      </c>
      <c r="H1732" s="35">
        <v>566</v>
      </c>
      <c r="I1732" s="35">
        <v>10</v>
      </c>
      <c r="J1732" s="35">
        <v>4</v>
      </c>
      <c r="K1732" s="41">
        <v>14</v>
      </c>
      <c r="L1732" s="21">
        <v>2.4734982332155475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23</v>
      </c>
      <c r="E1733" s="35">
        <v>31</v>
      </c>
      <c r="F1733" s="40">
        <v>54</v>
      </c>
      <c r="G1733" s="21">
        <v>6.577344701583435</v>
      </c>
      <c r="H1733" s="35">
        <v>335</v>
      </c>
      <c r="I1733" s="35">
        <v>4</v>
      </c>
      <c r="J1733" s="35">
        <v>1</v>
      </c>
      <c r="K1733" s="41">
        <v>5</v>
      </c>
      <c r="L1733" s="21">
        <v>1.4925373134328357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8</v>
      </c>
      <c r="E1734" s="35">
        <v>10</v>
      </c>
      <c r="F1734" s="40">
        <v>18</v>
      </c>
      <c r="G1734" s="21">
        <v>3.7578288100208765</v>
      </c>
      <c r="H1734" s="35">
        <v>236</v>
      </c>
      <c r="I1734" s="35">
        <v>2</v>
      </c>
      <c r="J1734" s="35">
        <v>1</v>
      </c>
      <c r="K1734" s="41">
        <v>3</v>
      </c>
      <c r="L1734" s="21">
        <v>1.2711864406779663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28</v>
      </c>
      <c r="E1735" s="35">
        <v>39</v>
      </c>
      <c r="F1735" s="40">
        <v>67</v>
      </c>
      <c r="G1735" s="21">
        <v>3.6373507057546148</v>
      </c>
      <c r="H1735" s="35">
        <v>896</v>
      </c>
      <c r="I1735" s="35">
        <v>8</v>
      </c>
      <c r="J1735" s="35">
        <v>7</v>
      </c>
      <c r="K1735" s="41">
        <v>15</v>
      </c>
      <c r="L1735" s="21">
        <v>1.6741071428571428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41</v>
      </c>
      <c r="E1736" s="35">
        <v>43</v>
      </c>
      <c r="F1736" s="40">
        <v>84</v>
      </c>
      <c r="G1736" s="21">
        <v>4.4491525423728815</v>
      </c>
      <c r="H1736" s="35">
        <v>883</v>
      </c>
      <c r="I1736" s="35">
        <v>6</v>
      </c>
      <c r="J1736" s="35">
        <v>11</v>
      </c>
      <c r="K1736" s="41">
        <v>17</v>
      </c>
      <c r="L1736" s="21">
        <v>1.9252548131370328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27</v>
      </c>
      <c r="E1737" s="35">
        <v>25</v>
      </c>
      <c r="F1737" s="40">
        <v>52</v>
      </c>
      <c r="G1737" s="21">
        <v>4.2139384116693677</v>
      </c>
      <c r="H1737" s="35">
        <v>484</v>
      </c>
      <c r="I1737" s="35">
        <v>7</v>
      </c>
      <c r="J1737" s="35">
        <v>4</v>
      </c>
      <c r="K1737" s="41">
        <v>11</v>
      </c>
      <c r="L1737" s="21">
        <v>2.2727272727272729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25</v>
      </c>
      <c r="E1738" s="35">
        <v>34</v>
      </c>
      <c r="F1738" s="40">
        <v>59</v>
      </c>
      <c r="G1738" s="21">
        <v>3.722397476340694</v>
      </c>
      <c r="H1738" s="35">
        <v>701</v>
      </c>
      <c r="I1738" s="35">
        <v>11</v>
      </c>
      <c r="J1738" s="35">
        <v>7</v>
      </c>
      <c r="K1738" s="41">
        <v>18</v>
      </c>
      <c r="L1738" s="21">
        <v>2.5677603423680457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19</v>
      </c>
      <c r="E1739" s="35">
        <v>25</v>
      </c>
      <c r="F1739" s="40">
        <v>44</v>
      </c>
      <c r="G1739" s="21">
        <v>5.2009456264775409</v>
      </c>
      <c r="H1739" s="35">
        <v>372</v>
      </c>
      <c r="I1739" s="35">
        <v>2</v>
      </c>
      <c r="J1739" s="35">
        <v>3</v>
      </c>
      <c r="K1739" s="41">
        <v>5</v>
      </c>
      <c r="L1739" s="21">
        <v>1.3440860215053763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25</v>
      </c>
      <c r="E1740" s="35">
        <v>32</v>
      </c>
      <c r="F1740" s="40">
        <v>57</v>
      </c>
      <c r="G1740" s="21">
        <v>8.3211678832116789</v>
      </c>
      <c r="H1740" s="35">
        <v>182</v>
      </c>
      <c r="I1740" s="35">
        <v>0</v>
      </c>
      <c r="J1740" s="35">
        <v>1</v>
      </c>
      <c r="K1740" s="41">
        <v>1</v>
      </c>
      <c r="L1740" s="21">
        <v>0.5494505494505495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20</v>
      </c>
      <c r="E1741" s="35">
        <v>26</v>
      </c>
      <c r="F1741" s="40">
        <v>46</v>
      </c>
      <c r="G1741" s="21">
        <v>5.1511758118701003</v>
      </c>
      <c r="H1741" s="35">
        <v>485</v>
      </c>
      <c r="I1741" s="35">
        <v>2</v>
      </c>
      <c r="J1741" s="35">
        <v>3</v>
      </c>
      <c r="K1741" s="41">
        <v>5</v>
      </c>
      <c r="L1741" s="21">
        <v>1.0309278350515463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12</v>
      </c>
      <c r="E1742" s="35">
        <v>12</v>
      </c>
      <c r="F1742" s="40">
        <v>24</v>
      </c>
      <c r="G1742" s="21">
        <v>3.79746835443038</v>
      </c>
      <c r="H1742" s="35">
        <v>314</v>
      </c>
      <c r="I1742" s="35">
        <v>2</v>
      </c>
      <c r="J1742" s="35">
        <v>4</v>
      </c>
      <c r="K1742" s="41">
        <v>6</v>
      </c>
      <c r="L1742" s="21">
        <v>1.910828025477707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37</v>
      </c>
      <c r="E1743" s="38">
        <v>34</v>
      </c>
      <c r="F1743" s="38">
        <v>71</v>
      </c>
      <c r="G1743" s="31">
        <v>3.9932508436445446</v>
      </c>
      <c r="H1743" s="38">
        <v>714</v>
      </c>
      <c r="I1743" s="38">
        <v>2</v>
      </c>
      <c r="J1743" s="38">
        <v>0</v>
      </c>
      <c r="K1743" s="39">
        <v>2</v>
      </c>
      <c r="L1743" s="31">
        <v>0.28011204481792717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1</v>
      </c>
      <c r="E1744" s="35">
        <v>0</v>
      </c>
      <c r="F1744" s="40">
        <v>1</v>
      </c>
      <c r="G1744" s="21">
        <v>0.90090090090090091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6</v>
      </c>
      <c r="E1745" s="35">
        <v>6</v>
      </c>
      <c r="F1745" s="40">
        <v>12</v>
      </c>
      <c r="G1745" s="21">
        <v>5.3333333333333339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12</v>
      </c>
      <c r="E1746" s="35">
        <v>8</v>
      </c>
      <c r="F1746" s="40">
        <v>20</v>
      </c>
      <c r="G1746" s="21">
        <v>5.0505050505050502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5</v>
      </c>
      <c r="E1747" s="35">
        <v>4</v>
      </c>
      <c r="F1747" s="40">
        <v>9</v>
      </c>
      <c r="G1747" s="21">
        <v>3.4482758620689653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8</v>
      </c>
      <c r="E1748" s="35">
        <v>6</v>
      </c>
      <c r="F1748" s="40">
        <v>14</v>
      </c>
      <c r="G1748" s="21">
        <v>5.3231939163498092</v>
      </c>
      <c r="H1748" s="35">
        <v>98</v>
      </c>
      <c r="I1748" s="35">
        <v>2</v>
      </c>
      <c r="J1748" s="35">
        <v>0</v>
      </c>
      <c r="K1748" s="41">
        <v>2</v>
      </c>
      <c r="L1748" s="21">
        <v>2.0408163265306123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5</v>
      </c>
      <c r="E1749" s="35">
        <v>10</v>
      </c>
      <c r="F1749" s="40">
        <v>15</v>
      </c>
      <c r="G1749" s="21">
        <v>2.8735632183908044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217</v>
      </c>
      <c r="E1750" s="61">
        <v>218</v>
      </c>
      <c r="F1750" s="61">
        <v>435</v>
      </c>
      <c r="G1750" s="62">
        <v>3.8563829787234041</v>
      </c>
      <c r="H1750" s="63">
        <v>6012</v>
      </c>
      <c r="I1750" s="61">
        <v>48</v>
      </c>
      <c r="J1750" s="61">
        <v>39</v>
      </c>
      <c r="K1750" s="64">
        <v>87</v>
      </c>
      <c r="L1750" s="62">
        <v>1.4471057884231537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20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BE4D5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3008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63769</v>
      </c>
      <c r="E7" s="10">
        <v>61499</v>
      </c>
      <c r="F7" s="10">
        <v>125268</v>
      </c>
      <c r="G7" s="11">
        <v>5.2360984320295341</v>
      </c>
      <c r="H7" s="9">
        <v>840855</v>
      </c>
      <c r="I7" s="12">
        <v>5446</v>
      </c>
      <c r="J7" s="12">
        <v>5014</v>
      </c>
      <c r="K7" s="13">
        <v>10460</v>
      </c>
      <c r="L7" s="11">
        <v>1.2439719095444517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9829</v>
      </c>
      <c r="E8" s="9">
        <v>9732</v>
      </c>
      <c r="F8" s="9">
        <v>19561</v>
      </c>
      <c r="G8" s="11">
        <v>6.8443446070301412</v>
      </c>
      <c r="H8" s="9">
        <v>60578</v>
      </c>
      <c r="I8" s="9">
        <v>535</v>
      </c>
      <c r="J8" s="9">
        <v>509</v>
      </c>
      <c r="K8" s="16">
        <v>1044</v>
      </c>
      <c r="L8" s="11">
        <v>1.7233979332430915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1179</v>
      </c>
      <c r="E9" s="19">
        <v>1185</v>
      </c>
      <c r="F9" s="20">
        <v>2364</v>
      </c>
      <c r="G9" s="21">
        <v>6.478842359131769</v>
      </c>
      <c r="H9" s="19">
        <v>10459</v>
      </c>
      <c r="I9" s="19">
        <v>61</v>
      </c>
      <c r="J9" s="19">
        <v>47</v>
      </c>
      <c r="K9" s="22">
        <v>108</v>
      </c>
      <c r="L9" s="21">
        <v>1.0326034993785256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342</v>
      </c>
      <c r="E10" s="19">
        <v>379</v>
      </c>
      <c r="F10" s="20">
        <v>721</v>
      </c>
      <c r="G10" s="21">
        <v>5.8694236405079776</v>
      </c>
      <c r="H10" s="19">
        <v>2457</v>
      </c>
      <c r="I10" s="19">
        <v>17</v>
      </c>
      <c r="J10" s="19">
        <v>19</v>
      </c>
      <c r="K10" s="22">
        <v>36</v>
      </c>
      <c r="L10" s="21">
        <v>1.4652014652014651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197</v>
      </c>
      <c r="E11" s="19">
        <v>151</v>
      </c>
      <c r="F11" s="20">
        <v>348</v>
      </c>
      <c r="G11" s="21">
        <v>7.5982532751091707</v>
      </c>
      <c r="H11" s="19">
        <v>269</v>
      </c>
      <c r="I11" s="19">
        <v>8</v>
      </c>
      <c r="J11" s="19">
        <v>0</v>
      </c>
      <c r="K11" s="22">
        <v>8</v>
      </c>
      <c r="L11" s="21">
        <v>2.9739776951672861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189</v>
      </c>
      <c r="E12" s="19">
        <v>160</v>
      </c>
      <c r="F12" s="20">
        <v>349</v>
      </c>
      <c r="G12" s="21">
        <v>4.3246592317224293</v>
      </c>
      <c r="H12" s="19">
        <v>1806</v>
      </c>
      <c r="I12" s="19">
        <v>19</v>
      </c>
      <c r="J12" s="19">
        <v>20</v>
      </c>
      <c r="K12" s="22">
        <v>39</v>
      </c>
      <c r="L12" s="21">
        <v>2.1594684385382057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360</v>
      </c>
      <c r="E13" s="19">
        <v>363</v>
      </c>
      <c r="F13" s="20">
        <v>723</v>
      </c>
      <c r="G13" s="21">
        <v>8.3371771217712176</v>
      </c>
      <c r="H13" s="19">
        <v>318</v>
      </c>
      <c r="I13" s="19">
        <v>11</v>
      </c>
      <c r="J13" s="19">
        <v>12</v>
      </c>
      <c r="K13" s="22">
        <v>23</v>
      </c>
      <c r="L13" s="21">
        <v>7.232704402515723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1378</v>
      </c>
      <c r="E14" s="19">
        <v>1291</v>
      </c>
      <c r="F14" s="20">
        <v>2669</v>
      </c>
      <c r="G14" s="21">
        <v>7.1577987556318394</v>
      </c>
      <c r="H14" s="19">
        <v>1758</v>
      </c>
      <c r="I14" s="19">
        <v>62</v>
      </c>
      <c r="J14" s="19">
        <v>58</v>
      </c>
      <c r="K14" s="22">
        <v>120</v>
      </c>
      <c r="L14" s="21">
        <v>6.8259385665529013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138</v>
      </c>
      <c r="E15" s="19">
        <v>129</v>
      </c>
      <c r="F15" s="20">
        <v>267</v>
      </c>
      <c r="G15" s="21">
        <v>2.9228243021346469</v>
      </c>
      <c r="H15" s="19">
        <v>5810</v>
      </c>
      <c r="I15" s="19">
        <v>15</v>
      </c>
      <c r="J15" s="19">
        <v>16</v>
      </c>
      <c r="K15" s="22">
        <v>31</v>
      </c>
      <c r="L15" s="21">
        <v>0.53356282271944921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203</v>
      </c>
      <c r="E16" s="19">
        <v>187</v>
      </c>
      <c r="F16" s="20">
        <v>390</v>
      </c>
      <c r="G16" s="21">
        <v>3.6151279199110125</v>
      </c>
      <c r="H16" s="19">
        <v>4892</v>
      </c>
      <c r="I16" s="19">
        <v>36</v>
      </c>
      <c r="J16" s="19">
        <v>38</v>
      </c>
      <c r="K16" s="22">
        <v>74</v>
      </c>
      <c r="L16" s="21">
        <v>1.5126737530662304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176</v>
      </c>
      <c r="E17" s="19">
        <v>204</v>
      </c>
      <c r="F17" s="20">
        <v>380</v>
      </c>
      <c r="G17" s="21">
        <v>6.64568030779993</v>
      </c>
      <c r="H17" s="19">
        <v>276</v>
      </c>
      <c r="I17" s="19">
        <v>3</v>
      </c>
      <c r="J17" s="19">
        <v>2</v>
      </c>
      <c r="K17" s="22">
        <v>5</v>
      </c>
      <c r="L17" s="21">
        <v>1.8115942028985508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319</v>
      </c>
      <c r="E18" s="19">
        <v>300</v>
      </c>
      <c r="F18" s="20">
        <v>619</v>
      </c>
      <c r="G18" s="21">
        <v>4.2639663842391675</v>
      </c>
      <c r="H18" s="19">
        <v>2053</v>
      </c>
      <c r="I18" s="19">
        <v>13</v>
      </c>
      <c r="J18" s="19">
        <v>18</v>
      </c>
      <c r="K18" s="22">
        <v>31</v>
      </c>
      <c r="L18" s="21">
        <v>1.5099853872381881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241</v>
      </c>
      <c r="E19" s="19">
        <v>225</v>
      </c>
      <c r="F19" s="20">
        <v>466</v>
      </c>
      <c r="G19" s="21">
        <v>6.064549713690786</v>
      </c>
      <c r="H19" s="19">
        <v>1507</v>
      </c>
      <c r="I19" s="19">
        <v>15</v>
      </c>
      <c r="J19" s="19">
        <v>10</v>
      </c>
      <c r="K19" s="22">
        <v>25</v>
      </c>
      <c r="L19" s="21">
        <v>1.6589250165892502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604</v>
      </c>
      <c r="E20" s="19">
        <v>590</v>
      </c>
      <c r="F20" s="20">
        <v>1194</v>
      </c>
      <c r="G20" s="21">
        <v>6.1977679730080455</v>
      </c>
      <c r="H20" s="19">
        <v>2803</v>
      </c>
      <c r="I20" s="19">
        <v>7</v>
      </c>
      <c r="J20" s="19">
        <v>15</v>
      </c>
      <c r="K20" s="22">
        <v>22</v>
      </c>
      <c r="L20" s="21">
        <v>0.78487334998216196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2563</v>
      </c>
      <c r="E21" s="19">
        <v>2664</v>
      </c>
      <c r="F21" s="20">
        <v>5227</v>
      </c>
      <c r="G21" s="21">
        <v>8.0742079490863023</v>
      </c>
      <c r="H21" s="19">
        <v>-868</v>
      </c>
      <c r="I21" s="19">
        <v>149</v>
      </c>
      <c r="J21" s="19">
        <v>144</v>
      </c>
      <c r="K21" s="22">
        <v>293</v>
      </c>
      <c r="L21" s="21">
        <v>-33.755760368663594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51</v>
      </c>
      <c r="E22" s="19">
        <v>32</v>
      </c>
      <c r="F22" s="20">
        <v>83</v>
      </c>
      <c r="G22" s="21">
        <v>3.5124841303427847</v>
      </c>
      <c r="H22" s="19">
        <v>1266</v>
      </c>
      <c r="I22" s="19">
        <v>4</v>
      </c>
      <c r="J22" s="19">
        <v>6</v>
      </c>
      <c r="K22" s="22">
        <v>10</v>
      </c>
      <c r="L22" s="21">
        <v>0.78988941548183245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1401</v>
      </c>
      <c r="E23" s="19">
        <v>1396</v>
      </c>
      <c r="F23" s="20">
        <v>2797</v>
      </c>
      <c r="G23" s="21">
        <v>9.9272404614019525</v>
      </c>
      <c r="H23" s="19">
        <v>17945</v>
      </c>
      <c r="I23" s="19">
        <v>96</v>
      </c>
      <c r="J23" s="19">
        <v>90</v>
      </c>
      <c r="K23" s="22">
        <v>186</v>
      </c>
      <c r="L23" s="21">
        <v>1.0365004179437169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460</v>
      </c>
      <c r="E24" s="19">
        <v>459</v>
      </c>
      <c r="F24" s="20">
        <v>919</v>
      </c>
      <c r="G24" s="21">
        <v>6.2040099912239253</v>
      </c>
      <c r="H24" s="19">
        <v>7459</v>
      </c>
      <c r="I24" s="19">
        <v>15</v>
      </c>
      <c r="J24" s="19">
        <v>13</v>
      </c>
      <c r="K24" s="22">
        <v>28</v>
      </c>
      <c r="L24" s="21">
        <v>0.37538544040756133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28</v>
      </c>
      <c r="E25" s="19">
        <v>17</v>
      </c>
      <c r="F25" s="20">
        <v>45</v>
      </c>
      <c r="G25" s="21">
        <v>3.6855036855036856</v>
      </c>
      <c r="H25" s="24">
        <v>368</v>
      </c>
      <c r="I25" s="19">
        <v>4</v>
      </c>
      <c r="J25" s="19">
        <v>1</v>
      </c>
      <c r="K25" s="22">
        <v>5</v>
      </c>
      <c r="L25" s="21">
        <v>1.3586956521739131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896</v>
      </c>
      <c r="E26" s="9">
        <v>833</v>
      </c>
      <c r="F26" s="10">
        <v>1729</v>
      </c>
      <c r="G26" s="25">
        <v>5.0557033831398579</v>
      </c>
      <c r="H26" s="9">
        <v>11531</v>
      </c>
      <c r="I26" s="9">
        <v>62</v>
      </c>
      <c r="J26" s="9">
        <v>57</v>
      </c>
      <c r="K26" s="26">
        <v>119</v>
      </c>
      <c r="L26" s="25">
        <v>1.032000693781979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130</v>
      </c>
      <c r="E27" s="29">
        <v>127</v>
      </c>
      <c r="F27" s="30">
        <v>257</v>
      </c>
      <c r="G27" s="31">
        <v>6.5046823588964822</v>
      </c>
      <c r="H27" s="29">
        <v>758</v>
      </c>
      <c r="I27" s="29">
        <v>1</v>
      </c>
      <c r="J27" s="29">
        <v>3</v>
      </c>
      <c r="K27" s="32">
        <v>4</v>
      </c>
      <c r="L27" s="31">
        <v>0.52770448548812665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40</v>
      </c>
      <c r="E28" s="19">
        <v>33</v>
      </c>
      <c r="F28" s="20">
        <v>73</v>
      </c>
      <c r="G28" s="21">
        <v>9.0346534653465351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2</v>
      </c>
      <c r="E29" s="19">
        <v>1</v>
      </c>
      <c r="F29" s="20">
        <v>3</v>
      </c>
      <c r="G29" s="21">
        <v>3.79746835443038</v>
      </c>
      <c r="H29" s="19">
        <v>41</v>
      </c>
      <c r="I29" s="19">
        <v>0</v>
      </c>
      <c r="J29" s="19">
        <v>1</v>
      </c>
      <c r="K29" s="22">
        <v>1</v>
      </c>
      <c r="L29" s="21">
        <v>2.4390243902439024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14</v>
      </c>
      <c r="E30" s="19">
        <v>12</v>
      </c>
      <c r="F30" s="20">
        <v>26</v>
      </c>
      <c r="G30" s="21">
        <v>9.3189964157706093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0</v>
      </c>
      <c r="E31" s="19">
        <v>0</v>
      </c>
      <c r="F31" s="20">
        <v>0</v>
      </c>
      <c r="G31" s="21">
        <v>0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1</v>
      </c>
      <c r="E32" s="19">
        <v>1</v>
      </c>
      <c r="F32" s="20">
        <v>2</v>
      </c>
      <c r="G32" s="21">
        <v>5.8823529411764701</v>
      </c>
      <c r="H32" s="19">
        <v>9</v>
      </c>
      <c r="I32" s="19">
        <v>1</v>
      </c>
      <c r="J32" s="19">
        <v>0</v>
      </c>
      <c r="K32" s="22">
        <v>1</v>
      </c>
      <c r="L32" s="21">
        <v>11.111111111111111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0</v>
      </c>
      <c r="E33" s="19">
        <v>3</v>
      </c>
      <c r="F33" s="20">
        <v>3</v>
      </c>
      <c r="G33" s="21">
        <v>5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8</v>
      </c>
      <c r="E34" s="19">
        <v>6</v>
      </c>
      <c r="F34" s="20">
        <v>14</v>
      </c>
      <c r="G34" s="21">
        <v>7.2538860103626934</v>
      </c>
      <c r="H34" s="19">
        <v>20</v>
      </c>
      <c r="I34" s="19">
        <v>0</v>
      </c>
      <c r="J34" s="19">
        <v>1</v>
      </c>
      <c r="K34" s="22">
        <v>1</v>
      </c>
      <c r="L34" s="21">
        <v>5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6</v>
      </c>
      <c r="E35" s="19">
        <v>7</v>
      </c>
      <c r="F35" s="20">
        <v>13</v>
      </c>
      <c r="G35" s="21">
        <v>4.8507462686567164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0</v>
      </c>
      <c r="E36" s="19">
        <v>0</v>
      </c>
      <c r="F36" s="20">
        <v>0</v>
      </c>
      <c r="G36" s="21">
        <v>0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8</v>
      </c>
      <c r="E37" s="19">
        <v>2</v>
      </c>
      <c r="F37" s="20">
        <v>10</v>
      </c>
      <c r="G37" s="21">
        <v>4.1152263374485596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2</v>
      </c>
      <c r="E38" s="19">
        <v>7</v>
      </c>
      <c r="F38" s="20">
        <v>9</v>
      </c>
      <c r="G38" s="21">
        <v>14.0625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2</v>
      </c>
      <c r="E39" s="19">
        <v>1</v>
      </c>
      <c r="F39" s="20">
        <v>3</v>
      </c>
      <c r="G39" s="21">
        <v>5.1724137931034484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1</v>
      </c>
      <c r="E40" s="19">
        <v>1</v>
      </c>
      <c r="F40" s="20">
        <v>2</v>
      </c>
      <c r="G40" s="21">
        <v>4.0816326530612246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2</v>
      </c>
      <c r="E41" s="19">
        <v>3</v>
      </c>
      <c r="F41" s="20">
        <v>5</v>
      </c>
      <c r="G41" s="21">
        <v>5.2083333333333339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0</v>
      </c>
      <c r="E42" s="19">
        <v>1</v>
      </c>
      <c r="F42" s="20">
        <v>1</v>
      </c>
      <c r="G42" s="21">
        <v>1.5873015873015872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4</v>
      </c>
      <c r="E43" s="19">
        <v>4</v>
      </c>
      <c r="F43" s="20">
        <v>8</v>
      </c>
      <c r="G43" s="21">
        <v>4.1450777202072544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6</v>
      </c>
      <c r="E44" s="19">
        <v>5</v>
      </c>
      <c r="F44" s="20">
        <v>11</v>
      </c>
      <c r="G44" s="21">
        <v>10.2803738317757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3</v>
      </c>
      <c r="E45" s="19">
        <v>7</v>
      </c>
      <c r="F45" s="20">
        <v>10</v>
      </c>
      <c r="G45" s="21">
        <v>5.4054054054054053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7</v>
      </c>
      <c r="E46" s="19">
        <v>4</v>
      </c>
      <c r="F46" s="20">
        <v>11</v>
      </c>
      <c r="G46" s="21">
        <v>8.4615384615384617</v>
      </c>
      <c r="H46" s="24">
        <v>26</v>
      </c>
      <c r="I46" s="19">
        <v>0</v>
      </c>
      <c r="J46" s="19">
        <v>1</v>
      </c>
      <c r="K46" s="22">
        <v>1</v>
      </c>
      <c r="L46" s="21">
        <v>3.8461538461538463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4</v>
      </c>
      <c r="E47" s="19">
        <v>1</v>
      </c>
      <c r="F47" s="20">
        <v>5</v>
      </c>
      <c r="G47" s="21">
        <v>5.1020408163265305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0</v>
      </c>
      <c r="E48" s="19">
        <v>5</v>
      </c>
      <c r="F48" s="20">
        <v>5</v>
      </c>
      <c r="G48" s="21">
        <v>8.3333333333333321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8</v>
      </c>
      <c r="E49" s="19">
        <v>5</v>
      </c>
      <c r="F49" s="20">
        <v>13</v>
      </c>
      <c r="G49" s="21">
        <v>6.467661691542288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2</v>
      </c>
      <c r="E50" s="19">
        <v>2</v>
      </c>
      <c r="F50" s="20">
        <v>4</v>
      </c>
      <c r="G50" s="21">
        <v>4.1666666666666661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6</v>
      </c>
      <c r="E51" s="19">
        <v>9</v>
      </c>
      <c r="F51" s="20">
        <v>15</v>
      </c>
      <c r="G51" s="21">
        <v>6.3291139240506329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2</v>
      </c>
      <c r="E52" s="19">
        <v>4</v>
      </c>
      <c r="F52" s="20">
        <v>6</v>
      </c>
      <c r="G52" s="21">
        <v>6.25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0</v>
      </c>
      <c r="E53" s="19">
        <v>2</v>
      </c>
      <c r="F53" s="20">
        <v>2</v>
      </c>
      <c r="G53" s="21">
        <v>3.0303030303030303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2</v>
      </c>
      <c r="E54" s="19">
        <v>1</v>
      </c>
      <c r="F54" s="20">
        <v>3</v>
      </c>
      <c r="G54" s="21">
        <v>3.296703296703297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188</v>
      </c>
      <c r="E55" s="29">
        <v>175</v>
      </c>
      <c r="F55" s="30">
        <v>363</v>
      </c>
      <c r="G55" s="31">
        <v>3.7554314090626941</v>
      </c>
      <c r="H55" s="29">
        <v>4686</v>
      </c>
      <c r="I55" s="29">
        <v>25</v>
      </c>
      <c r="J55" s="29">
        <v>19</v>
      </c>
      <c r="K55" s="32">
        <v>44</v>
      </c>
      <c r="L55" s="31">
        <v>0.93896713615023475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9</v>
      </c>
      <c r="E56" s="19">
        <v>7</v>
      </c>
      <c r="F56" s="20">
        <v>16</v>
      </c>
      <c r="G56" s="21">
        <v>4.395604395604396</v>
      </c>
      <c r="H56" s="24">
        <v>174</v>
      </c>
      <c r="I56" s="19">
        <v>1</v>
      </c>
      <c r="J56" s="19">
        <v>0</v>
      </c>
      <c r="K56" s="22">
        <v>1</v>
      </c>
      <c r="L56" s="21">
        <v>0.57471264367816088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10</v>
      </c>
      <c r="E57" s="19">
        <v>6</v>
      </c>
      <c r="F57" s="20">
        <v>16</v>
      </c>
      <c r="G57" s="21">
        <v>4.9079754601226995</v>
      </c>
      <c r="H57" s="19">
        <v>169</v>
      </c>
      <c r="I57" s="19">
        <v>0</v>
      </c>
      <c r="J57" s="19">
        <v>0</v>
      </c>
      <c r="K57" s="22">
        <v>0</v>
      </c>
      <c r="L57" s="21">
        <v>0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10</v>
      </c>
      <c r="E58" s="19">
        <v>8</v>
      </c>
      <c r="F58" s="20">
        <v>18</v>
      </c>
      <c r="G58" s="21">
        <v>5.6782334384858046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35</v>
      </c>
      <c r="E59" s="19">
        <v>26</v>
      </c>
      <c r="F59" s="20">
        <v>61</v>
      </c>
      <c r="G59" s="21">
        <v>5.8373205741626792</v>
      </c>
      <c r="H59" s="19">
        <v>477</v>
      </c>
      <c r="I59" s="19">
        <v>0</v>
      </c>
      <c r="J59" s="19">
        <v>1</v>
      </c>
      <c r="K59" s="22">
        <v>1</v>
      </c>
      <c r="L59" s="21">
        <v>0.20964360587002098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15</v>
      </c>
      <c r="E60" s="19">
        <v>12</v>
      </c>
      <c r="F60" s="20">
        <v>27</v>
      </c>
      <c r="G60" s="21">
        <v>2.2350993377483444</v>
      </c>
      <c r="H60" s="19">
        <v>746</v>
      </c>
      <c r="I60" s="19">
        <v>2</v>
      </c>
      <c r="J60" s="19">
        <v>1</v>
      </c>
      <c r="K60" s="22">
        <v>3</v>
      </c>
      <c r="L60" s="21">
        <v>0.40214477211796246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6</v>
      </c>
      <c r="E61" s="19">
        <v>14</v>
      </c>
      <c r="F61" s="20">
        <v>20</v>
      </c>
      <c r="G61" s="21">
        <v>5.8823529411764701</v>
      </c>
      <c r="H61" s="19">
        <v>132</v>
      </c>
      <c r="I61" s="19">
        <v>0</v>
      </c>
      <c r="J61" s="19">
        <v>1</v>
      </c>
      <c r="K61" s="22">
        <v>1</v>
      </c>
      <c r="L61" s="21">
        <v>0.75757575757575757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5</v>
      </c>
      <c r="E62" s="19">
        <v>7</v>
      </c>
      <c r="F62" s="20">
        <v>12</v>
      </c>
      <c r="G62" s="21">
        <v>4.0816326530612246</v>
      </c>
      <c r="H62" s="19">
        <v>117</v>
      </c>
      <c r="I62" s="19">
        <v>0</v>
      </c>
      <c r="J62" s="19">
        <v>0</v>
      </c>
      <c r="K62" s="22">
        <v>0</v>
      </c>
      <c r="L62" s="21">
        <v>0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5</v>
      </c>
      <c r="E63" s="19">
        <v>7</v>
      </c>
      <c r="F63" s="20">
        <v>12</v>
      </c>
      <c r="G63" s="21">
        <v>2.9197080291970803</v>
      </c>
      <c r="H63" s="24">
        <v>207</v>
      </c>
      <c r="I63" s="19">
        <v>2</v>
      </c>
      <c r="J63" s="19">
        <v>0</v>
      </c>
      <c r="K63" s="22">
        <v>2</v>
      </c>
      <c r="L63" s="21">
        <v>0.96618357487922701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40</v>
      </c>
      <c r="E64" s="19">
        <v>41</v>
      </c>
      <c r="F64" s="20">
        <v>81</v>
      </c>
      <c r="G64" s="21">
        <v>2.7607361963190185</v>
      </c>
      <c r="H64" s="19">
        <v>1465</v>
      </c>
      <c r="I64" s="19">
        <v>14</v>
      </c>
      <c r="J64" s="19">
        <v>10</v>
      </c>
      <c r="K64" s="22">
        <v>24</v>
      </c>
      <c r="L64" s="21">
        <v>1.6382252559726962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18</v>
      </c>
      <c r="E65" s="19">
        <v>16</v>
      </c>
      <c r="F65" s="20">
        <v>34</v>
      </c>
      <c r="G65" s="21">
        <v>3.6324786324786329</v>
      </c>
      <c r="H65" s="19">
        <v>427</v>
      </c>
      <c r="I65" s="19">
        <v>2</v>
      </c>
      <c r="J65" s="19">
        <v>2</v>
      </c>
      <c r="K65" s="22">
        <v>4</v>
      </c>
      <c r="L65" s="21">
        <v>0.93676814988290402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0</v>
      </c>
      <c r="E66" s="19">
        <v>3</v>
      </c>
      <c r="F66" s="20">
        <v>3</v>
      </c>
      <c r="G66" s="21">
        <v>1.6483516483516485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17</v>
      </c>
      <c r="E67" s="19">
        <v>20</v>
      </c>
      <c r="F67" s="20">
        <v>37</v>
      </c>
      <c r="G67" s="21">
        <v>4.061470911086718</v>
      </c>
      <c r="H67" s="19">
        <v>532</v>
      </c>
      <c r="I67" s="19">
        <v>4</v>
      </c>
      <c r="J67" s="19">
        <v>4</v>
      </c>
      <c r="K67" s="22">
        <v>8</v>
      </c>
      <c r="L67" s="21">
        <v>1.5037593984962405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18</v>
      </c>
      <c r="E68" s="19">
        <v>8</v>
      </c>
      <c r="F68" s="20">
        <v>26</v>
      </c>
      <c r="G68" s="21">
        <v>6.5326633165829149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94</v>
      </c>
      <c r="E69" s="29">
        <v>102</v>
      </c>
      <c r="F69" s="30">
        <v>196</v>
      </c>
      <c r="G69" s="31">
        <v>4.3536206130608619</v>
      </c>
      <c r="H69" s="29">
        <v>1516</v>
      </c>
      <c r="I69" s="29">
        <v>7</v>
      </c>
      <c r="J69" s="29">
        <v>8</v>
      </c>
      <c r="K69" s="32">
        <v>15</v>
      </c>
      <c r="L69" s="31">
        <v>0.98944591029023754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12</v>
      </c>
      <c r="E70" s="19">
        <v>11</v>
      </c>
      <c r="F70" s="20">
        <v>23</v>
      </c>
      <c r="G70" s="21">
        <v>6.25</v>
      </c>
      <c r="H70" s="24">
        <v>145</v>
      </c>
      <c r="I70" s="19">
        <v>0</v>
      </c>
      <c r="J70" s="19">
        <v>3</v>
      </c>
      <c r="K70" s="22">
        <v>3</v>
      </c>
      <c r="L70" s="21">
        <v>2.0689655172413794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6</v>
      </c>
      <c r="E71" s="19">
        <v>5</v>
      </c>
      <c r="F71" s="20">
        <v>11</v>
      </c>
      <c r="G71" s="21">
        <v>5.8823529411764701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8</v>
      </c>
      <c r="E72" s="19">
        <v>5</v>
      </c>
      <c r="F72" s="20">
        <v>13</v>
      </c>
      <c r="G72" s="21">
        <v>3.8690476190476191</v>
      </c>
      <c r="H72" s="19">
        <v>102</v>
      </c>
      <c r="I72" s="19">
        <v>1</v>
      </c>
      <c r="J72" s="19">
        <v>0</v>
      </c>
      <c r="K72" s="22">
        <v>1</v>
      </c>
      <c r="L72" s="21">
        <v>0.98039215686274506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9</v>
      </c>
      <c r="E73" s="19">
        <v>9</v>
      </c>
      <c r="F73" s="20">
        <v>18</v>
      </c>
      <c r="G73" s="21">
        <v>4.8257372654155493</v>
      </c>
      <c r="H73" s="19">
        <v>124</v>
      </c>
      <c r="I73" s="19">
        <v>2</v>
      </c>
      <c r="J73" s="19">
        <v>0</v>
      </c>
      <c r="K73" s="22">
        <v>2</v>
      </c>
      <c r="L73" s="21">
        <v>1.6129032258064515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13</v>
      </c>
      <c r="E74" s="19">
        <v>13</v>
      </c>
      <c r="F74" s="20">
        <v>26</v>
      </c>
      <c r="G74" s="21">
        <v>4.8964218455743875</v>
      </c>
      <c r="H74" s="19">
        <v>152</v>
      </c>
      <c r="I74" s="19">
        <v>0</v>
      </c>
      <c r="J74" s="19">
        <v>1</v>
      </c>
      <c r="K74" s="22">
        <v>1</v>
      </c>
      <c r="L74" s="21">
        <v>0.6578947368421052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5</v>
      </c>
      <c r="E75" s="19">
        <v>6</v>
      </c>
      <c r="F75" s="20">
        <v>11</v>
      </c>
      <c r="G75" s="21">
        <v>3.4375000000000004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15</v>
      </c>
      <c r="E76" s="19">
        <v>15</v>
      </c>
      <c r="F76" s="20">
        <v>30</v>
      </c>
      <c r="G76" s="21">
        <v>4.2553191489361701</v>
      </c>
      <c r="H76" s="19">
        <v>117</v>
      </c>
      <c r="I76" s="19">
        <v>1</v>
      </c>
      <c r="J76" s="19">
        <v>0</v>
      </c>
      <c r="K76" s="22">
        <v>1</v>
      </c>
      <c r="L76" s="21">
        <v>0.85470085470085477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5</v>
      </c>
      <c r="E77" s="19">
        <v>13</v>
      </c>
      <c r="F77" s="20">
        <v>18</v>
      </c>
      <c r="G77" s="21">
        <v>3.2374100719424459</v>
      </c>
      <c r="H77" s="19">
        <v>193</v>
      </c>
      <c r="I77" s="19">
        <v>0</v>
      </c>
      <c r="J77" s="19">
        <v>1</v>
      </c>
      <c r="K77" s="22">
        <v>1</v>
      </c>
      <c r="L77" s="21">
        <v>0.5181347150259068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3</v>
      </c>
      <c r="E78" s="19">
        <v>4</v>
      </c>
      <c r="F78" s="20">
        <v>7</v>
      </c>
      <c r="G78" s="21">
        <v>4.0229885057471266</v>
      </c>
      <c r="H78" s="24">
        <v>68</v>
      </c>
      <c r="I78" s="19">
        <v>0</v>
      </c>
      <c r="J78" s="19">
        <v>1</v>
      </c>
      <c r="K78" s="22">
        <v>1</v>
      </c>
      <c r="L78" s="21">
        <v>1.4705882352941175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14</v>
      </c>
      <c r="E79" s="19">
        <v>13</v>
      </c>
      <c r="F79" s="20">
        <v>27</v>
      </c>
      <c r="G79" s="21">
        <v>5.5785123966942152</v>
      </c>
      <c r="H79" s="19">
        <v>132</v>
      </c>
      <c r="I79" s="19">
        <v>3</v>
      </c>
      <c r="J79" s="19">
        <v>2</v>
      </c>
      <c r="K79" s="22">
        <v>5</v>
      </c>
      <c r="L79" s="21">
        <v>3.7878787878787881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4</v>
      </c>
      <c r="E80" s="19">
        <v>8</v>
      </c>
      <c r="F80" s="20">
        <v>12</v>
      </c>
      <c r="G80" s="21">
        <v>2.5641025641025639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165</v>
      </c>
      <c r="E81" s="29">
        <v>136</v>
      </c>
      <c r="F81" s="30">
        <v>301</v>
      </c>
      <c r="G81" s="31">
        <v>6.0453906406909015</v>
      </c>
      <c r="H81" s="29">
        <v>906</v>
      </c>
      <c r="I81" s="29">
        <v>0</v>
      </c>
      <c r="J81" s="29">
        <v>0</v>
      </c>
      <c r="K81" s="32">
        <v>0</v>
      </c>
      <c r="L81" s="31">
        <v>0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8</v>
      </c>
      <c r="E82" s="19">
        <v>3</v>
      </c>
      <c r="F82" s="20">
        <v>11</v>
      </c>
      <c r="G82" s="21">
        <v>5.5555555555555554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8</v>
      </c>
      <c r="E83" s="19">
        <v>0</v>
      </c>
      <c r="F83" s="20">
        <v>8</v>
      </c>
      <c r="G83" s="21">
        <v>4.4198895027624303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4</v>
      </c>
      <c r="E84" s="19">
        <v>4</v>
      </c>
      <c r="F84" s="20">
        <v>8</v>
      </c>
      <c r="G84" s="21">
        <v>3.8647342995169081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22</v>
      </c>
      <c r="E85" s="19">
        <v>19</v>
      </c>
      <c r="F85" s="20">
        <v>41</v>
      </c>
      <c r="G85" s="21">
        <v>5.5480378890392421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8</v>
      </c>
      <c r="E86" s="19">
        <v>8</v>
      </c>
      <c r="F86" s="20">
        <v>16</v>
      </c>
      <c r="G86" s="21">
        <v>3.8186157517899764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103</v>
      </c>
      <c r="E87" s="19">
        <v>86</v>
      </c>
      <c r="F87" s="20">
        <v>189</v>
      </c>
      <c r="G87" s="21">
        <v>6.7283730865076539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5</v>
      </c>
      <c r="E88" s="19">
        <v>8</v>
      </c>
      <c r="F88" s="20">
        <v>13</v>
      </c>
      <c r="G88" s="21">
        <v>8.6092715231788084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7</v>
      </c>
      <c r="E89" s="19">
        <v>8</v>
      </c>
      <c r="F89" s="20">
        <v>15</v>
      </c>
      <c r="G89" s="21">
        <v>5.4545454545454541</v>
      </c>
      <c r="H89" s="19">
        <v>122</v>
      </c>
      <c r="I89" s="19">
        <v>0</v>
      </c>
      <c r="J89" s="19">
        <v>0</v>
      </c>
      <c r="K89" s="22">
        <v>0</v>
      </c>
      <c r="L89" s="21">
        <v>0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99</v>
      </c>
      <c r="E90" s="29">
        <v>80</v>
      </c>
      <c r="F90" s="30">
        <v>179</v>
      </c>
      <c r="G90" s="31">
        <v>6.3072586328400275</v>
      </c>
      <c r="H90" s="29">
        <v>820</v>
      </c>
      <c r="I90" s="29">
        <v>0</v>
      </c>
      <c r="J90" s="29">
        <v>0</v>
      </c>
      <c r="K90" s="32">
        <v>0</v>
      </c>
      <c r="L90" s="31">
        <v>0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3</v>
      </c>
      <c r="E91" s="19">
        <v>4</v>
      </c>
      <c r="F91" s="20">
        <v>7</v>
      </c>
      <c r="G91" s="21">
        <v>8.6419753086419746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27</v>
      </c>
      <c r="E92" s="19">
        <v>19</v>
      </c>
      <c r="F92" s="20">
        <v>46</v>
      </c>
      <c r="G92" s="21">
        <v>7.6033057851239665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4</v>
      </c>
      <c r="E93" s="19">
        <v>3</v>
      </c>
      <c r="F93" s="20">
        <v>7</v>
      </c>
      <c r="G93" s="21">
        <v>5.6451612903225801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16</v>
      </c>
      <c r="E94" s="19">
        <v>12</v>
      </c>
      <c r="F94" s="20">
        <v>28</v>
      </c>
      <c r="G94" s="21">
        <v>6.9135802469135799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5</v>
      </c>
      <c r="E95" s="19">
        <v>4</v>
      </c>
      <c r="F95" s="20">
        <v>9</v>
      </c>
      <c r="G95" s="21">
        <v>4.918032786885246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24</v>
      </c>
      <c r="E96" s="19">
        <v>19</v>
      </c>
      <c r="F96" s="20">
        <v>43</v>
      </c>
      <c r="G96" s="21">
        <v>6.0393258426966296</v>
      </c>
      <c r="H96" s="19">
        <v>298</v>
      </c>
      <c r="I96" s="19">
        <v>0</v>
      </c>
      <c r="J96" s="19">
        <v>0</v>
      </c>
      <c r="K96" s="22">
        <v>0</v>
      </c>
      <c r="L96" s="21">
        <v>0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4</v>
      </c>
      <c r="E97" s="19">
        <v>6</v>
      </c>
      <c r="F97" s="20">
        <v>10</v>
      </c>
      <c r="G97" s="21">
        <v>6.25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4</v>
      </c>
      <c r="E98" s="19">
        <v>4</v>
      </c>
      <c r="F98" s="20">
        <v>8</v>
      </c>
      <c r="G98" s="21">
        <v>6.4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6</v>
      </c>
      <c r="E99" s="19">
        <v>1</v>
      </c>
      <c r="F99" s="20">
        <v>7</v>
      </c>
      <c r="G99" s="21">
        <v>4.1666666666666661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6</v>
      </c>
      <c r="E100" s="19">
        <v>8</v>
      </c>
      <c r="F100" s="20">
        <v>14</v>
      </c>
      <c r="G100" s="21">
        <v>5.0909090909090908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70</v>
      </c>
      <c r="E101" s="29">
        <v>70</v>
      </c>
      <c r="F101" s="30">
        <v>140</v>
      </c>
      <c r="G101" s="31">
        <v>5.7947019867549665</v>
      </c>
      <c r="H101" s="29">
        <v>689</v>
      </c>
      <c r="I101" s="29">
        <v>2</v>
      </c>
      <c r="J101" s="29">
        <v>5</v>
      </c>
      <c r="K101" s="32">
        <v>7</v>
      </c>
      <c r="L101" s="31">
        <v>1.0159651669085632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6</v>
      </c>
      <c r="E102" s="19">
        <v>3</v>
      </c>
      <c r="F102" s="20">
        <v>9</v>
      </c>
      <c r="G102" s="21">
        <v>4.1860465116279073</v>
      </c>
      <c r="H102" s="19">
        <v>62</v>
      </c>
      <c r="I102" s="19">
        <v>1</v>
      </c>
      <c r="J102" s="19">
        <v>0</v>
      </c>
      <c r="K102" s="22">
        <v>1</v>
      </c>
      <c r="L102" s="21">
        <v>1.6129032258064515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18</v>
      </c>
      <c r="E103" s="19">
        <v>17</v>
      </c>
      <c r="F103" s="20">
        <v>35</v>
      </c>
      <c r="G103" s="21">
        <v>5.636070853462158</v>
      </c>
      <c r="H103" s="19">
        <v>229</v>
      </c>
      <c r="I103" s="19">
        <v>1</v>
      </c>
      <c r="J103" s="19">
        <v>5</v>
      </c>
      <c r="K103" s="22">
        <v>6</v>
      </c>
      <c r="L103" s="21">
        <v>2.6200873362445414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7</v>
      </c>
      <c r="E104" s="19">
        <v>15</v>
      </c>
      <c r="F104" s="20">
        <v>22</v>
      </c>
      <c r="G104" s="21">
        <v>6.267806267806268</v>
      </c>
      <c r="H104" s="19">
        <v>146</v>
      </c>
      <c r="I104" s="19">
        <v>0</v>
      </c>
      <c r="J104" s="19">
        <v>0</v>
      </c>
      <c r="K104" s="22">
        <v>0</v>
      </c>
      <c r="L104" s="21">
        <v>0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11</v>
      </c>
      <c r="E105" s="19">
        <v>5</v>
      </c>
      <c r="F105" s="20">
        <v>16</v>
      </c>
      <c r="G105" s="21">
        <v>5.4982817869415808</v>
      </c>
      <c r="H105" s="19">
        <v>39</v>
      </c>
      <c r="I105" s="19">
        <v>0</v>
      </c>
      <c r="J105" s="19">
        <v>0</v>
      </c>
      <c r="K105" s="22">
        <v>0</v>
      </c>
      <c r="L105" s="21">
        <v>0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12</v>
      </c>
      <c r="E106" s="19">
        <v>12</v>
      </c>
      <c r="F106" s="20">
        <v>24</v>
      </c>
      <c r="G106" s="21">
        <v>5.4545454545454541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10</v>
      </c>
      <c r="E107" s="19">
        <v>11</v>
      </c>
      <c r="F107" s="20">
        <v>21</v>
      </c>
      <c r="G107" s="21">
        <v>7.8947368421052628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6</v>
      </c>
      <c r="E108" s="19">
        <v>7</v>
      </c>
      <c r="F108" s="20">
        <v>13</v>
      </c>
      <c r="G108" s="21">
        <v>5.6034482758620694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150</v>
      </c>
      <c r="E109" s="33">
        <v>143</v>
      </c>
      <c r="F109" s="30">
        <v>293</v>
      </c>
      <c r="G109" s="31">
        <v>5.0111168120403633</v>
      </c>
      <c r="H109" s="29">
        <v>2156</v>
      </c>
      <c r="I109" s="33">
        <v>27</v>
      </c>
      <c r="J109" s="33">
        <v>22</v>
      </c>
      <c r="K109" s="32">
        <v>49</v>
      </c>
      <c r="L109" s="31">
        <v>2.2727272727272729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3084</v>
      </c>
      <c r="E110" s="9">
        <v>2832</v>
      </c>
      <c r="F110" s="10">
        <v>5916</v>
      </c>
      <c r="G110" s="25">
        <v>5.6731331690336688</v>
      </c>
      <c r="H110" s="9">
        <v>25963</v>
      </c>
      <c r="I110" s="9">
        <v>29</v>
      </c>
      <c r="J110" s="9">
        <v>30</v>
      </c>
      <c r="K110" s="26">
        <v>59</v>
      </c>
      <c r="L110" s="25">
        <v>0.22724646612486998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327</v>
      </c>
      <c r="E111" s="29">
        <v>339</v>
      </c>
      <c r="F111" s="30">
        <v>666</v>
      </c>
      <c r="G111" s="31">
        <v>6.9447340980187695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0</v>
      </c>
      <c r="E112" s="19">
        <v>2</v>
      </c>
      <c r="F112" s="20">
        <v>2</v>
      </c>
      <c r="G112" s="21">
        <v>3.3898305084745761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17</v>
      </c>
      <c r="E113" s="19">
        <v>12</v>
      </c>
      <c r="F113" s="20">
        <v>29</v>
      </c>
      <c r="G113" s="21">
        <v>6.1440677966101696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9</v>
      </c>
      <c r="E114" s="19">
        <v>13</v>
      </c>
      <c r="F114" s="20">
        <v>22</v>
      </c>
      <c r="G114" s="21">
        <v>4.7109207708779444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12</v>
      </c>
      <c r="E115" s="19">
        <v>3</v>
      </c>
      <c r="F115" s="20">
        <v>15</v>
      </c>
      <c r="G115" s="21">
        <v>7.9365079365079358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28</v>
      </c>
      <c r="E116" s="19">
        <v>36</v>
      </c>
      <c r="F116" s="20">
        <v>64</v>
      </c>
      <c r="G116" s="21">
        <v>7.3226544622425633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6</v>
      </c>
      <c r="E117" s="19">
        <v>1</v>
      </c>
      <c r="F117" s="20">
        <v>7</v>
      </c>
      <c r="G117" s="21">
        <v>4.7945205479452051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1</v>
      </c>
      <c r="E118" s="19">
        <v>1</v>
      </c>
      <c r="F118" s="20">
        <v>2</v>
      </c>
      <c r="G118" s="21">
        <v>6.4516129032258061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8</v>
      </c>
      <c r="E119" s="19">
        <v>1</v>
      </c>
      <c r="F119" s="20">
        <v>9</v>
      </c>
      <c r="G119" s="21">
        <v>5.027932960893855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30</v>
      </c>
      <c r="E120" s="19">
        <v>29</v>
      </c>
      <c r="F120" s="20">
        <v>59</v>
      </c>
      <c r="G120" s="21">
        <v>8.8455772113943016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1</v>
      </c>
      <c r="E121" s="19">
        <v>1</v>
      </c>
      <c r="F121" s="20">
        <v>2</v>
      </c>
      <c r="G121" s="21">
        <v>3.5714285714285712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5</v>
      </c>
      <c r="E122" s="19">
        <v>15</v>
      </c>
      <c r="F122" s="20">
        <v>20</v>
      </c>
      <c r="G122" s="21">
        <v>7.782101167315175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77</v>
      </c>
      <c r="E123" s="19">
        <v>84</v>
      </c>
      <c r="F123" s="20">
        <v>161</v>
      </c>
      <c r="G123" s="21">
        <v>8.1933842239185743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10</v>
      </c>
      <c r="E124" s="19">
        <v>9</v>
      </c>
      <c r="F124" s="20">
        <v>19</v>
      </c>
      <c r="G124" s="21">
        <v>6.129032258064516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7</v>
      </c>
      <c r="E125" s="19">
        <v>9</v>
      </c>
      <c r="F125" s="20">
        <v>16</v>
      </c>
      <c r="G125" s="21">
        <v>6.4777327935222671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15</v>
      </c>
      <c r="E126" s="19">
        <v>12</v>
      </c>
      <c r="F126" s="20">
        <v>27</v>
      </c>
      <c r="G126" s="21">
        <v>6.279069767441861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7</v>
      </c>
      <c r="E127" s="19">
        <v>9</v>
      </c>
      <c r="F127" s="20">
        <v>16</v>
      </c>
      <c r="G127" s="21">
        <v>4.6783625730994149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9</v>
      </c>
      <c r="E128" s="19">
        <v>24</v>
      </c>
      <c r="F128" s="20">
        <v>33</v>
      </c>
      <c r="G128" s="21">
        <v>7.5688073394495419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25</v>
      </c>
      <c r="E129" s="19">
        <v>17</v>
      </c>
      <c r="F129" s="20">
        <v>42</v>
      </c>
      <c r="G129" s="21">
        <v>10.421836228287841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4</v>
      </c>
      <c r="E130" s="19">
        <v>4</v>
      </c>
      <c r="F130" s="20">
        <v>8</v>
      </c>
      <c r="G130" s="21">
        <v>3.3195020746887969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16</v>
      </c>
      <c r="E131" s="19">
        <v>15</v>
      </c>
      <c r="F131" s="20">
        <v>31</v>
      </c>
      <c r="G131" s="21">
        <v>4.8513302034428794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11</v>
      </c>
      <c r="E132" s="19">
        <v>12</v>
      </c>
      <c r="F132" s="20">
        <v>23</v>
      </c>
      <c r="G132" s="21">
        <v>6.7846607669616521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16</v>
      </c>
      <c r="E133" s="19">
        <v>15</v>
      </c>
      <c r="F133" s="20">
        <v>31</v>
      </c>
      <c r="G133" s="21">
        <v>8.5872576177285325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13</v>
      </c>
      <c r="E134" s="19">
        <v>15</v>
      </c>
      <c r="F134" s="20">
        <v>28</v>
      </c>
      <c r="G134" s="21">
        <v>5.833333333333333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383</v>
      </c>
      <c r="E135" s="29">
        <v>353</v>
      </c>
      <c r="F135" s="30">
        <v>736</v>
      </c>
      <c r="G135" s="31">
        <v>6.9069069069069062</v>
      </c>
      <c r="H135" s="29">
        <v>-229</v>
      </c>
      <c r="I135" s="29">
        <v>0</v>
      </c>
      <c r="J135" s="29">
        <v>0</v>
      </c>
      <c r="K135" s="32">
        <v>0</v>
      </c>
      <c r="L135" s="31">
        <v>0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5</v>
      </c>
      <c r="E136" s="19">
        <v>2</v>
      </c>
      <c r="F136" s="20">
        <v>7</v>
      </c>
      <c r="G136" s="21">
        <v>7.3684210526315779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4</v>
      </c>
      <c r="E137" s="19">
        <v>5</v>
      </c>
      <c r="F137" s="20">
        <v>9</v>
      </c>
      <c r="G137" s="21">
        <v>7.0866141732283463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29</v>
      </c>
      <c r="E138" s="19">
        <v>34</v>
      </c>
      <c r="F138" s="20">
        <v>63</v>
      </c>
      <c r="G138" s="21">
        <v>10.44776119402985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3</v>
      </c>
      <c r="E139" s="19">
        <v>1</v>
      </c>
      <c r="F139" s="20">
        <v>4</v>
      </c>
      <c r="G139" s="21">
        <v>2.1857923497267762</v>
      </c>
      <c r="H139" s="19">
        <v>7</v>
      </c>
      <c r="I139" s="19">
        <v>0</v>
      </c>
      <c r="J139" s="19">
        <v>0</v>
      </c>
      <c r="K139" s="22">
        <v>0</v>
      </c>
      <c r="L139" s="21">
        <v>0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16</v>
      </c>
      <c r="E140" s="19">
        <v>20</v>
      </c>
      <c r="F140" s="20">
        <v>36</v>
      </c>
      <c r="G140" s="21">
        <v>5.6338028169014089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21</v>
      </c>
      <c r="E141" s="19">
        <v>25</v>
      </c>
      <c r="F141" s="20">
        <v>46</v>
      </c>
      <c r="G141" s="21">
        <v>4.2279411764705888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10</v>
      </c>
      <c r="E142" s="19">
        <v>9</v>
      </c>
      <c r="F142" s="20">
        <v>19</v>
      </c>
      <c r="G142" s="21">
        <v>6.2091503267973858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9</v>
      </c>
      <c r="E143" s="19">
        <v>7</v>
      </c>
      <c r="F143" s="20">
        <v>16</v>
      </c>
      <c r="G143" s="21">
        <v>4.7337278106508878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4</v>
      </c>
      <c r="E144" s="19">
        <v>6</v>
      </c>
      <c r="F144" s="20">
        <v>10</v>
      </c>
      <c r="G144" s="21">
        <v>8.3333333333333321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1</v>
      </c>
      <c r="E145" s="19">
        <v>2</v>
      </c>
      <c r="F145" s="20">
        <v>3</v>
      </c>
      <c r="G145" s="21">
        <v>4.5454545454545459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1</v>
      </c>
      <c r="E146" s="19">
        <v>1</v>
      </c>
      <c r="F146" s="20">
        <v>2</v>
      </c>
      <c r="G146" s="21">
        <v>3.3898305084745761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19</v>
      </c>
      <c r="E147" s="19">
        <v>14</v>
      </c>
      <c r="F147" s="20">
        <v>33</v>
      </c>
      <c r="G147" s="21">
        <v>6.7901234567901234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5</v>
      </c>
      <c r="E148" s="19">
        <v>1</v>
      </c>
      <c r="F148" s="20">
        <v>6</v>
      </c>
      <c r="G148" s="21">
        <v>7.7922077922077921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36</v>
      </c>
      <c r="E149" s="19">
        <v>29</v>
      </c>
      <c r="F149" s="20">
        <v>65</v>
      </c>
      <c r="G149" s="21">
        <v>8.9903181189488244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5</v>
      </c>
      <c r="E150" s="19">
        <v>9</v>
      </c>
      <c r="F150" s="20">
        <v>14</v>
      </c>
      <c r="G150" s="21">
        <v>11.570247933884298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3</v>
      </c>
      <c r="E151" s="19">
        <v>3</v>
      </c>
      <c r="F151" s="20">
        <v>6</v>
      </c>
      <c r="G151" s="21">
        <v>5.1282051282051277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1</v>
      </c>
      <c r="E152" s="19">
        <v>3</v>
      </c>
      <c r="F152" s="20">
        <v>4</v>
      </c>
      <c r="G152" s="21">
        <v>4.8780487804878048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3</v>
      </c>
      <c r="E153" s="19">
        <v>4</v>
      </c>
      <c r="F153" s="20">
        <v>7</v>
      </c>
      <c r="G153" s="21">
        <v>6.3636363636363633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6</v>
      </c>
      <c r="E154" s="19">
        <v>2</v>
      </c>
      <c r="F154" s="20">
        <v>8</v>
      </c>
      <c r="G154" s="21">
        <v>6.4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12</v>
      </c>
      <c r="E155" s="19">
        <v>12</v>
      </c>
      <c r="F155" s="20">
        <v>24</v>
      </c>
      <c r="G155" s="21">
        <v>6.7415730337078648</v>
      </c>
      <c r="H155" s="35">
        <v>18</v>
      </c>
      <c r="I155" s="19">
        <v>0</v>
      </c>
      <c r="J155" s="19">
        <v>0</v>
      </c>
      <c r="K155" s="22">
        <v>0</v>
      </c>
      <c r="L155" s="21">
        <v>0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4</v>
      </c>
      <c r="E156" s="19">
        <v>4</v>
      </c>
      <c r="F156" s="20">
        <v>8</v>
      </c>
      <c r="G156" s="21">
        <v>3.5714285714285712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6</v>
      </c>
      <c r="E157" s="19">
        <v>7</v>
      </c>
      <c r="F157" s="20">
        <v>13</v>
      </c>
      <c r="G157" s="21">
        <v>6.770833333333333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18</v>
      </c>
      <c r="E158" s="19">
        <v>16</v>
      </c>
      <c r="F158" s="20">
        <v>34</v>
      </c>
      <c r="G158" s="21">
        <v>14.468085106382977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12</v>
      </c>
      <c r="E159" s="19">
        <v>16</v>
      </c>
      <c r="F159" s="20">
        <v>28</v>
      </c>
      <c r="G159" s="21">
        <v>4.7058823529411766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21</v>
      </c>
      <c r="E160" s="19">
        <v>26</v>
      </c>
      <c r="F160" s="20">
        <v>47</v>
      </c>
      <c r="G160" s="21">
        <v>12.207792207792208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14</v>
      </c>
      <c r="E161" s="19">
        <v>8</v>
      </c>
      <c r="F161" s="20">
        <v>22</v>
      </c>
      <c r="G161" s="21">
        <v>5.3789731051344738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9</v>
      </c>
      <c r="E162" s="19">
        <v>11</v>
      </c>
      <c r="F162" s="20">
        <v>20</v>
      </c>
      <c r="G162" s="21">
        <v>8.9285714285714288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15</v>
      </c>
      <c r="E163" s="19">
        <v>15</v>
      </c>
      <c r="F163" s="20">
        <v>30</v>
      </c>
      <c r="G163" s="21">
        <v>8.4269662921348321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2</v>
      </c>
      <c r="E164" s="19">
        <v>0</v>
      </c>
      <c r="F164" s="20">
        <v>2</v>
      </c>
      <c r="G164" s="21">
        <v>5.7142857142857144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19</v>
      </c>
      <c r="E165" s="19">
        <v>9</v>
      </c>
      <c r="F165" s="20">
        <v>28</v>
      </c>
      <c r="G165" s="21">
        <v>8.5626911314984699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3</v>
      </c>
      <c r="E166" s="19">
        <v>2</v>
      </c>
      <c r="F166" s="20">
        <v>5</v>
      </c>
      <c r="G166" s="21">
        <v>6.024096385542169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5</v>
      </c>
      <c r="E167" s="19">
        <v>3</v>
      </c>
      <c r="F167" s="20">
        <v>8</v>
      </c>
      <c r="G167" s="21">
        <v>5.4054054054054053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19</v>
      </c>
      <c r="E168" s="19">
        <v>13</v>
      </c>
      <c r="F168" s="20">
        <v>32</v>
      </c>
      <c r="G168" s="21">
        <v>4.3301759133964817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43</v>
      </c>
      <c r="E169" s="19">
        <v>34</v>
      </c>
      <c r="F169" s="20">
        <v>77</v>
      </c>
      <c r="G169" s="21">
        <v>8.7202718006795017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426</v>
      </c>
      <c r="E170" s="29">
        <v>379</v>
      </c>
      <c r="F170" s="29">
        <v>805</v>
      </c>
      <c r="G170" s="31">
        <v>5.5182341650671782</v>
      </c>
      <c r="H170" s="29">
        <v>4737</v>
      </c>
      <c r="I170" s="29">
        <v>1</v>
      </c>
      <c r="J170" s="29">
        <v>0</v>
      </c>
      <c r="K170" s="36">
        <v>1</v>
      </c>
      <c r="L170" s="31">
        <v>2.1110407430863416E-2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30</v>
      </c>
      <c r="E171" s="19">
        <v>22</v>
      </c>
      <c r="F171" s="20">
        <v>52</v>
      </c>
      <c r="G171" s="21">
        <v>4.1204437400950873</v>
      </c>
      <c r="H171" s="35">
        <v>536</v>
      </c>
      <c r="I171" s="19">
        <v>0</v>
      </c>
      <c r="J171" s="19">
        <v>0</v>
      </c>
      <c r="K171" s="22">
        <v>0</v>
      </c>
      <c r="L171" s="21">
        <v>0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20</v>
      </c>
      <c r="E172" s="19">
        <v>11</v>
      </c>
      <c r="F172" s="20">
        <v>31</v>
      </c>
      <c r="G172" s="21">
        <v>3.4103410341034106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27</v>
      </c>
      <c r="E173" s="19">
        <v>18</v>
      </c>
      <c r="F173" s="20">
        <v>45</v>
      </c>
      <c r="G173" s="21">
        <v>5.9760956175298805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3</v>
      </c>
      <c r="E174" s="19">
        <v>3</v>
      </c>
      <c r="F174" s="20">
        <v>6</v>
      </c>
      <c r="G174" s="21">
        <v>2.054794520547945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20</v>
      </c>
      <c r="E175" s="19">
        <v>16</v>
      </c>
      <c r="F175" s="20">
        <v>36</v>
      </c>
      <c r="G175" s="21">
        <v>6.0708263069139967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24</v>
      </c>
      <c r="E176" s="19">
        <v>24</v>
      </c>
      <c r="F176" s="20">
        <v>48</v>
      </c>
      <c r="G176" s="21">
        <v>8.0402010050251249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41</v>
      </c>
      <c r="E177" s="19">
        <v>38</v>
      </c>
      <c r="F177" s="20">
        <v>79</v>
      </c>
      <c r="G177" s="21">
        <v>5.341446923597025</v>
      </c>
      <c r="H177" s="35">
        <v>549</v>
      </c>
      <c r="I177" s="19">
        <v>0</v>
      </c>
      <c r="J177" s="19">
        <v>0</v>
      </c>
      <c r="K177" s="22">
        <v>0</v>
      </c>
      <c r="L177" s="21">
        <v>0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3</v>
      </c>
      <c r="E178" s="19">
        <v>6</v>
      </c>
      <c r="F178" s="20">
        <v>9</v>
      </c>
      <c r="G178" s="21">
        <v>5.7324840764331215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16</v>
      </c>
      <c r="E179" s="19">
        <v>11</v>
      </c>
      <c r="F179" s="20">
        <v>27</v>
      </c>
      <c r="G179" s="21">
        <v>6.7669172932330826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14</v>
      </c>
      <c r="E180" s="19">
        <v>16</v>
      </c>
      <c r="F180" s="20">
        <v>30</v>
      </c>
      <c r="G180" s="21">
        <v>5.2173913043478262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22</v>
      </c>
      <c r="E181" s="19">
        <v>23</v>
      </c>
      <c r="F181" s="20">
        <v>45</v>
      </c>
      <c r="G181" s="21">
        <v>5.027932960893855</v>
      </c>
      <c r="H181" s="35">
        <v>218</v>
      </c>
      <c r="I181" s="19">
        <v>1</v>
      </c>
      <c r="J181" s="19">
        <v>0</v>
      </c>
      <c r="K181" s="22">
        <v>1</v>
      </c>
      <c r="L181" s="21">
        <v>0.45871559633027525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12</v>
      </c>
      <c r="E182" s="19">
        <v>9</v>
      </c>
      <c r="F182" s="20">
        <v>21</v>
      </c>
      <c r="G182" s="21">
        <v>5.8011049723756907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34</v>
      </c>
      <c r="E183" s="19">
        <v>25</v>
      </c>
      <c r="F183" s="20">
        <v>59</v>
      </c>
      <c r="G183" s="21">
        <v>5.0905953408110438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90</v>
      </c>
      <c r="E184" s="19">
        <v>82</v>
      </c>
      <c r="F184" s="20">
        <v>172</v>
      </c>
      <c r="G184" s="21">
        <v>7.3598630723149334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7</v>
      </c>
      <c r="E185" s="19">
        <v>4</v>
      </c>
      <c r="F185" s="20">
        <v>11</v>
      </c>
      <c r="G185" s="21">
        <v>3.1609195402298855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21</v>
      </c>
      <c r="E186" s="19">
        <v>15</v>
      </c>
      <c r="F186" s="20">
        <v>36</v>
      </c>
      <c r="G186" s="21">
        <v>5.1136363636363642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19</v>
      </c>
      <c r="E187" s="19">
        <v>25</v>
      </c>
      <c r="F187" s="20">
        <v>44</v>
      </c>
      <c r="G187" s="21">
        <v>5.8432934926958824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6</v>
      </c>
      <c r="E188" s="19">
        <v>10</v>
      </c>
      <c r="F188" s="20">
        <v>16</v>
      </c>
      <c r="G188" s="21">
        <v>6.5306122448979593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3</v>
      </c>
      <c r="E189" s="19">
        <v>7</v>
      </c>
      <c r="F189" s="20">
        <v>10</v>
      </c>
      <c r="G189" s="21">
        <v>4.3103448275862073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14</v>
      </c>
      <c r="E190" s="19">
        <v>14</v>
      </c>
      <c r="F190" s="20">
        <v>28</v>
      </c>
      <c r="G190" s="21">
        <v>5.2141527001862196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1936</v>
      </c>
      <c r="E191" s="29">
        <v>1734</v>
      </c>
      <c r="F191" s="29">
        <v>3670</v>
      </c>
      <c r="G191" s="31">
        <v>5.5774228355192168</v>
      </c>
      <c r="H191" s="29">
        <v>18770</v>
      </c>
      <c r="I191" s="29">
        <v>28</v>
      </c>
      <c r="J191" s="29">
        <v>30</v>
      </c>
      <c r="K191" s="36">
        <v>58</v>
      </c>
      <c r="L191" s="31">
        <v>0.30900372935535431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15</v>
      </c>
      <c r="E192" s="19">
        <v>21</v>
      </c>
      <c r="F192" s="20">
        <v>36</v>
      </c>
      <c r="G192" s="21">
        <v>5.5130168453292496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29</v>
      </c>
      <c r="E193" s="19">
        <v>19</v>
      </c>
      <c r="F193" s="20">
        <v>48</v>
      </c>
      <c r="G193" s="21">
        <v>4.4526901669758807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58</v>
      </c>
      <c r="E194" s="19">
        <v>56</v>
      </c>
      <c r="F194" s="20">
        <v>114</v>
      </c>
      <c r="G194" s="21">
        <v>5.2269601100412659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21</v>
      </c>
      <c r="E195" s="19">
        <v>23</v>
      </c>
      <c r="F195" s="20">
        <v>44</v>
      </c>
      <c r="G195" s="21">
        <v>4.2105263157894735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40</v>
      </c>
      <c r="E196" s="19">
        <v>42</v>
      </c>
      <c r="F196" s="20">
        <v>82</v>
      </c>
      <c r="G196" s="21">
        <v>9.4036697247706424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37</v>
      </c>
      <c r="E197" s="19">
        <v>32</v>
      </c>
      <c r="F197" s="20">
        <v>69</v>
      </c>
      <c r="G197" s="21">
        <v>6.25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11</v>
      </c>
      <c r="E198" s="19">
        <v>16</v>
      </c>
      <c r="F198" s="20">
        <v>27</v>
      </c>
      <c r="G198" s="21">
        <v>4.4776119402985071</v>
      </c>
      <c r="H198" s="35">
        <v>171</v>
      </c>
      <c r="I198" s="19">
        <v>0</v>
      </c>
      <c r="J198" s="19">
        <v>1</v>
      </c>
      <c r="K198" s="22">
        <v>1</v>
      </c>
      <c r="L198" s="21">
        <v>0.58479532163742687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42</v>
      </c>
      <c r="E199" s="19">
        <v>33</v>
      </c>
      <c r="F199" s="20">
        <v>75</v>
      </c>
      <c r="G199" s="21">
        <v>6.768953068592058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34</v>
      </c>
      <c r="E200" s="19">
        <v>39</v>
      </c>
      <c r="F200" s="20">
        <v>73</v>
      </c>
      <c r="G200" s="21">
        <v>8.2299887260428424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25</v>
      </c>
      <c r="E201" s="19">
        <v>30</v>
      </c>
      <c r="F201" s="20">
        <v>55</v>
      </c>
      <c r="G201" s="21">
        <v>6.0043668122270741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75</v>
      </c>
      <c r="E202" s="19">
        <v>67</v>
      </c>
      <c r="F202" s="20">
        <v>142</v>
      </c>
      <c r="G202" s="21">
        <v>4.8086691500169314</v>
      </c>
      <c r="H202" s="35">
        <v>888</v>
      </c>
      <c r="I202" s="19">
        <v>1</v>
      </c>
      <c r="J202" s="19">
        <v>3</v>
      </c>
      <c r="K202" s="22">
        <v>4</v>
      </c>
      <c r="L202" s="21">
        <v>0.45045045045045046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42</v>
      </c>
      <c r="E203" s="19">
        <v>35</v>
      </c>
      <c r="F203" s="20">
        <v>77</v>
      </c>
      <c r="G203" s="21">
        <v>7.571288102261553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45</v>
      </c>
      <c r="E204" s="19">
        <v>27</v>
      </c>
      <c r="F204" s="20">
        <v>72</v>
      </c>
      <c r="G204" s="21">
        <v>3.5450516986706058</v>
      </c>
      <c r="H204" s="35">
        <v>815</v>
      </c>
      <c r="I204" s="19">
        <v>0</v>
      </c>
      <c r="J204" s="19">
        <v>0</v>
      </c>
      <c r="K204" s="22">
        <v>0</v>
      </c>
      <c r="L204" s="21">
        <v>0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42</v>
      </c>
      <c r="E205" s="19">
        <v>43</v>
      </c>
      <c r="F205" s="20">
        <v>85</v>
      </c>
      <c r="G205" s="21">
        <v>4.3995859213250519</v>
      </c>
      <c r="H205" s="35">
        <v>704</v>
      </c>
      <c r="I205" s="19">
        <v>3</v>
      </c>
      <c r="J205" s="19">
        <v>1</v>
      </c>
      <c r="K205" s="22">
        <v>4</v>
      </c>
      <c r="L205" s="21">
        <v>0.56818181818181823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50</v>
      </c>
      <c r="E206" s="19">
        <v>45</v>
      </c>
      <c r="F206" s="20">
        <v>95</v>
      </c>
      <c r="G206" s="21">
        <v>5.1130247578040899</v>
      </c>
      <c r="H206" s="35">
        <v>641</v>
      </c>
      <c r="I206" s="19">
        <v>2</v>
      </c>
      <c r="J206" s="19">
        <v>2</v>
      </c>
      <c r="K206" s="22">
        <v>4</v>
      </c>
      <c r="L206" s="21">
        <v>0.62402496099843996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18</v>
      </c>
      <c r="E207" s="19">
        <v>18</v>
      </c>
      <c r="F207" s="20">
        <v>36</v>
      </c>
      <c r="G207" s="21">
        <v>7.9470198675496695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90</v>
      </c>
      <c r="E208" s="19">
        <v>57</v>
      </c>
      <c r="F208" s="20">
        <v>147</v>
      </c>
      <c r="G208" s="21">
        <v>6.8981698732989205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63</v>
      </c>
      <c r="E209" s="19">
        <v>55</v>
      </c>
      <c r="F209" s="20">
        <v>118</v>
      </c>
      <c r="G209" s="21">
        <v>17.611940298507463</v>
      </c>
      <c r="H209" s="35">
        <v>87</v>
      </c>
      <c r="I209" s="19">
        <v>13</v>
      </c>
      <c r="J209" s="19">
        <v>6</v>
      </c>
      <c r="K209" s="22">
        <v>19</v>
      </c>
      <c r="L209" s="21">
        <v>21.839080459770116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14</v>
      </c>
      <c r="E210" s="19">
        <v>10</v>
      </c>
      <c r="F210" s="20">
        <v>24</v>
      </c>
      <c r="G210" s="21">
        <v>3.8961038961038961</v>
      </c>
      <c r="H210" s="19">
        <v>118</v>
      </c>
      <c r="I210" s="19">
        <v>1</v>
      </c>
      <c r="J210" s="19">
        <v>1</v>
      </c>
      <c r="K210" s="22">
        <v>2</v>
      </c>
      <c r="L210" s="21">
        <v>1.6949152542372881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18</v>
      </c>
      <c r="E211" s="19">
        <v>21</v>
      </c>
      <c r="F211" s="20">
        <v>39</v>
      </c>
      <c r="G211" s="21">
        <v>6.6101694915254239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15</v>
      </c>
      <c r="E212" s="19">
        <v>17</v>
      </c>
      <c r="F212" s="20">
        <v>32</v>
      </c>
      <c r="G212" s="21">
        <v>1.397990388816077</v>
      </c>
      <c r="H212" s="19">
        <v>475</v>
      </c>
      <c r="I212" s="19">
        <v>0</v>
      </c>
      <c r="J212" s="19">
        <v>0</v>
      </c>
      <c r="K212" s="22">
        <v>0</v>
      </c>
      <c r="L212" s="21">
        <v>0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67</v>
      </c>
      <c r="E213" s="19">
        <v>62</v>
      </c>
      <c r="F213" s="20">
        <v>129</v>
      </c>
      <c r="G213" s="21">
        <v>25.343811394891947</v>
      </c>
      <c r="H213" s="19">
        <v>-58</v>
      </c>
      <c r="I213" s="19">
        <v>2</v>
      </c>
      <c r="J213" s="19">
        <v>0</v>
      </c>
      <c r="K213" s="22">
        <v>2</v>
      </c>
      <c r="L213" s="21">
        <v>-3.4482758620689653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30</v>
      </c>
      <c r="E214" s="19">
        <v>33</v>
      </c>
      <c r="F214" s="20">
        <v>63</v>
      </c>
      <c r="G214" s="21">
        <v>1.9337016574585635</v>
      </c>
      <c r="H214" s="19">
        <v>1131</v>
      </c>
      <c r="I214" s="19">
        <v>0</v>
      </c>
      <c r="J214" s="19">
        <v>0</v>
      </c>
      <c r="K214" s="22">
        <v>0</v>
      </c>
      <c r="L214" s="21">
        <v>0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100</v>
      </c>
      <c r="E215" s="19">
        <v>77</v>
      </c>
      <c r="F215" s="20">
        <v>177</v>
      </c>
      <c r="G215" s="21">
        <v>10.504451038575667</v>
      </c>
      <c r="H215" s="19">
        <v>237</v>
      </c>
      <c r="I215" s="19">
        <v>0</v>
      </c>
      <c r="J215" s="19">
        <v>4</v>
      </c>
      <c r="K215" s="22">
        <v>4</v>
      </c>
      <c r="L215" s="21">
        <v>1.6877637130801686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53</v>
      </c>
      <c r="E216" s="19">
        <v>56</v>
      </c>
      <c r="F216" s="20">
        <v>109</v>
      </c>
      <c r="G216" s="21">
        <v>4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73</v>
      </c>
      <c r="E217" s="19">
        <v>74</v>
      </c>
      <c r="F217" s="20">
        <v>147</v>
      </c>
      <c r="G217" s="21">
        <v>8.9090909090909101</v>
      </c>
      <c r="H217" s="19">
        <v>661</v>
      </c>
      <c r="I217" s="19">
        <v>0</v>
      </c>
      <c r="J217" s="19">
        <v>0</v>
      </c>
      <c r="K217" s="22">
        <v>0</v>
      </c>
      <c r="L217" s="21">
        <v>0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40</v>
      </c>
      <c r="E218" s="19">
        <v>34</v>
      </c>
      <c r="F218" s="20">
        <v>74</v>
      </c>
      <c r="G218" s="21">
        <v>8.3521444695259603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27</v>
      </c>
      <c r="E219" s="19">
        <v>17</v>
      </c>
      <c r="F219" s="20">
        <v>44</v>
      </c>
      <c r="G219" s="21">
        <v>8.8176352705410821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14</v>
      </c>
      <c r="E220" s="19">
        <v>20</v>
      </c>
      <c r="F220" s="20">
        <v>34</v>
      </c>
      <c r="G220" s="21">
        <v>2.1078735275883447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48</v>
      </c>
      <c r="E221" s="19">
        <v>42</v>
      </c>
      <c r="F221" s="20">
        <v>90</v>
      </c>
      <c r="G221" s="21">
        <v>6.4608758076094759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37</v>
      </c>
      <c r="E222" s="19">
        <v>32</v>
      </c>
      <c r="F222" s="20">
        <v>69</v>
      </c>
      <c r="G222" s="21">
        <v>1.4363030807660282</v>
      </c>
      <c r="H222" s="19">
        <v>1681</v>
      </c>
      <c r="I222" s="19">
        <v>1</v>
      </c>
      <c r="J222" s="19">
        <v>2</v>
      </c>
      <c r="K222" s="22">
        <v>3</v>
      </c>
      <c r="L222" s="21">
        <v>0.17846519928613919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120</v>
      </c>
      <c r="E223" s="19">
        <v>93</v>
      </c>
      <c r="F223" s="20">
        <v>213</v>
      </c>
      <c r="G223" s="21">
        <v>10.471976401179942</v>
      </c>
      <c r="H223" s="19">
        <v>649</v>
      </c>
      <c r="I223" s="19">
        <v>2</v>
      </c>
      <c r="J223" s="19">
        <v>2</v>
      </c>
      <c r="K223" s="22">
        <v>4</v>
      </c>
      <c r="L223" s="21">
        <v>0.6163328197226503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51</v>
      </c>
      <c r="E224" s="19">
        <v>54</v>
      </c>
      <c r="F224" s="20">
        <v>105</v>
      </c>
      <c r="G224" s="21">
        <v>10.355029585798817</v>
      </c>
      <c r="H224" s="35">
        <v>534</v>
      </c>
      <c r="I224" s="19">
        <v>2</v>
      </c>
      <c r="J224" s="19">
        <v>5</v>
      </c>
      <c r="K224" s="22">
        <v>7</v>
      </c>
      <c r="L224" s="21">
        <v>1.3108614232209739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37</v>
      </c>
      <c r="E225" s="19">
        <v>35</v>
      </c>
      <c r="F225" s="20">
        <v>72</v>
      </c>
      <c r="G225" s="21">
        <v>6.2337662337662341</v>
      </c>
      <c r="H225" s="35">
        <v>279</v>
      </c>
      <c r="I225" s="19">
        <v>1</v>
      </c>
      <c r="J225" s="19">
        <v>0</v>
      </c>
      <c r="K225" s="22">
        <v>1</v>
      </c>
      <c r="L225" s="21">
        <v>0.35842293906810035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20</v>
      </c>
      <c r="E226" s="19">
        <v>24</v>
      </c>
      <c r="F226" s="20">
        <v>44</v>
      </c>
      <c r="G226" s="21">
        <v>6.0356652949245539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16</v>
      </c>
      <c r="E227" s="19">
        <v>26</v>
      </c>
      <c r="F227" s="20">
        <v>42</v>
      </c>
      <c r="G227" s="21">
        <v>5.7142857142857144</v>
      </c>
      <c r="H227" s="19">
        <v>215</v>
      </c>
      <c r="I227" s="19">
        <v>0</v>
      </c>
      <c r="J227" s="19">
        <v>0</v>
      </c>
      <c r="K227" s="22">
        <v>0</v>
      </c>
      <c r="L227" s="21">
        <v>0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22</v>
      </c>
      <c r="E228" s="19">
        <v>12</v>
      </c>
      <c r="F228" s="20">
        <v>34</v>
      </c>
      <c r="G228" s="21">
        <v>1.6456921587608906</v>
      </c>
      <c r="H228" s="19">
        <v>92</v>
      </c>
      <c r="I228" s="19">
        <v>0</v>
      </c>
      <c r="J228" s="19">
        <v>1</v>
      </c>
      <c r="K228" s="22">
        <v>1</v>
      </c>
      <c r="L228" s="21">
        <v>1.0869565217391304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66</v>
      </c>
      <c r="E229" s="19">
        <v>66</v>
      </c>
      <c r="F229" s="20">
        <v>132</v>
      </c>
      <c r="G229" s="21">
        <v>20.33898305084746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21</v>
      </c>
      <c r="E230" s="19">
        <v>11</v>
      </c>
      <c r="F230" s="20">
        <v>32</v>
      </c>
      <c r="G230" s="21">
        <v>13.617021276595745</v>
      </c>
      <c r="H230" s="35">
        <v>92</v>
      </c>
      <c r="I230" s="19">
        <v>0</v>
      </c>
      <c r="J230" s="19">
        <v>1</v>
      </c>
      <c r="K230" s="22">
        <v>1</v>
      </c>
      <c r="L230" s="21">
        <v>1.0869565217391304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4</v>
      </c>
      <c r="E231" s="19">
        <v>4</v>
      </c>
      <c r="F231" s="20">
        <v>8</v>
      </c>
      <c r="G231" s="21">
        <v>0.74142724745134381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37</v>
      </c>
      <c r="E232" s="19">
        <v>30</v>
      </c>
      <c r="F232" s="20">
        <v>67</v>
      </c>
      <c r="G232" s="21">
        <v>7.4279379157427936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33</v>
      </c>
      <c r="E233" s="19">
        <v>18</v>
      </c>
      <c r="F233" s="20">
        <v>51</v>
      </c>
      <c r="G233" s="21">
        <v>4.9853372434017595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27</v>
      </c>
      <c r="E234" s="19">
        <v>22</v>
      </c>
      <c r="F234" s="20">
        <v>49</v>
      </c>
      <c r="G234" s="21">
        <v>3.0625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33</v>
      </c>
      <c r="E235" s="19">
        <v>25</v>
      </c>
      <c r="F235" s="20">
        <v>58</v>
      </c>
      <c r="G235" s="21">
        <v>4.0673211781206167</v>
      </c>
      <c r="H235" s="19">
        <v>26</v>
      </c>
      <c r="I235" s="19">
        <v>0</v>
      </c>
      <c r="J235" s="19">
        <v>1</v>
      </c>
      <c r="K235" s="22">
        <v>1</v>
      </c>
      <c r="L235" s="21">
        <v>3.8461538461538463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64</v>
      </c>
      <c r="E236" s="19">
        <v>52</v>
      </c>
      <c r="F236" s="20">
        <v>116</v>
      </c>
      <c r="G236" s="21">
        <v>3.6650868878357028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87</v>
      </c>
      <c r="E237" s="19">
        <v>89</v>
      </c>
      <c r="F237" s="20">
        <v>176</v>
      </c>
      <c r="G237" s="21">
        <v>13.262999246420499</v>
      </c>
      <c r="H237" s="19">
        <v>623</v>
      </c>
      <c r="I237" s="19">
        <v>0</v>
      </c>
      <c r="J237" s="19">
        <v>0</v>
      </c>
      <c r="K237" s="22">
        <v>0</v>
      </c>
      <c r="L237" s="21">
        <v>0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25</v>
      </c>
      <c r="E238" s="19">
        <v>20</v>
      </c>
      <c r="F238" s="20">
        <v>45</v>
      </c>
      <c r="G238" s="21">
        <v>6.8912710566615614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12</v>
      </c>
      <c r="E239" s="29">
        <v>27</v>
      </c>
      <c r="F239" s="29">
        <v>39</v>
      </c>
      <c r="G239" s="31">
        <v>1.0696653867251782</v>
      </c>
      <c r="H239" s="38">
        <v>1815</v>
      </c>
      <c r="I239" s="29">
        <v>0</v>
      </c>
      <c r="J239" s="29">
        <v>0</v>
      </c>
      <c r="K239" s="36">
        <v>0</v>
      </c>
      <c r="L239" s="31">
        <v>0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1838</v>
      </c>
      <c r="E240" s="9">
        <v>1780</v>
      </c>
      <c r="F240" s="9">
        <v>3618</v>
      </c>
      <c r="G240" s="25">
        <v>5.1935002296738633</v>
      </c>
      <c r="H240" s="9">
        <v>20601</v>
      </c>
      <c r="I240" s="9">
        <v>22</v>
      </c>
      <c r="J240" s="9">
        <v>22</v>
      </c>
      <c r="K240" s="16">
        <v>44</v>
      </c>
      <c r="L240" s="25">
        <v>0.21358186495801174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8</v>
      </c>
      <c r="E241" s="29">
        <v>7</v>
      </c>
      <c r="F241" s="29">
        <v>15</v>
      </c>
      <c r="G241" s="31">
        <v>5.7915057915057915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5</v>
      </c>
      <c r="E242" s="19">
        <v>1</v>
      </c>
      <c r="F242" s="20">
        <v>6</v>
      </c>
      <c r="G242" s="21">
        <v>3.7735849056603774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1</v>
      </c>
      <c r="E243" s="19">
        <v>1</v>
      </c>
      <c r="F243" s="20">
        <v>2</v>
      </c>
      <c r="G243" s="21">
        <v>5.5555555555555554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1</v>
      </c>
      <c r="E244" s="19">
        <v>0</v>
      </c>
      <c r="F244" s="20">
        <v>1</v>
      </c>
      <c r="G244" s="21">
        <v>6.666666666666667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1</v>
      </c>
      <c r="E245" s="19">
        <v>3</v>
      </c>
      <c r="F245" s="20">
        <v>4</v>
      </c>
      <c r="G245" s="21">
        <v>20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0</v>
      </c>
      <c r="E246" s="19">
        <v>0</v>
      </c>
      <c r="F246" s="20">
        <v>0</v>
      </c>
      <c r="G246" s="21">
        <v>0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2</v>
      </c>
      <c r="F247" s="20">
        <v>2</v>
      </c>
      <c r="G247" s="21">
        <v>15.384615384615385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543</v>
      </c>
      <c r="E248" s="29">
        <v>503</v>
      </c>
      <c r="F248" s="29">
        <v>1046</v>
      </c>
      <c r="G248" s="31">
        <v>4.6318026834344419</v>
      </c>
      <c r="H248" s="29">
        <v>7921</v>
      </c>
      <c r="I248" s="29">
        <v>12</v>
      </c>
      <c r="J248" s="29">
        <v>8</v>
      </c>
      <c r="K248" s="36">
        <v>20</v>
      </c>
      <c r="L248" s="31">
        <v>0.2524933720489837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13</v>
      </c>
      <c r="E249" s="19">
        <v>17</v>
      </c>
      <c r="F249" s="20">
        <v>30</v>
      </c>
      <c r="G249" s="21">
        <v>4.4910179640718564</v>
      </c>
      <c r="H249" s="35">
        <v>384</v>
      </c>
      <c r="I249" s="19">
        <v>3</v>
      </c>
      <c r="J249" s="19">
        <v>3</v>
      </c>
      <c r="K249" s="22">
        <v>6</v>
      </c>
      <c r="L249" s="21">
        <v>1.5625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13</v>
      </c>
      <c r="E250" s="19">
        <v>13</v>
      </c>
      <c r="F250" s="20">
        <v>26</v>
      </c>
      <c r="G250" s="21">
        <v>4.0625</v>
      </c>
      <c r="H250" s="35">
        <v>269</v>
      </c>
      <c r="I250" s="19">
        <v>0</v>
      </c>
      <c r="J250" s="19">
        <v>1</v>
      </c>
      <c r="K250" s="22">
        <v>1</v>
      </c>
      <c r="L250" s="21">
        <v>0.37174721189591076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25</v>
      </c>
      <c r="E251" s="19">
        <v>25</v>
      </c>
      <c r="F251" s="20">
        <v>50</v>
      </c>
      <c r="G251" s="21">
        <v>7.8988941548183256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12</v>
      </c>
      <c r="E252" s="19">
        <v>12</v>
      </c>
      <c r="F252" s="20">
        <v>24</v>
      </c>
      <c r="G252" s="21">
        <v>2.4870466321243523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30</v>
      </c>
      <c r="E253" s="19">
        <v>23</v>
      </c>
      <c r="F253" s="20">
        <v>53</v>
      </c>
      <c r="G253" s="21">
        <v>4.1277258566978192</v>
      </c>
      <c r="H253" s="35">
        <v>557</v>
      </c>
      <c r="I253" s="19">
        <v>1</v>
      </c>
      <c r="J253" s="19">
        <v>2</v>
      </c>
      <c r="K253" s="22">
        <v>3</v>
      </c>
      <c r="L253" s="21">
        <v>0.53859964093357271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31</v>
      </c>
      <c r="E254" s="19">
        <v>31</v>
      </c>
      <c r="F254" s="20">
        <v>62</v>
      </c>
      <c r="G254" s="21">
        <v>4.0816326530612246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9</v>
      </c>
      <c r="E255" s="19">
        <v>15</v>
      </c>
      <c r="F255" s="20">
        <v>24</v>
      </c>
      <c r="G255" s="21">
        <v>3.3103448275862069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7</v>
      </c>
      <c r="E256" s="19">
        <v>14</v>
      </c>
      <c r="F256" s="20">
        <v>21</v>
      </c>
      <c r="G256" s="21">
        <v>4.117647058823529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4</v>
      </c>
      <c r="E257" s="19">
        <v>2</v>
      </c>
      <c r="F257" s="20">
        <v>6</v>
      </c>
      <c r="G257" s="21">
        <v>1.9417475728155338</v>
      </c>
      <c r="H257" s="35">
        <v>119</v>
      </c>
      <c r="I257" s="19">
        <v>0</v>
      </c>
      <c r="J257" s="19">
        <v>0</v>
      </c>
      <c r="K257" s="22">
        <v>0</v>
      </c>
      <c r="L257" s="21">
        <v>0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13</v>
      </c>
      <c r="E258" s="19">
        <v>9</v>
      </c>
      <c r="F258" s="20">
        <v>22</v>
      </c>
      <c r="G258" s="21">
        <v>5.5276381909547743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10</v>
      </c>
      <c r="E259" s="19">
        <v>10</v>
      </c>
      <c r="F259" s="20">
        <v>20</v>
      </c>
      <c r="G259" s="21">
        <v>4.2194092827004219</v>
      </c>
      <c r="H259" s="35">
        <v>223</v>
      </c>
      <c r="I259" s="19">
        <v>0</v>
      </c>
      <c r="J259" s="19">
        <v>0</v>
      </c>
      <c r="K259" s="22">
        <v>0</v>
      </c>
      <c r="L259" s="21">
        <v>0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13</v>
      </c>
      <c r="E260" s="19">
        <v>17</v>
      </c>
      <c r="F260" s="20">
        <v>30</v>
      </c>
      <c r="G260" s="21">
        <v>4.9099836333878883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28</v>
      </c>
      <c r="E261" s="19">
        <v>23</v>
      </c>
      <c r="F261" s="20">
        <v>51</v>
      </c>
      <c r="G261" s="21">
        <v>4.788732394366197</v>
      </c>
      <c r="H261" s="35">
        <v>368</v>
      </c>
      <c r="I261" s="19">
        <v>0</v>
      </c>
      <c r="J261" s="19">
        <v>0</v>
      </c>
      <c r="K261" s="22">
        <v>0</v>
      </c>
      <c r="L261" s="21">
        <v>0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21</v>
      </c>
      <c r="E262" s="19">
        <v>15</v>
      </c>
      <c r="F262" s="20">
        <v>36</v>
      </c>
      <c r="G262" s="21">
        <v>4.455445544554455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8</v>
      </c>
      <c r="E263" s="19">
        <v>11</v>
      </c>
      <c r="F263" s="20">
        <v>19</v>
      </c>
      <c r="G263" s="21">
        <v>3.3158813263525309</v>
      </c>
      <c r="H263" s="35">
        <v>227</v>
      </c>
      <c r="I263" s="19">
        <v>0</v>
      </c>
      <c r="J263" s="19">
        <v>0</v>
      </c>
      <c r="K263" s="22">
        <v>0</v>
      </c>
      <c r="L263" s="21">
        <v>0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25</v>
      </c>
      <c r="E264" s="19">
        <v>28</v>
      </c>
      <c r="F264" s="20">
        <v>53</v>
      </c>
      <c r="G264" s="21">
        <v>5.7986870897155356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15</v>
      </c>
      <c r="E265" s="19">
        <v>20</v>
      </c>
      <c r="F265" s="20">
        <v>35</v>
      </c>
      <c r="G265" s="21">
        <v>4.7361299052774015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16</v>
      </c>
      <c r="E266" s="19">
        <v>9</v>
      </c>
      <c r="F266" s="20">
        <v>25</v>
      </c>
      <c r="G266" s="21">
        <v>5.6947608200455582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38</v>
      </c>
      <c r="E267" s="19">
        <v>36</v>
      </c>
      <c r="F267" s="20">
        <v>74</v>
      </c>
      <c r="G267" s="21">
        <v>7.5664621676891617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10</v>
      </c>
      <c r="E268" s="19">
        <v>16</v>
      </c>
      <c r="F268" s="20">
        <v>26</v>
      </c>
      <c r="G268" s="21">
        <v>6.1465721040189125</v>
      </c>
      <c r="H268" s="35">
        <v>175</v>
      </c>
      <c r="I268" s="19">
        <v>0</v>
      </c>
      <c r="J268" s="19">
        <v>1</v>
      </c>
      <c r="K268" s="22">
        <v>1</v>
      </c>
      <c r="L268" s="21">
        <v>0.5714285714285714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7</v>
      </c>
      <c r="E269" s="19">
        <v>5</v>
      </c>
      <c r="F269" s="20">
        <v>12</v>
      </c>
      <c r="G269" s="21">
        <v>3.4285714285714288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12</v>
      </c>
      <c r="E270" s="19">
        <v>5</v>
      </c>
      <c r="F270" s="20">
        <v>17</v>
      </c>
      <c r="G270" s="21">
        <v>4.1362530413625302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19</v>
      </c>
      <c r="E271" s="19">
        <v>18</v>
      </c>
      <c r="F271" s="20">
        <v>37</v>
      </c>
      <c r="G271" s="21">
        <v>4.6424090338770387</v>
      </c>
      <c r="H271" s="35">
        <v>295</v>
      </c>
      <c r="I271" s="19">
        <v>0</v>
      </c>
      <c r="J271" s="19">
        <v>1</v>
      </c>
      <c r="K271" s="22">
        <v>1</v>
      </c>
      <c r="L271" s="21">
        <v>0.33898305084745761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1</v>
      </c>
      <c r="E272" s="19">
        <v>2</v>
      </c>
      <c r="F272" s="20">
        <v>3</v>
      </c>
      <c r="G272" s="21">
        <v>4.918032786885246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9</v>
      </c>
      <c r="E273" s="19">
        <v>6</v>
      </c>
      <c r="F273" s="20">
        <v>15</v>
      </c>
      <c r="G273" s="21">
        <v>4.4247787610619467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13</v>
      </c>
      <c r="E274" s="19">
        <v>11</v>
      </c>
      <c r="F274" s="20">
        <v>24</v>
      </c>
      <c r="G274" s="21">
        <v>4.6511627906976747</v>
      </c>
      <c r="H274" s="35">
        <v>169</v>
      </c>
      <c r="I274" s="19">
        <v>1</v>
      </c>
      <c r="J274" s="19">
        <v>0</v>
      </c>
      <c r="K274" s="22">
        <v>1</v>
      </c>
      <c r="L274" s="21">
        <v>0.59171597633136097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37</v>
      </c>
      <c r="E275" s="19">
        <v>49</v>
      </c>
      <c r="F275" s="20">
        <v>86</v>
      </c>
      <c r="G275" s="21">
        <v>5.3020961775585702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35</v>
      </c>
      <c r="E276" s="19">
        <v>19</v>
      </c>
      <c r="F276" s="20">
        <v>54</v>
      </c>
      <c r="G276" s="21">
        <v>5.202312138728324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69</v>
      </c>
      <c r="E277" s="19">
        <v>42</v>
      </c>
      <c r="F277" s="20">
        <v>111</v>
      </c>
      <c r="G277" s="21">
        <v>4.0014419610670506</v>
      </c>
      <c r="H277" s="19">
        <v>1086</v>
      </c>
      <c r="I277" s="19">
        <v>7</v>
      </c>
      <c r="J277" s="19">
        <v>0</v>
      </c>
      <c r="K277" s="22">
        <v>7</v>
      </c>
      <c r="L277" s="21">
        <v>0.64456721915285453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789</v>
      </c>
      <c r="E278" s="38">
        <v>763</v>
      </c>
      <c r="F278" s="38">
        <v>1552</v>
      </c>
      <c r="G278" s="31">
        <v>5.2124265323257761</v>
      </c>
      <c r="H278" s="29">
        <v>7978</v>
      </c>
      <c r="I278" s="38">
        <v>6</v>
      </c>
      <c r="J278" s="38">
        <v>7</v>
      </c>
      <c r="K278" s="39">
        <v>13</v>
      </c>
      <c r="L278" s="31">
        <v>0.16294810729506143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35</v>
      </c>
      <c r="E279" s="35">
        <v>24</v>
      </c>
      <c r="F279" s="40">
        <v>59</v>
      </c>
      <c r="G279" s="21">
        <v>4.6493301812450749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27</v>
      </c>
      <c r="E280" s="35">
        <v>29</v>
      </c>
      <c r="F280" s="40">
        <v>56</v>
      </c>
      <c r="G280" s="21">
        <v>7.0975918884664129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45</v>
      </c>
      <c r="E281" s="35">
        <v>35</v>
      </c>
      <c r="F281" s="40">
        <v>80</v>
      </c>
      <c r="G281" s="21">
        <v>12.987012987012985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12</v>
      </c>
      <c r="E282" s="35">
        <v>19</v>
      </c>
      <c r="F282" s="40">
        <v>31</v>
      </c>
      <c r="G282" s="21">
        <v>5.730129390018484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7</v>
      </c>
      <c r="E283" s="35">
        <v>9</v>
      </c>
      <c r="F283" s="40">
        <v>16</v>
      </c>
      <c r="G283" s="21">
        <v>3.2653061224489797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26</v>
      </c>
      <c r="E284" s="35">
        <v>26</v>
      </c>
      <c r="F284" s="40">
        <v>52</v>
      </c>
      <c r="G284" s="21">
        <v>5.0241545893719808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17" t="s">
        <v>462</v>
      </c>
      <c r="B285" s="43" t="s">
        <v>463</v>
      </c>
      <c r="C285" s="35">
        <v>686</v>
      </c>
      <c r="D285" s="35">
        <v>20</v>
      </c>
      <c r="E285" s="35">
        <v>17</v>
      </c>
      <c r="F285" s="40">
        <v>37</v>
      </c>
      <c r="G285" s="21">
        <v>5.3935860058309038</v>
      </c>
      <c r="H285" s="19">
        <v>154</v>
      </c>
      <c r="I285" s="35">
        <v>0</v>
      </c>
      <c r="J285" s="35">
        <v>0</v>
      </c>
      <c r="K285" s="41">
        <v>0</v>
      </c>
      <c r="L285" s="21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28</v>
      </c>
      <c r="E286" s="35">
        <v>34</v>
      </c>
      <c r="F286" s="40">
        <v>62</v>
      </c>
      <c r="G286" s="21">
        <v>2.1453287197231834</v>
      </c>
      <c r="H286" s="19">
        <v>1097</v>
      </c>
      <c r="I286" s="35">
        <v>5</v>
      </c>
      <c r="J286" s="35">
        <v>6</v>
      </c>
      <c r="K286" s="41">
        <v>11</v>
      </c>
      <c r="L286" s="21">
        <v>1.0027347310847767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32</v>
      </c>
      <c r="E287" s="35">
        <v>29</v>
      </c>
      <c r="F287" s="40">
        <v>61</v>
      </c>
      <c r="G287" s="21">
        <v>6.2244897959183669</v>
      </c>
      <c r="H287" s="35">
        <v>300</v>
      </c>
      <c r="I287" s="35">
        <v>1</v>
      </c>
      <c r="J287" s="35">
        <v>0</v>
      </c>
      <c r="K287" s="41">
        <v>1</v>
      </c>
      <c r="L287" s="21">
        <v>0.33333333333333337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3</v>
      </c>
      <c r="E288" s="35">
        <v>9</v>
      </c>
      <c r="F288" s="40">
        <v>12</v>
      </c>
      <c r="G288" s="21">
        <v>8.4507042253521121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3</v>
      </c>
      <c r="E289" s="35">
        <v>1</v>
      </c>
      <c r="F289" s="40">
        <v>4</v>
      </c>
      <c r="G289" s="21">
        <v>3.6036036036036037</v>
      </c>
      <c r="H289" s="35">
        <v>59</v>
      </c>
      <c r="I289" s="35">
        <v>0</v>
      </c>
      <c r="J289" s="35">
        <v>0</v>
      </c>
      <c r="K289" s="41">
        <v>0</v>
      </c>
      <c r="L289" s="21">
        <v>0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66</v>
      </c>
      <c r="E290" s="35">
        <v>55</v>
      </c>
      <c r="F290" s="40">
        <v>121</v>
      </c>
      <c r="G290" s="21">
        <v>6.3987308302485459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10</v>
      </c>
      <c r="E291" s="35">
        <v>12</v>
      </c>
      <c r="F291" s="40">
        <v>22</v>
      </c>
      <c r="G291" s="21">
        <v>4.1044776119402986</v>
      </c>
      <c r="H291" s="35">
        <v>160</v>
      </c>
      <c r="I291" s="35">
        <v>0</v>
      </c>
      <c r="J291" s="35">
        <v>0</v>
      </c>
      <c r="K291" s="41">
        <v>0</v>
      </c>
      <c r="L291" s="21">
        <v>0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91</v>
      </c>
      <c r="E292" s="35">
        <v>94</v>
      </c>
      <c r="F292" s="40">
        <v>185</v>
      </c>
      <c r="G292" s="21">
        <v>6.0457516339869279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15</v>
      </c>
      <c r="E293" s="35">
        <v>21</v>
      </c>
      <c r="F293" s="40">
        <v>36</v>
      </c>
      <c r="G293" s="21">
        <v>4.7306176084099869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12</v>
      </c>
      <c r="E294" s="35">
        <v>9</v>
      </c>
      <c r="F294" s="40">
        <v>21</v>
      </c>
      <c r="G294" s="21">
        <v>5.5851063829787231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1</v>
      </c>
      <c r="E295" s="35">
        <v>3</v>
      </c>
      <c r="F295" s="40">
        <v>4</v>
      </c>
      <c r="G295" s="21">
        <v>4.9382716049382713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16</v>
      </c>
      <c r="E296" s="35">
        <v>11</v>
      </c>
      <c r="F296" s="40">
        <v>27</v>
      </c>
      <c r="G296" s="21">
        <v>5.3677932405566597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8</v>
      </c>
      <c r="E297" s="35">
        <v>18</v>
      </c>
      <c r="F297" s="40">
        <v>26</v>
      </c>
      <c r="G297" s="21">
        <v>4.1074249605055293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18</v>
      </c>
      <c r="E298" s="35">
        <v>23</v>
      </c>
      <c r="F298" s="40">
        <v>41</v>
      </c>
      <c r="G298" s="21">
        <v>7.8244274809160315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9</v>
      </c>
      <c r="E299" s="35">
        <v>10</v>
      </c>
      <c r="F299" s="40">
        <v>19</v>
      </c>
      <c r="G299" s="21">
        <v>5.8282208588957047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14</v>
      </c>
      <c r="E300" s="35">
        <v>17</v>
      </c>
      <c r="F300" s="40">
        <v>31</v>
      </c>
      <c r="G300" s="21">
        <v>6.1630218687872764</v>
      </c>
      <c r="H300" s="35">
        <v>159</v>
      </c>
      <c r="I300" s="35">
        <v>0</v>
      </c>
      <c r="J300" s="35">
        <v>1</v>
      </c>
      <c r="K300" s="41">
        <v>1</v>
      </c>
      <c r="L300" s="21">
        <v>0.62893081761006298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9</v>
      </c>
      <c r="E301" s="35">
        <v>12</v>
      </c>
      <c r="F301" s="40">
        <v>21</v>
      </c>
      <c r="G301" s="21">
        <v>4.8837209302325579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36</v>
      </c>
      <c r="E302" s="35">
        <v>18</v>
      </c>
      <c r="F302" s="40">
        <v>54</v>
      </c>
      <c r="G302" s="21">
        <v>4.4045676998368677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16</v>
      </c>
      <c r="E303" s="35">
        <v>24</v>
      </c>
      <c r="F303" s="40">
        <v>40</v>
      </c>
      <c r="G303" s="21">
        <v>7.5329566854990579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35</v>
      </c>
      <c r="E304" s="35">
        <v>29</v>
      </c>
      <c r="F304" s="40">
        <v>64</v>
      </c>
      <c r="G304" s="21">
        <v>4.8374905517762663</v>
      </c>
      <c r="H304" s="35">
        <v>455</v>
      </c>
      <c r="I304" s="35">
        <v>0</v>
      </c>
      <c r="J304" s="35">
        <v>0</v>
      </c>
      <c r="K304" s="41">
        <v>0</v>
      </c>
      <c r="L304" s="21">
        <v>0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6</v>
      </c>
      <c r="E305" s="35">
        <v>5</v>
      </c>
      <c r="F305" s="40">
        <v>11</v>
      </c>
      <c r="G305" s="21">
        <v>3.3846153846153846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24</v>
      </c>
      <c r="E306" s="35">
        <v>14</v>
      </c>
      <c r="F306" s="40">
        <v>38</v>
      </c>
      <c r="G306" s="21">
        <v>8.9834515366430256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9</v>
      </c>
      <c r="E307" s="35">
        <v>8</v>
      </c>
      <c r="F307" s="40">
        <v>17</v>
      </c>
      <c r="G307" s="21">
        <v>3.2755298651252409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17</v>
      </c>
      <c r="E308" s="35">
        <v>14</v>
      </c>
      <c r="F308" s="40">
        <v>31</v>
      </c>
      <c r="G308" s="21">
        <v>4.725609756097561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29</v>
      </c>
      <c r="E309" s="35">
        <v>29</v>
      </c>
      <c r="F309" s="40">
        <v>58</v>
      </c>
      <c r="G309" s="21">
        <v>4.6736502820306205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32</v>
      </c>
      <c r="E310" s="35">
        <v>29</v>
      </c>
      <c r="F310" s="40">
        <v>61</v>
      </c>
      <c r="G310" s="21">
        <v>5.1607445008460235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6</v>
      </c>
      <c r="E311" s="35">
        <v>2</v>
      </c>
      <c r="F311" s="40">
        <v>8</v>
      </c>
      <c r="G311" s="21">
        <v>1.5065913370998116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16</v>
      </c>
      <c r="E312" s="35">
        <v>14</v>
      </c>
      <c r="F312" s="40">
        <v>30</v>
      </c>
      <c r="G312" s="21">
        <v>5.3097345132743365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6</v>
      </c>
      <c r="E313" s="35">
        <v>11</v>
      </c>
      <c r="F313" s="40">
        <v>17</v>
      </c>
      <c r="G313" s="21">
        <v>3.5639412997903559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50</v>
      </c>
      <c r="E314" s="35">
        <v>49</v>
      </c>
      <c r="F314" s="40">
        <v>99</v>
      </c>
      <c r="G314" s="21">
        <v>6.1759201497192766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254</v>
      </c>
      <c r="E315" s="38">
        <v>280</v>
      </c>
      <c r="F315" s="38">
        <v>534</v>
      </c>
      <c r="G315" s="31">
        <v>5.527378118207225</v>
      </c>
      <c r="H315" s="29">
        <v>3637</v>
      </c>
      <c r="I315" s="38">
        <v>3</v>
      </c>
      <c r="J315" s="38">
        <v>7</v>
      </c>
      <c r="K315" s="39">
        <v>10</v>
      </c>
      <c r="L315" s="31">
        <v>0.27495188342040144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9</v>
      </c>
      <c r="E316" s="35">
        <v>10</v>
      </c>
      <c r="F316" s="40">
        <v>19</v>
      </c>
      <c r="G316" s="21">
        <v>4.6454767726161368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18</v>
      </c>
      <c r="E317" s="35">
        <v>28</v>
      </c>
      <c r="F317" s="40">
        <v>46</v>
      </c>
      <c r="G317" s="21">
        <v>5.7934508816120909</v>
      </c>
      <c r="H317" s="35">
        <v>250</v>
      </c>
      <c r="I317" s="35">
        <v>0</v>
      </c>
      <c r="J317" s="35">
        <v>0</v>
      </c>
      <c r="K317" s="41">
        <v>0</v>
      </c>
      <c r="L317" s="21">
        <v>0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19</v>
      </c>
      <c r="E318" s="35">
        <v>24</v>
      </c>
      <c r="F318" s="40">
        <v>43</v>
      </c>
      <c r="G318" s="21">
        <v>6.6255778120184905</v>
      </c>
      <c r="H318" s="35">
        <v>266</v>
      </c>
      <c r="I318" s="35">
        <v>0</v>
      </c>
      <c r="J318" s="35">
        <v>0</v>
      </c>
      <c r="K318" s="41">
        <v>0</v>
      </c>
      <c r="L318" s="21">
        <v>0</v>
      </c>
    </row>
    <row r="319" spans="1:12" ht="14.25" customHeight="1" outlineLevel="1" x14ac:dyDescent="0.2">
      <c r="A319" s="17" t="s">
        <v>523</v>
      </c>
      <c r="B319" s="43" t="s">
        <v>524</v>
      </c>
      <c r="C319" s="19">
        <v>1002</v>
      </c>
      <c r="D319" s="35">
        <v>37</v>
      </c>
      <c r="E319" s="35">
        <v>42</v>
      </c>
      <c r="F319" s="40">
        <v>79</v>
      </c>
      <c r="G319" s="21">
        <v>7.8842315369261478</v>
      </c>
      <c r="H319" s="35">
        <v>225</v>
      </c>
      <c r="I319" s="35">
        <v>0</v>
      </c>
      <c r="J319" s="35">
        <v>0</v>
      </c>
      <c r="K319" s="41">
        <v>0</v>
      </c>
      <c r="L319" s="21">
        <v>0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36</v>
      </c>
      <c r="E320" s="35">
        <v>28</v>
      </c>
      <c r="F320" s="40">
        <v>64</v>
      </c>
      <c r="G320" s="21">
        <v>5.1118210862619806</v>
      </c>
      <c r="H320" s="35">
        <v>408</v>
      </c>
      <c r="I320" s="35">
        <v>0</v>
      </c>
      <c r="J320" s="35">
        <v>0</v>
      </c>
      <c r="K320" s="41">
        <v>0</v>
      </c>
      <c r="L320" s="21">
        <v>0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7</v>
      </c>
      <c r="E321" s="35">
        <v>14</v>
      </c>
      <c r="F321" s="40">
        <v>21</v>
      </c>
      <c r="G321" s="21">
        <v>5.6000000000000005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11</v>
      </c>
      <c r="E322" s="35">
        <v>13</v>
      </c>
      <c r="F322" s="40">
        <v>24</v>
      </c>
      <c r="G322" s="21">
        <v>3.9344262295081971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17" t="s">
        <v>531</v>
      </c>
      <c r="B323" s="43" t="s">
        <v>532</v>
      </c>
      <c r="C323" s="35">
        <v>415</v>
      </c>
      <c r="D323" s="35">
        <v>13</v>
      </c>
      <c r="E323" s="35">
        <v>7</v>
      </c>
      <c r="F323" s="40">
        <v>20</v>
      </c>
      <c r="G323" s="21">
        <v>4.8192771084337354</v>
      </c>
      <c r="H323" s="35">
        <v>187</v>
      </c>
      <c r="I323" s="35">
        <v>0</v>
      </c>
      <c r="J323" s="35">
        <v>0</v>
      </c>
      <c r="K323" s="41">
        <v>0</v>
      </c>
      <c r="L323" s="21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28</v>
      </c>
      <c r="E324" s="35">
        <v>35</v>
      </c>
      <c r="F324" s="40">
        <v>63</v>
      </c>
      <c r="G324" s="21">
        <v>6.2376237623762378</v>
      </c>
      <c r="H324" s="35">
        <v>551</v>
      </c>
      <c r="I324" s="35">
        <v>1</v>
      </c>
      <c r="J324" s="35">
        <v>2</v>
      </c>
      <c r="K324" s="41">
        <v>3</v>
      </c>
      <c r="L324" s="21">
        <v>0.54446460980036293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11</v>
      </c>
      <c r="E325" s="35">
        <v>8</v>
      </c>
      <c r="F325" s="40">
        <v>19</v>
      </c>
      <c r="G325" s="21">
        <v>3.0595813204508859</v>
      </c>
      <c r="H325" s="35">
        <v>331</v>
      </c>
      <c r="I325" s="35">
        <v>1</v>
      </c>
      <c r="J325" s="35">
        <v>0</v>
      </c>
      <c r="K325" s="41">
        <v>1</v>
      </c>
      <c r="L325" s="21">
        <v>0.30211480362537763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8</v>
      </c>
      <c r="E326" s="35">
        <v>14</v>
      </c>
      <c r="F326" s="40">
        <v>22</v>
      </c>
      <c r="G326" s="21">
        <v>4.3824701195219129</v>
      </c>
      <c r="H326" s="35">
        <v>117</v>
      </c>
      <c r="I326" s="35">
        <v>0</v>
      </c>
      <c r="J326" s="35">
        <v>1</v>
      </c>
      <c r="K326" s="41">
        <v>1</v>
      </c>
      <c r="L326" s="21">
        <v>0.85470085470085477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7</v>
      </c>
      <c r="E327" s="35">
        <v>9</v>
      </c>
      <c r="F327" s="40">
        <v>16</v>
      </c>
      <c r="G327" s="21">
        <v>4.63768115942029</v>
      </c>
      <c r="H327" s="35">
        <v>113</v>
      </c>
      <c r="I327" s="35">
        <v>0</v>
      </c>
      <c r="J327" s="35">
        <v>0</v>
      </c>
      <c r="K327" s="41">
        <v>0</v>
      </c>
      <c r="L327" s="21">
        <v>0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37</v>
      </c>
      <c r="E328" s="35">
        <v>34</v>
      </c>
      <c r="F328" s="40">
        <v>71</v>
      </c>
      <c r="G328" s="21">
        <v>6.3506261180679786</v>
      </c>
      <c r="H328" s="35">
        <v>433</v>
      </c>
      <c r="I328" s="35">
        <v>1</v>
      </c>
      <c r="J328" s="35">
        <v>3</v>
      </c>
      <c r="K328" s="41">
        <v>4</v>
      </c>
      <c r="L328" s="21">
        <v>0.92378752886836024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10</v>
      </c>
      <c r="E329" s="35">
        <v>10</v>
      </c>
      <c r="F329" s="40">
        <v>20</v>
      </c>
      <c r="G329" s="21">
        <v>5.037783375314862</v>
      </c>
      <c r="H329" s="35">
        <v>131</v>
      </c>
      <c r="I329" s="35">
        <v>0</v>
      </c>
      <c r="J329" s="35">
        <v>0</v>
      </c>
      <c r="K329" s="41">
        <v>0</v>
      </c>
      <c r="L329" s="21">
        <v>0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3</v>
      </c>
      <c r="E330" s="35">
        <v>4</v>
      </c>
      <c r="F330" s="40">
        <v>7</v>
      </c>
      <c r="G330" s="21">
        <v>4.3209876543209873</v>
      </c>
      <c r="H330" s="35">
        <v>28</v>
      </c>
      <c r="I330" s="35">
        <v>0</v>
      </c>
      <c r="J330" s="35">
        <v>1</v>
      </c>
      <c r="K330" s="41">
        <v>1</v>
      </c>
      <c r="L330" s="21">
        <v>3.5714285714285712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126</v>
      </c>
      <c r="E331" s="38">
        <v>125</v>
      </c>
      <c r="F331" s="38">
        <v>251</v>
      </c>
      <c r="G331" s="31">
        <v>5.9961777353081702</v>
      </c>
      <c r="H331" s="38">
        <v>938</v>
      </c>
      <c r="I331" s="38">
        <v>1</v>
      </c>
      <c r="J331" s="38">
        <v>0</v>
      </c>
      <c r="K331" s="39">
        <v>1</v>
      </c>
      <c r="L331" s="31">
        <v>0.10660980810234541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12</v>
      </c>
      <c r="E332" s="35">
        <v>17</v>
      </c>
      <c r="F332" s="40">
        <v>29</v>
      </c>
      <c r="G332" s="21">
        <v>4.7077922077922079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14</v>
      </c>
      <c r="E333" s="35">
        <v>15</v>
      </c>
      <c r="F333" s="40">
        <v>29</v>
      </c>
      <c r="G333" s="21">
        <v>4.4891640866873059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50</v>
      </c>
      <c r="E334" s="35">
        <v>51</v>
      </c>
      <c r="F334" s="40">
        <v>101</v>
      </c>
      <c r="G334" s="21">
        <v>8.3196046128500818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18</v>
      </c>
      <c r="E335" s="35">
        <v>20</v>
      </c>
      <c r="F335" s="40">
        <v>38</v>
      </c>
      <c r="G335" s="21">
        <v>4.6568627450980395</v>
      </c>
      <c r="H335" s="35">
        <v>292</v>
      </c>
      <c r="I335" s="35">
        <v>1</v>
      </c>
      <c r="J335" s="35">
        <v>0</v>
      </c>
      <c r="K335" s="41">
        <v>1</v>
      </c>
      <c r="L335" s="21">
        <v>0.34246575342465752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17</v>
      </c>
      <c r="E336" s="35">
        <v>8</v>
      </c>
      <c r="F336" s="40">
        <v>25</v>
      </c>
      <c r="G336" s="21">
        <v>7.9113924050632916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15</v>
      </c>
      <c r="E337" s="35">
        <v>14</v>
      </c>
      <c r="F337" s="40">
        <v>29</v>
      </c>
      <c r="G337" s="21">
        <v>5.0173010380622838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118</v>
      </c>
      <c r="E338" s="38">
        <v>102</v>
      </c>
      <c r="F338" s="38">
        <v>220</v>
      </c>
      <c r="G338" s="31">
        <v>6.8750000000000009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7701</v>
      </c>
      <c r="E339" s="49">
        <v>7237</v>
      </c>
      <c r="F339" s="49">
        <v>14938</v>
      </c>
      <c r="G339" s="25">
        <v>5.8349055314029474</v>
      </c>
      <c r="H339" s="9">
        <v>61332</v>
      </c>
      <c r="I339" s="49">
        <v>399</v>
      </c>
      <c r="J339" s="49">
        <v>366</v>
      </c>
      <c r="K339" s="50">
        <v>765</v>
      </c>
      <c r="L339" s="25">
        <v>1.2473097241244373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482</v>
      </c>
      <c r="E340" s="38">
        <v>395</v>
      </c>
      <c r="F340" s="38">
        <v>877</v>
      </c>
      <c r="G340" s="31">
        <v>4.6058505330602388</v>
      </c>
      <c r="H340" s="29">
        <v>6986</v>
      </c>
      <c r="I340" s="38">
        <v>27</v>
      </c>
      <c r="J340" s="38">
        <v>29</v>
      </c>
      <c r="K340" s="39">
        <v>56</v>
      </c>
      <c r="L340" s="31">
        <v>0.80160320641282556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20</v>
      </c>
      <c r="E341" s="35">
        <v>19</v>
      </c>
      <c r="F341" s="40">
        <v>39</v>
      </c>
      <c r="G341" s="21">
        <v>4.1980624327233578</v>
      </c>
      <c r="H341" s="35">
        <v>303</v>
      </c>
      <c r="I341" s="35">
        <v>0</v>
      </c>
      <c r="J341" s="35">
        <v>0</v>
      </c>
      <c r="K341" s="41">
        <v>0</v>
      </c>
      <c r="L341" s="21">
        <v>0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14</v>
      </c>
      <c r="E342" s="35">
        <v>16</v>
      </c>
      <c r="F342" s="40">
        <v>30</v>
      </c>
      <c r="G342" s="21">
        <v>4.3227665706051877</v>
      </c>
      <c r="H342" s="35">
        <v>251</v>
      </c>
      <c r="I342" s="35">
        <v>0</v>
      </c>
      <c r="J342" s="35">
        <v>1</v>
      </c>
      <c r="K342" s="41">
        <v>1</v>
      </c>
      <c r="L342" s="21">
        <v>0.39840637450199201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66</v>
      </c>
      <c r="E343" s="35">
        <v>53</v>
      </c>
      <c r="F343" s="40">
        <v>119</v>
      </c>
      <c r="G343" s="21">
        <v>5.2771618625277164</v>
      </c>
      <c r="H343" s="35">
        <v>907</v>
      </c>
      <c r="I343" s="35">
        <v>1</v>
      </c>
      <c r="J343" s="35">
        <v>4</v>
      </c>
      <c r="K343" s="41">
        <v>5</v>
      </c>
      <c r="L343" s="21">
        <v>0.55126791620727666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61</v>
      </c>
      <c r="E344" s="35">
        <v>48</v>
      </c>
      <c r="F344" s="40">
        <v>109</v>
      </c>
      <c r="G344" s="21">
        <v>4.1539634146341466</v>
      </c>
      <c r="H344" s="35">
        <v>744</v>
      </c>
      <c r="I344" s="35">
        <v>0</v>
      </c>
      <c r="J344" s="35">
        <v>1</v>
      </c>
      <c r="K344" s="41">
        <v>1</v>
      </c>
      <c r="L344" s="21">
        <v>0.13440860215053765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52</v>
      </c>
      <c r="E345" s="35">
        <v>36</v>
      </c>
      <c r="F345" s="40">
        <v>88</v>
      </c>
      <c r="G345" s="21">
        <v>4.8970506399554816</v>
      </c>
      <c r="H345" s="35">
        <v>622</v>
      </c>
      <c r="I345" s="35">
        <v>1</v>
      </c>
      <c r="J345" s="35">
        <v>1</v>
      </c>
      <c r="K345" s="41">
        <v>2</v>
      </c>
      <c r="L345" s="21">
        <v>0.32154340836012862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46</v>
      </c>
      <c r="E346" s="35">
        <v>32</v>
      </c>
      <c r="F346" s="40">
        <v>78</v>
      </c>
      <c r="G346" s="21">
        <v>3.9714867617107941</v>
      </c>
      <c r="H346" s="19">
        <v>872</v>
      </c>
      <c r="I346" s="35">
        <v>8</v>
      </c>
      <c r="J346" s="35">
        <v>3</v>
      </c>
      <c r="K346" s="41">
        <v>11</v>
      </c>
      <c r="L346" s="21">
        <v>1.261467889908257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75</v>
      </c>
      <c r="E347" s="35">
        <v>72</v>
      </c>
      <c r="F347" s="40">
        <v>147</v>
      </c>
      <c r="G347" s="21">
        <v>4.6110414052697619</v>
      </c>
      <c r="H347" s="19">
        <v>1102</v>
      </c>
      <c r="I347" s="35">
        <v>6</v>
      </c>
      <c r="J347" s="35">
        <v>13</v>
      </c>
      <c r="K347" s="41">
        <v>19</v>
      </c>
      <c r="L347" s="21">
        <v>1.7241379310344827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19</v>
      </c>
      <c r="E348" s="35">
        <v>19</v>
      </c>
      <c r="F348" s="40">
        <v>38</v>
      </c>
      <c r="G348" s="21">
        <v>4.5508982035928147</v>
      </c>
      <c r="H348" s="35">
        <v>319</v>
      </c>
      <c r="I348" s="35">
        <v>5</v>
      </c>
      <c r="J348" s="35">
        <v>1</v>
      </c>
      <c r="K348" s="41">
        <v>6</v>
      </c>
      <c r="L348" s="21">
        <v>1.8808777429467085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40</v>
      </c>
      <c r="E349" s="35">
        <v>30</v>
      </c>
      <c r="F349" s="40">
        <v>70</v>
      </c>
      <c r="G349" s="21">
        <v>4.4444444444444446</v>
      </c>
      <c r="H349" s="35">
        <v>641</v>
      </c>
      <c r="I349" s="35">
        <v>2</v>
      </c>
      <c r="J349" s="35">
        <v>2</v>
      </c>
      <c r="K349" s="41">
        <v>4</v>
      </c>
      <c r="L349" s="21">
        <v>0.62402496099843996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46</v>
      </c>
      <c r="E350" s="35">
        <v>38</v>
      </c>
      <c r="F350" s="40">
        <v>84</v>
      </c>
      <c r="G350" s="21">
        <v>6.1448427212874908</v>
      </c>
      <c r="H350" s="35">
        <v>605</v>
      </c>
      <c r="I350" s="35">
        <v>3</v>
      </c>
      <c r="J350" s="35">
        <v>2</v>
      </c>
      <c r="K350" s="41">
        <v>5</v>
      </c>
      <c r="L350" s="21">
        <v>0.82644628099173556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24</v>
      </c>
      <c r="E351" s="35">
        <v>19</v>
      </c>
      <c r="F351" s="40">
        <v>43</v>
      </c>
      <c r="G351" s="21">
        <v>4.2406311637080867</v>
      </c>
      <c r="H351" s="35">
        <v>444</v>
      </c>
      <c r="I351" s="35">
        <v>1</v>
      </c>
      <c r="J351" s="35">
        <v>1</v>
      </c>
      <c r="K351" s="41">
        <v>2</v>
      </c>
      <c r="L351" s="21">
        <v>0.45045045045045046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19</v>
      </c>
      <c r="E352" s="35">
        <v>13</v>
      </c>
      <c r="F352" s="40">
        <v>32</v>
      </c>
      <c r="G352" s="21">
        <v>4.005006257822278</v>
      </c>
      <c r="H352" s="19">
        <v>176</v>
      </c>
      <c r="I352" s="35">
        <v>0</v>
      </c>
      <c r="J352" s="35">
        <v>0</v>
      </c>
      <c r="K352" s="41">
        <v>0</v>
      </c>
      <c r="L352" s="21">
        <v>0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2451</v>
      </c>
      <c r="E353" s="38">
        <v>2301</v>
      </c>
      <c r="F353" s="38">
        <v>4752</v>
      </c>
      <c r="G353" s="31">
        <v>6.4050032348501196</v>
      </c>
      <c r="H353" s="29">
        <v>12162</v>
      </c>
      <c r="I353" s="38">
        <v>144</v>
      </c>
      <c r="J353" s="38">
        <v>135</v>
      </c>
      <c r="K353" s="39">
        <v>279</v>
      </c>
      <c r="L353" s="31">
        <v>2.2940305870744941</v>
      </c>
    </row>
    <row r="354" spans="1:12" ht="14.25" customHeight="1" outlineLevel="1" x14ac:dyDescent="0.2">
      <c r="A354" s="17" t="s">
        <v>590</v>
      </c>
      <c r="B354" s="43" t="s">
        <v>591</v>
      </c>
      <c r="C354" s="19">
        <v>1281</v>
      </c>
      <c r="D354" s="35">
        <v>50</v>
      </c>
      <c r="E354" s="35">
        <v>42</v>
      </c>
      <c r="F354" s="40">
        <v>92</v>
      </c>
      <c r="G354" s="21">
        <v>7.1818891491022638</v>
      </c>
      <c r="H354" s="35">
        <v>17</v>
      </c>
      <c r="I354" s="35">
        <v>0</v>
      </c>
      <c r="J354" s="35">
        <v>0</v>
      </c>
      <c r="K354" s="41">
        <v>0</v>
      </c>
      <c r="L354" s="21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67</v>
      </c>
      <c r="E355" s="35">
        <v>63</v>
      </c>
      <c r="F355" s="40">
        <v>130</v>
      </c>
      <c r="G355" s="21">
        <v>9.0718771807397065</v>
      </c>
      <c r="H355" s="35">
        <v>203</v>
      </c>
      <c r="I355" s="35">
        <v>3</v>
      </c>
      <c r="J355" s="35">
        <v>2</v>
      </c>
      <c r="K355" s="41">
        <v>5</v>
      </c>
      <c r="L355" s="21">
        <v>2.4630541871921183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149</v>
      </c>
      <c r="E356" s="35">
        <v>129</v>
      </c>
      <c r="F356" s="40">
        <v>278</v>
      </c>
      <c r="G356" s="21">
        <v>7.9519450800915328</v>
      </c>
      <c r="H356" s="19">
        <v>100</v>
      </c>
      <c r="I356" s="35">
        <v>8</v>
      </c>
      <c r="J356" s="35">
        <v>7</v>
      </c>
      <c r="K356" s="41">
        <v>15</v>
      </c>
      <c r="L356" s="21">
        <v>15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75</v>
      </c>
      <c r="E357" s="35">
        <v>51</v>
      </c>
      <c r="F357" s="40">
        <v>126</v>
      </c>
      <c r="G357" s="21">
        <v>4.113614103819784</v>
      </c>
      <c r="H357" s="19">
        <v>1330</v>
      </c>
      <c r="I357" s="35">
        <v>6</v>
      </c>
      <c r="J357" s="35">
        <v>6</v>
      </c>
      <c r="K357" s="41">
        <v>12</v>
      </c>
      <c r="L357" s="21">
        <v>0.90225563909774442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51</v>
      </c>
      <c r="E358" s="35">
        <v>42</v>
      </c>
      <c r="F358" s="40">
        <v>93</v>
      </c>
      <c r="G358" s="21">
        <v>6.5539112050739963</v>
      </c>
      <c r="H358" s="35">
        <v>116</v>
      </c>
      <c r="I358" s="35">
        <v>1</v>
      </c>
      <c r="J358" s="35">
        <v>1</v>
      </c>
      <c r="K358" s="41">
        <v>2</v>
      </c>
      <c r="L358" s="21">
        <v>1.7241379310344827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50</v>
      </c>
      <c r="E359" s="35">
        <v>39</v>
      </c>
      <c r="F359" s="40">
        <v>89</v>
      </c>
      <c r="G359" s="21">
        <v>6.167706167706168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69</v>
      </c>
      <c r="E360" s="35">
        <v>48</v>
      </c>
      <c r="F360" s="40">
        <v>117</v>
      </c>
      <c r="G360" s="21">
        <v>4.8588039867109636</v>
      </c>
      <c r="H360" s="35">
        <v>521</v>
      </c>
      <c r="I360" s="35">
        <v>2</v>
      </c>
      <c r="J360" s="35">
        <v>0</v>
      </c>
      <c r="K360" s="41">
        <v>2</v>
      </c>
      <c r="L360" s="21">
        <v>0.38387715930902111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73</v>
      </c>
      <c r="E361" s="35">
        <v>82</v>
      </c>
      <c r="F361" s="40">
        <v>155</v>
      </c>
      <c r="G361" s="21">
        <v>7.1859063514140011</v>
      </c>
      <c r="H361" s="35">
        <v>95</v>
      </c>
      <c r="I361" s="35">
        <v>0</v>
      </c>
      <c r="J361" s="35">
        <v>0</v>
      </c>
      <c r="K361" s="41">
        <v>0</v>
      </c>
      <c r="L361" s="21">
        <v>0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110</v>
      </c>
      <c r="E362" s="35">
        <v>103</v>
      </c>
      <c r="F362" s="40">
        <v>213</v>
      </c>
      <c r="G362" s="21">
        <v>7.7229876722262505</v>
      </c>
      <c r="H362" s="19">
        <v>43</v>
      </c>
      <c r="I362" s="35">
        <v>0</v>
      </c>
      <c r="J362" s="35">
        <v>0</v>
      </c>
      <c r="K362" s="41">
        <v>0</v>
      </c>
      <c r="L362" s="21">
        <v>0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128</v>
      </c>
      <c r="E363" s="35">
        <v>106</v>
      </c>
      <c r="F363" s="40">
        <v>234</v>
      </c>
      <c r="G363" s="21">
        <v>5.4456597626250876</v>
      </c>
      <c r="H363" s="19">
        <v>1210</v>
      </c>
      <c r="I363" s="35">
        <v>7</v>
      </c>
      <c r="J363" s="35">
        <v>5</v>
      </c>
      <c r="K363" s="41">
        <v>12</v>
      </c>
      <c r="L363" s="21">
        <v>0.99173553719008267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149</v>
      </c>
      <c r="E364" s="35">
        <v>124</v>
      </c>
      <c r="F364" s="40">
        <v>273</v>
      </c>
      <c r="G364" s="21">
        <v>5.0304035378662242</v>
      </c>
      <c r="H364" s="19">
        <v>1616</v>
      </c>
      <c r="I364" s="35">
        <v>4</v>
      </c>
      <c r="J364" s="35">
        <v>1</v>
      </c>
      <c r="K364" s="41">
        <v>5</v>
      </c>
      <c r="L364" s="21">
        <v>0.3094059405940594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148</v>
      </c>
      <c r="E365" s="35">
        <v>139</v>
      </c>
      <c r="F365" s="40">
        <v>287</v>
      </c>
      <c r="G365" s="21">
        <v>5.8274111675126905</v>
      </c>
      <c r="H365" s="19">
        <v>1135</v>
      </c>
      <c r="I365" s="35">
        <v>31</v>
      </c>
      <c r="J365" s="35">
        <v>29</v>
      </c>
      <c r="K365" s="41">
        <v>60</v>
      </c>
      <c r="L365" s="21">
        <v>5.286343612334802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101</v>
      </c>
      <c r="E366" s="35">
        <v>89</v>
      </c>
      <c r="F366" s="40">
        <v>190</v>
      </c>
      <c r="G366" s="21">
        <v>6.429780033840947</v>
      </c>
      <c r="H366" s="35">
        <v>824</v>
      </c>
      <c r="I366" s="35">
        <v>5</v>
      </c>
      <c r="J366" s="35">
        <v>2</v>
      </c>
      <c r="K366" s="41">
        <v>7</v>
      </c>
      <c r="L366" s="21">
        <v>0.84951456310679607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38</v>
      </c>
      <c r="E367" s="35">
        <v>42</v>
      </c>
      <c r="F367" s="40">
        <v>80</v>
      </c>
      <c r="G367" s="21">
        <v>7.8817733990147785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90</v>
      </c>
      <c r="E368" s="35">
        <v>84</v>
      </c>
      <c r="F368" s="40">
        <v>174</v>
      </c>
      <c r="G368" s="21">
        <v>4.8293089092422985</v>
      </c>
      <c r="H368" s="19">
        <v>1551</v>
      </c>
      <c r="I368" s="35">
        <v>2</v>
      </c>
      <c r="J368" s="35">
        <v>1</v>
      </c>
      <c r="K368" s="41">
        <v>3</v>
      </c>
      <c r="L368" s="21">
        <v>0.19342359767891684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21</v>
      </c>
      <c r="E369" s="35">
        <v>29</v>
      </c>
      <c r="F369" s="40">
        <v>50</v>
      </c>
      <c r="G369" s="21">
        <v>4.8449612403100781</v>
      </c>
      <c r="H369" s="35">
        <v>377</v>
      </c>
      <c r="I369" s="35">
        <v>0</v>
      </c>
      <c r="J369" s="35">
        <v>1</v>
      </c>
      <c r="K369" s="41">
        <v>1</v>
      </c>
      <c r="L369" s="21">
        <v>0.2652519893899204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84</v>
      </c>
      <c r="E370" s="35">
        <v>73</v>
      </c>
      <c r="F370" s="40">
        <v>157</v>
      </c>
      <c r="G370" s="21">
        <v>7.969543147208122</v>
      </c>
      <c r="H370" s="35">
        <v>0</v>
      </c>
      <c r="I370" s="35">
        <v>0</v>
      </c>
      <c r="J370" s="35">
        <v>0</v>
      </c>
      <c r="K370" s="41">
        <v>0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72</v>
      </c>
      <c r="E371" s="35">
        <v>79</v>
      </c>
      <c r="F371" s="40">
        <v>151</v>
      </c>
      <c r="G371" s="21">
        <v>7.2283389181426516</v>
      </c>
      <c r="H371" s="35">
        <v>-36</v>
      </c>
      <c r="I371" s="35">
        <v>6</v>
      </c>
      <c r="J371" s="35">
        <v>6</v>
      </c>
      <c r="K371" s="41">
        <v>12</v>
      </c>
      <c r="L371" s="21">
        <v>-33.333333333333329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69</v>
      </c>
      <c r="E372" s="35">
        <v>68</v>
      </c>
      <c r="F372" s="40">
        <v>137</v>
      </c>
      <c r="G372" s="21">
        <v>5.6494845360824737</v>
      </c>
      <c r="H372" s="35">
        <v>674</v>
      </c>
      <c r="I372" s="35">
        <v>5</v>
      </c>
      <c r="J372" s="35">
        <v>9</v>
      </c>
      <c r="K372" s="41">
        <v>14</v>
      </c>
      <c r="L372" s="21">
        <v>2.0771513353115725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492</v>
      </c>
      <c r="E373" s="35">
        <v>495</v>
      </c>
      <c r="F373" s="40">
        <v>987</v>
      </c>
      <c r="G373" s="21">
        <v>7.6239765178433494</v>
      </c>
      <c r="H373" s="35">
        <v>560</v>
      </c>
      <c r="I373" s="35">
        <v>52</v>
      </c>
      <c r="J373" s="35">
        <v>56</v>
      </c>
      <c r="K373" s="41">
        <v>108</v>
      </c>
      <c r="L373" s="21">
        <v>19.285714285714288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111</v>
      </c>
      <c r="E374" s="35">
        <v>100</v>
      </c>
      <c r="F374" s="40">
        <v>211</v>
      </c>
      <c r="G374" s="21">
        <v>5.8987978753145089</v>
      </c>
      <c r="H374" s="35">
        <v>939</v>
      </c>
      <c r="I374" s="35">
        <v>2</v>
      </c>
      <c r="J374" s="35">
        <v>1</v>
      </c>
      <c r="K374" s="41">
        <v>3</v>
      </c>
      <c r="L374" s="21">
        <v>0.31948881789137379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48</v>
      </c>
      <c r="E375" s="35">
        <v>46</v>
      </c>
      <c r="F375" s="40">
        <v>94</v>
      </c>
      <c r="G375" s="21">
        <v>4.890738813735692</v>
      </c>
      <c r="H375" s="35">
        <v>605</v>
      </c>
      <c r="I375" s="35">
        <v>5</v>
      </c>
      <c r="J375" s="35">
        <v>3</v>
      </c>
      <c r="K375" s="41">
        <v>8</v>
      </c>
      <c r="L375" s="21">
        <v>1.3223140495867769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183</v>
      </c>
      <c r="E376" s="35">
        <v>198</v>
      </c>
      <c r="F376" s="40">
        <v>381</v>
      </c>
      <c r="G376" s="21">
        <v>6.6585110101363156</v>
      </c>
      <c r="H376" s="35">
        <v>-123</v>
      </c>
      <c r="I376" s="35">
        <v>4</v>
      </c>
      <c r="J376" s="35">
        <v>4</v>
      </c>
      <c r="K376" s="41">
        <v>8</v>
      </c>
      <c r="L376" s="21">
        <v>-6.5040650406504072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23</v>
      </c>
      <c r="E377" s="35">
        <v>30</v>
      </c>
      <c r="F377" s="40">
        <v>53</v>
      </c>
      <c r="G377" s="21">
        <v>6.3932448733413754</v>
      </c>
      <c r="H377" s="19">
        <v>173</v>
      </c>
      <c r="I377" s="35">
        <v>1</v>
      </c>
      <c r="J377" s="35">
        <v>1</v>
      </c>
      <c r="K377" s="41">
        <v>2</v>
      </c>
      <c r="L377" s="21">
        <v>1.1560693641618496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1278</v>
      </c>
      <c r="E378" s="38">
        <v>1115</v>
      </c>
      <c r="F378" s="38">
        <v>2393</v>
      </c>
      <c r="G378" s="31">
        <v>5.0406538315709657</v>
      </c>
      <c r="H378" s="29">
        <v>15529</v>
      </c>
      <c r="I378" s="38">
        <v>26</v>
      </c>
      <c r="J378" s="38">
        <v>22</v>
      </c>
      <c r="K378" s="39">
        <v>48</v>
      </c>
      <c r="L378" s="31">
        <v>0.30909910490050874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34</v>
      </c>
      <c r="E379" s="35">
        <v>39</v>
      </c>
      <c r="F379" s="40">
        <v>73</v>
      </c>
      <c r="G379" s="21">
        <v>5.1120448179271705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48</v>
      </c>
      <c r="E380" s="35">
        <v>42</v>
      </c>
      <c r="F380" s="40">
        <v>90</v>
      </c>
      <c r="G380" s="21">
        <v>6.2805303558967198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176</v>
      </c>
      <c r="E381" s="35">
        <v>147</v>
      </c>
      <c r="F381" s="40">
        <v>323</v>
      </c>
      <c r="G381" s="21">
        <v>4.8710601719197708</v>
      </c>
      <c r="H381" s="19">
        <v>2567</v>
      </c>
      <c r="I381" s="35">
        <v>12</v>
      </c>
      <c r="J381" s="35">
        <v>14</v>
      </c>
      <c r="K381" s="41">
        <v>26</v>
      </c>
      <c r="L381" s="21">
        <v>1.012855473315154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50</v>
      </c>
      <c r="E382" s="35">
        <v>44</v>
      </c>
      <c r="F382" s="40">
        <v>94</v>
      </c>
      <c r="G382" s="21">
        <v>5.2251250694830462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12</v>
      </c>
      <c r="E383" s="35">
        <v>20</v>
      </c>
      <c r="F383" s="40">
        <v>32</v>
      </c>
      <c r="G383" s="21">
        <v>3.4896401308615053</v>
      </c>
      <c r="H383" s="35">
        <v>320</v>
      </c>
      <c r="I383" s="35">
        <v>3</v>
      </c>
      <c r="J383" s="35">
        <v>0</v>
      </c>
      <c r="K383" s="41">
        <v>3</v>
      </c>
      <c r="L383" s="21">
        <v>0.9375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26</v>
      </c>
      <c r="E384" s="35">
        <v>22</v>
      </c>
      <c r="F384" s="40">
        <v>48</v>
      </c>
      <c r="G384" s="21">
        <v>3.761755485893417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25</v>
      </c>
      <c r="E385" s="35">
        <v>23</v>
      </c>
      <c r="F385" s="40">
        <v>48</v>
      </c>
      <c r="G385" s="21">
        <v>5.161290322580645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55</v>
      </c>
      <c r="E386" s="35">
        <v>67</v>
      </c>
      <c r="F386" s="40">
        <v>122</v>
      </c>
      <c r="G386" s="21">
        <v>4.905508644953759</v>
      </c>
      <c r="H386" s="35">
        <v>963</v>
      </c>
      <c r="I386" s="35">
        <v>4</v>
      </c>
      <c r="J386" s="35">
        <v>0</v>
      </c>
      <c r="K386" s="41">
        <v>4</v>
      </c>
      <c r="L386" s="21">
        <v>0.4153686396677051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27</v>
      </c>
      <c r="E387" s="35">
        <v>26</v>
      </c>
      <c r="F387" s="40">
        <v>53</v>
      </c>
      <c r="G387" s="21">
        <v>5.3212851405622494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34</v>
      </c>
      <c r="E388" s="35">
        <v>24</v>
      </c>
      <c r="F388" s="40">
        <v>58</v>
      </c>
      <c r="G388" s="21">
        <v>4.7269763651181744</v>
      </c>
      <c r="H388" s="35">
        <v>452</v>
      </c>
      <c r="I388" s="35">
        <v>1</v>
      </c>
      <c r="J388" s="35">
        <v>1</v>
      </c>
      <c r="K388" s="41">
        <v>2</v>
      </c>
      <c r="L388" s="21">
        <v>0.44247787610619471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75</v>
      </c>
      <c r="E389" s="35">
        <v>72</v>
      </c>
      <c r="F389" s="40">
        <v>147</v>
      </c>
      <c r="G389" s="21">
        <v>5.7534246575342465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35</v>
      </c>
      <c r="E390" s="35">
        <v>30</v>
      </c>
      <c r="F390" s="40">
        <v>65</v>
      </c>
      <c r="G390" s="21">
        <v>4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26</v>
      </c>
      <c r="E391" s="35">
        <v>19</v>
      </c>
      <c r="F391" s="40">
        <v>45</v>
      </c>
      <c r="G391" s="21">
        <v>5.9210526315789469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13</v>
      </c>
      <c r="E392" s="35">
        <v>16</v>
      </c>
      <c r="F392" s="40">
        <v>29</v>
      </c>
      <c r="G392" s="21">
        <v>5.2919708029197077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23</v>
      </c>
      <c r="E393" s="35">
        <v>20</v>
      </c>
      <c r="F393" s="40">
        <v>43</v>
      </c>
      <c r="G393" s="21">
        <v>4.6739130434782608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29</v>
      </c>
      <c r="E394" s="35">
        <v>15</v>
      </c>
      <c r="F394" s="40">
        <v>44</v>
      </c>
      <c r="G394" s="21">
        <v>4.8351648351648358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45</v>
      </c>
      <c r="E395" s="35">
        <v>32</v>
      </c>
      <c r="F395" s="40">
        <v>77</v>
      </c>
      <c r="G395" s="21">
        <v>4.7648514851485153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9</v>
      </c>
      <c r="E396" s="35">
        <v>7</v>
      </c>
      <c r="F396" s="40">
        <v>16</v>
      </c>
      <c r="G396" s="21">
        <v>5.7971014492753623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27</v>
      </c>
      <c r="E397" s="35">
        <v>22</v>
      </c>
      <c r="F397" s="40">
        <v>49</v>
      </c>
      <c r="G397" s="21">
        <v>4.149026248941575</v>
      </c>
      <c r="H397" s="35">
        <v>508</v>
      </c>
      <c r="I397" s="35">
        <v>0</v>
      </c>
      <c r="J397" s="35">
        <v>0</v>
      </c>
      <c r="K397" s="41">
        <v>0</v>
      </c>
      <c r="L397" s="21">
        <v>0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22</v>
      </c>
      <c r="E398" s="35">
        <v>24</v>
      </c>
      <c r="F398" s="40">
        <v>46</v>
      </c>
      <c r="G398" s="21">
        <v>7.1651090342679122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12</v>
      </c>
      <c r="E399" s="35">
        <v>9</v>
      </c>
      <c r="F399" s="40">
        <v>21</v>
      </c>
      <c r="G399" s="21">
        <v>3.4369885433715219</v>
      </c>
      <c r="H399" s="35">
        <v>159</v>
      </c>
      <c r="I399" s="35">
        <v>1</v>
      </c>
      <c r="J399" s="35">
        <v>1</v>
      </c>
      <c r="K399" s="41">
        <v>2</v>
      </c>
      <c r="L399" s="21">
        <v>1.257861635220126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25</v>
      </c>
      <c r="E400" s="35">
        <v>17</v>
      </c>
      <c r="F400" s="40">
        <v>42</v>
      </c>
      <c r="G400" s="21">
        <v>5.1915945611866503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36</v>
      </c>
      <c r="E401" s="35">
        <v>27</v>
      </c>
      <c r="F401" s="40">
        <v>63</v>
      </c>
      <c r="G401" s="21">
        <v>4.6153846153846159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55</v>
      </c>
      <c r="E402" s="35">
        <v>40</v>
      </c>
      <c r="F402" s="40">
        <v>95</v>
      </c>
      <c r="G402" s="21">
        <v>5.7160048134777375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27</v>
      </c>
      <c r="E403" s="35">
        <v>30</v>
      </c>
      <c r="F403" s="40">
        <v>57</v>
      </c>
      <c r="G403" s="21">
        <v>5.1029543419874663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91</v>
      </c>
      <c r="E404" s="35">
        <v>86</v>
      </c>
      <c r="F404" s="40">
        <v>177</v>
      </c>
      <c r="G404" s="21">
        <v>5.2351375332741794</v>
      </c>
      <c r="H404" s="35">
        <v>891</v>
      </c>
      <c r="I404" s="35">
        <v>3</v>
      </c>
      <c r="J404" s="35">
        <v>3</v>
      </c>
      <c r="K404" s="41">
        <v>6</v>
      </c>
      <c r="L404" s="21">
        <v>0.67340067340067333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35</v>
      </c>
      <c r="E405" s="35">
        <v>31</v>
      </c>
      <c r="F405" s="40">
        <v>66</v>
      </c>
      <c r="G405" s="21">
        <v>4.6875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47</v>
      </c>
      <c r="E406" s="35">
        <v>38</v>
      </c>
      <c r="F406" s="40">
        <v>85</v>
      </c>
      <c r="G406" s="21">
        <v>5.5847568988173455</v>
      </c>
      <c r="H406" s="35">
        <v>599</v>
      </c>
      <c r="I406" s="35">
        <v>0</v>
      </c>
      <c r="J406" s="35">
        <v>1</v>
      </c>
      <c r="K406" s="41">
        <v>1</v>
      </c>
      <c r="L406" s="21">
        <v>0.1669449081803005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40</v>
      </c>
      <c r="E407" s="35">
        <v>32</v>
      </c>
      <c r="F407" s="40">
        <v>72</v>
      </c>
      <c r="G407" s="21">
        <v>6.2283737024221448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59</v>
      </c>
      <c r="E408" s="35">
        <v>51</v>
      </c>
      <c r="F408" s="40">
        <v>110</v>
      </c>
      <c r="G408" s="21">
        <v>4.0029112081513833</v>
      </c>
      <c r="H408" s="35">
        <v>916</v>
      </c>
      <c r="I408" s="35">
        <v>2</v>
      </c>
      <c r="J408" s="35">
        <v>2</v>
      </c>
      <c r="K408" s="41">
        <v>4</v>
      </c>
      <c r="L408" s="21">
        <v>0.43668122270742354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11</v>
      </c>
      <c r="E409" s="35">
        <v>6</v>
      </c>
      <c r="F409" s="40">
        <v>17</v>
      </c>
      <c r="G409" s="21">
        <v>3.7117903930131009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49</v>
      </c>
      <c r="E410" s="35">
        <v>37</v>
      </c>
      <c r="F410" s="40">
        <v>86</v>
      </c>
      <c r="G410" s="21">
        <v>7.9629629629629637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1384</v>
      </c>
      <c r="E411" s="38">
        <v>1388</v>
      </c>
      <c r="F411" s="38">
        <v>2772</v>
      </c>
      <c r="G411" s="31">
        <v>5.5158690677544522</v>
      </c>
      <c r="H411" s="29">
        <v>14685</v>
      </c>
      <c r="I411" s="38">
        <v>61</v>
      </c>
      <c r="J411" s="38">
        <v>66</v>
      </c>
      <c r="K411" s="39">
        <v>127</v>
      </c>
      <c r="L411" s="31">
        <v>0.86482805583929179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63</v>
      </c>
      <c r="E412" s="35">
        <v>67</v>
      </c>
      <c r="F412" s="40">
        <v>130</v>
      </c>
      <c r="G412" s="21">
        <v>5.5865921787709496</v>
      </c>
      <c r="H412" s="19">
        <v>709</v>
      </c>
      <c r="I412" s="35">
        <v>2</v>
      </c>
      <c r="J412" s="35">
        <v>3</v>
      </c>
      <c r="K412" s="41">
        <v>5</v>
      </c>
      <c r="L412" s="21">
        <v>0.70521861777150918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89</v>
      </c>
      <c r="E413" s="35">
        <v>83</v>
      </c>
      <c r="F413" s="40">
        <v>172</v>
      </c>
      <c r="G413" s="21">
        <v>5.2760736196319016</v>
      </c>
      <c r="H413" s="19">
        <v>1160</v>
      </c>
      <c r="I413" s="35">
        <v>2</v>
      </c>
      <c r="J413" s="35">
        <v>2</v>
      </c>
      <c r="K413" s="41">
        <v>4</v>
      </c>
      <c r="L413" s="21">
        <v>0.34482758620689657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18</v>
      </c>
      <c r="E414" s="35">
        <v>7</v>
      </c>
      <c r="F414" s="40">
        <v>25</v>
      </c>
      <c r="G414" s="21">
        <v>2.7262813522355507</v>
      </c>
      <c r="H414" s="35">
        <v>492</v>
      </c>
      <c r="I414" s="35">
        <v>0</v>
      </c>
      <c r="J414" s="35">
        <v>3</v>
      </c>
      <c r="K414" s="41">
        <v>3</v>
      </c>
      <c r="L414" s="21">
        <v>0.6097560975609756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66</v>
      </c>
      <c r="E415" s="35">
        <v>58</v>
      </c>
      <c r="F415" s="40">
        <v>124</v>
      </c>
      <c r="G415" s="21">
        <v>5.0944946589975348</v>
      </c>
      <c r="H415" s="35">
        <v>847</v>
      </c>
      <c r="I415" s="35">
        <v>2</v>
      </c>
      <c r="J415" s="35">
        <v>0</v>
      </c>
      <c r="K415" s="41">
        <v>2</v>
      </c>
      <c r="L415" s="21">
        <v>0.23612750885478156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90</v>
      </c>
      <c r="E416" s="35">
        <v>107</v>
      </c>
      <c r="F416" s="40">
        <v>197</v>
      </c>
      <c r="G416" s="21">
        <v>6.9341781063005978</v>
      </c>
      <c r="H416" s="35">
        <v>710</v>
      </c>
      <c r="I416" s="35">
        <v>1</v>
      </c>
      <c r="J416" s="35">
        <v>2</v>
      </c>
      <c r="K416" s="41">
        <v>3</v>
      </c>
      <c r="L416" s="21">
        <v>0.42253521126760557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83</v>
      </c>
      <c r="E417" s="35">
        <v>77</v>
      </c>
      <c r="F417" s="40">
        <v>160</v>
      </c>
      <c r="G417" s="21">
        <v>6.5979381443298974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130</v>
      </c>
      <c r="E418" s="35">
        <v>128</v>
      </c>
      <c r="F418" s="40">
        <v>258</v>
      </c>
      <c r="G418" s="21">
        <v>6.6752910737386806</v>
      </c>
      <c r="H418" s="19">
        <v>1055</v>
      </c>
      <c r="I418" s="35">
        <v>4</v>
      </c>
      <c r="J418" s="35">
        <v>6</v>
      </c>
      <c r="K418" s="41">
        <v>10</v>
      </c>
      <c r="L418" s="21">
        <v>0.94786729857819907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125</v>
      </c>
      <c r="E419" s="35">
        <v>111</v>
      </c>
      <c r="F419" s="40">
        <v>236</v>
      </c>
      <c r="G419" s="21">
        <v>4.0088330219126886</v>
      </c>
      <c r="H419" s="19">
        <v>1764</v>
      </c>
      <c r="I419" s="35">
        <v>21</v>
      </c>
      <c r="J419" s="35">
        <v>15</v>
      </c>
      <c r="K419" s="41">
        <v>36</v>
      </c>
      <c r="L419" s="21">
        <v>2.0408163265306123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35</v>
      </c>
      <c r="E420" s="35">
        <v>34</v>
      </c>
      <c r="F420" s="40">
        <v>69</v>
      </c>
      <c r="G420" s="21">
        <v>4.1046995835812021</v>
      </c>
      <c r="H420" s="19">
        <v>802</v>
      </c>
      <c r="I420" s="35">
        <v>0</v>
      </c>
      <c r="J420" s="35">
        <v>2</v>
      </c>
      <c r="K420" s="41">
        <v>2</v>
      </c>
      <c r="L420" s="21">
        <v>0.24937655860349126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56</v>
      </c>
      <c r="E421" s="35">
        <v>59</v>
      </c>
      <c r="F421" s="40">
        <v>115</v>
      </c>
      <c r="G421" s="21">
        <v>4.4010715652506702</v>
      </c>
      <c r="H421" s="19">
        <v>1110</v>
      </c>
      <c r="I421" s="35">
        <v>0</v>
      </c>
      <c r="J421" s="35">
        <v>0</v>
      </c>
      <c r="K421" s="41">
        <v>0</v>
      </c>
      <c r="L421" s="21">
        <v>0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26</v>
      </c>
      <c r="E422" s="35">
        <v>19</v>
      </c>
      <c r="F422" s="40">
        <v>45</v>
      </c>
      <c r="G422" s="21">
        <v>3.2822757111597372</v>
      </c>
      <c r="H422" s="19">
        <v>729</v>
      </c>
      <c r="I422" s="35">
        <v>0</v>
      </c>
      <c r="J422" s="35">
        <v>0</v>
      </c>
      <c r="K422" s="41">
        <v>0</v>
      </c>
      <c r="L422" s="21">
        <v>0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119</v>
      </c>
      <c r="E423" s="35">
        <v>101</v>
      </c>
      <c r="F423" s="40">
        <v>220</v>
      </c>
      <c r="G423" s="21">
        <v>6.2270025474101329</v>
      </c>
      <c r="H423" s="19">
        <v>1207</v>
      </c>
      <c r="I423" s="35">
        <v>3</v>
      </c>
      <c r="J423" s="35">
        <v>5</v>
      </c>
      <c r="K423" s="41">
        <v>8</v>
      </c>
      <c r="L423" s="21">
        <v>0.6628003314001657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20</v>
      </c>
      <c r="E424" s="35">
        <v>24</v>
      </c>
      <c r="F424" s="40">
        <v>44</v>
      </c>
      <c r="G424" s="21">
        <v>3.8903625110521665</v>
      </c>
      <c r="H424" s="35">
        <v>456</v>
      </c>
      <c r="I424" s="35">
        <v>0</v>
      </c>
      <c r="J424" s="35">
        <v>0</v>
      </c>
      <c r="K424" s="41">
        <v>0</v>
      </c>
      <c r="L424" s="21">
        <v>0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64</v>
      </c>
      <c r="E425" s="35">
        <v>80</v>
      </c>
      <c r="F425" s="40">
        <v>144</v>
      </c>
      <c r="G425" s="21">
        <v>4.7182175622542593</v>
      </c>
      <c r="H425" s="19">
        <v>929</v>
      </c>
      <c r="I425" s="35">
        <v>7</v>
      </c>
      <c r="J425" s="35">
        <v>14</v>
      </c>
      <c r="K425" s="41">
        <v>21</v>
      </c>
      <c r="L425" s="21">
        <v>2.2604951560818085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238</v>
      </c>
      <c r="E426" s="35">
        <v>272</v>
      </c>
      <c r="F426" s="40">
        <v>510</v>
      </c>
      <c r="G426" s="21">
        <v>7.1528751753155682</v>
      </c>
      <c r="H426" s="19">
        <v>1147</v>
      </c>
      <c r="I426" s="35">
        <v>9</v>
      </c>
      <c r="J426" s="35">
        <v>7</v>
      </c>
      <c r="K426" s="41">
        <v>16</v>
      </c>
      <c r="L426" s="21">
        <v>1.3949433304272014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31</v>
      </c>
      <c r="E427" s="35">
        <v>25</v>
      </c>
      <c r="F427" s="40">
        <v>56</v>
      </c>
      <c r="G427" s="21">
        <v>5.5610724925521344</v>
      </c>
      <c r="H427" s="35">
        <v>74</v>
      </c>
      <c r="I427" s="35">
        <v>1</v>
      </c>
      <c r="J427" s="35">
        <v>3</v>
      </c>
      <c r="K427" s="41">
        <v>4</v>
      </c>
      <c r="L427" s="21">
        <v>5.4054054054054053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28</v>
      </c>
      <c r="E428" s="35">
        <v>41</v>
      </c>
      <c r="F428" s="40">
        <v>69</v>
      </c>
      <c r="G428" s="21">
        <v>5.3158705701078581</v>
      </c>
      <c r="H428" s="35">
        <v>419</v>
      </c>
      <c r="I428" s="35">
        <v>7</v>
      </c>
      <c r="J428" s="35">
        <v>3</v>
      </c>
      <c r="K428" s="41">
        <v>10</v>
      </c>
      <c r="L428" s="21">
        <v>2.3866348448687349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33</v>
      </c>
      <c r="E429" s="35">
        <v>36</v>
      </c>
      <c r="F429" s="40">
        <v>69</v>
      </c>
      <c r="G429" s="21">
        <v>5.8723404255319149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23</v>
      </c>
      <c r="E430" s="35">
        <v>22</v>
      </c>
      <c r="F430" s="40">
        <v>45</v>
      </c>
      <c r="G430" s="21">
        <v>4.8128342245989302</v>
      </c>
      <c r="H430" s="35">
        <v>273</v>
      </c>
      <c r="I430" s="35">
        <v>2</v>
      </c>
      <c r="J430" s="35">
        <v>1</v>
      </c>
      <c r="K430" s="41">
        <v>3</v>
      </c>
      <c r="L430" s="21">
        <v>1.098901098901099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22</v>
      </c>
      <c r="E431" s="35">
        <v>17</v>
      </c>
      <c r="F431" s="40">
        <v>39</v>
      </c>
      <c r="G431" s="21">
        <v>4.8327137546468402</v>
      </c>
      <c r="H431" s="35">
        <v>264</v>
      </c>
      <c r="I431" s="35">
        <v>0</v>
      </c>
      <c r="J431" s="35">
        <v>0</v>
      </c>
      <c r="K431" s="41">
        <v>0</v>
      </c>
      <c r="L431" s="21">
        <v>0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25</v>
      </c>
      <c r="E432" s="35">
        <v>20</v>
      </c>
      <c r="F432" s="40">
        <v>45</v>
      </c>
      <c r="G432" s="21">
        <v>7.9505300353356887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1160</v>
      </c>
      <c r="E433" s="29">
        <v>1187</v>
      </c>
      <c r="F433" s="29">
        <v>2347</v>
      </c>
      <c r="G433" s="31">
        <v>7.3008367810371109</v>
      </c>
      <c r="H433" s="29">
        <v>2933</v>
      </c>
      <c r="I433" s="29">
        <v>44</v>
      </c>
      <c r="J433" s="29">
        <v>40</v>
      </c>
      <c r="K433" s="36">
        <v>84</v>
      </c>
      <c r="L433" s="31">
        <v>2.8639618138424821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5</v>
      </c>
      <c r="E434" s="19">
        <v>5</v>
      </c>
      <c r="F434" s="20">
        <v>10</v>
      </c>
      <c r="G434" s="21">
        <v>6.4516129032258061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61</v>
      </c>
      <c r="E435" s="19">
        <v>70</v>
      </c>
      <c r="F435" s="20">
        <v>131</v>
      </c>
      <c r="G435" s="21">
        <v>7.3844419391206308</v>
      </c>
      <c r="H435" s="35">
        <v>332</v>
      </c>
      <c r="I435" s="19">
        <v>1</v>
      </c>
      <c r="J435" s="19">
        <v>5</v>
      </c>
      <c r="K435" s="22">
        <v>6</v>
      </c>
      <c r="L435" s="21">
        <v>1.8072289156626504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28</v>
      </c>
      <c r="E436" s="19">
        <v>47</v>
      </c>
      <c r="F436" s="20">
        <v>75</v>
      </c>
      <c r="G436" s="21">
        <v>4.7923322683706067</v>
      </c>
      <c r="H436" s="35">
        <v>153</v>
      </c>
      <c r="I436" s="19">
        <v>0</v>
      </c>
      <c r="J436" s="19">
        <v>0</v>
      </c>
      <c r="K436" s="22">
        <v>0</v>
      </c>
      <c r="L436" s="21">
        <v>0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167</v>
      </c>
      <c r="E437" s="19">
        <v>162</v>
      </c>
      <c r="F437" s="20">
        <v>329</v>
      </c>
      <c r="G437" s="21">
        <v>8.8062098501070665</v>
      </c>
      <c r="H437" s="35">
        <v>3</v>
      </c>
      <c r="I437" s="19">
        <v>0</v>
      </c>
      <c r="J437" s="19">
        <v>2</v>
      </c>
      <c r="K437" s="22">
        <v>2</v>
      </c>
      <c r="L437" s="21">
        <v>66.666666666666657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150</v>
      </c>
      <c r="E438" s="19">
        <v>156</v>
      </c>
      <c r="F438" s="20">
        <v>306</v>
      </c>
      <c r="G438" s="21">
        <v>7.7566539923954378</v>
      </c>
      <c r="H438" s="35">
        <v>529</v>
      </c>
      <c r="I438" s="19">
        <v>4</v>
      </c>
      <c r="J438" s="19">
        <v>3</v>
      </c>
      <c r="K438" s="22">
        <v>7</v>
      </c>
      <c r="L438" s="21">
        <v>1.3232514177693762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61</v>
      </c>
      <c r="E439" s="19">
        <v>59</v>
      </c>
      <c r="F439" s="20">
        <v>120</v>
      </c>
      <c r="G439" s="21">
        <v>6.659267480577137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56</v>
      </c>
      <c r="E440" s="19">
        <v>45</v>
      </c>
      <c r="F440" s="20">
        <v>101</v>
      </c>
      <c r="G440" s="21">
        <v>6.8941979522184296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19</v>
      </c>
      <c r="E441" s="19">
        <v>14</v>
      </c>
      <c r="F441" s="20">
        <v>33</v>
      </c>
      <c r="G441" s="21">
        <v>6.179775280898876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49</v>
      </c>
      <c r="E442" s="19">
        <v>54</v>
      </c>
      <c r="F442" s="20">
        <v>103</v>
      </c>
      <c r="G442" s="21">
        <v>8.8109495295124027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93</v>
      </c>
      <c r="E443" s="19">
        <v>72</v>
      </c>
      <c r="F443" s="20">
        <v>165</v>
      </c>
      <c r="G443" s="21">
        <v>8.2007952286282304</v>
      </c>
      <c r="H443" s="35">
        <v>399</v>
      </c>
      <c r="I443" s="19">
        <v>1</v>
      </c>
      <c r="J443" s="19">
        <v>1</v>
      </c>
      <c r="K443" s="22">
        <v>2</v>
      </c>
      <c r="L443" s="21">
        <v>0.50125313283208017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21</v>
      </c>
      <c r="E444" s="19">
        <v>9</v>
      </c>
      <c r="F444" s="20">
        <v>30</v>
      </c>
      <c r="G444" s="21">
        <v>7.1428571428571423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15</v>
      </c>
      <c r="E445" s="19">
        <v>19</v>
      </c>
      <c r="F445" s="20">
        <v>34</v>
      </c>
      <c r="G445" s="21">
        <v>7.3593073593073601</v>
      </c>
      <c r="H445" s="35">
        <v>76</v>
      </c>
      <c r="I445" s="19">
        <v>0</v>
      </c>
      <c r="J445" s="19">
        <v>0</v>
      </c>
      <c r="K445" s="22">
        <v>0</v>
      </c>
      <c r="L445" s="21">
        <v>0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10</v>
      </c>
      <c r="E446" s="19">
        <v>7</v>
      </c>
      <c r="F446" s="20">
        <v>17</v>
      </c>
      <c r="G446" s="21">
        <v>8.8082901554404138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19</v>
      </c>
      <c r="E447" s="19">
        <v>21</v>
      </c>
      <c r="F447" s="20">
        <v>40</v>
      </c>
      <c r="G447" s="21">
        <v>6.8027210884353746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34</v>
      </c>
      <c r="E448" s="19">
        <v>37</v>
      </c>
      <c r="F448" s="20">
        <v>71</v>
      </c>
      <c r="G448" s="21">
        <v>7.3347107438016534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301</v>
      </c>
      <c r="E449" s="19">
        <v>328</v>
      </c>
      <c r="F449" s="20">
        <v>629</v>
      </c>
      <c r="G449" s="21">
        <v>7.0793472144063019</v>
      </c>
      <c r="H449" s="35">
        <v>765</v>
      </c>
      <c r="I449" s="19">
        <v>38</v>
      </c>
      <c r="J449" s="19">
        <v>29</v>
      </c>
      <c r="K449" s="22">
        <v>67</v>
      </c>
      <c r="L449" s="21">
        <v>8.758169934640522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35</v>
      </c>
      <c r="E450" s="19">
        <v>41</v>
      </c>
      <c r="F450" s="20">
        <v>76</v>
      </c>
      <c r="G450" s="21">
        <v>5.198358413132695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36</v>
      </c>
      <c r="E451" s="19">
        <v>41</v>
      </c>
      <c r="F451" s="20">
        <v>77</v>
      </c>
      <c r="G451" s="21">
        <v>7.608695652173914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367</v>
      </c>
      <c r="E452" s="29">
        <v>312</v>
      </c>
      <c r="F452" s="29">
        <v>679</v>
      </c>
      <c r="G452" s="31">
        <v>5.2922837100545594</v>
      </c>
      <c r="H452" s="29">
        <v>3411</v>
      </c>
      <c r="I452" s="29">
        <v>16</v>
      </c>
      <c r="J452" s="29">
        <v>21</v>
      </c>
      <c r="K452" s="36">
        <v>37</v>
      </c>
      <c r="L452" s="31">
        <v>1.0847258868367047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44</v>
      </c>
      <c r="E453" s="19">
        <v>28</v>
      </c>
      <c r="F453" s="20">
        <v>72</v>
      </c>
      <c r="G453" s="21">
        <v>4.7556142668427999</v>
      </c>
      <c r="H453" s="35">
        <v>477</v>
      </c>
      <c r="I453" s="19">
        <v>0</v>
      </c>
      <c r="J453" s="19">
        <v>1</v>
      </c>
      <c r="K453" s="22">
        <v>1</v>
      </c>
      <c r="L453" s="21">
        <v>0.20964360587002098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19</v>
      </c>
      <c r="E454" s="19">
        <v>18</v>
      </c>
      <c r="F454" s="20">
        <v>37</v>
      </c>
      <c r="G454" s="21">
        <v>6.0655737704918034</v>
      </c>
      <c r="H454" s="35">
        <v>160</v>
      </c>
      <c r="I454" s="19">
        <v>0</v>
      </c>
      <c r="J454" s="19">
        <v>0</v>
      </c>
      <c r="K454" s="22">
        <v>0</v>
      </c>
      <c r="L454" s="21">
        <v>0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10</v>
      </c>
      <c r="E455" s="19">
        <v>12</v>
      </c>
      <c r="F455" s="20">
        <v>22</v>
      </c>
      <c r="G455" s="21">
        <v>3.5256410256410255</v>
      </c>
      <c r="H455" s="35">
        <v>167</v>
      </c>
      <c r="I455" s="19">
        <v>1</v>
      </c>
      <c r="J455" s="19">
        <v>0</v>
      </c>
      <c r="K455" s="22">
        <v>1</v>
      </c>
      <c r="L455" s="21">
        <v>0.5988023952095809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35</v>
      </c>
      <c r="E456" s="19">
        <v>25</v>
      </c>
      <c r="F456" s="20">
        <v>60</v>
      </c>
      <c r="G456" s="21">
        <v>4.3763676148796495</v>
      </c>
      <c r="H456" s="35">
        <v>410</v>
      </c>
      <c r="I456" s="19">
        <v>4</v>
      </c>
      <c r="J456" s="19">
        <v>6</v>
      </c>
      <c r="K456" s="22">
        <v>10</v>
      </c>
      <c r="L456" s="21">
        <v>2.4390243902439024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22</v>
      </c>
      <c r="E457" s="19">
        <v>26</v>
      </c>
      <c r="F457" s="20">
        <v>48</v>
      </c>
      <c r="G457" s="21">
        <v>4.5454545454545459</v>
      </c>
      <c r="H457" s="35">
        <v>173</v>
      </c>
      <c r="I457" s="19">
        <v>1</v>
      </c>
      <c r="J457" s="19">
        <v>3</v>
      </c>
      <c r="K457" s="22">
        <v>4</v>
      </c>
      <c r="L457" s="21">
        <v>2.3121387283236992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29</v>
      </c>
      <c r="E458" s="19">
        <v>28</v>
      </c>
      <c r="F458" s="20">
        <v>57</v>
      </c>
      <c r="G458" s="21">
        <v>4.9781659388646284</v>
      </c>
      <c r="H458" s="35">
        <v>195</v>
      </c>
      <c r="I458" s="19">
        <v>6</v>
      </c>
      <c r="J458" s="19">
        <v>2</v>
      </c>
      <c r="K458" s="22">
        <v>8</v>
      </c>
      <c r="L458" s="21">
        <v>4.1025641025641022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26</v>
      </c>
      <c r="E459" s="19">
        <v>14</v>
      </c>
      <c r="F459" s="20">
        <v>40</v>
      </c>
      <c r="G459" s="21">
        <v>5.2015604681404417</v>
      </c>
      <c r="H459" s="35">
        <v>217</v>
      </c>
      <c r="I459" s="19">
        <v>0</v>
      </c>
      <c r="J459" s="19">
        <v>2</v>
      </c>
      <c r="K459" s="22">
        <v>2</v>
      </c>
      <c r="L459" s="21">
        <v>0.92165898617511521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17</v>
      </c>
      <c r="E460" s="19">
        <v>23</v>
      </c>
      <c r="F460" s="20">
        <v>40</v>
      </c>
      <c r="G460" s="21">
        <v>6.1919504643962853</v>
      </c>
      <c r="H460" s="35">
        <v>115</v>
      </c>
      <c r="I460" s="19">
        <v>1</v>
      </c>
      <c r="J460" s="19">
        <v>0</v>
      </c>
      <c r="K460" s="22">
        <v>1</v>
      </c>
      <c r="L460" s="21">
        <v>0.86956521739130432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16</v>
      </c>
      <c r="E461" s="19">
        <v>10</v>
      </c>
      <c r="F461" s="20">
        <v>26</v>
      </c>
      <c r="G461" s="21">
        <v>6.3106796116504853</v>
      </c>
      <c r="H461" s="35">
        <v>75</v>
      </c>
      <c r="I461" s="19">
        <v>0</v>
      </c>
      <c r="J461" s="19">
        <v>5</v>
      </c>
      <c r="K461" s="22">
        <v>5</v>
      </c>
      <c r="L461" s="21">
        <v>6.666666666666667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42</v>
      </c>
      <c r="E462" s="19">
        <v>48</v>
      </c>
      <c r="F462" s="20">
        <v>90</v>
      </c>
      <c r="G462" s="21">
        <v>13.93188854489164</v>
      </c>
      <c r="H462" s="35">
        <v>128</v>
      </c>
      <c r="I462" s="19">
        <v>1</v>
      </c>
      <c r="J462" s="19">
        <v>0</v>
      </c>
      <c r="K462" s="22">
        <v>1</v>
      </c>
      <c r="L462" s="21">
        <v>0.78125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8</v>
      </c>
      <c r="E463" s="19">
        <v>11</v>
      </c>
      <c r="F463" s="20">
        <v>19</v>
      </c>
      <c r="G463" s="21">
        <v>4.231625835189309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37</v>
      </c>
      <c r="E464" s="19">
        <v>32</v>
      </c>
      <c r="F464" s="20">
        <v>69</v>
      </c>
      <c r="G464" s="21">
        <v>5.6418642681929683</v>
      </c>
      <c r="H464" s="35">
        <v>261</v>
      </c>
      <c r="I464" s="19">
        <v>2</v>
      </c>
      <c r="J464" s="19">
        <v>0</v>
      </c>
      <c r="K464" s="22">
        <v>2</v>
      </c>
      <c r="L464" s="21">
        <v>0.76628352490421447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62</v>
      </c>
      <c r="E465" s="19">
        <v>37</v>
      </c>
      <c r="F465" s="20">
        <v>99</v>
      </c>
      <c r="G465" s="21">
        <v>4.1860465116279073</v>
      </c>
      <c r="H465" s="35">
        <v>989</v>
      </c>
      <c r="I465" s="19">
        <v>0</v>
      </c>
      <c r="J465" s="19">
        <v>2</v>
      </c>
      <c r="K465" s="22">
        <v>2</v>
      </c>
      <c r="L465" s="21">
        <v>0.20222446916076847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174</v>
      </c>
      <c r="E466" s="38">
        <v>149</v>
      </c>
      <c r="F466" s="38">
        <v>323</v>
      </c>
      <c r="G466" s="31">
        <v>6.4898533252963633</v>
      </c>
      <c r="H466" s="38">
        <v>406</v>
      </c>
      <c r="I466" s="38">
        <v>3</v>
      </c>
      <c r="J466" s="38">
        <v>2</v>
      </c>
      <c r="K466" s="39">
        <v>5</v>
      </c>
      <c r="L466" s="31">
        <v>1.2315270935960592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38</v>
      </c>
      <c r="E467" s="35">
        <v>34</v>
      </c>
      <c r="F467" s="40">
        <v>72</v>
      </c>
      <c r="G467" s="21">
        <v>7.9207920792079207</v>
      </c>
      <c r="H467" s="35">
        <v>7</v>
      </c>
      <c r="I467" s="35">
        <v>0</v>
      </c>
      <c r="J467" s="35">
        <v>0</v>
      </c>
      <c r="K467" s="41">
        <v>0</v>
      </c>
      <c r="L467" s="21">
        <v>0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17</v>
      </c>
      <c r="E468" s="35">
        <v>12</v>
      </c>
      <c r="F468" s="40">
        <v>29</v>
      </c>
      <c r="G468" s="21">
        <v>4.9069373942470387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14</v>
      </c>
      <c r="E469" s="35">
        <v>9</v>
      </c>
      <c r="F469" s="40">
        <v>23</v>
      </c>
      <c r="G469" s="21">
        <v>5.5825242718446608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7</v>
      </c>
      <c r="E470" s="35">
        <v>3</v>
      </c>
      <c r="F470" s="40">
        <v>10</v>
      </c>
      <c r="G470" s="21">
        <v>4.1152263374485596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14</v>
      </c>
      <c r="E471" s="35">
        <v>12</v>
      </c>
      <c r="F471" s="40">
        <v>26</v>
      </c>
      <c r="G471" s="21">
        <v>4.5694200351493848</v>
      </c>
      <c r="H471" s="35">
        <v>23</v>
      </c>
      <c r="I471" s="35">
        <v>0</v>
      </c>
      <c r="J471" s="35">
        <v>1</v>
      </c>
      <c r="K471" s="41">
        <v>1</v>
      </c>
      <c r="L471" s="21">
        <v>4.3478260869565215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27</v>
      </c>
      <c r="E472" s="35">
        <v>27</v>
      </c>
      <c r="F472" s="40">
        <v>54</v>
      </c>
      <c r="G472" s="21">
        <v>6.9677419354838701</v>
      </c>
      <c r="H472" s="35">
        <v>15</v>
      </c>
      <c r="I472" s="35">
        <v>0</v>
      </c>
      <c r="J472" s="35">
        <v>0</v>
      </c>
      <c r="K472" s="41">
        <v>0</v>
      </c>
      <c r="L472" s="21">
        <v>0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35</v>
      </c>
      <c r="E473" s="35">
        <v>26</v>
      </c>
      <c r="F473" s="40">
        <v>61</v>
      </c>
      <c r="G473" s="21">
        <v>6.29514963880289</v>
      </c>
      <c r="H473" s="35">
        <v>195</v>
      </c>
      <c r="I473" s="35">
        <v>0</v>
      </c>
      <c r="J473" s="35">
        <v>1</v>
      </c>
      <c r="K473" s="41">
        <v>1</v>
      </c>
      <c r="L473" s="21">
        <v>0.51282051282051277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22</v>
      </c>
      <c r="E474" s="35">
        <v>26</v>
      </c>
      <c r="F474" s="40">
        <v>48</v>
      </c>
      <c r="G474" s="21">
        <v>9.4302554027504915</v>
      </c>
      <c r="H474" s="19">
        <v>-27</v>
      </c>
      <c r="I474" s="35">
        <v>3</v>
      </c>
      <c r="J474" s="35">
        <v>0</v>
      </c>
      <c r="K474" s="41">
        <v>3</v>
      </c>
      <c r="L474" s="21">
        <v>-11.111111111111111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287</v>
      </c>
      <c r="E475" s="38">
        <v>277</v>
      </c>
      <c r="F475" s="38">
        <v>564</v>
      </c>
      <c r="G475" s="31">
        <v>5.581947743467933</v>
      </c>
      <c r="H475" s="29">
        <v>3856</v>
      </c>
      <c r="I475" s="38">
        <v>68</v>
      </c>
      <c r="J475" s="38">
        <v>38</v>
      </c>
      <c r="K475" s="39">
        <v>106</v>
      </c>
      <c r="L475" s="31">
        <v>2.7489626556016598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118</v>
      </c>
      <c r="E476" s="38">
        <v>113</v>
      </c>
      <c r="F476" s="38">
        <v>231</v>
      </c>
      <c r="G476" s="31">
        <v>4.6283309957924264</v>
      </c>
      <c r="H476" s="29">
        <v>1364</v>
      </c>
      <c r="I476" s="38">
        <v>10</v>
      </c>
      <c r="J476" s="38">
        <v>13</v>
      </c>
      <c r="K476" s="39">
        <v>23</v>
      </c>
      <c r="L476" s="31">
        <v>1.6862170087976538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7668</v>
      </c>
      <c r="E477" s="9">
        <v>7224</v>
      </c>
      <c r="F477" s="9">
        <v>14892</v>
      </c>
      <c r="G477" s="25">
        <v>4.4166058686406746</v>
      </c>
      <c r="H477" s="9">
        <v>132730</v>
      </c>
      <c r="I477" s="9">
        <v>918</v>
      </c>
      <c r="J477" s="9">
        <v>900</v>
      </c>
      <c r="K477" s="16">
        <v>1818</v>
      </c>
      <c r="L477" s="25">
        <v>1.369697882920214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1375</v>
      </c>
      <c r="E478" s="29">
        <v>1277</v>
      </c>
      <c r="F478" s="29">
        <v>2652</v>
      </c>
      <c r="G478" s="31">
        <v>4.545844117999966</v>
      </c>
      <c r="H478" s="29">
        <v>23139</v>
      </c>
      <c r="I478" s="29">
        <v>184</v>
      </c>
      <c r="J478" s="29">
        <v>170</v>
      </c>
      <c r="K478" s="36">
        <v>354</v>
      </c>
      <c r="L478" s="31">
        <v>1.5298846103980293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16</v>
      </c>
      <c r="E479" s="19">
        <v>17</v>
      </c>
      <c r="F479" s="20">
        <v>33</v>
      </c>
      <c r="G479" s="21">
        <v>4.4776119402985071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6</v>
      </c>
      <c r="E480" s="19">
        <v>10</v>
      </c>
      <c r="F480" s="20">
        <v>16</v>
      </c>
      <c r="G480" s="21">
        <v>2.8419182948490231</v>
      </c>
      <c r="H480" s="19">
        <v>289</v>
      </c>
      <c r="I480" s="19">
        <v>3</v>
      </c>
      <c r="J480" s="19">
        <v>0</v>
      </c>
      <c r="K480" s="22">
        <v>3</v>
      </c>
      <c r="L480" s="21">
        <v>1.0380622837370241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51</v>
      </c>
      <c r="E481" s="19">
        <v>39</v>
      </c>
      <c r="F481" s="20">
        <v>90</v>
      </c>
      <c r="G481" s="21">
        <v>4.9019607843137258</v>
      </c>
      <c r="H481" s="19">
        <v>1175</v>
      </c>
      <c r="I481" s="19">
        <v>13</v>
      </c>
      <c r="J481" s="19">
        <v>6</v>
      </c>
      <c r="K481" s="22">
        <v>19</v>
      </c>
      <c r="L481" s="21">
        <v>1.6170212765957446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19</v>
      </c>
      <c r="E482" s="19">
        <v>12</v>
      </c>
      <c r="F482" s="20">
        <v>31</v>
      </c>
      <c r="G482" s="21">
        <v>5.457746478873239</v>
      </c>
      <c r="H482" s="19">
        <v>327</v>
      </c>
      <c r="I482" s="19">
        <v>0</v>
      </c>
      <c r="J482" s="19">
        <v>0</v>
      </c>
      <c r="K482" s="22">
        <v>0</v>
      </c>
      <c r="L482" s="21">
        <v>0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149</v>
      </c>
      <c r="E483" s="19">
        <v>140</v>
      </c>
      <c r="F483" s="20">
        <v>289</v>
      </c>
      <c r="G483" s="21">
        <v>4.2808472818841654</v>
      </c>
      <c r="H483" s="19">
        <v>2773</v>
      </c>
      <c r="I483" s="19">
        <v>0</v>
      </c>
      <c r="J483" s="19">
        <v>0</v>
      </c>
      <c r="K483" s="22">
        <v>0</v>
      </c>
      <c r="L483" s="21"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70</v>
      </c>
      <c r="E484" s="19">
        <v>53</v>
      </c>
      <c r="F484" s="20">
        <v>123</v>
      </c>
      <c r="G484" s="21">
        <v>8.04447351209941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73</v>
      </c>
      <c r="E485" s="19">
        <v>72</v>
      </c>
      <c r="F485" s="20">
        <v>145</v>
      </c>
      <c r="G485" s="21">
        <v>7.9062159214830965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22</v>
      </c>
      <c r="E486" s="19">
        <v>28</v>
      </c>
      <c r="F486" s="20">
        <v>50</v>
      </c>
      <c r="G486" s="21">
        <v>4.2662116040955631</v>
      </c>
      <c r="H486" s="35">
        <v>542</v>
      </c>
      <c r="I486" s="19">
        <v>6</v>
      </c>
      <c r="J486" s="19">
        <v>7</v>
      </c>
      <c r="K486" s="22">
        <v>13</v>
      </c>
      <c r="L486" s="21">
        <v>2.3985239852398523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19</v>
      </c>
      <c r="E487" s="19">
        <v>11</v>
      </c>
      <c r="F487" s="20">
        <v>30</v>
      </c>
      <c r="G487" s="21">
        <v>4.2016806722689077</v>
      </c>
      <c r="H487" s="35">
        <v>355</v>
      </c>
      <c r="I487" s="19">
        <v>3</v>
      </c>
      <c r="J487" s="19">
        <v>1</v>
      </c>
      <c r="K487" s="22">
        <v>4</v>
      </c>
      <c r="L487" s="21">
        <v>1.1267605633802817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26</v>
      </c>
      <c r="E488" s="19">
        <v>23</v>
      </c>
      <c r="F488" s="20">
        <v>49</v>
      </c>
      <c r="G488" s="21">
        <v>4.0731504571903576</v>
      </c>
      <c r="H488" s="35">
        <v>777</v>
      </c>
      <c r="I488" s="19">
        <v>11</v>
      </c>
      <c r="J488" s="19">
        <v>5</v>
      </c>
      <c r="K488" s="22">
        <v>16</v>
      </c>
      <c r="L488" s="21">
        <v>2.0592020592020592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24</v>
      </c>
      <c r="E489" s="19">
        <v>24</v>
      </c>
      <c r="F489" s="20">
        <v>48</v>
      </c>
      <c r="G489" s="21">
        <v>5.1227321237993593</v>
      </c>
      <c r="H489" s="35">
        <v>603</v>
      </c>
      <c r="I489" s="19">
        <v>6</v>
      </c>
      <c r="J489" s="19">
        <v>2</v>
      </c>
      <c r="K489" s="22">
        <v>8</v>
      </c>
      <c r="L489" s="21">
        <v>1.3266998341625207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31</v>
      </c>
      <c r="E490" s="19">
        <v>40</v>
      </c>
      <c r="F490" s="20">
        <v>71</v>
      </c>
      <c r="G490" s="21">
        <v>3.9798206278026904</v>
      </c>
      <c r="H490" s="35">
        <v>769</v>
      </c>
      <c r="I490" s="19">
        <v>8</v>
      </c>
      <c r="J490" s="19">
        <v>6</v>
      </c>
      <c r="K490" s="22">
        <v>14</v>
      </c>
      <c r="L490" s="21">
        <v>1.8205461638491547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5</v>
      </c>
      <c r="E491" s="19">
        <v>9</v>
      </c>
      <c r="F491" s="20">
        <v>14</v>
      </c>
      <c r="G491" s="21">
        <v>1.2110726643598615</v>
      </c>
      <c r="H491" s="19">
        <v>845</v>
      </c>
      <c r="I491" s="19">
        <v>13</v>
      </c>
      <c r="J491" s="19">
        <v>20</v>
      </c>
      <c r="K491" s="22">
        <v>33</v>
      </c>
      <c r="L491" s="21">
        <v>3.9053254437869818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163</v>
      </c>
      <c r="E492" s="19">
        <v>167</v>
      </c>
      <c r="F492" s="20">
        <v>330</v>
      </c>
      <c r="G492" s="21">
        <v>4.1809198023565184</v>
      </c>
      <c r="H492" s="19">
        <v>3453</v>
      </c>
      <c r="I492" s="19">
        <v>46</v>
      </c>
      <c r="J492" s="19">
        <v>35</v>
      </c>
      <c r="K492" s="22">
        <v>81</v>
      </c>
      <c r="L492" s="21">
        <v>2.3457862728062553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23</v>
      </c>
      <c r="E493" s="19">
        <v>14</v>
      </c>
      <c r="F493" s="20">
        <v>37</v>
      </c>
      <c r="G493" s="21">
        <v>4.92676431424767</v>
      </c>
      <c r="H493" s="35">
        <v>276</v>
      </c>
      <c r="I493" s="19">
        <v>0</v>
      </c>
      <c r="J493" s="19">
        <v>0</v>
      </c>
      <c r="K493" s="22">
        <v>0</v>
      </c>
      <c r="L493" s="21">
        <v>0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20</v>
      </c>
      <c r="E494" s="19">
        <v>19</v>
      </c>
      <c r="F494" s="20">
        <v>39</v>
      </c>
      <c r="G494" s="21">
        <v>4.1980624327233578</v>
      </c>
      <c r="H494" s="35">
        <v>406</v>
      </c>
      <c r="I494" s="19">
        <v>0</v>
      </c>
      <c r="J494" s="19">
        <v>0</v>
      </c>
      <c r="K494" s="22">
        <v>0</v>
      </c>
      <c r="L494" s="21">
        <v>0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42</v>
      </c>
      <c r="E495" s="19">
        <v>38</v>
      </c>
      <c r="F495" s="20">
        <v>80</v>
      </c>
      <c r="G495" s="21">
        <v>5.9391239792130657</v>
      </c>
      <c r="H495" s="35">
        <v>409</v>
      </c>
      <c r="I495" s="19">
        <v>1</v>
      </c>
      <c r="J495" s="19">
        <v>2</v>
      </c>
      <c r="K495" s="22">
        <v>3</v>
      </c>
      <c r="L495" s="21">
        <v>0.73349633251833746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16</v>
      </c>
      <c r="E496" s="19">
        <v>7</v>
      </c>
      <c r="F496" s="20">
        <v>23</v>
      </c>
      <c r="G496" s="21">
        <v>4.1894353369763211</v>
      </c>
      <c r="H496" s="19">
        <v>103</v>
      </c>
      <c r="I496" s="19">
        <v>2</v>
      </c>
      <c r="J496" s="19">
        <v>0</v>
      </c>
      <c r="K496" s="22">
        <v>2</v>
      </c>
      <c r="L496" s="21">
        <v>1.9417475728155338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79</v>
      </c>
      <c r="E497" s="19">
        <v>75</v>
      </c>
      <c r="F497" s="20">
        <v>154</v>
      </c>
      <c r="G497" s="21">
        <v>4.8397234443746076</v>
      </c>
      <c r="H497" s="19">
        <v>1132</v>
      </c>
      <c r="I497" s="19">
        <v>0</v>
      </c>
      <c r="J497" s="19">
        <v>2</v>
      </c>
      <c r="K497" s="22">
        <v>2</v>
      </c>
      <c r="L497" s="21">
        <v>0.17667844522968199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18</v>
      </c>
      <c r="E498" s="19">
        <v>10</v>
      </c>
      <c r="F498" s="20">
        <v>28</v>
      </c>
      <c r="G498" s="21">
        <v>2.6070763500931098</v>
      </c>
      <c r="H498" s="19">
        <v>391</v>
      </c>
      <c r="I498" s="19">
        <v>0</v>
      </c>
      <c r="J498" s="19">
        <v>3</v>
      </c>
      <c r="K498" s="22">
        <v>3</v>
      </c>
      <c r="L498" s="21">
        <v>0.76726342710997442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64</v>
      </c>
      <c r="E499" s="19">
        <v>57</v>
      </c>
      <c r="F499" s="20">
        <v>121</v>
      </c>
      <c r="G499" s="21">
        <v>4.719188767550702</v>
      </c>
      <c r="H499" s="19">
        <v>1087</v>
      </c>
      <c r="I499" s="19">
        <v>12</v>
      </c>
      <c r="J499" s="19">
        <v>16</v>
      </c>
      <c r="K499" s="22">
        <v>28</v>
      </c>
      <c r="L499" s="21">
        <v>2.5758969641214353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27</v>
      </c>
      <c r="E500" s="19">
        <v>18</v>
      </c>
      <c r="F500" s="20">
        <v>45</v>
      </c>
      <c r="G500" s="21">
        <v>2.903225806451613</v>
      </c>
      <c r="H500" s="35">
        <v>163</v>
      </c>
      <c r="I500" s="19">
        <v>6</v>
      </c>
      <c r="J500" s="19">
        <v>3</v>
      </c>
      <c r="K500" s="22">
        <v>9</v>
      </c>
      <c r="L500" s="21">
        <v>5.5214723926380369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63</v>
      </c>
      <c r="E501" s="19">
        <v>64</v>
      </c>
      <c r="F501" s="20">
        <v>127</v>
      </c>
      <c r="G501" s="21">
        <v>5.4741379310344822</v>
      </c>
      <c r="H501" s="35">
        <v>837</v>
      </c>
      <c r="I501" s="19">
        <v>7</v>
      </c>
      <c r="J501" s="19">
        <v>5</v>
      </c>
      <c r="K501" s="22">
        <v>12</v>
      </c>
      <c r="L501" s="21">
        <v>1.4336917562724014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12</v>
      </c>
      <c r="E502" s="19">
        <v>15</v>
      </c>
      <c r="F502" s="20">
        <v>27</v>
      </c>
      <c r="G502" s="21">
        <v>4.3130990415335457</v>
      </c>
      <c r="H502" s="35">
        <v>374</v>
      </c>
      <c r="I502" s="19">
        <v>1</v>
      </c>
      <c r="J502" s="19">
        <v>6</v>
      </c>
      <c r="K502" s="22">
        <v>7</v>
      </c>
      <c r="L502" s="21">
        <v>1.8716577540106951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12</v>
      </c>
      <c r="E503" s="19">
        <v>14</v>
      </c>
      <c r="F503" s="20">
        <v>26</v>
      </c>
      <c r="G503" s="21">
        <v>6.3414634146341466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28</v>
      </c>
      <c r="E504" s="19">
        <v>20</v>
      </c>
      <c r="F504" s="20">
        <v>48</v>
      </c>
      <c r="G504" s="21">
        <v>3.4707158351409979</v>
      </c>
      <c r="H504" s="35">
        <v>592</v>
      </c>
      <c r="I504" s="19">
        <v>0</v>
      </c>
      <c r="J504" s="19">
        <v>4</v>
      </c>
      <c r="K504" s="22">
        <v>4</v>
      </c>
      <c r="L504" s="21">
        <v>0.67567567567567566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3</v>
      </c>
      <c r="E505" s="19">
        <v>9</v>
      </c>
      <c r="F505" s="20">
        <v>12</v>
      </c>
      <c r="G505" s="21">
        <v>3.116883116883117</v>
      </c>
      <c r="H505" s="19">
        <v>180</v>
      </c>
      <c r="I505" s="19">
        <v>1</v>
      </c>
      <c r="J505" s="19">
        <v>3</v>
      </c>
      <c r="K505" s="22">
        <v>4</v>
      </c>
      <c r="L505" s="21">
        <v>2.2222222222222223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93</v>
      </c>
      <c r="E506" s="19">
        <v>84</v>
      </c>
      <c r="F506" s="20">
        <v>177</v>
      </c>
      <c r="G506" s="21">
        <v>3.8562091503267975</v>
      </c>
      <c r="H506" s="19">
        <v>2259</v>
      </c>
      <c r="I506" s="19">
        <v>22</v>
      </c>
      <c r="J506" s="19">
        <v>23</v>
      </c>
      <c r="K506" s="22">
        <v>45</v>
      </c>
      <c r="L506" s="21">
        <v>1.9920318725099602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38</v>
      </c>
      <c r="E507" s="19">
        <v>27</v>
      </c>
      <c r="F507" s="20">
        <v>65</v>
      </c>
      <c r="G507" s="21">
        <v>5.7420494699646643</v>
      </c>
      <c r="H507" s="35">
        <v>165</v>
      </c>
      <c r="I507" s="19">
        <v>0</v>
      </c>
      <c r="J507" s="19">
        <v>1</v>
      </c>
      <c r="K507" s="22">
        <v>1</v>
      </c>
      <c r="L507" s="21">
        <v>0.60606060606060608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14</v>
      </c>
      <c r="E508" s="19">
        <v>12</v>
      </c>
      <c r="F508" s="20">
        <v>26</v>
      </c>
      <c r="G508" s="21">
        <v>2.8634361233480177</v>
      </c>
      <c r="H508" s="19">
        <v>573</v>
      </c>
      <c r="I508" s="19">
        <v>3</v>
      </c>
      <c r="J508" s="19">
        <v>2</v>
      </c>
      <c r="K508" s="22">
        <v>5</v>
      </c>
      <c r="L508" s="21">
        <v>0.87260034904013961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94</v>
      </c>
      <c r="E509" s="19">
        <v>96</v>
      </c>
      <c r="F509" s="20">
        <v>190</v>
      </c>
      <c r="G509" s="21">
        <v>4.8309178743961354</v>
      </c>
      <c r="H509" s="19">
        <v>1199</v>
      </c>
      <c r="I509" s="19">
        <v>16</v>
      </c>
      <c r="J509" s="19">
        <v>17</v>
      </c>
      <c r="K509" s="22">
        <v>33</v>
      </c>
      <c r="L509" s="21">
        <v>2.7522935779816518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19</v>
      </c>
      <c r="E510" s="19">
        <v>24</v>
      </c>
      <c r="F510" s="20">
        <v>43</v>
      </c>
      <c r="G510" s="21">
        <v>5.6653491436100127</v>
      </c>
      <c r="H510" s="35">
        <v>126</v>
      </c>
      <c r="I510" s="19">
        <v>0</v>
      </c>
      <c r="J510" s="19">
        <v>0</v>
      </c>
      <c r="K510" s="22">
        <v>0</v>
      </c>
      <c r="L510" s="21">
        <v>0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2</v>
      </c>
      <c r="E511" s="19">
        <v>3</v>
      </c>
      <c r="F511" s="20">
        <v>5</v>
      </c>
      <c r="G511" s="21">
        <v>1.3888888888888888</v>
      </c>
      <c r="H511" s="35">
        <v>217</v>
      </c>
      <c r="I511" s="19">
        <v>0</v>
      </c>
      <c r="J511" s="19">
        <v>0</v>
      </c>
      <c r="K511" s="22">
        <v>0</v>
      </c>
      <c r="L511" s="21">
        <v>0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34</v>
      </c>
      <c r="E512" s="19">
        <v>26</v>
      </c>
      <c r="F512" s="20">
        <v>60</v>
      </c>
      <c r="G512" s="21">
        <v>6.593406593406594</v>
      </c>
      <c r="H512" s="19">
        <v>485</v>
      </c>
      <c r="I512" s="19">
        <v>4</v>
      </c>
      <c r="J512" s="19">
        <v>1</v>
      </c>
      <c r="K512" s="22">
        <v>5</v>
      </c>
      <c r="L512" s="21">
        <v>1.0309278350515463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2015</v>
      </c>
      <c r="E513" s="29">
        <v>1890</v>
      </c>
      <c r="F513" s="29">
        <v>3905</v>
      </c>
      <c r="G513" s="31">
        <v>4.5677322759120838</v>
      </c>
      <c r="H513" s="29">
        <v>31896</v>
      </c>
      <c r="I513" s="29">
        <v>190</v>
      </c>
      <c r="J513" s="29">
        <v>170</v>
      </c>
      <c r="K513" s="36">
        <v>360</v>
      </c>
      <c r="L513" s="31">
        <v>1.1286681715575622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27</v>
      </c>
      <c r="E514" s="19">
        <v>23</v>
      </c>
      <c r="F514" s="20">
        <v>50</v>
      </c>
      <c r="G514" s="21">
        <v>4.9115913555992137</v>
      </c>
      <c r="H514" s="35">
        <v>402</v>
      </c>
      <c r="I514" s="19">
        <v>4</v>
      </c>
      <c r="J514" s="19">
        <v>4</v>
      </c>
      <c r="K514" s="22">
        <v>8</v>
      </c>
      <c r="L514" s="21">
        <v>1.9900497512437811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11</v>
      </c>
      <c r="E515" s="19">
        <v>14</v>
      </c>
      <c r="F515" s="20">
        <v>25</v>
      </c>
      <c r="G515" s="21">
        <v>3.3875338753387529</v>
      </c>
      <c r="H515" s="19">
        <v>298</v>
      </c>
      <c r="I515" s="19">
        <v>1</v>
      </c>
      <c r="J515" s="19">
        <v>1</v>
      </c>
      <c r="K515" s="22">
        <v>2</v>
      </c>
      <c r="L515" s="21">
        <v>0.67114093959731547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207</v>
      </c>
      <c r="E516" s="19">
        <v>203</v>
      </c>
      <c r="F516" s="20">
        <v>410</v>
      </c>
      <c r="G516" s="21">
        <v>3.1446540880503147</v>
      </c>
      <c r="H516" s="19">
        <v>7897</v>
      </c>
      <c r="I516" s="19">
        <v>44</v>
      </c>
      <c r="J516" s="19">
        <v>39</v>
      </c>
      <c r="K516" s="22">
        <v>83</v>
      </c>
      <c r="L516" s="21">
        <v>1.0510320374825883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85</v>
      </c>
      <c r="E517" s="19">
        <v>87</v>
      </c>
      <c r="F517" s="20">
        <v>172</v>
      </c>
      <c r="G517" s="21">
        <v>7.7617328519855606</v>
      </c>
      <c r="H517" s="35">
        <v>264</v>
      </c>
      <c r="I517" s="19">
        <v>3</v>
      </c>
      <c r="J517" s="19">
        <v>0</v>
      </c>
      <c r="K517" s="22">
        <v>3</v>
      </c>
      <c r="L517" s="21">
        <v>1.1363636363636365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23</v>
      </c>
      <c r="E518" s="19">
        <v>36</v>
      </c>
      <c r="F518" s="20">
        <v>59</v>
      </c>
      <c r="G518" s="21">
        <v>3.1840259039395571</v>
      </c>
      <c r="H518" s="19">
        <v>966</v>
      </c>
      <c r="I518" s="19">
        <v>2</v>
      </c>
      <c r="J518" s="19">
        <v>2</v>
      </c>
      <c r="K518" s="22">
        <v>4</v>
      </c>
      <c r="L518" s="21">
        <v>0.41407867494824019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381</v>
      </c>
      <c r="E519" s="19">
        <v>322</v>
      </c>
      <c r="F519" s="20">
        <v>703</v>
      </c>
      <c r="G519" s="21">
        <v>5.3447882612331785</v>
      </c>
      <c r="H519" s="19">
        <v>3210</v>
      </c>
      <c r="I519" s="19">
        <v>35</v>
      </c>
      <c r="J519" s="19">
        <v>32</v>
      </c>
      <c r="K519" s="22">
        <v>67</v>
      </c>
      <c r="L519" s="21">
        <v>2.0872274143302181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11</v>
      </c>
      <c r="E520" s="19">
        <v>10</v>
      </c>
      <c r="F520" s="20">
        <v>21</v>
      </c>
      <c r="G520" s="21">
        <v>4.5356371490280782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156</v>
      </c>
      <c r="E521" s="19">
        <v>167</v>
      </c>
      <c r="F521" s="20">
        <v>323</v>
      </c>
      <c r="G521" s="21">
        <v>3.5529644703552963</v>
      </c>
      <c r="H521" s="19">
        <v>3570</v>
      </c>
      <c r="I521" s="19">
        <v>14</v>
      </c>
      <c r="J521" s="19">
        <v>12</v>
      </c>
      <c r="K521" s="22">
        <v>26</v>
      </c>
      <c r="L521" s="21">
        <v>0.72829131652661061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142</v>
      </c>
      <c r="E522" s="19">
        <v>137</v>
      </c>
      <c r="F522" s="20">
        <v>279</v>
      </c>
      <c r="G522" s="21">
        <v>3.3249910618519838</v>
      </c>
      <c r="H522" s="19">
        <v>4511</v>
      </c>
      <c r="I522" s="19">
        <v>12</v>
      </c>
      <c r="J522" s="19">
        <v>14</v>
      </c>
      <c r="K522" s="22">
        <v>26</v>
      </c>
      <c r="L522" s="21">
        <v>0.57636887608069165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38</v>
      </c>
      <c r="E523" s="19">
        <v>25</v>
      </c>
      <c r="F523" s="20">
        <v>63</v>
      </c>
      <c r="G523" s="21">
        <v>5.6099732858414955</v>
      </c>
      <c r="H523" s="19">
        <v>303</v>
      </c>
      <c r="I523" s="19">
        <v>1</v>
      </c>
      <c r="J523" s="19">
        <v>0</v>
      </c>
      <c r="K523" s="22">
        <v>1</v>
      </c>
      <c r="L523" s="21">
        <v>0.33003300330033003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47</v>
      </c>
      <c r="E524" s="19">
        <v>39</v>
      </c>
      <c r="F524" s="20">
        <v>86</v>
      </c>
      <c r="G524" s="21">
        <v>4.018691588785047</v>
      </c>
      <c r="H524" s="19">
        <v>1026</v>
      </c>
      <c r="I524" s="19">
        <v>2</v>
      </c>
      <c r="J524" s="19">
        <v>4</v>
      </c>
      <c r="K524" s="22">
        <v>6</v>
      </c>
      <c r="L524" s="21">
        <v>0.58479532163742687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14</v>
      </c>
      <c r="E525" s="19">
        <v>11</v>
      </c>
      <c r="F525" s="20">
        <v>25</v>
      </c>
      <c r="G525" s="21">
        <v>4.9504950495049505</v>
      </c>
      <c r="H525" s="35">
        <v>209</v>
      </c>
      <c r="I525" s="19">
        <v>1</v>
      </c>
      <c r="J525" s="19">
        <v>0</v>
      </c>
      <c r="K525" s="22">
        <v>1</v>
      </c>
      <c r="L525" s="21">
        <v>0.4784688995215311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23</v>
      </c>
      <c r="E526" s="19">
        <v>20</v>
      </c>
      <c r="F526" s="20">
        <v>43</v>
      </c>
      <c r="G526" s="21">
        <v>4.925544100801833</v>
      </c>
      <c r="H526" s="35">
        <v>197</v>
      </c>
      <c r="I526" s="19">
        <v>2</v>
      </c>
      <c r="J526" s="19">
        <v>0</v>
      </c>
      <c r="K526" s="22">
        <v>2</v>
      </c>
      <c r="L526" s="21">
        <v>1.015228426395939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19</v>
      </c>
      <c r="E527" s="19">
        <v>17</v>
      </c>
      <c r="F527" s="20">
        <v>36</v>
      </c>
      <c r="G527" s="21">
        <v>5.5299539170506913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104</v>
      </c>
      <c r="E528" s="19">
        <v>97</v>
      </c>
      <c r="F528" s="20">
        <v>201</v>
      </c>
      <c r="G528" s="21">
        <v>5.9117647058823533</v>
      </c>
      <c r="H528" s="35">
        <v>713</v>
      </c>
      <c r="I528" s="19">
        <v>14</v>
      </c>
      <c r="J528" s="19">
        <v>8</v>
      </c>
      <c r="K528" s="22">
        <v>22</v>
      </c>
      <c r="L528" s="21">
        <v>3.0855539971949506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15</v>
      </c>
      <c r="E529" s="19">
        <v>13</v>
      </c>
      <c r="F529" s="20">
        <v>28</v>
      </c>
      <c r="G529" s="21">
        <v>3.0803080308030801</v>
      </c>
      <c r="H529" s="35">
        <v>361</v>
      </c>
      <c r="I529" s="19">
        <v>2</v>
      </c>
      <c r="J529" s="19">
        <v>4</v>
      </c>
      <c r="K529" s="22">
        <v>6</v>
      </c>
      <c r="L529" s="21">
        <v>1.662049861495845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47</v>
      </c>
      <c r="E530" s="19">
        <v>47</v>
      </c>
      <c r="F530" s="20">
        <v>94</v>
      </c>
      <c r="G530" s="21">
        <v>4.508393285371703</v>
      </c>
      <c r="H530" s="19">
        <v>683</v>
      </c>
      <c r="I530" s="19">
        <v>9</v>
      </c>
      <c r="J530" s="19">
        <v>9</v>
      </c>
      <c r="K530" s="22">
        <v>18</v>
      </c>
      <c r="L530" s="21">
        <v>2.6354319180087851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191</v>
      </c>
      <c r="E531" s="19">
        <v>181</v>
      </c>
      <c r="F531" s="20">
        <v>372</v>
      </c>
      <c r="G531" s="21">
        <v>5.9254539662312835</v>
      </c>
      <c r="H531" s="19">
        <v>1256</v>
      </c>
      <c r="I531" s="19">
        <v>17</v>
      </c>
      <c r="J531" s="19">
        <v>12</v>
      </c>
      <c r="K531" s="22">
        <v>29</v>
      </c>
      <c r="L531" s="21">
        <v>2.3089171974522293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79</v>
      </c>
      <c r="E532" s="19">
        <v>73</v>
      </c>
      <c r="F532" s="20">
        <v>152</v>
      </c>
      <c r="G532" s="21">
        <v>8.8269454123112663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158</v>
      </c>
      <c r="E533" s="19">
        <v>145</v>
      </c>
      <c r="F533" s="20">
        <v>303</v>
      </c>
      <c r="G533" s="21">
        <v>4.496216055794628</v>
      </c>
      <c r="H533" s="19">
        <v>2488</v>
      </c>
      <c r="I533" s="19">
        <v>13</v>
      </c>
      <c r="J533" s="19">
        <v>16</v>
      </c>
      <c r="K533" s="22">
        <v>29</v>
      </c>
      <c r="L533" s="21">
        <v>1.1655948553054662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13</v>
      </c>
      <c r="E534" s="19">
        <v>17</v>
      </c>
      <c r="F534" s="20">
        <v>30</v>
      </c>
      <c r="G534" s="21">
        <v>6</v>
      </c>
      <c r="H534" s="19">
        <v>155</v>
      </c>
      <c r="I534" s="19">
        <v>2</v>
      </c>
      <c r="J534" s="19">
        <v>2</v>
      </c>
      <c r="K534" s="22">
        <v>4</v>
      </c>
      <c r="L534" s="21">
        <v>2.5806451612903225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131</v>
      </c>
      <c r="E535" s="19">
        <v>128</v>
      </c>
      <c r="F535" s="20">
        <v>259</v>
      </c>
      <c r="G535" s="21">
        <v>5.4400336063852128</v>
      </c>
      <c r="H535" s="19">
        <v>1453</v>
      </c>
      <c r="I535" s="19">
        <v>8</v>
      </c>
      <c r="J535" s="19">
        <v>8</v>
      </c>
      <c r="K535" s="22">
        <v>16</v>
      </c>
      <c r="L535" s="21">
        <v>1.1011699931176875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93</v>
      </c>
      <c r="E536" s="19">
        <v>78</v>
      </c>
      <c r="F536" s="20">
        <v>171</v>
      </c>
      <c r="G536" s="21">
        <v>4.4484911550468267</v>
      </c>
      <c r="H536" s="19">
        <v>1521</v>
      </c>
      <c r="I536" s="19">
        <v>4</v>
      </c>
      <c r="J536" s="19">
        <v>3</v>
      </c>
      <c r="K536" s="22">
        <v>7</v>
      </c>
      <c r="L536" s="21">
        <v>0.46022353714661407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1779</v>
      </c>
      <c r="E537" s="29">
        <v>1666</v>
      </c>
      <c r="F537" s="29">
        <v>3445</v>
      </c>
      <c r="G537" s="31">
        <v>5.1190228535766291</v>
      </c>
      <c r="H537" s="29">
        <v>20217</v>
      </c>
      <c r="I537" s="29">
        <v>225</v>
      </c>
      <c r="J537" s="29">
        <v>226</v>
      </c>
      <c r="K537" s="36">
        <v>451</v>
      </c>
      <c r="L537" s="31">
        <v>2.2307958648662014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22</v>
      </c>
      <c r="E538" s="19">
        <v>18</v>
      </c>
      <c r="F538" s="20">
        <v>40</v>
      </c>
      <c r="G538" s="21">
        <v>3.9408866995073892</v>
      </c>
      <c r="H538" s="19">
        <v>438</v>
      </c>
      <c r="I538" s="19">
        <v>5</v>
      </c>
      <c r="J538" s="19">
        <v>4</v>
      </c>
      <c r="K538" s="22">
        <v>9</v>
      </c>
      <c r="L538" s="21">
        <v>2.054794520547945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21</v>
      </c>
      <c r="E539" s="19">
        <v>15</v>
      </c>
      <c r="F539" s="20">
        <v>36</v>
      </c>
      <c r="G539" s="21">
        <v>2.4258760107816713</v>
      </c>
      <c r="H539" s="19">
        <v>1022</v>
      </c>
      <c r="I539" s="19">
        <v>21</v>
      </c>
      <c r="J539" s="19">
        <v>17</v>
      </c>
      <c r="K539" s="22">
        <v>38</v>
      </c>
      <c r="L539" s="21">
        <v>3.7181996086105675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251</v>
      </c>
      <c r="E540" s="19">
        <v>252</v>
      </c>
      <c r="F540" s="20">
        <v>503</v>
      </c>
      <c r="G540" s="21">
        <v>7.1795603768198681</v>
      </c>
      <c r="H540" s="35">
        <v>285</v>
      </c>
      <c r="I540" s="19">
        <v>21</v>
      </c>
      <c r="J540" s="19">
        <v>27</v>
      </c>
      <c r="K540" s="22">
        <v>48</v>
      </c>
      <c r="L540" s="21">
        <v>16.842105263157894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248</v>
      </c>
      <c r="E541" s="19">
        <v>222</v>
      </c>
      <c r="F541" s="20">
        <v>470</v>
      </c>
      <c r="G541" s="21">
        <v>6.7499640959356597</v>
      </c>
      <c r="H541" s="19">
        <v>270</v>
      </c>
      <c r="I541" s="19">
        <v>51</v>
      </c>
      <c r="J541" s="19">
        <v>44</v>
      </c>
      <c r="K541" s="22">
        <v>95</v>
      </c>
      <c r="L541" s="21">
        <v>35.185185185185183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268</v>
      </c>
      <c r="E542" s="19">
        <v>236</v>
      </c>
      <c r="F542" s="20">
        <v>504</v>
      </c>
      <c r="G542" s="21">
        <v>4.6086320409656185</v>
      </c>
      <c r="H542" s="19">
        <v>2973</v>
      </c>
      <c r="I542" s="19">
        <v>30</v>
      </c>
      <c r="J542" s="19">
        <v>34</v>
      </c>
      <c r="K542" s="22">
        <v>64</v>
      </c>
      <c r="L542" s="21">
        <v>2.1527077026572488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57</v>
      </c>
      <c r="E543" s="19">
        <v>50</v>
      </c>
      <c r="F543" s="20">
        <v>107</v>
      </c>
      <c r="G543" s="21">
        <v>6.26463700234192</v>
      </c>
      <c r="H543" s="35">
        <v>388</v>
      </c>
      <c r="I543" s="19">
        <v>1</v>
      </c>
      <c r="J543" s="19">
        <v>5</v>
      </c>
      <c r="K543" s="22">
        <v>6</v>
      </c>
      <c r="L543" s="21">
        <v>1.5463917525773196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13</v>
      </c>
      <c r="E544" s="19">
        <v>15</v>
      </c>
      <c r="F544" s="20">
        <v>28</v>
      </c>
      <c r="G544" s="21">
        <v>6.3063063063063058</v>
      </c>
      <c r="H544" s="35">
        <v>220</v>
      </c>
      <c r="I544" s="19">
        <v>0</v>
      </c>
      <c r="J544" s="19">
        <v>0</v>
      </c>
      <c r="K544" s="22">
        <v>0</v>
      </c>
      <c r="L544" s="21">
        <v>0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20</v>
      </c>
      <c r="E545" s="19">
        <v>6</v>
      </c>
      <c r="F545" s="20">
        <v>26</v>
      </c>
      <c r="G545" s="21">
        <v>6.3106796116504853</v>
      </c>
      <c r="H545" s="35">
        <v>198</v>
      </c>
      <c r="I545" s="19">
        <v>1</v>
      </c>
      <c r="J545" s="19">
        <v>2</v>
      </c>
      <c r="K545" s="22">
        <v>3</v>
      </c>
      <c r="L545" s="21">
        <v>1.5151515151515151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18</v>
      </c>
      <c r="E546" s="19">
        <v>16</v>
      </c>
      <c r="F546" s="20">
        <v>34</v>
      </c>
      <c r="G546" s="21">
        <v>6.0176991150442474</v>
      </c>
      <c r="H546" s="35">
        <v>149</v>
      </c>
      <c r="I546" s="19">
        <v>1</v>
      </c>
      <c r="J546" s="19">
        <v>0</v>
      </c>
      <c r="K546" s="22">
        <v>1</v>
      </c>
      <c r="L546" s="21">
        <v>0.67114093959731547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16</v>
      </c>
      <c r="E547" s="19">
        <v>15</v>
      </c>
      <c r="F547" s="20">
        <v>31</v>
      </c>
      <c r="G547" s="21">
        <v>4.4927536231884062</v>
      </c>
      <c r="H547" s="19">
        <v>264</v>
      </c>
      <c r="I547" s="19">
        <v>3</v>
      </c>
      <c r="J547" s="19">
        <v>3</v>
      </c>
      <c r="K547" s="22">
        <v>6</v>
      </c>
      <c r="L547" s="21">
        <v>2.2727272727272729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29</v>
      </c>
      <c r="E548" s="19">
        <v>41</v>
      </c>
      <c r="F548" s="20">
        <v>70</v>
      </c>
      <c r="G548" s="21">
        <v>3.3159639981051634</v>
      </c>
      <c r="H548" s="19">
        <v>1138</v>
      </c>
      <c r="I548" s="19">
        <v>12</v>
      </c>
      <c r="J548" s="19">
        <v>4</v>
      </c>
      <c r="K548" s="22">
        <v>16</v>
      </c>
      <c r="L548" s="21">
        <v>1.4059753954305798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11</v>
      </c>
      <c r="E549" s="19">
        <v>6</v>
      </c>
      <c r="F549" s="20">
        <v>17</v>
      </c>
      <c r="G549" s="21">
        <v>4.2079207920792081</v>
      </c>
      <c r="H549" s="35">
        <v>245</v>
      </c>
      <c r="I549" s="19">
        <v>0</v>
      </c>
      <c r="J549" s="19">
        <v>0</v>
      </c>
      <c r="K549" s="22">
        <v>0</v>
      </c>
      <c r="L549" s="21">
        <v>0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12</v>
      </c>
      <c r="E550" s="19">
        <v>12</v>
      </c>
      <c r="F550" s="20">
        <v>24</v>
      </c>
      <c r="G550" s="21">
        <v>3.4985422740524781</v>
      </c>
      <c r="H550" s="35">
        <v>302</v>
      </c>
      <c r="I550" s="19">
        <v>1</v>
      </c>
      <c r="J550" s="19">
        <v>0</v>
      </c>
      <c r="K550" s="22">
        <v>1</v>
      </c>
      <c r="L550" s="21">
        <v>0.33112582781456956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10</v>
      </c>
      <c r="E551" s="19">
        <v>7</v>
      </c>
      <c r="F551" s="20">
        <v>17</v>
      </c>
      <c r="G551" s="21">
        <v>3.3596837944664033</v>
      </c>
      <c r="H551" s="35">
        <v>212</v>
      </c>
      <c r="I551" s="19">
        <v>2</v>
      </c>
      <c r="J551" s="19">
        <v>0</v>
      </c>
      <c r="K551" s="22">
        <v>2</v>
      </c>
      <c r="L551" s="21">
        <v>0.94339622641509435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9</v>
      </c>
      <c r="E552" s="19">
        <v>8</v>
      </c>
      <c r="F552" s="20">
        <v>17</v>
      </c>
      <c r="G552" s="21">
        <v>2.7375201288244768</v>
      </c>
      <c r="H552" s="35">
        <v>319</v>
      </c>
      <c r="I552" s="19">
        <v>1</v>
      </c>
      <c r="J552" s="19">
        <v>1</v>
      </c>
      <c r="K552" s="22">
        <v>2</v>
      </c>
      <c r="L552" s="21">
        <v>0.62695924764890276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8</v>
      </c>
      <c r="E553" s="19">
        <v>10</v>
      </c>
      <c r="F553" s="20">
        <v>18</v>
      </c>
      <c r="G553" s="21">
        <v>3.0612244897959182</v>
      </c>
      <c r="H553" s="35">
        <v>394</v>
      </c>
      <c r="I553" s="19">
        <v>1</v>
      </c>
      <c r="J553" s="19">
        <v>1</v>
      </c>
      <c r="K553" s="22">
        <v>2</v>
      </c>
      <c r="L553" s="21">
        <v>0.50761421319796951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26</v>
      </c>
      <c r="E554" s="19">
        <v>23</v>
      </c>
      <c r="F554" s="20">
        <v>49</v>
      </c>
      <c r="G554" s="21">
        <v>3.804347826086957</v>
      </c>
      <c r="H554" s="35">
        <v>386</v>
      </c>
      <c r="I554" s="19">
        <v>1</v>
      </c>
      <c r="J554" s="19">
        <v>0</v>
      </c>
      <c r="K554" s="22">
        <v>1</v>
      </c>
      <c r="L554" s="21">
        <v>0.2590673575129534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11</v>
      </c>
      <c r="E555" s="19">
        <v>8</v>
      </c>
      <c r="F555" s="20">
        <v>19</v>
      </c>
      <c r="G555" s="21">
        <v>3.6121673003802277</v>
      </c>
      <c r="H555" s="35">
        <v>206</v>
      </c>
      <c r="I555" s="19">
        <v>0</v>
      </c>
      <c r="J555" s="19">
        <v>0</v>
      </c>
      <c r="K555" s="22">
        <v>0</v>
      </c>
      <c r="L555" s="21">
        <v>0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17</v>
      </c>
      <c r="E556" s="19">
        <v>24</v>
      </c>
      <c r="F556" s="20">
        <v>41</v>
      </c>
      <c r="G556" s="21">
        <v>4.3294614572333678</v>
      </c>
      <c r="H556" s="35">
        <v>476</v>
      </c>
      <c r="I556" s="19">
        <v>1</v>
      </c>
      <c r="J556" s="19">
        <v>4</v>
      </c>
      <c r="K556" s="22">
        <v>5</v>
      </c>
      <c r="L556" s="21">
        <v>1.0504201680672269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12</v>
      </c>
      <c r="E557" s="19">
        <v>8</v>
      </c>
      <c r="F557" s="20">
        <v>20</v>
      </c>
      <c r="G557" s="21">
        <v>4.0241448692152915</v>
      </c>
      <c r="H557" s="35">
        <v>322</v>
      </c>
      <c r="I557" s="19">
        <v>1</v>
      </c>
      <c r="J557" s="19">
        <v>2</v>
      </c>
      <c r="K557" s="22">
        <v>3</v>
      </c>
      <c r="L557" s="21">
        <v>0.93167701863354035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10</v>
      </c>
      <c r="E558" s="19">
        <v>10</v>
      </c>
      <c r="F558" s="20">
        <v>20</v>
      </c>
      <c r="G558" s="21">
        <v>3.5460992907801421</v>
      </c>
      <c r="H558" s="35">
        <v>257</v>
      </c>
      <c r="I558" s="19">
        <v>2</v>
      </c>
      <c r="J558" s="19">
        <v>1</v>
      </c>
      <c r="K558" s="22">
        <v>3</v>
      </c>
      <c r="L558" s="21">
        <v>1.1673151750972763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13</v>
      </c>
      <c r="E559" s="19">
        <v>21</v>
      </c>
      <c r="F559" s="20">
        <v>34</v>
      </c>
      <c r="G559" s="21">
        <v>2.869198312236287</v>
      </c>
      <c r="H559" s="35">
        <v>526</v>
      </c>
      <c r="I559" s="19">
        <v>2</v>
      </c>
      <c r="J559" s="19">
        <v>0</v>
      </c>
      <c r="K559" s="22">
        <v>2</v>
      </c>
      <c r="L559" s="21">
        <v>0.38022813688212925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4</v>
      </c>
      <c r="E560" s="19">
        <v>11</v>
      </c>
      <c r="F560" s="20">
        <v>15</v>
      </c>
      <c r="G560" s="21">
        <v>4.2016806722689077</v>
      </c>
      <c r="H560" s="19">
        <v>167</v>
      </c>
      <c r="I560" s="19">
        <v>1</v>
      </c>
      <c r="J560" s="19">
        <v>1</v>
      </c>
      <c r="K560" s="22">
        <v>2</v>
      </c>
      <c r="L560" s="21">
        <v>1.1976047904191618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157</v>
      </c>
      <c r="E561" s="19">
        <v>152</v>
      </c>
      <c r="F561" s="20">
        <v>309</v>
      </c>
      <c r="G561" s="21">
        <v>5.324831983456833</v>
      </c>
      <c r="H561" s="19">
        <v>2347</v>
      </c>
      <c r="I561" s="19">
        <v>5</v>
      </c>
      <c r="J561" s="19">
        <v>8</v>
      </c>
      <c r="K561" s="22">
        <v>13</v>
      </c>
      <c r="L561" s="21">
        <v>0.55389859394972307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165</v>
      </c>
      <c r="E562" s="19">
        <v>169</v>
      </c>
      <c r="F562" s="20">
        <v>334</v>
      </c>
      <c r="G562" s="21">
        <v>5.2203813691778675</v>
      </c>
      <c r="H562" s="19">
        <v>2190</v>
      </c>
      <c r="I562" s="19">
        <v>27</v>
      </c>
      <c r="J562" s="19">
        <v>31</v>
      </c>
      <c r="K562" s="22">
        <v>58</v>
      </c>
      <c r="L562" s="21">
        <v>2.6484018264840183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28</v>
      </c>
      <c r="E563" s="19">
        <v>25</v>
      </c>
      <c r="F563" s="20">
        <v>53</v>
      </c>
      <c r="G563" s="21">
        <v>2.1571021571021571</v>
      </c>
      <c r="H563" s="19">
        <v>1715</v>
      </c>
      <c r="I563" s="19">
        <v>14</v>
      </c>
      <c r="J563" s="19">
        <v>21</v>
      </c>
      <c r="K563" s="22">
        <v>35</v>
      </c>
      <c r="L563" s="21">
        <v>2.0408163265306123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12</v>
      </c>
      <c r="E564" s="19">
        <v>12</v>
      </c>
      <c r="F564" s="20">
        <v>24</v>
      </c>
      <c r="G564" s="21">
        <v>3.4632034632034632</v>
      </c>
      <c r="H564" s="19">
        <v>371</v>
      </c>
      <c r="I564" s="19">
        <v>1</v>
      </c>
      <c r="J564" s="19">
        <v>1</v>
      </c>
      <c r="K564" s="22">
        <v>2</v>
      </c>
      <c r="L564" s="21">
        <v>0.53908355795148255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270</v>
      </c>
      <c r="E565" s="19">
        <v>246</v>
      </c>
      <c r="F565" s="20">
        <v>516</v>
      </c>
      <c r="G565" s="21">
        <v>6.0556272737941557</v>
      </c>
      <c r="H565" s="19">
        <v>1302</v>
      </c>
      <c r="I565" s="19">
        <v>14</v>
      </c>
      <c r="J565" s="19">
        <v>10</v>
      </c>
      <c r="K565" s="22">
        <v>24</v>
      </c>
      <c r="L565" s="21">
        <v>1.8433179723502304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21</v>
      </c>
      <c r="E566" s="19">
        <v>16</v>
      </c>
      <c r="F566" s="20">
        <v>37</v>
      </c>
      <c r="G566" s="21">
        <v>4.0043290043290041</v>
      </c>
      <c r="H566" s="35">
        <v>516</v>
      </c>
      <c r="I566" s="19">
        <v>2</v>
      </c>
      <c r="J566" s="19">
        <v>1</v>
      </c>
      <c r="K566" s="22">
        <v>3</v>
      </c>
      <c r="L566" s="21">
        <v>0.58139534883720934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20</v>
      </c>
      <c r="E567" s="19">
        <v>12</v>
      </c>
      <c r="F567" s="20">
        <v>32</v>
      </c>
      <c r="G567" s="21">
        <v>3.203203203203203</v>
      </c>
      <c r="H567" s="19">
        <v>619</v>
      </c>
      <c r="I567" s="19">
        <v>3</v>
      </c>
      <c r="J567" s="19">
        <v>4</v>
      </c>
      <c r="K567" s="22">
        <v>7</v>
      </c>
      <c r="L567" s="21">
        <v>1.1308562197092082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793</v>
      </c>
      <c r="E568" s="29">
        <v>755</v>
      </c>
      <c r="F568" s="29">
        <v>1548</v>
      </c>
      <c r="G568" s="31">
        <v>3.4774013837721265</v>
      </c>
      <c r="H568" s="29">
        <v>22750</v>
      </c>
      <c r="I568" s="29">
        <v>133</v>
      </c>
      <c r="J568" s="29">
        <v>121</v>
      </c>
      <c r="K568" s="36">
        <v>254</v>
      </c>
      <c r="L568" s="31">
        <v>1.1164835164835165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2</v>
      </c>
      <c r="E569" s="19">
        <v>12</v>
      </c>
      <c r="F569" s="20">
        <v>14</v>
      </c>
      <c r="G569" s="21">
        <v>4.6511627906976747</v>
      </c>
      <c r="H569" s="35">
        <v>183</v>
      </c>
      <c r="I569" s="19">
        <v>1</v>
      </c>
      <c r="J569" s="19">
        <v>1</v>
      </c>
      <c r="K569" s="22">
        <v>2</v>
      </c>
      <c r="L569" s="21">
        <v>1.0928961748633881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6</v>
      </c>
      <c r="E570" s="19">
        <v>4</v>
      </c>
      <c r="F570" s="20">
        <v>10</v>
      </c>
      <c r="G570" s="21">
        <v>4.5248868778280542</v>
      </c>
      <c r="H570" s="35">
        <v>50</v>
      </c>
      <c r="I570" s="19">
        <v>0</v>
      </c>
      <c r="J570" s="19">
        <v>1</v>
      </c>
      <c r="K570" s="22">
        <v>1</v>
      </c>
      <c r="L570" s="21">
        <v>2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23</v>
      </c>
      <c r="E571" s="19">
        <v>21</v>
      </c>
      <c r="F571" s="20">
        <v>44</v>
      </c>
      <c r="G571" s="21">
        <v>3.3639143730886847</v>
      </c>
      <c r="H571" s="35">
        <v>664</v>
      </c>
      <c r="I571" s="19">
        <v>1</v>
      </c>
      <c r="J571" s="19">
        <v>0</v>
      </c>
      <c r="K571" s="22">
        <v>1</v>
      </c>
      <c r="L571" s="21">
        <v>0.15060240963855423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12</v>
      </c>
      <c r="E572" s="19">
        <v>11</v>
      </c>
      <c r="F572" s="20">
        <v>23</v>
      </c>
      <c r="G572" s="21">
        <v>3.4175334323922733</v>
      </c>
      <c r="H572" s="35">
        <v>227</v>
      </c>
      <c r="I572" s="19">
        <v>2</v>
      </c>
      <c r="J572" s="19">
        <v>2</v>
      </c>
      <c r="K572" s="22">
        <v>4</v>
      </c>
      <c r="L572" s="21">
        <v>1.7621145374449341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5</v>
      </c>
      <c r="E573" s="19">
        <v>6</v>
      </c>
      <c r="F573" s="20">
        <v>11</v>
      </c>
      <c r="G573" s="21">
        <v>1.9031141868512111</v>
      </c>
      <c r="H573" s="19">
        <v>355</v>
      </c>
      <c r="I573" s="19">
        <v>5</v>
      </c>
      <c r="J573" s="19">
        <v>4</v>
      </c>
      <c r="K573" s="22">
        <v>9</v>
      </c>
      <c r="L573" s="21">
        <v>2.535211267605634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30</v>
      </c>
      <c r="E574" s="19">
        <v>20</v>
      </c>
      <c r="F574" s="20">
        <v>50</v>
      </c>
      <c r="G574" s="21">
        <v>3.1036623215394163</v>
      </c>
      <c r="H574" s="19">
        <v>1011</v>
      </c>
      <c r="I574" s="19">
        <v>3</v>
      </c>
      <c r="J574" s="19">
        <v>4</v>
      </c>
      <c r="K574" s="22">
        <v>7</v>
      </c>
      <c r="L574" s="21">
        <v>0.6923837784371909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73</v>
      </c>
      <c r="E575" s="19">
        <v>54</v>
      </c>
      <c r="F575" s="20">
        <v>127</v>
      </c>
      <c r="G575" s="21">
        <v>4.0862290862290855</v>
      </c>
      <c r="H575" s="19">
        <v>1375</v>
      </c>
      <c r="I575" s="19">
        <v>4</v>
      </c>
      <c r="J575" s="19">
        <v>6</v>
      </c>
      <c r="K575" s="22">
        <v>10</v>
      </c>
      <c r="L575" s="21">
        <v>0.72727272727272729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25</v>
      </c>
      <c r="E576" s="19">
        <v>19</v>
      </c>
      <c r="F576" s="20">
        <v>44</v>
      </c>
      <c r="G576" s="21">
        <v>2.5014212620807279</v>
      </c>
      <c r="H576" s="19">
        <v>1058</v>
      </c>
      <c r="I576" s="19">
        <v>7</v>
      </c>
      <c r="J576" s="19">
        <v>3</v>
      </c>
      <c r="K576" s="22">
        <v>10</v>
      </c>
      <c r="L576" s="21">
        <v>0.94517958412098302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18</v>
      </c>
      <c r="E577" s="19">
        <v>18</v>
      </c>
      <c r="F577" s="20">
        <v>36</v>
      </c>
      <c r="G577" s="21">
        <v>5.3571428571428568</v>
      </c>
      <c r="H577" s="35">
        <v>297</v>
      </c>
      <c r="I577" s="19">
        <v>1</v>
      </c>
      <c r="J577" s="19">
        <v>3</v>
      </c>
      <c r="K577" s="22">
        <v>4</v>
      </c>
      <c r="L577" s="21">
        <v>1.3468013468013467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7</v>
      </c>
      <c r="E578" s="19">
        <v>5</v>
      </c>
      <c r="F578" s="20">
        <v>12</v>
      </c>
      <c r="G578" s="21">
        <v>2.1314387211367674</v>
      </c>
      <c r="H578" s="35">
        <v>287</v>
      </c>
      <c r="I578" s="19">
        <v>0</v>
      </c>
      <c r="J578" s="19">
        <v>0</v>
      </c>
      <c r="K578" s="22">
        <v>0</v>
      </c>
      <c r="L578" s="21">
        <v>0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18</v>
      </c>
      <c r="E579" s="19">
        <v>21</v>
      </c>
      <c r="F579" s="20">
        <v>39</v>
      </c>
      <c r="G579" s="21">
        <v>3.8537549407114624</v>
      </c>
      <c r="H579" s="35">
        <v>506</v>
      </c>
      <c r="I579" s="19">
        <v>2</v>
      </c>
      <c r="J579" s="19">
        <v>4</v>
      </c>
      <c r="K579" s="22">
        <v>6</v>
      </c>
      <c r="L579" s="21">
        <v>1.1857707509881421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24</v>
      </c>
      <c r="E580" s="19">
        <v>8</v>
      </c>
      <c r="F580" s="20">
        <v>32</v>
      </c>
      <c r="G580" s="21">
        <v>3.5714285714285712</v>
      </c>
      <c r="H580" s="35">
        <v>573</v>
      </c>
      <c r="I580" s="19">
        <v>2</v>
      </c>
      <c r="J580" s="19">
        <v>2</v>
      </c>
      <c r="K580" s="22">
        <v>4</v>
      </c>
      <c r="L580" s="21">
        <v>0.69808027923211169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25</v>
      </c>
      <c r="E581" s="19">
        <v>33</v>
      </c>
      <c r="F581" s="20">
        <v>58</v>
      </c>
      <c r="G581" s="21">
        <v>3.547400611620795</v>
      </c>
      <c r="H581" s="19">
        <v>790</v>
      </c>
      <c r="I581" s="19">
        <v>9</v>
      </c>
      <c r="J581" s="19">
        <v>2</v>
      </c>
      <c r="K581" s="22">
        <v>11</v>
      </c>
      <c r="L581" s="21">
        <v>1.3924050632911391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24</v>
      </c>
      <c r="E582" s="19">
        <v>29</v>
      </c>
      <c r="F582" s="20">
        <v>53</v>
      </c>
      <c r="G582" s="21">
        <v>2.9477196885428252</v>
      </c>
      <c r="H582" s="19">
        <v>1026</v>
      </c>
      <c r="I582" s="19">
        <v>9</v>
      </c>
      <c r="J582" s="19">
        <v>5</v>
      </c>
      <c r="K582" s="22">
        <v>14</v>
      </c>
      <c r="L582" s="21">
        <v>1.364522417153996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3</v>
      </c>
      <c r="E583" s="19">
        <v>3</v>
      </c>
      <c r="F583" s="20">
        <v>6</v>
      </c>
      <c r="G583" s="21">
        <v>2.6200873362445414</v>
      </c>
      <c r="H583" s="35">
        <v>135</v>
      </c>
      <c r="I583" s="19">
        <v>0</v>
      </c>
      <c r="J583" s="19">
        <v>2</v>
      </c>
      <c r="K583" s="22">
        <v>2</v>
      </c>
      <c r="L583" s="21">
        <v>1.4814814814814816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38</v>
      </c>
      <c r="E584" s="19">
        <v>37</v>
      </c>
      <c r="F584" s="20">
        <v>75</v>
      </c>
      <c r="G584" s="21">
        <v>3.4578146611341634</v>
      </c>
      <c r="H584" s="35">
        <v>975</v>
      </c>
      <c r="I584" s="19">
        <v>6</v>
      </c>
      <c r="J584" s="19">
        <v>5</v>
      </c>
      <c r="K584" s="22">
        <v>11</v>
      </c>
      <c r="L584" s="21">
        <v>1.1282051282051282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20</v>
      </c>
      <c r="E585" s="19">
        <v>30</v>
      </c>
      <c r="F585" s="20">
        <v>50</v>
      </c>
      <c r="G585" s="21">
        <v>4.8828125</v>
      </c>
      <c r="H585" s="35">
        <v>474</v>
      </c>
      <c r="I585" s="19">
        <v>4</v>
      </c>
      <c r="J585" s="19">
        <v>0</v>
      </c>
      <c r="K585" s="22">
        <v>4</v>
      </c>
      <c r="L585" s="21">
        <v>0.8438818565400843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9</v>
      </c>
      <c r="E586" s="19">
        <v>6</v>
      </c>
      <c r="F586" s="20">
        <v>15</v>
      </c>
      <c r="G586" s="21">
        <v>2.5597269624573378</v>
      </c>
      <c r="H586" s="35">
        <v>276</v>
      </c>
      <c r="I586" s="19">
        <v>3</v>
      </c>
      <c r="J586" s="19">
        <v>1</v>
      </c>
      <c r="K586" s="22">
        <v>4</v>
      </c>
      <c r="L586" s="21">
        <v>1.4492753623188406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50</v>
      </c>
      <c r="E587" s="19">
        <v>32</v>
      </c>
      <c r="F587" s="20">
        <v>82</v>
      </c>
      <c r="G587" s="21">
        <v>4.5253863134657841</v>
      </c>
      <c r="H587" s="35">
        <v>809</v>
      </c>
      <c r="I587" s="19">
        <v>1</v>
      </c>
      <c r="J587" s="19">
        <v>0</v>
      </c>
      <c r="K587" s="22">
        <v>1</v>
      </c>
      <c r="L587" s="21">
        <v>0.12360939431396785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20</v>
      </c>
      <c r="E588" s="19">
        <v>19</v>
      </c>
      <c r="F588" s="20">
        <v>39</v>
      </c>
      <c r="G588" s="21">
        <v>2.9702970297029703</v>
      </c>
      <c r="H588" s="35">
        <v>728</v>
      </c>
      <c r="I588" s="19">
        <v>6</v>
      </c>
      <c r="J588" s="19">
        <v>6</v>
      </c>
      <c r="K588" s="22">
        <v>12</v>
      </c>
      <c r="L588" s="21">
        <v>1.6483516483516485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11</v>
      </c>
      <c r="E589" s="19">
        <v>8</v>
      </c>
      <c r="F589" s="20">
        <v>19</v>
      </c>
      <c r="G589" s="21">
        <v>4.2222222222222223</v>
      </c>
      <c r="H589" s="35">
        <v>154</v>
      </c>
      <c r="I589" s="19">
        <v>1</v>
      </c>
      <c r="J589" s="19">
        <v>2</v>
      </c>
      <c r="K589" s="22">
        <v>3</v>
      </c>
      <c r="L589" s="21">
        <v>1.948051948051948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41</v>
      </c>
      <c r="E590" s="19">
        <v>41</v>
      </c>
      <c r="F590" s="20">
        <v>82</v>
      </c>
      <c r="G590" s="21">
        <v>4.6964490263459338</v>
      </c>
      <c r="H590" s="35">
        <v>693</v>
      </c>
      <c r="I590" s="19">
        <v>3</v>
      </c>
      <c r="J590" s="19">
        <v>2</v>
      </c>
      <c r="K590" s="22">
        <v>5</v>
      </c>
      <c r="L590" s="21">
        <v>0.72150072150072153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4</v>
      </c>
      <c r="E591" s="19">
        <v>6</v>
      </c>
      <c r="F591" s="20">
        <v>10</v>
      </c>
      <c r="G591" s="21">
        <v>2.1691973969631237</v>
      </c>
      <c r="H591" s="35">
        <v>331</v>
      </c>
      <c r="I591" s="19">
        <v>3</v>
      </c>
      <c r="J591" s="19">
        <v>2</v>
      </c>
      <c r="K591" s="22">
        <v>5</v>
      </c>
      <c r="L591" s="21">
        <v>1.5105740181268883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3</v>
      </c>
      <c r="E592" s="19">
        <v>6</v>
      </c>
      <c r="F592" s="20">
        <v>9</v>
      </c>
      <c r="G592" s="21">
        <v>2.1276595744680851</v>
      </c>
      <c r="H592" s="35">
        <v>348</v>
      </c>
      <c r="I592" s="19">
        <v>1</v>
      </c>
      <c r="J592" s="19">
        <v>3</v>
      </c>
      <c r="K592" s="22">
        <v>4</v>
      </c>
      <c r="L592" s="21">
        <v>1.1494252873563218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8</v>
      </c>
      <c r="E593" s="19">
        <v>6</v>
      </c>
      <c r="F593" s="20">
        <v>14</v>
      </c>
      <c r="G593" s="21">
        <v>5.0179211469534053</v>
      </c>
      <c r="H593" s="35">
        <v>120</v>
      </c>
      <c r="I593" s="19">
        <v>0</v>
      </c>
      <c r="J593" s="19">
        <v>0</v>
      </c>
      <c r="K593" s="22">
        <v>0</v>
      </c>
      <c r="L593" s="21">
        <v>0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11</v>
      </c>
      <c r="E594" s="19">
        <v>3</v>
      </c>
      <c r="F594" s="20">
        <v>14</v>
      </c>
      <c r="G594" s="21">
        <v>3.1531531531531529</v>
      </c>
      <c r="H594" s="35">
        <v>186</v>
      </c>
      <c r="I594" s="19">
        <v>0</v>
      </c>
      <c r="J594" s="19">
        <v>0</v>
      </c>
      <c r="K594" s="22">
        <v>0</v>
      </c>
      <c r="L594" s="21">
        <v>0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2</v>
      </c>
      <c r="E595" s="19">
        <v>4</v>
      </c>
      <c r="F595" s="20">
        <v>6</v>
      </c>
      <c r="G595" s="21">
        <v>3.5928143712574849</v>
      </c>
      <c r="H595" s="35">
        <v>81</v>
      </c>
      <c r="I595" s="19">
        <v>0</v>
      </c>
      <c r="J595" s="19">
        <v>1</v>
      </c>
      <c r="K595" s="22">
        <v>1</v>
      </c>
      <c r="L595" s="21">
        <v>1.2345679012345678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11</v>
      </c>
      <c r="E596" s="19">
        <v>15</v>
      </c>
      <c r="F596" s="20">
        <v>26</v>
      </c>
      <c r="G596" s="21">
        <v>3.1476997578692498</v>
      </c>
      <c r="H596" s="35">
        <v>385</v>
      </c>
      <c r="I596" s="19">
        <v>0</v>
      </c>
      <c r="J596" s="19">
        <v>2</v>
      </c>
      <c r="K596" s="22">
        <v>2</v>
      </c>
      <c r="L596" s="21">
        <v>0.51948051948051943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5</v>
      </c>
      <c r="E597" s="19">
        <v>7</v>
      </c>
      <c r="F597" s="20">
        <v>12</v>
      </c>
      <c r="G597" s="21">
        <v>3.9215686274509802</v>
      </c>
      <c r="H597" s="35">
        <v>120</v>
      </c>
      <c r="I597" s="19">
        <v>1</v>
      </c>
      <c r="J597" s="19">
        <v>2</v>
      </c>
      <c r="K597" s="22">
        <v>3</v>
      </c>
      <c r="L597" s="21">
        <v>2.5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20</v>
      </c>
      <c r="E598" s="19">
        <v>25</v>
      </c>
      <c r="F598" s="20">
        <v>45</v>
      </c>
      <c r="G598" s="21">
        <v>4.7071129707112966</v>
      </c>
      <c r="H598" s="35">
        <v>294</v>
      </c>
      <c r="I598" s="19">
        <v>1</v>
      </c>
      <c r="J598" s="19">
        <v>2</v>
      </c>
      <c r="K598" s="22">
        <v>3</v>
      </c>
      <c r="L598" s="21">
        <v>1.0204081632653061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6</v>
      </c>
      <c r="E599" s="19">
        <v>9</v>
      </c>
      <c r="F599" s="20">
        <v>15</v>
      </c>
      <c r="G599" s="21">
        <v>5.244755244755245</v>
      </c>
      <c r="H599" s="35">
        <v>149</v>
      </c>
      <c r="I599" s="19">
        <v>0</v>
      </c>
      <c r="J599" s="19">
        <v>1</v>
      </c>
      <c r="K599" s="22">
        <v>1</v>
      </c>
      <c r="L599" s="21">
        <v>0.67114093959731547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14</v>
      </c>
      <c r="E600" s="19">
        <v>12</v>
      </c>
      <c r="F600" s="20">
        <v>26</v>
      </c>
      <c r="G600" s="21">
        <v>2.7253668763102725</v>
      </c>
      <c r="H600" s="35">
        <v>534</v>
      </c>
      <c r="I600" s="19">
        <v>6</v>
      </c>
      <c r="J600" s="19">
        <v>9</v>
      </c>
      <c r="K600" s="22">
        <v>15</v>
      </c>
      <c r="L600" s="21">
        <v>2.8089887640449436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19</v>
      </c>
      <c r="E601" s="19">
        <v>22</v>
      </c>
      <c r="F601" s="20">
        <v>41</v>
      </c>
      <c r="G601" s="21">
        <v>5.2229299363057331</v>
      </c>
      <c r="H601" s="19">
        <v>300</v>
      </c>
      <c r="I601" s="19">
        <v>1</v>
      </c>
      <c r="J601" s="19">
        <v>0</v>
      </c>
      <c r="K601" s="22">
        <v>1</v>
      </c>
      <c r="L601" s="21">
        <v>0.33333333333333337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13</v>
      </c>
      <c r="E602" s="19">
        <v>19</v>
      </c>
      <c r="F602" s="20">
        <v>32</v>
      </c>
      <c r="G602" s="21">
        <v>1.9013666072489603</v>
      </c>
      <c r="H602" s="19">
        <v>1091</v>
      </c>
      <c r="I602" s="19">
        <v>12</v>
      </c>
      <c r="J602" s="19">
        <v>5</v>
      </c>
      <c r="K602" s="22">
        <v>17</v>
      </c>
      <c r="L602" s="21">
        <v>1.5582034830430798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12</v>
      </c>
      <c r="E603" s="19">
        <v>15</v>
      </c>
      <c r="F603" s="20">
        <v>27</v>
      </c>
      <c r="G603" s="21">
        <v>2.0377358490566038</v>
      </c>
      <c r="H603" s="19">
        <v>893</v>
      </c>
      <c r="I603" s="19">
        <v>8</v>
      </c>
      <c r="J603" s="19">
        <v>11</v>
      </c>
      <c r="K603" s="22">
        <v>19</v>
      </c>
      <c r="L603" s="21">
        <v>2.1276595744680851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89</v>
      </c>
      <c r="E604" s="19">
        <v>82</v>
      </c>
      <c r="F604" s="20">
        <v>171</v>
      </c>
      <c r="G604" s="21">
        <v>4.6555948815682004</v>
      </c>
      <c r="H604" s="19">
        <v>1581</v>
      </c>
      <c r="I604" s="19">
        <v>3</v>
      </c>
      <c r="J604" s="19">
        <v>7</v>
      </c>
      <c r="K604" s="22">
        <v>10</v>
      </c>
      <c r="L604" s="21">
        <v>0.63251106894370646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15</v>
      </c>
      <c r="E605" s="19">
        <v>13</v>
      </c>
      <c r="F605" s="20">
        <v>28</v>
      </c>
      <c r="G605" s="21">
        <v>2.2913256955810146</v>
      </c>
      <c r="H605" s="19">
        <v>803</v>
      </c>
      <c r="I605" s="19">
        <v>8</v>
      </c>
      <c r="J605" s="19">
        <v>5</v>
      </c>
      <c r="K605" s="22">
        <v>13</v>
      </c>
      <c r="L605" s="21">
        <v>1.61892901618929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37</v>
      </c>
      <c r="E606" s="19">
        <v>35</v>
      </c>
      <c r="F606" s="20">
        <v>72</v>
      </c>
      <c r="G606" s="21">
        <v>3.0277544154751892</v>
      </c>
      <c r="H606" s="19">
        <v>1253</v>
      </c>
      <c r="I606" s="19">
        <v>11</v>
      </c>
      <c r="J606" s="19">
        <v>8</v>
      </c>
      <c r="K606" s="22">
        <v>19</v>
      </c>
      <c r="L606" s="21">
        <v>1.5163607342378291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33</v>
      </c>
      <c r="E607" s="19">
        <v>31</v>
      </c>
      <c r="F607" s="20">
        <v>64</v>
      </c>
      <c r="G607" s="21">
        <v>2.7061310782241015</v>
      </c>
      <c r="H607" s="19">
        <v>1403</v>
      </c>
      <c r="I607" s="19">
        <v>7</v>
      </c>
      <c r="J607" s="19">
        <v>8</v>
      </c>
      <c r="K607" s="22">
        <v>15</v>
      </c>
      <c r="L607" s="21">
        <v>1.0691375623663579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7</v>
      </c>
      <c r="E608" s="19">
        <v>8</v>
      </c>
      <c r="F608" s="20">
        <v>15</v>
      </c>
      <c r="G608" s="21">
        <v>2.8901734104046244</v>
      </c>
      <c r="H608" s="19">
        <v>232</v>
      </c>
      <c r="I608" s="19">
        <v>1</v>
      </c>
      <c r="J608" s="19">
        <v>0</v>
      </c>
      <c r="K608" s="22">
        <v>1</v>
      </c>
      <c r="L608" s="21">
        <v>0.43103448275862066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1512</v>
      </c>
      <c r="E609" s="29">
        <v>1455</v>
      </c>
      <c r="F609" s="29">
        <v>2967</v>
      </c>
      <c r="G609" s="31">
        <v>3.9676914641811201</v>
      </c>
      <c r="H609" s="29">
        <v>32860</v>
      </c>
      <c r="I609" s="29">
        <v>156</v>
      </c>
      <c r="J609" s="29">
        <v>182</v>
      </c>
      <c r="K609" s="36">
        <v>338</v>
      </c>
      <c r="L609" s="31">
        <v>1.0286062081558125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68</v>
      </c>
      <c r="E610" s="19">
        <v>60</v>
      </c>
      <c r="F610" s="20">
        <v>128</v>
      </c>
      <c r="G610" s="21">
        <v>4.4614848379226215</v>
      </c>
      <c r="H610" s="19">
        <v>1071</v>
      </c>
      <c r="I610" s="19">
        <v>5</v>
      </c>
      <c r="J610" s="19">
        <v>9</v>
      </c>
      <c r="K610" s="22">
        <v>14</v>
      </c>
      <c r="L610" s="21">
        <v>1.3071895424836601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311</v>
      </c>
      <c r="E611" s="19">
        <v>293</v>
      </c>
      <c r="F611" s="20">
        <v>604</v>
      </c>
      <c r="G611" s="21">
        <v>2.8863614642072064</v>
      </c>
      <c r="H611" s="19">
        <v>10369</v>
      </c>
      <c r="I611" s="19">
        <v>59</v>
      </c>
      <c r="J611" s="19">
        <v>68</v>
      </c>
      <c r="K611" s="22">
        <v>127</v>
      </c>
      <c r="L611" s="21">
        <v>1.2248047063361944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72</v>
      </c>
      <c r="E612" s="19">
        <v>87</v>
      </c>
      <c r="F612" s="20">
        <v>159</v>
      </c>
      <c r="G612" s="21">
        <v>6.9462647444298824</v>
      </c>
      <c r="H612" s="19">
        <v>394</v>
      </c>
      <c r="I612" s="19">
        <v>2</v>
      </c>
      <c r="J612" s="19">
        <v>7</v>
      </c>
      <c r="K612" s="22">
        <v>9</v>
      </c>
      <c r="L612" s="21">
        <v>2.2842639593908629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139</v>
      </c>
      <c r="E613" s="19">
        <v>115</v>
      </c>
      <c r="F613" s="20">
        <v>254</v>
      </c>
      <c r="G613" s="21">
        <v>3.7216117216117213</v>
      </c>
      <c r="H613" s="19">
        <v>2890</v>
      </c>
      <c r="I613" s="19">
        <v>26</v>
      </c>
      <c r="J613" s="19">
        <v>29</v>
      </c>
      <c r="K613" s="22">
        <v>55</v>
      </c>
      <c r="L613" s="21">
        <v>1.9031141868512111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123</v>
      </c>
      <c r="E614" s="19">
        <v>116</v>
      </c>
      <c r="F614" s="20">
        <v>239</v>
      </c>
      <c r="G614" s="21">
        <v>3.2780139898505007</v>
      </c>
      <c r="H614" s="19">
        <v>2936</v>
      </c>
      <c r="I614" s="19">
        <v>15</v>
      </c>
      <c r="J614" s="19">
        <v>7</v>
      </c>
      <c r="K614" s="22">
        <v>22</v>
      </c>
      <c r="L614" s="21">
        <v>0.74931880108991822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20</v>
      </c>
      <c r="E615" s="19">
        <v>24</v>
      </c>
      <c r="F615" s="20">
        <v>44</v>
      </c>
      <c r="G615" s="21">
        <v>4.0036396724294816</v>
      </c>
      <c r="H615" s="35">
        <v>354</v>
      </c>
      <c r="I615" s="19">
        <v>0</v>
      </c>
      <c r="J615" s="19">
        <v>1</v>
      </c>
      <c r="K615" s="22">
        <v>1</v>
      </c>
      <c r="L615" s="21">
        <v>0.2824858757062147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14</v>
      </c>
      <c r="E616" s="19">
        <v>9</v>
      </c>
      <c r="F616" s="20">
        <v>23</v>
      </c>
      <c r="G616" s="21">
        <v>2.9487179487179485</v>
      </c>
      <c r="H616" s="19">
        <v>328</v>
      </c>
      <c r="I616" s="19">
        <v>0</v>
      </c>
      <c r="J616" s="19">
        <v>2</v>
      </c>
      <c r="K616" s="22">
        <v>2</v>
      </c>
      <c r="L616" s="21">
        <v>0.6097560975609756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187</v>
      </c>
      <c r="E617" s="19">
        <v>169</v>
      </c>
      <c r="F617" s="20">
        <v>356</v>
      </c>
      <c r="G617" s="21">
        <v>3.4191317710334226</v>
      </c>
      <c r="H617" s="19">
        <v>5967</v>
      </c>
      <c r="I617" s="19">
        <v>3</v>
      </c>
      <c r="J617" s="19">
        <v>6</v>
      </c>
      <c r="K617" s="22">
        <v>9</v>
      </c>
      <c r="L617" s="21">
        <v>0.1508295625942685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48</v>
      </c>
      <c r="E618" s="19">
        <v>58</v>
      </c>
      <c r="F618" s="20">
        <v>106</v>
      </c>
      <c r="G618" s="21">
        <v>7.3919107391910739</v>
      </c>
      <c r="H618" s="35">
        <v>379</v>
      </c>
      <c r="I618" s="19">
        <v>0</v>
      </c>
      <c r="J618" s="19">
        <v>0</v>
      </c>
      <c r="K618" s="22">
        <v>0</v>
      </c>
      <c r="L618" s="21">
        <v>0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52</v>
      </c>
      <c r="E619" s="19">
        <v>52</v>
      </c>
      <c r="F619" s="20">
        <v>104</v>
      </c>
      <c r="G619" s="21">
        <v>5.9428571428571431</v>
      </c>
      <c r="H619" s="19">
        <v>586</v>
      </c>
      <c r="I619" s="19">
        <v>4</v>
      </c>
      <c r="J619" s="19">
        <v>5</v>
      </c>
      <c r="K619" s="22">
        <v>9</v>
      </c>
      <c r="L619" s="21">
        <v>1.5358361774744027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103</v>
      </c>
      <c r="E620" s="19">
        <v>104</v>
      </c>
      <c r="F620" s="20">
        <v>207</v>
      </c>
      <c r="G620" s="21">
        <v>3.6125654450261777</v>
      </c>
      <c r="H620" s="19">
        <v>3368</v>
      </c>
      <c r="I620" s="19">
        <v>17</v>
      </c>
      <c r="J620" s="19">
        <v>28</v>
      </c>
      <c r="K620" s="22">
        <v>45</v>
      </c>
      <c r="L620" s="21">
        <v>1.3361045130641329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58</v>
      </c>
      <c r="E621" s="19">
        <v>67</v>
      </c>
      <c r="F621" s="20">
        <v>125</v>
      </c>
      <c r="G621" s="21">
        <v>3.5541654819448398</v>
      </c>
      <c r="H621" s="19">
        <v>1442</v>
      </c>
      <c r="I621" s="19">
        <v>3</v>
      </c>
      <c r="J621" s="19">
        <v>6</v>
      </c>
      <c r="K621" s="22">
        <v>9</v>
      </c>
      <c r="L621" s="21">
        <v>0.62413314840499301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271</v>
      </c>
      <c r="E622" s="19">
        <v>268</v>
      </c>
      <c r="F622" s="20">
        <v>539</v>
      </c>
      <c r="G622" s="21">
        <v>6.4136125654450264</v>
      </c>
      <c r="H622" s="19">
        <v>2444</v>
      </c>
      <c r="I622" s="19">
        <v>20</v>
      </c>
      <c r="J622" s="19">
        <v>13</v>
      </c>
      <c r="K622" s="22">
        <v>33</v>
      </c>
      <c r="L622" s="21">
        <v>1.3502454991816693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46</v>
      </c>
      <c r="E623" s="19">
        <v>33</v>
      </c>
      <c r="F623" s="20">
        <v>79</v>
      </c>
      <c r="G623" s="21">
        <v>5.4370268410185822</v>
      </c>
      <c r="H623" s="19">
        <v>332</v>
      </c>
      <c r="I623" s="19">
        <v>2</v>
      </c>
      <c r="J623" s="19">
        <v>1</v>
      </c>
      <c r="K623" s="22">
        <v>3</v>
      </c>
      <c r="L623" s="21">
        <v>0.90361445783132521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194</v>
      </c>
      <c r="E624" s="38">
        <v>181</v>
      </c>
      <c r="F624" s="38">
        <v>375</v>
      </c>
      <c r="G624" s="31">
        <v>5.5481580115401687</v>
      </c>
      <c r="H624" s="29">
        <v>1868</v>
      </c>
      <c r="I624" s="38">
        <v>30</v>
      </c>
      <c r="J624" s="38">
        <v>31</v>
      </c>
      <c r="K624" s="39">
        <v>61</v>
      </c>
      <c r="L624" s="31">
        <v>3.2655246252676657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1794</v>
      </c>
      <c r="E625" s="9">
        <v>1718</v>
      </c>
      <c r="F625" s="9">
        <v>3512</v>
      </c>
      <c r="G625" s="25">
        <v>4.8634575970752785</v>
      </c>
      <c r="H625" s="9">
        <v>29700</v>
      </c>
      <c r="I625" s="9">
        <v>201</v>
      </c>
      <c r="J625" s="9">
        <v>223</v>
      </c>
      <c r="K625" s="16">
        <v>424</v>
      </c>
      <c r="L625" s="25">
        <v>1.4276094276094276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92</v>
      </c>
      <c r="E626" s="29">
        <v>193</v>
      </c>
      <c r="F626" s="29">
        <v>285</v>
      </c>
      <c r="G626" s="31">
        <v>6.2900022070183175</v>
      </c>
      <c r="H626" s="29">
        <v>1766</v>
      </c>
      <c r="I626" s="29">
        <v>5</v>
      </c>
      <c r="J626" s="29">
        <v>8</v>
      </c>
      <c r="K626" s="36">
        <v>13</v>
      </c>
      <c r="L626" s="31">
        <v>0.73612684031710074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18</v>
      </c>
      <c r="E627" s="19">
        <v>39</v>
      </c>
      <c r="F627" s="20">
        <v>57</v>
      </c>
      <c r="G627" s="21">
        <v>5.637982195845697</v>
      </c>
      <c r="H627" s="35">
        <v>450</v>
      </c>
      <c r="I627" s="19">
        <v>2</v>
      </c>
      <c r="J627" s="19">
        <v>3</v>
      </c>
      <c r="K627" s="22">
        <v>5</v>
      </c>
      <c r="L627" s="21">
        <v>1.1111111111111112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10</v>
      </c>
      <c r="E628" s="19">
        <v>20</v>
      </c>
      <c r="F628" s="20">
        <v>30</v>
      </c>
      <c r="G628" s="21">
        <v>5.8139534883720927</v>
      </c>
      <c r="H628" s="35">
        <v>123</v>
      </c>
      <c r="I628" s="19">
        <v>1</v>
      </c>
      <c r="J628" s="19">
        <v>1</v>
      </c>
      <c r="K628" s="22">
        <v>2</v>
      </c>
      <c r="L628" s="21">
        <v>1.6260162601626018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26</v>
      </c>
      <c r="E629" s="19">
        <v>44</v>
      </c>
      <c r="F629" s="20">
        <v>70</v>
      </c>
      <c r="G629" s="21">
        <v>10.130246020260492</v>
      </c>
      <c r="H629" s="35">
        <v>275</v>
      </c>
      <c r="I629" s="19">
        <v>0</v>
      </c>
      <c r="J629" s="19">
        <v>0</v>
      </c>
      <c r="K629" s="22">
        <v>0</v>
      </c>
      <c r="L629" s="21">
        <v>0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7</v>
      </c>
      <c r="E630" s="19">
        <v>28</v>
      </c>
      <c r="F630" s="20">
        <v>35</v>
      </c>
      <c r="G630" s="21">
        <v>5.5031446540880502</v>
      </c>
      <c r="H630" s="35">
        <v>254</v>
      </c>
      <c r="I630" s="19">
        <v>1</v>
      </c>
      <c r="J630" s="19">
        <v>3</v>
      </c>
      <c r="K630" s="22">
        <v>4</v>
      </c>
      <c r="L630" s="21">
        <v>1.5748031496062991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19</v>
      </c>
      <c r="E631" s="19">
        <v>36</v>
      </c>
      <c r="F631" s="20">
        <v>55</v>
      </c>
      <c r="G631" s="21">
        <v>5.5165496489468406</v>
      </c>
      <c r="H631" s="35">
        <v>399</v>
      </c>
      <c r="I631" s="19">
        <v>1</v>
      </c>
      <c r="J631" s="19">
        <v>1</v>
      </c>
      <c r="K631" s="22">
        <v>2</v>
      </c>
      <c r="L631" s="21">
        <v>0.50125313283208017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12</v>
      </c>
      <c r="E632" s="19">
        <v>26</v>
      </c>
      <c r="F632" s="20">
        <v>38</v>
      </c>
      <c r="G632" s="21">
        <v>5.5882352941176476</v>
      </c>
      <c r="H632" s="19">
        <v>265</v>
      </c>
      <c r="I632" s="19">
        <v>0</v>
      </c>
      <c r="J632" s="19">
        <v>0</v>
      </c>
      <c r="K632" s="22">
        <v>0</v>
      </c>
      <c r="L632" s="21">
        <v>0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351</v>
      </c>
      <c r="E633" s="29">
        <v>281</v>
      </c>
      <c r="F633" s="29">
        <v>632</v>
      </c>
      <c r="G633" s="31">
        <v>4.9572515491411089</v>
      </c>
      <c r="H633" s="29">
        <v>4554</v>
      </c>
      <c r="I633" s="29">
        <v>31</v>
      </c>
      <c r="J633" s="29">
        <v>39</v>
      </c>
      <c r="K633" s="36">
        <v>70</v>
      </c>
      <c r="L633" s="31">
        <v>1.5371102327624067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20</v>
      </c>
      <c r="E634" s="19">
        <v>9</v>
      </c>
      <c r="F634" s="20">
        <v>29</v>
      </c>
      <c r="G634" s="21">
        <v>3.1082529474812435</v>
      </c>
      <c r="H634" s="35">
        <v>558</v>
      </c>
      <c r="I634" s="19">
        <v>2</v>
      </c>
      <c r="J634" s="19">
        <v>4</v>
      </c>
      <c r="K634" s="22">
        <v>6</v>
      </c>
      <c r="L634" s="21">
        <v>1.0752688172043012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27</v>
      </c>
      <c r="E635" s="19">
        <v>12</v>
      </c>
      <c r="F635" s="20">
        <v>39</v>
      </c>
      <c r="G635" s="21">
        <v>5.8734939759036147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4</v>
      </c>
      <c r="E636" s="19">
        <v>5</v>
      </c>
      <c r="F636" s="20">
        <v>9</v>
      </c>
      <c r="G636" s="21">
        <v>6.1643835616438354</v>
      </c>
      <c r="H636" s="35">
        <v>67</v>
      </c>
      <c r="I636" s="19">
        <v>0</v>
      </c>
      <c r="J636" s="19">
        <v>0</v>
      </c>
      <c r="K636" s="22">
        <v>0</v>
      </c>
      <c r="L636" s="21">
        <v>0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6</v>
      </c>
      <c r="E637" s="19">
        <v>4</v>
      </c>
      <c r="F637" s="20">
        <v>10</v>
      </c>
      <c r="G637" s="21">
        <v>3.8610038610038608</v>
      </c>
      <c r="H637" s="35">
        <v>108</v>
      </c>
      <c r="I637" s="19">
        <v>0</v>
      </c>
      <c r="J637" s="19">
        <v>2</v>
      </c>
      <c r="K637" s="22">
        <v>2</v>
      </c>
      <c r="L637" s="21">
        <v>1.8518518518518516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25</v>
      </c>
      <c r="E638" s="19">
        <v>13</v>
      </c>
      <c r="F638" s="20">
        <v>38</v>
      </c>
      <c r="G638" s="21">
        <v>3.525046382189239</v>
      </c>
      <c r="H638" s="35">
        <v>795</v>
      </c>
      <c r="I638" s="19">
        <v>19</v>
      </c>
      <c r="J638" s="19">
        <v>16</v>
      </c>
      <c r="K638" s="22">
        <v>35</v>
      </c>
      <c r="L638" s="21">
        <v>4.4025157232704402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30</v>
      </c>
      <c r="E639" s="19">
        <v>37</v>
      </c>
      <c r="F639" s="20">
        <v>67</v>
      </c>
      <c r="G639" s="21">
        <v>6.1131386861313874</v>
      </c>
      <c r="H639" s="35">
        <v>348</v>
      </c>
      <c r="I639" s="19">
        <v>0</v>
      </c>
      <c r="J639" s="19">
        <v>0</v>
      </c>
      <c r="K639" s="22">
        <v>0</v>
      </c>
      <c r="L639" s="21">
        <v>0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13</v>
      </c>
      <c r="E640" s="19">
        <v>12</v>
      </c>
      <c r="F640" s="20">
        <v>25</v>
      </c>
      <c r="G640" s="21">
        <v>4.4964028776978413</v>
      </c>
      <c r="H640" s="35">
        <v>202</v>
      </c>
      <c r="I640" s="19">
        <v>0</v>
      </c>
      <c r="J640" s="19">
        <v>1</v>
      </c>
      <c r="K640" s="22">
        <v>1</v>
      </c>
      <c r="L640" s="21">
        <v>0.49504950495049505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24</v>
      </c>
      <c r="E641" s="19">
        <v>21</v>
      </c>
      <c r="F641" s="20">
        <v>45</v>
      </c>
      <c r="G641" s="21">
        <v>4.5454545454545459</v>
      </c>
      <c r="H641" s="35">
        <v>638</v>
      </c>
      <c r="I641" s="19">
        <v>3</v>
      </c>
      <c r="J641" s="19">
        <v>9</v>
      </c>
      <c r="K641" s="22">
        <v>12</v>
      </c>
      <c r="L641" s="21">
        <v>1.8808777429467085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99</v>
      </c>
      <c r="E642" s="19">
        <v>79</v>
      </c>
      <c r="F642" s="20">
        <v>178</v>
      </c>
      <c r="G642" s="21">
        <v>7.7899343544857764</v>
      </c>
      <c r="H642" s="19">
        <v>185</v>
      </c>
      <c r="I642" s="19">
        <v>1</v>
      </c>
      <c r="J642" s="19">
        <v>1</v>
      </c>
      <c r="K642" s="22">
        <v>2</v>
      </c>
      <c r="L642" s="21">
        <v>1.0810810810810811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77</v>
      </c>
      <c r="E643" s="19">
        <v>66</v>
      </c>
      <c r="F643" s="20">
        <v>143</v>
      </c>
      <c r="G643" s="21">
        <v>3.8774403470715835</v>
      </c>
      <c r="H643" s="19">
        <v>1003</v>
      </c>
      <c r="I643" s="19">
        <v>3</v>
      </c>
      <c r="J643" s="19">
        <v>6</v>
      </c>
      <c r="K643" s="22">
        <v>9</v>
      </c>
      <c r="L643" s="21">
        <v>0.89730807577268201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26</v>
      </c>
      <c r="E644" s="19">
        <v>23</v>
      </c>
      <c r="F644" s="20">
        <v>49</v>
      </c>
      <c r="G644" s="21">
        <v>4.6489563567362424</v>
      </c>
      <c r="H644" s="19">
        <v>518</v>
      </c>
      <c r="I644" s="19">
        <v>3</v>
      </c>
      <c r="J644" s="19">
        <v>0</v>
      </c>
      <c r="K644" s="22">
        <v>3</v>
      </c>
      <c r="L644" s="21">
        <v>0.5791505791505791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516</v>
      </c>
      <c r="E645" s="29">
        <v>510</v>
      </c>
      <c r="F645" s="29">
        <v>1026</v>
      </c>
      <c r="G645" s="31">
        <v>4.9791322915655636</v>
      </c>
      <c r="H645" s="29">
        <v>8034</v>
      </c>
      <c r="I645" s="29">
        <v>31</v>
      </c>
      <c r="J645" s="29">
        <v>34</v>
      </c>
      <c r="K645" s="36">
        <v>65</v>
      </c>
      <c r="L645" s="31">
        <v>0.8090614886731391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21</v>
      </c>
      <c r="E646" s="19">
        <v>25</v>
      </c>
      <c r="F646" s="20">
        <v>46</v>
      </c>
      <c r="G646" s="21">
        <v>5.3302433371958289</v>
      </c>
      <c r="H646" s="35">
        <v>277</v>
      </c>
      <c r="I646" s="19">
        <v>0</v>
      </c>
      <c r="J646" s="19">
        <v>0</v>
      </c>
      <c r="K646" s="22">
        <v>0</v>
      </c>
      <c r="L646" s="21">
        <v>0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21</v>
      </c>
      <c r="E647" s="19">
        <v>22</v>
      </c>
      <c r="F647" s="20">
        <v>43</v>
      </c>
      <c r="G647" s="21">
        <v>4.4284243048403704</v>
      </c>
      <c r="H647" s="19">
        <v>358</v>
      </c>
      <c r="I647" s="19">
        <v>4</v>
      </c>
      <c r="J647" s="19">
        <v>3</v>
      </c>
      <c r="K647" s="22">
        <v>7</v>
      </c>
      <c r="L647" s="21">
        <v>1.9553072625698324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40</v>
      </c>
      <c r="E648" s="19">
        <v>46</v>
      </c>
      <c r="F648" s="20">
        <v>86</v>
      </c>
      <c r="G648" s="21">
        <v>4.1306436119116237</v>
      </c>
      <c r="H648" s="19">
        <v>1023</v>
      </c>
      <c r="I648" s="19">
        <v>1</v>
      </c>
      <c r="J648" s="19">
        <v>1</v>
      </c>
      <c r="K648" s="22">
        <v>2</v>
      </c>
      <c r="L648" s="21">
        <v>0.19550342130987292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45</v>
      </c>
      <c r="E649" s="19">
        <v>36</v>
      </c>
      <c r="F649" s="20">
        <v>81</v>
      </c>
      <c r="G649" s="21">
        <v>6.5217391304347823</v>
      </c>
      <c r="H649" s="19">
        <v>425</v>
      </c>
      <c r="I649" s="19">
        <v>2</v>
      </c>
      <c r="J649" s="19">
        <v>2</v>
      </c>
      <c r="K649" s="22">
        <v>4</v>
      </c>
      <c r="L649" s="21">
        <v>0.94117647058823517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62</v>
      </c>
      <c r="E650" s="19">
        <v>65</v>
      </c>
      <c r="F650" s="20">
        <v>127</v>
      </c>
      <c r="G650" s="21">
        <v>4.248912679826029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24</v>
      </c>
      <c r="E651" s="19">
        <v>29</v>
      </c>
      <c r="F651" s="20">
        <v>53</v>
      </c>
      <c r="G651" s="21">
        <v>4.6288209606986905</v>
      </c>
      <c r="H651" s="35">
        <v>510</v>
      </c>
      <c r="I651" s="19">
        <v>0</v>
      </c>
      <c r="J651" s="19">
        <v>1</v>
      </c>
      <c r="K651" s="22">
        <v>1</v>
      </c>
      <c r="L651" s="21">
        <v>0.19607843137254902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23</v>
      </c>
      <c r="E652" s="19">
        <v>36</v>
      </c>
      <c r="F652" s="20">
        <v>59</v>
      </c>
      <c r="G652" s="21">
        <v>3.6019536019536016</v>
      </c>
      <c r="H652" s="35">
        <v>810</v>
      </c>
      <c r="I652" s="19">
        <v>5</v>
      </c>
      <c r="J652" s="19">
        <v>6</v>
      </c>
      <c r="K652" s="22">
        <v>11</v>
      </c>
      <c r="L652" s="21">
        <v>1.3580246913580247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74</v>
      </c>
      <c r="E653" s="19">
        <v>70</v>
      </c>
      <c r="F653" s="20">
        <v>144</v>
      </c>
      <c r="G653" s="21">
        <v>6.1433447098976108</v>
      </c>
      <c r="H653" s="35">
        <v>891</v>
      </c>
      <c r="I653" s="19">
        <v>2</v>
      </c>
      <c r="J653" s="19">
        <v>0</v>
      </c>
      <c r="K653" s="22">
        <v>2</v>
      </c>
      <c r="L653" s="21">
        <v>0.22446689113355783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39</v>
      </c>
      <c r="E654" s="19">
        <v>42</v>
      </c>
      <c r="F654" s="20">
        <v>81</v>
      </c>
      <c r="G654" s="21">
        <v>4.4628099173553721</v>
      </c>
      <c r="H654" s="35">
        <v>762</v>
      </c>
      <c r="I654" s="19">
        <v>0</v>
      </c>
      <c r="J654" s="19">
        <v>6</v>
      </c>
      <c r="K654" s="22">
        <v>6</v>
      </c>
      <c r="L654" s="21">
        <v>0.78740157480314954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20</v>
      </c>
      <c r="E655" s="19">
        <v>14</v>
      </c>
      <c r="F655" s="20">
        <v>34</v>
      </c>
      <c r="G655" s="21">
        <v>5.2469135802469129</v>
      </c>
      <c r="H655" s="35">
        <v>260</v>
      </c>
      <c r="I655" s="19">
        <v>1</v>
      </c>
      <c r="J655" s="19">
        <v>1</v>
      </c>
      <c r="K655" s="22">
        <v>2</v>
      </c>
      <c r="L655" s="21">
        <v>0.76923076923076927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36</v>
      </c>
      <c r="E656" s="19">
        <v>15</v>
      </c>
      <c r="F656" s="20">
        <v>51</v>
      </c>
      <c r="G656" s="21">
        <v>5.2795031055900621</v>
      </c>
      <c r="H656" s="35">
        <v>443</v>
      </c>
      <c r="I656" s="19">
        <v>6</v>
      </c>
      <c r="J656" s="19">
        <v>1</v>
      </c>
      <c r="K656" s="22">
        <v>7</v>
      </c>
      <c r="L656" s="21">
        <v>1.5801354401805869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61</v>
      </c>
      <c r="E657" s="19">
        <v>61</v>
      </c>
      <c r="F657" s="20">
        <v>122</v>
      </c>
      <c r="G657" s="21">
        <v>8.5494043447792567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7</v>
      </c>
      <c r="E658" s="19">
        <v>8</v>
      </c>
      <c r="F658" s="20">
        <v>15</v>
      </c>
      <c r="G658" s="21">
        <v>3.4722222222222223</v>
      </c>
      <c r="H658" s="35">
        <v>252</v>
      </c>
      <c r="I658" s="19">
        <v>4</v>
      </c>
      <c r="J658" s="19">
        <v>4</v>
      </c>
      <c r="K658" s="22">
        <v>8</v>
      </c>
      <c r="L658" s="21">
        <v>3.1746031746031744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20</v>
      </c>
      <c r="E659" s="19">
        <v>20</v>
      </c>
      <c r="F659" s="20">
        <v>40</v>
      </c>
      <c r="G659" s="21">
        <v>4.5402951191827468</v>
      </c>
      <c r="H659" s="35">
        <v>440</v>
      </c>
      <c r="I659" s="19">
        <v>3</v>
      </c>
      <c r="J659" s="19">
        <v>5</v>
      </c>
      <c r="K659" s="22">
        <v>8</v>
      </c>
      <c r="L659" s="21">
        <v>1.8181818181818181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23</v>
      </c>
      <c r="E660" s="19">
        <v>21</v>
      </c>
      <c r="F660" s="20">
        <v>44</v>
      </c>
      <c r="G660" s="21">
        <v>3.7833190025795354</v>
      </c>
      <c r="H660" s="19">
        <v>414</v>
      </c>
      <c r="I660" s="19">
        <v>3</v>
      </c>
      <c r="J660" s="19">
        <v>4</v>
      </c>
      <c r="K660" s="22">
        <v>7</v>
      </c>
      <c r="L660" s="21">
        <v>1.6908212560386473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553</v>
      </c>
      <c r="E661" s="29">
        <v>477</v>
      </c>
      <c r="F661" s="29">
        <v>1030</v>
      </c>
      <c r="G661" s="31">
        <v>4.6277575594195079</v>
      </c>
      <c r="H661" s="29">
        <v>10657</v>
      </c>
      <c r="I661" s="29">
        <v>103</v>
      </c>
      <c r="J661" s="29">
        <v>95</v>
      </c>
      <c r="K661" s="36">
        <v>198</v>
      </c>
      <c r="L661" s="31">
        <v>1.8579337524631696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23</v>
      </c>
      <c r="E662" s="19">
        <v>25</v>
      </c>
      <c r="F662" s="20">
        <v>48</v>
      </c>
      <c r="G662" s="21">
        <v>6.2256809338521402</v>
      </c>
      <c r="H662" s="35">
        <v>249</v>
      </c>
      <c r="I662" s="19">
        <v>3</v>
      </c>
      <c r="J662" s="19">
        <v>0</v>
      </c>
      <c r="K662" s="22">
        <v>3</v>
      </c>
      <c r="L662" s="21">
        <v>1.2048192771084338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9</v>
      </c>
      <c r="E663" s="19">
        <v>6</v>
      </c>
      <c r="F663" s="20">
        <v>15</v>
      </c>
      <c r="G663" s="21">
        <v>6.0483870967741939</v>
      </c>
      <c r="H663" s="35">
        <v>147</v>
      </c>
      <c r="I663" s="19">
        <v>6</v>
      </c>
      <c r="J663" s="19">
        <v>3</v>
      </c>
      <c r="K663" s="22">
        <v>9</v>
      </c>
      <c r="L663" s="21">
        <v>6.1224489795918364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6</v>
      </c>
      <c r="E664" s="19">
        <v>3</v>
      </c>
      <c r="F664" s="20">
        <v>9</v>
      </c>
      <c r="G664" s="21">
        <v>2.6706231454005933</v>
      </c>
      <c r="H664" s="19">
        <v>159</v>
      </c>
      <c r="I664" s="19">
        <v>0</v>
      </c>
      <c r="J664" s="19">
        <v>0</v>
      </c>
      <c r="K664" s="22">
        <v>0</v>
      </c>
      <c r="L664" s="21">
        <v>0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13</v>
      </c>
      <c r="E665" s="19">
        <v>16</v>
      </c>
      <c r="F665" s="20">
        <v>29</v>
      </c>
      <c r="G665" s="21">
        <v>2.1137026239067054</v>
      </c>
      <c r="H665" s="19">
        <v>1171</v>
      </c>
      <c r="I665" s="19">
        <v>3</v>
      </c>
      <c r="J665" s="19">
        <v>5</v>
      </c>
      <c r="K665" s="22">
        <v>8</v>
      </c>
      <c r="L665" s="21">
        <v>0.68317677198975235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63</v>
      </c>
      <c r="E666" s="19">
        <v>55</v>
      </c>
      <c r="F666" s="20">
        <v>118</v>
      </c>
      <c r="G666" s="21">
        <v>5.3057553956834536</v>
      </c>
      <c r="H666" s="35">
        <v>785</v>
      </c>
      <c r="I666" s="19">
        <v>3</v>
      </c>
      <c r="J666" s="19">
        <v>2</v>
      </c>
      <c r="K666" s="22">
        <v>5</v>
      </c>
      <c r="L666" s="21">
        <v>0.63694267515923575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47</v>
      </c>
      <c r="E667" s="19">
        <v>42</v>
      </c>
      <c r="F667" s="20">
        <v>89</v>
      </c>
      <c r="G667" s="21">
        <v>5.741935483870968</v>
      </c>
      <c r="H667" s="35">
        <v>386</v>
      </c>
      <c r="I667" s="19">
        <v>13</v>
      </c>
      <c r="J667" s="19">
        <v>9</v>
      </c>
      <c r="K667" s="22">
        <v>22</v>
      </c>
      <c r="L667" s="21">
        <v>5.6994818652849739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6</v>
      </c>
      <c r="E668" s="19">
        <v>9</v>
      </c>
      <c r="F668" s="20">
        <v>15</v>
      </c>
      <c r="G668" s="21">
        <v>2.0689655172413794</v>
      </c>
      <c r="H668" s="35">
        <v>449</v>
      </c>
      <c r="I668" s="19">
        <v>3</v>
      </c>
      <c r="J668" s="19">
        <v>1</v>
      </c>
      <c r="K668" s="22">
        <v>4</v>
      </c>
      <c r="L668" s="21">
        <v>0.89086859688195985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2</v>
      </c>
      <c r="E669" s="19">
        <v>3</v>
      </c>
      <c r="F669" s="20">
        <v>5</v>
      </c>
      <c r="G669" s="21">
        <v>4.2016806722689077</v>
      </c>
      <c r="H669" s="35">
        <v>75</v>
      </c>
      <c r="I669" s="19">
        <v>0</v>
      </c>
      <c r="J669" s="19">
        <v>1</v>
      </c>
      <c r="K669" s="22">
        <v>1</v>
      </c>
      <c r="L669" s="21">
        <v>1.3333333333333335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55</v>
      </c>
      <c r="E670" s="19">
        <v>53</v>
      </c>
      <c r="F670" s="20">
        <v>108</v>
      </c>
      <c r="G670" s="21">
        <v>5.9933407325194228</v>
      </c>
      <c r="H670" s="35">
        <v>442</v>
      </c>
      <c r="I670" s="19">
        <v>1</v>
      </c>
      <c r="J670" s="19">
        <v>1</v>
      </c>
      <c r="K670" s="22">
        <v>2</v>
      </c>
      <c r="L670" s="21">
        <v>0.45248868778280549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12</v>
      </c>
      <c r="E671" s="19">
        <v>6</v>
      </c>
      <c r="F671" s="20">
        <v>18</v>
      </c>
      <c r="G671" s="21">
        <v>3.6809815950920246</v>
      </c>
      <c r="H671" s="35">
        <v>247</v>
      </c>
      <c r="I671" s="19">
        <v>5</v>
      </c>
      <c r="J671" s="19">
        <v>0</v>
      </c>
      <c r="K671" s="22">
        <v>5</v>
      </c>
      <c r="L671" s="21">
        <v>2.0242914979757085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11</v>
      </c>
      <c r="E672" s="19">
        <v>10</v>
      </c>
      <c r="F672" s="20">
        <v>21</v>
      </c>
      <c r="G672" s="21">
        <v>3.9697542533081283</v>
      </c>
      <c r="H672" s="35">
        <v>242</v>
      </c>
      <c r="I672" s="19">
        <v>1</v>
      </c>
      <c r="J672" s="19">
        <v>5</v>
      </c>
      <c r="K672" s="22">
        <v>6</v>
      </c>
      <c r="L672" s="21">
        <v>2.4793388429752068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36</v>
      </c>
      <c r="E673" s="19">
        <v>25</v>
      </c>
      <c r="F673" s="20">
        <v>61</v>
      </c>
      <c r="G673" s="21">
        <v>4.8644338118022334</v>
      </c>
      <c r="H673" s="35">
        <v>572</v>
      </c>
      <c r="I673" s="19">
        <v>1</v>
      </c>
      <c r="J673" s="19">
        <v>5</v>
      </c>
      <c r="K673" s="22">
        <v>6</v>
      </c>
      <c r="L673" s="21">
        <v>1.048951048951049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7</v>
      </c>
      <c r="E674" s="19">
        <v>1</v>
      </c>
      <c r="F674" s="20">
        <v>8</v>
      </c>
      <c r="G674" s="21">
        <v>2.0512820512820511</v>
      </c>
      <c r="H674" s="35">
        <v>179</v>
      </c>
      <c r="I674" s="19">
        <v>0</v>
      </c>
      <c r="J674" s="19">
        <v>1</v>
      </c>
      <c r="K674" s="22">
        <v>1</v>
      </c>
      <c r="L674" s="21">
        <v>0.55865921787709494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5</v>
      </c>
      <c r="E675" s="19">
        <v>8</v>
      </c>
      <c r="F675" s="20">
        <v>13</v>
      </c>
      <c r="G675" s="21">
        <v>6.132075471698113</v>
      </c>
      <c r="H675" s="35">
        <v>60</v>
      </c>
      <c r="I675" s="19">
        <v>0</v>
      </c>
      <c r="J675" s="19">
        <v>0</v>
      </c>
      <c r="K675" s="22">
        <v>0</v>
      </c>
      <c r="L675" s="21">
        <v>0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33</v>
      </c>
      <c r="E676" s="19">
        <v>29</v>
      </c>
      <c r="F676" s="20">
        <v>62</v>
      </c>
      <c r="G676" s="21">
        <v>3.974358974358974</v>
      </c>
      <c r="H676" s="35">
        <v>768</v>
      </c>
      <c r="I676" s="19">
        <v>14</v>
      </c>
      <c r="J676" s="19">
        <v>13</v>
      </c>
      <c r="K676" s="22">
        <v>27</v>
      </c>
      <c r="L676" s="21">
        <v>3.515625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41</v>
      </c>
      <c r="E677" s="19">
        <v>27</v>
      </c>
      <c r="F677" s="20">
        <v>68</v>
      </c>
      <c r="G677" s="21">
        <v>4.1615667074663403</v>
      </c>
      <c r="H677" s="35">
        <v>989</v>
      </c>
      <c r="I677" s="19">
        <v>11</v>
      </c>
      <c r="J677" s="19">
        <v>10</v>
      </c>
      <c r="K677" s="22">
        <v>21</v>
      </c>
      <c r="L677" s="21">
        <v>2.1233569261880687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37</v>
      </c>
      <c r="E678" s="19">
        <v>33</v>
      </c>
      <c r="F678" s="20">
        <v>70</v>
      </c>
      <c r="G678" s="21">
        <v>4.5662100456620998</v>
      </c>
      <c r="H678" s="35">
        <v>931</v>
      </c>
      <c r="I678" s="19">
        <v>11</v>
      </c>
      <c r="J678" s="19">
        <v>11</v>
      </c>
      <c r="K678" s="22">
        <v>22</v>
      </c>
      <c r="L678" s="21">
        <v>2.3630504833512354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8</v>
      </c>
      <c r="E679" s="19">
        <v>17</v>
      </c>
      <c r="F679" s="20">
        <v>25</v>
      </c>
      <c r="G679" s="21">
        <v>3.2425421530479901</v>
      </c>
      <c r="H679" s="35">
        <v>291</v>
      </c>
      <c r="I679" s="19">
        <v>1</v>
      </c>
      <c r="J679" s="19">
        <v>0</v>
      </c>
      <c r="K679" s="22">
        <v>1</v>
      </c>
      <c r="L679" s="21">
        <v>0.3436426116838488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51</v>
      </c>
      <c r="E680" s="19">
        <v>45</v>
      </c>
      <c r="F680" s="20">
        <v>96</v>
      </c>
      <c r="G680" s="21">
        <v>5.3097345132743365</v>
      </c>
      <c r="H680" s="35">
        <v>836</v>
      </c>
      <c r="I680" s="19">
        <v>16</v>
      </c>
      <c r="J680" s="19">
        <v>15</v>
      </c>
      <c r="K680" s="22">
        <v>31</v>
      </c>
      <c r="L680" s="21">
        <v>3.7081339712918657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6</v>
      </c>
      <c r="E682" s="19">
        <v>9</v>
      </c>
      <c r="F682" s="20">
        <v>15</v>
      </c>
      <c r="G682" s="21">
        <v>2.6315789473684208</v>
      </c>
      <c r="H682" s="35">
        <v>455</v>
      </c>
      <c r="I682" s="19">
        <v>3</v>
      </c>
      <c r="J682" s="19">
        <v>4</v>
      </c>
      <c r="K682" s="22">
        <v>7</v>
      </c>
      <c r="L682" s="21">
        <v>1.5384615384615385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48</v>
      </c>
      <c r="E683" s="19">
        <v>32</v>
      </c>
      <c r="F683" s="20">
        <v>80</v>
      </c>
      <c r="G683" s="21">
        <v>5.2875082617316593</v>
      </c>
      <c r="H683" s="35">
        <v>908</v>
      </c>
      <c r="I683" s="19">
        <v>4</v>
      </c>
      <c r="J683" s="19">
        <v>3</v>
      </c>
      <c r="K683" s="22">
        <v>7</v>
      </c>
      <c r="L683" s="21">
        <v>0.77092511013215859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34</v>
      </c>
      <c r="E684" s="19">
        <v>23</v>
      </c>
      <c r="F684" s="20">
        <v>57</v>
      </c>
      <c r="G684" s="21">
        <v>6.7375886524822697</v>
      </c>
      <c r="H684" s="19">
        <v>319</v>
      </c>
      <c r="I684" s="19">
        <v>4</v>
      </c>
      <c r="J684" s="19">
        <v>6</v>
      </c>
      <c r="K684" s="22">
        <v>10</v>
      </c>
      <c r="L684" s="21">
        <v>3.1347962382445136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154</v>
      </c>
      <c r="E685" s="29">
        <v>136</v>
      </c>
      <c r="F685" s="29">
        <v>290</v>
      </c>
      <c r="G685" s="31">
        <v>4.860878310425746</v>
      </c>
      <c r="H685" s="29">
        <v>1888</v>
      </c>
      <c r="I685" s="29">
        <v>3</v>
      </c>
      <c r="J685" s="29">
        <v>4</v>
      </c>
      <c r="K685" s="36">
        <v>7</v>
      </c>
      <c r="L685" s="31">
        <v>0.37076271186440679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10</v>
      </c>
      <c r="E686" s="19">
        <v>6</v>
      </c>
      <c r="F686" s="20">
        <v>16</v>
      </c>
      <c r="G686" s="21">
        <v>4.8048048048048049</v>
      </c>
      <c r="H686" s="35">
        <v>107</v>
      </c>
      <c r="I686" s="19">
        <v>0</v>
      </c>
      <c r="J686" s="19">
        <v>0</v>
      </c>
      <c r="K686" s="22">
        <v>0</v>
      </c>
      <c r="L686" s="21">
        <v>0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1</v>
      </c>
      <c r="E687" s="19">
        <v>1</v>
      </c>
      <c r="F687" s="20">
        <v>2</v>
      </c>
      <c r="G687" s="21">
        <v>2.666666666666667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12</v>
      </c>
      <c r="E688" s="19">
        <v>16</v>
      </c>
      <c r="F688" s="20">
        <v>28</v>
      </c>
      <c r="G688" s="21">
        <v>5.6565656565656566</v>
      </c>
      <c r="H688" s="35">
        <v>238</v>
      </c>
      <c r="I688" s="19">
        <v>1</v>
      </c>
      <c r="J688" s="19">
        <v>4</v>
      </c>
      <c r="K688" s="22">
        <v>5</v>
      </c>
      <c r="L688" s="21">
        <v>2.1008403361344539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2</v>
      </c>
      <c r="E689" s="19">
        <v>1</v>
      </c>
      <c r="F689" s="20">
        <v>3</v>
      </c>
      <c r="G689" s="21">
        <v>1.4492753623188406</v>
      </c>
      <c r="H689" s="35">
        <v>73</v>
      </c>
      <c r="I689" s="19">
        <v>0</v>
      </c>
      <c r="J689" s="19">
        <v>0</v>
      </c>
      <c r="K689" s="22">
        <v>0</v>
      </c>
      <c r="L689" s="21">
        <v>0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3</v>
      </c>
      <c r="E690" s="19">
        <v>1</v>
      </c>
      <c r="F690" s="20">
        <v>4</v>
      </c>
      <c r="G690" s="21">
        <v>8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4</v>
      </c>
      <c r="E691" s="19">
        <v>5</v>
      </c>
      <c r="F691" s="20">
        <v>9</v>
      </c>
      <c r="G691" s="21">
        <v>7.8947368421052628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11</v>
      </c>
      <c r="E692" s="19">
        <v>9</v>
      </c>
      <c r="F692" s="20">
        <v>20</v>
      </c>
      <c r="G692" s="21">
        <v>5.1813471502590671</v>
      </c>
      <c r="H692" s="35">
        <v>86</v>
      </c>
      <c r="I692" s="19">
        <v>1</v>
      </c>
      <c r="J692" s="19">
        <v>0</v>
      </c>
      <c r="K692" s="22">
        <v>1</v>
      </c>
      <c r="L692" s="21">
        <v>1.1627906976744187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0</v>
      </c>
      <c r="E693" s="19">
        <v>0</v>
      </c>
      <c r="F693" s="20">
        <v>0</v>
      </c>
      <c r="G693" s="21">
        <v>0</v>
      </c>
      <c r="H693" s="35">
        <v>123</v>
      </c>
      <c r="I693" s="19">
        <v>0</v>
      </c>
      <c r="J693" s="19">
        <v>0</v>
      </c>
      <c r="K693" s="22">
        <v>0</v>
      </c>
      <c r="L693" s="21">
        <v>0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17</v>
      </c>
      <c r="E694" s="19">
        <v>26</v>
      </c>
      <c r="F694" s="20">
        <v>43</v>
      </c>
      <c r="G694" s="21">
        <v>5.0410316529894494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28</v>
      </c>
      <c r="E695" s="19">
        <v>19</v>
      </c>
      <c r="F695" s="20">
        <v>47</v>
      </c>
      <c r="G695" s="21">
        <v>5.6831922611850061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17</v>
      </c>
      <c r="E696" s="19">
        <v>17</v>
      </c>
      <c r="F696" s="20">
        <v>34</v>
      </c>
      <c r="G696" s="21">
        <v>7.296137339055794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15</v>
      </c>
      <c r="E697" s="19">
        <v>9</v>
      </c>
      <c r="F697" s="20">
        <v>24</v>
      </c>
      <c r="G697" s="21">
        <v>6.5217391304347823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5</v>
      </c>
      <c r="E698" s="19">
        <v>3</v>
      </c>
      <c r="F698" s="20">
        <v>8</v>
      </c>
      <c r="G698" s="21">
        <v>1.6597510373443984</v>
      </c>
      <c r="H698" s="35">
        <v>106</v>
      </c>
      <c r="I698" s="19">
        <v>0</v>
      </c>
      <c r="J698" s="19">
        <v>0</v>
      </c>
      <c r="K698" s="22">
        <v>0</v>
      </c>
      <c r="L698" s="21">
        <v>0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12</v>
      </c>
      <c r="E699" s="19">
        <v>8</v>
      </c>
      <c r="F699" s="20">
        <v>20</v>
      </c>
      <c r="G699" s="21">
        <v>8.4388185654008439</v>
      </c>
      <c r="H699" s="35">
        <v>78</v>
      </c>
      <c r="I699" s="19">
        <v>1</v>
      </c>
      <c r="J699" s="19">
        <v>0</v>
      </c>
      <c r="K699" s="22">
        <v>1</v>
      </c>
      <c r="L699" s="21">
        <v>1.2820512820512819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4</v>
      </c>
      <c r="E700" s="19">
        <v>8</v>
      </c>
      <c r="F700" s="20">
        <v>12</v>
      </c>
      <c r="G700" s="21">
        <v>3.2876712328767121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8</v>
      </c>
      <c r="E701" s="19">
        <v>2</v>
      </c>
      <c r="F701" s="20">
        <v>10</v>
      </c>
      <c r="G701" s="21">
        <v>5.2631578947368416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5</v>
      </c>
      <c r="E702" s="19">
        <v>5</v>
      </c>
      <c r="F702" s="20">
        <v>10</v>
      </c>
      <c r="G702" s="21">
        <v>5.2631578947368416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128</v>
      </c>
      <c r="E703" s="38">
        <v>121</v>
      </c>
      <c r="F703" s="38">
        <v>249</v>
      </c>
      <c r="G703" s="31">
        <v>4.0799606750778299</v>
      </c>
      <c r="H703" s="29">
        <v>2801</v>
      </c>
      <c r="I703" s="38">
        <v>28</v>
      </c>
      <c r="J703" s="38">
        <v>43</v>
      </c>
      <c r="K703" s="39">
        <v>71</v>
      </c>
      <c r="L703" s="31">
        <v>2.5348089967868619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3721</v>
      </c>
      <c r="E704" s="9">
        <v>3685</v>
      </c>
      <c r="F704" s="9">
        <v>7406</v>
      </c>
      <c r="G704" s="25">
        <v>4.9852247255299247</v>
      </c>
      <c r="H704" s="9">
        <v>77489</v>
      </c>
      <c r="I704" s="9">
        <v>612</v>
      </c>
      <c r="J704" s="9">
        <v>504</v>
      </c>
      <c r="K704" s="16">
        <v>1116</v>
      </c>
      <c r="L704" s="25">
        <v>1.4402044161106737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833</v>
      </c>
      <c r="E705" s="29">
        <v>808</v>
      </c>
      <c r="F705" s="29">
        <v>1641</v>
      </c>
      <c r="G705" s="31">
        <v>5.4411618422361485</v>
      </c>
      <c r="H705" s="29">
        <v>12949</v>
      </c>
      <c r="I705" s="29">
        <v>73</v>
      </c>
      <c r="J705" s="29">
        <v>69</v>
      </c>
      <c r="K705" s="36">
        <v>142</v>
      </c>
      <c r="L705" s="31">
        <v>1.0966097768167427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63</v>
      </c>
      <c r="E706" s="19">
        <v>28</v>
      </c>
      <c r="F706" s="20">
        <v>91</v>
      </c>
      <c r="G706" s="21">
        <v>5.6000000000000005</v>
      </c>
      <c r="H706" s="35">
        <v>915</v>
      </c>
      <c r="I706" s="19">
        <v>10</v>
      </c>
      <c r="J706" s="19">
        <v>5</v>
      </c>
      <c r="K706" s="22">
        <v>15</v>
      </c>
      <c r="L706" s="21">
        <v>1.639344262295082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40</v>
      </c>
      <c r="E707" s="19">
        <v>53</v>
      </c>
      <c r="F707" s="20">
        <v>93</v>
      </c>
      <c r="G707" s="21">
        <v>6.0903732809430258</v>
      </c>
      <c r="H707" s="35">
        <v>384</v>
      </c>
      <c r="I707" s="19">
        <v>5</v>
      </c>
      <c r="J707" s="19">
        <v>6</v>
      </c>
      <c r="K707" s="22">
        <v>11</v>
      </c>
      <c r="L707" s="21">
        <v>2.864583333333333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55</v>
      </c>
      <c r="E708" s="19">
        <v>65</v>
      </c>
      <c r="F708" s="20">
        <v>120</v>
      </c>
      <c r="G708" s="21">
        <v>4.34625135820355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51</v>
      </c>
      <c r="E709" s="19">
        <v>48</v>
      </c>
      <c r="F709" s="20">
        <v>99</v>
      </c>
      <c r="G709" s="21">
        <v>5.3111587982832615</v>
      </c>
      <c r="H709" s="35">
        <v>658</v>
      </c>
      <c r="I709" s="19">
        <v>0</v>
      </c>
      <c r="J709" s="19">
        <v>0</v>
      </c>
      <c r="K709" s="22">
        <v>0</v>
      </c>
      <c r="L709" s="21">
        <v>0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7</v>
      </c>
      <c r="E710" s="19">
        <v>7</v>
      </c>
      <c r="F710" s="20">
        <v>14</v>
      </c>
      <c r="G710" s="21">
        <v>4</v>
      </c>
      <c r="H710" s="19">
        <v>173</v>
      </c>
      <c r="I710" s="19">
        <v>4</v>
      </c>
      <c r="J710" s="19">
        <v>4</v>
      </c>
      <c r="K710" s="22">
        <v>8</v>
      </c>
      <c r="L710" s="21">
        <v>4.6242774566473983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160</v>
      </c>
      <c r="E711" s="19">
        <v>164</v>
      </c>
      <c r="F711" s="20">
        <v>324</v>
      </c>
      <c r="G711" s="21">
        <v>6.75</v>
      </c>
      <c r="H711" s="19">
        <v>2101</v>
      </c>
      <c r="I711" s="19">
        <v>17</v>
      </c>
      <c r="J711" s="19">
        <v>11</v>
      </c>
      <c r="K711" s="22">
        <v>28</v>
      </c>
      <c r="L711" s="21">
        <v>1.3326987148976679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50</v>
      </c>
      <c r="E712" s="19">
        <v>50</v>
      </c>
      <c r="F712" s="20">
        <v>100</v>
      </c>
      <c r="G712" s="21">
        <v>5.6882821387940838</v>
      </c>
      <c r="H712" s="19">
        <v>1118</v>
      </c>
      <c r="I712" s="19">
        <v>0</v>
      </c>
      <c r="J712" s="19">
        <v>17</v>
      </c>
      <c r="K712" s="22">
        <v>17</v>
      </c>
      <c r="L712" s="21">
        <v>1.5205724508050089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81</v>
      </c>
      <c r="E713" s="19">
        <v>74</v>
      </c>
      <c r="F713" s="20">
        <v>155</v>
      </c>
      <c r="G713" s="21">
        <v>5.8823529411764701</v>
      </c>
      <c r="H713" s="35">
        <v>498</v>
      </c>
      <c r="I713" s="19">
        <v>2</v>
      </c>
      <c r="J713" s="19">
        <v>1</v>
      </c>
      <c r="K713" s="22">
        <v>3</v>
      </c>
      <c r="L713" s="21">
        <v>0.60240963855421692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20</v>
      </c>
      <c r="E714" s="19">
        <v>15</v>
      </c>
      <c r="F714" s="20">
        <v>35</v>
      </c>
      <c r="G714" s="21">
        <v>3.8293216630196936</v>
      </c>
      <c r="H714" s="35">
        <v>446</v>
      </c>
      <c r="I714" s="19">
        <v>0</v>
      </c>
      <c r="J714" s="19">
        <v>0</v>
      </c>
      <c r="K714" s="22">
        <v>0</v>
      </c>
      <c r="L714" s="21">
        <v>0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30</v>
      </c>
      <c r="E715" s="19">
        <v>22</v>
      </c>
      <c r="F715" s="20">
        <v>52</v>
      </c>
      <c r="G715" s="21">
        <v>5.0338818973862542</v>
      </c>
      <c r="H715" s="35">
        <v>666</v>
      </c>
      <c r="I715" s="19">
        <v>8</v>
      </c>
      <c r="J715" s="19">
        <v>5</v>
      </c>
      <c r="K715" s="22">
        <v>13</v>
      </c>
      <c r="L715" s="21">
        <v>1.9519519519519519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17</v>
      </c>
      <c r="E716" s="19">
        <v>17</v>
      </c>
      <c r="F716" s="20">
        <v>34</v>
      </c>
      <c r="G716" s="21">
        <v>5.2795031055900621</v>
      </c>
      <c r="H716" s="35">
        <v>379</v>
      </c>
      <c r="I716" s="19">
        <v>0</v>
      </c>
      <c r="J716" s="19">
        <v>0</v>
      </c>
      <c r="K716" s="22">
        <v>0</v>
      </c>
      <c r="L716" s="21">
        <v>0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37</v>
      </c>
      <c r="E717" s="19">
        <v>38</v>
      </c>
      <c r="F717" s="20">
        <v>75</v>
      </c>
      <c r="G717" s="21">
        <v>5.4585152838427948</v>
      </c>
      <c r="H717" s="35">
        <v>648</v>
      </c>
      <c r="I717" s="19">
        <v>1</v>
      </c>
      <c r="J717" s="19">
        <v>1</v>
      </c>
      <c r="K717" s="22">
        <v>2</v>
      </c>
      <c r="L717" s="21">
        <v>0.30864197530864196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22</v>
      </c>
      <c r="E718" s="19">
        <v>21</v>
      </c>
      <c r="F718" s="20">
        <v>43</v>
      </c>
      <c r="G718" s="21">
        <v>3.9377289377289375</v>
      </c>
      <c r="H718" s="35">
        <v>545</v>
      </c>
      <c r="I718" s="19">
        <v>7</v>
      </c>
      <c r="J718" s="19">
        <v>3</v>
      </c>
      <c r="K718" s="22">
        <v>10</v>
      </c>
      <c r="L718" s="21">
        <v>1.834862385321101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43</v>
      </c>
      <c r="E719" s="19">
        <v>42</v>
      </c>
      <c r="F719" s="20">
        <v>85</v>
      </c>
      <c r="G719" s="21">
        <v>4.7512576858580218</v>
      </c>
      <c r="H719" s="35">
        <v>867</v>
      </c>
      <c r="I719" s="19">
        <v>9</v>
      </c>
      <c r="J719" s="19">
        <v>9</v>
      </c>
      <c r="K719" s="22">
        <v>18</v>
      </c>
      <c r="L719" s="21">
        <v>2.0761245674740483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18</v>
      </c>
      <c r="E720" s="19">
        <v>21</v>
      </c>
      <c r="F720" s="20">
        <v>39</v>
      </c>
      <c r="G720" s="21">
        <v>4.426787741203178</v>
      </c>
      <c r="H720" s="35">
        <v>586</v>
      </c>
      <c r="I720" s="19">
        <v>3</v>
      </c>
      <c r="J720" s="19">
        <v>4</v>
      </c>
      <c r="K720" s="22">
        <v>7</v>
      </c>
      <c r="L720" s="21">
        <v>1.1945392491467577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18</v>
      </c>
      <c r="E721" s="19">
        <v>20</v>
      </c>
      <c r="F721" s="20">
        <v>38</v>
      </c>
      <c r="G721" s="21">
        <v>5.3748231966053748</v>
      </c>
      <c r="H721" s="19">
        <v>198</v>
      </c>
      <c r="I721" s="19">
        <v>0</v>
      </c>
      <c r="J721" s="19">
        <v>0</v>
      </c>
      <c r="K721" s="22">
        <v>0</v>
      </c>
      <c r="L721" s="21">
        <v>0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93</v>
      </c>
      <c r="E722" s="19">
        <v>84</v>
      </c>
      <c r="F722" s="20">
        <v>177</v>
      </c>
      <c r="G722" s="21">
        <v>5.6730769230769234</v>
      </c>
      <c r="H722" s="19">
        <v>1611</v>
      </c>
      <c r="I722" s="19">
        <v>0</v>
      </c>
      <c r="J722" s="19">
        <v>2</v>
      </c>
      <c r="K722" s="22">
        <v>2</v>
      </c>
      <c r="L722" s="21">
        <v>0.12414649286157665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28</v>
      </c>
      <c r="E723" s="19">
        <v>39</v>
      </c>
      <c r="F723" s="20">
        <v>67</v>
      </c>
      <c r="G723" s="21">
        <v>5.2140077821011674</v>
      </c>
      <c r="H723" s="19">
        <v>576</v>
      </c>
      <c r="I723" s="19">
        <v>7</v>
      </c>
      <c r="J723" s="19">
        <v>1</v>
      </c>
      <c r="K723" s="22">
        <v>8</v>
      </c>
      <c r="L723" s="21">
        <v>1.3888888888888888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350</v>
      </c>
      <c r="E724" s="38">
        <v>362</v>
      </c>
      <c r="F724" s="38">
        <v>712</v>
      </c>
      <c r="G724" s="31">
        <v>4.4051228113592771</v>
      </c>
      <c r="H724" s="29">
        <v>10071</v>
      </c>
      <c r="I724" s="38">
        <v>69</v>
      </c>
      <c r="J724" s="38">
        <v>61</v>
      </c>
      <c r="K724" s="39">
        <v>130</v>
      </c>
      <c r="L724" s="31">
        <v>1.2908350709959289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28</v>
      </c>
      <c r="E725" s="35">
        <v>22</v>
      </c>
      <c r="F725" s="40">
        <v>50</v>
      </c>
      <c r="G725" s="21">
        <v>4.512635379061372</v>
      </c>
      <c r="H725" s="35">
        <v>474</v>
      </c>
      <c r="I725" s="35">
        <v>4</v>
      </c>
      <c r="J725" s="35">
        <v>5</v>
      </c>
      <c r="K725" s="41">
        <v>9</v>
      </c>
      <c r="L725" s="21">
        <v>1.89873417721519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16</v>
      </c>
      <c r="E726" s="35">
        <v>13</v>
      </c>
      <c r="F726" s="40">
        <v>29</v>
      </c>
      <c r="G726" s="21">
        <v>3.3918128654970756</v>
      </c>
      <c r="H726" s="19">
        <v>645</v>
      </c>
      <c r="I726" s="35">
        <v>4</v>
      </c>
      <c r="J726" s="35">
        <v>0</v>
      </c>
      <c r="K726" s="41">
        <v>4</v>
      </c>
      <c r="L726" s="21">
        <v>0.62015503875968991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67</v>
      </c>
      <c r="E727" s="35">
        <v>60</v>
      </c>
      <c r="F727" s="40">
        <v>127</v>
      </c>
      <c r="G727" s="21">
        <v>5.2828618968386021</v>
      </c>
      <c r="H727" s="19">
        <v>1183</v>
      </c>
      <c r="I727" s="35">
        <v>5</v>
      </c>
      <c r="J727" s="35">
        <v>4</v>
      </c>
      <c r="K727" s="41">
        <v>9</v>
      </c>
      <c r="L727" s="21">
        <v>0.76077768385460698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5</v>
      </c>
      <c r="E728" s="35">
        <v>9</v>
      </c>
      <c r="F728" s="40">
        <v>14</v>
      </c>
      <c r="G728" s="21">
        <v>3.8888888888888888</v>
      </c>
      <c r="H728" s="19">
        <v>295</v>
      </c>
      <c r="I728" s="35">
        <v>1</v>
      </c>
      <c r="J728" s="35">
        <v>2</v>
      </c>
      <c r="K728" s="41">
        <v>3</v>
      </c>
      <c r="L728" s="21">
        <v>1.0169491525423728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43</v>
      </c>
      <c r="E729" s="35">
        <v>37</v>
      </c>
      <c r="F729" s="40">
        <v>80</v>
      </c>
      <c r="G729" s="21">
        <v>4.284949116229245</v>
      </c>
      <c r="H729" s="19">
        <v>1386</v>
      </c>
      <c r="I729" s="35">
        <v>8</v>
      </c>
      <c r="J729" s="35">
        <v>13</v>
      </c>
      <c r="K729" s="41">
        <v>21</v>
      </c>
      <c r="L729" s="21">
        <v>1.5151515151515151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52</v>
      </c>
      <c r="E730" s="35">
        <v>64</v>
      </c>
      <c r="F730" s="40">
        <v>116</v>
      </c>
      <c r="G730" s="21">
        <v>4.020797227036395</v>
      </c>
      <c r="H730" s="19">
        <v>1999</v>
      </c>
      <c r="I730" s="35">
        <v>18</v>
      </c>
      <c r="J730" s="35">
        <v>12</v>
      </c>
      <c r="K730" s="41">
        <v>30</v>
      </c>
      <c r="L730" s="21">
        <v>1.5007503751875939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24</v>
      </c>
      <c r="E731" s="35">
        <v>25</v>
      </c>
      <c r="F731" s="40">
        <v>49</v>
      </c>
      <c r="G731" s="21">
        <v>3.242885506287227</v>
      </c>
      <c r="H731" s="19">
        <v>866</v>
      </c>
      <c r="I731" s="35">
        <v>5</v>
      </c>
      <c r="J731" s="35">
        <v>5</v>
      </c>
      <c r="K731" s="41">
        <v>10</v>
      </c>
      <c r="L731" s="21">
        <v>1.1547344110854503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53</v>
      </c>
      <c r="E732" s="35">
        <v>54</v>
      </c>
      <c r="F732" s="40">
        <v>107</v>
      </c>
      <c r="G732" s="21">
        <v>5.9709821428571432</v>
      </c>
      <c r="H732" s="19">
        <v>1100</v>
      </c>
      <c r="I732" s="35">
        <v>9</v>
      </c>
      <c r="J732" s="35">
        <v>2</v>
      </c>
      <c r="K732" s="41">
        <v>11</v>
      </c>
      <c r="L732" s="21">
        <v>1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2</v>
      </c>
      <c r="E733" s="35">
        <v>4</v>
      </c>
      <c r="F733" s="40">
        <v>6</v>
      </c>
      <c r="G733" s="21">
        <v>2.1660649819494582</v>
      </c>
      <c r="H733" s="35">
        <v>129</v>
      </c>
      <c r="I733" s="35">
        <v>0</v>
      </c>
      <c r="J733" s="35">
        <v>0</v>
      </c>
      <c r="K733" s="41">
        <v>0</v>
      </c>
      <c r="L733" s="21">
        <v>0</v>
      </c>
    </row>
    <row r="734" spans="1:12" ht="14.25" customHeight="1" outlineLevel="1" x14ac:dyDescent="0.2">
      <c r="A734" s="17" t="s">
        <v>1219</v>
      </c>
      <c r="B734" s="43" t="s">
        <v>1220</v>
      </c>
      <c r="C734" s="19">
        <v>1127</v>
      </c>
      <c r="D734" s="35">
        <v>22</v>
      </c>
      <c r="E734" s="35">
        <v>35</v>
      </c>
      <c r="F734" s="40">
        <v>57</v>
      </c>
      <c r="G734" s="21">
        <v>5.0576752440106478</v>
      </c>
      <c r="H734" s="35">
        <v>695</v>
      </c>
      <c r="I734" s="35">
        <v>9</v>
      </c>
      <c r="J734" s="35">
        <v>8</v>
      </c>
      <c r="K734" s="41">
        <v>17</v>
      </c>
      <c r="L734" s="21">
        <v>2.4460431654676258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15</v>
      </c>
      <c r="E735" s="35">
        <v>10</v>
      </c>
      <c r="F735" s="40">
        <v>25</v>
      </c>
      <c r="G735" s="21">
        <v>3.8580246913580245</v>
      </c>
      <c r="H735" s="35">
        <v>431</v>
      </c>
      <c r="I735" s="35">
        <v>3</v>
      </c>
      <c r="J735" s="35">
        <v>1</v>
      </c>
      <c r="K735" s="41">
        <v>4</v>
      </c>
      <c r="L735" s="21">
        <v>0.92807424593967514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23</v>
      </c>
      <c r="E736" s="35">
        <v>29</v>
      </c>
      <c r="F736" s="40">
        <v>52</v>
      </c>
      <c r="G736" s="21">
        <v>3.9127163280662152</v>
      </c>
      <c r="H736" s="19">
        <v>868</v>
      </c>
      <c r="I736" s="35">
        <v>3</v>
      </c>
      <c r="J736" s="35">
        <v>9</v>
      </c>
      <c r="K736" s="41">
        <v>12</v>
      </c>
      <c r="L736" s="21">
        <v>1.3824884792626728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1067</v>
      </c>
      <c r="E737" s="29">
        <v>979</v>
      </c>
      <c r="F737" s="29">
        <v>2046</v>
      </c>
      <c r="G737" s="31">
        <v>4.2913773937118522</v>
      </c>
      <c r="H737" s="29">
        <v>28856</v>
      </c>
      <c r="I737" s="29">
        <v>288</v>
      </c>
      <c r="J737" s="29">
        <v>239</v>
      </c>
      <c r="K737" s="36">
        <v>527</v>
      </c>
      <c r="L737" s="31">
        <v>1.8263099528694204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31</v>
      </c>
      <c r="E738" s="19">
        <v>32</v>
      </c>
      <c r="F738" s="20">
        <v>63</v>
      </c>
      <c r="G738" s="21">
        <v>4.7872340425531918</v>
      </c>
      <c r="H738" s="35">
        <v>965</v>
      </c>
      <c r="I738" s="19">
        <v>27</v>
      </c>
      <c r="J738" s="19">
        <v>26</v>
      </c>
      <c r="K738" s="22">
        <v>53</v>
      </c>
      <c r="L738" s="21">
        <v>5.4922279792746114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8</v>
      </c>
      <c r="E739" s="19">
        <v>18</v>
      </c>
      <c r="F739" s="20">
        <v>26</v>
      </c>
      <c r="G739" s="21">
        <v>2.9579067121729237</v>
      </c>
      <c r="H739" s="19">
        <v>608</v>
      </c>
      <c r="I739" s="19">
        <v>5</v>
      </c>
      <c r="J739" s="19">
        <v>5</v>
      </c>
      <c r="K739" s="22">
        <v>10</v>
      </c>
      <c r="L739" s="21">
        <v>1.6447368421052631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17</v>
      </c>
      <c r="E740" s="19">
        <v>22</v>
      </c>
      <c r="F740" s="20">
        <v>39</v>
      </c>
      <c r="G740" s="21">
        <v>2.8301886792452833</v>
      </c>
      <c r="H740" s="19">
        <v>1179</v>
      </c>
      <c r="I740" s="19">
        <v>22</v>
      </c>
      <c r="J740" s="19">
        <v>22</v>
      </c>
      <c r="K740" s="22">
        <v>44</v>
      </c>
      <c r="L740" s="21">
        <v>3.7319762510602206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10</v>
      </c>
      <c r="E741" s="19">
        <v>10</v>
      </c>
      <c r="F741" s="20">
        <v>20</v>
      </c>
      <c r="G741" s="21">
        <v>4.5454545454545459</v>
      </c>
      <c r="H741" s="35">
        <v>181</v>
      </c>
      <c r="I741" s="19">
        <v>2</v>
      </c>
      <c r="J741" s="19">
        <v>0</v>
      </c>
      <c r="K741" s="22">
        <v>2</v>
      </c>
      <c r="L741" s="21">
        <v>1.1049723756906076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80</v>
      </c>
      <c r="E742" s="19">
        <v>85</v>
      </c>
      <c r="F742" s="20">
        <v>165</v>
      </c>
      <c r="G742" s="21">
        <v>8.0252918287937742</v>
      </c>
      <c r="H742" s="19">
        <v>991</v>
      </c>
      <c r="I742" s="19">
        <v>23</v>
      </c>
      <c r="J742" s="19">
        <v>18</v>
      </c>
      <c r="K742" s="22">
        <v>41</v>
      </c>
      <c r="L742" s="21">
        <v>4.1372351160443994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37</v>
      </c>
      <c r="E743" s="19">
        <v>23</v>
      </c>
      <c r="F743" s="20">
        <v>60</v>
      </c>
      <c r="G743" s="21">
        <v>3.0959752321981426</v>
      </c>
      <c r="H743" s="19">
        <v>1258</v>
      </c>
      <c r="I743" s="19">
        <v>24</v>
      </c>
      <c r="J743" s="19">
        <v>26</v>
      </c>
      <c r="K743" s="22">
        <v>50</v>
      </c>
      <c r="L743" s="21">
        <v>3.9745627980922098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5</v>
      </c>
      <c r="E744" s="19">
        <v>3</v>
      </c>
      <c r="F744" s="20">
        <v>8</v>
      </c>
      <c r="G744" s="21">
        <v>1.5594541910331383</v>
      </c>
      <c r="H744" s="19">
        <v>331</v>
      </c>
      <c r="I744" s="19">
        <v>5</v>
      </c>
      <c r="J744" s="19">
        <v>4</v>
      </c>
      <c r="K744" s="22">
        <v>9</v>
      </c>
      <c r="L744" s="21">
        <v>2.7190332326283988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41</v>
      </c>
      <c r="E745" s="19">
        <v>41</v>
      </c>
      <c r="F745" s="20">
        <v>82</v>
      </c>
      <c r="G745" s="21">
        <v>3.5147878268324044</v>
      </c>
      <c r="H745" s="19">
        <v>1267</v>
      </c>
      <c r="I745" s="19">
        <v>3</v>
      </c>
      <c r="J745" s="19">
        <v>3</v>
      </c>
      <c r="K745" s="22">
        <v>6</v>
      </c>
      <c r="L745" s="21">
        <v>0.47355958958168909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15</v>
      </c>
      <c r="E746" s="19">
        <v>20</v>
      </c>
      <c r="F746" s="20">
        <v>35</v>
      </c>
      <c r="G746" s="21">
        <v>6.2836624775583481</v>
      </c>
      <c r="H746" s="35">
        <v>270</v>
      </c>
      <c r="I746" s="19">
        <v>1</v>
      </c>
      <c r="J746" s="19">
        <v>0</v>
      </c>
      <c r="K746" s="22">
        <v>1</v>
      </c>
      <c r="L746" s="21">
        <v>0.37037037037037041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12</v>
      </c>
      <c r="E747" s="19">
        <v>14</v>
      </c>
      <c r="F747" s="20">
        <v>26</v>
      </c>
      <c r="G747" s="21">
        <v>3.3854166666666665</v>
      </c>
      <c r="H747" s="19">
        <v>506</v>
      </c>
      <c r="I747" s="19">
        <v>5</v>
      </c>
      <c r="J747" s="19">
        <v>1</v>
      </c>
      <c r="K747" s="22">
        <v>6</v>
      </c>
      <c r="L747" s="21">
        <v>1.1857707509881421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27</v>
      </c>
      <c r="E748" s="19">
        <v>30</v>
      </c>
      <c r="F748" s="20">
        <v>57</v>
      </c>
      <c r="G748" s="21">
        <v>4.0598290598290596</v>
      </c>
      <c r="H748" s="19">
        <v>1014</v>
      </c>
      <c r="I748" s="19">
        <v>11</v>
      </c>
      <c r="J748" s="19">
        <v>7</v>
      </c>
      <c r="K748" s="22">
        <v>18</v>
      </c>
      <c r="L748" s="21">
        <v>1.7751479289940828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16</v>
      </c>
      <c r="E749" s="19">
        <v>7</v>
      </c>
      <c r="F749" s="20">
        <v>23</v>
      </c>
      <c r="G749" s="21">
        <v>3.3873343151693667</v>
      </c>
      <c r="H749" s="35">
        <v>462</v>
      </c>
      <c r="I749" s="19">
        <v>2</v>
      </c>
      <c r="J749" s="19">
        <v>4</v>
      </c>
      <c r="K749" s="22">
        <v>6</v>
      </c>
      <c r="L749" s="21">
        <v>1.2987012987012987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8</v>
      </c>
      <c r="E750" s="19">
        <v>2</v>
      </c>
      <c r="F750" s="20">
        <v>10</v>
      </c>
      <c r="G750" s="21">
        <v>3.4246575342465753</v>
      </c>
      <c r="H750" s="35">
        <v>175</v>
      </c>
      <c r="I750" s="19">
        <v>4</v>
      </c>
      <c r="J750" s="19">
        <v>0</v>
      </c>
      <c r="K750" s="22">
        <v>4</v>
      </c>
      <c r="L750" s="21">
        <v>2.2857142857142856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15</v>
      </c>
      <c r="E751" s="19">
        <v>10</v>
      </c>
      <c r="F751" s="20">
        <v>25</v>
      </c>
      <c r="G751" s="21">
        <v>3.0599755201958385</v>
      </c>
      <c r="H751" s="35">
        <v>550</v>
      </c>
      <c r="I751" s="19">
        <v>12</v>
      </c>
      <c r="J751" s="19">
        <v>6</v>
      </c>
      <c r="K751" s="22">
        <v>18</v>
      </c>
      <c r="L751" s="21">
        <v>3.2727272727272729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53</v>
      </c>
      <c r="E752" s="19">
        <v>39</v>
      </c>
      <c r="F752" s="20">
        <v>92</v>
      </c>
      <c r="G752" s="21">
        <v>4.9837486457204765</v>
      </c>
      <c r="H752" s="19">
        <v>688</v>
      </c>
      <c r="I752" s="19">
        <v>3</v>
      </c>
      <c r="J752" s="19">
        <v>1</v>
      </c>
      <c r="K752" s="22">
        <v>4</v>
      </c>
      <c r="L752" s="21">
        <v>0.58139534883720934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44</v>
      </c>
      <c r="E753" s="19">
        <v>52</v>
      </c>
      <c r="F753" s="20">
        <v>96</v>
      </c>
      <c r="G753" s="21">
        <v>3.7151702786377707</v>
      </c>
      <c r="H753" s="19">
        <v>1382</v>
      </c>
      <c r="I753" s="19">
        <v>12</v>
      </c>
      <c r="J753" s="19">
        <v>12</v>
      </c>
      <c r="K753" s="22">
        <v>24</v>
      </c>
      <c r="L753" s="21">
        <v>1.7366136034732274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62</v>
      </c>
      <c r="E754" s="19">
        <v>40</v>
      </c>
      <c r="F754" s="20">
        <v>102</v>
      </c>
      <c r="G754" s="21">
        <v>6.5764023210831715</v>
      </c>
      <c r="H754" s="19">
        <v>837</v>
      </c>
      <c r="I754" s="19">
        <v>7</v>
      </c>
      <c r="J754" s="19">
        <v>6</v>
      </c>
      <c r="K754" s="22">
        <v>13</v>
      </c>
      <c r="L754" s="21">
        <v>1.5531660692951015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48</v>
      </c>
      <c r="E755" s="19">
        <v>62</v>
      </c>
      <c r="F755" s="20">
        <v>110</v>
      </c>
      <c r="G755" s="21">
        <v>3.9639639639639639</v>
      </c>
      <c r="H755" s="19">
        <v>1380</v>
      </c>
      <c r="I755" s="19">
        <v>6</v>
      </c>
      <c r="J755" s="19">
        <v>3</v>
      </c>
      <c r="K755" s="22">
        <v>9</v>
      </c>
      <c r="L755" s="21">
        <v>0.65217391304347827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16</v>
      </c>
      <c r="E756" s="19">
        <v>15</v>
      </c>
      <c r="F756" s="20">
        <v>31</v>
      </c>
      <c r="G756" s="21">
        <v>3.7394451145958989</v>
      </c>
      <c r="H756" s="35">
        <v>510</v>
      </c>
      <c r="I756" s="19">
        <v>1</v>
      </c>
      <c r="J756" s="19">
        <v>2</v>
      </c>
      <c r="K756" s="22">
        <v>3</v>
      </c>
      <c r="L756" s="21">
        <v>0.58823529411764708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29</v>
      </c>
      <c r="E757" s="19">
        <v>0</v>
      </c>
      <c r="F757" s="20">
        <v>29</v>
      </c>
      <c r="G757" s="21">
        <v>4.7697368421052637</v>
      </c>
      <c r="H757" s="35">
        <v>347</v>
      </c>
      <c r="I757" s="19">
        <v>1</v>
      </c>
      <c r="J757" s="19">
        <v>5</v>
      </c>
      <c r="K757" s="22">
        <v>6</v>
      </c>
      <c r="L757" s="21">
        <v>1.7291066282420751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15</v>
      </c>
      <c r="E758" s="19">
        <v>20</v>
      </c>
      <c r="F758" s="20">
        <v>35</v>
      </c>
      <c r="G758" s="21">
        <v>4.107981220657277</v>
      </c>
      <c r="H758" s="35">
        <v>568</v>
      </c>
      <c r="I758" s="19">
        <v>8</v>
      </c>
      <c r="J758" s="19">
        <v>10</v>
      </c>
      <c r="K758" s="22">
        <v>18</v>
      </c>
      <c r="L758" s="21">
        <v>3.169014084507042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37</v>
      </c>
      <c r="E759" s="19">
        <v>24</v>
      </c>
      <c r="F759" s="20">
        <v>61</v>
      </c>
      <c r="G759" s="21">
        <v>4.6142208774583962</v>
      </c>
      <c r="H759" s="19">
        <v>772</v>
      </c>
      <c r="I759" s="19">
        <v>2</v>
      </c>
      <c r="J759" s="19">
        <v>1</v>
      </c>
      <c r="K759" s="22">
        <v>3</v>
      </c>
      <c r="L759" s="21">
        <v>0.38860103626943004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48</v>
      </c>
      <c r="E760" s="19">
        <v>45</v>
      </c>
      <c r="F760" s="20">
        <v>93</v>
      </c>
      <c r="G760" s="21">
        <v>4.5499021526418781</v>
      </c>
      <c r="H760" s="19">
        <v>1104</v>
      </c>
      <c r="I760" s="19">
        <v>4</v>
      </c>
      <c r="J760" s="19">
        <v>2</v>
      </c>
      <c r="K760" s="22">
        <v>6</v>
      </c>
      <c r="L760" s="21">
        <v>0.54347826086956519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33</v>
      </c>
      <c r="E761" s="19">
        <v>38</v>
      </c>
      <c r="F761" s="20">
        <v>71</v>
      </c>
      <c r="G761" s="21">
        <v>5.1226551226551225</v>
      </c>
      <c r="H761" s="35">
        <v>970</v>
      </c>
      <c r="I761" s="19">
        <v>6</v>
      </c>
      <c r="J761" s="19">
        <v>4</v>
      </c>
      <c r="K761" s="22">
        <v>10</v>
      </c>
      <c r="L761" s="21">
        <v>1.0309278350515463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25</v>
      </c>
      <c r="E762" s="19">
        <v>17</v>
      </c>
      <c r="F762" s="20">
        <v>42</v>
      </c>
      <c r="G762" s="21">
        <v>3.9660056657223794</v>
      </c>
      <c r="H762" s="35">
        <v>777</v>
      </c>
      <c r="I762" s="19">
        <v>7</v>
      </c>
      <c r="J762" s="19">
        <v>4</v>
      </c>
      <c r="K762" s="22">
        <v>11</v>
      </c>
      <c r="L762" s="21">
        <v>1.4157014157014158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82</v>
      </c>
      <c r="E763" s="19">
        <v>63</v>
      </c>
      <c r="F763" s="20">
        <v>145</v>
      </c>
      <c r="G763" s="21">
        <v>10.424155283968368</v>
      </c>
      <c r="H763" s="19">
        <v>914</v>
      </c>
      <c r="I763" s="19">
        <v>23</v>
      </c>
      <c r="J763" s="19">
        <v>22</v>
      </c>
      <c r="K763" s="22">
        <v>45</v>
      </c>
      <c r="L763" s="21">
        <v>4.9234135667396064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35</v>
      </c>
      <c r="E764" s="19">
        <v>34</v>
      </c>
      <c r="F764" s="20">
        <v>69</v>
      </c>
      <c r="G764" s="21">
        <v>2.6974198592650511</v>
      </c>
      <c r="H764" s="19">
        <v>1756</v>
      </c>
      <c r="I764" s="19">
        <v>11</v>
      </c>
      <c r="J764" s="19">
        <v>16</v>
      </c>
      <c r="K764" s="22">
        <v>27</v>
      </c>
      <c r="L764" s="21">
        <v>1.5375854214123008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14</v>
      </c>
      <c r="E765" s="19">
        <v>15</v>
      </c>
      <c r="F765" s="20">
        <v>29</v>
      </c>
      <c r="G765" s="21">
        <v>5.0522648083623691</v>
      </c>
      <c r="H765" s="35">
        <v>390</v>
      </c>
      <c r="I765" s="19">
        <v>4</v>
      </c>
      <c r="J765" s="19">
        <v>6</v>
      </c>
      <c r="K765" s="22">
        <v>10</v>
      </c>
      <c r="L765" s="21">
        <v>2.5641025641025639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33</v>
      </c>
      <c r="E766" s="19">
        <v>31</v>
      </c>
      <c r="F766" s="20">
        <v>64</v>
      </c>
      <c r="G766" s="21">
        <v>4.073838319541693</v>
      </c>
      <c r="H766" s="35">
        <v>954</v>
      </c>
      <c r="I766" s="19">
        <v>9</v>
      </c>
      <c r="J766" s="19">
        <v>4</v>
      </c>
      <c r="K766" s="22">
        <v>13</v>
      </c>
      <c r="L766" s="21">
        <v>1.3626834381551363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12</v>
      </c>
      <c r="E767" s="19">
        <v>14</v>
      </c>
      <c r="F767" s="20">
        <v>26</v>
      </c>
      <c r="G767" s="21">
        <v>2.7083333333333335</v>
      </c>
      <c r="H767" s="35">
        <v>499</v>
      </c>
      <c r="I767" s="19">
        <v>1</v>
      </c>
      <c r="J767" s="19">
        <v>3</v>
      </c>
      <c r="K767" s="22">
        <v>4</v>
      </c>
      <c r="L767" s="21">
        <v>0.80160320641282556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19</v>
      </c>
      <c r="E768" s="19">
        <v>19</v>
      </c>
      <c r="F768" s="20">
        <v>38</v>
      </c>
      <c r="G768" s="21">
        <v>3.7364798426745329</v>
      </c>
      <c r="H768" s="35">
        <v>617</v>
      </c>
      <c r="I768" s="19">
        <v>1</v>
      </c>
      <c r="J768" s="19">
        <v>0</v>
      </c>
      <c r="K768" s="22">
        <v>1</v>
      </c>
      <c r="L768" s="21">
        <v>0.16207455429497569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25</v>
      </c>
      <c r="E769" s="19">
        <v>24</v>
      </c>
      <c r="F769" s="20">
        <v>49</v>
      </c>
      <c r="G769" s="21">
        <v>4.0799333888426315</v>
      </c>
      <c r="H769" s="35">
        <v>680</v>
      </c>
      <c r="I769" s="19">
        <v>3</v>
      </c>
      <c r="J769" s="19">
        <v>2</v>
      </c>
      <c r="K769" s="22">
        <v>5</v>
      </c>
      <c r="L769" s="21">
        <v>0.73529411764705876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30</v>
      </c>
      <c r="E770" s="19">
        <v>45</v>
      </c>
      <c r="F770" s="20">
        <v>75</v>
      </c>
      <c r="G770" s="21">
        <v>4.3153049482163404</v>
      </c>
      <c r="H770" s="35">
        <v>809</v>
      </c>
      <c r="I770" s="19">
        <v>6</v>
      </c>
      <c r="J770" s="19">
        <v>4</v>
      </c>
      <c r="K770" s="22">
        <v>10</v>
      </c>
      <c r="L770" s="21">
        <v>1.2360939431396787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11</v>
      </c>
      <c r="E771" s="19">
        <v>9</v>
      </c>
      <c r="F771" s="20">
        <v>20</v>
      </c>
      <c r="G771" s="21">
        <v>4.0899795501022496</v>
      </c>
      <c r="H771" s="19">
        <v>359</v>
      </c>
      <c r="I771" s="19">
        <v>6</v>
      </c>
      <c r="J771" s="19">
        <v>2</v>
      </c>
      <c r="K771" s="22">
        <v>8</v>
      </c>
      <c r="L771" s="21">
        <v>2.2284122562674096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25</v>
      </c>
      <c r="E772" s="19">
        <v>19</v>
      </c>
      <c r="F772" s="20">
        <v>44</v>
      </c>
      <c r="G772" s="21">
        <v>2.5042686397268072</v>
      </c>
      <c r="H772" s="19">
        <v>1150</v>
      </c>
      <c r="I772" s="19">
        <v>7</v>
      </c>
      <c r="J772" s="19">
        <v>2</v>
      </c>
      <c r="K772" s="22">
        <v>9</v>
      </c>
      <c r="L772" s="21">
        <v>0.78260869565217395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49</v>
      </c>
      <c r="E773" s="19">
        <v>37</v>
      </c>
      <c r="F773" s="20">
        <v>86</v>
      </c>
      <c r="G773" s="21">
        <v>3.917995444191344</v>
      </c>
      <c r="H773" s="19">
        <v>1636</v>
      </c>
      <c r="I773" s="19">
        <v>14</v>
      </c>
      <c r="J773" s="19">
        <v>6</v>
      </c>
      <c r="K773" s="22">
        <v>20</v>
      </c>
      <c r="L773" s="21">
        <v>1.2224938875305624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130</v>
      </c>
      <c r="E774" s="29">
        <v>130</v>
      </c>
      <c r="F774" s="29">
        <v>260</v>
      </c>
      <c r="G774" s="31">
        <v>4.4172612979952435</v>
      </c>
      <c r="H774" s="29">
        <v>1965</v>
      </c>
      <c r="I774" s="29">
        <v>3</v>
      </c>
      <c r="J774" s="29">
        <v>1</v>
      </c>
      <c r="K774" s="36">
        <v>4</v>
      </c>
      <c r="L774" s="31">
        <v>0.20356234096692111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5</v>
      </c>
      <c r="E775" s="19">
        <v>2</v>
      </c>
      <c r="F775" s="20">
        <v>7</v>
      </c>
      <c r="G775" s="21">
        <v>2.8688524590163933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5</v>
      </c>
      <c r="E776" s="19">
        <v>1</v>
      </c>
      <c r="F776" s="20">
        <v>6</v>
      </c>
      <c r="G776" s="21">
        <v>2.2556390977443606</v>
      </c>
      <c r="H776" s="35">
        <v>65</v>
      </c>
      <c r="I776" s="19">
        <v>0</v>
      </c>
      <c r="J776" s="19">
        <v>0</v>
      </c>
      <c r="K776" s="22">
        <v>0</v>
      </c>
      <c r="L776" s="21">
        <v>0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7</v>
      </c>
      <c r="E777" s="19">
        <v>5</v>
      </c>
      <c r="F777" s="20">
        <v>12</v>
      </c>
      <c r="G777" s="21">
        <v>2.7649769585253456</v>
      </c>
      <c r="H777" s="35">
        <v>131</v>
      </c>
      <c r="I777" s="19">
        <v>0</v>
      </c>
      <c r="J777" s="19">
        <v>0</v>
      </c>
      <c r="K777" s="22">
        <v>0</v>
      </c>
      <c r="L777" s="21">
        <v>0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18</v>
      </c>
      <c r="E778" s="19">
        <v>23</v>
      </c>
      <c r="F778" s="20">
        <v>41</v>
      </c>
      <c r="G778" s="21">
        <v>4.9219687875150058</v>
      </c>
      <c r="H778" s="35">
        <v>299</v>
      </c>
      <c r="I778" s="19">
        <v>0</v>
      </c>
      <c r="J778" s="19">
        <v>0</v>
      </c>
      <c r="K778" s="22">
        <v>0</v>
      </c>
      <c r="L778" s="21">
        <v>0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5</v>
      </c>
      <c r="E779" s="19">
        <v>5</v>
      </c>
      <c r="F779" s="20">
        <v>10</v>
      </c>
      <c r="G779" s="21">
        <v>5.5555555555555554</v>
      </c>
      <c r="H779" s="35">
        <v>70</v>
      </c>
      <c r="I779" s="19">
        <v>1</v>
      </c>
      <c r="J779" s="19">
        <v>0</v>
      </c>
      <c r="K779" s="22">
        <v>1</v>
      </c>
      <c r="L779" s="21">
        <v>1.4285714285714286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16</v>
      </c>
      <c r="E780" s="19">
        <v>8</v>
      </c>
      <c r="F780" s="20">
        <v>24</v>
      </c>
      <c r="G780" s="21">
        <v>5.298013245033113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3</v>
      </c>
      <c r="E781" s="19">
        <v>3</v>
      </c>
      <c r="F781" s="20">
        <v>6</v>
      </c>
      <c r="G781" s="21">
        <v>3.4482758620689653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14</v>
      </c>
      <c r="E782" s="19">
        <v>14</v>
      </c>
      <c r="F782" s="20">
        <v>28</v>
      </c>
      <c r="G782" s="21">
        <v>3.3175355450236967</v>
      </c>
      <c r="H782" s="35">
        <v>347</v>
      </c>
      <c r="I782" s="19">
        <v>1</v>
      </c>
      <c r="J782" s="19">
        <v>1</v>
      </c>
      <c r="K782" s="22">
        <v>2</v>
      </c>
      <c r="L782" s="21">
        <v>0.57636887608069165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6</v>
      </c>
      <c r="E783" s="19">
        <v>12</v>
      </c>
      <c r="F783" s="20">
        <v>18</v>
      </c>
      <c r="G783" s="21">
        <v>5.6074766355140184</v>
      </c>
      <c r="H783" s="35">
        <v>124</v>
      </c>
      <c r="I783" s="19">
        <v>1</v>
      </c>
      <c r="J783" s="19">
        <v>0</v>
      </c>
      <c r="K783" s="22">
        <v>1</v>
      </c>
      <c r="L783" s="21">
        <v>0.80645161290322576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14</v>
      </c>
      <c r="E784" s="19">
        <v>18</v>
      </c>
      <c r="F784" s="20">
        <v>32</v>
      </c>
      <c r="G784" s="21">
        <v>6.3618290258449299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37</v>
      </c>
      <c r="E785" s="19">
        <v>39</v>
      </c>
      <c r="F785" s="20">
        <v>76</v>
      </c>
      <c r="G785" s="21">
        <v>4.6511627906976747</v>
      </c>
      <c r="H785" s="19">
        <v>522</v>
      </c>
      <c r="I785" s="19">
        <v>0</v>
      </c>
      <c r="J785" s="19">
        <v>0</v>
      </c>
      <c r="K785" s="22">
        <v>0</v>
      </c>
      <c r="L785" s="21">
        <v>0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761</v>
      </c>
      <c r="E786" s="29">
        <v>834</v>
      </c>
      <c r="F786" s="29">
        <v>1595</v>
      </c>
      <c r="G786" s="31">
        <v>6.5299271268320638</v>
      </c>
      <c r="H786" s="29">
        <v>12457</v>
      </c>
      <c r="I786" s="29">
        <v>123</v>
      </c>
      <c r="J786" s="29">
        <v>87</v>
      </c>
      <c r="K786" s="36">
        <v>210</v>
      </c>
      <c r="L786" s="31">
        <v>1.6857991490728104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51</v>
      </c>
      <c r="E787" s="19">
        <v>62</v>
      </c>
      <c r="F787" s="20">
        <v>113</v>
      </c>
      <c r="G787" s="21">
        <v>4.1240875912408752</v>
      </c>
      <c r="H787" s="19">
        <v>1627</v>
      </c>
      <c r="I787" s="19">
        <v>3</v>
      </c>
      <c r="J787" s="19">
        <v>1</v>
      </c>
      <c r="K787" s="22">
        <v>4</v>
      </c>
      <c r="L787" s="21">
        <v>0.2458512599877074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13</v>
      </c>
      <c r="E788" s="19">
        <v>14</v>
      </c>
      <c r="F788" s="20">
        <v>27</v>
      </c>
      <c r="G788" s="21">
        <v>3.8793103448275863</v>
      </c>
      <c r="H788" s="35">
        <v>345</v>
      </c>
      <c r="I788" s="19">
        <v>4</v>
      </c>
      <c r="J788" s="19">
        <v>2</v>
      </c>
      <c r="K788" s="22">
        <v>6</v>
      </c>
      <c r="L788" s="21">
        <v>1.7391304347826086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25</v>
      </c>
      <c r="E789" s="19">
        <v>17</v>
      </c>
      <c r="F789" s="20">
        <v>42</v>
      </c>
      <c r="G789" s="21">
        <v>4.154302670623145</v>
      </c>
      <c r="H789" s="35">
        <v>467</v>
      </c>
      <c r="I789" s="19">
        <v>13</v>
      </c>
      <c r="J789" s="19">
        <v>4</v>
      </c>
      <c r="K789" s="22">
        <v>17</v>
      </c>
      <c r="L789" s="21">
        <v>3.6402569593147751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22</v>
      </c>
      <c r="E790" s="19">
        <v>19</v>
      </c>
      <c r="F790" s="20">
        <v>41</v>
      </c>
      <c r="G790" s="21">
        <v>11.51685393258427</v>
      </c>
      <c r="H790" s="35">
        <v>120</v>
      </c>
      <c r="I790" s="19">
        <v>3</v>
      </c>
      <c r="J790" s="19">
        <v>1</v>
      </c>
      <c r="K790" s="22">
        <v>4</v>
      </c>
      <c r="L790" s="21">
        <v>3.3333333333333335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27</v>
      </c>
      <c r="E791" s="19">
        <v>40</v>
      </c>
      <c r="F791" s="20">
        <v>67</v>
      </c>
      <c r="G791" s="21">
        <v>5.2466718872357081</v>
      </c>
      <c r="H791" s="35">
        <v>641</v>
      </c>
      <c r="I791" s="19">
        <v>1</v>
      </c>
      <c r="J791" s="19">
        <v>0</v>
      </c>
      <c r="K791" s="22">
        <v>1</v>
      </c>
      <c r="L791" s="21">
        <v>0.15600624024960999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40</v>
      </c>
      <c r="E792" s="19">
        <v>39</v>
      </c>
      <c r="F792" s="20">
        <v>79</v>
      </c>
      <c r="G792" s="21">
        <v>4.5454545454545459</v>
      </c>
      <c r="H792" s="35">
        <v>839</v>
      </c>
      <c r="I792" s="19">
        <v>1</v>
      </c>
      <c r="J792" s="19">
        <v>0</v>
      </c>
      <c r="K792" s="22">
        <v>1</v>
      </c>
      <c r="L792" s="21">
        <v>0.11918951132300357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21</v>
      </c>
      <c r="E793" s="19">
        <v>34</v>
      </c>
      <c r="F793" s="20">
        <v>55</v>
      </c>
      <c r="G793" s="21">
        <v>5.2833813640730067</v>
      </c>
      <c r="H793" s="35">
        <v>402</v>
      </c>
      <c r="I793" s="19">
        <v>0</v>
      </c>
      <c r="J793" s="19">
        <v>0</v>
      </c>
      <c r="K793" s="22">
        <v>0</v>
      </c>
      <c r="L793" s="21">
        <v>0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14</v>
      </c>
      <c r="E794" s="19">
        <v>16</v>
      </c>
      <c r="F794" s="20">
        <v>30</v>
      </c>
      <c r="G794" s="21">
        <v>5.1020408163265305</v>
      </c>
      <c r="H794" s="35">
        <v>364</v>
      </c>
      <c r="I794" s="19">
        <v>3</v>
      </c>
      <c r="J794" s="19">
        <v>2</v>
      </c>
      <c r="K794" s="22">
        <v>5</v>
      </c>
      <c r="L794" s="21">
        <v>1.3736263736263736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26</v>
      </c>
      <c r="E795" s="19">
        <v>23</v>
      </c>
      <c r="F795" s="20">
        <v>49</v>
      </c>
      <c r="G795" s="21">
        <v>12.311557788944723</v>
      </c>
      <c r="H795" s="35">
        <v>250</v>
      </c>
      <c r="I795" s="19">
        <v>11</v>
      </c>
      <c r="J795" s="19">
        <v>7</v>
      </c>
      <c r="K795" s="22">
        <v>18</v>
      </c>
      <c r="L795" s="21">
        <v>7.1999999999999993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40</v>
      </c>
      <c r="E796" s="19">
        <v>25</v>
      </c>
      <c r="F796" s="20">
        <v>65</v>
      </c>
      <c r="G796" s="21">
        <v>5.078125</v>
      </c>
      <c r="H796" s="19">
        <v>504</v>
      </c>
      <c r="I796" s="19">
        <v>1</v>
      </c>
      <c r="J796" s="19">
        <v>0</v>
      </c>
      <c r="K796" s="22">
        <v>1</v>
      </c>
      <c r="L796" s="21">
        <v>0.1984126984126984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287</v>
      </c>
      <c r="E797" s="19">
        <v>299</v>
      </c>
      <c r="F797" s="20">
        <v>586</v>
      </c>
      <c r="G797" s="21">
        <v>18.369905956112852</v>
      </c>
      <c r="H797" s="19">
        <v>1285</v>
      </c>
      <c r="I797" s="19">
        <v>58</v>
      </c>
      <c r="J797" s="19">
        <v>37</v>
      </c>
      <c r="K797" s="22">
        <v>95</v>
      </c>
      <c r="L797" s="21">
        <v>7.3929961089494167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43</v>
      </c>
      <c r="E798" s="19">
        <v>41</v>
      </c>
      <c r="F798" s="20">
        <v>84</v>
      </c>
      <c r="G798" s="21">
        <v>4.9940546967895365</v>
      </c>
      <c r="H798" s="35">
        <v>959</v>
      </c>
      <c r="I798" s="19">
        <v>1</v>
      </c>
      <c r="J798" s="19">
        <v>1</v>
      </c>
      <c r="K798" s="22">
        <v>2</v>
      </c>
      <c r="L798" s="21">
        <v>0.20855057351407716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30</v>
      </c>
      <c r="E799" s="19">
        <v>25</v>
      </c>
      <c r="F799" s="20">
        <v>55</v>
      </c>
      <c r="G799" s="21">
        <v>5.2631578947368416</v>
      </c>
      <c r="H799" s="35">
        <v>714</v>
      </c>
      <c r="I799" s="19">
        <v>0</v>
      </c>
      <c r="J799" s="19">
        <v>2</v>
      </c>
      <c r="K799" s="22">
        <v>2</v>
      </c>
      <c r="L799" s="21">
        <v>0.28011204481792717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18</v>
      </c>
      <c r="E800" s="19">
        <v>21</v>
      </c>
      <c r="F800" s="20">
        <v>39</v>
      </c>
      <c r="G800" s="21">
        <v>6.270096463022508</v>
      </c>
      <c r="H800" s="35">
        <v>272</v>
      </c>
      <c r="I800" s="19">
        <v>0</v>
      </c>
      <c r="J800" s="19">
        <v>0</v>
      </c>
      <c r="K800" s="22">
        <v>0</v>
      </c>
      <c r="L800" s="21">
        <v>0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7</v>
      </c>
      <c r="E801" s="19">
        <v>20</v>
      </c>
      <c r="F801" s="20">
        <v>27</v>
      </c>
      <c r="G801" s="21">
        <v>4.225352112676056</v>
      </c>
      <c r="H801" s="35">
        <v>299</v>
      </c>
      <c r="I801" s="19">
        <v>2</v>
      </c>
      <c r="J801" s="19">
        <v>10</v>
      </c>
      <c r="K801" s="22">
        <v>12</v>
      </c>
      <c r="L801" s="21">
        <v>4.0133779264214047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8</v>
      </c>
      <c r="E802" s="19">
        <v>17</v>
      </c>
      <c r="F802" s="20">
        <v>25</v>
      </c>
      <c r="G802" s="21">
        <v>4.5955882352941178</v>
      </c>
      <c r="H802" s="19">
        <v>326</v>
      </c>
      <c r="I802" s="19">
        <v>0</v>
      </c>
      <c r="J802" s="19">
        <v>2</v>
      </c>
      <c r="K802" s="22">
        <v>2</v>
      </c>
      <c r="L802" s="21">
        <v>0.61349693251533743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16</v>
      </c>
      <c r="E803" s="19">
        <v>29</v>
      </c>
      <c r="F803" s="20">
        <v>45</v>
      </c>
      <c r="G803" s="21">
        <v>2.7489309712889431</v>
      </c>
      <c r="H803" s="19">
        <v>1035</v>
      </c>
      <c r="I803" s="19">
        <v>6</v>
      </c>
      <c r="J803" s="19">
        <v>8</v>
      </c>
      <c r="K803" s="22">
        <v>14</v>
      </c>
      <c r="L803" s="21">
        <v>1.3526570048309179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6</v>
      </c>
      <c r="E804" s="19">
        <v>11</v>
      </c>
      <c r="F804" s="20">
        <v>17</v>
      </c>
      <c r="G804" s="21">
        <v>3.8724373576309796</v>
      </c>
      <c r="H804" s="35">
        <v>165</v>
      </c>
      <c r="I804" s="19">
        <v>2</v>
      </c>
      <c r="J804" s="19">
        <v>1</v>
      </c>
      <c r="K804" s="22">
        <v>3</v>
      </c>
      <c r="L804" s="21">
        <v>1.8181818181818181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14</v>
      </c>
      <c r="E805" s="19">
        <v>21</v>
      </c>
      <c r="F805" s="20">
        <v>35</v>
      </c>
      <c r="G805" s="21">
        <v>4.5871559633027523</v>
      </c>
      <c r="H805" s="35">
        <v>323</v>
      </c>
      <c r="I805" s="19">
        <v>0</v>
      </c>
      <c r="J805" s="19">
        <v>0</v>
      </c>
      <c r="K805" s="22">
        <v>0</v>
      </c>
      <c r="L805" s="21">
        <v>0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19</v>
      </c>
      <c r="E806" s="19">
        <v>21</v>
      </c>
      <c r="F806" s="20">
        <v>40</v>
      </c>
      <c r="G806" s="21">
        <v>3.4722222222222223</v>
      </c>
      <c r="H806" s="35">
        <v>526</v>
      </c>
      <c r="I806" s="19">
        <v>12</v>
      </c>
      <c r="J806" s="19">
        <v>9</v>
      </c>
      <c r="K806" s="22">
        <v>21</v>
      </c>
      <c r="L806" s="21">
        <v>3.9923954372623576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34</v>
      </c>
      <c r="E807" s="19">
        <v>40</v>
      </c>
      <c r="F807" s="20">
        <v>74</v>
      </c>
      <c r="G807" s="21">
        <v>4.6599496221662466</v>
      </c>
      <c r="H807" s="19">
        <v>994</v>
      </c>
      <c r="I807" s="19">
        <v>2</v>
      </c>
      <c r="J807" s="19">
        <v>0</v>
      </c>
      <c r="K807" s="22">
        <v>2</v>
      </c>
      <c r="L807" s="21">
        <v>0.2012072434607646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502</v>
      </c>
      <c r="E808" s="29">
        <v>478</v>
      </c>
      <c r="F808" s="29">
        <v>980</v>
      </c>
      <c r="G808" s="31">
        <v>4.9880388863439711</v>
      </c>
      <c r="H808" s="29">
        <v>8848</v>
      </c>
      <c r="I808" s="29">
        <v>41</v>
      </c>
      <c r="J808" s="29">
        <v>36</v>
      </c>
      <c r="K808" s="36">
        <v>77</v>
      </c>
      <c r="L808" s="31">
        <v>0.870253164556962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8</v>
      </c>
      <c r="E809" s="19">
        <v>10</v>
      </c>
      <c r="F809" s="20">
        <v>18</v>
      </c>
      <c r="G809" s="21">
        <v>4.7872340425531918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73</v>
      </c>
      <c r="E810" s="19">
        <v>51</v>
      </c>
      <c r="F810" s="20">
        <v>124</v>
      </c>
      <c r="G810" s="21">
        <v>4.7166222898440466</v>
      </c>
      <c r="H810" s="35">
        <v>921</v>
      </c>
      <c r="I810" s="19">
        <v>3</v>
      </c>
      <c r="J810" s="19">
        <v>2</v>
      </c>
      <c r="K810" s="22">
        <v>5</v>
      </c>
      <c r="L810" s="21">
        <v>0.54288816503800219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17</v>
      </c>
      <c r="E811" s="19">
        <v>15</v>
      </c>
      <c r="F811" s="20">
        <v>32</v>
      </c>
      <c r="G811" s="21">
        <v>6.6115702479338845</v>
      </c>
      <c r="H811" s="35">
        <v>323</v>
      </c>
      <c r="I811" s="19">
        <v>2</v>
      </c>
      <c r="J811" s="19">
        <v>1</v>
      </c>
      <c r="K811" s="22">
        <v>3</v>
      </c>
      <c r="L811" s="21">
        <v>0.92879256965944268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20</v>
      </c>
      <c r="E812" s="19">
        <v>27</v>
      </c>
      <c r="F812" s="20">
        <v>47</v>
      </c>
      <c r="G812" s="21">
        <v>5.1819184123484012</v>
      </c>
      <c r="H812" s="35">
        <v>513</v>
      </c>
      <c r="I812" s="19">
        <v>6</v>
      </c>
      <c r="J812" s="19">
        <v>5</v>
      </c>
      <c r="K812" s="22">
        <v>11</v>
      </c>
      <c r="L812" s="21">
        <v>2.144249512670565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47</v>
      </c>
      <c r="E813" s="19">
        <v>46</v>
      </c>
      <c r="F813" s="20">
        <v>93</v>
      </c>
      <c r="G813" s="21">
        <v>6.3394683026584868</v>
      </c>
      <c r="H813" s="35">
        <v>763</v>
      </c>
      <c r="I813" s="19">
        <v>6</v>
      </c>
      <c r="J813" s="19">
        <v>7</v>
      </c>
      <c r="K813" s="22">
        <v>13</v>
      </c>
      <c r="L813" s="21">
        <v>1.7038007863695939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45</v>
      </c>
      <c r="E814" s="19">
        <v>53</v>
      </c>
      <c r="F814" s="20">
        <v>98</v>
      </c>
      <c r="G814" s="21">
        <v>7.4018126888217513</v>
      </c>
      <c r="H814" s="35">
        <v>474</v>
      </c>
      <c r="I814" s="19">
        <v>3</v>
      </c>
      <c r="J814" s="19">
        <v>2</v>
      </c>
      <c r="K814" s="22">
        <v>5</v>
      </c>
      <c r="L814" s="21">
        <v>1.0548523206751055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28</v>
      </c>
      <c r="E815" s="19">
        <v>11</v>
      </c>
      <c r="F815" s="20">
        <v>39</v>
      </c>
      <c r="G815" s="21">
        <v>3.2663316582914574</v>
      </c>
      <c r="H815" s="35">
        <v>486</v>
      </c>
      <c r="I815" s="19">
        <v>0</v>
      </c>
      <c r="J815" s="19">
        <v>1</v>
      </c>
      <c r="K815" s="22">
        <v>1</v>
      </c>
      <c r="L815" s="21">
        <v>0.20576131687242799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38</v>
      </c>
      <c r="E816" s="19">
        <v>34</v>
      </c>
      <c r="F816" s="20">
        <v>72</v>
      </c>
      <c r="G816" s="21">
        <v>4.645161290322581</v>
      </c>
      <c r="H816" s="35">
        <v>780</v>
      </c>
      <c r="I816" s="19">
        <v>4</v>
      </c>
      <c r="J816" s="19">
        <v>3</v>
      </c>
      <c r="K816" s="22">
        <v>7</v>
      </c>
      <c r="L816" s="21">
        <v>0.89743589743589736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21</v>
      </c>
      <c r="E817" s="19">
        <v>16</v>
      </c>
      <c r="F817" s="20">
        <v>37</v>
      </c>
      <c r="G817" s="21">
        <v>3.995680345572354</v>
      </c>
      <c r="H817" s="35">
        <v>520</v>
      </c>
      <c r="I817" s="19">
        <v>4</v>
      </c>
      <c r="J817" s="19">
        <v>2</v>
      </c>
      <c r="K817" s="22">
        <v>6</v>
      </c>
      <c r="L817" s="21">
        <v>1.153846153846154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24</v>
      </c>
      <c r="E818" s="19">
        <v>35</v>
      </c>
      <c r="F818" s="20">
        <v>59</v>
      </c>
      <c r="G818" s="21">
        <v>6.2367864693446089</v>
      </c>
      <c r="H818" s="35">
        <v>321</v>
      </c>
      <c r="I818" s="19">
        <v>0</v>
      </c>
      <c r="J818" s="19">
        <v>0</v>
      </c>
      <c r="K818" s="22">
        <v>0</v>
      </c>
      <c r="L818" s="21">
        <v>0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25</v>
      </c>
      <c r="E819" s="19">
        <v>24</v>
      </c>
      <c r="F819" s="20">
        <v>49</v>
      </c>
      <c r="G819" s="21">
        <v>4.9796747967479673</v>
      </c>
      <c r="H819" s="19">
        <v>418</v>
      </c>
      <c r="I819" s="19">
        <v>2</v>
      </c>
      <c r="J819" s="19">
        <v>0</v>
      </c>
      <c r="K819" s="22">
        <v>2</v>
      </c>
      <c r="L819" s="21">
        <v>0.4784688995215311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44</v>
      </c>
      <c r="E820" s="19">
        <v>38</v>
      </c>
      <c r="F820" s="20">
        <v>82</v>
      </c>
      <c r="G820" s="21">
        <v>4.6964490263459338</v>
      </c>
      <c r="H820" s="19">
        <v>1092</v>
      </c>
      <c r="I820" s="19">
        <v>4</v>
      </c>
      <c r="J820" s="19">
        <v>7</v>
      </c>
      <c r="K820" s="22">
        <v>11</v>
      </c>
      <c r="L820" s="21">
        <v>1.0073260073260073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11</v>
      </c>
      <c r="E821" s="19">
        <v>9</v>
      </c>
      <c r="F821" s="20">
        <v>20</v>
      </c>
      <c r="G821" s="21">
        <v>4.2735042735042734</v>
      </c>
      <c r="H821" s="35">
        <v>201</v>
      </c>
      <c r="I821" s="19">
        <v>2</v>
      </c>
      <c r="J821" s="19">
        <v>0</v>
      </c>
      <c r="K821" s="22">
        <v>2</v>
      </c>
      <c r="L821" s="21">
        <v>0.99502487562189057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7</v>
      </c>
      <c r="E822" s="19">
        <v>5</v>
      </c>
      <c r="F822" s="20">
        <v>12</v>
      </c>
      <c r="G822" s="21">
        <v>3.6585365853658534</v>
      </c>
      <c r="H822" s="19">
        <v>118</v>
      </c>
      <c r="I822" s="19">
        <v>0</v>
      </c>
      <c r="J822" s="19">
        <v>0</v>
      </c>
      <c r="K822" s="22">
        <v>0</v>
      </c>
      <c r="L822" s="21">
        <v>0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94</v>
      </c>
      <c r="E823" s="19">
        <v>104</v>
      </c>
      <c r="F823" s="20">
        <v>198</v>
      </c>
      <c r="G823" s="21">
        <v>4.5854562297359891</v>
      </c>
      <c r="H823" s="19">
        <v>1820</v>
      </c>
      <c r="I823" s="19">
        <v>5</v>
      </c>
      <c r="J823" s="19">
        <v>6</v>
      </c>
      <c r="K823" s="22">
        <v>11</v>
      </c>
      <c r="L823" s="21">
        <v>0.60439560439560447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78</v>
      </c>
      <c r="E824" s="29">
        <v>94</v>
      </c>
      <c r="F824" s="29">
        <v>172</v>
      </c>
      <c r="G824" s="31">
        <v>3.7383177570093453</v>
      </c>
      <c r="H824" s="29">
        <v>2343</v>
      </c>
      <c r="I824" s="29">
        <v>15</v>
      </c>
      <c r="J824" s="29">
        <v>11</v>
      </c>
      <c r="K824" s="36">
        <v>26</v>
      </c>
      <c r="L824" s="31">
        <v>1.1096884336320956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2344</v>
      </c>
      <c r="E825" s="49">
        <v>2237</v>
      </c>
      <c r="F825" s="49">
        <v>4581</v>
      </c>
      <c r="G825" s="25">
        <v>4.9524859728213277</v>
      </c>
      <c r="H825" s="9">
        <v>28634</v>
      </c>
      <c r="I825" s="49">
        <v>47</v>
      </c>
      <c r="J825" s="49">
        <v>44</v>
      </c>
      <c r="K825" s="50">
        <v>91</v>
      </c>
      <c r="L825" s="25">
        <v>0.31780400921980861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251</v>
      </c>
      <c r="E826" s="38">
        <v>257</v>
      </c>
      <c r="F826" s="38">
        <v>508</v>
      </c>
      <c r="G826" s="31">
        <v>4.1516835567178818</v>
      </c>
      <c r="H826" s="29">
        <v>4892</v>
      </c>
      <c r="I826" s="38">
        <v>25</v>
      </c>
      <c r="J826" s="38">
        <v>23</v>
      </c>
      <c r="K826" s="39">
        <v>48</v>
      </c>
      <c r="L826" s="31">
        <v>0.98119378577269012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11</v>
      </c>
      <c r="E827" s="35">
        <v>5</v>
      </c>
      <c r="F827" s="40">
        <v>16</v>
      </c>
      <c r="G827" s="21">
        <v>3.2064128256513023</v>
      </c>
      <c r="H827" s="35">
        <v>297</v>
      </c>
      <c r="I827" s="35">
        <v>1</v>
      </c>
      <c r="J827" s="35">
        <v>4</v>
      </c>
      <c r="K827" s="41">
        <v>5</v>
      </c>
      <c r="L827" s="21">
        <v>1.6835016835016834</v>
      </c>
    </row>
    <row r="828" spans="1:12" ht="14.25" customHeight="1" outlineLevel="1" x14ac:dyDescent="0.2">
      <c r="A828" s="17" t="s">
        <v>1392</v>
      </c>
      <c r="B828" s="43" t="s">
        <v>833</v>
      </c>
      <c r="C828" s="35">
        <v>539</v>
      </c>
      <c r="D828" s="35">
        <v>10</v>
      </c>
      <c r="E828" s="35">
        <v>7</v>
      </c>
      <c r="F828" s="40">
        <v>17</v>
      </c>
      <c r="G828" s="21">
        <v>3.1539888682745829</v>
      </c>
      <c r="H828" s="35">
        <v>200</v>
      </c>
      <c r="I828" s="35">
        <v>1</v>
      </c>
      <c r="J828" s="35">
        <v>2</v>
      </c>
      <c r="K828" s="41">
        <v>3</v>
      </c>
      <c r="L828" s="21">
        <v>1.5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19</v>
      </c>
      <c r="E829" s="35">
        <v>18</v>
      </c>
      <c r="F829" s="40">
        <v>37</v>
      </c>
      <c r="G829" s="21">
        <v>5.4491899852724597</v>
      </c>
      <c r="H829" s="35">
        <v>313</v>
      </c>
      <c r="I829" s="35">
        <v>3</v>
      </c>
      <c r="J829" s="35">
        <v>2</v>
      </c>
      <c r="K829" s="41">
        <v>5</v>
      </c>
      <c r="L829" s="21">
        <v>1.5974440894568689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7</v>
      </c>
      <c r="E830" s="35">
        <v>12</v>
      </c>
      <c r="F830" s="40">
        <v>19</v>
      </c>
      <c r="G830" s="21">
        <v>3.5984848484848486</v>
      </c>
      <c r="H830" s="35">
        <v>237</v>
      </c>
      <c r="I830" s="35">
        <v>2</v>
      </c>
      <c r="J830" s="35">
        <v>2</v>
      </c>
      <c r="K830" s="41">
        <v>4</v>
      </c>
      <c r="L830" s="21">
        <v>1.6877637130801686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10</v>
      </c>
      <c r="E831" s="35">
        <v>8</v>
      </c>
      <c r="F831" s="40">
        <v>18</v>
      </c>
      <c r="G831" s="21">
        <v>5.3412462908011866</v>
      </c>
      <c r="H831" s="35">
        <v>124</v>
      </c>
      <c r="I831" s="35">
        <v>0</v>
      </c>
      <c r="J831" s="35">
        <v>2</v>
      </c>
      <c r="K831" s="41">
        <v>2</v>
      </c>
      <c r="L831" s="21">
        <v>1.6129032258064515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13</v>
      </c>
      <c r="E832" s="35">
        <v>25</v>
      </c>
      <c r="F832" s="40">
        <v>38</v>
      </c>
      <c r="G832" s="21">
        <v>3.4862385321100922</v>
      </c>
      <c r="H832" s="35">
        <v>504</v>
      </c>
      <c r="I832" s="35">
        <v>3</v>
      </c>
      <c r="J832" s="35">
        <v>1</v>
      </c>
      <c r="K832" s="41">
        <v>4</v>
      </c>
      <c r="L832" s="21">
        <v>0.79365079365079361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37</v>
      </c>
      <c r="E833" s="35">
        <v>38</v>
      </c>
      <c r="F833" s="40">
        <v>75</v>
      </c>
      <c r="G833" s="21">
        <v>4.2372881355932197</v>
      </c>
      <c r="H833" s="35">
        <v>336</v>
      </c>
      <c r="I833" s="35">
        <v>4</v>
      </c>
      <c r="J833" s="35">
        <v>0</v>
      </c>
      <c r="K833" s="41">
        <v>4</v>
      </c>
      <c r="L833" s="21">
        <v>1.1904761904761905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6</v>
      </c>
      <c r="E834" s="35">
        <v>7</v>
      </c>
      <c r="F834" s="40">
        <v>13</v>
      </c>
      <c r="G834" s="21">
        <v>4.9056603773584913</v>
      </c>
      <c r="H834" s="35">
        <v>71</v>
      </c>
      <c r="I834" s="35">
        <v>0</v>
      </c>
      <c r="J834" s="35">
        <v>0</v>
      </c>
      <c r="K834" s="41">
        <v>0</v>
      </c>
      <c r="L834" s="21">
        <v>0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5</v>
      </c>
      <c r="E835" s="35">
        <v>6</v>
      </c>
      <c r="F835" s="40">
        <v>11</v>
      </c>
      <c r="G835" s="21">
        <v>1.8456375838926176</v>
      </c>
      <c r="H835" s="35">
        <v>405</v>
      </c>
      <c r="I835" s="35">
        <v>3</v>
      </c>
      <c r="J835" s="35">
        <v>7</v>
      </c>
      <c r="K835" s="41">
        <v>10</v>
      </c>
      <c r="L835" s="21">
        <v>2.4691358024691357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13</v>
      </c>
      <c r="E836" s="35">
        <v>6</v>
      </c>
      <c r="F836" s="40">
        <v>19</v>
      </c>
      <c r="G836" s="21">
        <v>5.5555555555555554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26</v>
      </c>
      <c r="E837" s="35">
        <v>21</v>
      </c>
      <c r="F837" s="40">
        <v>47</v>
      </c>
      <c r="G837" s="21">
        <v>7.8991596638655457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27</v>
      </c>
      <c r="E838" s="35">
        <v>29</v>
      </c>
      <c r="F838" s="40">
        <v>56</v>
      </c>
      <c r="G838" s="21">
        <v>3.8808038808038807</v>
      </c>
      <c r="H838" s="35">
        <v>627</v>
      </c>
      <c r="I838" s="35">
        <v>3</v>
      </c>
      <c r="J838" s="35">
        <v>3</v>
      </c>
      <c r="K838" s="41">
        <v>6</v>
      </c>
      <c r="L838" s="21">
        <v>0.9569377990430622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11</v>
      </c>
      <c r="E839" s="35">
        <v>6</v>
      </c>
      <c r="F839" s="40">
        <v>17</v>
      </c>
      <c r="G839" s="21">
        <v>3.8636363636363633</v>
      </c>
      <c r="H839" s="35">
        <v>271</v>
      </c>
      <c r="I839" s="35">
        <v>2</v>
      </c>
      <c r="J839" s="35">
        <v>0</v>
      </c>
      <c r="K839" s="41">
        <v>2</v>
      </c>
      <c r="L839" s="21">
        <v>0.73800738007380073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18</v>
      </c>
      <c r="E840" s="35">
        <v>26</v>
      </c>
      <c r="F840" s="40">
        <v>44</v>
      </c>
      <c r="G840" s="21">
        <v>4.5220966084275434</v>
      </c>
      <c r="H840" s="35">
        <v>368</v>
      </c>
      <c r="I840" s="35">
        <v>1</v>
      </c>
      <c r="J840" s="35">
        <v>0</v>
      </c>
      <c r="K840" s="41">
        <v>1</v>
      </c>
      <c r="L840" s="21">
        <v>0.27173913043478259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28</v>
      </c>
      <c r="E841" s="35">
        <v>26</v>
      </c>
      <c r="F841" s="40">
        <v>54</v>
      </c>
      <c r="G841" s="21">
        <v>5.2123552123552122</v>
      </c>
      <c r="H841" s="35">
        <v>434</v>
      </c>
      <c r="I841" s="35">
        <v>1</v>
      </c>
      <c r="J841" s="35">
        <v>0</v>
      </c>
      <c r="K841" s="41">
        <v>1</v>
      </c>
      <c r="L841" s="21">
        <v>0.2304147465437788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4</v>
      </c>
      <c r="E842" s="35">
        <v>8</v>
      </c>
      <c r="F842" s="40">
        <v>12</v>
      </c>
      <c r="G842" s="21">
        <v>1.8320610687022902</v>
      </c>
      <c r="H842" s="35">
        <v>327</v>
      </c>
      <c r="I842" s="35">
        <v>1</v>
      </c>
      <c r="J842" s="35">
        <v>0</v>
      </c>
      <c r="K842" s="41">
        <v>1</v>
      </c>
      <c r="L842" s="21">
        <v>0.3058103975535168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6</v>
      </c>
      <c r="E843" s="35">
        <v>9</v>
      </c>
      <c r="F843" s="40">
        <v>15</v>
      </c>
      <c r="G843" s="21">
        <v>3.3407572383073498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310</v>
      </c>
      <c r="E844" s="38">
        <v>313</v>
      </c>
      <c r="F844" s="38">
        <v>623</v>
      </c>
      <c r="G844" s="31">
        <v>4.8309553349875936</v>
      </c>
      <c r="H844" s="29">
        <v>4380</v>
      </c>
      <c r="I844" s="38">
        <v>7</v>
      </c>
      <c r="J844" s="38">
        <v>6</v>
      </c>
      <c r="K844" s="39">
        <v>13</v>
      </c>
      <c r="L844" s="31">
        <v>0.29680365296803651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5</v>
      </c>
      <c r="E845" s="35">
        <v>6</v>
      </c>
      <c r="F845" s="40">
        <v>11</v>
      </c>
      <c r="G845" s="21">
        <v>2.9411764705882351</v>
      </c>
      <c r="H845" s="35">
        <v>163</v>
      </c>
      <c r="I845" s="35">
        <v>0</v>
      </c>
      <c r="J845" s="35">
        <v>0</v>
      </c>
      <c r="K845" s="41">
        <v>0</v>
      </c>
      <c r="L845" s="21">
        <v>0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9</v>
      </c>
      <c r="E846" s="35">
        <v>11</v>
      </c>
      <c r="F846" s="40">
        <v>20</v>
      </c>
      <c r="G846" s="21">
        <v>5.3333333333333339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4</v>
      </c>
      <c r="E847" s="35">
        <v>8</v>
      </c>
      <c r="F847" s="40">
        <v>12</v>
      </c>
      <c r="G847" s="21">
        <v>4.6692607003891053</v>
      </c>
      <c r="H847" s="35">
        <v>136</v>
      </c>
      <c r="I847" s="35">
        <v>1</v>
      </c>
      <c r="J847" s="35">
        <v>0</v>
      </c>
      <c r="K847" s="41">
        <v>1</v>
      </c>
      <c r="L847" s="21">
        <v>0.73529411764705876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19</v>
      </c>
      <c r="E848" s="35">
        <v>13</v>
      </c>
      <c r="F848" s="40">
        <v>32</v>
      </c>
      <c r="G848" s="21">
        <v>4.2216358839050132</v>
      </c>
      <c r="H848" s="35">
        <v>322</v>
      </c>
      <c r="I848" s="35">
        <v>1</v>
      </c>
      <c r="J848" s="35">
        <v>0</v>
      </c>
      <c r="K848" s="41">
        <v>1</v>
      </c>
      <c r="L848" s="21">
        <v>0.3105590062111801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24</v>
      </c>
      <c r="E849" s="35">
        <v>46</v>
      </c>
      <c r="F849" s="40">
        <v>70</v>
      </c>
      <c r="G849" s="21">
        <v>5.9071729957805905</v>
      </c>
      <c r="H849" s="35">
        <v>326</v>
      </c>
      <c r="I849" s="35">
        <v>0</v>
      </c>
      <c r="J849" s="35">
        <v>0</v>
      </c>
      <c r="K849" s="41">
        <v>0</v>
      </c>
      <c r="L849" s="21">
        <v>0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21</v>
      </c>
      <c r="E850" s="35">
        <v>28</v>
      </c>
      <c r="F850" s="40">
        <v>49</v>
      </c>
      <c r="G850" s="21">
        <v>5.0988553590010408</v>
      </c>
      <c r="H850" s="35">
        <v>316</v>
      </c>
      <c r="I850" s="35">
        <v>1</v>
      </c>
      <c r="J850" s="35">
        <v>5</v>
      </c>
      <c r="K850" s="41">
        <v>6</v>
      </c>
      <c r="L850" s="21">
        <v>1.89873417721519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17</v>
      </c>
      <c r="E851" s="35">
        <v>11</v>
      </c>
      <c r="F851" s="40">
        <v>28</v>
      </c>
      <c r="G851" s="21">
        <v>4.4444444444444446</v>
      </c>
      <c r="H851" s="35">
        <v>322</v>
      </c>
      <c r="I851" s="35">
        <v>1</v>
      </c>
      <c r="J851" s="35">
        <v>0</v>
      </c>
      <c r="K851" s="41">
        <v>1</v>
      </c>
      <c r="L851" s="21">
        <v>0.3105590062111801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27</v>
      </c>
      <c r="E852" s="35">
        <v>24</v>
      </c>
      <c r="F852" s="40">
        <v>51</v>
      </c>
      <c r="G852" s="21">
        <v>5.1359516616314203</v>
      </c>
      <c r="H852" s="35">
        <v>236</v>
      </c>
      <c r="I852" s="35">
        <v>0</v>
      </c>
      <c r="J852" s="35">
        <v>1</v>
      </c>
      <c r="K852" s="41">
        <v>1</v>
      </c>
      <c r="L852" s="21">
        <v>0.42372881355932202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18</v>
      </c>
      <c r="E853" s="35">
        <v>20</v>
      </c>
      <c r="F853" s="40">
        <v>38</v>
      </c>
      <c r="G853" s="21">
        <v>6.6901408450704221</v>
      </c>
      <c r="H853" s="35">
        <v>183</v>
      </c>
      <c r="I853" s="35">
        <v>0</v>
      </c>
      <c r="J853" s="35">
        <v>0</v>
      </c>
      <c r="K853" s="41">
        <v>0</v>
      </c>
      <c r="L853" s="21">
        <v>0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9</v>
      </c>
      <c r="E854" s="35">
        <v>10</v>
      </c>
      <c r="F854" s="40">
        <v>19</v>
      </c>
      <c r="G854" s="21">
        <v>5.1771117166212539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13</v>
      </c>
      <c r="E855" s="35">
        <v>18</v>
      </c>
      <c r="F855" s="40">
        <v>31</v>
      </c>
      <c r="G855" s="21">
        <v>4.4222539229671902</v>
      </c>
      <c r="H855" s="35">
        <v>262</v>
      </c>
      <c r="I855" s="35">
        <v>0</v>
      </c>
      <c r="J855" s="35">
        <v>0</v>
      </c>
      <c r="K855" s="41">
        <v>0</v>
      </c>
      <c r="L855" s="21">
        <v>0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15</v>
      </c>
      <c r="E856" s="35">
        <v>13</v>
      </c>
      <c r="F856" s="40">
        <v>28</v>
      </c>
      <c r="G856" s="21">
        <v>3.5532994923857872</v>
      </c>
      <c r="H856" s="35">
        <v>348</v>
      </c>
      <c r="I856" s="35">
        <v>3</v>
      </c>
      <c r="J856" s="35">
        <v>0</v>
      </c>
      <c r="K856" s="41">
        <v>3</v>
      </c>
      <c r="L856" s="21">
        <v>0.86206896551724133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35</v>
      </c>
      <c r="E857" s="35">
        <v>22</v>
      </c>
      <c r="F857" s="40">
        <v>57</v>
      </c>
      <c r="G857" s="21">
        <v>4.6303818034118605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20</v>
      </c>
      <c r="E858" s="35">
        <v>25</v>
      </c>
      <c r="F858" s="40">
        <v>45</v>
      </c>
      <c r="G858" s="21">
        <v>5.625</v>
      </c>
      <c r="H858" s="35">
        <v>155</v>
      </c>
      <c r="I858" s="35">
        <v>0</v>
      </c>
      <c r="J858" s="35">
        <v>0</v>
      </c>
      <c r="K858" s="41">
        <v>0</v>
      </c>
      <c r="L858" s="21">
        <v>0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9</v>
      </c>
      <c r="E859" s="35">
        <v>7</v>
      </c>
      <c r="F859" s="40">
        <v>16</v>
      </c>
      <c r="G859" s="21">
        <v>3.9603960396039604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42</v>
      </c>
      <c r="E860" s="35">
        <v>28</v>
      </c>
      <c r="F860" s="40">
        <v>70</v>
      </c>
      <c r="G860" s="21">
        <v>5.1282051282051277</v>
      </c>
      <c r="H860" s="35">
        <v>489</v>
      </c>
      <c r="I860" s="35">
        <v>0</v>
      </c>
      <c r="J860" s="35">
        <v>0</v>
      </c>
      <c r="K860" s="41">
        <v>0</v>
      </c>
      <c r="L860" s="21">
        <v>0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14</v>
      </c>
      <c r="E861" s="35">
        <v>13</v>
      </c>
      <c r="F861" s="40">
        <v>27</v>
      </c>
      <c r="G861" s="21">
        <v>4.0419161676646702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9</v>
      </c>
      <c r="E862" s="35">
        <v>10</v>
      </c>
      <c r="F862" s="40">
        <v>19</v>
      </c>
      <c r="G862" s="21">
        <v>4.0339702760084926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372</v>
      </c>
      <c r="E863" s="38">
        <v>353</v>
      </c>
      <c r="F863" s="38">
        <v>725</v>
      </c>
      <c r="G863" s="31">
        <v>4.7956078846408259</v>
      </c>
      <c r="H863" s="29">
        <v>5117</v>
      </c>
      <c r="I863" s="38">
        <v>1</v>
      </c>
      <c r="J863" s="38">
        <v>4</v>
      </c>
      <c r="K863" s="39">
        <v>5</v>
      </c>
      <c r="L863" s="31">
        <v>9.7713504006253671E-2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13</v>
      </c>
      <c r="E864" s="35">
        <v>13</v>
      </c>
      <c r="F864" s="40">
        <v>26</v>
      </c>
      <c r="G864" s="21">
        <v>5.8426966292134832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17</v>
      </c>
      <c r="E865" s="35">
        <v>14</v>
      </c>
      <c r="F865" s="40">
        <v>31</v>
      </c>
      <c r="G865" s="21">
        <v>5.730129390018484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13</v>
      </c>
      <c r="E866" s="35">
        <v>10</v>
      </c>
      <c r="F866" s="40">
        <v>23</v>
      </c>
      <c r="G866" s="21">
        <v>4.2750929368029738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24</v>
      </c>
      <c r="E867" s="35">
        <v>13</v>
      </c>
      <c r="F867" s="40">
        <v>37</v>
      </c>
      <c r="G867" s="21">
        <v>4.1526374859708195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10</v>
      </c>
      <c r="E868" s="35">
        <v>10</v>
      </c>
      <c r="F868" s="40">
        <v>20</v>
      </c>
      <c r="G868" s="21">
        <v>3.3840947546531304</v>
      </c>
      <c r="H868" s="35">
        <v>212</v>
      </c>
      <c r="I868" s="35">
        <v>1</v>
      </c>
      <c r="J868" s="35">
        <v>0</v>
      </c>
      <c r="K868" s="41">
        <v>1</v>
      </c>
      <c r="L868" s="21">
        <v>0.47169811320754718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22</v>
      </c>
      <c r="E869" s="35">
        <v>10</v>
      </c>
      <c r="F869" s="40">
        <v>32</v>
      </c>
      <c r="G869" s="21">
        <v>3.9119804400977993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13</v>
      </c>
      <c r="E870" s="35">
        <v>22</v>
      </c>
      <c r="F870" s="40">
        <v>35</v>
      </c>
      <c r="G870" s="21">
        <v>4.3156596794081379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11</v>
      </c>
      <c r="E871" s="35">
        <v>13</v>
      </c>
      <c r="F871" s="40">
        <v>24</v>
      </c>
      <c r="G871" s="21">
        <v>3.3946251768033946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19</v>
      </c>
      <c r="E872" s="35">
        <v>23</v>
      </c>
      <c r="F872" s="40">
        <v>42</v>
      </c>
      <c r="G872" s="21">
        <v>5.0299401197604787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20</v>
      </c>
      <c r="E873" s="35">
        <v>7</v>
      </c>
      <c r="F873" s="40">
        <v>27</v>
      </c>
      <c r="G873" s="21">
        <v>3.71900826446281</v>
      </c>
      <c r="H873" s="35">
        <v>288</v>
      </c>
      <c r="I873" s="35">
        <v>0</v>
      </c>
      <c r="J873" s="35">
        <v>1</v>
      </c>
      <c r="K873" s="41">
        <v>1</v>
      </c>
      <c r="L873" s="21">
        <v>0.34722222222222221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15</v>
      </c>
      <c r="E874" s="35">
        <v>19</v>
      </c>
      <c r="F874" s="40">
        <v>34</v>
      </c>
      <c r="G874" s="21">
        <v>3.2166508987701041</v>
      </c>
      <c r="H874" s="35">
        <v>505</v>
      </c>
      <c r="I874" s="35">
        <v>0</v>
      </c>
      <c r="J874" s="35">
        <v>1</v>
      </c>
      <c r="K874" s="41">
        <v>1</v>
      </c>
      <c r="L874" s="21">
        <v>0.19801980198019803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33</v>
      </c>
      <c r="E875" s="35">
        <v>34</v>
      </c>
      <c r="F875" s="40">
        <v>67</v>
      </c>
      <c r="G875" s="21">
        <v>6.7813765182186234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18</v>
      </c>
      <c r="E876" s="35">
        <v>18</v>
      </c>
      <c r="F876" s="40">
        <v>36</v>
      </c>
      <c r="G876" s="21">
        <v>5.5130168453292496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90</v>
      </c>
      <c r="E877" s="35">
        <v>99</v>
      </c>
      <c r="F877" s="40">
        <v>189</v>
      </c>
      <c r="G877" s="21">
        <v>5.6033204862140531</v>
      </c>
      <c r="H877" s="35">
        <v>896</v>
      </c>
      <c r="I877" s="35">
        <v>0</v>
      </c>
      <c r="J877" s="35">
        <v>1</v>
      </c>
      <c r="K877" s="41">
        <v>1</v>
      </c>
      <c r="L877" s="21">
        <v>0.11160714285714285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17</v>
      </c>
      <c r="E878" s="35">
        <v>13</v>
      </c>
      <c r="F878" s="40">
        <v>30</v>
      </c>
      <c r="G878" s="21">
        <v>5.6179775280898872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18</v>
      </c>
      <c r="E879" s="35">
        <v>15</v>
      </c>
      <c r="F879" s="40">
        <v>33</v>
      </c>
      <c r="G879" s="21">
        <v>6.1682242990654199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19</v>
      </c>
      <c r="E880" s="35">
        <v>20</v>
      </c>
      <c r="F880" s="40">
        <v>39</v>
      </c>
      <c r="G880" s="21">
        <v>3.6279069767441858</v>
      </c>
      <c r="H880" s="19">
        <v>414</v>
      </c>
      <c r="I880" s="35">
        <v>0</v>
      </c>
      <c r="J880" s="35">
        <v>1</v>
      </c>
      <c r="K880" s="41">
        <v>1</v>
      </c>
      <c r="L880" s="21">
        <v>0.24154589371980675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1058</v>
      </c>
      <c r="E881" s="38">
        <v>992</v>
      </c>
      <c r="F881" s="38">
        <v>2050</v>
      </c>
      <c r="G881" s="31">
        <v>5.2460526652506587</v>
      </c>
      <c r="H881" s="29">
        <v>10344</v>
      </c>
      <c r="I881" s="38">
        <v>10</v>
      </c>
      <c r="J881" s="38">
        <v>5</v>
      </c>
      <c r="K881" s="39">
        <v>15</v>
      </c>
      <c r="L881" s="31">
        <v>0.14501160092807425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33</v>
      </c>
      <c r="E882" s="35">
        <v>33</v>
      </c>
      <c r="F882" s="40">
        <v>66</v>
      </c>
      <c r="G882" s="21">
        <v>5.7142857142857144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23</v>
      </c>
      <c r="E883" s="35">
        <v>22</v>
      </c>
      <c r="F883" s="40">
        <v>45</v>
      </c>
      <c r="G883" s="21">
        <v>6.1643835616438354</v>
      </c>
      <c r="H883" s="35">
        <v>385</v>
      </c>
      <c r="I883" s="35">
        <v>2</v>
      </c>
      <c r="J883" s="35">
        <v>0</v>
      </c>
      <c r="K883" s="41">
        <v>2</v>
      </c>
      <c r="L883" s="21">
        <v>0.51948051948051943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11</v>
      </c>
      <c r="E884" s="35">
        <v>18</v>
      </c>
      <c r="F884" s="40">
        <v>29</v>
      </c>
      <c r="G884" s="21">
        <v>4.9657534246575343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12</v>
      </c>
      <c r="E885" s="35">
        <v>7</v>
      </c>
      <c r="F885" s="40">
        <v>19</v>
      </c>
      <c r="G885" s="21">
        <v>4.1036717062634986</v>
      </c>
      <c r="H885" s="35">
        <v>221</v>
      </c>
      <c r="I885" s="35">
        <v>1</v>
      </c>
      <c r="J885" s="35">
        <v>0</v>
      </c>
      <c r="K885" s="41">
        <v>1</v>
      </c>
      <c r="L885" s="21">
        <v>0.45248868778280549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24</v>
      </c>
      <c r="E886" s="35">
        <v>20</v>
      </c>
      <c r="F886" s="40">
        <v>44</v>
      </c>
      <c r="G886" s="21">
        <v>6.3860667634252533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19</v>
      </c>
      <c r="E887" s="35">
        <v>19</v>
      </c>
      <c r="F887" s="40">
        <v>38</v>
      </c>
      <c r="G887" s="21">
        <v>5.873261205564142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41</v>
      </c>
      <c r="E888" s="35">
        <v>42</v>
      </c>
      <c r="F888" s="40">
        <v>83</v>
      </c>
      <c r="G888" s="21">
        <v>7.3777777777777773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17" t="s">
        <v>1510</v>
      </c>
      <c r="B889" s="43" t="s">
        <v>1511</v>
      </c>
      <c r="C889" s="19">
        <v>1058</v>
      </c>
      <c r="D889" s="35">
        <v>12</v>
      </c>
      <c r="E889" s="35">
        <v>25</v>
      </c>
      <c r="F889" s="40">
        <v>37</v>
      </c>
      <c r="G889" s="21">
        <v>3.4971644612476371</v>
      </c>
      <c r="H889" s="35">
        <v>348</v>
      </c>
      <c r="I889" s="35">
        <v>0</v>
      </c>
      <c r="J889" s="35">
        <v>0</v>
      </c>
      <c r="K889" s="41">
        <v>0</v>
      </c>
      <c r="L889" s="21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7</v>
      </c>
      <c r="E890" s="35">
        <v>7</v>
      </c>
      <c r="F890" s="40">
        <v>14</v>
      </c>
      <c r="G890" s="21">
        <v>3.8781163434903045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10</v>
      </c>
      <c r="E891" s="35">
        <v>3</v>
      </c>
      <c r="F891" s="40">
        <v>13</v>
      </c>
      <c r="G891" s="21">
        <v>4.406779661016949</v>
      </c>
      <c r="H891" s="35">
        <v>138</v>
      </c>
      <c r="I891" s="35">
        <v>1</v>
      </c>
      <c r="J891" s="35">
        <v>0</v>
      </c>
      <c r="K891" s="41">
        <v>1</v>
      </c>
      <c r="L891" s="21">
        <v>0.72463768115942029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44</v>
      </c>
      <c r="E892" s="35">
        <v>40</v>
      </c>
      <c r="F892" s="40">
        <v>84</v>
      </c>
      <c r="G892" s="21">
        <v>8.0229226361031518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31</v>
      </c>
      <c r="E893" s="35">
        <v>40</v>
      </c>
      <c r="F893" s="40">
        <v>71</v>
      </c>
      <c r="G893" s="21">
        <v>5.786471067644662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37</v>
      </c>
      <c r="E894" s="35">
        <v>34</v>
      </c>
      <c r="F894" s="40">
        <v>71</v>
      </c>
      <c r="G894" s="21">
        <v>4.3319097010372172</v>
      </c>
      <c r="H894" s="35">
        <v>446</v>
      </c>
      <c r="I894" s="35">
        <v>4</v>
      </c>
      <c r="J894" s="35">
        <v>2</v>
      </c>
      <c r="K894" s="41">
        <v>6</v>
      </c>
      <c r="L894" s="21">
        <v>1.3452914798206279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28</v>
      </c>
      <c r="E895" s="35">
        <v>7</v>
      </c>
      <c r="F895" s="40">
        <v>35</v>
      </c>
      <c r="G895" s="21">
        <v>3.6045314109165809</v>
      </c>
      <c r="H895" s="35">
        <v>395</v>
      </c>
      <c r="I895" s="35">
        <v>0</v>
      </c>
      <c r="J895" s="35">
        <v>1</v>
      </c>
      <c r="K895" s="41">
        <v>1</v>
      </c>
      <c r="L895" s="21">
        <v>0.25316455696202533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18</v>
      </c>
      <c r="E896" s="35">
        <v>17</v>
      </c>
      <c r="F896" s="40">
        <v>35</v>
      </c>
      <c r="G896" s="21">
        <v>4.7489823609226596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23</v>
      </c>
      <c r="E897" s="35">
        <v>18</v>
      </c>
      <c r="F897" s="40">
        <v>41</v>
      </c>
      <c r="G897" s="21">
        <v>7.8095238095238093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25</v>
      </c>
      <c r="E898" s="35">
        <v>32</v>
      </c>
      <c r="F898" s="40">
        <v>57</v>
      </c>
      <c r="G898" s="21">
        <v>4.263275991024682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17</v>
      </c>
      <c r="E899" s="35">
        <v>8</v>
      </c>
      <c r="F899" s="40">
        <v>25</v>
      </c>
      <c r="G899" s="21">
        <v>2.0781379883624274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11</v>
      </c>
      <c r="E900" s="35">
        <v>11</v>
      </c>
      <c r="F900" s="40">
        <v>22</v>
      </c>
      <c r="G900" s="21">
        <v>3.9355992844364938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8</v>
      </c>
      <c r="E901" s="35">
        <v>10</v>
      </c>
      <c r="F901" s="40">
        <v>18</v>
      </c>
      <c r="G901" s="21">
        <v>3.5433070866141732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48</v>
      </c>
      <c r="E902" s="35">
        <v>28</v>
      </c>
      <c r="F902" s="40">
        <v>76</v>
      </c>
      <c r="G902" s="21">
        <v>5.873261205564142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43</v>
      </c>
      <c r="E903" s="35">
        <v>40</v>
      </c>
      <c r="F903" s="40">
        <v>83</v>
      </c>
      <c r="G903" s="21">
        <v>5.0090525045262524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13</v>
      </c>
      <c r="E904" s="35">
        <v>16</v>
      </c>
      <c r="F904" s="40">
        <v>29</v>
      </c>
      <c r="G904" s="21">
        <v>4.5241809672386895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14</v>
      </c>
      <c r="E905" s="35">
        <v>16</v>
      </c>
      <c r="F905" s="40">
        <v>30</v>
      </c>
      <c r="G905" s="21">
        <v>5.0420168067226889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14</v>
      </c>
      <c r="E906" s="35">
        <v>17</v>
      </c>
      <c r="F906" s="40">
        <v>31</v>
      </c>
      <c r="G906" s="21">
        <v>3.5796766743648964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19</v>
      </c>
      <c r="E907" s="35">
        <v>16</v>
      </c>
      <c r="F907" s="40">
        <v>35</v>
      </c>
      <c r="G907" s="21">
        <v>4.2372881355932197</v>
      </c>
      <c r="H907" s="35">
        <v>350</v>
      </c>
      <c r="I907" s="35">
        <v>0</v>
      </c>
      <c r="J907" s="35">
        <v>1</v>
      </c>
      <c r="K907" s="41">
        <v>1</v>
      </c>
      <c r="L907" s="21">
        <v>0.2857142857142857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37</v>
      </c>
      <c r="E908" s="35">
        <v>39</v>
      </c>
      <c r="F908" s="40">
        <v>76</v>
      </c>
      <c r="G908" s="21">
        <v>5.9984214680347279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13</v>
      </c>
      <c r="E909" s="35">
        <v>13</v>
      </c>
      <c r="F909" s="40">
        <v>26</v>
      </c>
      <c r="G909" s="21">
        <v>7.0270270270270272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4</v>
      </c>
      <c r="E910" s="35">
        <v>4</v>
      </c>
      <c r="F910" s="40">
        <v>8</v>
      </c>
      <c r="G910" s="21">
        <v>2.1052631578947367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60</v>
      </c>
      <c r="E911" s="35">
        <v>71</v>
      </c>
      <c r="F911" s="40">
        <v>131</v>
      </c>
      <c r="G911" s="21">
        <v>7.4899942824471131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42</v>
      </c>
      <c r="E912" s="35">
        <v>27</v>
      </c>
      <c r="F912" s="40">
        <v>69</v>
      </c>
      <c r="G912" s="21">
        <v>3.687867450561197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52</v>
      </c>
      <c r="E913" s="35">
        <v>50</v>
      </c>
      <c r="F913" s="40">
        <v>102</v>
      </c>
      <c r="G913" s="21">
        <v>8.082408874801903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62</v>
      </c>
      <c r="E914" s="35">
        <v>41</v>
      </c>
      <c r="F914" s="40">
        <v>103</v>
      </c>
      <c r="G914" s="21">
        <v>7.0596298834818372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25</v>
      </c>
      <c r="E915" s="35">
        <v>17</v>
      </c>
      <c r="F915" s="40">
        <v>42</v>
      </c>
      <c r="G915" s="21">
        <v>4.8331415420023012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41</v>
      </c>
      <c r="E916" s="35">
        <v>29</v>
      </c>
      <c r="F916" s="40">
        <v>70</v>
      </c>
      <c r="G916" s="21">
        <v>8.8495575221238933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13</v>
      </c>
      <c r="E917" s="35">
        <v>21</v>
      </c>
      <c r="F917" s="40">
        <v>34</v>
      </c>
      <c r="G917" s="21">
        <v>4.1362530413625302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13</v>
      </c>
      <c r="E918" s="35">
        <v>11</v>
      </c>
      <c r="F918" s="40">
        <v>24</v>
      </c>
      <c r="G918" s="21">
        <v>4.536862003780719</v>
      </c>
      <c r="H918" s="35">
        <v>216</v>
      </c>
      <c r="I918" s="35">
        <v>2</v>
      </c>
      <c r="J918" s="35">
        <v>1</v>
      </c>
      <c r="K918" s="41">
        <v>3</v>
      </c>
      <c r="L918" s="21">
        <v>1.3888888888888888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10</v>
      </c>
      <c r="E919" s="35">
        <v>10</v>
      </c>
      <c r="F919" s="40">
        <v>20</v>
      </c>
      <c r="G919" s="21">
        <v>5.2770448548812663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23</v>
      </c>
      <c r="E920" s="35">
        <v>36</v>
      </c>
      <c r="F920" s="40">
        <v>59</v>
      </c>
      <c r="G920" s="21">
        <v>4.723779023218575</v>
      </c>
      <c r="H920" s="35">
        <v>128</v>
      </c>
      <c r="I920" s="35">
        <v>0</v>
      </c>
      <c r="J920" s="35">
        <v>0</v>
      </c>
      <c r="K920" s="41">
        <v>0</v>
      </c>
      <c r="L920" s="21">
        <v>0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27</v>
      </c>
      <c r="E921" s="35">
        <v>25</v>
      </c>
      <c r="F921" s="40">
        <v>52</v>
      </c>
      <c r="G921" s="21">
        <v>4.3881856540084394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38</v>
      </c>
      <c r="E922" s="35">
        <v>42</v>
      </c>
      <c r="F922" s="40">
        <v>80</v>
      </c>
      <c r="G922" s="21">
        <v>6.4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5</v>
      </c>
      <c r="E923" s="35">
        <v>8</v>
      </c>
      <c r="F923" s="40">
        <v>13</v>
      </c>
      <c r="G923" s="21">
        <v>3.201970443349754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8</v>
      </c>
      <c r="E924" s="35">
        <v>2</v>
      </c>
      <c r="F924" s="40">
        <v>10</v>
      </c>
      <c r="G924" s="21">
        <v>2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97</v>
      </c>
      <c r="E925" s="38">
        <v>90</v>
      </c>
      <c r="F925" s="38">
        <v>187</v>
      </c>
      <c r="G925" s="31">
        <v>5.1051051051051051</v>
      </c>
      <c r="H925" s="29">
        <v>1190</v>
      </c>
      <c r="I925" s="38">
        <v>0</v>
      </c>
      <c r="J925" s="38">
        <v>4</v>
      </c>
      <c r="K925" s="39">
        <v>4</v>
      </c>
      <c r="L925" s="31">
        <v>0.33613445378151263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23</v>
      </c>
      <c r="E926" s="35">
        <v>27</v>
      </c>
      <c r="F926" s="40">
        <v>50</v>
      </c>
      <c r="G926" s="21">
        <v>6.3131313131313131</v>
      </c>
      <c r="H926" s="35">
        <v>194</v>
      </c>
      <c r="I926" s="35">
        <v>0</v>
      </c>
      <c r="J926" s="35">
        <v>2</v>
      </c>
      <c r="K926" s="41">
        <v>2</v>
      </c>
      <c r="L926" s="21">
        <v>1.0309278350515463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20</v>
      </c>
      <c r="E927" s="35">
        <v>20</v>
      </c>
      <c r="F927" s="40">
        <v>40</v>
      </c>
      <c r="G927" s="21">
        <v>4.6511627906976747</v>
      </c>
      <c r="H927" s="35">
        <v>301</v>
      </c>
      <c r="I927" s="35">
        <v>0</v>
      </c>
      <c r="J927" s="35">
        <v>0</v>
      </c>
      <c r="K927" s="41">
        <v>0</v>
      </c>
      <c r="L927" s="21">
        <v>0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27</v>
      </c>
      <c r="E928" s="35">
        <v>23</v>
      </c>
      <c r="F928" s="40">
        <v>50</v>
      </c>
      <c r="G928" s="21">
        <v>6.2735257214554583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15</v>
      </c>
      <c r="E929" s="35">
        <v>11</v>
      </c>
      <c r="F929" s="40">
        <v>26</v>
      </c>
      <c r="G929" s="21">
        <v>3.5616438356164384</v>
      </c>
      <c r="H929" s="35">
        <v>309</v>
      </c>
      <c r="I929" s="35">
        <v>0</v>
      </c>
      <c r="J929" s="35">
        <v>2</v>
      </c>
      <c r="K929" s="41">
        <v>2</v>
      </c>
      <c r="L929" s="21">
        <v>0.64724919093851141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12</v>
      </c>
      <c r="E930" s="35">
        <v>9</v>
      </c>
      <c r="F930" s="40">
        <v>21</v>
      </c>
      <c r="G930" s="21">
        <v>4.338842975206612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256</v>
      </c>
      <c r="E931" s="38">
        <v>232</v>
      </c>
      <c r="F931" s="38">
        <v>488</v>
      </c>
      <c r="G931" s="31">
        <v>5.1319802292564933</v>
      </c>
      <c r="H931" s="29">
        <v>2711</v>
      </c>
      <c r="I931" s="38">
        <v>4</v>
      </c>
      <c r="J931" s="38">
        <v>2</v>
      </c>
      <c r="K931" s="39">
        <v>6</v>
      </c>
      <c r="L931" s="31">
        <v>0.22132054592401326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3481</v>
      </c>
      <c r="E932" s="9">
        <v>3407</v>
      </c>
      <c r="F932" s="9">
        <v>6888</v>
      </c>
      <c r="G932" s="25">
        <v>4.6534566508353654</v>
      </c>
      <c r="H932" s="9">
        <v>54456</v>
      </c>
      <c r="I932" s="9">
        <v>309</v>
      </c>
      <c r="J932" s="9">
        <v>281</v>
      </c>
      <c r="K932" s="16">
        <v>590</v>
      </c>
      <c r="L932" s="25">
        <v>1.0834435140296754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548</v>
      </c>
      <c r="E933" s="29">
        <v>532</v>
      </c>
      <c r="F933" s="29">
        <v>1080</v>
      </c>
      <c r="G933" s="31">
        <v>3.8004081919909916</v>
      </c>
      <c r="H933" s="29">
        <v>13230</v>
      </c>
      <c r="I933" s="29">
        <v>86</v>
      </c>
      <c r="J933" s="29">
        <v>72</v>
      </c>
      <c r="K933" s="36">
        <v>158</v>
      </c>
      <c r="L933" s="31">
        <v>1.1942554799697656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4</v>
      </c>
      <c r="E934" s="19">
        <v>3</v>
      </c>
      <c r="F934" s="20">
        <v>7</v>
      </c>
      <c r="G934" s="21">
        <v>4.6052631578947363</v>
      </c>
      <c r="H934" s="35">
        <v>71</v>
      </c>
      <c r="I934" s="19">
        <v>5</v>
      </c>
      <c r="J934" s="19">
        <v>3</v>
      </c>
      <c r="K934" s="22">
        <v>8</v>
      </c>
      <c r="L934" s="21">
        <v>11.267605633802818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6</v>
      </c>
      <c r="E935" s="19">
        <v>7</v>
      </c>
      <c r="F935" s="20">
        <v>13</v>
      </c>
      <c r="G935" s="21">
        <v>2.4029574861367835</v>
      </c>
      <c r="H935" s="35">
        <v>266</v>
      </c>
      <c r="I935" s="19">
        <v>1</v>
      </c>
      <c r="J935" s="19">
        <v>2</v>
      </c>
      <c r="K935" s="22">
        <v>3</v>
      </c>
      <c r="L935" s="21">
        <v>1.1278195488721803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6</v>
      </c>
      <c r="E936" s="19">
        <v>10</v>
      </c>
      <c r="F936" s="20">
        <v>16</v>
      </c>
      <c r="G936" s="21">
        <v>5.1779935275080913</v>
      </c>
      <c r="H936" s="35">
        <v>85</v>
      </c>
      <c r="I936" s="19">
        <v>0</v>
      </c>
      <c r="J936" s="19">
        <v>0</v>
      </c>
      <c r="K936" s="22">
        <v>0</v>
      </c>
      <c r="L936" s="21">
        <v>0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3</v>
      </c>
      <c r="E937" s="19">
        <v>5</v>
      </c>
      <c r="F937" s="20">
        <v>8</v>
      </c>
      <c r="G937" s="21">
        <v>3.2653061224489797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7</v>
      </c>
      <c r="E938" s="19">
        <v>6</v>
      </c>
      <c r="F938" s="20">
        <v>13</v>
      </c>
      <c r="G938" s="21">
        <v>3.125</v>
      </c>
      <c r="H938" s="35">
        <v>228</v>
      </c>
      <c r="I938" s="19">
        <v>2</v>
      </c>
      <c r="J938" s="19">
        <v>0</v>
      </c>
      <c r="K938" s="22">
        <v>2</v>
      </c>
      <c r="L938" s="21">
        <v>0.8771929824561403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5</v>
      </c>
      <c r="E939" s="19">
        <v>6</v>
      </c>
      <c r="F939" s="20">
        <v>11</v>
      </c>
      <c r="G939" s="21">
        <v>3.303303303303303</v>
      </c>
      <c r="H939" s="35">
        <v>149</v>
      </c>
      <c r="I939" s="19">
        <v>1</v>
      </c>
      <c r="J939" s="19">
        <v>1</v>
      </c>
      <c r="K939" s="22">
        <v>2</v>
      </c>
      <c r="L939" s="21">
        <v>1.3422818791946309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6</v>
      </c>
      <c r="E940" s="19">
        <v>10</v>
      </c>
      <c r="F940" s="20">
        <v>16</v>
      </c>
      <c r="G940" s="21">
        <v>5.9259259259259265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4</v>
      </c>
      <c r="E941" s="19">
        <v>9</v>
      </c>
      <c r="F941" s="20">
        <v>13</v>
      </c>
      <c r="G941" s="21">
        <v>3.6211699164345403</v>
      </c>
      <c r="H941" s="35">
        <v>185</v>
      </c>
      <c r="I941" s="19">
        <v>0</v>
      </c>
      <c r="J941" s="19">
        <v>0</v>
      </c>
      <c r="K941" s="22">
        <v>0</v>
      </c>
      <c r="L941" s="21">
        <v>0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11</v>
      </c>
      <c r="E942" s="19">
        <v>9</v>
      </c>
      <c r="F942" s="20">
        <v>20</v>
      </c>
      <c r="G942" s="21">
        <v>3.0165912518853695</v>
      </c>
      <c r="H942" s="35">
        <v>260</v>
      </c>
      <c r="I942" s="19">
        <v>2</v>
      </c>
      <c r="J942" s="19">
        <v>0</v>
      </c>
      <c r="K942" s="22">
        <v>2</v>
      </c>
      <c r="L942" s="21">
        <v>0.76923076923076927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11</v>
      </c>
      <c r="E943" s="19">
        <v>11</v>
      </c>
      <c r="F943" s="20">
        <v>22</v>
      </c>
      <c r="G943" s="21">
        <v>3.4267912772585665</v>
      </c>
      <c r="H943" s="35">
        <v>304</v>
      </c>
      <c r="I943" s="19">
        <v>1</v>
      </c>
      <c r="J943" s="19">
        <v>3</v>
      </c>
      <c r="K943" s="22">
        <v>4</v>
      </c>
      <c r="L943" s="21">
        <v>1.3157894736842104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15</v>
      </c>
      <c r="E944" s="19">
        <v>7</v>
      </c>
      <c r="F944" s="20">
        <v>22</v>
      </c>
      <c r="G944" s="21">
        <v>3.4920634920634921</v>
      </c>
      <c r="H944" s="35">
        <v>293</v>
      </c>
      <c r="I944" s="19">
        <v>3</v>
      </c>
      <c r="J944" s="19">
        <v>1</v>
      </c>
      <c r="K944" s="22">
        <v>4</v>
      </c>
      <c r="L944" s="21">
        <v>1.3651877133105803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26</v>
      </c>
      <c r="E945" s="19">
        <v>23</v>
      </c>
      <c r="F945" s="20">
        <v>49</v>
      </c>
      <c r="G945" s="21">
        <v>4.3710972346119537</v>
      </c>
      <c r="H945" s="35">
        <v>601</v>
      </c>
      <c r="I945" s="19">
        <v>2</v>
      </c>
      <c r="J945" s="19">
        <v>0</v>
      </c>
      <c r="K945" s="22">
        <v>2</v>
      </c>
      <c r="L945" s="21">
        <v>0.33277870216306155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10</v>
      </c>
      <c r="E946" s="19">
        <v>14</v>
      </c>
      <c r="F946" s="20">
        <v>24</v>
      </c>
      <c r="G946" s="21">
        <v>4.9792531120331951</v>
      </c>
      <c r="H946" s="35">
        <v>267</v>
      </c>
      <c r="I946" s="19">
        <v>1</v>
      </c>
      <c r="J946" s="19">
        <v>0</v>
      </c>
      <c r="K946" s="22">
        <v>1</v>
      </c>
      <c r="L946" s="21">
        <v>0.37453183520599254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11</v>
      </c>
      <c r="E947" s="19">
        <v>9</v>
      </c>
      <c r="F947" s="20">
        <v>20</v>
      </c>
      <c r="G947" s="21">
        <v>5</v>
      </c>
      <c r="H947" s="35">
        <v>196</v>
      </c>
      <c r="I947" s="19">
        <v>2</v>
      </c>
      <c r="J947" s="19">
        <v>0</v>
      </c>
      <c r="K947" s="22">
        <v>2</v>
      </c>
      <c r="L947" s="21">
        <v>1.0204081632653061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1</v>
      </c>
      <c r="E948" s="19">
        <v>4</v>
      </c>
      <c r="F948" s="20">
        <v>5</v>
      </c>
      <c r="G948" s="21">
        <v>3.2467532467532463</v>
      </c>
      <c r="H948" s="35">
        <v>54</v>
      </c>
      <c r="I948" s="19">
        <v>1</v>
      </c>
      <c r="J948" s="19">
        <v>0</v>
      </c>
      <c r="K948" s="22">
        <v>1</v>
      </c>
      <c r="L948" s="21">
        <v>1.8518518518518516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10</v>
      </c>
      <c r="E949" s="19">
        <v>5</v>
      </c>
      <c r="F949" s="20">
        <v>15</v>
      </c>
      <c r="G949" s="21">
        <v>4.7318611987381702</v>
      </c>
      <c r="H949" s="35">
        <v>179</v>
      </c>
      <c r="I949" s="19">
        <v>0</v>
      </c>
      <c r="J949" s="19">
        <v>0</v>
      </c>
      <c r="K949" s="22">
        <v>0</v>
      </c>
      <c r="L949" s="21">
        <v>0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9</v>
      </c>
      <c r="E950" s="19">
        <v>5</v>
      </c>
      <c r="F950" s="20">
        <v>14</v>
      </c>
      <c r="G950" s="21">
        <v>3.3412887828162292</v>
      </c>
      <c r="H950" s="35">
        <v>193</v>
      </c>
      <c r="I950" s="19">
        <v>0</v>
      </c>
      <c r="J950" s="19">
        <v>2</v>
      </c>
      <c r="K950" s="22">
        <v>2</v>
      </c>
      <c r="L950" s="21">
        <v>1.0362694300518136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9</v>
      </c>
      <c r="E951" s="19">
        <v>11</v>
      </c>
      <c r="F951" s="20">
        <v>20</v>
      </c>
      <c r="G951" s="21">
        <v>4.1580041580041582</v>
      </c>
      <c r="H951" s="35">
        <v>241</v>
      </c>
      <c r="I951" s="19">
        <v>0</v>
      </c>
      <c r="J951" s="19">
        <v>0</v>
      </c>
      <c r="K951" s="22">
        <v>0</v>
      </c>
      <c r="L951" s="21">
        <v>0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26</v>
      </c>
      <c r="E952" s="19">
        <v>14</v>
      </c>
      <c r="F952" s="20">
        <v>40</v>
      </c>
      <c r="G952" s="21">
        <v>3.795066413662239</v>
      </c>
      <c r="H952" s="35">
        <v>450</v>
      </c>
      <c r="I952" s="19">
        <v>2</v>
      </c>
      <c r="J952" s="19">
        <v>1</v>
      </c>
      <c r="K952" s="22">
        <v>3</v>
      </c>
      <c r="L952" s="21">
        <v>0.66666666666666674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3</v>
      </c>
      <c r="E953" s="19">
        <v>6</v>
      </c>
      <c r="F953" s="20">
        <v>9</v>
      </c>
      <c r="G953" s="21">
        <v>3.5433070866141732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12</v>
      </c>
      <c r="E954" s="19">
        <v>9</v>
      </c>
      <c r="F954" s="20">
        <v>21</v>
      </c>
      <c r="G954" s="21">
        <v>6.5015479876160995</v>
      </c>
      <c r="H954" s="35">
        <v>154</v>
      </c>
      <c r="I954" s="19">
        <v>2</v>
      </c>
      <c r="J954" s="19">
        <v>3</v>
      </c>
      <c r="K954" s="22">
        <v>5</v>
      </c>
      <c r="L954" s="21">
        <v>3.2467532467532463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9</v>
      </c>
      <c r="E955" s="19">
        <v>9</v>
      </c>
      <c r="F955" s="20">
        <v>18</v>
      </c>
      <c r="G955" s="21">
        <v>4.4117647058823533</v>
      </c>
      <c r="H955" s="35">
        <v>206</v>
      </c>
      <c r="I955" s="19">
        <v>2</v>
      </c>
      <c r="J955" s="19">
        <v>2</v>
      </c>
      <c r="K955" s="22">
        <v>4</v>
      </c>
      <c r="L955" s="21">
        <v>1.9417475728155338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14</v>
      </c>
      <c r="E956" s="19">
        <v>22</v>
      </c>
      <c r="F956" s="20">
        <v>36</v>
      </c>
      <c r="G956" s="21">
        <v>5.3651266766020864</v>
      </c>
      <c r="H956" s="35">
        <v>341</v>
      </c>
      <c r="I956" s="19">
        <v>0</v>
      </c>
      <c r="J956" s="19">
        <v>0</v>
      </c>
      <c r="K956" s="22">
        <v>0</v>
      </c>
      <c r="L956" s="21">
        <v>0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20</v>
      </c>
      <c r="E957" s="19">
        <v>19</v>
      </c>
      <c r="F957" s="20">
        <v>39</v>
      </c>
      <c r="G957" s="21">
        <v>3.939393939393939</v>
      </c>
      <c r="H957" s="35">
        <v>419</v>
      </c>
      <c r="I957" s="19">
        <v>1</v>
      </c>
      <c r="J957" s="19">
        <v>3</v>
      </c>
      <c r="K957" s="22">
        <v>4</v>
      </c>
      <c r="L957" s="21">
        <v>0.95465393794749409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11</v>
      </c>
      <c r="E958" s="19">
        <v>5</v>
      </c>
      <c r="F958" s="20">
        <v>16</v>
      </c>
      <c r="G958" s="21">
        <v>2.5</v>
      </c>
      <c r="H958" s="35">
        <v>300</v>
      </c>
      <c r="I958" s="19">
        <v>1</v>
      </c>
      <c r="J958" s="19">
        <v>3</v>
      </c>
      <c r="K958" s="22">
        <v>4</v>
      </c>
      <c r="L958" s="21">
        <v>1.3333333333333335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11</v>
      </c>
      <c r="E959" s="19">
        <v>13</v>
      </c>
      <c r="F959" s="20">
        <v>24</v>
      </c>
      <c r="G959" s="21">
        <v>2.5641025641025639</v>
      </c>
      <c r="H959" s="35">
        <v>578</v>
      </c>
      <c r="I959" s="19">
        <v>9</v>
      </c>
      <c r="J959" s="19">
        <v>10</v>
      </c>
      <c r="K959" s="22">
        <v>19</v>
      </c>
      <c r="L959" s="21">
        <v>3.2871972318339098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2</v>
      </c>
      <c r="E960" s="19">
        <v>4</v>
      </c>
      <c r="F960" s="20">
        <v>6</v>
      </c>
      <c r="G960" s="21">
        <v>3.1088082901554404</v>
      </c>
      <c r="H960" s="35">
        <v>131</v>
      </c>
      <c r="I960" s="19">
        <v>0</v>
      </c>
      <c r="J960" s="19">
        <v>0</v>
      </c>
      <c r="K960" s="22">
        <v>0</v>
      </c>
      <c r="L960" s="21"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5</v>
      </c>
      <c r="E961" s="19">
        <v>6</v>
      </c>
      <c r="F961" s="20">
        <v>11</v>
      </c>
      <c r="G961" s="21">
        <v>3.7931034482758621</v>
      </c>
      <c r="H961" s="35">
        <v>132</v>
      </c>
      <c r="I961" s="19">
        <v>0</v>
      </c>
      <c r="J961" s="19">
        <v>0</v>
      </c>
      <c r="K961" s="22">
        <v>0</v>
      </c>
      <c r="L961" s="21">
        <v>0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9</v>
      </c>
      <c r="E962" s="19">
        <v>4</v>
      </c>
      <c r="F962" s="20">
        <v>13</v>
      </c>
      <c r="G962" s="21">
        <v>4.4368600682593859</v>
      </c>
      <c r="H962" s="35">
        <v>120</v>
      </c>
      <c r="I962" s="19">
        <v>4</v>
      </c>
      <c r="J962" s="19">
        <v>0</v>
      </c>
      <c r="K962" s="22">
        <v>4</v>
      </c>
      <c r="L962" s="21">
        <v>3.3333333333333335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12</v>
      </c>
      <c r="E963" s="19">
        <v>17</v>
      </c>
      <c r="F963" s="20">
        <v>29</v>
      </c>
      <c r="G963" s="21">
        <v>3.9726027397260277</v>
      </c>
      <c r="H963" s="35">
        <v>291</v>
      </c>
      <c r="I963" s="19">
        <v>0</v>
      </c>
      <c r="J963" s="19">
        <v>0</v>
      </c>
      <c r="K963" s="22">
        <v>0</v>
      </c>
      <c r="L963" s="21">
        <v>0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18</v>
      </c>
      <c r="E964" s="19">
        <v>6</v>
      </c>
      <c r="F964" s="20">
        <v>24</v>
      </c>
      <c r="G964" s="21">
        <v>4</v>
      </c>
      <c r="H964" s="35">
        <v>275</v>
      </c>
      <c r="I964" s="19">
        <v>1</v>
      </c>
      <c r="J964" s="19">
        <v>0</v>
      </c>
      <c r="K964" s="22">
        <v>1</v>
      </c>
      <c r="L964" s="21">
        <v>0.36363636363636365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7</v>
      </c>
      <c r="E965" s="19">
        <v>6</v>
      </c>
      <c r="F965" s="20">
        <v>13</v>
      </c>
      <c r="G965" s="21">
        <v>3.4852546916890081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15</v>
      </c>
      <c r="E966" s="19">
        <v>16</v>
      </c>
      <c r="F966" s="20">
        <v>31</v>
      </c>
      <c r="G966" s="21">
        <v>3.4909909909909906</v>
      </c>
      <c r="H966" s="35">
        <v>489</v>
      </c>
      <c r="I966" s="19">
        <v>6</v>
      </c>
      <c r="J966" s="19">
        <v>4</v>
      </c>
      <c r="K966" s="22">
        <v>10</v>
      </c>
      <c r="L966" s="21">
        <v>2.0449897750511248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11</v>
      </c>
      <c r="E967" s="19">
        <v>6</v>
      </c>
      <c r="F967" s="20">
        <v>17</v>
      </c>
      <c r="G967" s="21">
        <v>2.8380634390651087</v>
      </c>
      <c r="H967" s="35">
        <v>293</v>
      </c>
      <c r="I967" s="19">
        <v>4</v>
      </c>
      <c r="J967" s="19">
        <v>1</v>
      </c>
      <c r="K967" s="22">
        <v>5</v>
      </c>
      <c r="L967" s="21">
        <v>1.7064846416382253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8</v>
      </c>
      <c r="E968" s="19">
        <v>15</v>
      </c>
      <c r="F968" s="20">
        <v>23</v>
      </c>
      <c r="G968" s="21">
        <v>4.2279411764705888</v>
      </c>
      <c r="H968" s="35">
        <v>271</v>
      </c>
      <c r="I968" s="19">
        <v>0</v>
      </c>
      <c r="J968" s="19">
        <v>2</v>
      </c>
      <c r="K968" s="22">
        <v>2</v>
      </c>
      <c r="L968" s="21">
        <v>0.73800738007380073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4</v>
      </c>
      <c r="E969" s="19">
        <v>4</v>
      </c>
      <c r="F969" s="20">
        <v>8</v>
      </c>
      <c r="G969" s="21">
        <v>1.4519056261343013</v>
      </c>
      <c r="H969" s="35">
        <v>313</v>
      </c>
      <c r="I969" s="19">
        <v>4</v>
      </c>
      <c r="J969" s="19">
        <v>1</v>
      </c>
      <c r="K969" s="22">
        <v>5</v>
      </c>
      <c r="L969" s="21">
        <v>1.5974440894568689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3</v>
      </c>
      <c r="E970" s="19">
        <v>5</v>
      </c>
      <c r="F970" s="20">
        <v>8</v>
      </c>
      <c r="G970" s="21">
        <v>4.395604395604396</v>
      </c>
      <c r="H970" s="35">
        <v>92</v>
      </c>
      <c r="I970" s="19">
        <v>0</v>
      </c>
      <c r="J970" s="19">
        <v>0</v>
      </c>
      <c r="K970" s="22">
        <v>0</v>
      </c>
      <c r="L970" s="21">
        <v>0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4</v>
      </c>
      <c r="E971" s="19">
        <v>8</v>
      </c>
      <c r="F971" s="20">
        <v>12</v>
      </c>
      <c r="G971" s="21">
        <v>1.9867549668874174</v>
      </c>
      <c r="H971" s="35">
        <v>336</v>
      </c>
      <c r="I971" s="19">
        <v>2</v>
      </c>
      <c r="J971" s="19">
        <v>5</v>
      </c>
      <c r="K971" s="22">
        <v>7</v>
      </c>
      <c r="L971" s="21">
        <v>2.083333333333333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3</v>
      </c>
      <c r="E972" s="19">
        <v>3</v>
      </c>
      <c r="F972" s="20">
        <v>6</v>
      </c>
      <c r="G972" s="21">
        <v>3.1578947368421053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10</v>
      </c>
      <c r="E973" s="19">
        <v>10</v>
      </c>
      <c r="F973" s="20">
        <v>20</v>
      </c>
      <c r="G973" s="21">
        <v>3.6429872495446269</v>
      </c>
      <c r="H973" s="35">
        <v>253</v>
      </c>
      <c r="I973" s="19">
        <v>1</v>
      </c>
      <c r="J973" s="19">
        <v>1</v>
      </c>
      <c r="K973" s="22">
        <v>2</v>
      </c>
      <c r="L973" s="21">
        <v>0.79051383399209485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2</v>
      </c>
      <c r="E974" s="19">
        <v>2</v>
      </c>
      <c r="F974" s="20">
        <v>4</v>
      </c>
      <c r="G974" s="21">
        <v>4.7619047619047619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61</v>
      </c>
      <c r="E975" s="19">
        <v>47</v>
      </c>
      <c r="F975" s="20">
        <v>108</v>
      </c>
      <c r="G975" s="21">
        <v>5.772314270443613</v>
      </c>
      <c r="H975" s="35">
        <v>325</v>
      </c>
      <c r="I975" s="19">
        <v>1</v>
      </c>
      <c r="J975" s="19">
        <v>0</v>
      </c>
      <c r="K975" s="22">
        <v>1</v>
      </c>
      <c r="L975" s="21">
        <v>0.30769230769230771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30</v>
      </c>
      <c r="E976" s="19">
        <v>34</v>
      </c>
      <c r="F976" s="20">
        <v>64</v>
      </c>
      <c r="G976" s="21">
        <v>3.6760482481332568</v>
      </c>
      <c r="H976" s="35">
        <v>735</v>
      </c>
      <c r="I976" s="19">
        <v>4</v>
      </c>
      <c r="J976" s="19">
        <v>5</v>
      </c>
      <c r="K976" s="22">
        <v>9</v>
      </c>
      <c r="L976" s="21">
        <v>1.2244897959183674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16</v>
      </c>
      <c r="E977" s="19">
        <v>12</v>
      </c>
      <c r="F977" s="20">
        <v>28</v>
      </c>
      <c r="G977" s="21">
        <v>3.4653465346534658</v>
      </c>
      <c r="H977" s="35">
        <v>404</v>
      </c>
      <c r="I977" s="19">
        <v>2</v>
      </c>
      <c r="J977" s="19">
        <v>1</v>
      </c>
      <c r="K977" s="22">
        <v>3</v>
      </c>
      <c r="L977" s="21">
        <v>0.74257425742574257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17</v>
      </c>
      <c r="E978" s="19">
        <v>26</v>
      </c>
      <c r="F978" s="20">
        <v>43</v>
      </c>
      <c r="G978" s="21">
        <v>4.7304730473047307</v>
      </c>
      <c r="H978" s="19">
        <v>276</v>
      </c>
      <c r="I978" s="19">
        <v>0</v>
      </c>
      <c r="J978" s="19">
        <v>1</v>
      </c>
      <c r="K978" s="22">
        <v>1</v>
      </c>
      <c r="L978" s="21">
        <v>0.36231884057971014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35</v>
      </c>
      <c r="E979" s="19">
        <v>32</v>
      </c>
      <c r="F979" s="20">
        <v>67</v>
      </c>
      <c r="G979" s="21">
        <v>3.0989824236817762</v>
      </c>
      <c r="H979" s="19">
        <v>1423</v>
      </c>
      <c r="I979" s="19">
        <v>17</v>
      </c>
      <c r="J979" s="19">
        <v>16</v>
      </c>
      <c r="K979" s="22">
        <v>33</v>
      </c>
      <c r="L979" s="21">
        <v>2.3190442726633873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5</v>
      </c>
      <c r="E980" s="19">
        <v>4</v>
      </c>
      <c r="F980" s="20">
        <v>9</v>
      </c>
      <c r="G980" s="21">
        <v>1.9230769230769231</v>
      </c>
      <c r="H980" s="35">
        <v>236</v>
      </c>
      <c r="I980" s="19">
        <v>2</v>
      </c>
      <c r="J980" s="19">
        <v>0</v>
      </c>
      <c r="K980" s="22">
        <v>2</v>
      </c>
      <c r="L980" s="21">
        <v>0.84745762711864403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11</v>
      </c>
      <c r="E981" s="19">
        <v>14</v>
      </c>
      <c r="F981" s="20">
        <v>25</v>
      </c>
      <c r="G981" s="21">
        <v>4.3177892918825558</v>
      </c>
      <c r="H981" s="19">
        <v>269</v>
      </c>
      <c r="I981" s="19">
        <v>0</v>
      </c>
      <c r="J981" s="19">
        <v>1</v>
      </c>
      <c r="K981" s="22">
        <v>1</v>
      </c>
      <c r="L981" s="21">
        <v>0.37174721189591076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1737</v>
      </c>
      <c r="E982" s="38">
        <v>1726</v>
      </c>
      <c r="F982" s="38">
        <v>3463</v>
      </c>
      <c r="G982" s="31">
        <v>4.3759556212643895</v>
      </c>
      <c r="H982" s="29">
        <v>31740</v>
      </c>
      <c r="I982" s="38">
        <v>164</v>
      </c>
      <c r="J982" s="38">
        <v>163</v>
      </c>
      <c r="K982" s="39">
        <v>327</v>
      </c>
      <c r="L982" s="31">
        <v>1.0302457466918715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8</v>
      </c>
      <c r="E983" s="35">
        <v>4</v>
      </c>
      <c r="F983" s="40">
        <v>12</v>
      </c>
      <c r="G983" s="21">
        <v>2.9556650246305418</v>
      </c>
      <c r="H983" s="35">
        <v>230</v>
      </c>
      <c r="I983" s="35">
        <v>3</v>
      </c>
      <c r="J983" s="35">
        <v>1</v>
      </c>
      <c r="K983" s="41">
        <v>4</v>
      </c>
      <c r="L983" s="21">
        <v>1.7391304347826086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13</v>
      </c>
      <c r="E984" s="35">
        <v>9</v>
      </c>
      <c r="F984" s="40">
        <v>22</v>
      </c>
      <c r="G984" s="21">
        <v>5.6122448979591839</v>
      </c>
      <c r="H984" s="35">
        <v>175</v>
      </c>
      <c r="I984" s="35">
        <v>0</v>
      </c>
      <c r="J984" s="35">
        <v>2</v>
      </c>
      <c r="K984" s="41">
        <v>2</v>
      </c>
      <c r="L984" s="21">
        <v>1.1428571428571428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13</v>
      </c>
      <c r="E985" s="35">
        <v>11</v>
      </c>
      <c r="F985" s="40">
        <v>24</v>
      </c>
      <c r="G985" s="21">
        <v>4.10958904109589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14</v>
      </c>
      <c r="E986" s="35">
        <v>21</v>
      </c>
      <c r="F986" s="40">
        <v>35</v>
      </c>
      <c r="G986" s="21">
        <v>4.2630937880633368</v>
      </c>
      <c r="H986" s="35">
        <v>281</v>
      </c>
      <c r="I986" s="35">
        <v>1</v>
      </c>
      <c r="J986" s="35">
        <v>1</v>
      </c>
      <c r="K986" s="41">
        <v>2</v>
      </c>
      <c r="L986" s="21">
        <v>0.71174377224199281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29</v>
      </c>
      <c r="E987" s="35">
        <v>32</v>
      </c>
      <c r="F987" s="40">
        <v>61</v>
      </c>
      <c r="G987" s="21">
        <v>3.742331288343558</v>
      </c>
      <c r="H987" s="35">
        <v>765</v>
      </c>
      <c r="I987" s="35">
        <v>8</v>
      </c>
      <c r="J987" s="35">
        <v>5</v>
      </c>
      <c r="K987" s="41">
        <v>13</v>
      </c>
      <c r="L987" s="21">
        <v>1.6993464052287581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26</v>
      </c>
      <c r="E988" s="35">
        <v>25</v>
      </c>
      <c r="F988" s="40">
        <v>51</v>
      </c>
      <c r="G988" s="21">
        <v>3.8490566037735845</v>
      </c>
      <c r="H988" s="35">
        <v>568</v>
      </c>
      <c r="I988" s="35">
        <v>2</v>
      </c>
      <c r="J988" s="35">
        <v>1</v>
      </c>
      <c r="K988" s="41">
        <v>3</v>
      </c>
      <c r="L988" s="21">
        <v>0.528169014084507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23</v>
      </c>
      <c r="E989" s="35">
        <v>32</v>
      </c>
      <c r="F989" s="40">
        <v>55</v>
      </c>
      <c r="G989" s="21">
        <v>5.159474671669793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44</v>
      </c>
      <c r="E990" s="35">
        <v>44</v>
      </c>
      <c r="F990" s="40">
        <v>88</v>
      </c>
      <c r="G990" s="21">
        <v>3.9024390243902438</v>
      </c>
      <c r="H990" s="19">
        <v>1017</v>
      </c>
      <c r="I990" s="35">
        <v>8</v>
      </c>
      <c r="J990" s="35">
        <v>3</v>
      </c>
      <c r="K990" s="41">
        <v>11</v>
      </c>
      <c r="L990" s="21">
        <v>1.0816125860373649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29</v>
      </c>
      <c r="E991" s="35">
        <v>37</v>
      </c>
      <c r="F991" s="40">
        <v>66</v>
      </c>
      <c r="G991" s="21">
        <v>3.7542662116040959</v>
      </c>
      <c r="H991" s="19">
        <v>690</v>
      </c>
      <c r="I991" s="35">
        <v>3</v>
      </c>
      <c r="J991" s="35">
        <v>3</v>
      </c>
      <c r="K991" s="41">
        <v>6</v>
      </c>
      <c r="L991" s="21">
        <v>0.86956521739130432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38</v>
      </c>
      <c r="E992" s="35">
        <v>43</v>
      </c>
      <c r="F992" s="40">
        <v>81</v>
      </c>
      <c r="G992" s="21">
        <v>4.2452830188679247</v>
      </c>
      <c r="H992" s="19">
        <v>1072</v>
      </c>
      <c r="I992" s="35">
        <v>6</v>
      </c>
      <c r="J992" s="35">
        <v>5</v>
      </c>
      <c r="K992" s="41">
        <v>11</v>
      </c>
      <c r="L992" s="21">
        <v>1.0261194029850746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59</v>
      </c>
      <c r="E993" s="35">
        <v>64</v>
      </c>
      <c r="F993" s="40">
        <v>123</v>
      </c>
      <c r="G993" s="21">
        <v>5.5605786618444846</v>
      </c>
      <c r="H993" s="35">
        <v>907</v>
      </c>
      <c r="I993" s="35">
        <v>4</v>
      </c>
      <c r="J993" s="35">
        <v>4</v>
      </c>
      <c r="K993" s="41">
        <v>8</v>
      </c>
      <c r="L993" s="21">
        <v>0.88202866593164275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4</v>
      </c>
      <c r="E994" s="35">
        <v>8</v>
      </c>
      <c r="F994" s="40">
        <v>12</v>
      </c>
      <c r="G994" s="21">
        <v>3.9473684210526314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29</v>
      </c>
      <c r="E995" s="35">
        <v>26</v>
      </c>
      <c r="F995" s="40">
        <v>55</v>
      </c>
      <c r="G995" s="21">
        <v>5.863539445628998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81</v>
      </c>
      <c r="E996" s="35">
        <v>74</v>
      </c>
      <c r="F996" s="40">
        <v>155</v>
      </c>
      <c r="G996" s="21">
        <v>4.4489092996555684</v>
      </c>
      <c r="H996" s="19">
        <v>1550</v>
      </c>
      <c r="I996" s="35">
        <v>4</v>
      </c>
      <c r="J996" s="35">
        <v>15</v>
      </c>
      <c r="K996" s="41">
        <v>19</v>
      </c>
      <c r="L996" s="21">
        <v>1.2258064516129032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27</v>
      </c>
      <c r="E997" s="35">
        <v>25</v>
      </c>
      <c r="F997" s="40">
        <v>52</v>
      </c>
      <c r="G997" s="21">
        <v>3.5302104548540396</v>
      </c>
      <c r="H997" s="35">
        <v>577</v>
      </c>
      <c r="I997" s="35">
        <v>4</v>
      </c>
      <c r="J997" s="35">
        <v>4</v>
      </c>
      <c r="K997" s="41">
        <v>8</v>
      </c>
      <c r="L997" s="21">
        <v>1.386481802426343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17</v>
      </c>
      <c r="E998" s="35">
        <v>15</v>
      </c>
      <c r="F998" s="40">
        <v>32</v>
      </c>
      <c r="G998" s="21">
        <v>4.1720990873533248</v>
      </c>
      <c r="H998" s="35">
        <v>362</v>
      </c>
      <c r="I998" s="35">
        <v>2</v>
      </c>
      <c r="J998" s="35">
        <v>1</v>
      </c>
      <c r="K998" s="41">
        <v>3</v>
      </c>
      <c r="L998" s="21">
        <v>0.82872928176795579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53</v>
      </c>
      <c r="E999" s="35">
        <v>51</v>
      </c>
      <c r="F999" s="40">
        <v>104</v>
      </c>
      <c r="G999" s="21">
        <v>7.6190476190476195</v>
      </c>
      <c r="H999" s="19">
        <v>59</v>
      </c>
      <c r="I999" s="35">
        <v>1</v>
      </c>
      <c r="J999" s="35">
        <v>1</v>
      </c>
      <c r="K999" s="41">
        <v>2</v>
      </c>
      <c r="L999" s="21">
        <v>3.3898305084745761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92</v>
      </c>
      <c r="E1000" s="35">
        <v>81</v>
      </c>
      <c r="F1000" s="40">
        <v>173</v>
      </c>
      <c r="G1000" s="21">
        <v>4.5430672268907557</v>
      </c>
      <c r="H1000" s="19">
        <v>1938</v>
      </c>
      <c r="I1000" s="35">
        <v>8</v>
      </c>
      <c r="J1000" s="35">
        <v>10</v>
      </c>
      <c r="K1000" s="41">
        <v>18</v>
      </c>
      <c r="L1000" s="21">
        <v>0.92879256965944268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47</v>
      </c>
      <c r="E1001" s="35">
        <v>33</v>
      </c>
      <c r="F1001" s="40">
        <v>80</v>
      </c>
      <c r="G1001" s="21">
        <v>4.3715846994535523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46</v>
      </c>
      <c r="E1002" s="35">
        <v>58</v>
      </c>
      <c r="F1002" s="40">
        <v>104</v>
      </c>
      <c r="G1002" s="21">
        <v>5.0096339113680148</v>
      </c>
      <c r="H1002" s="35">
        <v>640</v>
      </c>
      <c r="I1002" s="35">
        <v>2</v>
      </c>
      <c r="J1002" s="35">
        <v>2</v>
      </c>
      <c r="K1002" s="41">
        <v>4</v>
      </c>
      <c r="L1002" s="21">
        <v>0.625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32</v>
      </c>
      <c r="E1003" s="35">
        <v>29</v>
      </c>
      <c r="F1003" s="40">
        <v>61</v>
      </c>
      <c r="G1003" s="21">
        <v>4.0857334226389819</v>
      </c>
      <c r="H1003" s="19">
        <v>701</v>
      </c>
      <c r="I1003" s="35">
        <v>3</v>
      </c>
      <c r="J1003" s="35">
        <v>6</v>
      </c>
      <c r="K1003" s="41">
        <v>9</v>
      </c>
      <c r="L1003" s="21">
        <v>1.2838801711840229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93</v>
      </c>
      <c r="E1004" s="35">
        <v>79</v>
      </c>
      <c r="F1004" s="40">
        <v>172</v>
      </c>
      <c r="G1004" s="21">
        <v>4.2924881457449464</v>
      </c>
      <c r="H1004" s="19">
        <v>1536</v>
      </c>
      <c r="I1004" s="35">
        <v>6</v>
      </c>
      <c r="J1004" s="35">
        <v>5</v>
      </c>
      <c r="K1004" s="41">
        <v>11</v>
      </c>
      <c r="L1004" s="21">
        <v>0.71614583333333326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31</v>
      </c>
      <c r="E1005" s="35">
        <v>30</v>
      </c>
      <c r="F1005" s="40">
        <v>61</v>
      </c>
      <c r="G1005" s="21">
        <v>4.4721407624633436</v>
      </c>
      <c r="H1005" s="35">
        <v>694</v>
      </c>
      <c r="I1005" s="35">
        <v>5</v>
      </c>
      <c r="J1005" s="35">
        <v>2</v>
      </c>
      <c r="K1005" s="41">
        <v>7</v>
      </c>
      <c r="L1005" s="21">
        <v>1.0086455331412103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4</v>
      </c>
      <c r="E1006" s="35">
        <v>1</v>
      </c>
      <c r="F1006" s="40">
        <v>5</v>
      </c>
      <c r="G1006" s="21">
        <v>1.5822784810126582</v>
      </c>
      <c r="H1006" s="19">
        <v>213</v>
      </c>
      <c r="I1006" s="35">
        <v>2</v>
      </c>
      <c r="J1006" s="35">
        <v>2</v>
      </c>
      <c r="K1006" s="41">
        <v>4</v>
      </c>
      <c r="L1006" s="21">
        <v>1.8779342723004695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68</v>
      </c>
      <c r="E1007" s="35">
        <v>58</v>
      </c>
      <c r="F1007" s="40">
        <v>126</v>
      </c>
      <c r="G1007" s="21">
        <v>3.6627906976744189</v>
      </c>
      <c r="H1007" s="19">
        <v>1761</v>
      </c>
      <c r="I1007" s="35">
        <v>13</v>
      </c>
      <c r="J1007" s="35">
        <v>9</v>
      </c>
      <c r="K1007" s="41">
        <v>22</v>
      </c>
      <c r="L1007" s="21">
        <v>1.2492901760363428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12</v>
      </c>
      <c r="E1008" s="35">
        <v>20</v>
      </c>
      <c r="F1008" s="40">
        <v>32</v>
      </c>
      <c r="G1008" s="21">
        <v>3.6613272311212817</v>
      </c>
      <c r="H1008" s="35">
        <v>422</v>
      </c>
      <c r="I1008" s="35">
        <v>10</v>
      </c>
      <c r="J1008" s="35">
        <v>4</v>
      </c>
      <c r="K1008" s="41">
        <v>14</v>
      </c>
      <c r="L1008" s="21">
        <v>3.3175355450236967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12</v>
      </c>
      <c r="E1009" s="35">
        <v>10</v>
      </c>
      <c r="F1009" s="40">
        <v>22</v>
      </c>
      <c r="G1009" s="21">
        <v>5.7742782152230969</v>
      </c>
      <c r="H1009" s="35">
        <v>117</v>
      </c>
      <c r="I1009" s="35">
        <v>0</v>
      </c>
      <c r="J1009" s="35">
        <v>1</v>
      </c>
      <c r="K1009" s="41">
        <v>1</v>
      </c>
      <c r="L1009" s="21">
        <v>0.85470085470085477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18</v>
      </c>
      <c r="E1010" s="35">
        <v>36</v>
      </c>
      <c r="F1010" s="40">
        <v>54</v>
      </c>
      <c r="G1010" s="21">
        <v>3.5904255319148941</v>
      </c>
      <c r="H1010" s="35">
        <v>631</v>
      </c>
      <c r="I1010" s="35">
        <v>0</v>
      </c>
      <c r="J1010" s="35">
        <v>0</v>
      </c>
      <c r="K1010" s="41">
        <v>0</v>
      </c>
      <c r="L1010" s="21">
        <v>0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121</v>
      </c>
      <c r="E1011" s="35">
        <v>109</v>
      </c>
      <c r="F1011" s="40">
        <v>230</v>
      </c>
      <c r="G1011" s="21">
        <v>6.8965517241379306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13</v>
      </c>
      <c r="E1012" s="35">
        <v>12</v>
      </c>
      <c r="F1012" s="40">
        <v>25</v>
      </c>
      <c r="G1012" s="21">
        <v>2.8121484814398201</v>
      </c>
      <c r="H1012" s="19">
        <v>486</v>
      </c>
      <c r="I1012" s="35">
        <v>3</v>
      </c>
      <c r="J1012" s="35">
        <v>3</v>
      </c>
      <c r="K1012" s="41">
        <v>6</v>
      </c>
      <c r="L1012" s="21">
        <v>1.2345679012345678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76</v>
      </c>
      <c r="E1013" s="35">
        <v>82</v>
      </c>
      <c r="F1013" s="40">
        <v>158</v>
      </c>
      <c r="G1013" s="21">
        <v>4.4733861834654585</v>
      </c>
      <c r="H1013" s="19">
        <v>1674</v>
      </c>
      <c r="I1013" s="35">
        <v>8</v>
      </c>
      <c r="J1013" s="35">
        <v>14</v>
      </c>
      <c r="K1013" s="41">
        <v>22</v>
      </c>
      <c r="L1013" s="21">
        <v>1.3142174432497014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6</v>
      </c>
      <c r="E1014" s="35">
        <v>12</v>
      </c>
      <c r="F1014" s="40">
        <v>18</v>
      </c>
      <c r="G1014" s="21">
        <v>2.8257456828885403</v>
      </c>
      <c r="H1014" s="35">
        <v>329</v>
      </c>
      <c r="I1014" s="35">
        <v>1</v>
      </c>
      <c r="J1014" s="35">
        <v>0</v>
      </c>
      <c r="K1014" s="41">
        <v>1</v>
      </c>
      <c r="L1014" s="21">
        <v>0.303951367781155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2</v>
      </c>
      <c r="E1015" s="35">
        <v>2</v>
      </c>
      <c r="F1015" s="40">
        <v>4</v>
      </c>
      <c r="G1015" s="21">
        <v>2.0202020202020203</v>
      </c>
      <c r="H1015" s="35">
        <v>111</v>
      </c>
      <c r="I1015" s="35">
        <v>1</v>
      </c>
      <c r="J1015" s="35">
        <v>0</v>
      </c>
      <c r="K1015" s="41">
        <v>1</v>
      </c>
      <c r="L1015" s="21">
        <v>0.90090090090090091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41</v>
      </c>
      <c r="E1016" s="35">
        <v>33</v>
      </c>
      <c r="F1016" s="40">
        <v>74</v>
      </c>
      <c r="G1016" s="21">
        <v>4.0393013100436681</v>
      </c>
      <c r="H1016" s="35">
        <v>647</v>
      </c>
      <c r="I1016" s="35">
        <v>4</v>
      </c>
      <c r="J1016" s="35">
        <v>0</v>
      </c>
      <c r="K1016" s="41">
        <v>4</v>
      </c>
      <c r="L1016" s="21">
        <v>0.61823802163833075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5</v>
      </c>
      <c r="E1017" s="35">
        <v>10</v>
      </c>
      <c r="F1017" s="40">
        <v>15</v>
      </c>
      <c r="G1017" s="21">
        <v>2.9940119760479043</v>
      </c>
      <c r="H1017" s="35">
        <v>178</v>
      </c>
      <c r="I1017" s="35">
        <v>0</v>
      </c>
      <c r="J1017" s="35">
        <v>2</v>
      </c>
      <c r="K1017" s="41">
        <v>2</v>
      </c>
      <c r="L1017" s="21">
        <v>1.1235955056179776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7</v>
      </c>
      <c r="E1018" s="35">
        <v>6</v>
      </c>
      <c r="F1018" s="40">
        <v>13</v>
      </c>
      <c r="G1018" s="21">
        <v>3.225806451612903</v>
      </c>
      <c r="H1018" s="35">
        <v>199</v>
      </c>
      <c r="I1018" s="35">
        <v>2</v>
      </c>
      <c r="J1018" s="35">
        <v>3</v>
      </c>
      <c r="K1018" s="41">
        <v>5</v>
      </c>
      <c r="L1018" s="21">
        <v>2.512562814070352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6</v>
      </c>
      <c r="E1019" s="35">
        <v>9</v>
      </c>
      <c r="F1019" s="40">
        <v>15</v>
      </c>
      <c r="G1019" s="21">
        <v>3.6144578313253009</v>
      </c>
      <c r="H1019" s="35">
        <v>260</v>
      </c>
      <c r="I1019" s="35">
        <v>0</v>
      </c>
      <c r="J1019" s="35">
        <v>1</v>
      </c>
      <c r="K1019" s="41">
        <v>1</v>
      </c>
      <c r="L1019" s="21">
        <v>0.38461538461538464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46</v>
      </c>
      <c r="E1020" s="35">
        <v>26</v>
      </c>
      <c r="F1020" s="40">
        <v>72</v>
      </c>
      <c r="G1020" s="21">
        <v>3.9735099337748347</v>
      </c>
      <c r="H1020" s="35">
        <v>822</v>
      </c>
      <c r="I1020" s="35">
        <v>5</v>
      </c>
      <c r="J1020" s="35">
        <v>8</v>
      </c>
      <c r="K1020" s="41">
        <v>13</v>
      </c>
      <c r="L1020" s="21">
        <v>1.5815085158150852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30</v>
      </c>
      <c r="E1021" s="35">
        <v>33</v>
      </c>
      <c r="F1021" s="40">
        <v>63</v>
      </c>
      <c r="G1021" s="21">
        <v>4.0462427745664744</v>
      </c>
      <c r="H1021" s="35">
        <v>924</v>
      </c>
      <c r="I1021" s="35">
        <v>7</v>
      </c>
      <c r="J1021" s="35">
        <v>7</v>
      </c>
      <c r="K1021" s="41">
        <v>14</v>
      </c>
      <c r="L1021" s="21">
        <v>1.5151515151515151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29</v>
      </c>
      <c r="E1022" s="35">
        <v>54</v>
      </c>
      <c r="F1022" s="40">
        <v>83</v>
      </c>
      <c r="G1022" s="21">
        <v>5.9285714285714288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17</v>
      </c>
      <c r="E1023" s="35">
        <v>16</v>
      </c>
      <c r="F1023" s="40">
        <v>33</v>
      </c>
      <c r="G1023" s="21">
        <v>3.975903614457831</v>
      </c>
      <c r="H1023" s="35">
        <v>376</v>
      </c>
      <c r="I1023" s="35">
        <v>1</v>
      </c>
      <c r="J1023" s="35">
        <v>3</v>
      </c>
      <c r="K1023" s="41">
        <v>4</v>
      </c>
      <c r="L1023" s="21">
        <v>1.0638297872340425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15</v>
      </c>
      <c r="E1024" s="35">
        <v>18</v>
      </c>
      <c r="F1024" s="40">
        <v>33</v>
      </c>
      <c r="G1024" s="21">
        <v>7.7283372365339584</v>
      </c>
      <c r="H1024" s="35">
        <v>212</v>
      </c>
      <c r="I1024" s="35">
        <v>0</v>
      </c>
      <c r="J1024" s="35">
        <v>2</v>
      </c>
      <c r="K1024" s="41">
        <v>2</v>
      </c>
      <c r="L1024" s="21">
        <v>0.94339622641509435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25</v>
      </c>
      <c r="E1025" s="35">
        <v>29</v>
      </c>
      <c r="F1025" s="40">
        <v>54</v>
      </c>
      <c r="G1025" s="21">
        <v>4.4045676998368677</v>
      </c>
      <c r="H1025" s="35">
        <v>368</v>
      </c>
      <c r="I1025" s="35">
        <v>2</v>
      </c>
      <c r="J1025" s="35">
        <v>2</v>
      </c>
      <c r="K1025" s="41">
        <v>4</v>
      </c>
      <c r="L1025" s="21">
        <v>1.0869565217391304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25</v>
      </c>
      <c r="E1026" s="35">
        <v>19</v>
      </c>
      <c r="F1026" s="40">
        <v>44</v>
      </c>
      <c r="G1026" s="21">
        <v>4.5881126173096973</v>
      </c>
      <c r="H1026" s="35">
        <v>429</v>
      </c>
      <c r="I1026" s="35">
        <v>0</v>
      </c>
      <c r="J1026" s="35">
        <v>1</v>
      </c>
      <c r="K1026" s="41">
        <v>1</v>
      </c>
      <c r="L1026" s="21">
        <v>0.23310023310023309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17</v>
      </c>
      <c r="E1027" s="35">
        <v>19</v>
      </c>
      <c r="F1027" s="40">
        <v>36</v>
      </c>
      <c r="G1027" s="21">
        <v>3.3644859813084111</v>
      </c>
      <c r="H1027" s="35">
        <v>593</v>
      </c>
      <c r="I1027" s="35">
        <v>3</v>
      </c>
      <c r="J1027" s="35">
        <v>5</v>
      </c>
      <c r="K1027" s="41">
        <v>8</v>
      </c>
      <c r="L1027" s="21">
        <v>1.3490725126475547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18</v>
      </c>
      <c r="E1028" s="35">
        <v>30</v>
      </c>
      <c r="F1028" s="40">
        <v>48</v>
      </c>
      <c r="G1028" s="21">
        <v>7.0175438596491224</v>
      </c>
      <c r="H1028" s="19">
        <v>203</v>
      </c>
      <c r="I1028" s="35">
        <v>2</v>
      </c>
      <c r="J1028" s="35">
        <v>4</v>
      </c>
      <c r="K1028" s="41">
        <v>6</v>
      </c>
      <c r="L1028" s="21">
        <v>2.9556650246305418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138</v>
      </c>
      <c r="E1029" s="35">
        <v>131</v>
      </c>
      <c r="F1029" s="40">
        <v>269</v>
      </c>
      <c r="G1029" s="21">
        <v>4.4529051481542794</v>
      </c>
      <c r="H1029" s="19">
        <v>1009</v>
      </c>
      <c r="I1029" s="35">
        <v>17</v>
      </c>
      <c r="J1029" s="35">
        <v>8</v>
      </c>
      <c r="K1029" s="41">
        <v>25</v>
      </c>
      <c r="L1029" s="21">
        <v>2.4777006937561943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98</v>
      </c>
      <c r="E1030" s="35">
        <v>80</v>
      </c>
      <c r="F1030" s="40">
        <v>178</v>
      </c>
      <c r="G1030" s="21">
        <v>3.0510798765855327</v>
      </c>
      <c r="H1030" s="19">
        <v>3071</v>
      </c>
      <c r="I1030" s="35">
        <v>13</v>
      </c>
      <c r="J1030" s="35">
        <v>11</v>
      </c>
      <c r="K1030" s="41">
        <v>24</v>
      </c>
      <c r="L1030" s="21">
        <v>0.78150439596222732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34</v>
      </c>
      <c r="E1031" s="35">
        <v>39</v>
      </c>
      <c r="F1031" s="40">
        <v>73</v>
      </c>
      <c r="G1031" s="21">
        <v>4.7433398310591288</v>
      </c>
      <c r="H1031" s="35">
        <v>596</v>
      </c>
      <c r="I1031" s="35">
        <v>0</v>
      </c>
      <c r="J1031" s="35">
        <v>2</v>
      </c>
      <c r="K1031" s="41">
        <v>2</v>
      </c>
      <c r="L1031" s="21">
        <v>0.33557046979865773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6</v>
      </c>
      <c r="E1032" s="35">
        <v>1</v>
      </c>
      <c r="F1032" s="40">
        <v>7</v>
      </c>
      <c r="G1032" s="21">
        <v>2.9787234042553195</v>
      </c>
      <c r="H1032" s="19">
        <v>154</v>
      </c>
      <c r="I1032" s="35">
        <v>0</v>
      </c>
      <c r="J1032" s="35">
        <v>0</v>
      </c>
      <c r="K1032" s="41">
        <v>0</v>
      </c>
      <c r="L1032" s="21">
        <v>0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508</v>
      </c>
      <c r="E1033" s="38">
        <v>482</v>
      </c>
      <c r="F1033" s="38">
        <v>990</v>
      </c>
      <c r="G1033" s="31">
        <v>4.67797571232812</v>
      </c>
      <c r="H1033" s="29">
        <v>7386</v>
      </c>
      <c r="I1033" s="38">
        <v>40</v>
      </c>
      <c r="J1033" s="38">
        <v>37</v>
      </c>
      <c r="K1033" s="39">
        <v>77</v>
      </c>
      <c r="L1033" s="31">
        <v>1.0425128621716762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425</v>
      </c>
      <c r="E1034" s="38">
        <v>422</v>
      </c>
      <c r="F1034" s="38">
        <v>847</v>
      </c>
      <c r="G1034" s="31">
        <v>7.2115793954874414</v>
      </c>
      <c r="H1034" s="29">
        <v>1599</v>
      </c>
      <c r="I1034" s="38">
        <v>4</v>
      </c>
      <c r="J1034" s="38">
        <v>3</v>
      </c>
      <c r="K1034" s="39">
        <v>7</v>
      </c>
      <c r="L1034" s="31">
        <v>0.43777360850531583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263</v>
      </c>
      <c r="E1035" s="38">
        <v>245</v>
      </c>
      <c r="F1035" s="38">
        <v>508</v>
      </c>
      <c r="G1035" s="31">
        <v>6.7231339332980404</v>
      </c>
      <c r="H1035" s="29">
        <v>501</v>
      </c>
      <c r="I1035" s="38">
        <v>15</v>
      </c>
      <c r="J1035" s="38">
        <v>6</v>
      </c>
      <c r="K1035" s="39">
        <v>21</v>
      </c>
      <c r="L1035" s="31">
        <v>4.1916167664670656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2002</v>
      </c>
      <c r="E1036" s="9">
        <v>1820</v>
      </c>
      <c r="F1036" s="9">
        <v>3822</v>
      </c>
      <c r="G1036" s="25">
        <v>3.7589252345640158</v>
      </c>
      <c r="H1036" s="9">
        <v>53013</v>
      </c>
      <c r="I1036" s="9">
        <v>503</v>
      </c>
      <c r="J1036" s="9">
        <v>456</v>
      </c>
      <c r="K1036" s="16">
        <v>959</v>
      </c>
      <c r="L1036" s="25">
        <v>1.8089902476750983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221</v>
      </c>
      <c r="E1037" s="29">
        <v>174</v>
      </c>
      <c r="F1037" s="29">
        <v>395</v>
      </c>
      <c r="G1037" s="31">
        <v>3.8112697800077191</v>
      </c>
      <c r="H1037" s="29">
        <v>5096</v>
      </c>
      <c r="I1037" s="29">
        <v>69</v>
      </c>
      <c r="J1037" s="29">
        <v>72</v>
      </c>
      <c r="K1037" s="36">
        <v>141</v>
      </c>
      <c r="L1037" s="31">
        <v>2.7668759811616956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7</v>
      </c>
      <c r="E1038" s="19">
        <v>8</v>
      </c>
      <c r="F1038" s="20">
        <v>15</v>
      </c>
      <c r="G1038" s="21">
        <v>4.4910179640718564</v>
      </c>
      <c r="H1038" s="35">
        <v>142</v>
      </c>
      <c r="I1038" s="19">
        <v>2</v>
      </c>
      <c r="J1038" s="19">
        <v>4</v>
      </c>
      <c r="K1038" s="22">
        <v>6</v>
      </c>
      <c r="L1038" s="21">
        <v>4.225352112676056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11</v>
      </c>
      <c r="E1039" s="19">
        <v>1</v>
      </c>
      <c r="F1039" s="20">
        <v>12</v>
      </c>
      <c r="G1039" s="21">
        <v>3.8461538461538463</v>
      </c>
      <c r="H1039" s="35">
        <v>101</v>
      </c>
      <c r="I1039" s="19">
        <v>1</v>
      </c>
      <c r="J1039" s="19">
        <v>1</v>
      </c>
      <c r="K1039" s="22">
        <v>2</v>
      </c>
      <c r="L1039" s="21">
        <v>1.9801980198019802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1</v>
      </c>
      <c r="E1040" s="19">
        <v>5</v>
      </c>
      <c r="F1040" s="20">
        <v>6</v>
      </c>
      <c r="G1040" s="21">
        <v>2.8037383177570092</v>
      </c>
      <c r="H1040" s="35">
        <v>98</v>
      </c>
      <c r="I1040" s="19">
        <v>2</v>
      </c>
      <c r="J1040" s="19">
        <v>2</v>
      </c>
      <c r="K1040" s="22">
        <v>4</v>
      </c>
      <c r="L1040" s="21">
        <v>4.0816326530612246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31</v>
      </c>
      <c r="E1041" s="19">
        <v>23</v>
      </c>
      <c r="F1041" s="20">
        <v>54</v>
      </c>
      <c r="G1041" s="21">
        <v>3.5809018567639259</v>
      </c>
      <c r="H1041" s="35">
        <v>586</v>
      </c>
      <c r="I1041" s="19">
        <v>9</v>
      </c>
      <c r="J1041" s="19">
        <v>8</v>
      </c>
      <c r="K1041" s="22">
        <v>17</v>
      </c>
      <c r="L1041" s="21">
        <v>2.901023890784983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13</v>
      </c>
      <c r="E1042" s="19">
        <v>19</v>
      </c>
      <c r="F1042" s="20">
        <v>32</v>
      </c>
      <c r="G1042" s="21">
        <v>5.6838365896980463</v>
      </c>
      <c r="H1042" s="35">
        <v>262</v>
      </c>
      <c r="I1042" s="19">
        <v>0</v>
      </c>
      <c r="J1042" s="19">
        <v>7</v>
      </c>
      <c r="K1042" s="22">
        <v>7</v>
      </c>
      <c r="L1042" s="21">
        <v>2.6717557251908395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32</v>
      </c>
      <c r="E1043" s="19">
        <v>15</v>
      </c>
      <c r="F1043" s="20">
        <v>47</v>
      </c>
      <c r="G1043" s="21">
        <v>3.906899418121363</v>
      </c>
      <c r="H1043" s="35">
        <v>709</v>
      </c>
      <c r="I1043" s="19">
        <v>29</v>
      </c>
      <c r="J1043" s="19">
        <v>32</v>
      </c>
      <c r="K1043" s="22">
        <v>61</v>
      </c>
      <c r="L1043" s="21">
        <v>8.6036671368124118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7</v>
      </c>
      <c r="E1044" s="19">
        <v>4</v>
      </c>
      <c r="F1044" s="20">
        <v>11</v>
      </c>
      <c r="G1044" s="21">
        <v>3.3742331288343559</v>
      </c>
      <c r="H1044" s="35">
        <v>158</v>
      </c>
      <c r="I1044" s="19">
        <v>1</v>
      </c>
      <c r="J1044" s="19">
        <v>1</v>
      </c>
      <c r="K1044" s="22">
        <v>2</v>
      </c>
      <c r="L1044" s="21">
        <v>1.2658227848101267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6</v>
      </c>
      <c r="E1045" s="19">
        <v>5</v>
      </c>
      <c r="F1045" s="20">
        <v>11</v>
      </c>
      <c r="G1045" s="21">
        <v>3.9568345323741005</v>
      </c>
      <c r="H1045" s="35">
        <v>165</v>
      </c>
      <c r="I1045" s="19">
        <v>2</v>
      </c>
      <c r="J1045" s="19">
        <v>0</v>
      </c>
      <c r="K1045" s="22">
        <v>2</v>
      </c>
      <c r="L1045" s="21">
        <v>1.2121212121212122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22</v>
      </c>
      <c r="E1046" s="19">
        <v>18</v>
      </c>
      <c r="F1046" s="20">
        <v>40</v>
      </c>
      <c r="G1046" s="21">
        <v>3.5026269702276709</v>
      </c>
      <c r="H1046" s="35">
        <v>551</v>
      </c>
      <c r="I1046" s="19">
        <v>8</v>
      </c>
      <c r="J1046" s="19">
        <v>7</v>
      </c>
      <c r="K1046" s="22">
        <v>15</v>
      </c>
      <c r="L1046" s="21">
        <v>2.7223230490018149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5</v>
      </c>
      <c r="E1047" s="19">
        <v>5</v>
      </c>
      <c r="F1047" s="20">
        <v>10</v>
      </c>
      <c r="G1047" s="21">
        <v>7.5757575757575761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1</v>
      </c>
      <c r="E1048" s="19">
        <v>2</v>
      </c>
      <c r="F1048" s="20">
        <v>3</v>
      </c>
      <c r="G1048" s="21">
        <v>1.4925373134328357</v>
      </c>
      <c r="H1048" s="35">
        <v>118</v>
      </c>
      <c r="I1048" s="19">
        <v>1</v>
      </c>
      <c r="J1048" s="19">
        <v>4</v>
      </c>
      <c r="K1048" s="22">
        <v>5</v>
      </c>
      <c r="L1048" s="21">
        <v>4.2372881355932197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5</v>
      </c>
      <c r="E1049" s="19">
        <v>4</v>
      </c>
      <c r="F1049" s="20">
        <v>9</v>
      </c>
      <c r="G1049" s="21">
        <v>3.2608695652173911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13</v>
      </c>
      <c r="E1050" s="19">
        <v>11</v>
      </c>
      <c r="F1050" s="20">
        <v>24</v>
      </c>
      <c r="G1050" s="21">
        <v>6.0453400503778338</v>
      </c>
      <c r="H1050" s="35">
        <v>231</v>
      </c>
      <c r="I1050" s="19">
        <v>0</v>
      </c>
      <c r="J1050" s="19">
        <v>0</v>
      </c>
      <c r="K1050" s="22">
        <v>0</v>
      </c>
      <c r="L1050" s="21">
        <v>0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5</v>
      </c>
      <c r="E1051" s="19">
        <v>4</v>
      </c>
      <c r="F1051" s="20">
        <v>9</v>
      </c>
      <c r="G1051" s="21">
        <v>5.6603773584905666</v>
      </c>
      <c r="H1051" s="35">
        <v>80</v>
      </c>
      <c r="I1051" s="19">
        <v>1</v>
      </c>
      <c r="J1051" s="19">
        <v>0</v>
      </c>
      <c r="K1051" s="22">
        <v>1</v>
      </c>
      <c r="L1051" s="21">
        <v>1.25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5</v>
      </c>
      <c r="E1052" s="19">
        <v>5</v>
      </c>
      <c r="F1052" s="20">
        <v>10</v>
      </c>
      <c r="G1052" s="21">
        <v>2.6525198938992043</v>
      </c>
      <c r="H1052" s="35">
        <v>260</v>
      </c>
      <c r="I1052" s="19">
        <v>1</v>
      </c>
      <c r="J1052" s="19">
        <v>1</v>
      </c>
      <c r="K1052" s="22">
        <v>2</v>
      </c>
      <c r="L1052" s="21">
        <v>0.76923076923076927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1</v>
      </c>
      <c r="E1053" s="19">
        <v>0</v>
      </c>
      <c r="F1053" s="20">
        <v>1</v>
      </c>
      <c r="G1053" s="21">
        <v>0.96153846153846156</v>
      </c>
      <c r="H1053" s="35">
        <v>41</v>
      </c>
      <c r="I1053" s="19">
        <v>0</v>
      </c>
      <c r="J1053" s="19">
        <v>0</v>
      </c>
      <c r="K1053" s="22">
        <v>0</v>
      </c>
      <c r="L1053" s="21">
        <v>0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15</v>
      </c>
      <c r="E1054" s="19">
        <v>10</v>
      </c>
      <c r="F1054" s="20">
        <v>25</v>
      </c>
      <c r="G1054" s="21">
        <v>3.0826140567200988</v>
      </c>
      <c r="H1054" s="35">
        <v>465</v>
      </c>
      <c r="I1054" s="19">
        <v>5</v>
      </c>
      <c r="J1054" s="19">
        <v>2</v>
      </c>
      <c r="K1054" s="22">
        <v>7</v>
      </c>
      <c r="L1054" s="21">
        <v>1.5053763440860215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8</v>
      </c>
      <c r="E1055" s="19">
        <v>8</v>
      </c>
      <c r="F1055" s="20">
        <v>16</v>
      </c>
      <c r="G1055" s="21">
        <v>5.9040590405904059</v>
      </c>
      <c r="H1055" s="35">
        <v>112</v>
      </c>
      <c r="I1055" s="19">
        <v>0</v>
      </c>
      <c r="J1055" s="19">
        <v>0</v>
      </c>
      <c r="K1055" s="22">
        <v>0</v>
      </c>
      <c r="L1055" s="21">
        <v>0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12</v>
      </c>
      <c r="E1056" s="19">
        <v>11</v>
      </c>
      <c r="F1056" s="20">
        <v>23</v>
      </c>
      <c r="G1056" s="21">
        <v>5.7071960297766751</v>
      </c>
      <c r="H1056" s="35">
        <v>221</v>
      </c>
      <c r="I1056" s="19">
        <v>2</v>
      </c>
      <c r="J1056" s="19">
        <v>1</v>
      </c>
      <c r="K1056" s="22">
        <v>3</v>
      </c>
      <c r="L1056" s="21">
        <v>1.3574660633484164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1</v>
      </c>
      <c r="E1057" s="19">
        <v>4</v>
      </c>
      <c r="F1057" s="20">
        <v>5</v>
      </c>
      <c r="G1057" s="21">
        <v>1.7985611510791366</v>
      </c>
      <c r="H1057" s="35">
        <v>156</v>
      </c>
      <c r="I1057" s="19">
        <v>0</v>
      </c>
      <c r="J1057" s="19">
        <v>0</v>
      </c>
      <c r="K1057" s="22">
        <v>0</v>
      </c>
      <c r="L1057" s="21">
        <v>0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6</v>
      </c>
      <c r="E1058" s="19">
        <v>3</v>
      </c>
      <c r="F1058" s="20">
        <v>9</v>
      </c>
      <c r="G1058" s="21">
        <v>2.5714285714285712</v>
      </c>
      <c r="H1058" s="35">
        <v>188</v>
      </c>
      <c r="I1058" s="19">
        <v>0</v>
      </c>
      <c r="J1058" s="19">
        <v>2</v>
      </c>
      <c r="K1058" s="22">
        <v>2</v>
      </c>
      <c r="L1058" s="21">
        <v>1.0638297872340425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8</v>
      </c>
      <c r="E1059" s="19">
        <v>5</v>
      </c>
      <c r="F1059" s="20">
        <v>13</v>
      </c>
      <c r="G1059" s="21">
        <v>4.3624161073825505</v>
      </c>
      <c r="H1059" s="35">
        <v>116</v>
      </c>
      <c r="I1059" s="19">
        <v>2</v>
      </c>
      <c r="J1059" s="19">
        <v>0</v>
      </c>
      <c r="K1059" s="22">
        <v>2</v>
      </c>
      <c r="L1059" s="21">
        <v>1.7241379310344827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6</v>
      </c>
      <c r="E1060" s="19">
        <v>4</v>
      </c>
      <c r="F1060" s="20">
        <v>10</v>
      </c>
      <c r="G1060" s="21">
        <v>2.3419203747072603</v>
      </c>
      <c r="H1060" s="19">
        <v>212</v>
      </c>
      <c r="I1060" s="19">
        <v>3</v>
      </c>
      <c r="J1060" s="19">
        <v>0</v>
      </c>
      <c r="K1060" s="22">
        <v>3</v>
      </c>
      <c r="L1060" s="21">
        <v>1.4150943396226416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666</v>
      </c>
      <c r="E1061" s="29">
        <v>613</v>
      </c>
      <c r="F1061" s="29">
        <v>1279</v>
      </c>
      <c r="G1061" s="31">
        <v>3.7215933890068964</v>
      </c>
      <c r="H1061" s="29">
        <v>18158</v>
      </c>
      <c r="I1061" s="29">
        <v>213</v>
      </c>
      <c r="J1061" s="29">
        <v>173</v>
      </c>
      <c r="K1061" s="36">
        <v>386</v>
      </c>
      <c r="L1061" s="31">
        <v>2.1257847780592578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28</v>
      </c>
      <c r="E1062" s="19">
        <v>35</v>
      </c>
      <c r="F1062" s="20">
        <v>63</v>
      </c>
      <c r="G1062" s="21">
        <v>4.929577464788732</v>
      </c>
      <c r="H1062" s="35">
        <v>751</v>
      </c>
      <c r="I1062" s="19">
        <v>5</v>
      </c>
      <c r="J1062" s="19">
        <v>3</v>
      </c>
      <c r="K1062" s="22">
        <v>8</v>
      </c>
      <c r="L1062" s="21">
        <v>1.0652463382157125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20</v>
      </c>
      <c r="E1063" s="19">
        <v>27</v>
      </c>
      <c r="F1063" s="20">
        <v>47</v>
      </c>
      <c r="G1063" s="21">
        <v>3.6070606293169614</v>
      </c>
      <c r="H1063" s="35">
        <v>502</v>
      </c>
      <c r="I1063" s="19">
        <v>17</v>
      </c>
      <c r="J1063" s="19">
        <v>11</v>
      </c>
      <c r="K1063" s="22">
        <v>28</v>
      </c>
      <c r="L1063" s="21">
        <v>5.5776892430278879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12</v>
      </c>
      <c r="E1064" s="19">
        <v>9</v>
      </c>
      <c r="F1064" s="20">
        <v>21</v>
      </c>
      <c r="G1064" s="21">
        <v>1.7811704834605597</v>
      </c>
      <c r="H1064" s="35">
        <v>586</v>
      </c>
      <c r="I1064" s="19">
        <v>26</v>
      </c>
      <c r="J1064" s="19">
        <v>28</v>
      </c>
      <c r="K1064" s="22">
        <v>54</v>
      </c>
      <c r="L1064" s="21">
        <v>9.2150170648464158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15</v>
      </c>
      <c r="E1065" s="19">
        <v>11</v>
      </c>
      <c r="F1065" s="20">
        <v>26</v>
      </c>
      <c r="G1065" s="21">
        <v>4.0372670807453419</v>
      </c>
      <c r="H1065" s="35">
        <v>379</v>
      </c>
      <c r="I1065" s="19">
        <v>7</v>
      </c>
      <c r="J1065" s="19">
        <v>4</v>
      </c>
      <c r="K1065" s="22">
        <v>11</v>
      </c>
      <c r="L1065" s="21">
        <v>2.9023746701846966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22</v>
      </c>
      <c r="E1066" s="19">
        <v>19</v>
      </c>
      <c r="F1066" s="20">
        <v>41</v>
      </c>
      <c r="G1066" s="21">
        <v>5.6629834254143647</v>
      </c>
      <c r="H1066" s="35">
        <v>280</v>
      </c>
      <c r="I1066" s="19">
        <v>0</v>
      </c>
      <c r="J1066" s="19">
        <v>0</v>
      </c>
      <c r="K1066" s="22">
        <v>0</v>
      </c>
      <c r="L1066" s="21">
        <v>0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18</v>
      </c>
      <c r="E1067" s="19">
        <v>14</v>
      </c>
      <c r="F1067" s="20">
        <v>32</v>
      </c>
      <c r="G1067" s="21">
        <v>3.455723542116631</v>
      </c>
      <c r="H1067" s="35">
        <v>668</v>
      </c>
      <c r="I1067" s="19">
        <v>3</v>
      </c>
      <c r="J1067" s="19">
        <v>3</v>
      </c>
      <c r="K1067" s="22">
        <v>6</v>
      </c>
      <c r="L1067" s="21">
        <v>0.89820359281437123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48</v>
      </c>
      <c r="E1068" s="19">
        <v>49</v>
      </c>
      <c r="F1068" s="20">
        <v>97</v>
      </c>
      <c r="G1068" s="21">
        <v>4.363472784525416</v>
      </c>
      <c r="H1068" s="35">
        <v>927</v>
      </c>
      <c r="I1068" s="19">
        <v>6</v>
      </c>
      <c r="J1068" s="19">
        <v>8</v>
      </c>
      <c r="K1068" s="22">
        <v>14</v>
      </c>
      <c r="L1068" s="21">
        <v>1.5102481121898599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38</v>
      </c>
      <c r="E1069" s="19">
        <v>22</v>
      </c>
      <c r="F1069" s="20">
        <v>60</v>
      </c>
      <c r="G1069" s="21">
        <v>4.9059689288634507</v>
      </c>
      <c r="H1069" s="35">
        <v>604</v>
      </c>
      <c r="I1069" s="19">
        <v>12</v>
      </c>
      <c r="J1069" s="19">
        <v>10</v>
      </c>
      <c r="K1069" s="22">
        <v>22</v>
      </c>
      <c r="L1069" s="21">
        <v>3.6423841059602649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12</v>
      </c>
      <c r="E1070" s="19">
        <v>12</v>
      </c>
      <c r="F1070" s="20">
        <v>24</v>
      </c>
      <c r="G1070" s="21">
        <v>4.3087971274685817</v>
      </c>
      <c r="H1070" s="35">
        <v>242</v>
      </c>
      <c r="I1070" s="19">
        <v>0</v>
      </c>
      <c r="J1070" s="19">
        <v>0</v>
      </c>
      <c r="K1070" s="22">
        <v>0</v>
      </c>
      <c r="L1070" s="21">
        <v>0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14</v>
      </c>
      <c r="E1071" s="19">
        <v>13</v>
      </c>
      <c r="F1071" s="20">
        <v>27</v>
      </c>
      <c r="G1071" s="21">
        <v>3.0066815144766146</v>
      </c>
      <c r="H1071" s="35">
        <v>520</v>
      </c>
      <c r="I1071" s="19">
        <v>5</v>
      </c>
      <c r="J1071" s="19">
        <v>6</v>
      </c>
      <c r="K1071" s="22">
        <v>11</v>
      </c>
      <c r="L1071" s="21">
        <v>2.1153846153846154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17</v>
      </c>
      <c r="E1072" s="19">
        <v>24</v>
      </c>
      <c r="F1072" s="20">
        <v>41</v>
      </c>
      <c r="G1072" s="21">
        <v>3.4775233248515689</v>
      </c>
      <c r="H1072" s="35">
        <v>506</v>
      </c>
      <c r="I1072" s="19">
        <v>2</v>
      </c>
      <c r="J1072" s="19">
        <v>0</v>
      </c>
      <c r="K1072" s="22">
        <v>2</v>
      </c>
      <c r="L1072" s="21">
        <v>0.39525691699604742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7</v>
      </c>
      <c r="E1073" s="19">
        <v>10</v>
      </c>
      <c r="F1073" s="20">
        <v>17</v>
      </c>
      <c r="G1073" s="21">
        <v>2.2077922077922079</v>
      </c>
      <c r="H1073" s="35">
        <v>489</v>
      </c>
      <c r="I1073" s="19">
        <v>6</v>
      </c>
      <c r="J1073" s="19">
        <v>1</v>
      </c>
      <c r="K1073" s="22">
        <v>7</v>
      </c>
      <c r="L1073" s="21">
        <v>1.4314928425357873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38</v>
      </c>
      <c r="E1074" s="19">
        <v>34</v>
      </c>
      <c r="F1074" s="20">
        <v>72</v>
      </c>
      <c r="G1074" s="21">
        <v>6.7732831608654749</v>
      </c>
      <c r="H1074" s="35">
        <v>522</v>
      </c>
      <c r="I1074" s="19">
        <v>11</v>
      </c>
      <c r="J1074" s="19">
        <v>11</v>
      </c>
      <c r="K1074" s="22">
        <v>22</v>
      </c>
      <c r="L1074" s="21">
        <v>4.2145593869731801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23</v>
      </c>
      <c r="E1075" s="19">
        <v>27</v>
      </c>
      <c r="F1075" s="20">
        <v>50</v>
      </c>
      <c r="G1075" s="21">
        <v>3.5637918745545263</v>
      </c>
      <c r="H1075" s="35">
        <v>759</v>
      </c>
      <c r="I1075" s="19">
        <v>15</v>
      </c>
      <c r="J1075" s="19">
        <v>10</v>
      </c>
      <c r="K1075" s="22">
        <v>25</v>
      </c>
      <c r="L1075" s="21">
        <v>3.293807641633729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6</v>
      </c>
      <c r="E1076" s="19">
        <v>9</v>
      </c>
      <c r="F1076" s="20">
        <v>15</v>
      </c>
      <c r="G1076" s="21">
        <v>3.865979381443299</v>
      </c>
      <c r="H1076" s="35">
        <v>156</v>
      </c>
      <c r="I1076" s="19">
        <v>1</v>
      </c>
      <c r="J1076" s="19">
        <v>0</v>
      </c>
      <c r="K1076" s="22">
        <v>1</v>
      </c>
      <c r="L1076" s="21">
        <v>0.64102564102564097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7</v>
      </c>
      <c r="E1077" s="19">
        <v>3</v>
      </c>
      <c r="F1077" s="20">
        <v>10</v>
      </c>
      <c r="G1077" s="21">
        <v>2.5316455696202533</v>
      </c>
      <c r="H1077" s="35">
        <v>205</v>
      </c>
      <c r="I1077" s="19">
        <v>2</v>
      </c>
      <c r="J1077" s="19">
        <v>1</v>
      </c>
      <c r="K1077" s="22">
        <v>3</v>
      </c>
      <c r="L1077" s="21">
        <v>1.4634146341463417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23</v>
      </c>
      <c r="E1078" s="19">
        <v>13</v>
      </c>
      <c r="F1078" s="20">
        <v>36</v>
      </c>
      <c r="G1078" s="21">
        <v>3.4615384615384617</v>
      </c>
      <c r="H1078" s="35">
        <v>555</v>
      </c>
      <c r="I1078" s="19">
        <v>4</v>
      </c>
      <c r="J1078" s="19">
        <v>4</v>
      </c>
      <c r="K1078" s="22">
        <v>8</v>
      </c>
      <c r="L1078" s="21">
        <v>1.4414414414414414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16</v>
      </c>
      <c r="E1079" s="19">
        <v>17</v>
      </c>
      <c r="F1079" s="20">
        <v>33</v>
      </c>
      <c r="G1079" s="21">
        <v>3.3099297893681046</v>
      </c>
      <c r="H1079" s="35">
        <v>431</v>
      </c>
      <c r="I1079" s="19">
        <v>7</v>
      </c>
      <c r="J1079" s="19">
        <v>1</v>
      </c>
      <c r="K1079" s="22">
        <v>8</v>
      </c>
      <c r="L1079" s="21">
        <v>1.8561484918793503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16</v>
      </c>
      <c r="E1080" s="19">
        <v>6</v>
      </c>
      <c r="F1080" s="20">
        <v>22</v>
      </c>
      <c r="G1080" s="21">
        <v>4.0293040293040292</v>
      </c>
      <c r="H1080" s="35">
        <v>247</v>
      </c>
      <c r="I1080" s="19">
        <v>0</v>
      </c>
      <c r="J1080" s="19">
        <v>0</v>
      </c>
      <c r="K1080" s="22">
        <v>0</v>
      </c>
      <c r="L1080" s="21">
        <v>0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15</v>
      </c>
      <c r="E1081" s="19">
        <v>15</v>
      </c>
      <c r="F1081" s="20">
        <v>30</v>
      </c>
      <c r="G1081" s="21">
        <v>10.1010101010101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32</v>
      </c>
      <c r="E1082" s="19">
        <v>21</v>
      </c>
      <c r="F1082" s="20">
        <v>53</v>
      </c>
      <c r="G1082" s="21">
        <v>3.3909149072296865</v>
      </c>
      <c r="H1082" s="35">
        <v>975</v>
      </c>
      <c r="I1082" s="19">
        <v>11</v>
      </c>
      <c r="J1082" s="19">
        <v>7</v>
      </c>
      <c r="K1082" s="22">
        <v>18</v>
      </c>
      <c r="L1082" s="21">
        <v>1.8461538461538463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4</v>
      </c>
      <c r="E1083" s="19">
        <v>7</v>
      </c>
      <c r="F1083" s="20">
        <v>11</v>
      </c>
      <c r="G1083" s="21">
        <v>3.133903133903134</v>
      </c>
      <c r="H1083" s="35">
        <v>200</v>
      </c>
      <c r="I1083" s="19">
        <v>0</v>
      </c>
      <c r="J1083" s="19">
        <v>0</v>
      </c>
      <c r="K1083" s="22">
        <v>0</v>
      </c>
      <c r="L1083" s="21">
        <v>0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35</v>
      </c>
      <c r="E1084" s="19">
        <v>26</v>
      </c>
      <c r="F1084" s="20">
        <v>61</v>
      </c>
      <c r="G1084" s="21">
        <v>5.9280855199222549</v>
      </c>
      <c r="H1084" s="35">
        <v>388</v>
      </c>
      <c r="I1084" s="19">
        <v>3</v>
      </c>
      <c r="J1084" s="19">
        <v>0</v>
      </c>
      <c r="K1084" s="22">
        <v>3</v>
      </c>
      <c r="L1084" s="21">
        <v>0.77319587628865982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16</v>
      </c>
      <c r="E1085" s="19">
        <v>6</v>
      </c>
      <c r="F1085" s="20">
        <v>22</v>
      </c>
      <c r="G1085" s="21">
        <v>4.8351648351648358</v>
      </c>
      <c r="H1085" s="35">
        <v>215</v>
      </c>
      <c r="I1085" s="19">
        <v>3</v>
      </c>
      <c r="J1085" s="19">
        <v>3</v>
      </c>
      <c r="K1085" s="22">
        <v>6</v>
      </c>
      <c r="L1085" s="21">
        <v>2.7906976744186047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4</v>
      </c>
      <c r="E1086" s="19">
        <v>7</v>
      </c>
      <c r="F1086" s="20">
        <v>11</v>
      </c>
      <c r="G1086" s="21">
        <v>1.8675721561969438</v>
      </c>
      <c r="H1086" s="35">
        <v>419</v>
      </c>
      <c r="I1086" s="19">
        <v>4</v>
      </c>
      <c r="J1086" s="19">
        <v>1</v>
      </c>
      <c r="K1086" s="22">
        <v>5</v>
      </c>
      <c r="L1086" s="21">
        <v>1.1933174224343674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7</v>
      </c>
      <c r="E1087" s="19">
        <v>8</v>
      </c>
      <c r="F1087" s="20">
        <v>15</v>
      </c>
      <c r="G1087" s="21">
        <v>4.0106951871657754</v>
      </c>
      <c r="H1087" s="35">
        <v>142</v>
      </c>
      <c r="I1087" s="19">
        <v>1</v>
      </c>
      <c r="J1087" s="19">
        <v>1</v>
      </c>
      <c r="K1087" s="22">
        <v>2</v>
      </c>
      <c r="L1087" s="21">
        <v>1.4084507042253522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7</v>
      </c>
      <c r="E1088" s="19">
        <v>16</v>
      </c>
      <c r="F1088" s="20">
        <v>23</v>
      </c>
      <c r="G1088" s="21">
        <v>3.6565977742448332</v>
      </c>
      <c r="H1088" s="35">
        <v>291</v>
      </c>
      <c r="I1088" s="19">
        <v>0</v>
      </c>
      <c r="J1088" s="19">
        <v>0</v>
      </c>
      <c r="K1088" s="22">
        <v>0</v>
      </c>
      <c r="L1088" s="21">
        <v>0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10</v>
      </c>
      <c r="E1089" s="19">
        <v>12</v>
      </c>
      <c r="F1089" s="20">
        <v>22</v>
      </c>
      <c r="G1089" s="21">
        <v>5.0458715596330279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19</v>
      </c>
      <c r="E1090" s="19">
        <v>11</v>
      </c>
      <c r="F1090" s="20">
        <v>30</v>
      </c>
      <c r="G1090" s="21">
        <v>4.1782729805013927</v>
      </c>
      <c r="H1090" s="19">
        <v>511</v>
      </c>
      <c r="I1090" s="19">
        <v>3</v>
      </c>
      <c r="J1090" s="19">
        <v>6</v>
      </c>
      <c r="K1090" s="22">
        <v>9</v>
      </c>
      <c r="L1090" s="21">
        <v>1.7612524461839529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18</v>
      </c>
      <c r="E1091" s="19">
        <v>18</v>
      </c>
      <c r="F1091" s="20">
        <v>36</v>
      </c>
      <c r="G1091" s="21">
        <v>1.8489984591679509</v>
      </c>
      <c r="H1091" s="19">
        <v>1124</v>
      </c>
      <c r="I1091" s="19">
        <v>19</v>
      </c>
      <c r="J1091" s="19">
        <v>13</v>
      </c>
      <c r="K1091" s="22">
        <v>32</v>
      </c>
      <c r="L1091" s="21">
        <v>2.8469750889679712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9</v>
      </c>
      <c r="E1092" s="19">
        <v>10</v>
      </c>
      <c r="F1092" s="20">
        <v>19</v>
      </c>
      <c r="G1092" s="21">
        <v>1.6695957820738139</v>
      </c>
      <c r="H1092" s="35">
        <v>677</v>
      </c>
      <c r="I1092" s="19">
        <v>5</v>
      </c>
      <c r="J1092" s="19">
        <v>7</v>
      </c>
      <c r="K1092" s="22">
        <v>12</v>
      </c>
      <c r="L1092" s="21">
        <v>1.7725258493353029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7</v>
      </c>
      <c r="E1093" s="19">
        <v>4</v>
      </c>
      <c r="F1093" s="20">
        <v>11</v>
      </c>
      <c r="G1093" s="21">
        <v>2.6960784313725492</v>
      </c>
      <c r="H1093" s="35">
        <v>156</v>
      </c>
      <c r="I1093" s="19">
        <v>3</v>
      </c>
      <c r="J1093" s="19">
        <v>2</v>
      </c>
      <c r="K1093" s="22">
        <v>5</v>
      </c>
      <c r="L1093" s="21">
        <v>3.2051282051282048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14</v>
      </c>
      <c r="E1094" s="19">
        <v>12</v>
      </c>
      <c r="F1094" s="20">
        <v>26</v>
      </c>
      <c r="G1094" s="21">
        <v>3.5961272475795294</v>
      </c>
      <c r="H1094" s="35">
        <v>491</v>
      </c>
      <c r="I1094" s="19">
        <v>6</v>
      </c>
      <c r="J1094" s="19">
        <v>6</v>
      </c>
      <c r="K1094" s="22">
        <v>12</v>
      </c>
      <c r="L1094" s="21">
        <v>2.4439918533604885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7</v>
      </c>
      <c r="E1095" s="19">
        <v>3</v>
      </c>
      <c r="F1095" s="20">
        <v>10</v>
      </c>
      <c r="G1095" s="21">
        <v>2.3094688221709005</v>
      </c>
      <c r="H1095" s="35">
        <v>265</v>
      </c>
      <c r="I1095" s="19">
        <v>3</v>
      </c>
      <c r="J1095" s="19">
        <v>6</v>
      </c>
      <c r="K1095" s="22">
        <v>9</v>
      </c>
      <c r="L1095" s="21">
        <v>3.3962264150943398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11</v>
      </c>
      <c r="E1096" s="19">
        <v>15</v>
      </c>
      <c r="F1096" s="20">
        <v>26</v>
      </c>
      <c r="G1096" s="21">
        <v>5.0485436893203879</v>
      </c>
      <c r="H1096" s="35">
        <v>318</v>
      </c>
      <c r="I1096" s="19">
        <v>1</v>
      </c>
      <c r="J1096" s="19">
        <v>2</v>
      </c>
      <c r="K1096" s="22">
        <v>3</v>
      </c>
      <c r="L1096" s="21">
        <v>0.94339622641509435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8</v>
      </c>
      <c r="E1097" s="19">
        <v>6</v>
      </c>
      <c r="F1097" s="20">
        <v>14</v>
      </c>
      <c r="G1097" s="21">
        <v>1.7948717948717947</v>
      </c>
      <c r="H1097" s="35">
        <v>513</v>
      </c>
      <c r="I1097" s="19">
        <v>8</v>
      </c>
      <c r="J1097" s="19">
        <v>4</v>
      </c>
      <c r="K1097" s="22">
        <v>12</v>
      </c>
      <c r="L1097" s="21">
        <v>2.3391812865497075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4</v>
      </c>
      <c r="E1098" s="19">
        <v>7</v>
      </c>
      <c r="F1098" s="20">
        <v>11</v>
      </c>
      <c r="G1098" s="21">
        <v>4.296875</v>
      </c>
      <c r="H1098" s="35">
        <v>95</v>
      </c>
      <c r="I1098" s="19">
        <v>0</v>
      </c>
      <c r="J1098" s="19">
        <v>1</v>
      </c>
      <c r="K1098" s="22">
        <v>1</v>
      </c>
      <c r="L1098" s="21">
        <v>1.0526315789473684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21</v>
      </c>
      <c r="E1099" s="19">
        <v>20</v>
      </c>
      <c r="F1099" s="20">
        <v>41</v>
      </c>
      <c r="G1099" s="21">
        <v>2.9948867786705624</v>
      </c>
      <c r="H1099" s="35">
        <v>750</v>
      </c>
      <c r="I1099" s="19">
        <v>5</v>
      </c>
      <c r="J1099" s="19">
        <v>4</v>
      </c>
      <c r="K1099" s="22">
        <v>9</v>
      </c>
      <c r="L1099" s="21">
        <v>1.2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13</v>
      </c>
      <c r="E1100" s="19">
        <v>11</v>
      </c>
      <c r="F1100" s="20">
        <v>24</v>
      </c>
      <c r="G1100" s="21">
        <v>4.5627376425855513</v>
      </c>
      <c r="H1100" s="35">
        <v>328</v>
      </c>
      <c r="I1100" s="19">
        <v>3</v>
      </c>
      <c r="J1100" s="19">
        <v>5</v>
      </c>
      <c r="K1100" s="22">
        <v>8</v>
      </c>
      <c r="L1100" s="21">
        <v>2.4390243902439024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5</v>
      </c>
      <c r="E1101" s="19">
        <v>5</v>
      </c>
      <c r="F1101" s="20">
        <v>10</v>
      </c>
      <c r="G1101" s="21">
        <v>7.1428571428571423</v>
      </c>
      <c r="H1101" s="35">
        <v>48</v>
      </c>
      <c r="I1101" s="19">
        <v>1</v>
      </c>
      <c r="J1101" s="19">
        <v>1</v>
      </c>
      <c r="K1101" s="22">
        <v>2</v>
      </c>
      <c r="L1101" s="21">
        <v>4.1666666666666661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20</v>
      </c>
      <c r="E1102" s="19">
        <v>19</v>
      </c>
      <c r="F1102" s="20">
        <v>39</v>
      </c>
      <c r="G1102" s="21">
        <v>4.0837696335078535</v>
      </c>
      <c r="H1102" s="19">
        <v>576</v>
      </c>
      <c r="I1102" s="19">
        <v>5</v>
      </c>
      <c r="J1102" s="19">
        <v>3</v>
      </c>
      <c r="K1102" s="22">
        <v>8</v>
      </c>
      <c r="L1102" s="21">
        <v>1.3888888888888888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302</v>
      </c>
      <c r="E1103" s="38">
        <v>295</v>
      </c>
      <c r="F1103" s="38">
        <v>597</v>
      </c>
      <c r="G1103" s="31">
        <v>3.924791269476037</v>
      </c>
      <c r="H1103" s="29">
        <v>8570</v>
      </c>
      <c r="I1103" s="38">
        <v>67</v>
      </c>
      <c r="J1103" s="38">
        <v>63</v>
      </c>
      <c r="K1103" s="39">
        <v>130</v>
      </c>
      <c r="L1103" s="31">
        <v>1.5169194865810969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12</v>
      </c>
      <c r="E1104" s="35">
        <v>14</v>
      </c>
      <c r="F1104" s="40">
        <v>26</v>
      </c>
      <c r="G1104" s="21">
        <v>4.5774647887323949</v>
      </c>
      <c r="H1104" s="35">
        <v>249</v>
      </c>
      <c r="I1104" s="35">
        <v>6</v>
      </c>
      <c r="J1104" s="35">
        <v>2</v>
      </c>
      <c r="K1104" s="41">
        <v>8</v>
      </c>
      <c r="L1104" s="21">
        <v>3.2128514056224895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9</v>
      </c>
      <c r="E1105" s="35">
        <v>2</v>
      </c>
      <c r="F1105" s="40">
        <v>11</v>
      </c>
      <c r="G1105" s="21">
        <v>3.7037037037037033</v>
      </c>
      <c r="H1105" s="35">
        <v>144</v>
      </c>
      <c r="I1105" s="35">
        <v>1</v>
      </c>
      <c r="J1105" s="35">
        <v>1</v>
      </c>
      <c r="K1105" s="41">
        <v>2</v>
      </c>
      <c r="L1105" s="21">
        <v>1.3888888888888888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17</v>
      </c>
      <c r="E1106" s="35">
        <v>12</v>
      </c>
      <c r="F1106" s="40">
        <v>29</v>
      </c>
      <c r="G1106" s="21">
        <v>4.7463175122749588</v>
      </c>
      <c r="H1106" s="35">
        <v>168</v>
      </c>
      <c r="I1106" s="35">
        <v>0</v>
      </c>
      <c r="J1106" s="35">
        <v>2</v>
      </c>
      <c r="K1106" s="41">
        <v>2</v>
      </c>
      <c r="L1106" s="21">
        <v>1.1904761904761905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5</v>
      </c>
      <c r="E1107" s="35">
        <v>6</v>
      </c>
      <c r="F1107" s="40">
        <v>11</v>
      </c>
      <c r="G1107" s="21">
        <v>4.1666666666666661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38</v>
      </c>
      <c r="E1108" s="35">
        <v>37</v>
      </c>
      <c r="F1108" s="40">
        <v>75</v>
      </c>
      <c r="G1108" s="21">
        <v>3.0902348578491967</v>
      </c>
      <c r="H1108" s="19">
        <v>1749</v>
      </c>
      <c r="I1108" s="35">
        <v>18</v>
      </c>
      <c r="J1108" s="35">
        <v>19</v>
      </c>
      <c r="K1108" s="41">
        <v>37</v>
      </c>
      <c r="L1108" s="21">
        <v>2.115494568324757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21</v>
      </c>
      <c r="E1109" s="35">
        <v>15</v>
      </c>
      <c r="F1109" s="40">
        <v>36</v>
      </c>
      <c r="G1109" s="21">
        <v>5.0775740479548661</v>
      </c>
      <c r="H1109" s="35">
        <v>464</v>
      </c>
      <c r="I1109" s="35">
        <v>1</v>
      </c>
      <c r="J1109" s="35">
        <v>4</v>
      </c>
      <c r="K1109" s="41">
        <v>5</v>
      </c>
      <c r="L1109" s="21">
        <v>1.0775862068965518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11</v>
      </c>
      <c r="E1110" s="35">
        <v>11</v>
      </c>
      <c r="F1110" s="40">
        <v>22</v>
      </c>
      <c r="G1110" s="21">
        <v>5.3012048192771086</v>
      </c>
      <c r="H1110" s="35">
        <v>174</v>
      </c>
      <c r="I1110" s="35">
        <v>3</v>
      </c>
      <c r="J1110" s="35">
        <v>3</v>
      </c>
      <c r="K1110" s="41">
        <v>6</v>
      </c>
      <c r="L1110" s="21">
        <v>3.4482758620689653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22</v>
      </c>
      <c r="E1111" s="35">
        <v>22</v>
      </c>
      <c r="F1111" s="40">
        <v>44</v>
      </c>
      <c r="G1111" s="21">
        <v>3.2520325203252036</v>
      </c>
      <c r="H1111" s="35">
        <v>820</v>
      </c>
      <c r="I1111" s="35">
        <v>1</v>
      </c>
      <c r="J1111" s="35">
        <v>2</v>
      </c>
      <c r="K1111" s="41">
        <v>3</v>
      </c>
      <c r="L1111" s="21">
        <v>0.36585365853658541</v>
      </c>
    </row>
    <row r="1112" spans="1:12" ht="15" customHeight="1" outlineLevel="1" x14ac:dyDescent="0.2">
      <c r="A1112" s="17" t="s">
        <v>1923</v>
      </c>
      <c r="B1112" s="43" t="s">
        <v>1924</v>
      </c>
      <c r="C1112" s="35">
        <v>330</v>
      </c>
      <c r="D1112" s="35">
        <v>10</v>
      </c>
      <c r="E1112" s="35">
        <v>11</v>
      </c>
      <c r="F1112" s="40">
        <v>21</v>
      </c>
      <c r="G1112" s="21">
        <v>6.3636363636363633</v>
      </c>
      <c r="H1112" s="35">
        <v>204</v>
      </c>
      <c r="I1112" s="35">
        <v>0</v>
      </c>
      <c r="J1112" s="35">
        <v>0</v>
      </c>
      <c r="K1112" s="41">
        <v>0</v>
      </c>
      <c r="L1112" s="21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20</v>
      </c>
      <c r="E1113" s="35">
        <v>18</v>
      </c>
      <c r="F1113" s="40">
        <v>38</v>
      </c>
      <c r="G1113" s="21">
        <v>4.0211640211640214</v>
      </c>
      <c r="H1113" s="35">
        <v>645</v>
      </c>
      <c r="I1113" s="35">
        <v>6</v>
      </c>
      <c r="J1113" s="35">
        <v>6</v>
      </c>
      <c r="K1113" s="41">
        <v>12</v>
      </c>
      <c r="L1113" s="21">
        <v>1.8604651162790697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18</v>
      </c>
      <c r="E1114" s="35">
        <v>14</v>
      </c>
      <c r="F1114" s="40">
        <v>32</v>
      </c>
      <c r="G1114" s="21">
        <v>4.7904191616766472</v>
      </c>
      <c r="H1114" s="35">
        <v>380</v>
      </c>
      <c r="I1114" s="35">
        <v>10</v>
      </c>
      <c r="J1114" s="35">
        <v>2</v>
      </c>
      <c r="K1114" s="41">
        <v>12</v>
      </c>
      <c r="L1114" s="21">
        <v>3.1578947368421053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9</v>
      </c>
      <c r="E1115" s="35">
        <v>11</v>
      </c>
      <c r="F1115" s="40">
        <v>20</v>
      </c>
      <c r="G1115" s="21">
        <v>5.9523809523809517</v>
      </c>
      <c r="H1115" s="35">
        <v>141</v>
      </c>
      <c r="I1115" s="35">
        <v>2</v>
      </c>
      <c r="J1115" s="35">
        <v>6</v>
      </c>
      <c r="K1115" s="41">
        <v>8</v>
      </c>
      <c r="L1115" s="21">
        <v>5.6737588652482271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21</v>
      </c>
      <c r="E1116" s="35">
        <v>24</v>
      </c>
      <c r="F1116" s="40">
        <v>45</v>
      </c>
      <c r="G1116" s="21">
        <v>4.102096627164995</v>
      </c>
      <c r="H1116" s="35">
        <v>430</v>
      </c>
      <c r="I1116" s="35">
        <v>2</v>
      </c>
      <c r="J1116" s="35">
        <v>2</v>
      </c>
      <c r="K1116" s="41">
        <v>4</v>
      </c>
      <c r="L1116" s="21">
        <v>0.93023255813953487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16</v>
      </c>
      <c r="E1117" s="35">
        <v>13</v>
      </c>
      <c r="F1117" s="40">
        <v>29</v>
      </c>
      <c r="G1117" s="21">
        <v>3.7084398976982098</v>
      </c>
      <c r="H1117" s="35">
        <v>426</v>
      </c>
      <c r="I1117" s="35">
        <v>0</v>
      </c>
      <c r="J1117" s="35">
        <v>1</v>
      </c>
      <c r="K1117" s="41">
        <v>1</v>
      </c>
      <c r="L1117" s="21">
        <v>0.23474178403755869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8</v>
      </c>
      <c r="E1118" s="35">
        <v>13</v>
      </c>
      <c r="F1118" s="40">
        <v>21</v>
      </c>
      <c r="G1118" s="21">
        <v>2.7450980392156863</v>
      </c>
      <c r="H1118" s="35">
        <v>482</v>
      </c>
      <c r="I1118" s="35">
        <v>3</v>
      </c>
      <c r="J1118" s="35">
        <v>5</v>
      </c>
      <c r="K1118" s="41">
        <v>8</v>
      </c>
      <c r="L1118" s="21">
        <v>1.6597510373443984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9</v>
      </c>
      <c r="E1119" s="35">
        <v>7</v>
      </c>
      <c r="F1119" s="40">
        <v>16</v>
      </c>
      <c r="G1119" s="21">
        <v>5.6939501779359425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2</v>
      </c>
      <c r="E1120" s="35">
        <v>3</v>
      </c>
      <c r="F1120" s="40">
        <v>5</v>
      </c>
      <c r="G1120" s="21">
        <v>2.7624309392265194</v>
      </c>
      <c r="H1120" s="35">
        <v>69</v>
      </c>
      <c r="I1120" s="35">
        <v>0</v>
      </c>
      <c r="J1120" s="35">
        <v>1</v>
      </c>
      <c r="K1120" s="41">
        <v>1</v>
      </c>
      <c r="L1120" s="21">
        <v>1.4492753623188406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18</v>
      </c>
      <c r="E1121" s="35">
        <v>11</v>
      </c>
      <c r="F1121" s="40">
        <v>29</v>
      </c>
      <c r="G1121" s="21">
        <v>4.2397660818713447</v>
      </c>
      <c r="H1121" s="35">
        <v>306</v>
      </c>
      <c r="I1121" s="35">
        <v>3</v>
      </c>
      <c r="J1121" s="35">
        <v>1</v>
      </c>
      <c r="K1121" s="41">
        <v>4</v>
      </c>
      <c r="L1121" s="21">
        <v>1.3071895424836601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7</v>
      </c>
      <c r="E1122" s="35">
        <v>15</v>
      </c>
      <c r="F1122" s="40">
        <v>22</v>
      </c>
      <c r="G1122" s="21">
        <v>5.0574712643678161</v>
      </c>
      <c r="H1122" s="35">
        <v>150</v>
      </c>
      <c r="I1122" s="35">
        <v>0</v>
      </c>
      <c r="J1122" s="35">
        <v>0</v>
      </c>
      <c r="K1122" s="41">
        <v>0</v>
      </c>
      <c r="L1122" s="21">
        <v>0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10</v>
      </c>
      <c r="E1123" s="35">
        <v>13</v>
      </c>
      <c r="F1123" s="40">
        <v>23</v>
      </c>
      <c r="G1123" s="21">
        <v>2.6682134570765661</v>
      </c>
      <c r="H1123" s="35">
        <v>625</v>
      </c>
      <c r="I1123" s="35">
        <v>2</v>
      </c>
      <c r="J1123" s="35">
        <v>1</v>
      </c>
      <c r="K1123" s="41">
        <v>3</v>
      </c>
      <c r="L1123" s="21">
        <v>0.48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1</v>
      </c>
      <c r="E1124" s="35">
        <v>1</v>
      </c>
      <c r="F1124" s="40">
        <v>2</v>
      </c>
      <c r="G1124" s="21">
        <v>1.3422818791946309</v>
      </c>
      <c r="H1124" s="35">
        <v>79</v>
      </c>
      <c r="I1124" s="35">
        <v>0</v>
      </c>
      <c r="J1124" s="35">
        <v>2</v>
      </c>
      <c r="K1124" s="41">
        <v>2</v>
      </c>
      <c r="L1124" s="21">
        <v>2.5316455696202533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6</v>
      </c>
      <c r="E1125" s="35">
        <v>8</v>
      </c>
      <c r="F1125" s="40">
        <v>14</v>
      </c>
      <c r="G1125" s="21">
        <v>4.1666666666666661</v>
      </c>
      <c r="H1125" s="35">
        <v>202</v>
      </c>
      <c r="I1125" s="35">
        <v>5</v>
      </c>
      <c r="J1125" s="35">
        <v>2</v>
      </c>
      <c r="K1125" s="41">
        <v>7</v>
      </c>
      <c r="L1125" s="21">
        <v>3.4653465346534658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6</v>
      </c>
      <c r="E1126" s="35">
        <v>6</v>
      </c>
      <c r="F1126" s="40">
        <v>12</v>
      </c>
      <c r="G1126" s="21">
        <v>3.5820895522388061</v>
      </c>
      <c r="H1126" s="35">
        <v>212</v>
      </c>
      <c r="I1126" s="35">
        <v>0</v>
      </c>
      <c r="J1126" s="35">
        <v>0</v>
      </c>
      <c r="K1126" s="41">
        <v>0</v>
      </c>
      <c r="L1126" s="21">
        <v>0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6</v>
      </c>
      <c r="E1127" s="35">
        <v>8</v>
      </c>
      <c r="F1127" s="40">
        <v>14</v>
      </c>
      <c r="G1127" s="21">
        <v>3.674540682414698</v>
      </c>
      <c r="H1127" s="19">
        <v>228</v>
      </c>
      <c r="I1127" s="35">
        <v>4</v>
      </c>
      <c r="J1127" s="35">
        <v>1</v>
      </c>
      <c r="K1127" s="41">
        <v>5</v>
      </c>
      <c r="L1127" s="21">
        <v>2.1929824561403506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301</v>
      </c>
      <c r="E1128" s="38">
        <v>284</v>
      </c>
      <c r="F1128" s="38">
        <v>585</v>
      </c>
      <c r="G1128" s="31">
        <v>3.1991687629880783</v>
      </c>
      <c r="H1128" s="29">
        <v>11206</v>
      </c>
      <c r="I1128" s="38">
        <v>133</v>
      </c>
      <c r="J1128" s="38">
        <v>122</v>
      </c>
      <c r="K1128" s="39">
        <v>255</v>
      </c>
      <c r="L1128" s="31">
        <v>2.2755666607174727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2</v>
      </c>
      <c r="E1129" s="35">
        <v>3</v>
      </c>
      <c r="F1129" s="40">
        <v>5</v>
      </c>
      <c r="G1129" s="21">
        <v>3.4482758620689653</v>
      </c>
      <c r="H1129" s="35">
        <v>101</v>
      </c>
      <c r="I1129" s="35">
        <v>0</v>
      </c>
      <c r="J1129" s="35">
        <v>0</v>
      </c>
      <c r="K1129" s="41">
        <v>0</v>
      </c>
      <c r="L1129" s="21">
        <v>0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29</v>
      </c>
      <c r="E1130" s="35">
        <v>28</v>
      </c>
      <c r="F1130" s="40">
        <v>57</v>
      </c>
      <c r="G1130" s="21">
        <v>4.3577981651376145</v>
      </c>
      <c r="H1130" s="19">
        <v>838</v>
      </c>
      <c r="I1130" s="35">
        <v>16</v>
      </c>
      <c r="J1130" s="35">
        <v>12</v>
      </c>
      <c r="K1130" s="41">
        <v>28</v>
      </c>
      <c r="L1130" s="21">
        <v>3.3412887828162292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86</v>
      </c>
      <c r="E1131" s="35">
        <v>70</v>
      </c>
      <c r="F1131" s="40">
        <v>156</v>
      </c>
      <c r="G1131" s="21">
        <v>3.4891523149183623</v>
      </c>
      <c r="H1131" s="19">
        <v>2739</v>
      </c>
      <c r="I1131" s="35">
        <v>25</v>
      </c>
      <c r="J1131" s="35">
        <v>28</v>
      </c>
      <c r="K1131" s="41">
        <v>53</v>
      </c>
      <c r="L1131" s="21">
        <v>1.9350127783862723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4</v>
      </c>
      <c r="E1132" s="35">
        <v>4</v>
      </c>
      <c r="F1132" s="40">
        <v>8</v>
      </c>
      <c r="G1132" s="21">
        <v>1.6129032258064515</v>
      </c>
      <c r="H1132" s="19">
        <v>273</v>
      </c>
      <c r="I1132" s="35">
        <v>2</v>
      </c>
      <c r="J1132" s="35">
        <v>3</v>
      </c>
      <c r="K1132" s="41">
        <v>5</v>
      </c>
      <c r="L1132" s="21">
        <v>1.8315018315018317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33</v>
      </c>
      <c r="E1133" s="35">
        <v>41</v>
      </c>
      <c r="F1133" s="40">
        <v>74</v>
      </c>
      <c r="G1133" s="21">
        <v>2.7892951375800981</v>
      </c>
      <c r="H1133" s="19">
        <v>1364</v>
      </c>
      <c r="I1133" s="35">
        <v>6</v>
      </c>
      <c r="J1133" s="35">
        <v>7</v>
      </c>
      <c r="K1133" s="41">
        <v>13</v>
      </c>
      <c r="L1133" s="21">
        <v>0.95307917888563054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9</v>
      </c>
      <c r="E1134" s="35">
        <v>4</v>
      </c>
      <c r="F1134" s="40">
        <v>13</v>
      </c>
      <c r="G1134" s="21">
        <v>1.5294117647058825</v>
      </c>
      <c r="H1134" s="35">
        <v>663</v>
      </c>
      <c r="I1134" s="35">
        <v>18</v>
      </c>
      <c r="J1134" s="35">
        <v>20</v>
      </c>
      <c r="K1134" s="41">
        <v>38</v>
      </c>
      <c r="L1134" s="21">
        <v>5.7315233785822022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10</v>
      </c>
      <c r="E1135" s="35">
        <v>7</v>
      </c>
      <c r="F1135" s="40">
        <v>17</v>
      </c>
      <c r="G1135" s="21">
        <v>2.0681265206812651</v>
      </c>
      <c r="H1135" s="35">
        <v>615</v>
      </c>
      <c r="I1135" s="35">
        <v>5</v>
      </c>
      <c r="J1135" s="35">
        <v>6</v>
      </c>
      <c r="K1135" s="41">
        <v>11</v>
      </c>
      <c r="L1135" s="21">
        <v>1.788617886178862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5</v>
      </c>
      <c r="E1136" s="35">
        <v>2</v>
      </c>
      <c r="F1136" s="40">
        <v>7</v>
      </c>
      <c r="G1136" s="21">
        <v>2.7777777777777777</v>
      </c>
      <c r="H1136" s="35">
        <v>142</v>
      </c>
      <c r="I1136" s="35">
        <v>6</v>
      </c>
      <c r="J1136" s="35">
        <v>2</v>
      </c>
      <c r="K1136" s="41">
        <v>8</v>
      </c>
      <c r="L1136" s="21">
        <v>5.6338028169014089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6</v>
      </c>
      <c r="E1137" s="35">
        <v>7</v>
      </c>
      <c r="F1137" s="40">
        <v>13</v>
      </c>
      <c r="G1137" s="21">
        <v>2.8199566160520604</v>
      </c>
      <c r="H1137" s="35">
        <v>184</v>
      </c>
      <c r="I1137" s="35">
        <v>2</v>
      </c>
      <c r="J1137" s="35">
        <v>6</v>
      </c>
      <c r="K1137" s="41">
        <v>8</v>
      </c>
      <c r="L1137" s="21">
        <v>4.3478260869565215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5</v>
      </c>
      <c r="E1138" s="35">
        <v>2</v>
      </c>
      <c r="F1138" s="40">
        <v>7</v>
      </c>
      <c r="G1138" s="21">
        <v>1.8229166666666667</v>
      </c>
      <c r="H1138" s="35">
        <v>255</v>
      </c>
      <c r="I1138" s="35">
        <v>3</v>
      </c>
      <c r="J1138" s="35">
        <v>0</v>
      </c>
      <c r="K1138" s="41">
        <v>3</v>
      </c>
      <c r="L1138" s="21">
        <v>1.1764705882352942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5</v>
      </c>
      <c r="E1139" s="35">
        <v>8</v>
      </c>
      <c r="F1139" s="40">
        <v>13</v>
      </c>
      <c r="G1139" s="21">
        <v>6.8783068783068781</v>
      </c>
      <c r="H1139" s="35">
        <v>127</v>
      </c>
      <c r="I1139" s="35">
        <v>2</v>
      </c>
      <c r="J1139" s="35">
        <v>0</v>
      </c>
      <c r="K1139" s="41">
        <v>2</v>
      </c>
      <c r="L1139" s="21">
        <v>1.5748031496062991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5</v>
      </c>
      <c r="E1140" s="35">
        <v>4</v>
      </c>
      <c r="F1140" s="40">
        <v>9</v>
      </c>
      <c r="G1140" s="21">
        <v>2.6086956521739131</v>
      </c>
      <c r="H1140" s="35">
        <v>228</v>
      </c>
      <c r="I1140" s="35">
        <v>3</v>
      </c>
      <c r="J1140" s="35">
        <v>1</v>
      </c>
      <c r="K1140" s="41">
        <v>4</v>
      </c>
      <c r="L1140" s="21">
        <v>1.7543859649122806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8</v>
      </c>
      <c r="E1141" s="35">
        <v>6</v>
      </c>
      <c r="F1141" s="40">
        <v>14</v>
      </c>
      <c r="G1141" s="21">
        <v>3.7940379403794036</v>
      </c>
      <c r="H1141" s="35">
        <v>277</v>
      </c>
      <c r="I1141" s="35">
        <v>9</v>
      </c>
      <c r="J1141" s="35">
        <v>7</v>
      </c>
      <c r="K1141" s="41">
        <v>16</v>
      </c>
      <c r="L1141" s="21">
        <v>5.7761732851985563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2</v>
      </c>
      <c r="E1142" s="35">
        <v>5</v>
      </c>
      <c r="F1142" s="40">
        <v>7</v>
      </c>
      <c r="G1142" s="21">
        <v>3.3653846153846154</v>
      </c>
      <c r="H1142" s="35">
        <v>152</v>
      </c>
      <c r="I1142" s="35">
        <v>1</v>
      </c>
      <c r="J1142" s="35">
        <v>0</v>
      </c>
      <c r="K1142" s="41">
        <v>1</v>
      </c>
      <c r="L1142" s="21">
        <v>0.6578947368421052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1</v>
      </c>
      <c r="E1143" s="35">
        <v>1</v>
      </c>
      <c r="F1143" s="40">
        <v>2</v>
      </c>
      <c r="G1143" s="21">
        <v>0.89686098654708524</v>
      </c>
      <c r="H1143" s="35">
        <v>149</v>
      </c>
      <c r="I1143" s="35">
        <v>0</v>
      </c>
      <c r="J1143" s="35">
        <v>1</v>
      </c>
      <c r="K1143" s="41">
        <v>1</v>
      </c>
      <c r="L1143" s="21">
        <v>0.67114093959731547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20</v>
      </c>
      <c r="E1144" s="35">
        <v>17</v>
      </c>
      <c r="F1144" s="40">
        <v>37</v>
      </c>
      <c r="G1144" s="21">
        <v>5.6574923547400608</v>
      </c>
      <c r="H1144" s="35">
        <v>328</v>
      </c>
      <c r="I1144" s="35">
        <v>0</v>
      </c>
      <c r="J1144" s="35">
        <v>1</v>
      </c>
      <c r="K1144" s="41">
        <v>1</v>
      </c>
      <c r="L1144" s="21">
        <v>0.3048780487804878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11</v>
      </c>
      <c r="E1145" s="35">
        <v>9</v>
      </c>
      <c r="F1145" s="40">
        <v>20</v>
      </c>
      <c r="G1145" s="21">
        <v>1.8501387604070305</v>
      </c>
      <c r="H1145" s="35">
        <v>558</v>
      </c>
      <c r="I1145" s="35">
        <v>7</v>
      </c>
      <c r="J1145" s="35">
        <v>4</v>
      </c>
      <c r="K1145" s="41">
        <v>11</v>
      </c>
      <c r="L1145" s="21">
        <v>1.9713261648745519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7</v>
      </c>
      <c r="E1146" s="35">
        <v>3</v>
      </c>
      <c r="F1146" s="40">
        <v>10</v>
      </c>
      <c r="G1146" s="21">
        <v>4.2016806722689077</v>
      </c>
      <c r="H1146" s="35">
        <v>154</v>
      </c>
      <c r="I1146" s="35">
        <v>2</v>
      </c>
      <c r="J1146" s="35">
        <v>4</v>
      </c>
      <c r="K1146" s="41">
        <v>6</v>
      </c>
      <c r="L1146" s="21">
        <v>3.8961038961038961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1</v>
      </c>
      <c r="E1147" s="35">
        <v>6</v>
      </c>
      <c r="F1147" s="40">
        <v>7</v>
      </c>
      <c r="G1147" s="21">
        <v>4.3209876543209873</v>
      </c>
      <c r="H1147" s="35">
        <v>92</v>
      </c>
      <c r="I1147" s="35">
        <v>2</v>
      </c>
      <c r="J1147" s="35">
        <v>0</v>
      </c>
      <c r="K1147" s="41">
        <v>2</v>
      </c>
      <c r="L1147" s="21">
        <v>2.1739130434782608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12</v>
      </c>
      <c r="E1148" s="35">
        <v>11</v>
      </c>
      <c r="F1148" s="40">
        <v>23</v>
      </c>
      <c r="G1148" s="21">
        <v>3.5714285714285712</v>
      </c>
      <c r="H1148" s="35">
        <v>476</v>
      </c>
      <c r="I1148" s="35">
        <v>4</v>
      </c>
      <c r="J1148" s="35">
        <v>3</v>
      </c>
      <c r="K1148" s="41">
        <v>7</v>
      </c>
      <c r="L1148" s="21">
        <v>1.4705882352941175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5</v>
      </c>
      <c r="E1149" s="35">
        <v>7</v>
      </c>
      <c r="F1149" s="40">
        <v>12</v>
      </c>
      <c r="G1149" s="21">
        <v>2.3575638506876229</v>
      </c>
      <c r="H1149" s="35">
        <v>268</v>
      </c>
      <c r="I1149" s="35">
        <v>7</v>
      </c>
      <c r="J1149" s="35">
        <v>2</v>
      </c>
      <c r="K1149" s="41">
        <v>9</v>
      </c>
      <c r="L1149" s="21">
        <v>3.3582089552238807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9</v>
      </c>
      <c r="E1150" s="35">
        <v>14</v>
      </c>
      <c r="F1150" s="40">
        <v>23</v>
      </c>
      <c r="G1150" s="21">
        <v>3.0303030303030303</v>
      </c>
      <c r="H1150" s="35">
        <v>481</v>
      </c>
      <c r="I1150" s="35">
        <v>6</v>
      </c>
      <c r="J1150" s="35">
        <v>1</v>
      </c>
      <c r="K1150" s="41">
        <v>7</v>
      </c>
      <c r="L1150" s="21">
        <v>1.4553014553014554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8</v>
      </c>
      <c r="E1151" s="35">
        <v>7</v>
      </c>
      <c r="F1151" s="40">
        <v>15</v>
      </c>
      <c r="G1151" s="21">
        <v>4.0106951871657754</v>
      </c>
      <c r="H1151" s="35">
        <v>273</v>
      </c>
      <c r="I1151" s="35">
        <v>1</v>
      </c>
      <c r="J1151" s="35">
        <v>7</v>
      </c>
      <c r="K1151" s="41">
        <v>8</v>
      </c>
      <c r="L1151" s="21">
        <v>2.9304029304029302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5</v>
      </c>
      <c r="E1152" s="35">
        <v>6</v>
      </c>
      <c r="F1152" s="40">
        <v>11</v>
      </c>
      <c r="G1152" s="21">
        <v>7.2368421052631584</v>
      </c>
      <c r="H1152" s="35">
        <v>71</v>
      </c>
      <c r="I1152" s="35">
        <v>0</v>
      </c>
      <c r="J1152" s="35">
        <v>0</v>
      </c>
      <c r="K1152" s="41">
        <v>0</v>
      </c>
      <c r="L1152" s="21">
        <v>0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6</v>
      </c>
      <c r="E1153" s="35">
        <v>10</v>
      </c>
      <c r="F1153" s="40">
        <v>16</v>
      </c>
      <c r="G1153" s="21">
        <v>4</v>
      </c>
      <c r="H1153" s="35">
        <v>323</v>
      </c>
      <c r="I1153" s="35">
        <v>5</v>
      </c>
      <c r="J1153" s="35">
        <v>6</v>
      </c>
      <c r="K1153" s="41">
        <v>11</v>
      </c>
      <c r="L1153" s="21">
        <v>3.4055727554179565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7</v>
      </c>
      <c r="E1154" s="35">
        <v>2</v>
      </c>
      <c r="F1154" s="40">
        <v>9</v>
      </c>
      <c r="G1154" s="21">
        <v>6.5693430656934311</v>
      </c>
      <c r="H1154" s="19">
        <v>75</v>
      </c>
      <c r="I1154" s="35">
        <v>1</v>
      </c>
      <c r="J1154" s="35">
        <v>1</v>
      </c>
      <c r="K1154" s="41">
        <v>2</v>
      </c>
      <c r="L1154" s="21">
        <v>2.666666666666667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165</v>
      </c>
      <c r="E1155" s="38">
        <v>152</v>
      </c>
      <c r="F1155" s="38">
        <v>317</v>
      </c>
      <c r="G1155" s="31">
        <v>3.9506480558325023</v>
      </c>
      <c r="H1155" s="29">
        <v>3867</v>
      </c>
      <c r="I1155" s="38">
        <v>10</v>
      </c>
      <c r="J1155" s="38">
        <v>7</v>
      </c>
      <c r="K1155" s="39">
        <v>17</v>
      </c>
      <c r="L1155" s="31">
        <v>0.43961727437289894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0</v>
      </c>
      <c r="E1156" s="35">
        <v>2</v>
      </c>
      <c r="F1156" s="40">
        <v>2</v>
      </c>
      <c r="G1156" s="21">
        <v>1.4388489208633095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16</v>
      </c>
      <c r="E1157" s="35">
        <v>12</v>
      </c>
      <c r="F1157" s="40">
        <v>28</v>
      </c>
      <c r="G1157" s="21">
        <v>5.4580896686159841</v>
      </c>
      <c r="H1157" s="35">
        <v>152</v>
      </c>
      <c r="I1157" s="35">
        <v>1</v>
      </c>
      <c r="J1157" s="35">
        <v>0</v>
      </c>
      <c r="K1157" s="41">
        <v>1</v>
      </c>
      <c r="L1157" s="21">
        <v>0.6578947368421052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10</v>
      </c>
      <c r="E1158" s="35">
        <v>11</v>
      </c>
      <c r="F1158" s="40">
        <v>21</v>
      </c>
      <c r="G1158" s="21">
        <v>4.6979865771812079</v>
      </c>
      <c r="H1158" s="35">
        <v>118</v>
      </c>
      <c r="I1158" s="35">
        <v>0</v>
      </c>
      <c r="J1158" s="35">
        <v>0</v>
      </c>
      <c r="K1158" s="41">
        <v>0</v>
      </c>
      <c r="L1158" s="21">
        <v>0</v>
      </c>
    </row>
    <row r="1159" spans="1:12" ht="15" customHeight="1" outlineLevel="1" x14ac:dyDescent="0.2">
      <c r="A1159" s="17" t="s">
        <v>2009</v>
      </c>
      <c r="B1159" s="43" t="s">
        <v>2010</v>
      </c>
      <c r="C1159" s="35">
        <v>197</v>
      </c>
      <c r="D1159" s="35">
        <v>4</v>
      </c>
      <c r="E1159" s="35">
        <v>5</v>
      </c>
      <c r="F1159" s="40">
        <v>9</v>
      </c>
      <c r="G1159" s="21">
        <v>4.5685279187817258</v>
      </c>
      <c r="H1159" s="35">
        <v>65</v>
      </c>
      <c r="I1159" s="35">
        <v>0</v>
      </c>
      <c r="J1159" s="35">
        <v>0</v>
      </c>
      <c r="K1159" s="41">
        <v>0</v>
      </c>
      <c r="L1159" s="21">
        <v>0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3</v>
      </c>
      <c r="E1160" s="35">
        <v>3</v>
      </c>
      <c r="F1160" s="40">
        <v>6</v>
      </c>
      <c r="G1160" s="21">
        <v>1.8018018018018018</v>
      </c>
      <c r="H1160" s="35">
        <v>175</v>
      </c>
      <c r="I1160" s="35">
        <v>1</v>
      </c>
      <c r="J1160" s="35">
        <v>2</v>
      </c>
      <c r="K1160" s="41">
        <v>3</v>
      </c>
      <c r="L1160" s="21">
        <v>1.7142857142857144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8</v>
      </c>
      <c r="E1161" s="35">
        <v>13</v>
      </c>
      <c r="F1161" s="40">
        <v>21</v>
      </c>
      <c r="G1161" s="21">
        <v>4.5751633986928102</v>
      </c>
      <c r="H1161" s="35">
        <v>219</v>
      </c>
      <c r="I1161" s="35">
        <v>1</v>
      </c>
      <c r="J1161" s="35">
        <v>0</v>
      </c>
      <c r="K1161" s="41">
        <v>1</v>
      </c>
      <c r="L1161" s="21">
        <v>0.45662100456621002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35</v>
      </c>
      <c r="E1162" s="35">
        <v>30</v>
      </c>
      <c r="F1162" s="40">
        <v>65</v>
      </c>
      <c r="G1162" s="21">
        <v>3.8968824940047964</v>
      </c>
      <c r="H1162" s="35">
        <v>917</v>
      </c>
      <c r="I1162" s="35">
        <v>2</v>
      </c>
      <c r="J1162" s="35">
        <v>0</v>
      </c>
      <c r="K1162" s="41">
        <v>2</v>
      </c>
      <c r="L1162" s="21">
        <v>0.21810250817884408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13</v>
      </c>
      <c r="E1163" s="35">
        <v>7</v>
      </c>
      <c r="F1163" s="40">
        <v>20</v>
      </c>
      <c r="G1163" s="21">
        <v>4.4247787610619467</v>
      </c>
      <c r="H1163" s="35">
        <v>219</v>
      </c>
      <c r="I1163" s="35">
        <v>0</v>
      </c>
      <c r="J1163" s="35">
        <v>1</v>
      </c>
      <c r="K1163" s="41">
        <v>1</v>
      </c>
      <c r="L1163" s="21">
        <v>0.45662100456621002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10</v>
      </c>
      <c r="E1164" s="35">
        <v>8</v>
      </c>
      <c r="F1164" s="40">
        <v>18</v>
      </c>
      <c r="G1164" s="21">
        <v>4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2</v>
      </c>
      <c r="E1165" s="35">
        <v>2</v>
      </c>
      <c r="F1165" s="40">
        <v>4</v>
      </c>
      <c r="G1165" s="21">
        <v>2.0618556701030926</v>
      </c>
      <c r="H1165" s="35">
        <v>127</v>
      </c>
      <c r="I1165" s="35">
        <v>1</v>
      </c>
      <c r="J1165" s="35">
        <v>1</v>
      </c>
      <c r="K1165" s="41">
        <v>2</v>
      </c>
      <c r="L1165" s="21">
        <v>1.5748031496062991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0</v>
      </c>
      <c r="E1166" s="35">
        <v>6</v>
      </c>
      <c r="F1166" s="40">
        <v>6</v>
      </c>
      <c r="G1166" s="21">
        <v>3.8216560509554141</v>
      </c>
      <c r="H1166" s="35">
        <v>54</v>
      </c>
      <c r="I1166" s="35">
        <v>1</v>
      </c>
      <c r="J1166" s="35">
        <v>2</v>
      </c>
      <c r="K1166" s="41">
        <v>3</v>
      </c>
      <c r="L1166" s="21">
        <v>5.5555555555555554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11</v>
      </c>
      <c r="E1167" s="35">
        <v>11</v>
      </c>
      <c r="F1167" s="40">
        <v>22</v>
      </c>
      <c r="G1167" s="21">
        <v>4.007285974499089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3</v>
      </c>
      <c r="E1168" s="35">
        <v>6</v>
      </c>
      <c r="F1168" s="40">
        <v>9</v>
      </c>
      <c r="G1168" s="21">
        <v>3.7037037037037033</v>
      </c>
      <c r="H1168" s="35">
        <v>136</v>
      </c>
      <c r="I1168" s="35">
        <v>3</v>
      </c>
      <c r="J1168" s="35">
        <v>1</v>
      </c>
      <c r="K1168" s="41">
        <v>4</v>
      </c>
      <c r="L1168" s="21">
        <v>2.9411764705882351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6</v>
      </c>
      <c r="E1169" s="35">
        <v>3</v>
      </c>
      <c r="F1169" s="40">
        <v>9</v>
      </c>
      <c r="G1169" s="21">
        <v>3.4351145038167941</v>
      </c>
      <c r="H1169" s="35">
        <v>137</v>
      </c>
      <c r="I1169" s="35">
        <v>0</v>
      </c>
      <c r="J1169" s="35">
        <v>0</v>
      </c>
      <c r="K1169" s="41">
        <v>0</v>
      </c>
      <c r="L1169" s="21">
        <v>0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1</v>
      </c>
      <c r="E1170" s="35">
        <v>2</v>
      </c>
      <c r="F1170" s="40">
        <v>3</v>
      </c>
      <c r="G1170" s="21">
        <v>1.4150943396226416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11</v>
      </c>
      <c r="E1171" s="35">
        <v>6</v>
      </c>
      <c r="F1171" s="40">
        <v>17</v>
      </c>
      <c r="G1171" s="21">
        <v>6.8825910931174086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21</v>
      </c>
      <c r="E1172" s="35">
        <v>18</v>
      </c>
      <c r="F1172" s="40">
        <v>39</v>
      </c>
      <c r="G1172" s="21">
        <v>3.8805970149253728</v>
      </c>
      <c r="H1172" s="35">
        <v>558</v>
      </c>
      <c r="I1172" s="35">
        <v>0</v>
      </c>
      <c r="J1172" s="35">
        <v>0</v>
      </c>
      <c r="K1172" s="41">
        <v>0</v>
      </c>
      <c r="L1172" s="21">
        <v>0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8</v>
      </c>
      <c r="E1173" s="35">
        <v>7</v>
      </c>
      <c r="F1173" s="40">
        <v>15</v>
      </c>
      <c r="G1173" s="21">
        <v>3.8265306122448979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3</v>
      </c>
      <c r="E1174" s="35">
        <v>0</v>
      </c>
      <c r="F1174" s="40">
        <v>3</v>
      </c>
      <c r="G1174" s="21">
        <v>2.8571428571428572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119</v>
      </c>
      <c r="E1175" s="38">
        <v>96</v>
      </c>
      <c r="F1175" s="38">
        <v>215</v>
      </c>
      <c r="G1175" s="31">
        <v>5.8439793422125579</v>
      </c>
      <c r="H1175" s="29">
        <v>1248</v>
      </c>
      <c r="I1175" s="38">
        <v>3</v>
      </c>
      <c r="J1175" s="38">
        <v>6</v>
      </c>
      <c r="K1175" s="39">
        <v>9</v>
      </c>
      <c r="L1175" s="31">
        <v>0.72115384615384615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12</v>
      </c>
      <c r="E1176" s="35">
        <v>15</v>
      </c>
      <c r="F1176" s="40">
        <v>27</v>
      </c>
      <c r="G1176" s="21">
        <v>8.5443037974683538</v>
      </c>
      <c r="H1176" s="35">
        <v>94</v>
      </c>
      <c r="I1176" s="35">
        <v>0</v>
      </c>
      <c r="J1176" s="35">
        <v>1</v>
      </c>
      <c r="K1176" s="41">
        <v>1</v>
      </c>
      <c r="L1176" s="21">
        <v>1.0638297872340425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6</v>
      </c>
      <c r="E1177" s="35">
        <v>12</v>
      </c>
      <c r="F1177" s="40">
        <v>18</v>
      </c>
      <c r="G1177" s="21">
        <v>4.5</v>
      </c>
      <c r="H1177" s="35">
        <v>208</v>
      </c>
      <c r="I1177" s="35">
        <v>0</v>
      </c>
      <c r="J1177" s="35">
        <v>1</v>
      </c>
      <c r="K1177" s="41">
        <v>1</v>
      </c>
      <c r="L1177" s="21">
        <v>0.48076923076923078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6</v>
      </c>
      <c r="E1178" s="35">
        <v>9</v>
      </c>
      <c r="F1178" s="40">
        <v>15</v>
      </c>
      <c r="G1178" s="21">
        <v>3.1847133757961785</v>
      </c>
      <c r="H1178" s="35">
        <v>177</v>
      </c>
      <c r="I1178" s="35">
        <v>0</v>
      </c>
      <c r="J1178" s="35">
        <v>0</v>
      </c>
      <c r="K1178" s="41">
        <v>0</v>
      </c>
      <c r="L1178" s="21">
        <v>0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13</v>
      </c>
      <c r="E1179" s="35">
        <v>17</v>
      </c>
      <c r="F1179" s="40">
        <v>30</v>
      </c>
      <c r="G1179" s="21">
        <v>5.272407732864675</v>
      </c>
      <c r="H1179" s="35">
        <v>222</v>
      </c>
      <c r="I1179" s="35">
        <v>1</v>
      </c>
      <c r="J1179" s="35">
        <v>0</v>
      </c>
      <c r="K1179" s="41">
        <v>1</v>
      </c>
      <c r="L1179" s="21">
        <v>0.45045045045045046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12</v>
      </c>
      <c r="E1180" s="35">
        <v>6</v>
      </c>
      <c r="F1180" s="40">
        <v>18</v>
      </c>
      <c r="G1180" s="21">
        <v>6.7415730337078648</v>
      </c>
      <c r="H1180" s="35">
        <v>66</v>
      </c>
      <c r="I1180" s="35">
        <v>1</v>
      </c>
      <c r="J1180" s="35">
        <v>0</v>
      </c>
      <c r="K1180" s="41">
        <v>1</v>
      </c>
      <c r="L1180" s="21">
        <v>1.5151515151515151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18</v>
      </c>
      <c r="E1181" s="35">
        <v>9</v>
      </c>
      <c r="F1181" s="40">
        <v>27</v>
      </c>
      <c r="G1181" s="21">
        <v>7.8947368421052628</v>
      </c>
      <c r="H1181" s="35">
        <v>99</v>
      </c>
      <c r="I1181" s="35">
        <v>0</v>
      </c>
      <c r="J1181" s="35">
        <v>0</v>
      </c>
      <c r="K1181" s="41">
        <v>0</v>
      </c>
      <c r="L1181" s="21">
        <v>0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1</v>
      </c>
      <c r="E1182" s="35">
        <v>0</v>
      </c>
      <c r="F1182" s="40">
        <v>1</v>
      </c>
      <c r="G1182" s="21">
        <v>0.97087378640776689</v>
      </c>
      <c r="H1182" s="35">
        <v>49</v>
      </c>
      <c r="I1182" s="35">
        <v>0</v>
      </c>
      <c r="J1182" s="35">
        <v>0</v>
      </c>
      <c r="K1182" s="41">
        <v>0</v>
      </c>
      <c r="L1182" s="21">
        <v>0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51</v>
      </c>
      <c r="E1183" s="35">
        <v>28</v>
      </c>
      <c r="F1183" s="40">
        <v>79</v>
      </c>
      <c r="G1183" s="21">
        <v>6.5235342691990095</v>
      </c>
      <c r="H1183" s="19">
        <v>333</v>
      </c>
      <c r="I1183" s="35">
        <v>1</v>
      </c>
      <c r="J1183" s="35">
        <v>4</v>
      </c>
      <c r="K1183" s="41">
        <v>5</v>
      </c>
      <c r="L1183" s="21">
        <v>1.5015015015015014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118</v>
      </c>
      <c r="E1184" s="38">
        <v>96</v>
      </c>
      <c r="F1184" s="38">
        <v>214</v>
      </c>
      <c r="G1184" s="31">
        <v>3.7062694838933146</v>
      </c>
      <c r="H1184" s="29">
        <v>2281</v>
      </c>
      <c r="I1184" s="38">
        <v>0</v>
      </c>
      <c r="J1184" s="38">
        <v>4</v>
      </c>
      <c r="K1184" s="39">
        <v>4</v>
      </c>
      <c r="L1184" s="31">
        <v>0.17536168347216133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110</v>
      </c>
      <c r="E1185" s="38">
        <v>110</v>
      </c>
      <c r="F1185" s="38">
        <v>220</v>
      </c>
      <c r="G1185" s="31">
        <v>3.6832412523020261</v>
      </c>
      <c r="H1185" s="29">
        <v>2587</v>
      </c>
      <c r="I1185" s="38">
        <v>8</v>
      </c>
      <c r="J1185" s="38">
        <v>9</v>
      </c>
      <c r="K1185" s="39">
        <v>17</v>
      </c>
      <c r="L1185" s="31">
        <v>0.65713181291070732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2360</v>
      </c>
      <c r="E1186" s="49">
        <v>2278</v>
      </c>
      <c r="F1186" s="49">
        <v>4638</v>
      </c>
      <c r="G1186" s="25">
        <v>5.0024807472442134</v>
      </c>
      <c r="H1186" s="9">
        <v>33878</v>
      </c>
      <c r="I1186" s="49">
        <v>209</v>
      </c>
      <c r="J1186" s="49">
        <v>169</v>
      </c>
      <c r="K1186" s="50">
        <v>378</v>
      </c>
      <c r="L1186" s="25">
        <v>1.1157683452387981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634</v>
      </c>
      <c r="E1187" s="38">
        <v>610</v>
      </c>
      <c r="F1187" s="38">
        <v>1244</v>
      </c>
      <c r="G1187" s="31">
        <v>4.5814458807498255</v>
      </c>
      <c r="H1187" s="29">
        <v>11421</v>
      </c>
      <c r="I1187" s="38">
        <v>71</v>
      </c>
      <c r="J1187" s="38">
        <v>56</v>
      </c>
      <c r="K1187" s="39">
        <v>127</v>
      </c>
      <c r="L1187" s="31">
        <v>1.1119866911829086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63</v>
      </c>
      <c r="E1188" s="35">
        <v>72</v>
      </c>
      <c r="F1188" s="40">
        <v>135</v>
      </c>
      <c r="G1188" s="21">
        <v>6.7533766883441722</v>
      </c>
      <c r="H1188" s="19">
        <v>396</v>
      </c>
      <c r="I1188" s="35">
        <v>2</v>
      </c>
      <c r="J1188" s="35">
        <v>1</v>
      </c>
      <c r="K1188" s="41">
        <v>3</v>
      </c>
      <c r="L1188" s="21">
        <v>0.75757575757575757</v>
      </c>
    </row>
    <row r="1189" spans="1:12" ht="15" customHeight="1" outlineLevel="1" x14ac:dyDescent="0.2">
      <c r="A1189" s="17" t="s">
        <v>2063</v>
      </c>
      <c r="B1189" s="43" t="s">
        <v>2064</v>
      </c>
      <c r="C1189" s="19">
        <v>3157</v>
      </c>
      <c r="D1189" s="35">
        <v>76</v>
      </c>
      <c r="E1189" s="35">
        <v>66</v>
      </c>
      <c r="F1189" s="40">
        <v>142</v>
      </c>
      <c r="G1189" s="21">
        <v>4.4979410833069364</v>
      </c>
      <c r="H1189" s="19">
        <v>1174</v>
      </c>
      <c r="I1189" s="35">
        <v>14</v>
      </c>
      <c r="J1189" s="35">
        <v>8</v>
      </c>
      <c r="K1189" s="41">
        <v>22</v>
      </c>
      <c r="L1189" s="21">
        <v>1.8739352640545146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30</v>
      </c>
      <c r="E1190" s="35">
        <v>23</v>
      </c>
      <c r="F1190" s="40">
        <v>53</v>
      </c>
      <c r="G1190" s="21">
        <v>4.4688026981450255</v>
      </c>
      <c r="H1190" s="35">
        <v>517</v>
      </c>
      <c r="I1190" s="35">
        <v>6</v>
      </c>
      <c r="J1190" s="35">
        <v>8</v>
      </c>
      <c r="K1190" s="41">
        <v>14</v>
      </c>
      <c r="L1190" s="21">
        <v>2.7079303675048356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1</v>
      </c>
      <c r="E1191" s="35">
        <v>8</v>
      </c>
      <c r="F1191" s="40">
        <v>9</v>
      </c>
      <c r="G1191" s="21">
        <v>5</v>
      </c>
      <c r="H1191" s="35">
        <v>100</v>
      </c>
      <c r="I1191" s="35">
        <v>1</v>
      </c>
      <c r="J1191" s="35">
        <v>0</v>
      </c>
      <c r="K1191" s="41">
        <v>1</v>
      </c>
      <c r="L1191" s="21">
        <v>1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32</v>
      </c>
      <c r="E1192" s="35">
        <v>30</v>
      </c>
      <c r="F1192" s="40">
        <v>62</v>
      </c>
      <c r="G1192" s="21">
        <v>5.525846702317291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28</v>
      </c>
      <c r="E1193" s="35">
        <v>28</v>
      </c>
      <c r="F1193" s="40">
        <v>56</v>
      </c>
      <c r="G1193" s="21">
        <v>5.5944055944055942</v>
      </c>
      <c r="H1193" s="35">
        <v>493</v>
      </c>
      <c r="I1193" s="35">
        <v>3</v>
      </c>
      <c r="J1193" s="35">
        <v>2</v>
      </c>
      <c r="K1193" s="41">
        <v>5</v>
      </c>
      <c r="L1193" s="21">
        <v>1.0141987829614605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17</v>
      </c>
      <c r="E1194" s="35">
        <v>22</v>
      </c>
      <c r="F1194" s="40">
        <v>39</v>
      </c>
      <c r="G1194" s="21">
        <v>4.4930875576036868</v>
      </c>
      <c r="H1194" s="35">
        <v>410</v>
      </c>
      <c r="I1194" s="35">
        <v>3</v>
      </c>
      <c r="J1194" s="35">
        <v>1</v>
      </c>
      <c r="K1194" s="41">
        <v>4</v>
      </c>
      <c r="L1194" s="21">
        <v>0.97560975609756095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5</v>
      </c>
      <c r="E1195" s="35">
        <v>5</v>
      </c>
      <c r="F1195" s="40">
        <v>10</v>
      </c>
      <c r="G1195" s="21">
        <v>3.5087719298245612</v>
      </c>
      <c r="H1195" s="35">
        <v>133</v>
      </c>
      <c r="I1195" s="35">
        <v>0</v>
      </c>
      <c r="J1195" s="35">
        <v>0</v>
      </c>
      <c r="K1195" s="41">
        <v>0</v>
      </c>
      <c r="L1195" s="21">
        <v>0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19</v>
      </c>
      <c r="E1196" s="35">
        <v>20</v>
      </c>
      <c r="F1196" s="40">
        <v>39</v>
      </c>
      <c r="G1196" s="21">
        <v>8.3511777301927204</v>
      </c>
      <c r="H1196" s="35">
        <v>133</v>
      </c>
      <c r="I1196" s="35">
        <v>0</v>
      </c>
      <c r="J1196" s="35">
        <v>0</v>
      </c>
      <c r="K1196" s="41">
        <v>0</v>
      </c>
      <c r="L1196" s="21">
        <v>0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30</v>
      </c>
      <c r="E1197" s="35">
        <v>32</v>
      </c>
      <c r="F1197" s="40">
        <v>62</v>
      </c>
      <c r="G1197" s="21">
        <v>5.703771849126035</v>
      </c>
      <c r="H1197" s="35">
        <v>189</v>
      </c>
      <c r="I1197" s="35">
        <v>0</v>
      </c>
      <c r="J1197" s="35">
        <v>0</v>
      </c>
      <c r="K1197" s="41">
        <v>0</v>
      </c>
      <c r="L1197" s="21">
        <v>0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11</v>
      </c>
      <c r="E1198" s="35">
        <v>19</v>
      </c>
      <c r="F1198" s="40">
        <v>30</v>
      </c>
      <c r="G1198" s="21">
        <v>3.1880977683315623</v>
      </c>
      <c r="H1198" s="35">
        <v>484</v>
      </c>
      <c r="I1198" s="35">
        <v>4</v>
      </c>
      <c r="J1198" s="35">
        <v>6</v>
      </c>
      <c r="K1198" s="41">
        <v>10</v>
      </c>
      <c r="L1198" s="21">
        <v>2.0661157024793391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9</v>
      </c>
      <c r="E1199" s="35">
        <v>10</v>
      </c>
      <c r="F1199" s="40">
        <v>19</v>
      </c>
      <c r="G1199" s="21">
        <v>5.7228915662650603</v>
      </c>
      <c r="H1199" s="35">
        <v>75</v>
      </c>
      <c r="I1199" s="35">
        <v>1</v>
      </c>
      <c r="J1199" s="35">
        <v>0</v>
      </c>
      <c r="K1199" s="41">
        <v>1</v>
      </c>
      <c r="L1199" s="21">
        <v>1.3333333333333335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21</v>
      </c>
      <c r="E1200" s="35">
        <v>20</v>
      </c>
      <c r="F1200" s="40">
        <v>41</v>
      </c>
      <c r="G1200" s="21">
        <v>4.4662309368191728</v>
      </c>
      <c r="H1200" s="35">
        <v>328</v>
      </c>
      <c r="I1200" s="35">
        <v>5</v>
      </c>
      <c r="J1200" s="35">
        <v>0</v>
      </c>
      <c r="K1200" s="41">
        <v>5</v>
      </c>
      <c r="L1200" s="21">
        <v>1.524390243902439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15</v>
      </c>
      <c r="E1201" s="35">
        <v>13</v>
      </c>
      <c r="F1201" s="40">
        <v>28</v>
      </c>
      <c r="G1201" s="21">
        <v>2.9914529914529915</v>
      </c>
      <c r="H1201" s="35">
        <v>535</v>
      </c>
      <c r="I1201" s="35">
        <v>1</v>
      </c>
      <c r="J1201" s="35">
        <v>0</v>
      </c>
      <c r="K1201" s="41">
        <v>1</v>
      </c>
      <c r="L1201" s="21">
        <v>0.18691588785046731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29</v>
      </c>
      <c r="E1202" s="35">
        <v>25</v>
      </c>
      <c r="F1202" s="40">
        <v>54</v>
      </c>
      <c r="G1202" s="21">
        <v>4.8128342245989302</v>
      </c>
      <c r="H1202" s="35">
        <v>479</v>
      </c>
      <c r="I1202" s="35">
        <v>4</v>
      </c>
      <c r="J1202" s="35">
        <v>1</v>
      </c>
      <c r="K1202" s="41">
        <v>5</v>
      </c>
      <c r="L1202" s="21">
        <v>1.0438413361169103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9</v>
      </c>
      <c r="E1203" s="35">
        <v>20</v>
      </c>
      <c r="F1203" s="40">
        <v>29</v>
      </c>
      <c r="G1203" s="21">
        <v>2.7001862197392921</v>
      </c>
      <c r="H1203" s="35">
        <v>776</v>
      </c>
      <c r="I1203" s="35">
        <v>7</v>
      </c>
      <c r="J1203" s="35">
        <v>5</v>
      </c>
      <c r="K1203" s="41">
        <v>12</v>
      </c>
      <c r="L1203" s="21">
        <v>1.5463917525773196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19</v>
      </c>
      <c r="E1204" s="35">
        <v>5</v>
      </c>
      <c r="F1204" s="40">
        <v>24</v>
      </c>
      <c r="G1204" s="21">
        <v>6.2992125984251963</v>
      </c>
      <c r="H1204" s="19">
        <v>148</v>
      </c>
      <c r="I1204" s="35">
        <v>0</v>
      </c>
      <c r="J1204" s="35">
        <v>2</v>
      </c>
      <c r="K1204" s="41">
        <v>2</v>
      </c>
      <c r="L1204" s="21">
        <v>1.3513513513513513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68</v>
      </c>
      <c r="E1205" s="35">
        <v>60</v>
      </c>
      <c r="F1205" s="40">
        <v>128</v>
      </c>
      <c r="G1205" s="21">
        <v>4.2370076133730556</v>
      </c>
      <c r="H1205" s="19">
        <v>1375</v>
      </c>
      <c r="I1205" s="35">
        <v>6</v>
      </c>
      <c r="J1205" s="35">
        <v>4</v>
      </c>
      <c r="K1205" s="41">
        <v>10</v>
      </c>
      <c r="L1205" s="21">
        <v>0.72727272727272729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17</v>
      </c>
      <c r="E1206" s="35">
        <v>12</v>
      </c>
      <c r="F1206" s="40">
        <v>29</v>
      </c>
      <c r="G1206" s="21">
        <v>2.1674140508221229</v>
      </c>
      <c r="H1206" s="35">
        <v>863</v>
      </c>
      <c r="I1206" s="35">
        <v>5</v>
      </c>
      <c r="J1206" s="35">
        <v>9</v>
      </c>
      <c r="K1206" s="41">
        <v>14</v>
      </c>
      <c r="L1206" s="21">
        <v>1.6222479721900347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16</v>
      </c>
      <c r="E1207" s="35">
        <v>13</v>
      </c>
      <c r="F1207" s="40">
        <v>29</v>
      </c>
      <c r="G1207" s="21">
        <v>3.3564814814814818</v>
      </c>
      <c r="H1207" s="35">
        <v>484</v>
      </c>
      <c r="I1207" s="35">
        <v>1</v>
      </c>
      <c r="J1207" s="35">
        <v>3</v>
      </c>
      <c r="K1207" s="41">
        <v>4</v>
      </c>
      <c r="L1207" s="21">
        <v>0.82644628099173556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4</v>
      </c>
      <c r="E1208" s="35">
        <v>12</v>
      </c>
      <c r="F1208" s="40">
        <v>16</v>
      </c>
      <c r="G1208" s="21">
        <v>2.472952086553323</v>
      </c>
      <c r="H1208" s="35">
        <v>392</v>
      </c>
      <c r="I1208" s="35">
        <v>3</v>
      </c>
      <c r="J1208" s="35">
        <v>3</v>
      </c>
      <c r="K1208" s="41">
        <v>6</v>
      </c>
      <c r="L1208" s="21">
        <v>1.5306122448979591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16</v>
      </c>
      <c r="E1209" s="35">
        <v>20</v>
      </c>
      <c r="F1209" s="40">
        <v>36</v>
      </c>
      <c r="G1209" s="21">
        <v>4.1811846689895473</v>
      </c>
      <c r="H1209" s="35">
        <v>394</v>
      </c>
      <c r="I1209" s="35">
        <v>0</v>
      </c>
      <c r="J1209" s="35">
        <v>0</v>
      </c>
      <c r="K1209" s="41">
        <v>0</v>
      </c>
      <c r="L1209" s="21">
        <v>0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28</v>
      </c>
      <c r="E1210" s="35">
        <v>25</v>
      </c>
      <c r="F1210" s="40">
        <v>53</v>
      </c>
      <c r="G1210" s="21">
        <v>5.7050592034445637</v>
      </c>
      <c r="H1210" s="35">
        <v>221</v>
      </c>
      <c r="I1210" s="35">
        <v>0</v>
      </c>
      <c r="J1210" s="35">
        <v>0</v>
      </c>
      <c r="K1210" s="41">
        <v>0</v>
      </c>
      <c r="L1210" s="21">
        <v>0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11</v>
      </c>
      <c r="E1211" s="35">
        <v>14</v>
      </c>
      <c r="F1211" s="40">
        <v>25</v>
      </c>
      <c r="G1211" s="21">
        <v>4.1946308724832218</v>
      </c>
      <c r="H1211" s="35">
        <v>308</v>
      </c>
      <c r="I1211" s="35">
        <v>2</v>
      </c>
      <c r="J1211" s="35">
        <v>1</v>
      </c>
      <c r="K1211" s="41">
        <v>3</v>
      </c>
      <c r="L1211" s="21">
        <v>0.97402597402597402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18</v>
      </c>
      <c r="E1212" s="35">
        <v>7</v>
      </c>
      <c r="F1212" s="40">
        <v>25</v>
      </c>
      <c r="G1212" s="21">
        <v>5.3304904051172706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16</v>
      </c>
      <c r="E1213" s="35">
        <v>11</v>
      </c>
      <c r="F1213" s="40">
        <v>27</v>
      </c>
      <c r="G1213" s="21">
        <v>3.5202086049543677</v>
      </c>
      <c r="H1213" s="35">
        <v>272</v>
      </c>
      <c r="I1213" s="35">
        <v>3</v>
      </c>
      <c r="J1213" s="35">
        <v>2</v>
      </c>
      <c r="K1213" s="41">
        <v>5</v>
      </c>
      <c r="L1213" s="21">
        <v>1.8382352941176472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26</v>
      </c>
      <c r="E1214" s="35">
        <v>18</v>
      </c>
      <c r="F1214" s="40">
        <v>44</v>
      </c>
      <c r="G1214" s="21">
        <v>7.2727272727272725</v>
      </c>
      <c r="H1214" s="19">
        <v>196</v>
      </c>
      <c r="I1214" s="35">
        <v>0</v>
      </c>
      <c r="J1214" s="35">
        <v>0</v>
      </c>
      <c r="K1214" s="41">
        <v>0</v>
      </c>
      <c r="L1214" s="21">
        <v>0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620</v>
      </c>
      <c r="E1215" s="38">
        <v>580</v>
      </c>
      <c r="F1215" s="38">
        <v>1200</v>
      </c>
      <c r="G1215" s="31">
        <v>4.6324891908585544</v>
      </c>
      <c r="H1215" s="29">
        <v>12028</v>
      </c>
      <c r="I1215" s="38">
        <v>57</v>
      </c>
      <c r="J1215" s="38">
        <v>39</v>
      </c>
      <c r="K1215" s="39">
        <v>96</v>
      </c>
      <c r="L1215" s="31">
        <v>0.7981376787495843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25</v>
      </c>
      <c r="E1216" s="35">
        <v>20</v>
      </c>
      <c r="F1216" s="40">
        <v>45</v>
      </c>
      <c r="G1216" s="21">
        <v>3.48297213622291</v>
      </c>
      <c r="H1216" s="35">
        <v>687</v>
      </c>
      <c r="I1216" s="35">
        <v>3</v>
      </c>
      <c r="J1216" s="35">
        <v>2</v>
      </c>
      <c r="K1216" s="41">
        <v>5</v>
      </c>
      <c r="L1216" s="21">
        <v>0.72780203784570596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25</v>
      </c>
      <c r="E1217" s="35">
        <v>19</v>
      </c>
      <c r="F1217" s="40">
        <v>44</v>
      </c>
      <c r="G1217" s="21">
        <v>5.225653206650831</v>
      </c>
      <c r="H1217" s="35">
        <v>321</v>
      </c>
      <c r="I1217" s="35">
        <v>2</v>
      </c>
      <c r="J1217" s="35">
        <v>0</v>
      </c>
      <c r="K1217" s="41">
        <v>2</v>
      </c>
      <c r="L1217" s="21">
        <v>0.62305295950155759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15</v>
      </c>
      <c r="E1218" s="35">
        <v>21</v>
      </c>
      <c r="F1218" s="40">
        <v>36</v>
      </c>
      <c r="G1218" s="21">
        <v>4.6391752577319592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19</v>
      </c>
      <c r="E1219" s="35">
        <v>12</v>
      </c>
      <c r="F1219" s="40">
        <v>31</v>
      </c>
      <c r="G1219" s="21">
        <v>3.0009680542110355</v>
      </c>
      <c r="H1219" s="35">
        <v>671</v>
      </c>
      <c r="I1219" s="35">
        <v>6</v>
      </c>
      <c r="J1219" s="35">
        <v>3</v>
      </c>
      <c r="K1219" s="41">
        <v>9</v>
      </c>
      <c r="L1219" s="21">
        <v>1.3412816691505216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25</v>
      </c>
      <c r="E1220" s="35">
        <v>26</v>
      </c>
      <c r="F1220" s="40">
        <v>51</v>
      </c>
      <c r="G1220" s="21">
        <v>6.7017082785808144</v>
      </c>
      <c r="H1220" s="35">
        <v>200</v>
      </c>
      <c r="I1220" s="35">
        <v>2</v>
      </c>
      <c r="J1220" s="35">
        <v>2</v>
      </c>
      <c r="K1220" s="41">
        <v>4</v>
      </c>
      <c r="L1220" s="21">
        <v>2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47</v>
      </c>
      <c r="E1221" s="35">
        <v>46</v>
      </c>
      <c r="F1221" s="40">
        <v>93</v>
      </c>
      <c r="G1221" s="21">
        <v>6.8081991215226942</v>
      </c>
      <c r="H1221" s="35">
        <v>287</v>
      </c>
      <c r="I1221" s="35">
        <v>2</v>
      </c>
      <c r="J1221" s="35">
        <v>3</v>
      </c>
      <c r="K1221" s="41">
        <v>5</v>
      </c>
      <c r="L1221" s="21">
        <v>1.7421602787456445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19</v>
      </c>
      <c r="E1222" s="35">
        <v>15</v>
      </c>
      <c r="F1222" s="40">
        <v>34</v>
      </c>
      <c r="G1222" s="21">
        <v>4.8920863309352516</v>
      </c>
      <c r="H1222" s="35">
        <v>423</v>
      </c>
      <c r="I1222" s="35">
        <v>3</v>
      </c>
      <c r="J1222" s="35">
        <v>2</v>
      </c>
      <c r="K1222" s="41">
        <v>5</v>
      </c>
      <c r="L1222" s="21">
        <v>1.1820330969267139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32</v>
      </c>
      <c r="E1223" s="35">
        <v>19</v>
      </c>
      <c r="F1223" s="40">
        <v>51</v>
      </c>
      <c r="G1223" s="21">
        <v>4.3552519214346708</v>
      </c>
      <c r="H1223" s="35">
        <v>522</v>
      </c>
      <c r="I1223" s="35">
        <v>2</v>
      </c>
      <c r="J1223" s="35">
        <v>4</v>
      </c>
      <c r="K1223" s="41">
        <v>6</v>
      </c>
      <c r="L1223" s="21">
        <v>1.1494252873563218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11</v>
      </c>
      <c r="E1224" s="35">
        <v>6</v>
      </c>
      <c r="F1224" s="40">
        <v>17</v>
      </c>
      <c r="G1224" s="21">
        <v>2.5875190258751903</v>
      </c>
      <c r="H1224" s="35">
        <v>394</v>
      </c>
      <c r="I1224" s="35">
        <v>2</v>
      </c>
      <c r="J1224" s="35">
        <v>1</v>
      </c>
      <c r="K1224" s="41">
        <v>3</v>
      </c>
      <c r="L1224" s="21">
        <v>0.76142131979695438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25</v>
      </c>
      <c r="E1225" s="35">
        <v>21</v>
      </c>
      <c r="F1225" s="40">
        <v>46</v>
      </c>
      <c r="G1225" s="21">
        <v>4.0528634361233484</v>
      </c>
      <c r="H1225" s="35">
        <v>639</v>
      </c>
      <c r="I1225" s="35">
        <v>3</v>
      </c>
      <c r="J1225" s="35">
        <v>1</v>
      </c>
      <c r="K1225" s="41">
        <v>4</v>
      </c>
      <c r="L1225" s="21">
        <v>0.6259780907668232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15</v>
      </c>
      <c r="E1226" s="35">
        <v>15</v>
      </c>
      <c r="F1226" s="40">
        <v>30</v>
      </c>
      <c r="G1226" s="21">
        <v>3.3444816053511706</v>
      </c>
      <c r="H1226" s="35">
        <v>483</v>
      </c>
      <c r="I1226" s="35">
        <v>2</v>
      </c>
      <c r="J1226" s="35">
        <v>2</v>
      </c>
      <c r="K1226" s="41">
        <v>4</v>
      </c>
      <c r="L1226" s="21">
        <v>0.82815734989648038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12</v>
      </c>
      <c r="E1227" s="35">
        <v>7</v>
      </c>
      <c r="F1227" s="40">
        <v>19</v>
      </c>
      <c r="G1227" s="21">
        <v>2.375</v>
      </c>
      <c r="H1227" s="35">
        <v>496</v>
      </c>
      <c r="I1227" s="35">
        <v>15</v>
      </c>
      <c r="J1227" s="35">
        <v>8</v>
      </c>
      <c r="K1227" s="41">
        <v>23</v>
      </c>
      <c r="L1227" s="21">
        <v>4.637096774193548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38</v>
      </c>
      <c r="E1228" s="35">
        <v>40</v>
      </c>
      <c r="F1228" s="40">
        <v>78</v>
      </c>
      <c r="G1228" s="21">
        <v>5.9090909090909092</v>
      </c>
      <c r="H1228" s="19">
        <v>456</v>
      </c>
      <c r="I1228" s="35">
        <v>0</v>
      </c>
      <c r="J1228" s="35">
        <v>1</v>
      </c>
      <c r="K1228" s="41">
        <v>1</v>
      </c>
      <c r="L1228" s="21">
        <v>0.21929824561403508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141</v>
      </c>
      <c r="E1229" s="35">
        <v>167</v>
      </c>
      <c r="F1229" s="40">
        <v>308</v>
      </c>
      <c r="G1229" s="21">
        <v>5.8677843398742615</v>
      </c>
      <c r="H1229" s="19">
        <v>1841</v>
      </c>
      <c r="I1229" s="35">
        <v>1</v>
      </c>
      <c r="J1229" s="35">
        <v>0</v>
      </c>
      <c r="K1229" s="41">
        <v>1</v>
      </c>
      <c r="L1229" s="21">
        <v>5.4318305268875607E-2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6</v>
      </c>
      <c r="E1230" s="35">
        <v>7</v>
      </c>
      <c r="F1230" s="40">
        <v>13</v>
      </c>
      <c r="G1230" s="21">
        <v>2.1594684385382057</v>
      </c>
      <c r="H1230" s="35">
        <v>201</v>
      </c>
      <c r="I1230" s="35">
        <v>0</v>
      </c>
      <c r="J1230" s="35">
        <v>0</v>
      </c>
      <c r="K1230" s="41">
        <v>0</v>
      </c>
      <c r="L1230" s="21">
        <v>0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12</v>
      </c>
      <c r="E1231" s="35">
        <v>10</v>
      </c>
      <c r="F1231" s="40">
        <v>22</v>
      </c>
      <c r="G1231" s="21">
        <v>4.2801556420233462</v>
      </c>
      <c r="H1231" s="35">
        <v>237</v>
      </c>
      <c r="I1231" s="35">
        <v>1</v>
      </c>
      <c r="J1231" s="35">
        <v>0</v>
      </c>
      <c r="K1231" s="41">
        <v>1</v>
      </c>
      <c r="L1231" s="21">
        <v>0.42194092827004215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7</v>
      </c>
      <c r="E1232" s="35">
        <v>7</v>
      </c>
      <c r="F1232" s="40">
        <v>14</v>
      </c>
      <c r="G1232" s="21">
        <v>2.0558002936857562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10</v>
      </c>
      <c r="E1233" s="35">
        <v>9</v>
      </c>
      <c r="F1233" s="40">
        <v>19</v>
      </c>
      <c r="G1233" s="21">
        <v>2.9641185647425896</v>
      </c>
      <c r="H1233" s="35">
        <v>483</v>
      </c>
      <c r="I1233" s="35">
        <v>3</v>
      </c>
      <c r="J1233" s="35">
        <v>7</v>
      </c>
      <c r="K1233" s="41">
        <v>10</v>
      </c>
      <c r="L1233" s="21">
        <v>2.0703933747412009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30</v>
      </c>
      <c r="E1234" s="35">
        <v>21</v>
      </c>
      <c r="F1234" s="40">
        <v>51</v>
      </c>
      <c r="G1234" s="21">
        <v>5.3740779768177029</v>
      </c>
      <c r="H1234" s="35">
        <v>607</v>
      </c>
      <c r="I1234" s="35">
        <v>1</v>
      </c>
      <c r="J1234" s="35">
        <v>0</v>
      </c>
      <c r="K1234" s="41">
        <v>1</v>
      </c>
      <c r="L1234" s="21">
        <v>0.16474464579901155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24</v>
      </c>
      <c r="E1235" s="35">
        <v>18</v>
      </c>
      <c r="F1235" s="40">
        <v>42</v>
      </c>
      <c r="G1235" s="21">
        <v>4.2168674698795181</v>
      </c>
      <c r="H1235" s="35">
        <v>607</v>
      </c>
      <c r="I1235" s="35">
        <v>1</v>
      </c>
      <c r="J1235" s="35">
        <v>0</v>
      </c>
      <c r="K1235" s="41">
        <v>1</v>
      </c>
      <c r="L1235" s="21">
        <v>0.16474464579901155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11</v>
      </c>
      <c r="E1236" s="35">
        <v>6</v>
      </c>
      <c r="F1236" s="40">
        <v>17</v>
      </c>
      <c r="G1236" s="21">
        <v>3.9170506912442393</v>
      </c>
      <c r="H1236" s="35">
        <v>150</v>
      </c>
      <c r="I1236" s="35">
        <v>0</v>
      </c>
      <c r="J1236" s="35">
        <v>0</v>
      </c>
      <c r="K1236" s="41">
        <v>0</v>
      </c>
      <c r="L1236" s="21">
        <v>0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9</v>
      </c>
      <c r="E1237" s="35">
        <v>9</v>
      </c>
      <c r="F1237" s="40">
        <v>18</v>
      </c>
      <c r="G1237" s="21">
        <v>6.0810810810810816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19</v>
      </c>
      <c r="E1238" s="35">
        <v>10</v>
      </c>
      <c r="F1238" s="40">
        <v>29</v>
      </c>
      <c r="G1238" s="21">
        <v>3.7859007832898173</v>
      </c>
      <c r="H1238" s="35">
        <v>529</v>
      </c>
      <c r="I1238" s="35">
        <v>2</v>
      </c>
      <c r="J1238" s="35">
        <v>0</v>
      </c>
      <c r="K1238" s="41">
        <v>2</v>
      </c>
      <c r="L1238" s="21">
        <v>0.3780718336483932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14</v>
      </c>
      <c r="E1239" s="35">
        <v>13</v>
      </c>
      <c r="F1239" s="40">
        <v>27</v>
      </c>
      <c r="G1239" s="21">
        <v>5.6603773584905666</v>
      </c>
      <c r="H1239" s="35">
        <v>339</v>
      </c>
      <c r="I1239" s="35">
        <v>3</v>
      </c>
      <c r="J1239" s="35">
        <v>2</v>
      </c>
      <c r="K1239" s="41">
        <v>5</v>
      </c>
      <c r="L1239" s="21">
        <v>1.4749262536873156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11</v>
      </c>
      <c r="E1240" s="35">
        <v>8</v>
      </c>
      <c r="F1240" s="40">
        <v>19</v>
      </c>
      <c r="G1240" s="21">
        <v>3.2478632478632483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8</v>
      </c>
      <c r="E1241" s="35">
        <v>12</v>
      </c>
      <c r="F1241" s="40">
        <v>20</v>
      </c>
      <c r="G1241" s="21">
        <v>4.9504950495049505</v>
      </c>
      <c r="H1241" s="35">
        <v>100</v>
      </c>
      <c r="I1241" s="35">
        <v>0</v>
      </c>
      <c r="J1241" s="35">
        <v>0</v>
      </c>
      <c r="K1241" s="41">
        <v>0</v>
      </c>
      <c r="L1241" s="21">
        <v>0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10</v>
      </c>
      <c r="E1242" s="35">
        <v>16</v>
      </c>
      <c r="F1242" s="40">
        <v>26</v>
      </c>
      <c r="G1242" s="21">
        <v>4.6017699115044248</v>
      </c>
      <c r="H1242" s="19">
        <v>297</v>
      </c>
      <c r="I1242" s="35">
        <v>3</v>
      </c>
      <c r="J1242" s="35">
        <v>1</v>
      </c>
      <c r="K1242" s="41">
        <v>4</v>
      </c>
      <c r="L1242" s="21">
        <v>1.3468013468013467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358</v>
      </c>
      <c r="E1243" s="38">
        <v>325</v>
      </c>
      <c r="F1243" s="38">
        <v>683</v>
      </c>
      <c r="G1243" s="31">
        <v>4.5162996759902141</v>
      </c>
      <c r="H1243" s="29">
        <v>5277</v>
      </c>
      <c r="I1243" s="38">
        <v>26</v>
      </c>
      <c r="J1243" s="38">
        <v>18</v>
      </c>
      <c r="K1243" s="39">
        <v>44</v>
      </c>
      <c r="L1243" s="31">
        <v>0.83380708736024256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24</v>
      </c>
      <c r="E1244" s="35">
        <v>19</v>
      </c>
      <c r="F1244" s="40">
        <v>43</v>
      </c>
      <c r="G1244" s="21">
        <v>4.3522267206477734</v>
      </c>
      <c r="H1244" s="35">
        <v>174</v>
      </c>
      <c r="I1244" s="35">
        <v>2</v>
      </c>
      <c r="J1244" s="35">
        <v>2</v>
      </c>
      <c r="K1244" s="41">
        <v>4</v>
      </c>
      <c r="L1244" s="21">
        <v>2.2988505747126435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24</v>
      </c>
      <c r="E1245" s="35">
        <v>25</v>
      </c>
      <c r="F1245" s="40">
        <v>49</v>
      </c>
      <c r="G1245" s="21">
        <v>5.9466019417475726</v>
      </c>
      <c r="H1245" s="35">
        <v>335</v>
      </c>
      <c r="I1245" s="35">
        <v>0</v>
      </c>
      <c r="J1245" s="35">
        <v>0</v>
      </c>
      <c r="K1245" s="41">
        <v>0</v>
      </c>
      <c r="L1245" s="21">
        <v>0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24</v>
      </c>
      <c r="E1246" s="35">
        <v>16</v>
      </c>
      <c r="F1246" s="40">
        <v>40</v>
      </c>
      <c r="G1246" s="21">
        <v>6.1538461538461542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20</v>
      </c>
      <c r="E1247" s="35">
        <v>23</v>
      </c>
      <c r="F1247" s="40">
        <v>43</v>
      </c>
      <c r="G1247" s="21">
        <v>6.7716535433070861</v>
      </c>
      <c r="H1247" s="35">
        <v>150</v>
      </c>
      <c r="I1247" s="35">
        <v>0</v>
      </c>
      <c r="J1247" s="35">
        <v>2</v>
      </c>
      <c r="K1247" s="41">
        <v>2</v>
      </c>
      <c r="L1247" s="21">
        <v>1.3333333333333335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57</v>
      </c>
      <c r="E1248" s="35">
        <v>55</v>
      </c>
      <c r="F1248" s="40">
        <v>112</v>
      </c>
      <c r="G1248" s="21">
        <v>5.9669685668620138</v>
      </c>
      <c r="H1248" s="35">
        <v>444</v>
      </c>
      <c r="I1248" s="35">
        <v>4</v>
      </c>
      <c r="J1248" s="35">
        <v>1</v>
      </c>
      <c r="K1248" s="41">
        <v>5</v>
      </c>
      <c r="L1248" s="21">
        <v>1.1261261261261262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32</v>
      </c>
      <c r="E1249" s="35">
        <v>19</v>
      </c>
      <c r="F1249" s="40">
        <v>51</v>
      </c>
      <c r="G1249" s="21">
        <v>4.4347826086956514</v>
      </c>
      <c r="H1249" s="35">
        <v>503</v>
      </c>
      <c r="I1249" s="35">
        <v>2</v>
      </c>
      <c r="J1249" s="35">
        <v>1</v>
      </c>
      <c r="K1249" s="41">
        <v>3</v>
      </c>
      <c r="L1249" s="21">
        <v>0.59642147117296218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8</v>
      </c>
      <c r="E1250" s="35">
        <v>13</v>
      </c>
      <c r="F1250" s="40">
        <v>21</v>
      </c>
      <c r="G1250" s="21">
        <v>2.1716649431230612</v>
      </c>
      <c r="H1250" s="35">
        <v>716</v>
      </c>
      <c r="I1250" s="35">
        <v>0</v>
      </c>
      <c r="J1250" s="35">
        <v>1</v>
      </c>
      <c r="K1250" s="41">
        <v>1</v>
      </c>
      <c r="L1250" s="21">
        <v>0.13966480446927373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20</v>
      </c>
      <c r="E1251" s="35">
        <v>16</v>
      </c>
      <c r="F1251" s="40">
        <v>36</v>
      </c>
      <c r="G1251" s="21">
        <v>5.9900166389351082</v>
      </c>
      <c r="H1251" s="35">
        <v>37</v>
      </c>
      <c r="I1251" s="35">
        <v>0</v>
      </c>
      <c r="J1251" s="35">
        <v>0</v>
      </c>
      <c r="K1251" s="41">
        <v>0</v>
      </c>
      <c r="L1251" s="21"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20</v>
      </c>
      <c r="E1252" s="35">
        <v>19</v>
      </c>
      <c r="F1252" s="40">
        <v>39</v>
      </c>
      <c r="G1252" s="21">
        <v>3.8537549407114624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10</v>
      </c>
      <c r="E1253" s="35">
        <v>15</v>
      </c>
      <c r="F1253" s="40">
        <v>25</v>
      </c>
      <c r="G1253" s="21">
        <v>2.9002320185614847</v>
      </c>
      <c r="H1253" s="35">
        <v>492</v>
      </c>
      <c r="I1253" s="35">
        <v>2</v>
      </c>
      <c r="J1253" s="35">
        <v>2</v>
      </c>
      <c r="K1253" s="41">
        <v>4</v>
      </c>
      <c r="L1253" s="21">
        <v>0.81300813008130091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22</v>
      </c>
      <c r="E1254" s="35">
        <v>23</v>
      </c>
      <c r="F1254" s="40">
        <v>45</v>
      </c>
      <c r="G1254" s="21">
        <v>4.7770700636942678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19</v>
      </c>
      <c r="E1255" s="35">
        <v>15</v>
      </c>
      <c r="F1255" s="40">
        <v>34</v>
      </c>
      <c r="G1255" s="21">
        <v>3.7735849056603774</v>
      </c>
      <c r="H1255" s="35">
        <v>217</v>
      </c>
      <c r="I1255" s="35">
        <v>3</v>
      </c>
      <c r="J1255" s="35">
        <v>2</v>
      </c>
      <c r="K1255" s="41">
        <v>5</v>
      </c>
      <c r="L1255" s="21">
        <v>2.3041474654377883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22</v>
      </c>
      <c r="E1256" s="35">
        <v>17</v>
      </c>
      <c r="F1256" s="40">
        <v>39</v>
      </c>
      <c r="G1256" s="21">
        <v>4.2025862068965516</v>
      </c>
      <c r="H1256" s="35">
        <v>304</v>
      </c>
      <c r="I1256" s="35">
        <v>3</v>
      </c>
      <c r="J1256" s="35">
        <v>3</v>
      </c>
      <c r="K1256" s="41">
        <v>6</v>
      </c>
      <c r="L1256" s="21">
        <v>1.9736842105263157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6</v>
      </c>
      <c r="E1257" s="35">
        <v>7</v>
      </c>
      <c r="F1257" s="40">
        <v>13</v>
      </c>
      <c r="G1257" s="21">
        <v>2.03125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21</v>
      </c>
      <c r="E1258" s="35">
        <v>20</v>
      </c>
      <c r="F1258" s="40">
        <v>41</v>
      </c>
      <c r="G1258" s="21">
        <v>3.6705461056401072</v>
      </c>
      <c r="H1258" s="35">
        <v>344</v>
      </c>
      <c r="I1258" s="35">
        <v>5</v>
      </c>
      <c r="J1258" s="35">
        <v>4</v>
      </c>
      <c r="K1258" s="41">
        <v>9</v>
      </c>
      <c r="L1258" s="21">
        <v>2.6162790697674421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29</v>
      </c>
      <c r="E1259" s="35">
        <v>23</v>
      </c>
      <c r="F1259" s="40">
        <v>52</v>
      </c>
      <c r="G1259" s="21">
        <v>5.0534499514091351</v>
      </c>
      <c r="H1259" s="19">
        <v>279</v>
      </c>
      <c r="I1259" s="35">
        <v>5</v>
      </c>
      <c r="J1259" s="35">
        <v>0</v>
      </c>
      <c r="K1259" s="41">
        <v>5</v>
      </c>
      <c r="L1259" s="21">
        <v>1.7921146953405016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648</v>
      </c>
      <c r="E1260" s="38">
        <v>656</v>
      </c>
      <c r="F1260" s="38">
        <v>1304</v>
      </c>
      <c r="G1260" s="31">
        <v>6.1977186311787076</v>
      </c>
      <c r="H1260" s="29">
        <v>4228</v>
      </c>
      <c r="I1260" s="38">
        <v>55</v>
      </c>
      <c r="J1260" s="38">
        <v>56</v>
      </c>
      <c r="K1260" s="39">
        <v>111</v>
      </c>
      <c r="L1260" s="31">
        <v>2.6253547776726585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100</v>
      </c>
      <c r="E1261" s="38">
        <v>107</v>
      </c>
      <c r="F1261" s="38">
        <v>207</v>
      </c>
      <c r="G1261" s="31">
        <v>5.9244419004006872</v>
      </c>
      <c r="H1261" s="29">
        <v>924</v>
      </c>
      <c r="I1261" s="38">
        <v>0</v>
      </c>
      <c r="J1261" s="38">
        <v>0</v>
      </c>
      <c r="K1261" s="39">
        <v>0</v>
      </c>
      <c r="L1261" s="31">
        <v>0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3835</v>
      </c>
      <c r="E1262" s="49">
        <v>3884</v>
      </c>
      <c r="F1262" s="49">
        <v>7719</v>
      </c>
      <c r="G1262" s="25">
        <v>6.448136731574067</v>
      </c>
      <c r="H1262" s="9">
        <v>43724</v>
      </c>
      <c r="I1262" s="49">
        <v>642</v>
      </c>
      <c r="J1262" s="49">
        <v>544</v>
      </c>
      <c r="K1262" s="50">
        <v>1186</v>
      </c>
      <c r="L1262" s="25">
        <v>2.7124691245082793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991</v>
      </c>
      <c r="E1263" s="38">
        <v>1046</v>
      </c>
      <c r="F1263" s="38">
        <v>2037</v>
      </c>
      <c r="G1263" s="31">
        <v>5.5275154672745037</v>
      </c>
      <c r="H1263" s="29">
        <v>14065</v>
      </c>
      <c r="I1263" s="38">
        <v>278</v>
      </c>
      <c r="J1263" s="38">
        <v>238</v>
      </c>
      <c r="K1263" s="39">
        <v>516</v>
      </c>
      <c r="L1263" s="31">
        <v>3.6686811233558476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43</v>
      </c>
      <c r="E1264" s="35">
        <v>61</v>
      </c>
      <c r="F1264" s="40">
        <v>104</v>
      </c>
      <c r="G1264" s="21">
        <v>12.919254658385093</v>
      </c>
      <c r="H1264" s="35">
        <v>196</v>
      </c>
      <c r="I1264" s="35">
        <v>4</v>
      </c>
      <c r="J1264" s="35">
        <v>5</v>
      </c>
      <c r="K1264" s="41">
        <v>9</v>
      </c>
      <c r="L1264" s="21">
        <v>4.591836734693878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14</v>
      </c>
      <c r="E1265" s="35">
        <v>8</v>
      </c>
      <c r="F1265" s="40">
        <v>22</v>
      </c>
      <c r="G1265" s="21">
        <v>2.5462962962962963</v>
      </c>
      <c r="H1265" s="35">
        <v>611</v>
      </c>
      <c r="I1265" s="35">
        <v>2</v>
      </c>
      <c r="J1265" s="35">
        <v>2</v>
      </c>
      <c r="K1265" s="41">
        <v>4</v>
      </c>
      <c r="L1265" s="21">
        <v>0.65466448445171854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18</v>
      </c>
      <c r="E1266" s="35">
        <v>20</v>
      </c>
      <c r="F1266" s="40">
        <v>38</v>
      </c>
      <c r="G1266" s="21">
        <v>6.5857885615251295</v>
      </c>
      <c r="H1266" s="35">
        <v>220</v>
      </c>
      <c r="I1266" s="35">
        <v>2</v>
      </c>
      <c r="J1266" s="35">
        <v>5</v>
      </c>
      <c r="K1266" s="41">
        <v>7</v>
      </c>
      <c r="L1266" s="21">
        <v>3.1818181818181817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60</v>
      </c>
      <c r="E1267" s="35">
        <v>50</v>
      </c>
      <c r="F1267" s="40">
        <v>110</v>
      </c>
      <c r="G1267" s="21">
        <v>6.2929061784897034</v>
      </c>
      <c r="H1267" s="35">
        <v>437</v>
      </c>
      <c r="I1267" s="35">
        <v>0</v>
      </c>
      <c r="J1267" s="35">
        <v>0</v>
      </c>
      <c r="K1267" s="41">
        <v>0</v>
      </c>
      <c r="L1267" s="21">
        <v>0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49</v>
      </c>
      <c r="E1268" s="35">
        <v>0</v>
      </c>
      <c r="F1268" s="40">
        <v>49</v>
      </c>
      <c r="G1268" s="21">
        <v>3.5125448028673838</v>
      </c>
      <c r="H1268" s="35">
        <v>765</v>
      </c>
      <c r="I1268" s="35">
        <v>4</v>
      </c>
      <c r="J1268" s="35">
        <v>5</v>
      </c>
      <c r="K1268" s="41">
        <v>9</v>
      </c>
      <c r="L1268" s="21">
        <v>1.1764705882352942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28</v>
      </c>
      <c r="E1269" s="35">
        <v>25</v>
      </c>
      <c r="F1269" s="40">
        <v>53</v>
      </c>
      <c r="G1269" s="21">
        <v>7.1718538565629224</v>
      </c>
      <c r="H1269" s="35">
        <v>258</v>
      </c>
      <c r="I1269" s="35">
        <v>0</v>
      </c>
      <c r="J1269" s="35">
        <v>0</v>
      </c>
      <c r="K1269" s="41">
        <v>0</v>
      </c>
      <c r="L1269" s="21">
        <v>0</v>
      </c>
    </row>
    <row r="1270" spans="1:12" ht="15" customHeight="1" outlineLevel="1" x14ac:dyDescent="0.2">
      <c r="A1270" s="17" t="s">
        <v>2219</v>
      </c>
      <c r="B1270" s="43" t="s">
        <v>2220</v>
      </c>
      <c r="C1270" s="19">
        <v>1026</v>
      </c>
      <c r="D1270" s="35">
        <v>21</v>
      </c>
      <c r="E1270" s="35">
        <v>28</v>
      </c>
      <c r="F1270" s="40">
        <v>49</v>
      </c>
      <c r="G1270" s="21">
        <v>4.7758284600389862</v>
      </c>
      <c r="H1270" s="35">
        <v>441</v>
      </c>
      <c r="I1270" s="35">
        <v>7</v>
      </c>
      <c r="J1270" s="35">
        <v>11</v>
      </c>
      <c r="K1270" s="41">
        <v>18</v>
      </c>
      <c r="L1270" s="21">
        <v>4.0816326530612246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31</v>
      </c>
      <c r="E1271" s="35">
        <v>16</v>
      </c>
      <c r="F1271" s="40">
        <v>47</v>
      </c>
      <c r="G1271" s="21">
        <v>5.0701186623516721</v>
      </c>
      <c r="H1271" s="35">
        <v>477</v>
      </c>
      <c r="I1271" s="35">
        <v>18</v>
      </c>
      <c r="J1271" s="35">
        <v>23</v>
      </c>
      <c r="K1271" s="41">
        <v>41</v>
      </c>
      <c r="L1271" s="21">
        <v>8.5953878406708597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1</v>
      </c>
      <c r="E1272" s="35">
        <v>0</v>
      </c>
      <c r="F1272" s="40">
        <v>1</v>
      </c>
      <c r="G1272" s="21">
        <v>7.874015748031496E-2</v>
      </c>
      <c r="H1272" s="35">
        <v>877</v>
      </c>
      <c r="I1272" s="35">
        <v>1</v>
      </c>
      <c r="J1272" s="35">
        <v>0</v>
      </c>
      <c r="K1272" s="41">
        <v>1</v>
      </c>
      <c r="L1272" s="21">
        <v>0.11402508551881414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43</v>
      </c>
      <c r="E1273" s="35">
        <v>41</v>
      </c>
      <c r="F1273" s="40">
        <v>84</v>
      </c>
      <c r="G1273" s="21">
        <v>5.4973821989528799</v>
      </c>
      <c r="H1273" s="35">
        <v>290</v>
      </c>
      <c r="I1273" s="35">
        <v>11</v>
      </c>
      <c r="J1273" s="35">
        <v>11</v>
      </c>
      <c r="K1273" s="41">
        <v>22</v>
      </c>
      <c r="L1273" s="21">
        <v>7.5862068965517242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55</v>
      </c>
      <c r="E1274" s="35">
        <v>42</v>
      </c>
      <c r="F1274" s="40">
        <v>97</v>
      </c>
      <c r="G1274" s="21">
        <v>8.4938704028021021</v>
      </c>
      <c r="H1274" s="19">
        <v>220</v>
      </c>
      <c r="I1274" s="35">
        <v>2</v>
      </c>
      <c r="J1274" s="35">
        <v>1</v>
      </c>
      <c r="K1274" s="41">
        <v>3</v>
      </c>
      <c r="L1274" s="21">
        <v>1.3636363636363635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86</v>
      </c>
      <c r="E1275" s="35">
        <v>102</v>
      </c>
      <c r="F1275" s="40">
        <v>188</v>
      </c>
      <c r="G1275" s="21">
        <v>4.1740674955595027</v>
      </c>
      <c r="H1275" s="19">
        <v>2032</v>
      </c>
      <c r="I1275" s="35">
        <v>17</v>
      </c>
      <c r="J1275" s="35">
        <v>14</v>
      </c>
      <c r="K1275" s="41">
        <v>31</v>
      </c>
      <c r="L1275" s="21">
        <v>1.5255905511811023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13</v>
      </c>
      <c r="E1276" s="35">
        <v>11</v>
      </c>
      <c r="F1276" s="40">
        <v>24</v>
      </c>
      <c r="G1276" s="21">
        <v>5.161290322580645</v>
      </c>
      <c r="H1276" s="35">
        <v>-306</v>
      </c>
      <c r="I1276" s="35">
        <v>0</v>
      </c>
      <c r="J1276" s="35">
        <v>0</v>
      </c>
      <c r="K1276" s="41">
        <v>0</v>
      </c>
      <c r="L1276" s="21">
        <v>0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74</v>
      </c>
      <c r="E1277" s="35">
        <v>89</v>
      </c>
      <c r="F1277" s="40">
        <v>163</v>
      </c>
      <c r="G1277" s="21">
        <v>6.2910073330760321</v>
      </c>
      <c r="H1277" s="19">
        <v>385</v>
      </c>
      <c r="I1277" s="35">
        <v>101</v>
      </c>
      <c r="J1277" s="35">
        <v>81</v>
      </c>
      <c r="K1277" s="41">
        <v>182</v>
      </c>
      <c r="L1277" s="21">
        <v>47.272727272727273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42</v>
      </c>
      <c r="E1278" s="35">
        <v>133</v>
      </c>
      <c r="F1278" s="40">
        <v>175</v>
      </c>
      <c r="G1278" s="21">
        <v>6.9416898056326852</v>
      </c>
      <c r="H1278" s="19">
        <v>1129</v>
      </c>
      <c r="I1278" s="35">
        <v>6</v>
      </c>
      <c r="J1278" s="35">
        <v>9</v>
      </c>
      <c r="K1278" s="41">
        <v>15</v>
      </c>
      <c r="L1278" s="21">
        <v>1.328609388839681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27</v>
      </c>
      <c r="E1279" s="35">
        <v>32</v>
      </c>
      <c r="F1279" s="40">
        <v>59</v>
      </c>
      <c r="G1279" s="21">
        <v>4.4394281414597438</v>
      </c>
      <c r="H1279" s="19">
        <v>397</v>
      </c>
      <c r="I1279" s="35">
        <v>30</v>
      </c>
      <c r="J1279" s="35">
        <v>13</v>
      </c>
      <c r="K1279" s="41">
        <v>43</v>
      </c>
      <c r="L1279" s="21">
        <v>10.831234256926953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47</v>
      </c>
      <c r="E1280" s="35">
        <v>38</v>
      </c>
      <c r="F1280" s="40">
        <v>85</v>
      </c>
      <c r="G1280" s="21">
        <v>3.2221379833206978</v>
      </c>
      <c r="H1280" s="19">
        <v>1659</v>
      </c>
      <c r="I1280" s="35">
        <v>22</v>
      </c>
      <c r="J1280" s="35">
        <v>22</v>
      </c>
      <c r="K1280" s="41">
        <v>44</v>
      </c>
      <c r="L1280" s="21">
        <v>2.6522001205545509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24</v>
      </c>
      <c r="E1281" s="35">
        <v>35</v>
      </c>
      <c r="F1281" s="40">
        <v>59</v>
      </c>
      <c r="G1281" s="21">
        <v>3.5822707953855497</v>
      </c>
      <c r="H1281" s="19">
        <v>1121</v>
      </c>
      <c r="I1281" s="35">
        <v>2</v>
      </c>
      <c r="J1281" s="35">
        <v>3</v>
      </c>
      <c r="K1281" s="41">
        <v>5</v>
      </c>
      <c r="L1281" s="21">
        <v>0.44603033006244425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17</v>
      </c>
      <c r="E1282" s="35">
        <v>15</v>
      </c>
      <c r="F1282" s="40">
        <v>32</v>
      </c>
      <c r="G1282" s="21">
        <v>4.5845272206303722</v>
      </c>
      <c r="H1282" s="35">
        <v>254</v>
      </c>
      <c r="I1282" s="35">
        <v>11</v>
      </c>
      <c r="J1282" s="35">
        <v>9</v>
      </c>
      <c r="K1282" s="41">
        <v>20</v>
      </c>
      <c r="L1282" s="21">
        <v>7.8740157480314963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183</v>
      </c>
      <c r="E1283" s="35">
        <v>185</v>
      </c>
      <c r="F1283" s="40">
        <v>368</v>
      </c>
      <c r="G1283" s="21">
        <v>17.005545286506468</v>
      </c>
      <c r="H1283" s="19">
        <v>-114</v>
      </c>
      <c r="I1283" s="35">
        <v>0</v>
      </c>
      <c r="J1283" s="35">
        <v>0</v>
      </c>
      <c r="K1283" s="41">
        <v>0</v>
      </c>
      <c r="L1283" s="21">
        <v>0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103</v>
      </c>
      <c r="E1284" s="35">
        <v>94</v>
      </c>
      <c r="F1284" s="40">
        <v>197</v>
      </c>
      <c r="G1284" s="21">
        <v>3.7197885196374623</v>
      </c>
      <c r="H1284" s="19">
        <v>2185</v>
      </c>
      <c r="I1284" s="35">
        <v>28</v>
      </c>
      <c r="J1284" s="35">
        <v>21</v>
      </c>
      <c r="K1284" s="41">
        <v>49</v>
      </c>
      <c r="L1284" s="21">
        <v>2.2425629290617848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12</v>
      </c>
      <c r="E1285" s="35">
        <v>21</v>
      </c>
      <c r="F1285" s="40">
        <v>33</v>
      </c>
      <c r="G1285" s="21">
        <v>3.3742331288343559</v>
      </c>
      <c r="H1285" s="35">
        <v>531</v>
      </c>
      <c r="I1285" s="35">
        <v>10</v>
      </c>
      <c r="J1285" s="35">
        <v>3</v>
      </c>
      <c r="K1285" s="41">
        <v>13</v>
      </c>
      <c r="L1285" s="21">
        <v>2.4482109227871938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54</v>
      </c>
      <c r="E1286" s="29">
        <v>50</v>
      </c>
      <c r="F1286" s="29">
        <v>104</v>
      </c>
      <c r="G1286" s="31">
        <v>5.5378061767838123</v>
      </c>
      <c r="H1286" s="38">
        <v>634</v>
      </c>
      <c r="I1286" s="29">
        <v>9</v>
      </c>
      <c r="J1286" s="29">
        <v>9</v>
      </c>
      <c r="K1286" s="36">
        <v>18</v>
      </c>
      <c r="L1286" s="31">
        <v>2.8391167192429023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15</v>
      </c>
      <c r="E1287" s="19">
        <v>6</v>
      </c>
      <c r="F1287" s="20">
        <v>21</v>
      </c>
      <c r="G1287" s="21">
        <v>6.5830721003134789</v>
      </c>
      <c r="H1287" s="35">
        <v>85</v>
      </c>
      <c r="I1287" s="19">
        <v>2</v>
      </c>
      <c r="J1287" s="19">
        <v>3</v>
      </c>
      <c r="K1287" s="22">
        <v>5</v>
      </c>
      <c r="L1287" s="21">
        <v>5.8823529411764701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2</v>
      </c>
      <c r="E1288" s="19">
        <v>1</v>
      </c>
      <c r="F1288" s="20">
        <v>3</v>
      </c>
      <c r="G1288" s="21">
        <v>2.1428571428571428</v>
      </c>
      <c r="H1288" s="35">
        <v>49</v>
      </c>
      <c r="I1288" s="19">
        <v>1</v>
      </c>
      <c r="J1288" s="19">
        <v>2</v>
      </c>
      <c r="K1288" s="22">
        <v>3</v>
      </c>
      <c r="L1288" s="21">
        <v>6.1224489795918364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9</v>
      </c>
      <c r="E1289" s="19">
        <v>3</v>
      </c>
      <c r="F1289" s="20">
        <v>12</v>
      </c>
      <c r="G1289" s="21">
        <v>4.1237113402061851</v>
      </c>
      <c r="H1289" s="35">
        <v>144</v>
      </c>
      <c r="I1289" s="19">
        <v>2</v>
      </c>
      <c r="J1289" s="19">
        <v>0</v>
      </c>
      <c r="K1289" s="22">
        <v>2</v>
      </c>
      <c r="L1289" s="21">
        <v>1.3888888888888888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17</v>
      </c>
      <c r="E1290" s="19">
        <v>27</v>
      </c>
      <c r="F1290" s="20">
        <v>44</v>
      </c>
      <c r="G1290" s="21">
        <v>5.1461988304093573</v>
      </c>
      <c r="H1290" s="35">
        <v>301</v>
      </c>
      <c r="I1290" s="19">
        <v>4</v>
      </c>
      <c r="J1290" s="19">
        <v>4</v>
      </c>
      <c r="K1290" s="22">
        <v>8</v>
      </c>
      <c r="L1290" s="21">
        <v>2.6578073089700998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11</v>
      </c>
      <c r="E1291" s="19">
        <v>13</v>
      </c>
      <c r="F1291" s="20">
        <v>24</v>
      </c>
      <c r="G1291" s="21">
        <v>8.791208791208792</v>
      </c>
      <c r="H1291" s="19">
        <v>55</v>
      </c>
      <c r="I1291" s="19">
        <v>0</v>
      </c>
      <c r="J1291" s="19">
        <v>0</v>
      </c>
      <c r="K1291" s="22">
        <v>0</v>
      </c>
      <c r="L1291" s="21">
        <v>0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572</v>
      </c>
      <c r="E1292" s="29">
        <v>586</v>
      </c>
      <c r="F1292" s="29">
        <v>1158</v>
      </c>
      <c r="G1292" s="31">
        <v>5.9546459608165785</v>
      </c>
      <c r="H1292" s="29">
        <v>7814</v>
      </c>
      <c r="I1292" s="29">
        <v>53</v>
      </c>
      <c r="J1292" s="29">
        <v>44</v>
      </c>
      <c r="K1292" s="36">
        <v>97</v>
      </c>
      <c r="L1292" s="31">
        <v>1.2413616585615561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12</v>
      </c>
      <c r="E1293" s="19">
        <v>12</v>
      </c>
      <c r="F1293" s="20">
        <v>24</v>
      </c>
      <c r="G1293" s="21">
        <v>4.5714285714285712</v>
      </c>
      <c r="H1293" s="35">
        <v>207</v>
      </c>
      <c r="I1293" s="19">
        <v>2</v>
      </c>
      <c r="J1293" s="19">
        <v>1</v>
      </c>
      <c r="K1293" s="22">
        <v>3</v>
      </c>
      <c r="L1293" s="21">
        <v>1.4492753623188406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56</v>
      </c>
      <c r="E1294" s="19">
        <v>49</v>
      </c>
      <c r="F1294" s="20">
        <v>105</v>
      </c>
      <c r="G1294" s="21">
        <v>5.0191204588910132</v>
      </c>
      <c r="H1294" s="35">
        <v>335</v>
      </c>
      <c r="I1294" s="19">
        <v>7</v>
      </c>
      <c r="J1294" s="19">
        <v>5</v>
      </c>
      <c r="K1294" s="22">
        <v>12</v>
      </c>
      <c r="L1294" s="21">
        <v>3.5820895522388061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6</v>
      </c>
      <c r="E1295" s="19">
        <v>5</v>
      </c>
      <c r="F1295" s="20">
        <v>11</v>
      </c>
      <c r="G1295" s="21">
        <v>2.0872865275142316</v>
      </c>
      <c r="H1295" s="35">
        <v>246</v>
      </c>
      <c r="I1295" s="19">
        <v>0</v>
      </c>
      <c r="J1295" s="19">
        <v>3</v>
      </c>
      <c r="K1295" s="22">
        <v>3</v>
      </c>
      <c r="L1295" s="21">
        <v>1.2195121951219512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26</v>
      </c>
      <c r="E1296" s="19">
        <v>37</v>
      </c>
      <c r="F1296" s="20">
        <v>63</v>
      </c>
      <c r="G1296" s="21">
        <v>4.2028018679119414</v>
      </c>
      <c r="H1296" s="19">
        <v>730</v>
      </c>
      <c r="I1296" s="19">
        <v>7</v>
      </c>
      <c r="J1296" s="19">
        <v>4</v>
      </c>
      <c r="K1296" s="22">
        <v>11</v>
      </c>
      <c r="L1296" s="21">
        <v>1.5068493150684932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15</v>
      </c>
      <c r="E1297" s="19">
        <v>20</v>
      </c>
      <c r="F1297" s="20">
        <v>35</v>
      </c>
      <c r="G1297" s="21">
        <v>1.9369120088544549</v>
      </c>
      <c r="H1297" s="19">
        <v>1342</v>
      </c>
      <c r="I1297" s="19">
        <v>6</v>
      </c>
      <c r="J1297" s="19">
        <v>4</v>
      </c>
      <c r="K1297" s="22">
        <v>10</v>
      </c>
      <c r="L1297" s="21">
        <v>0.7451564828614009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21</v>
      </c>
      <c r="E1298" s="19">
        <v>18</v>
      </c>
      <c r="F1298" s="20">
        <v>39</v>
      </c>
      <c r="G1298" s="21">
        <v>6.0842433697347893</v>
      </c>
      <c r="H1298" s="35">
        <v>179</v>
      </c>
      <c r="I1298" s="19">
        <v>5</v>
      </c>
      <c r="J1298" s="19">
        <v>3</v>
      </c>
      <c r="K1298" s="22">
        <v>8</v>
      </c>
      <c r="L1298" s="21">
        <v>4.4692737430167595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28</v>
      </c>
      <c r="E1299" s="19">
        <v>30</v>
      </c>
      <c r="F1299" s="20">
        <v>58</v>
      </c>
      <c r="G1299" s="21">
        <v>9.7478991596638664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81</v>
      </c>
      <c r="E1300" s="19">
        <v>80</v>
      </c>
      <c r="F1300" s="20">
        <v>161</v>
      </c>
      <c r="G1300" s="21">
        <v>8.2691319979455571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17</v>
      </c>
      <c r="E1301" s="19">
        <v>26</v>
      </c>
      <c r="F1301" s="20">
        <v>43</v>
      </c>
      <c r="G1301" s="21">
        <v>9.1880341880341891</v>
      </c>
      <c r="H1301" s="35">
        <v>67</v>
      </c>
      <c r="I1301" s="19">
        <v>0</v>
      </c>
      <c r="J1301" s="19">
        <v>0</v>
      </c>
      <c r="K1301" s="22">
        <v>0</v>
      </c>
      <c r="L1301" s="21">
        <v>0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16</v>
      </c>
      <c r="E1302" s="19">
        <v>19</v>
      </c>
      <c r="F1302" s="20">
        <v>35</v>
      </c>
      <c r="G1302" s="21">
        <v>6.1728395061728394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21</v>
      </c>
      <c r="E1303" s="19">
        <v>20</v>
      </c>
      <c r="F1303" s="20">
        <v>41</v>
      </c>
      <c r="G1303" s="21">
        <v>7.6779026217228461</v>
      </c>
      <c r="H1303" s="35">
        <v>204</v>
      </c>
      <c r="I1303" s="19">
        <v>1</v>
      </c>
      <c r="J1303" s="19">
        <v>4</v>
      </c>
      <c r="K1303" s="22">
        <v>5</v>
      </c>
      <c r="L1303" s="21">
        <v>2.4509803921568629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16</v>
      </c>
      <c r="E1304" s="19">
        <v>14</v>
      </c>
      <c r="F1304" s="20">
        <v>30</v>
      </c>
      <c r="G1304" s="21">
        <v>7.009345794392523</v>
      </c>
      <c r="H1304" s="35">
        <v>260</v>
      </c>
      <c r="I1304" s="19">
        <v>0</v>
      </c>
      <c r="J1304" s="19">
        <v>1</v>
      </c>
      <c r="K1304" s="22">
        <v>1</v>
      </c>
      <c r="L1304" s="21">
        <v>0.38461538461538464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41</v>
      </c>
      <c r="E1305" s="19">
        <v>31</v>
      </c>
      <c r="F1305" s="20">
        <v>72</v>
      </c>
      <c r="G1305" s="21">
        <v>6.4458370635631157</v>
      </c>
      <c r="H1305" s="35">
        <v>443</v>
      </c>
      <c r="I1305" s="19">
        <v>2</v>
      </c>
      <c r="J1305" s="19">
        <v>0</v>
      </c>
      <c r="K1305" s="22">
        <v>2</v>
      </c>
      <c r="L1305" s="21">
        <v>0.45146726862302478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16</v>
      </c>
      <c r="E1306" s="19">
        <v>20</v>
      </c>
      <c r="F1306" s="20">
        <v>36</v>
      </c>
      <c r="G1306" s="21">
        <v>6.7039106145251397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20</v>
      </c>
      <c r="E1307" s="19">
        <v>23</v>
      </c>
      <c r="F1307" s="20">
        <v>43</v>
      </c>
      <c r="G1307" s="21">
        <v>4.6994535519125682</v>
      </c>
      <c r="H1307" s="35">
        <v>616</v>
      </c>
      <c r="I1307" s="19">
        <v>0</v>
      </c>
      <c r="J1307" s="19">
        <v>0</v>
      </c>
      <c r="K1307" s="22">
        <v>0</v>
      </c>
      <c r="L1307" s="21">
        <v>0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58</v>
      </c>
      <c r="E1308" s="19">
        <v>53</v>
      </c>
      <c r="F1308" s="20">
        <v>111</v>
      </c>
      <c r="G1308" s="21">
        <v>10.561370123691722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18</v>
      </c>
      <c r="E1309" s="19">
        <v>19</v>
      </c>
      <c r="F1309" s="20">
        <v>37</v>
      </c>
      <c r="G1309" s="21">
        <v>5.4572271386430682</v>
      </c>
      <c r="H1309" s="35">
        <v>307</v>
      </c>
      <c r="I1309" s="19">
        <v>0</v>
      </c>
      <c r="J1309" s="19">
        <v>0</v>
      </c>
      <c r="K1309" s="22">
        <v>0</v>
      </c>
      <c r="L1309" s="21">
        <v>0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19</v>
      </c>
      <c r="E1310" s="19">
        <v>24</v>
      </c>
      <c r="F1310" s="20">
        <v>43</v>
      </c>
      <c r="G1310" s="21">
        <v>8.0675422138836765</v>
      </c>
      <c r="H1310" s="35">
        <v>38</v>
      </c>
      <c r="I1310" s="19">
        <v>13</v>
      </c>
      <c r="J1310" s="19">
        <v>11</v>
      </c>
      <c r="K1310" s="22">
        <v>24</v>
      </c>
      <c r="L1310" s="21">
        <v>63.157894736842103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6</v>
      </c>
      <c r="E1311" s="19">
        <v>15</v>
      </c>
      <c r="F1311" s="20">
        <v>21</v>
      </c>
      <c r="G1311" s="21">
        <v>5.0119331742243434</v>
      </c>
      <c r="H1311" s="35">
        <v>249</v>
      </c>
      <c r="I1311" s="19">
        <v>4</v>
      </c>
      <c r="J1311" s="19">
        <v>3</v>
      </c>
      <c r="K1311" s="22">
        <v>7</v>
      </c>
      <c r="L1311" s="21">
        <v>2.8112449799196786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21</v>
      </c>
      <c r="E1312" s="19">
        <v>15</v>
      </c>
      <c r="F1312" s="20">
        <v>36</v>
      </c>
      <c r="G1312" s="21">
        <v>5.9405940594059405</v>
      </c>
      <c r="H1312" s="35">
        <v>347</v>
      </c>
      <c r="I1312" s="19">
        <v>2</v>
      </c>
      <c r="J1312" s="19">
        <v>1</v>
      </c>
      <c r="K1312" s="22">
        <v>3</v>
      </c>
      <c r="L1312" s="21">
        <v>0.86455331412103753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55</v>
      </c>
      <c r="E1313" s="19">
        <v>55</v>
      </c>
      <c r="F1313" s="20">
        <v>110</v>
      </c>
      <c r="G1313" s="21">
        <v>9.1896407685881361</v>
      </c>
      <c r="H1313" s="35">
        <v>410</v>
      </c>
      <c r="I1313" s="19">
        <v>1</v>
      </c>
      <c r="J1313" s="19">
        <v>1</v>
      </c>
      <c r="K1313" s="22">
        <v>2</v>
      </c>
      <c r="L1313" s="21">
        <v>0.48780487804878048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3</v>
      </c>
      <c r="E1314" s="19">
        <v>1</v>
      </c>
      <c r="F1314" s="20">
        <v>4</v>
      </c>
      <c r="G1314" s="21">
        <v>0.52356020942408377</v>
      </c>
      <c r="H1314" s="19">
        <v>655</v>
      </c>
      <c r="I1314" s="19">
        <v>3</v>
      </c>
      <c r="J1314" s="19">
        <v>3</v>
      </c>
      <c r="K1314" s="22">
        <v>6</v>
      </c>
      <c r="L1314" s="21">
        <v>0.91603053435114512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304</v>
      </c>
      <c r="E1315" s="38">
        <v>322</v>
      </c>
      <c r="F1315" s="38">
        <v>626</v>
      </c>
      <c r="G1315" s="31">
        <v>4.6789745122953885</v>
      </c>
      <c r="H1315" s="29">
        <v>4724</v>
      </c>
      <c r="I1315" s="38">
        <v>93</v>
      </c>
      <c r="J1315" s="38">
        <v>71</v>
      </c>
      <c r="K1315" s="39">
        <v>164</v>
      </c>
      <c r="L1315" s="31">
        <v>3.4716342082980525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7</v>
      </c>
      <c r="E1316" s="35">
        <v>17</v>
      </c>
      <c r="F1316" s="40">
        <v>24</v>
      </c>
      <c r="G1316" s="21">
        <v>4.918032786885246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7</v>
      </c>
      <c r="E1317" s="35">
        <v>0</v>
      </c>
      <c r="F1317" s="40">
        <v>7</v>
      </c>
      <c r="G1317" s="21">
        <v>1.7857142857142856</v>
      </c>
      <c r="H1317" s="35">
        <v>182</v>
      </c>
      <c r="I1317" s="35">
        <v>2</v>
      </c>
      <c r="J1317" s="35">
        <v>2</v>
      </c>
      <c r="K1317" s="41">
        <v>4</v>
      </c>
      <c r="L1317" s="21">
        <v>2.197802197802198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19</v>
      </c>
      <c r="E1318" s="35">
        <v>21</v>
      </c>
      <c r="F1318" s="40">
        <v>40</v>
      </c>
      <c r="G1318" s="21">
        <v>4.7337278106508878</v>
      </c>
      <c r="H1318" s="35">
        <v>388</v>
      </c>
      <c r="I1318" s="35">
        <v>5</v>
      </c>
      <c r="J1318" s="35">
        <v>0</v>
      </c>
      <c r="K1318" s="41">
        <v>5</v>
      </c>
      <c r="L1318" s="21">
        <v>1.2886597938144329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21</v>
      </c>
      <c r="E1319" s="35">
        <v>12</v>
      </c>
      <c r="F1319" s="40">
        <v>33</v>
      </c>
      <c r="G1319" s="21">
        <v>7.0063694267515926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18</v>
      </c>
      <c r="E1320" s="35">
        <v>18</v>
      </c>
      <c r="F1320" s="40">
        <v>36</v>
      </c>
      <c r="G1320" s="21">
        <v>4.3269230769230766</v>
      </c>
      <c r="H1320" s="35">
        <v>252</v>
      </c>
      <c r="I1320" s="35">
        <v>5</v>
      </c>
      <c r="J1320" s="35">
        <v>1</v>
      </c>
      <c r="K1320" s="41">
        <v>6</v>
      </c>
      <c r="L1320" s="21">
        <v>2.3809523809523809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4</v>
      </c>
      <c r="E1321" s="35">
        <v>5</v>
      </c>
      <c r="F1321" s="40">
        <v>9</v>
      </c>
      <c r="G1321" s="21">
        <v>4.918032786885246</v>
      </c>
      <c r="H1321" s="35">
        <v>132</v>
      </c>
      <c r="I1321" s="35">
        <v>2</v>
      </c>
      <c r="J1321" s="35">
        <v>1</v>
      </c>
      <c r="K1321" s="41">
        <v>3</v>
      </c>
      <c r="L1321" s="21">
        <v>2.2727272727272729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19</v>
      </c>
      <c r="E1322" s="35">
        <v>19</v>
      </c>
      <c r="F1322" s="40">
        <v>38</v>
      </c>
      <c r="G1322" s="21">
        <v>6.9343065693430654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23</v>
      </c>
      <c r="E1323" s="35">
        <v>10</v>
      </c>
      <c r="F1323" s="40">
        <v>33</v>
      </c>
      <c r="G1323" s="21">
        <v>6.4202334630350189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25</v>
      </c>
      <c r="E1324" s="35">
        <v>26</v>
      </c>
      <c r="F1324" s="40">
        <v>51</v>
      </c>
      <c r="G1324" s="21">
        <v>3.4907597535934287</v>
      </c>
      <c r="H1324" s="19">
        <v>493</v>
      </c>
      <c r="I1324" s="35">
        <v>7</v>
      </c>
      <c r="J1324" s="35">
        <v>10</v>
      </c>
      <c r="K1324" s="41">
        <v>17</v>
      </c>
      <c r="L1324" s="21">
        <v>3.4482758620689653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57</v>
      </c>
      <c r="E1325" s="35">
        <v>65</v>
      </c>
      <c r="F1325" s="40">
        <v>122</v>
      </c>
      <c r="G1325" s="21">
        <v>3.6592681463707262</v>
      </c>
      <c r="H1325" s="19">
        <v>1452</v>
      </c>
      <c r="I1325" s="35">
        <v>18</v>
      </c>
      <c r="J1325" s="35">
        <v>9</v>
      </c>
      <c r="K1325" s="41">
        <v>27</v>
      </c>
      <c r="L1325" s="21">
        <v>1.859504132231405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5</v>
      </c>
      <c r="E1326" s="35">
        <v>3</v>
      </c>
      <c r="F1326" s="40">
        <v>8</v>
      </c>
      <c r="G1326" s="21">
        <v>4.4943820224719104</v>
      </c>
      <c r="H1326" s="35">
        <v>105</v>
      </c>
      <c r="I1326" s="35">
        <v>3</v>
      </c>
      <c r="J1326" s="35">
        <v>2</v>
      </c>
      <c r="K1326" s="41">
        <v>5</v>
      </c>
      <c r="L1326" s="21">
        <v>4.7619047619047619</v>
      </c>
    </row>
    <row r="1327" spans="1:12" ht="15" customHeight="1" outlineLevel="1" x14ac:dyDescent="0.2">
      <c r="A1327" s="17" t="s">
        <v>2327</v>
      </c>
      <c r="B1327" s="43" t="s">
        <v>622</v>
      </c>
      <c r="C1327" s="35">
        <v>748</v>
      </c>
      <c r="D1327" s="35">
        <v>13</v>
      </c>
      <c r="E1327" s="35">
        <v>24</v>
      </c>
      <c r="F1327" s="40">
        <v>37</v>
      </c>
      <c r="G1327" s="21">
        <v>4.9465240641711237</v>
      </c>
      <c r="H1327" s="35">
        <v>70</v>
      </c>
      <c r="I1327" s="35">
        <v>34</v>
      </c>
      <c r="J1327" s="35">
        <v>32</v>
      </c>
      <c r="K1327" s="41">
        <v>66</v>
      </c>
      <c r="L1327" s="21">
        <v>94.285714285714278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17</v>
      </c>
      <c r="E1328" s="35">
        <v>21</v>
      </c>
      <c r="F1328" s="40">
        <v>38</v>
      </c>
      <c r="G1328" s="21">
        <v>8.695652173913043</v>
      </c>
      <c r="H1328" s="35">
        <v>261</v>
      </c>
      <c r="I1328" s="35">
        <v>5</v>
      </c>
      <c r="J1328" s="35">
        <v>6</v>
      </c>
      <c r="K1328" s="41">
        <v>11</v>
      </c>
      <c r="L1328" s="21">
        <v>4.2145593869731801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22</v>
      </c>
      <c r="E1329" s="35">
        <v>21</v>
      </c>
      <c r="F1329" s="40">
        <v>43</v>
      </c>
      <c r="G1329" s="21">
        <v>10.436893203883495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28</v>
      </c>
      <c r="E1330" s="35">
        <v>36</v>
      </c>
      <c r="F1330" s="40">
        <v>64</v>
      </c>
      <c r="G1330" s="21">
        <v>3.7914691943127963</v>
      </c>
      <c r="H1330" s="35">
        <v>800</v>
      </c>
      <c r="I1330" s="35">
        <v>5</v>
      </c>
      <c r="J1330" s="35">
        <v>4</v>
      </c>
      <c r="K1330" s="41">
        <v>9</v>
      </c>
      <c r="L1330" s="21">
        <v>1.125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11</v>
      </c>
      <c r="E1331" s="35">
        <v>14</v>
      </c>
      <c r="F1331" s="40">
        <v>25</v>
      </c>
      <c r="G1331" s="21">
        <v>4.4404973357015987</v>
      </c>
      <c r="H1331" s="35">
        <v>225</v>
      </c>
      <c r="I1331" s="35">
        <v>4</v>
      </c>
      <c r="J1331" s="35">
        <v>3</v>
      </c>
      <c r="K1331" s="41">
        <v>7</v>
      </c>
      <c r="L1331" s="21">
        <v>3.1111111111111112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8</v>
      </c>
      <c r="E1332" s="35">
        <v>10</v>
      </c>
      <c r="F1332" s="40">
        <v>18</v>
      </c>
      <c r="G1332" s="21">
        <v>6.3157894736842106</v>
      </c>
      <c r="H1332" s="19">
        <v>66</v>
      </c>
      <c r="I1332" s="35">
        <v>3</v>
      </c>
      <c r="J1332" s="35">
        <v>1</v>
      </c>
      <c r="K1332" s="41">
        <v>4</v>
      </c>
      <c r="L1332" s="21">
        <v>6.0606060606060606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981</v>
      </c>
      <c r="E1333" s="38">
        <v>990</v>
      </c>
      <c r="F1333" s="38">
        <v>1971</v>
      </c>
      <c r="G1333" s="31">
        <v>8.203271319765264</v>
      </c>
      <c r="H1333" s="29">
        <v>10265</v>
      </c>
      <c r="I1333" s="38">
        <v>157</v>
      </c>
      <c r="J1333" s="38">
        <v>139</v>
      </c>
      <c r="K1333" s="39">
        <v>296</v>
      </c>
      <c r="L1333" s="31">
        <v>2.8835849975645398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32</v>
      </c>
      <c r="E1334" s="35">
        <v>40</v>
      </c>
      <c r="F1334" s="40">
        <v>72</v>
      </c>
      <c r="G1334" s="21">
        <v>10.126582278481013</v>
      </c>
      <c r="H1334" s="19">
        <v>294</v>
      </c>
      <c r="I1334" s="35">
        <v>4</v>
      </c>
      <c r="J1334" s="35">
        <v>3</v>
      </c>
      <c r="K1334" s="41">
        <v>7</v>
      </c>
      <c r="L1334" s="21">
        <v>2.3809523809523809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139</v>
      </c>
      <c r="E1335" s="35">
        <v>92</v>
      </c>
      <c r="F1335" s="40">
        <v>231</v>
      </c>
      <c r="G1335" s="21">
        <v>11.51545363908275</v>
      </c>
      <c r="H1335" s="19">
        <v>1081</v>
      </c>
      <c r="I1335" s="35">
        <v>20</v>
      </c>
      <c r="J1335" s="35">
        <v>16</v>
      </c>
      <c r="K1335" s="41">
        <v>36</v>
      </c>
      <c r="L1335" s="21">
        <v>3.3302497687326551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5</v>
      </c>
      <c r="E1336" s="35">
        <v>4</v>
      </c>
      <c r="F1336" s="40">
        <v>9</v>
      </c>
      <c r="G1336" s="21">
        <v>3.3582089552238807</v>
      </c>
      <c r="H1336" s="35">
        <v>121</v>
      </c>
      <c r="I1336" s="35">
        <v>0</v>
      </c>
      <c r="J1336" s="35">
        <v>2</v>
      </c>
      <c r="K1336" s="41">
        <v>2</v>
      </c>
      <c r="L1336" s="21">
        <v>1.6528925619834711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2</v>
      </c>
      <c r="E1337" s="35">
        <v>4</v>
      </c>
      <c r="F1337" s="40">
        <v>6</v>
      </c>
      <c r="G1337" s="21">
        <v>4.3165467625899279</v>
      </c>
      <c r="H1337" s="35">
        <v>67</v>
      </c>
      <c r="I1337" s="35">
        <v>3</v>
      </c>
      <c r="J1337" s="35">
        <v>3</v>
      </c>
      <c r="K1337" s="41">
        <v>6</v>
      </c>
      <c r="L1337" s="21">
        <v>8.9552238805970141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56</v>
      </c>
      <c r="E1338" s="35">
        <v>68</v>
      </c>
      <c r="F1338" s="40">
        <v>124</v>
      </c>
      <c r="G1338" s="21">
        <v>8.7078651685393265</v>
      </c>
      <c r="H1338" s="35">
        <v>816</v>
      </c>
      <c r="I1338" s="35">
        <v>25</v>
      </c>
      <c r="J1338" s="35">
        <v>27</v>
      </c>
      <c r="K1338" s="41">
        <v>52</v>
      </c>
      <c r="L1338" s="21">
        <v>6.3725490196078427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100</v>
      </c>
      <c r="E1339" s="35">
        <v>109</v>
      </c>
      <c r="F1339" s="40">
        <v>209</v>
      </c>
      <c r="G1339" s="21">
        <v>13.713910761154855</v>
      </c>
      <c r="H1339" s="19">
        <v>765</v>
      </c>
      <c r="I1339" s="35">
        <v>2</v>
      </c>
      <c r="J1339" s="35">
        <v>7</v>
      </c>
      <c r="K1339" s="41">
        <v>9</v>
      </c>
      <c r="L1339" s="21">
        <v>1.1764705882352942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40</v>
      </c>
      <c r="E1340" s="35">
        <v>98</v>
      </c>
      <c r="F1340" s="40">
        <v>138</v>
      </c>
      <c r="G1340" s="21">
        <v>3.8418708240534518</v>
      </c>
      <c r="H1340" s="19">
        <v>1529</v>
      </c>
      <c r="I1340" s="35">
        <v>0</v>
      </c>
      <c r="J1340" s="35">
        <v>2</v>
      </c>
      <c r="K1340" s="41">
        <v>2</v>
      </c>
      <c r="L1340" s="21">
        <v>0.13080444735120994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25</v>
      </c>
      <c r="E1341" s="35">
        <v>6</v>
      </c>
      <c r="F1341" s="40">
        <v>31</v>
      </c>
      <c r="G1341" s="21">
        <v>7.7114427860696511</v>
      </c>
      <c r="H1341" s="35">
        <v>208</v>
      </c>
      <c r="I1341" s="35">
        <v>8</v>
      </c>
      <c r="J1341" s="35">
        <v>13</v>
      </c>
      <c r="K1341" s="41">
        <v>21</v>
      </c>
      <c r="L1341" s="21">
        <v>10.096153846153847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29</v>
      </c>
      <c r="E1342" s="35">
        <v>36</v>
      </c>
      <c r="F1342" s="40">
        <v>65</v>
      </c>
      <c r="G1342" s="21">
        <v>9.232954545454545</v>
      </c>
      <c r="H1342" s="35">
        <v>232</v>
      </c>
      <c r="I1342" s="35">
        <v>12</v>
      </c>
      <c r="J1342" s="35">
        <v>2</v>
      </c>
      <c r="K1342" s="41">
        <v>14</v>
      </c>
      <c r="L1342" s="21">
        <v>6.0344827586206895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83</v>
      </c>
      <c r="E1343" s="35">
        <v>70</v>
      </c>
      <c r="F1343" s="40">
        <v>153</v>
      </c>
      <c r="G1343" s="21">
        <v>11.469265367316343</v>
      </c>
      <c r="H1343" s="35">
        <v>556</v>
      </c>
      <c r="I1343" s="35">
        <v>14</v>
      </c>
      <c r="J1343" s="35">
        <v>11</v>
      </c>
      <c r="K1343" s="41">
        <v>25</v>
      </c>
      <c r="L1343" s="21">
        <v>4.4964028776978413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6</v>
      </c>
      <c r="E1344" s="35">
        <v>14</v>
      </c>
      <c r="F1344" s="40">
        <v>20</v>
      </c>
      <c r="G1344" s="21">
        <v>5.6980056980056979</v>
      </c>
      <c r="H1344" s="35">
        <v>167</v>
      </c>
      <c r="I1344" s="35">
        <v>1</v>
      </c>
      <c r="J1344" s="35">
        <v>2</v>
      </c>
      <c r="K1344" s="41">
        <v>3</v>
      </c>
      <c r="L1344" s="21">
        <v>1.7964071856287425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8</v>
      </c>
      <c r="E1345" s="35">
        <v>15</v>
      </c>
      <c r="F1345" s="40">
        <v>23</v>
      </c>
      <c r="G1345" s="21">
        <v>3.3527696793002915</v>
      </c>
      <c r="H1345" s="35">
        <v>378</v>
      </c>
      <c r="I1345" s="35">
        <v>1</v>
      </c>
      <c r="J1345" s="35">
        <v>2</v>
      </c>
      <c r="K1345" s="41">
        <v>3</v>
      </c>
      <c r="L1345" s="21">
        <v>0.79365079365079361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12</v>
      </c>
      <c r="E1346" s="35">
        <v>18</v>
      </c>
      <c r="F1346" s="40">
        <v>30</v>
      </c>
      <c r="G1346" s="21">
        <v>5</v>
      </c>
      <c r="H1346" s="35">
        <v>216</v>
      </c>
      <c r="I1346" s="35">
        <v>5</v>
      </c>
      <c r="J1346" s="35">
        <v>5</v>
      </c>
      <c r="K1346" s="41">
        <v>10</v>
      </c>
      <c r="L1346" s="21">
        <v>4.6296296296296298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0</v>
      </c>
      <c r="E1347" s="35">
        <v>0</v>
      </c>
      <c r="F1347" s="40">
        <v>0</v>
      </c>
      <c r="G1347" s="21">
        <v>0</v>
      </c>
      <c r="H1347" s="35">
        <v>188</v>
      </c>
      <c r="I1347" s="35">
        <v>0</v>
      </c>
      <c r="J1347" s="35">
        <v>0</v>
      </c>
      <c r="K1347" s="41">
        <v>0</v>
      </c>
      <c r="L1347" s="21">
        <v>0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22</v>
      </c>
      <c r="E1348" s="35">
        <v>19</v>
      </c>
      <c r="F1348" s="40">
        <v>41</v>
      </c>
      <c r="G1348" s="21">
        <v>8.9130434782608692</v>
      </c>
      <c r="H1348" s="35">
        <v>236</v>
      </c>
      <c r="I1348" s="35">
        <v>6</v>
      </c>
      <c r="J1348" s="35">
        <v>1</v>
      </c>
      <c r="K1348" s="41">
        <v>7</v>
      </c>
      <c r="L1348" s="21">
        <v>2.9661016949152543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22</v>
      </c>
      <c r="E1349" s="35">
        <v>21</v>
      </c>
      <c r="F1349" s="40">
        <v>43</v>
      </c>
      <c r="G1349" s="21">
        <v>4.2281219272369714</v>
      </c>
      <c r="H1349" s="35">
        <v>588</v>
      </c>
      <c r="I1349" s="35">
        <v>17</v>
      </c>
      <c r="J1349" s="35">
        <v>8</v>
      </c>
      <c r="K1349" s="41">
        <v>25</v>
      </c>
      <c r="L1349" s="21">
        <v>4.2517006802721085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9</v>
      </c>
      <c r="E1350" s="35">
        <v>8</v>
      </c>
      <c r="F1350" s="40">
        <v>17</v>
      </c>
      <c r="G1350" s="21">
        <v>2.3097826086956519</v>
      </c>
      <c r="H1350" s="35">
        <v>365</v>
      </c>
      <c r="I1350" s="35">
        <v>4</v>
      </c>
      <c r="J1350" s="35">
        <v>2</v>
      </c>
      <c r="K1350" s="41">
        <v>6</v>
      </c>
      <c r="L1350" s="21">
        <v>1.6438356164383561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55</v>
      </c>
      <c r="E1351" s="35">
        <v>69</v>
      </c>
      <c r="F1351" s="40">
        <v>124</v>
      </c>
      <c r="G1351" s="21">
        <v>14.502923976608187</v>
      </c>
      <c r="H1351" s="35">
        <v>491</v>
      </c>
      <c r="I1351" s="35">
        <v>13</v>
      </c>
      <c r="J1351" s="35">
        <v>15</v>
      </c>
      <c r="K1351" s="41">
        <v>28</v>
      </c>
      <c r="L1351" s="21">
        <v>5.7026476578411405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46</v>
      </c>
      <c r="E1352" s="35">
        <v>46</v>
      </c>
      <c r="F1352" s="40">
        <v>92</v>
      </c>
      <c r="G1352" s="21">
        <v>19.956616052060738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37</v>
      </c>
      <c r="E1353" s="35">
        <v>29</v>
      </c>
      <c r="F1353" s="40">
        <v>66</v>
      </c>
      <c r="G1353" s="21">
        <v>3.9215686274509802</v>
      </c>
      <c r="H1353" s="35">
        <v>658</v>
      </c>
      <c r="I1353" s="35">
        <v>2</v>
      </c>
      <c r="J1353" s="35">
        <v>0</v>
      </c>
      <c r="K1353" s="41">
        <v>2</v>
      </c>
      <c r="L1353" s="21">
        <v>0.303951367781155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40</v>
      </c>
      <c r="E1354" s="35">
        <v>23</v>
      </c>
      <c r="F1354" s="40">
        <v>63</v>
      </c>
      <c r="G1354" s="21">
        <v>8.885754583921015</v>
      </c>
      <c r="H1354" s="35">
        <v>223</v>
      </c>
      <c r="I1354" s="35">
        <v>2</v>
      </c>
      <c r="J1354" s="35">
        <v>2</v>
      </c>
      <c r="K1354" s="41">
        <v>4</v>
      </c>
      <c r="L1354" s="21">
        <v>1.7937219730941705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16</v>
      </c>
      <c r="E1355" s="35">
        <v>12</v>
      </c>
      <c r="F1355" s="40">
        <v>28</v>
      </c>
      <c r="G1355" s="21">
        <v>11.428571428571429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68</v>
      </c>
      <c r="E1356" s="35">
        <v>79</v>
      </c>
      <c r="F1356" s="40">
        <v>147</v>
      </c>
      <c r="G1356" s="21">
        <v>7.0707070707070701</v>
      </c>
      <c r="H1356" s="35">
        <v>321</v>
      </c>
      <c r="I1356" s="35">
        <v>15</v>
      </c>
      <c r="J1356" s="35">
        <v>7</v>
      </c>
      <c r="K1356" s="41">
        <v>22</v>
      </c>
      <c r="L1356" s="21">
        <v>6.8535825545171329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40</v>
      </c>
      <c r="E1357" s="35">
        <v>30</v>
      </c>
      <c r="F1357" s="40">
        <v>70</v>
      </c>
      <c r="G1357" s="21">
        <v>10.51051051051051</v>
      </c>
      <c r="H1357" s="35">
        <v>360</v>
      </c>
      <c r="I1357" s="35">
        <v>3</v>
      </c>
      <c r="J1357" s="35">
        <v>7</v>
      </c>
      <c r="K1357" s="41">
        <v>10</v>
      </c>
      <c r="L1357" s="21">
        <v>2.7777777777777777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89</v>
      </c>
      <c r="E1358" s="35">
        <v>80</v>
      </c>
      <c r="F1358" s="40">
        <v>169</v>
      </c>
      <c r="G1358" s="21">
        <v>15.648148148148147</v>
      </c>
      <c r="H1358" s="19">
        <v>133</v>
      </c>
      <c r="I1358" s="35">
        <v>0</v>
      </c>
      <c r="J1358" s="35">
        <v>2</v>
      </c>
      <c r="K1358" s="41">
        <v>2</v>
      </c>
      <c r="L1358" s="21">
        <v>1.5037593984962405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737</v>
      </c>
      <c r="E1359" s="38">
        <v>680</v>
      </c>
      <c r="F1359" s="38">
        <v>1417</v>
      </c>
      <c r="G1359" s="31">
        <v>9.0111287758346581</v>
      </c>
      <c r="H1359" s="29">
        <v>2855</v>
      </c>
      <c r="I1359" s="38">
        <v>33</v>
      </c>
      <c r="J1359" s="38">
        <v>20</v>
      </c>
      <c r="K1359" s="39">
        <v>53</v>
      </c>
      <c r="L1359" s="31">
        <v>1.8563922942206657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196</v>
      </c>
      <c r="E1360" s="38">
        <v>210</v>
      </c>
      <c r="F1360" s="38">
        <v>406</v>
      </c>
      <c r="G1360" s="31">
        <v>4.8327580049994046</v>
      </c>
      <c r="H1360" s="29">
        <v>3367</v>
      </c>
      <c r="I1360" s="38">
        <v>19</v>
      </c>
      <c r="J1360" s="38">
        <v>23</v>
      </c>
      <c r="K1360" s="39">
        <v>42</v>
      </c>
      <c r="L1360" s="31">
        <v>1.2474012474012475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2899</v>
      </c>
      <c r="E1361" s="9">
        <v>2683</v>
      </c>
      <c r="F1361" s="9">
        <v>5582</v>
      </c>
      <c r="G1361" s="25">
        <v>4.7610518325187856</v>
      </c>
      <c r="H1361" s="9">
        <v>45964</v>
      </c>
      <c r="I1361" s="9">
        <v>292</v>
      </c>
      <c r="J1361" s="9">
        <v>267</v>
      </c>
      <c r="K1361" s="16">
        <v>559</v>
      </c>
      <c r="L1361" s="25">
        <v>1.2161691758767732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623</v>
      </c>
      <c r="E1362" s="29">
        <v>584</v>
      </c>
      <c r="F1362" s="29">
        <v>1207</v>
      </c>
      <c r="G1362" s="31">
        <v>4.6977776047950801</v>
      </c>
      <c r="H1362" s="29">
        <v>9326</v>
      </c>
      <c r="I1362" s="29">
        <v>22</v>
      </c>
      <c r="J1362" s="29">
        <v>10</v>
      </c>
      <c r="K1362" s="36">
        <v>32</v>
      </c>
      <c r="L1362" s="31">
        <v>0.34312674244048896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41</v>
      </c>
      <c r="E1363" s="19">
        <v>28</v>
      </c>
      <c r="F1363" s="20">
        <v>69</v>
      </c>
      <c r="G1363" s="21">
        <v>4.6843177189409371</v>
      </c>
      <c r="H1363" s="35">
        <v>659</v>
      </c>
      <c r="I1363" s="19">
        <v>0</v>
      </c>
      <c r="J1363" s="19">
        <v>0</v>
      </c>
      <c r="K1363" s="22">
        <v>0</v>
      </c>
      <c r="L1363" s="21">
        <v>0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35</v>
      </c>
      <c r="E1364" s="19">
        <v>33</v>
      </c>
      <c r="F1364" s="20">
        <v>68</v>
      </c>
      <c r="G1364" s="21">
        <v>3.4102306920762286</v>
      </c>
      <c r="H1364" s="35">
        <v>842</v>
      </c>
      <c r="I1364" s="19">
        <v>0</v>
      </c>
      <c r="J1364" s="19">
        <v>0</v>
      </c>
      <c r="K1364" s="22">
        <v>0</v>
      </c>
      <c r="L1364" s="21">
        <v>0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50</v>
      </c>
      <c r="E1365" s="19">
        <v>55</v>
      </c>
      <c r="F1365" s="20">
        <v>105</v>
      </c>
      <c r="G1365" s="21">
        <v>5.0700144857556735</v>
      </c>
      <c r="H1365" s="35">
        <v>963</v>
      </c>
      <c r="I1365" s="19">
        <v>1</v>
      </c>
      <c r="J1365" s="19">
        <v>0</v>
      </c>
      <c r="K1365" s="22">
        <v>1</v>
      </c>
      <c r="L1365" s="21">
        <v>0.10384215991692627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41</v>
      </c>
      <c r="E1366" s="19">
        <v>18</v>
      </c>
      <c r="F1366" s="20">
        <v>59</v>
      </c>
      <c r="G1366" s="21">
        <v>4.7889610389610393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107</v>
      </c>
      <c r="E1367" s="19">
        <v>118</v>
      </c>
      <c r="F1367" s="20">
        <v>225</v>
      </c>
      <c r="G1367" s="21">
        <v>4.8046124279308131</v>
      </c>
      <c r="H1367" s="19">
        <v>1633</v>
      </c>
      <c r="I1367" s="19">
        <v>5</v>
      </c>
      <c r="J1367" s="19">
        <v>1</v>
      </c>
      <c r="K1367" s="22">
        <v>6</v>
      </c>
      <c r="L1367" s="21">
        <v>0.36742192284139619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88</v>
      </c>
      <c r="E1368" s="19">
        <v>60</v>
      </c>
      <c r="F1368" s="20">
        <v>148</v>
      </c>
      <c r="G1368" s="21">
        <v>5.668326311757947</v>
      </c>
      <c r="H1368" s="19">
        <v>777</v>
      </c>
      <c r="I1368" s="19">
        <v>0</v>
      </c>
      <c r="J1368" s="19">
        <v>1</v>
      </c>
      <c r="K1368" s="22">
        <v>1</v>
      </c>
      <c r="L1368" s="21">
        <v>0.1287001287001287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73</v>
      </c>
      <c r="E1369" s="19">
        <v>75</v>
      </c>
      <c r="F1369" s="20">
        <v>148</v>
      </c>
      <c r="G1369" s="21">
        <v>4.976462676529926</v>
      </c>
      <c r="H1369" s="19">
        <v>1270</v>
      </c>
      <c r="I1369" s="19">
        <v>2</v>
      </c>
      <c r="J1369" s="19">
        <v>1</v>
      </c>
      <c r="K1369" s="22">
        <v>3</v>
      </c>
      <c r="L1369" s="21">
        <v>0.23622047244094488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144</v>
      </c>
      <c r="E1370" s="19">
        <v>148</v>
      </c>
      <c r="F1370" s="20">
        <v>292</v>
      </c>
      <c r="G1370" s="21">
        <v>4.3517138599105811</v>
      </c>
      <c r="H1370" s="19">
        <v>1788</v>
      </c>
      <c r="I1370" s="19">
        <v>1</v>
      </c>
      <c r="J1370" s="19">
        <v>0</v>
      </c>
      <c r="K1370" s="22">
        <v>1</v>
      </c>
      <c r="L1370" s="21">
        <v>5.5928411633109618E-2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19</v>
      </c>
      <c r="E1371" s="19">
        <v>27</v>
      </c>
      <c r="F1371" s="20">
        <v>46</v>
      </c>
      <c r="G1371" s="21">
        <v>5.5354993983152827</v>
      </c>
      <c r="H1371" s="35">
        <v>453</v>
      </c>
      <c r="I1371" s="19">
        <v>11</v>
      </c>
      <c r="J1371" s="19">
        <v>6</v>
      </c>
      <c r="K1371" s="22">
        <v>17</v>
      </c>
      <c r="L1371" s="21">
        <v>3.7527593818984544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10</v>
      </c>
      <c r="E1372" s="19">
        <v>13</v>
      </c>
      <c r="F1372" s="20">
        <v>23</v>
      </c>
      <c r="G1372" s="21">
        <v>3.7828947368421053</v>
      </c>
      <c r="H1372" s="35">
        <v>365</v>
      </c>
      <c r="I1372" s="19">
        <v>1</v>
      </c>
      <c r="J1372" s="19">
        <v>0</v>
      </c>
      <c r="K1372" s="22">
        <v>1</v>
      </c>
      <c r="L1372" s="21">
        <v>0.27397260273972601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15</v>
      </c>
      <c r="E1373" s="19">
        <v>9</v>
      </c>
      <c r="F1373" s="20">
        <v>24</v>
      </c>
      <c r="G1373" s="21">
        <v>4.7430830039525684</v>
      </c>
      <c r="H1373" s="19">
        <v>136</v>
      </c>
      <c r="I1373" s="19">
        <v>1</v>
      </c>
      <c r="J1373" s="19">
        <v>1</v>
      </c>
      <c r="K1373" s="22">
        <v>2</v>
      </c>
      <c r="L1373" s="21">
        <v>1.4705882352941175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347</v>
      </c>
      <c r="E1374" s="29">
        <v>307</v>
      </c>
      <c r="F1374" s="29">
        <v>654</v>
      </c>
      <c r="G1374" s="31">
        <v>4.5473508552357114</v>
      </c>
      <c r="H1374" s="29">
        <v>6270</v>
      </c>
      <c r="I1374" s="29">
        <v>37</v>
      </c>
      <c r="J1374" s="29">
        <v>36</v>
      </c>
      <c r="K1374" s="36">
        <v>73</v>
      </c>
      <c r="L1374" s="31">
        <v>1.164274322169059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29</v>
      </c>
      <c r="E1375" s="19">
        <v>27</v>
      </c>
      <c r="F1375" s="20">
        <v>56</v>
      </c>
      <c r="G1375" s="21">
        <v>4.5344129554655872</v>
      </c>
      <c r="H1375" s="19">
        <v>599</v>
      </c>
      <c r="I1375" s="19">
        <v>1</v>
      </c>
      <c r="J1375" s="19">
        <v>3</v>
      </c>
      <c r="K1375" s="22">
        <v>4</v>
      </c>
      <c r="L1375" s="21">
        <v>0.667779632721202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87</v>
      </c>
      <c r="E1376" s="19">
        <v>71</v>
      </c>
      <c r="F1376" s="20">
        <v>158</v>
      </c>
      <c r="G1376" s="21">
        <v>4.0020263424518747</v>
      </c>
      <c r="H1376" s="19">
        <v>1667</v>
      </c>
      <c r="I1376" s="19">
        <v>18</v>
      </c>
      <c r="J1376" s="19">
        <v>17</v>
      </c>
      <c r="K1376" s="22">
        <v>35</v>
      </c>
      <c r="L1376" s="21">
        <v>2.0995800839832031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38</v>
      </c>
      <c r="E1377" s="19">
        <v>37</v>
      </c>
      <c r="F1377" s="20">
        <v>75</v>
      </c>
      <c r="G1377" s="21">
        <v>6.4543889845094666</v>
      </c>
      <c r="H1377" s="35">
        <v>447</v>
      </c>
      <c r="I1377" s="19">
        <v>2</v>
      </c>
      <c r="J1377" s="19">
        <v>0</v>
      </c>
      <c r="K1377" s="22">
        <v>2</v>
      </c>
      <c r="L1377" s="21">
        <v>0.44742729306487694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24</v>
      </c>
      <c r="E1378" s="19">
        <v>23</v>
      </c>
      <c r="F1378" s="20">
        <v>47</v>
      </c>
      <c r="G1378" s="21">
        <v>4.7522750252780588</v>
      </c>
      <c r="H1378" s="35">
        <v>344</v>
      </c>
      <c r="I1378" s="19">
        <v>0</v>
      </c>
      <c r="J1378" s="19">
        <v>1</v>
      </c>
      <c r="K1378" s="22">
        <v>1</v>
      </c>
      <c r="L1378" s="21">
        <v>0.29069767441860467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29</v>
      </c>
      <c r="E1379" s="19">
        <v>27</v>
      </c>
      <c r="F1379" s="20">
        <v>56</v>
      </c>
      <c r="G1379" s="21">
        <v>4.6783625730994149</v>
      </c>
      <c r="H1379" s="35">
        <v>497</v>
      </c>
      <c r="I1379" s="19">
        <v>3</v>
      </c>
      <c r="J1379" s="19">
        <v>4</v>
      </c>
      <c r="K1379" s="22">
        <v>7</v>
      </c>
      <c r="L1379" s="21">
        <v>1.4084507042253522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24</v>
      </c>
      <c r="E1380" s="19">
        <v>15</v>
      </c>
      <c r="F1380" s="20">
        <v>39</v>
      </c>
      <c r="G1380" s="21">
        <v>4.180064308681672</v>
      </c>
      <c r="H1380" s="35">
        <v>331</v>
      </c>
      <c r="I1380" s="19">
        <v>0</v>
      </c>
      <c r="J1380" s="19">
        <v>1</v>
      </c>
      <c r="K1380" s="22">
        <v>1</v>
      </c>
      <c r="L1380" s="21">
        <v>0.30211480362537763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31</v>
      </c>
      <c r="E1381" s="19">
        <v>31</v>
      </c>
      <c r="F1381" s="20">
        <v>62</v>
      </c>
      <c r="G1381" s="21">
        <v>4.8136645962732922</v>
      </c>
      <c r="H1381" s="35">
        <v>588</v>
      </c>
      <c r="I1381" s="19">
        <v>2</v>
      </c>
      <c r="J1381" s="19">
        <v>2</v>
      </c>
      <c r="K1381" s="22">
        <v>4</v>
      </c>
      <c r="L1381" s="21">
        <v>0.68027210884353739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13</v>
      </c>
      <c r="E1382" s="19">
        <v>11</v>
      </c>
      <c r="F1382" s="20">
        <v>24</v>
      </c>
      <c r="G1382" s="21">
        <v>4.3715846994535523</v>
      </c>
      <c r="H1382" s="19">
        <v>179</v>
      </c>
      <c r="I1382" s="19">
        <v>0</v>
      </c>
      <c r="J1382" s="19">
        <v>0</v>
      </c>
      <c r="K1382" s="22">
        <v>0</v>
      </c>
      <c r="L1382" s="21">
        <v>0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58</v>
      </c>
      <c r="E1383" s="19">
        <v>48</v>
      </c>
      <c r="F1383" s="20">
        <v>106</v>
      </c>
      <c r="G1383" s="21">
        <v>4.3765483071841453</v>
      </c>
      <c r="H1383" s="19">
        <v>1339</v>
      </c>
      <c r="I1383" s="19">
        <v>10</v>
      </c>
      <c r="J1383" s="19">
        <v>8</v>
      </c>
      <c r="K1383" s="22">
        <v>18</v>
      </c>
      <c r="L1383" s="21">
        <v>1.344286781179985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14</v>
      </c>
      <c r="E1384" s="19">
        <v>17</v>
      </c>
      <c r="F1384" s="20">
        <v>31</v>
      </c>
      <c r="G1384" s="21">
        <v>4.7040971168437027</v>
      </c>
      <c r="H1384" s="19">
        <v>279</v>
      </c>
      <c r="I1384" s="19">
        <v>1</v>
      </c>
      <c r="J1384" s="19">
        <v>0</v>
      </c>
      <c r="K1384" s="22">
        <v>1</v>
      </c>
      <c r="L1384" s="21">
        <v>0.35842293906810035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362</v>
      </c>
      <c r="E1385" s="29">
        <v>325</v>
      </c>
      <c r="F1385" s="29">
        <v>687</v>
      </c>
      <c r="G1385" s="31">
        <v>5.2777137589306289</v>
      </c>
      <c r="H1385" s="29">
        <v>4033</v>
      </c>
      <c r="I1385" s="29">
        <v>9</v>
      </c>
      <c r="J1385" s="29">
        <v>7</v>
      </c>
      <c r="K1385" s="36">
        <v>16</v>
      </c>
      <c r="L1385" s="31">
        <v>0.39672700223158941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65</v>
      </c>
      <c r="E1386" s="19">
        <v>46</v>
      </c>
      <c r="F1386" s="20">
        <v>111</v>
      </c>
      <c r="G1386" s="21">
        <v>8.2100591715976332</v>
      </c>
      <c r="H1386" s="35">
        <v>479</v>
      </c>
      <c r="I1386" s="19">
        <v>1</v>
      </c>
      <c r="J1386" s="19">
        <v>1</v>
      </c>
      <c r="K1386" s="22">
        <v>2</v>
      </c>
      <c r="L1386" s="21">
        <v>0.41753653444676403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25</v>
      </c>
      <c r="E1387" s="19">
        <v>16</v>
      </c>
      <c r="F1387" s="20">
        <v>41</v>
      </c>
      <c r="G1387" s="21">
        <v>4.3294614572333678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5</v>
      </c>
      <c r="E1388" s="19">
        <v>3</v>
      </c>
      <c r="F1388" s="20">
        <v>8</v>
      </c>
      <c r="G1388" s="21">
        <v>2.2727272727272729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25</v>
      </c>
      <c r="E1389" s="19">
        <v>16</v>
      </c>
      <c r="F1389" s="20">
        <v>41</v>
      </c>
      <c r="G1389" s="21">
        <v>6.0471976401179939</v>
      </c>
      <c r="H1389" s="35">
        <v>225</v>
      </c>
      <c r="I1389" s="19">
        <v>2</v>
      </c>
      <c r="J1389" s="19">
        <v>1</v>
      </c>
      <c r="K1389" s="22">
        <v>3</v>
      </c>
      <c r="L1389" s="21">
        <v>1.3333333333333335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19</v>
      </c>
      <c r="E1390" s="19">
        <v>32</v>
      </c>
      <c r="F1390" s="20">
        <v>51</v>
      </c>
      <c r="G1390" s="21">
        <v>4.9275362318840585</v>
      </c>
      <c r="H1390" s="35">
        <v>310</v>
      </c>
      <c r="I1390" s="19">
        <v>3</v>
      </c>
      <c r="J1390" s="19">
        <v>1</v>
      </c>
      <c r="K1390" s="22">
        <v>4</v>
      </c>
      <c r="L1390" s="21">
        <v>1.2903225806451613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31</v>
      </c>
      <c r="E1391" s="19">
        <v>19</v>
      </c>
      <c r="F1391" s="20">
        <v>50</v>
      </c>
      <c r="G1391" s="21">
        <v>3.6656891495601176</v>
      </c>
      <c r="H1391" s="35">
        <v>417</v>
      </c>
      <c r="I1391" s="19">
        <v>0</v>
      </c>
      <c r="J1391" s="19">
        <v>0</v>
      </c>
      <c r="K1391" s="22">
        <v>0</v>
      </c>
      <c r="L1391" s="21">
        <v>0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41</v>
      </c>
      <c r="E1392" s="19">
        <v>36</v>
      </c>
      <c r="F1392" s="20">
        <v>77</v>
      </c>
      <c r="G1392" s="21">
        <v>5.1991897366644162</v>
      </c>
      <c r="H1392" s="35">
        <v>493</v>
      </c>
      <c r="I1392" s="19">
        <v>0</v>
      </c>
      <c r="J1392" s="19">
        <v>0</v>
      </c>
      <c r="K1392" s="22">
        <v>0</v>
      </c>
      <c r="L1392" s="21">
        <v>0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24</v>
      </c>
      <c r="E1393" s="19">
        <v>25</v>
      </c>
      <c r="F1393" s="20">
        <v>49</v>
      </c>
      <c r="G1393" s="21">
        <v>5.9250302297460697</v>
      </c>
      <c r="H1393" s="35">
        <v>309</v>
      </c>
      <c r="I1393" s="19">
        <v>0</v>
      </c>
      <c r="J1393" s="19">
        <v>0</v>
      </c>
      <c r="K1393" s="22">
        <v>0</v>
      </c>
      <c r="L1393" s="21">
        <v>0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105</v>
      </c>
      <c r="E1394" s="19">
        <v>106</v>
      </c>
      <c r="F1394" s="20">
        <v>211</v>
      </c>
      <c r="G1394" s="21">
        <v>5.8889198995255372</v>
      </c>
      <c r="H1394" s="35">
        <v>953</v>
      </c>
      <c r="I1394" s="19">
        <v>1</v>
      </c>
      <c r="J1394" s="19">
        <v>3</v>
      </c>
      <c r="K1394" s="22">
        <v>4</v>
      </c>
      <c r="L1394" s="21">
        <v>0.41972717733473242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10</v>
      </c>
      <c r="E1395" s="19">
        <v>15</v>
      </c>
      <c r="F1395" s="20">
        <v>25</v>
      </c>
      <c r="G1395" s="21">
        <v>3.1685678073510775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12</v>
      </c>
      <c r="E1396" s="19">
        <v>11</v>
      </c>
      <c r="F1396" s="20">
        <v>23</v>
      </c>
      <c r="G1396" s="21">
        <v>3.7766830870279149</v>
      </c>
      <c r="H1396" s="19">
        <v>216</v>
      </c>
      <c r="I1396" s="19">
        <v>2</v>
      </c>
      <c r="J1396" s="19">
        <v>1</v>
      </c>
      <c r="K1396" s="22">
        <v>3</v>
      </c>
      <c r="L1396" s="21">
        <v>1.3888888888888888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448</v>
      </c>
      <c r="E1397" s="29">
        <v>417</v>
      </c>
      <c r="F1397" s="29">
        <v>865</v>
      </c>
      <c r="G1397" s="31">
        <v>5.16171380833035</v>
      </c>
      <c r="H1397" s="29">
        <v>6241</v>
      </c>
      <c r="I1397" s="29">
        <v>16</v>
      </c>
      <c r="J1397" s="29">
        <v>11</v>
      </c>
      <c r="K1397" s="36">
        <v>27</v>
      </c>
      <c r="L1397" s="31">
        <v>0.43262297708700526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62</v>
      </c>
      <c r="E1398" s="19">
        <v>37</v>
      </c>
      <c r="F1398" s="20">
        <v>99</v>
      </c>
      <c r="G1398" s="21">
        <v>5.15625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49</v>
      </c>
      <c r="E1399" s="19">
        <v>41</v>
      </c>
      <c r="F1399" s="20">
        <v>90</v>
      </c>
      <c r="G1399" s="21">
        <v>4.7796070100902819</v>
      </c>
      <c r="H1399" s="35">
        <v>827</v>
      </c>
      <c r="I1399" s="19">
        <v>3</v>
      </c>
      <c r="J1399" s="19">
        <v>1</v>
      </c>
      <c r="K1399" s="22">
        <v>4</v>
      </c>
      <c r="L1399" s="21">
        <v>0.48367593712212814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31</v>
      </c>
      <c r="E1400" s="19">
        <v>25</v>
      </c>
      <c r="F1400" s="20">
        <v>56</v>
      </c>
      <c r="G1400" s="21">
        <v>5.6394763343403831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51</v>
      </c>
      <c r="E1401" s="19">
        <v>44</v>
      </c>
      <c r="F1401" s="20">
        <v>95</v>
      </c>
      <c r="G1401" s="21">
        <v>5.3370786516853927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37</v>
      </c>
      <c r="E1402" s="19">
        <v>47</v>
      </c>
      <c r="F1402" s="20">
        <v>84</v>
      </c>
      <c r="G1402" s="21">
        <v>6.021505376344086</v>
      </c>
      <c r="H1402" s="35">
        <v>552</v>
      </c>
      <c r="I1402" s="19">
        <v>0</v>
      </c>
      <c r="J1402" s="19">
        <v>0</v>
      </c>
      <c r="K1402" s="22">
        <v>0</v>
      </c>
      <c r="L1402" s="21">
        <v>0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29</v>
      </c>
      <c r="E1403" s="19">
        <v>23</v>
      </c>
      <c r="F1403" s="20">
        <v>52</v>
      </c>
      <c r="G1403" s="21">
        <v>6.2200956937799043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53</v>
      </c>
      <c r="E1404" s="19">
        <v>61</v>
      </c>
      <c r="F1404" s="20">
        <v>114</v>
      </c>
      <c r="G1404" s="21">
        <v>5.6185312962050276</v>
      </c>
      <c r="H1404" s="35">
        <v>535</v>
      </c>
      <c r="I1404" s="19">
        <v>2</v>
      </c>
      <c r="J1404" s="19">
        <v>2</v>
      </c>
      <c r="K1404" s="22">
        <v>4</v>
      </c>
      <c r="L1404" s="21">
        <v>0.74766355140186924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22</v>
      </c>
      <c r="E1405" s="19">
        <v>17</v>
      </c>
      <c r="F1405" s="20">
        <v>39</v>
      </c>
      <c r="G1405" s="21">
        <v>4.3381535038932144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50</v>
      </c>
      <c r="E1406" s="19">
        <v>44</v>
      </c>
      <c r="F1406" s="20">
        <v>94</v>
      </c>
      <c r="G1406" s="21">
        <v>5.136612021857923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27</v>
      </c>
      <c r="E1407" s="19">
        <v>27</v>
      </c>
      <c r="F1407" s="20">
        <v>54</v>
      </c>
      <c r="G1407" s="21">
        <v>5.2274927395934174</v>
      </c>
      <c r="H1407" s="19">
        <v>400</v>
      </c>
      <c r="I1407" s="19">
        <v>0</v>
      </c>
      <c r="J1407" s="19">
        <v>1</v>
      </c>
      <c r="K1407" s="22">
        <v>1</v>
      </c>
      <c r="L1407" s="21">
        <v>0.25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37</v>
      </c>
      <c r="E1408" s="19">
        <v>51</v>
      </c>
      <c r="F1408" s="20">
        <v>88</v>
      </c>
      <c r="G1408" s="21">
        <v>4.0740740740740744</v>
      </c>
      <c r="H1408" s="19">
        <v>1143</v>
      </c>
      <c r="I1408" s="19">
        <v>11</v>
      </c>
      <c r="J1408" s="19">
        <v>7</v>
      </c>
      <c r="K1408" s="22">
        <v>18</v>
      </c>
      <c r="L1408" s="21">
        <v>1.5748031496062991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140</v>
      </c>
      <c r="E1409" s="38">
        <v>149</v>
      </c>
      <c r="F1409" s="38">
        <v>289</v>
      </c>
      <c r="G1409" s="31">
        <v>4.0005537098560353</v>
      </c>
      <c r="H1409" s="29">
        <v>3210</v>
      </c>
      <c r="I1409" s="38">
        <v>13</v>
      </c>
      <c r="J1409" s="38">
        <v>21</v>
      </c>
      <c r="K1409" s="39">
        <v>34</v>
      </c>
      <c r="L1409" s="31">
        <v>1.0591900311526479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13</v>
      </c>
      <c r="E1410" s="35">
        <v>16</v>
      </c>
      <c r="F1410" s="40">
        <v>29</v>
      </c>
      <c r="G1410" s="21">
        <v>2.8798411122144985</v>
      </c>
      <c r="H1410" s="35">
        <v>453</v>
      </c>
      <c r="I1410" s="35">
        <v>2</v>
      </c>
      <c r="J1410" s="35">
        <v>2</v>
      </c>
      <c r="K1410" s="41">
        <v>4</v>
      </c>
      <c r="L1410" s="21">
        <v>0.88300220750551872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32</v>
      </c>
      <c r="E1411" s="35">
        <v>31</v>
      </c>
      <c r="F1411" s="40">
        <v>63</v>
      </c>
      <c r="G1411" s="21">
        <v>3.5512965050732808</v>
      </c>
      <c r="H1411" s="19">
        <v>809</v>
      </c>
      <c r="I1411" s="35">
        <v>4</v>
      </c>
      <c r="J1411" s="35">
        <v>0</v>
      </c>
      <c r="K1411" s="41">
        <v>4</v>
      </c>
      <c r="L1411" s="21">
        <v>0.4944375772558714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71</v>
      </c>
      <c r="E1412" s="35">
        <v>72</v>
      </c>
      <c r="F1412" s="40">
        <v>143</v>
      </c>
      <c r="G1412" s="21">
        <v>5.3638409602400596</v>
      </c>
      <c r="H1412" s="19">
        <v>1106</v>
      </c>
      <c r="I1412" s="35">
        <v>2</v>
      </c>
      <c r="J1412" s="35">
        <v>16</v>
      </c>
      <c r="K1412" s="41">
        <v>18</v>
      </c>
      <c r="L1412" s="21">
        <v>1.62748643761302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19</v>
      </c>
      <c r="E1413" s="35">
        <v>25</v>
      </c>
      <c r="F1413" s="40">
        <v>44</v>
      </c>
      <c r="G1413" s="21">
        <v>3.481012658227848</v>
      </c>
      <c r="H1413" s="35">
        <v>588</v>
      </c>
      <c r="I1413" s="35">
        <v>1</v>
      </c>
      <c r="J1413" s="35">
        <v>1</v>
      </c>
      <c r="K1413" s="41">
        <v>2</v>
      </c>
      <c r="L1413" s="21">
        <v>0.3401360544217687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5</v>
      </c>
      <c r="E1414" s="35">
        <v>5</v>
      </c>
      <c r="F1414" s="40">
        <v>10</v>
      </c>
      <c r="G1414" s="21">
        <v>1.9493177387914229</v>
      </c>
      <c r="H1414" s="19">
        <v>254</v>
      </c>
      <c r="I1414" s="35">
        <v>4</v>
      </c>
      <c r="J1414" s="35">
        <v>2</v>
      </c>
      <c r="K1414" s="41">
        <v>6</v>
      </c>
      <c r="L1414" s="21">
        <v>2.3622047244094486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979</v>
      </c>
      <c r="E1415" s="38">
        <v>901</v>
      </c>
      <c r="F1415" s="38">
        <v>1880</v>
      </c>
      <c r="G1415" s="31">
        <v>4.6802260449600439</v>
      </c>
      <c r="H1415" s="29">
        <v>16884</v>
      </c>
      <c r="I1415" s="38">
        <v>195</v>
      </c>
      <c r="J1415" s="38">
        <v>182</v>
      </c>
      <c r="K1415" s="39">
        <v>377</v>
      </c>
      <c r="L1415" s="31">
        <v>2.2328832030324568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2784</v>
      </c>
      <c r="E1416" s="9">
        <v>2605</v>
      </c>
      <c r="F1416" s="9">
        <v>5389</v>
      </c>
      <c r="G1416" s="25">
        <v>5.2060087909964743</v>
      </c>
      <c r="H1416" s="9">
        <v>36948</v>
      </c>
      <c r="I1416" s="9">
        <v>114</v>
      </c>
      <c r="J1416" s="9">
        <v>98</v>
      </c>
      <c r="K1416" s="16">
        <v>212</v>
      </c>
      <c r="L1416" s="25">
        <v>0.57377936559489007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792</v>
      </c>
      <c r="E1417" s="29">
        <v>771</v>
      </c>
      <c r="F1417" s="29">
        <v>1563</v>
      </c>
      <c r="G1417" s="31">
        <v>5.5763673338328159</v>
      </c>
      <c r="H1417" s="29">
        <v>9181</v>
      </c>
      <c r="I1417" s="29">
        <v>31</v>
      </c>
      <c r="J1417" s="29">
        <v>23</v>
      </c>
      <c r="K1417" s="36">
        <v>54</v>
      </c>
      <c r="L1417" s="31">
        <v>0.58817122317830306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52</v>
      </c>
      <c r="E1418" s="19">
        <v>51</v>
      </c>
      <c r="F1418" s="20">
        <v>103</v>
      </c>
      <c r="G1418" s="21">
        <v>5.8060879368658398</v>
      </c>
      <c r="H1418" s="35">
        <v>615</v>
      </c>
      <c r="I1418" s="19">
        <v>2</v>
      </c>
      <c r="J1418" s="19">
        <v>4</v>
      </c>
      <c r="K1418" s="22">
        <v>6</v>
      </c>
      <c r="L1418" s="21">
        <v>0.97560975609756095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61</v>
      </c>
      <c r="E1419" s="19">
        <v>43</v>
      </c>
      <c r="F1419" s="20">
        <v>104</v>
      </c>
      <c r="G1419" s="21">
        <v>5.2313883299798798</v>
      </c>
      <c r="H1419" s="35">
        <v>595</v>
      </c>
      <c r="I1419" s="19">
        <v>0</v>
      </c>
      <c r="J1419" s="19">
        <v>0</v>
      </c>
      <c r="K1419" s="22">
        <v>0</v>
      </c>
      <c r="L1419" s="21">
        <v>0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43</v>
      </c>
      <c r="E1420" s="19">
        <v>47</v>
      </c>
      <c r="F1420" s="20">
        <v>90</v>
      </c>
      <c r="G1420" s="21">
        <v>4.918032786885246</v>
      </c>
      <c r="H1420" s="19">
        <v>707</v>
      </c>
      <c r="I1420" s="19">
        <v>7</v>
      </c>
      <c r="J1420" s="19">
        <v>5</v>
      </c>
      <c r="K1420" s="22">
        <v>12</v>
      </c>
      <c r="L1420" s="21">
        <v>1.6973125884016973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98</v>
      </c>
      <c r="E1421" s="19">
        <v>88</v>
      </c>
      <c r="F1421" s="20">
        <v>186</v>
      </c>
      <c r="G1421" s="21">
        <v>5.2676295666949873</v>
      </c>
      <c r="H1421" s="19">
        <v>1148</v>
      </c>
      <c r="I1421" s="19">
        <v>3</v>
      </c>
      <c r="J1421" s="19">
        <v>5</v>
      </c>
      <c r="K1421" s="22">
        <v>8</v>
      </c>
      <c r="L1421" s="21">
        <v>0.69686411149825789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42</v>
      </c>
      <c r="E1422" s="19">
        <v>37</v>
      </c>
      <c r="F1422" s="20">
        <v>79</v>
      </c>
      <c r="G1422" s="21">
        <v>6.917688266199649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28</v>
      </c>
      <c r="E1423" s="19">
        <v>31</v>
      </c>
      <c r="F1423" s="20">
        <v>59</v>
      </c>
      <c r="G1423" s="21">
        <v>5.2397868561278864</v>
      </c>
      <c r="H1423" s="35">
        <v>382</v>
      </c>
      <c r="I1423" s="19">
        <v>2</v>
      </c>
      <c r="J1423" s="19">
        <v>0</v>
      </c>
      <c r="K1423" s="22">
        <v>2</v>
      </c>
      <c r="L1423" s="21">
        <v>0.52356020942408377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52</v>
      </c>
      <c r="E1424" s="19">
        <v>55</v>
      </c>
      <c r="F1424" s="20">
        <v>107</v>
      </c>
      <c r="G1424" s="21">
        <v>5.7219251336898393</v>
      </c>
      <c r="H1424" s="35">
        <v>471</v>
      </c>
      <c r="I1424" s="19">
        <v>3</v>
      </c>
      <c r="J1424" s="19">
        <v>0</v>
      </c>
      <c r="K1424" s="22">
        <v>3</v>
      </c>
      <c r="L1424" s="21">
        <v>0.63694267515923575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45</v>
      </c>
      <c r="E1425" s="19">
        <v>61</v>
      </c>
      <c r="F1425" s="20">
        <v>106</v>
      </c>
      <c r="G1425" s="21">
        <v>6.2352941176470589</v>
      </c>
      <c r="H1425" s="35">
        <v>500</v>
      </c>
      <c r="I1425" s="19">
        <v>1</v>
      </c>
      <c r="J1425" s="19">
        <v>2</v>
      </c>
      <c r="K1425" s="22">
        <v>3</v>
      </c>
      <c r="L1425" s="21">
        <v>0.6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77</v>
      </c>
      <c r="E1426" s="19">
        <v>46</v>
      </c>
      <c r="F1426" s="20">
        <v>123</v>
      </c>
      <c r="G1426" s="21">
        <v>5.4812834224598923</v>
      </c>
      <c r="H1426" s="35">
        <v>852</v>
      </c>
      <c r="I1426" s="19">
        <v>3</v>
      </c>
      <c r="J1426" s="19">
        <v>3</v>
      </c>
      <c r="K1426" s="22">
        <v>6</v>
      </c>
      <c r="L1426" s="21">
        <v>0.70422535211267612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42</v>
      </c>
      <c r="E1427" s="19">
        <v>49</v>
      </c>
      <c r="F1427" s="20">
        <v>91</v>
      </c>
      <c r="G1427" s="21">
        <v>4.784437434279706</v>
      </c>
      <c r="H1427" s="35">
        <v>666</v>
      </c>
      <c r="I1427" s="19">
        <v>4</v>
      </c>
      <c r="J1427" s="19">
        <v>0</v>
      </c>
      <c r="K1427" s="22">
        <v>4</v>
      </c>
      <c r="L1427" s="21">
        <v>0.60060060060060061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22</v>
      </c>
      <c r="E1428" s="19">
        <v>38</v>
      </c>
      <c r="F1428" s="20">
        <v>60</v>
      </c>
      <c r="G1428" s="21">
        <v>5.5970149253731343</v>
      </c>
      <c r="H1428" s="35">
        <v>315</v>
      </c>
      <c r="I1428" s="19">
        <v>2</v>
      </c>
      <c r="J1428" s="19">
        <v>1</v>
      </c>
      <c r="K1428" s="22">
        <v>3</v>
      </c>
      <c r="L1428" s="21">
        <v>0.95238095238095244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38</v>
      </c>
      <c r="E1429" s="19">
        <v>45</v>
      </c>
      <c r="F1429" s="20">
        <v>83</v>
      </c>
      <c r="G1429" s="21">
        <v>4.6368715083798886</v>
      </c>
      <c r="H1429" s="35">
        <v>849</v>
      </c>
      <c r="I1429" s="19">
        <v>2</v>
      </c>
      <c r="J1429" s="19">
        <v>0</v>
      </c>
      <c r="K1429" s="22">
        <v>2</v>
      </c>
      <c r="L1429" s="21">
        <v>0.23557126030624262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30</v>
      </c>
      <c r="E1430" s="19">
        <v>34</v>
      </c>
      <c r="F1430" s="20">
        <v>64</v>
      </c>
      <c r="G1430" s="21">
        <v>6.2378167641325533</v>
      </c>
      <c r="H1430" s="35">
        <v>281</v>
      </c>
      <c r="I1430" s="19">
        <v>1</v>
      </c>
      <c r="J1430" s="19">
        <v>1</v>
      </c>
      <c r="K1430" s="22">
        <v>2</v>
      </c>
      <c r="L1430" s="21">
        <v>0.71174377224199281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54</v>
      </c>
      <c r="E1431" s="19">
        <v>40</v>
      </c>
      <c r="F1431" s="20">
        <v>94</v>
      </c>
      <c r="G1431" s="21">
        <v>6.5872459705676247</v>
      </c>
      <c r="H1431" s="35">
        <v>281</v>
      </c>
      <c r="I1431" s="19">
        <v>0</v>
      </c>
      <c r="J1431" s="19">
        <v>0</v>
      </c>
      <c r="K1431" s="22">
        <v>0</v>
      </c>
      <c r="L1431" s="21">
        <v>0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14</v>
      </c>
      <c r="E1432" s="19">
        <v>18</v>
      </c>
      <c r="F1432" s="20">
        <v>32</v>
      </c>
      <c r="G1432" s="21">
        <v>6.4646464646464645</v>
      </c>
      <c r="H1432" s="35">
        <v>145</v>
      </c>
      <c r="I1432" s="19">
        <v>0</v>
      </c>
      <c r="J1432" s="19">
        <v>0</v>
      </c>
      <c r="K1432" s="22">
        <v>0</v>
      </c>
      <c r="L1432" s="21"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37</v>
      </c>
      <c r="E1433" s="19">
        <v>28</v>
      </c>
      <c r="F1433" s="20">
        <v>65</v>
      </c>
      <c r="G1433" s="21">
        <v>5.4211843202668888</v>
      </c>
      <c r="H1433" s="35">
        <v>408</v>
      </c>
      <c r="I1433" s="19">
        <v>0</v>
      </c>
      <c r="J1433" s="19">
        <v>0</v>
      </c>
      <c r="K1433" s="22">
        <v>0</v>
      </c>
      <c r="L1433" s="21">
        <v>0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17</v>
      </c>
      <c r="E1434" s="19">
        <v>31</v>
      </c>
      <c r="F1434" s="20">
        <v>48</v>
      </c>
      <c r="G1434" s="21">
        <v>5.6470588235294121</v>
      </c>
      <c r="H1434" s="35">
        <v>319</v>
      </c>
      <c r="I1434" s="19">
        <v>1</v>
      </c>
      <c r="J1434" s="19">
        <v>1</v>
      </c>
      <c r="K1434" s="22">
        <v>2</v>
      </c>
      <c r="L1434" s="21">
        <v>0.62695924764890276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40</v>
      </c>
      <c r="E1435" s="19">
        <v>29</v>
      </c>
      <c r="F1435" s="20">
        <v>69</v>
      </c>
      <c r="G1435" s="21">
        <v>6.4910630291627474</v>
      </c>
      <c r="H1435" s="19">
        <v>275</v>
      </c>
      <c r="I1435" s="19">
        <v>0</v>
      </c>
      <c r="J1435" s="19">
        <v>1</v>
      </c>
      <c r="K1435" s="22">
        <v>1</v>
      </c>
      <c r="L1435" s="21">
        <v>0.36363636363636365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627</v>
      </c>
      <c r="E1436" s="29">
        <v>583</v>
      </c>
      <c r="F1436" s="29">
        <v>1210</v>
      </c>
      <c r="G1436" s="31">
        <v>5.0996754751970332</v>
      </c>
      <c r="H1436" s="29">
        <v>8665</v>
      </c>
      <c r="I1436" s="29">
        <v>28</v>
      </c>
      <c r="J1436" s="29">
        <v>17</v>
      </c>
      <c r="K1436" s="36">
        <v>45</v>
      </c>
      <c r="L1436" s="31">
        <v>0.51933064050778999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42</v>
      </c>
      <c r="E1437" s="19">
        <v>44</v>
      </c>
      <c r="F1437" s="20">
        <v>86</v>
      </c>
      <c r="G1437" s="21">
        <v>4.2364532019704439</v>
      </c>
      <c r="H1437" s="19">
        <v>705</v>
      </c>
      <c r="I1437" s="19">
        <v>0</v>
      </c>
      <c r="J1437" s="19">
        <v>1</v>
      </c>
      <c r="K1437" s="22">
        <v>1</v>
      </c>
      <c r="L1437" s="21">
        <v>0.14184397163120568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119</v>
      </c>
      <c r="E1438" s="19">
        <v>95</v>
      </c>
      <c r="F1438" s="20">
        <v>214</v>
      </c>
      <c r="G1438" s="21">
        <v>4.9479768786127174</v>
      </c>
      <c r="H1438" s="19">
        <v>1640</v>
      </c>
      <c r="I1438" s="19">
        <v>7</v>
      </c>
      <c r="J1438" s="19">
        <v>2</v>
      </c>
      <c r="K1438" s="22">
        <v>9</v>
      </c>
      <c r="L1438" s="21">
        <v>0.54878048780487798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38</v>
      </c>
      <c r="E1439" s="19">
        <v>49</v>
      </c>
      <c r="F1439" s="20">
        <v>87</v>
      </c>
      <c r="G1439" s="21">
        <v>8.8324873096446694</v>
      </c>
      <c r="H1439" s="19">
        <v>-51</v>
      </c>
      <c r="I1439" s="19">
        <v>2</v>
      </c>
      <c r="J1439" s="19">
        <v>1</v>
      </c>
      <c r="K1439" s="22">
        <v>3</v>
      </c>
      <c r="L1439" s="21">
        <v>-5.8823529411764701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110</v>
      </c>
      <c r="E1440" s="19">
        <v>101</v>
      </c>
      <c r="F1440" s="20">
        <v>211</v>
      </c>
      <c r="G1440" s="21">
        <v>5.1817288801571708</v>
      </c>
      <c r="H1440" s="19">
        <v>1671</v>
      </c>
      <c r="I1440" s="19">
        <v>6</v>
      </c>
      <c r="J1440" s="19">
        <v>1</v>
      </c>
      <c r="K1440" s="22">
        <v>7</v>
      </c>
      <c r="L1440" s="21">
        <v>0.41891083183722316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62</v>
      </c>
      <c r="E1441" s="19">
        <v>54</v>
      </c>
      <c r="F1441" s="20">
        <v>116</v>
      </c>
      <c r="G1441" s="21">
        <v>5.5555555555555554</v>
      </c>
      <c r="H1441" s="35">
        <v>445</v>
      </c>
      <c r="I1441" s="19">
        <v>1</v>
      </c>
      <c r="J1441" s="19">
        <v>2</v>
      </c>
      <c r="K1441" s="22">
        <v>3</v>
      </c>
      <c r="L1441" s="21">
        <v>0.6741573033707865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21</v>
      </c>
      <c r="E1442" s="19">
        <v>23</v>
      </c>
      <c r="F1442" s="20">
        <v>44</v>
      </c>
      <c r="G1442" s="21">
        <v>4.435483870967742</v>
      </c>
      <c r="H1442" s="35">
        <v>385</v>
      </c>
      <c r="I1442" s="19">
        <v>0</v>
      </c>
      <c r="J1442" s="19">
        <v>0</v>
      </c>
      <c r="K1442" s="22">
        <v>0</v>
      </c>
      <c r="L1442" s="21">
        <v>0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35</v>
      </c>
      <c r="E1443" s="19">
        <v>24</v>
      </c>
      <c r="F1443" s="20">
        <v>59</v>
      </c>
      <c r="G1443" s="21">
        <v>5.1618547681539804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85</v>
      </c>
      <c r="E1444" s="19">
        <v>70</v>
      </c>
      <c r="F1444" s="20">
        <v>155</v>
      </c>
      <c r="G1444" s="21">
        <v>5.0210560414642043</v>
      </c>
      <c r="H1444" s="19">
        <v>1347</v>
      </c>
      <c r="I1444" s="19">
        <v>2</v>
      </c>
      <c r="J1444" s="19">
        <v>2</v>
      </c>
      <c r="K1444" s="22">
        <v>4</v>
      </c>
      <c r="L1444" s="21">
        <v>0.29695619896065328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42</v>
      </c>
      <c r="E1445" s="19">
        <v>53</v>
      </c>
      <c r="F1445" s="20">
        <v>95</v>
      </c>
      <c r="G1445" s="21">
        <v>5.4100227790432802</v>
      </c>
      <c r="H1445" s="35">
        <v>631</v>
      </c>
      <c r="I1445" s="19">
        <v>7</v>
      </c>
      <c r="J1445" s="19">
        <v>5</v>
      </c>
      <c r="K1445" s="22">
        <v>12</v>
      </c>
      <c r="L1445" s="21">
        <v>1.9017432646592711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19</v>
      </c>
      <c r="E1446" s="19">
        <v>14</v>
      </c>
      <c r="F1446" s="20">
        <v>33</v>
      </c>
      <c r="G1446" s="21">
        <v>3.7628278221208662</v>
      </c>
      <c r="H1446" s="19">
        <v>283</v>
      </c>
      <c r="I1446" s="19">
        <v>0</v>
      </c>
      <c r="J1446" s="19">
        <v>0</v>
      </c>
      <c r="K1446" s="22">
        <v>0</v>
      </c>
      <c r="L1446" s="21">
        <v>0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54</v>
      </c>
      <c r="E1447" s="19">
        <v>56</v>
      </c>
      <c r="F1447" s="20">
        <v>110</v>
      </c>
      <c r="G1447" s="21">
        <v>4.6374367622259696</v>
      </c>
      <c r="H1447" s="19">
        <v>1187</v>
      </c>
      <c r="I1447" s="19">
        <v>3</v>
      </c>
      <c r="J1447" s="19">
        <v>3</v>
      </c>
      <c r="K1447" s="22">
        <v>6</v>
      </c>
      <c r="L1447" s="21">
        <v>0.50547598989048015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613</v>
      </c>
      <c r="E1448" s="29">
        <v>561</v>
      </c>
      <c r="F1448" s="29">
        <v>1174</v>
      </c>
      <c r="G1448" s="31">
        <v>5.5119958683506267</v>
      </c>
      <c r="H1448" s="29">
        <v>6723</v>
      </c>
      <c r="I1448" s="29">
        <v>8</v>
      </c>
      <c r="J1448" s="29">
        <v>6</v>
      </c>
      <c r="K1448" s="36">
        <v>14</v>
      </c>
      <c r="L1448" s="31">
        <v>0.20824036888293915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72</v>
      </c>
      <c r="E1449" s="19">
        <v>62</v>
      </c>
      <c r="F1449" s="20">
        <v>134</v>
      </c>
      <c r="G1449" s="21">
        <v>7.4693422519509474</v>
      </c>
      <c r="H1449" s="35">
        <v>390</v>
      </c>
      <c r="I1449" s="19">
        <v>1</v>
      </c>
      <c r="J1449" s="19">
        <v>0</v>
      </c>
      <c r="K1449" s="22">
        <v>1</v>
      </c>
      <c r="L1449" s="21">
        <v>0.25641025641025639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31</v>
      </c>
      <c r="E1450" s="19">
        <v>32</v>
      </c>
      <c r="F1450" s="20">
        <v>63</v>
      </c>
      <c r="G1450" s="21">
        <v>6.666666666666667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48</v>
      </c>
      <c r="E1451" s="19">
        <v>46</v>
      </c>
      <c r="F1451" s="20">
        <v>94</v>
      </c>
      <c r="G1451" s="21">
        <v>5.7917436845348123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57</v>
      </c>
      <c r="E1452" s="19">
        <v>52</v>
      </c>
      <c r="F1452" s="20">
        <v>109</v>
      </c>
      <c r="G1452" s="21">
        <v>4.6660958904109586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32</v>
      </c>
      <c r="E1453" s="19">
        <v>36</v>
      </c>
      <c r="F1453" s="20">
        <v>68</v>
      </c>
      <c r="G1453" s="21">
        <v>5.3417124901806758</v>
      </c>
      <c r="H1453" s="35">
        <v>398</v>
      </c>
      <c r="I1453" s="19">
        <v>4</v>
      </c>
      <c r="J1453" s="19">
        <v>2</v>
      </c>
      <c r="K1453" s="22">
        <v>6</v>
      </c>
      <c r="L1453" s="21">
        <v>1.5075376884422109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61</v>
      </c>
      <c r="E1454" s="19">
        <v>56</v>
      </c>
      <c r="F1454" s="20">
        <v>117</v>
      </c>
      <c r="G1454" s="21">
        <v>5.4955378111789566</v>
      </c>
      <c r="H1454" s="35">
        <v>753</v>
      </c>
      <c r="I1454" s="19">
        <v>0</v>
      </c>
      <c r="J1454" s="19">
        <v>1</v>
      </c>
      <c r="K1454" s="22">
        <v>1</v>
      </c>
      <c r="L1454" s="21">
        <v>0.13280212483399734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72</v>
      </c>
      <c r="E1455" s="19">
        <v>58</v>
      </c>
      <c r="F1455" s="20">
        <v>130</v>
      </c>
      <c r="G1455" s="21">
        <v>7.8931390406800235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66</v>
      </c>
      <c r="E1456" s="19">
        <v>66</v>
      </c>
      <c r="F1456" s="20">
        <v>132</v>
      </c>
      <c r="G1456" s="21">
        <v>6.0246462802373353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40</v>
      </c>
      <c r="E1457" s="19">
        <v>23</v>
      </c>
      <c r="F1457" s="20">
        <v>63</v>
      </c>
      <c r="G1457" s="21">
        <v>2.2403982930298718</v>
      </c>
      <c r="H1457" s="19">
        <v>1432</v>
      </c>
      <c r="I1457" s="19">
        <v>2</v>
      </c>
      <c r="J1457" s="19">
        <v>2</v>
      </c>
      <c r="K1457" s="22">
        <v>4</v>
      </c>
      <c r="L1457" s="21">
        <v>0.27932960893854747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39</v>
      </c>
      <c r="E1458" s="19">
        <v>37</v>
      </c>
      <c r="F1458" s="20">
        <v>76</v>
      </c>
      <c r="G1458" s="21">
        <v>7.1630537229029221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63</v>
      </c>
      <c r="E1459" s="19">
        <v>63</v>
      </c>
      <c r="F1459" s="20">
        <v>126</v>
      </c>
      <c r="G1459" s="21">
        <v>5.3823152498932085</v>
      </c>
      <c r="H1459" s="35">
        <v>772</v>
      </c>
      <c r="I1459" s="19">
        <v>1</v>
      </c>
      <c r="J1459" s="19">
        <v>0</v>
      </c>
      <c r="K1459" s="22">
        <v>1</v>
      </c>
      <c r="L1459" s="21">
        <v>0.1295336787564767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32</v>
      </c>
      <c r="E1460" s="19">
        <v>30</v>
      </c>
      <c r="F1460" s="20">
        <v>62</v>
      </c>
      <c r="G1460" s="21">
        <v>5.4054054054054053</v>
      </c>
      <c r="H1460" s="19">
        <v>400</v>
      </c>
      <c r="I1460" s="19">
        <v>0</v>
      </c>
      <c r="J1460" s="19">
        <v>1</v>
      </c>
      <c r="K1460" s="22">
        <v>1</v>
      </c>
      <c r="L1460" s="21">
        <v>0.25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382</v>
      </c>
      <c r="E1461" s="38">
        <v>360</v>
      </c>
      <c r="F1461" s="38">
        <v>742</v>
      </c>
      <c r="G1461" s="31">
        <v>5.0825398999931499</v>
      </c>
      <c r="H1461" s="29">
        <v>4328</v>
      </c>
      <c r="I1461" s="38">
        <v>5</v>
      </c>
      <c r="J1461" s="38">
        <v>11</v>
      </c>
      <c r="K1461" s="39">
        <v>16</v>
      </c>
      <c r="L1461" s="31">
        <v>0.36968576709796674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47</v>
      </c>
      <c r="E1462" s="35">
        <v>63</v>
      </c>
      <c r="F1462" s="40">
        <v>110</v>
      </c>
      <c r="G1462" s="21">
        <v>5.1139005113900504</v>
      </c>
      <c r="H1462" s="35">
        <v>754</v>
      </c>
      <c r="I1462" s="35">
        <v>1</v>
      </c>
      <c r="J1462" s="35">
        <v>5</v>
      </c>
      <c r="K1462" s="41">
        <v>6</v>
      </c>
      <c r="L1462" s="21">
        <v>0.79575596816976124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75</v>
      </c>
      <c r="E1463" s="35">
        <v>47</v>
      </c>
      <c r="F1463" s="40">
        <v>122</v>
      </c>
      <c r="G1463" s="21">
        <v>4.2702135106755339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34</v>
      </c>
      <c r="E1464" s="35">
        <v>52</v>
      </c>
      <c r="F1464" s="40">
        <v>86</v>
      </c>
      <c r="G1464" s="21">
        <v>4.8260381593714925</v>
      </c>
      <c r="H1464" s="35">
        <v>620</v>
      </c>
      <c r="I1464" s="35">
        <v>0</v>
      </c>
      <c r="J1464" s="35">
        <v>0</v>
      </c>
      <c r="K1464" s="41">
        <v>0</v>
      </c>
      <c r="L1464" s="21">
        <v>0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46</v>
      </c>
      <c r="E1465" s="35">
        <v>57</v>
      </c>
      <c r="F1465" s="40">
        <v>103</v>
      </c>
      <c r="G1465" s="21">
        <v>5.7606263982102908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17" t="s">
        <v>2583</v>
      </c>
      <c r="B1466" s="43" t="s">
        <v>2584</v>
      </c>
      <c r="C1466" s="19">
        <v>1210</v>
      </c>
      <c r="D1466" s="35">
        <v>37</v>
      </c>
      <c r="E1466" s="35">
        <v>37</v>
      </c>
      <c r="F1466" s="40">
        <v>74</v>
      </c>
      <c r="G1466" s="21">
        <v>6.115702479338843</v>
      </c>
      <c r="H1466" s="35">
        <v>318</v>
      </c>
      <c r="I1466" s="35">
        <v>2</v>
      </c>
      <c r="J1466" s="35">
        <v>1</v>
      </c>
      <c r="K1466" s="41">
        <v>3</v>
      </c>
      <c r="L1466" s="21">
        <v>0.94339622641509435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72</v>
      </c>
      <c r="E1467" s="35">
        <v>51</v>
      </c>
      <c r="F1467" s="40">
        <v>123</v>
      </c>
      <c r="G1467" s="21">
        <v>5.8767319636884858</v>
      </c>
      <c r="H1467" s="19">
        <v>381</v>
      </c>
      <c r="I1467" s="35">
        <v>1</v>
      </c>
      <c r="J1467" s="35">
        <v>3</v>
      </c>
      <c r="K1467" s="41">
        <v>4</v>
      </c>
      <c r="L1467" s="21">
        <v>1.0498687664041995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71</v>
      </c>
      <c r="E1468" s="35">
        <v>53</v>
      </c>
      <c r="F1468" s="40">
        <v>124</v>
      </c>
      <c r="G1468" s="21">
        <v>4.5621780721118474</v>
      </c>
      <c r="H1468" s="19">
        <v>1083</v>
      </c>
      <c r="I1468" s="35">
        <v>1</v>
      </c>
      <c r="J1468" s="35">
        <v>2</v>
      </c>
      <c r="K1468" s="41">
        <v>3</v>
      </c>
      <c r="L1468" s="21">
        <v>0.2770083102493075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370</v>
      </c>
      <c r="E1469" s="38">
        <v>330</v>
      </c>
      <c r="F1469" s="38">
        <v>700</v>
      </c>
      <c r="G1469" s="31">
        <v>4.4133408990605885</v>
      </c>
      <c r="H1469" s="29">
        <v>8051</v>
      </c>
      <c r="I1469" s="38">
        <v>42</v>
      </c>
      <c r="J1469" s="38">
        <v>41</v>
      </c>
      <c r="K1469" s="39">
        <v>83</v>
      </c>
      <c r="L1469" s="31">
        <v>1.0309278350515463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1630</v>
      </c>
      <c r="E1470" s="9">
        <v>1643</v>
      </c>
      <c r="F1470" s="9">
        <v>3273</v>
      </c>
      <c r="G1470" s="25">
        <v>5.4335375267692614</v>
      </c>
      <c r="H1470" s="9">
        <v>12098</v>
      </c>
      <c r="I1470" s="9">
        <v>59</v>
      </c>
      <c r="J1470" s="9">
        <v>59</v>
      </c>
      <c r="K1470" s="16">
        <v>118</v>
      </c>
      <c r="L1470" s="25">
        <v>0.97536782939328814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305</v>
      </c>
      <c r="E1471" s="29">
        <v>291</v>
      </c>
      <c r="F1471" s="29">
        <v>596</v>
      </c>
      <c r="G1471" s="31">
        <v>7.4696077202656976</v>
      </c>
      <c r="H1471" s="38">
        <v>734</v>
      </c>
      <c r="I1471" s="29">
        <v>2</v>
      </c>
      <c r="J1471" s="29">
        <v>3</v>
      </c>
      <c r="K1471" s="36">
        <v>5</v>
      </c>
      <c r="L1471" s="31">
        <v>0.68119891008174382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57</v>
      </c>
      <c r="E1472" s="19">
        <v>52</v>
      </c>
      <c r="F1472" s="20">
        <v>109</v>
      </c>
      <c r="G1472" s="21">
        <v>7.8304597701149419</v>
      </c>
      <c r="H1472" s="35">
        <v>-30</v>
      </c>
      <c r="I1472" s="19">
        <v>1</v>
      </c>
      <c r="J1472" s="19">
        <v>0</v>
      </c>
      <c r="K1472" s="22">
        <v>1</v>
      </c>
      <c r="L1472" s="21">
        <v>-3.3333333333333335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46</v>
      </c>
      <c r="E1473" s="19">
        <v>42</v>
      </c>
      <c r="F1473" s="20">
        <v>88</v>
      </c>
      <c r="G1473" s="21">
        <v>5.6957928802589004</v>
      </c>
      <c r="H1473" s="35">
        <v>386</v>
      </c>
      <c r="I1473" s="19">
        <v>0</v>
      </c>
      <c r="J1473" s="19">
        <v>0</v>
      </c>
      <c r="K1473" s="22">
        <v>0</v>
      </c>
      <c r="L1473" s="21">
        <v>0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25</v>
      </c>
      <c r="E1474" s="19">
        <v>24</v>
      </c>
      <c r="F1474" s="20">
        <v>49</v>
      </c>
      <c r="G1474" s="21">
        <v>10.020449897750511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13</v>
      </c>
      <c r="E1475" s="19">
        <v>21</v>
      </c>
      <c r="F1475" s="20">
        <v>34</v>
      </c>
      <c r="G1475" s="21">
        <v>6.563706563706563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26</v>
      </c>
      <c r="E1476" s="19">
        <v>22</v>
      </c>
      <c r="F1476" s="20">
        <v>48</v>
      </c>
      <c r="G1476" s="21">
        <v>10.884353741496598</v>
      </c>
      <c r="H1476" s="35">
        <v>22</v>
      </c>
      <c r="I1476" s="19">
        <v>0</v>
      </c>
      <c r="J1476" s="19">
        <v>3</v>
      </c>
      <c r="K1476" s="22">
        <v>3</v>
      </c>
      <c r="L1476" s="21">
        <v>13.636363636363635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27</v>
      </c>
      <c r="E1477" s="19">
        <v>25</v>
      </c>
      <c r="F1477" s="20">
        <v>52</v>
      </c>
      <c r="G1477" s="21">
        <v>7.6809453471196454</v>
      </c>
      <c r="H1477" s="35">
        <v>19</v>
      </c>
      <c r="I1477" s="19">
        <v>0</v>
      </c>
      <c r="J1477" s="19">
        <v>0</v>
      </c>
      <c r="K1477" s="22">
        <v>0</v>
      </c>
      <c r="L1477" s="21">
        <v>0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14</v>
      </c>
      <c r="E1478" s="19">
        <v>16</v>
      </c>
      <c r="F1478" s="20">
        <v>30</v>
      </c>
      <c r="G1478" s="21">
        <v>6.9605568445475638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27</v>
      </c>
      <c r="E1479" s="19">
        <v>27</v>
      </c>
      <c r="F1479" s="20">
        <v>54</v>
      </c>
      <c r="G1479" s="21">
        <v>6.6502463054187197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30</v>
      </c>
      <c r="E1480" s="19">
        <v>32</v>
      </c>
      <c r="F1480" s="20">
        <v>62</v>
      </c>
      <c r="G1480" s="21">
        <v>8.6230876216968007</v>
      </c>
      <c r="H1480" s="35">
        <v>35</v>
      </c>
      <c r="I1480" s="19">
        <v>1</v>
      </c>
      <c r="J1480" s="19">
        <v>0</v>
      </c>
      <c r="K1480" s="22">
        <v>1</v>
      </c>
      <c r="L1480" s="21">
        <v>2.8571428571428572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26</v>
      </c>
      <c r="E1481" s="19">
        <v>18</v>
      </c>
      <c r="F1481" s="20">
        <v>44</v>
      </c>
      <c r="G1481" s="21">
        <v>7.1428571428571423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14</v>
      </c>
      <c r="E1482" s="19">
        <v>12</v>
      </c>
      <c r="F1482" s="20">
        <v>26</v>
      </c>
      <c r="G1482" s="21">
        <v>7.6696165191740411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452</v>
      </c>
      <c r="E1483" s="29">
        <v>460</v>
      </c>
      <c r="F1483" s="29">
        <v>912</v>
      </c>
      <c r="G1483" s="31">
        <v>5.1927347264134829</v>
      </c>
      <c r="H1483" s="29">
        <v>3229</v>
      </c>
      <c r="I1483" s="29">
        <v>11</v>
      </c>
      <c r="J1483" s="29">
        <v>15</v>
      </c>
      <c r="K1483" s="36">
        <v>26</v>
      </c>
      <c r="L1483" s="31">
        <v>0.80520284917931251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62</v>
      </c>
      <c r="E1484" s="19">
        <v>76</v>
      </c>
      <c r="F1484" s="20">
        <v>138</v>
      </c>
      <c r="G1484" s="21">
        <v>5.6418642681929683</v>
      </c>
      <c r="H1484" s="35">
        <v>578</v>
      </c>
      <c r="I1484" s="19">
        <v>1</v>
      </c>
      <c r="J1484" s="19">
        <v>1</v>
      </c>
      <c r="K1484" s="22">
        <v>2</v>
      </c>
      <c r="L1484" s="21">
        <v>0.34602076124567477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35</v>
      </c>
      <c r="E1485" s="19">
        <v>46</v>
      </c>
      <c r="F1485" s="20">
        <v>81</v>
      </c>
      <c r="G1485" s="21">
        <v>7.5</v>
      </c>
      <c r="H1485" s="35">
        <v>92</v>
      </c>
      <c r="I1485" s="19">
        <v>2</v>
      </c>
      <c r="J1485" s="19">
        <v>1</v>
      </c>
      <c r="K1485" s="22">
        <v>3</v>
      </c>
      <c r="L1485" s="21">
        <v>3.2608695652173911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34</v>
      </c>
      <c r="E1486" s="19">
        <v>32</v>
      </c>
      <c r="F1486" s="20">
        <v>66</v>
      </c>
      <c r="G1486" s="21">
        <v>4.2334830019243102</v>
      </c>
      <c r="H1486" s="35">
        <v>581</v>
      </c>
      <c r="I1486" s="19">
        <v>0</v>
      </c>
      <c r="J1486" s="19">
        <v>0</v>
      </c>
      <c r="K1486" s="22">
        <v>0</v>
      </c>
      <c r="L1486" s="21">
        <v>0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21</v>
      </c>
      <c r="E1487" s="19">
        <v>28</v>
      </c>
      <c r="F1487" s="20">
        <v>49</v>
      </c>
      <c r="G1487" s="21">
        <v>5.1470588235294112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22</v>
      </c>
      <c r="E1488" s="19">
        <v>23</v>
      </c>
      <c r="F1488" s="20">
        <v>45</v>
      </c>
      <c r="G1488" s="21">
        <v>4.0760869565217392</v>
      </c>
      <c r="H1488" s="35">
        <v>127</v>
      </c>
      <c r="I1488" s="19">
        <v>4</v>
      </c>
      <c r="J1488" s="19">
        <v>2</v>
      </c>
      <c r="K1488" s="22">
        <v>6</v>
      </c>
      <c r="L1488" s="21">
        <v>4.7244094488188972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45</v>
      </c>
      <c r="E1489" s="19">
        <v>33</v>
      </c>
      <c r="F1489" s="20">
        <v>78</v>
      </c>
      <c r="G1489" s="21">
        <v>3.8844621513944224</v>
      </c>
      <c r="H1489" s="35">
        <v>300</v>
      </c>
      <c r="I1489" s="19">
        <v>0</v>
      </c>
      <c r="J1489" s="19">
        <v>2</v>
      </c>
      <c r="K1489" s="22">
        <v>2</v>
      </c>
      <c r="L1489" s="21">
        <v>0.66666666666666674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34</v>
      </c>
      <c r="E1490" s="19">
        <v>35</v>
      </c>
      <c r="F1490" s="20">
        <v>69</v>
      </c>
      <c r="G1490" s="21">
        <v>5.6418642681929683</v>
      </c>
      <c r="H1490" s="35">
        <v>295</v>
      </c>
      <c r="I1490" s="19">
        <v>2</v>
      </c>
      <c r="J1490" s="19">
        <v>7</v>
      </c>
      <c r="K1490" s="22">
        <v>9</v>
      </c>
      <c r="L1490" s="21">
        <v>3.050847457627119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42</v>
      </c>
      <c r="E1491" s="19">
        <v>43</v>
      </c>
      <c r="F1491" s="20">
        <v>85</v>
      </c>
      <c r="G1491" s="21">
        <v>4.5649838882921587</v>
      </c>
      <c r="H1491" s="35">
        <v>248</v>
      </c>
      <c r="I1491" s="19">
        <v>2</v>
      </c>
      <c r="J1491" s="19">
        <v>0</v>
      </c>
      <c r="K1491" s="22">
        <v>2</v>
      </c>
      <c r="L1491" s="21">
        <v>0.80645161290322576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25</v>
      </c>
      <c r="E1492" s="19">
        <v>20</v>
      </c>
      <c r="F1492" s="20">
        <v>45</v>
      </c>
      <c r="G1492" s="21">
        <v>4.7872340425531918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32</v>
      </c>
      <c r="E1493" s="19">
        <v>34</v>
      </c>
      <c r="F1493" s="20">
        <v>66</v>
      </c>
      <c r="G1493" s="21">
        <v>11.640211640211639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26</v>
      </c>
      <c r="E1494" s="19">
        <v>25</v>
      </c>
      <c r="F1494" s="20">
        <v>51</v>
      </c>
      <c r="G1494" s="21">
        <v>4.9085659287776711</v>
      </c>
      <c r="H1494" s="35">
        <v>342</v>
      </c>
      <c r="I1494" s="19">
        <v>0</v>
      </c>
      <c r="J1494" s="19">
        <v>0</v>
      </c>
      <c r="K1494" s="22">
        <v>0</v>
      </c>
      <c r="L1494" s="21">
        <v>0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40</v>
      </c>
      <c r="E1495" s="19">
        <v>32</v>
      </c>
      <c r="F1495" s="20">
        <v>72</v>
      </c>
      <c r="G1495" s="21">
        <v>6.4400715563506266</v>
      </c>
      <c r="H1495" s="35">
        <v>137</v>
      </c>
      <c r="I1495" s="19">
        <v>0</v>
      </c>
      <c r="J1495" s="19">
        <v>1</v>
      </c>
      <c r="K1495" s="22">
        <v>1</v>
      </c>
      <c r="L1495" s="21">
        <v>0.72992700729927007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22</v>
      </c>
      <c r="E1496" s="19">
        <v>22</v>
      </c>
      <c r="F1496" s="20">
        <v>44</v>
      </c>
      <c r="G1496" s="21">
        <v>4.7774158523344195</v>
      </c>
      <c r="H1496" s="35">
        <v>19</v>
      </c>
      <c r="I1496" s="19">
        <v>0</v>
      </c>
      <c r="J1496" s="19">
        <v>1</v>
      </c>
      <c r="K1496" s="22">
        <v>1</v>
      </c>
      <c r="L1496" s="21">
        <v>5.2631578947368416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12</v>
      </c>
      <c r="E1497" s="19">
        <v>11</v>
      </c>
      <c r="F1497" s="20">
        <v>23</v>
      </c>
      <c r="G1497" s="21">
        <v>3.0913978494623655</v>
      </c>
      <c r="H1497" s="19">
        <v>142</v>
      </c>
      <c r="I1497" s="19">
        <v>0</v>
      </c>
      <c r="J1497" s="19">
        <v>0</v>
      </c>
      <c r="K1497" s="22">
        <v>0</v>
      </c>
      <c r="L1497" s="21">
        <v>0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255</v>
      </c>
      <c r="E1498" s="29">
        <v>266</v>
      </c>
      <c r="F1498" s="29">
        <v>521</v>
      </c>
      <c r="G1498" s="31">
        <v>4.7055635838150289</v>
      </c>
      <c r="H1498" s="29">
        <v>2553</v>
      </c>
      <c r="I1498" s="29">
        <v>9</v>
      </c>
      <c r="J1498" s="29">
        <v>8</v>
      </c>
      <c r="K1498" s="36">
        <v>17</v>
      </c>
      <c r="L1498" s="31">
        <v>0.66588327457892682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10</v>
      </c>
      <c r="E1499" s="19">
        <v>6</v>
      </c>
      <c r="F1499" s="20">
        <v>16</v>
      </c>
      <c r="G1499" s="21">
        <v>4.9079754601226995</v>
      </c>
      <c r="H1499" s="35">
        <v>7</v>
      </c>
      <c r="I1499" s="19">
        <v>0</v>
      </c>
      <c r="J1499" s="19">
        <v>0</v>
      </c>
      <c r="K1499" s="22">
        <v>0</v>
      </c>
      <c r="L1499" s="21">
        <v>0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4</v>
      </c>
      <c r="E1500" s="19">
        <v>7</v>
      </c>
      <c r="F1500" s="20">
        <v>11</v>
      </c>
      <c r="G1500" s="21">
        <v>4.119850187265917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4</v>
      </c>
      <c r="E1501" s="19">
        <v>4</v>
      </c>
      <c r="F1501" s="20">
        <v>8</v>
      </c>
      <c r="G1501" s="21">
        <v>8.5106382978723403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18</v>
      </c>
      <c r="E1502" s="19">
        <v>21</v>
      </c>
      <c r="F1502" s="20">
        <v>39</v>
      </c>
      <c r="G1502" s="21">
        <v>4.826732673267327</v>
      </c>
      <c r="H1502" s="35">
        <v>134</v>
      </c>
      <c r="I1502" s="19">
        <v>1</v>
      </c>
      <c r="J1502" s="19">
        <v>1</v>
      </c>
      <c r="K1502" s="22">
        <v>2</v>
      </c>
      <c r="L1502" s="21">
        <v>1.4925373134328357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11</v>
      </c>
      <c r="E1503" s="19">
        <v>18</v>
      </c>
      <c r="F1503" s="20">
        <v>29</v>
      </c>
      <c r="G1503" s="21">
        <v>4.9403747870528107</v>
      </c>
      <c r="H1503" s="35">
        <v>48</v>
      </c>
      <c r="I1503" s="19">
        <v>0</v>
      </c>
      <c r="J1503" s="19">
        <v>1</v>
      </c>
      <c r="K1503" s="22">
        <v>1</v>
      </c>
      <c r="L1503" s="21">
        <v>2.083333333333333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16</v>
      </c>
      <c r="E1504" s="19">
        <v>10</v>
      </c>
      <c r="F1504" s="20">
        <v>26</v>
      </c>
      <c r="G1504" s="21">
        <v>5.7142857142857144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5</v>
      </c>
      <c r="E1505" s="19">
        <v>10</v>
      </c>
      <c r="F1505" s="20">
        <v>15</v>
      </c>
      <c r="G1505" s="21">
        <v>2.9182879377431905</v>
      </c>
      <c r="H1505" s="35">
        <v>225</v>
      </c>
      <c r="I1505" s="19">
        <v>0</v>
      </c>
      <c r="J1505" s="19">
        <v>1</v>
      </c>
      <c r="K1505" s="22">
        <v>1</v>
      </c>
      <c r="L1505" s="21">
        <v>0.44444444444444442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10</v>
      </c>
      <c r="E1506" s="19">
        <v>10</v>
      </c>
      <c r="F1506" s="20">
        <v>20</v>
      </c>
      <c r="G1506" s="21">
        <v>4.7281323877068555</v>
      </c>
      <c r="H1506" s="35">
        <v>83</v>
      </c>
      <c r="I1506" s="19">
        <v>0</v>
      </c>
      <c r="J1506" s="19">
        <v>0</v>
      </c>
      <c r="K1506" s="22">
        <v>0</v>
      </c>
      <c r="L1506" s="21">
        <v>0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13</v>
      </c>
      <c r="E1507" s="19">
        <v>19</v>
      </c>
      <c r="F1507" s="20">
        <v>32</v>
      </c>
      <c r="G1507" s="21">
        <v>5.3872053872053867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7</v>
      </c>
      <c r="E1508" s="19">
        <v>9</v>
      </c>
      <c r="F1508" s="20">
        <v>16</v>
      </c>
      <c r="G1508" s="21">
        <v>5.298013245033113</v>
      </c>
      <c r="H1508" s="35">
        <v>69</v>
      </c>
      <c r="I1508" s="19">
        <v>4</v>
      </c>
      <c r="J1508" s="19">
        <v>0</v>
      </c>
      <c r="K1508" s="22">
        <v>4</v>
      </c>
      <c r="L1508" s="21">
        <v>5.7971014492753623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4</v>
      </c>
      <c r="E1509" s="19">
        <v>3</v>
      </c>
      <c r="F1509" s="20">
        <v>7</v>
      </c>
      <c r="G1509" s="21">
        <v>3.0042918454935621</v>
      </c>
      <c r="H1509" s="35">
        <v>90</v>
      </c>
      <c r="I1509" s="19">
        <v>1</v>
      </c>
      <c r="J1509" s="19">
        <v>0</v>
      </c>
      <c r="K1509" s="22">
        <v>1</v>
      </c>
      <c r="L1509" s="21">
        <v>1.1111111111111112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11</v>
      </c>
      <c r="E1510" s="19">
        <v>18</v>
      </c>
      <c r="F1510" s="20">
        <v>29</v>
      </c>
      <c r="G1510" s="21">
        <v>4.8172757475083063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0</v>
      </c>
      <c r="E1511" s="19">
        <v>0</v>
      </c>
      <c r="F1511" s="20">
        <v>0</v>
      </c>
      <c r="G1511" s="21">
        <v>0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7</v>
      </c>
      <c r="E1512" s="19">
        <v>5</v>
      </c>
      <c r="F1512" s="20">
        <v>12</v>
      </c>
      <c r="G1512" s="21">
        <v>4.7619047619047619</v>
      </c>
      <c r="H1512" s="35">
        <v>37</v>
      </c>
      <c r="I1512" s="19">
        <v>0</v>
      </c>
      <c r="J1512" s="19">
        <v>0</v>
      </c>
      <c r="K1512" s="22">
        <v>0</v>
      </c>
      <c r="L1512" s="21">
        <v>0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2</v>
      </c>
      <c r="E1513" s="19">
        <v>2</v>
      </c>
      <c r="F1513" s="20">
        <v>4</v>
      </c>
      <c r="G1513" s="21">
        <v>2.2099447513812152</v>
      </c>
      <c r="H1513" s="35">
        <v>93</v>
      </c>
      <c r="I1513" s="19">
        <v>1</v>
      </c>
      <c r="J1513" s="19">
        <v>0</v>
      </c>
      <c r="K1513" s="22">
        <v>1</v>
      </c>
      <c r="L1513" s="21">
        <v>1.0752688172043012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5</v>
      </c>
      <c r="E1514" s="19">
        <v>4</v>
      </c>
      <c r="F1514" s="20">
        <v>9</v>
      </c>
      <c r="G1514" s="21">
        <v>4.8128342245989302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7</v>
      </c>
      <c r="E1515" s="19">
        <v>11</v>
      </c>
      <c r="F1515" s="20">
        <v>18</v>
      </c>
      <c r="G1515" s="21">
        <v>6.3157894736842106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14</v>
      </c>
      <c r="E1516" s="19">
        <v>12</v>
      </c>
      <c r="F1516" s="20">
        <v>26</v>
      </c>
      <c r="G1516" s="21">
        <v>3.0878859857482186</v>
      </c>
      <c r="H1516" s="35">
        <v>405</v>
      </c>
      <c r="I1516" s="19">
        <v>0</v>
      </c>
      <c r="J1516" s="19">
        <v>1</v>
      </c>
      <c r="K1516" s="22">
        <v>1</v>
      </c>
      <c r="L1516" s="21">
        <v>0.24691358024691357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88</v>
      </c>
      <c r="E1517" s="19">
        <v>79</v>
      </c>
      <c r="F1517" s="20">
        <v>167</v>
      </c>
      <c r="G1517" s="21">
        <v>4.8916227299355599</v>
      </c>
      <c r="H1517" s="35">
        <v>703</v>
      </c>
      <c r="I1517" s="19">
        <v>2</v>
      </c>
      <c r="J1517" s="19">
        <v>4</v>
      </c>
      <c r="K1517" s="22">
        <v>6</v>
      </c>
      <c r="L1517" s="21">
        <v>0.85348506401137991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11</v>
      </c>
      <c r="E1518" s="19">
        <v>10</v>
      </c>
      <c r="F1518" s="20">
        <v>21</v>
      </c>
      <c r="G1518" s="21">
        <v>6.3829787234042552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8</v>
      </c>
      <c r="E1519" s="19">
        <v>8</v>
      </c>
      <c r="F1519" s="20">
        <v>16</v>
      </c>
      <c r="G1519" s="21">
        <v>6.2256809338521402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295</v>
      </c>
      <c r="E1520" s="29">
        <v>301</v>
      </c>
      <c r="F1520" s="29">
        <v>596</v>
      </c>
      <c r="G1520" s="31">
        <v>4.2607949671146699</v>
      </c>
      <c r="H1520" s="29">
        <v>4975</v>
      </c>
      <c r="I1520" s="29">
        <v>34</v>
      </c>
      <c r="J1520" s="29">
        <v>27</v>
      </c>
      <c r="K1520" s="36">
        <v>61</v>
      </c>
      <c r="L1520" s="31">
        <v>1.2261306532663316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32</v>
      </c>
      <c r="E1521" s="19">
        <v>28</v>
      </c>
      <c r="F1521" s="20">
        <v>60</v>
      </c>
      <c r="G1521" s="21">
        <v>5.3191489361702127</v>
      </c>
      <c r="H1521" s="35">
        <v>185</v>
      </c>
      <c r="I1521" s="19">
        <v>5</v>
      </c>
      <c r="J1521" s="19">
        <v>6</v>
      </c>
      <c r="K1521" s="22">
        <v>11</v>
      </c>
      <c r="L1521" s="21">
        <v>5.9459459459459465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5</v>
      </c>
      <c r="E1522" s="19">
        <v>8</v>
      </c>
      <c r="F1522" s="20">
        <v>13</v>
      </c>
      <c r="G1522" s="21">
        <v>6.7357512953367875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43</v>
      </c>
      <c r="E1523" s="19">
        <v>51</v>
      </c>
      <c r="F1523" s="20">
        <v>94</v>
      </c>
      <c r="G1523" s="21">
        <v>4.5170591061989427</v>
      </c>
      <c r="H1523" s="35">
        <v>677</v>
      </c>
      <c r="I1523" s="19">
        <v>0</v>
      </c>
      <c r="J1523" s="19">
        <v>0</v>
      </c>
      <c r="K1523" s="22">
        <v>0</v>
      </c>
      <c r="L1523" s="21">
        <v>0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13</v>
      </c>
      <c r="E1524" s="19">
        <v>15</v>
      </c>
      <c r="F1524" s="20">
        <v>28</v>
      </c>
      <c r="G1524" s="21">
        <v>5.8700209643605872</v>
      </c>
      <c r="H1524" s="35">
        <v>219</v>
      </c>
      <c r="I1524" s="19">
        <v>4</v>
      </c>
      <c r="J1524" s="19">
        <v>3</v>
      </c>
      <c r="K1524" s="22">
        <v>7</v>
      </c>
      <c r="L1524" s="21">
        <v>3.1963470319634704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11</v>
      </c>
      <c r="E1525" s="19">
        <v>19</v>
      </c>
      <c r="F1525" s="20">
        <v>30</v>
      </c>
      <c r="G1525" s="21">
        <v>4.6296296296296298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4</v>
      </c>
      <c r="E1526" s="19">
        <v>5</v>
      </c>
      <c r="F1526" s="20">
        <v>9</v>
      </c>
      <c r="G1526" s="21">
        <v>4.0358744394618835</v>
      </c>
      <c r="H1526" s="35">
        <v>82</v>
      </c>
      <c r="I1526" s="19">
        <v>1</v>
      </c>
      <c r="J1526" s="19">
        <v>1</v>
      </c>
      <c r="K1526" s="22">
        <v>2</v>
      </c>
      <c r="L1526" s="21">
        <v>2.4390243902439024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17</v>
      </c>
      <c r="E1527" s="19">
        <v>19</v>
      </c>
      <c r="F1527" s="20">
        <v>36</v>
      </c>
      <c r="G1527" s="21">
        <v>6.9364161849710975</v>
      </c>
      <c r="H1527" s="35">
        <v>158</v>
      </c>
      <c r="I1527" s="19">
        <v>4</v>
      </c>
      <c r="J1527" s="19">
        <v>1</v>
      </c>
      <c r="K1527" s="22">
        <v>5</v>
      </c>
      <c r="L1527" s="21">
        <v>3.1645569620253164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9</v>
      </c>
      <c r="E1528" s="19">
        <v>11</v>
      </c>
      <c r="F1528" s="20">
        <v>20</v>
      </c>
      <c r="G1528" s="21">
        <v>5.6338028169014089</v>
      </c>
      <c r="H1528" s="35">
        <v>130</v>
      </c>
      <c r="I1528" s="19">
        <v>2</v>
      </c>
      <c r="J1528" s="19">
        <v>2</v>
      </c>
      <c r="K1528" s="22">
        <v>4</v>
      </c>
      <c r="L1528" s="21">
        <v>3.0769230769230771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16</v>
      </c>
      <c r="E1529" s="19">
        <v>17</v>
      </c>
      <c r="F1529" s="20">
        <v>33</v>
      </c>
      <c r="G1529" s="21">
        <v>3.4482758620689653</v>
      </c>
      <c r="H1529" s="35">
        <v>388</v>
      </c>
      <c r="I1529" s="19">
        <v>0</v>
      </c>
      <c r="J1529" s="19">
        <v>0</v>
      </c>
      <c r="K1529" s="22">
        <v>0</v>
      </c>
      <c r="L1529" s="21">
        <v>0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6</v>
      </c>
      <c r="E1530" s="19">
        <v>4</v>
      </c>
      <c r="F1530" s="20">
        <v>10</v>
      </c>
      <c r="G1530" s="21">
        <v>3.0030030030030028</v>
      </c>
      <c r="H1530" s="35">
        <v>159</v>
      </c>
      <c r="I1530" s="19">
        <v>0</v>
      </c>
      <c r="J1530" s="19">
        <v>0</v>
      </c>
      <c r="K1530" s="22">
        <v>0</v>
      </c>
      <c r="L1530" s="21">
        <v>0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17</v>
      </c>
      <c r="E1531" s="19">
        <v>14</v>
      </c>
      <c r="F1531" s="20">
        <v>31</v>
      </c>
      <c r="G1531" s="21">
        <v>4.1059602649006619</v>
      </c>
      <c r="H1531" s="35">
        <v>339</v>
      </c>
      <c r="I1531" s="19">
        <v>1</v>
      </c>
      <c r="J1531" s="19">
        <v>4</v>
      </c>
      <c r="K1531" s="22">
        <v>5</v>
      </c>
      <c r="L1531" s="21">
        <v>1.4749262536873156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19</v>
      </c>
      <c r="E1532" s="19">
        <v>11</v>
      </c>
      <c r="F1532" s="20">
        <v>30</v>
      </c>
      <c r="G1532" s="21">
        <v>3.7313432835820892</v>
      </c>
      <c r="H1532" s="35">
        <v>242</v>
      </c>
      <c r="I1532" s="19">
        <v>3</v>
      </c>
      <c r="J1532" s="19">
        <v>2</v>
      </c>
      <c r="K1532" s="22">
        <v>5</v>
      </c>
      <c r="L1532" s="21">
        <v>2.0661157024793391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7</v>
      </c>
      <c r="E1533" s="19">
        <v>4</v>
      </c>
      <c r="F1533" s="20">
        <v>11</v>
      </c>
      <c r="G1533" s="21">
        <v>3.4700315457413247</v>
      </c>
      <c r="H1533" s="35">
        <v>123</v>
      </c>
      <c r="I1533" s="19">
        <v>0</v>
      </c>
      <c r="J1533" s="19">
        <v>0</v>
      </c>
      <c r="K1533" s="22">
        <v>0</v>
      </c>
      <c r="L1533" s="21">
        <v>0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7</v>
      </c>
      <c r="E1534" s="19">
        <v>9</v>
      </c>
      <c r="F1534" s="20">
        <v>16</v>
      </c>
      <c r="G1534" s="21">
        <v>3.382663847780127</v>
      </c>
      <c r="H1534" s="35">
        <v>206</v>
      </c>
      <c r="I1534" s="19">
        <v>0</v>
      </c>
      <c r="J1534" s="19">
        <v>1</v>
      </c>
      <c r="K1534" s="22">
        <v>1</v>
      </c>
      <c r="L1534" s="21">
        <v>0.48543689320388345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2</v>
      </c>
      <c r="E1535" s="19">
        <v>0</v>
      </c>
      <c r="F1535" s="20">
        <v>2</v>
      </c>
      <c r="G1535" s="21">
        <v>0.41322314049586778</v>
      </c>
      <c r="H1535" s="35">
        <v>277</v>
      </c>
      <c r="I1535" s="19">
        <v>0</v>
      </c>
      <c r="J1535" s="19">
        <v>0</v>
      </c>
      <c r="K1535" s="22">
        <v>0</v>
      </c>
      <c r="L1535" s="21">
        <v>0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19</v>
      </c>
      <c r="E1536" s="19">
        <v>25</v>
      </c>
      <c r="F1536" s="20">
        <v>44</v>
      </c>
      <c r="G1536" s="21">
        <v>4.0145985401459852</v>
      </c>
      <c r="H1536" s="35">
        <v>486</v>
      </c>
      <c r="I1536" s="19">
        <v>3</v>
      </c>
      <c r="J1536" s="19">
        <v>2</v>
      </c>
      <c r="K1536" s="22">
        <v>5</v>
      </c>
      <c r="L1536" s="21">
        <v>1.0288065843621399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24</v>
      </c>
      <c r="E1537" s="19">
        <v>23</v>
      </c>
      <c r="F1537" s="20">
        <v>47</v>
      </c>
      <c r="G1537" s="21">
        <v>5.1142546245919478</v>
      </c>
      <c r="H1537" s="35">
        <v>395</v>
      </c>
      <c r="I1537" s="19">
        <v>3</v>
      </c>
      <c r="J1537" s="19">
        <v>1</v>
      </c>
      <c r="K1537" s="22">
        <v>4</v>
      </c>
      <c r="L1537" s="21">
        <v>1.0126582278481013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21</v>
      </c>
      <c r="E1538" s="19">
        <v>15</v>
      </c>
      <c r="F1538" s="20">
        <v>36</v>
      </c>
      <c r="G1538" s="21">
        <v>4.2553191489361701</v>
      </c>
      <c r="H1538" s="35">
        <v>362</v>
      </c>
      <c r="I1538" s="19">
        <v>2</v>
      </c>
      <c r="J1538" s="19">
        <v>2</v>
      </c>
      <c r="K1538" s="22">
        <v>4</v>
      </c>
      <c r="L1538" s="21">
        <v>1.1049723756906076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23</v>
      </c>
      <c r="E1539" s="19">
        <v>23</v>
      </c>
      <c r="F1539" s="20">
        <v>46</v>
      </c>
      <c r="G1539" s="21">
        <v>3.3333333333333335</v>
      </c>
      <c r="H1539" s="35">
        <v>385</v>
      </c>
      <c r="I1539" s="19">
        <v>6</v>
      </c>
      <c r="J1539" s="19">
        <v>2</v>
      </c>
      <c r="K1539" s="22">
        <v>8</v>
      </c>
      <c r="L1539" s="21">
        <v>2.0779220779220777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45</v>
      </c>
      <c r="E1540" s="38">
        <v>51</v>
      </c>
      <c r="F1540" s="38">
        <v>96</v>
      </c>
      <c r="G1540" s="31">
        <v>4.1343669250646</v>
      </c>
      <c r="H1540" s="38">
        <v>677</v>
      </c>
      <c r="I1540" s="38">
        <v>3</v>
      </c>
      <c r="J1540" s="38">
        <v>6</v>
      </c>
      <c r="K1540" s="39">
        <v>9</v>
      </c>
      <c r="L1540" s="31">
        <v>1.3293943870014771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4</v>
      </c>
      <c r="E1541" s="35">
        <v>14</v>
      </c>
      <c r="F1541" s="40">
        <v>18</v>
      </c>
      <c r="G1541" s="21">
        <v>2.6392961876832843</v>
      </c>
      <c r="H1541" s="35">
        <v>433</v>
      </c>
      <c r="I1541" s="35">
        <v>2</v>
      </c>
      <c r="J1541" s="35">
        <v>3</v>
      </c>
      <c r="K1541" s="41">
        <v>5</v>
      </c>
      <c r="L1541" s="21">
        <v>1.1547344110854503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5</v>
      </c>
      <c r="E1542" s="35">
        <v>6</v>
      </c>
      <c r="F1542" s="40">
        <v>11</v>
      </c>
      <c r="G1542" s="21">
        <v>3.3333333333333335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3</v>
      </c>
      <c r="E1543" s="35">
        <v>5</v>
      </c>
      <c r="F1543" s="40">
        <v>8</v>
      </c>
      <c r="G1543" s="21">
        <v>3.6036036036036037</v>
      </c>
      <c r="H1543" s="35">
        <v>43</v>
      </c>
      <c r="I1543" s="35">
        <v>0</v>
      </c>
      <c r="J1543" s="35">
        <v>1</v>
      </c>
      <c r="K1543" s="41">
        <v>1</v>
      </c>
      <c r="L1543" s="21">
        <v>2.3255813953488373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11</v>
      </c>
      <c r="E1544" s="35">
        <v>8</v>
      </c>
      <c r="F1544" s="40">
        <v>19</v>
      </c>
      <c r="G1544" s="21">
        <v>6.1688311688311686</v>
      </c>
      <c r="H1544" s="35">
        <v>-29</v>
      </c>
      <c r="I1544" s="35">
        <v>0</v>
      </c>
      <c r="J1544" s="35">
        <v>1</v>
      </c>
      <c r="K1544" s="41">
        <v>1</v>
      </c>
      <c r="L1544" s="21">
        <v>-3.4482758620689653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2</v>
      </c>
      <c r="E1545" s="35">
        <v>3</v>
      </c>
      <c r="F1545" s="40">
        <v>5</v>
      </c>
      <c r="G1545" s="21">
        <v>3.3557046979865772</v>
      </c>
      <c r="H1545" s="35">
        <v>4</v>
      </c>
      <c r="I1545" s="35">
        <v>1</v>
      </c>
      <c r="J1545" s="35">
        <v>0</v>
      </c>
      <c r="K1545" s="41">
        <v>1</v>
      </c>
      <c r="L1545" s="21">
        <v>25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9</v>
      </c>
      <c r="E1546" s="35">
        <v>8</v>
      </c>
      <c r="F1546" s="40">
        <v>17</v>
      </c>
      <c r="G1546" s="21">
        <v>3.5416666666666665</v>
      </c>
      <c r="H1546" s="35">
        <v>184</v>
      </c>
      <c r="I1546" s="35">
        <v>0</v>
      </c>
      <c r="J1546" s="35">
        <v>1</v>
      </c>
      <c r="K1546" s="41">
        <v>1</v>
      </c>
      <c r="L1546" s="21">
        <v>0.54347826086956519</v>
      </c>
    </row>
    <row r="1547" spans="1:12" ht="15" customHeight="1" outlineLevel="1" x14ac:dyDescent="0.2">
      <c r="A1547" s="68" t="s">
        <v>2716</v>
      </c>
      <c r="B1547" s="43" t="s">
        <v>2717</v>
      </c>
      <c r="C1547" s="35">
        <v>151</v>
      </c>
      <c r="D1547" s="35">
        <v>11</v>
      </c>
      <c r="E1547" s="35">
        <v>7</v>
      </c>
      <c r="F1547" s="40">
        <v>18</v>
      </c>
      <c r="G1547" s="21">
        <v>11.920529801324504</v>
      </c>
      <c r="H1547" s="35">
        <v>45</v>
      </c>
      <c r="I1547" s="35">
        <v>0</v>
      </c>
      <c r="J1547" s="35">
        <v>0</v>
      </c>
      <c r="K1547" s="41">
        <v>0</v>
      </c>
      <c r="L1547" s="21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278</v>
      </c>
      <c r="E1548" s="38">
        <v>274</v>
      </c>
      <c r="F1548" s="38">
        <v>552</v>
      </c>
      <c r="G1548" s="31">
        <v>7.5482018323533433</v>
      </c>
      <c r="H1548" s="29">
        <v>-70</v>
      </c>
      <c r="I1548" s="38">
        <v>0</v>
      </c>
      <c r="J1548" s="38">
        <v>0</v>
      </c>
      <c r="K1548" s="39">
        <v>0</v>
      </c>
      <c r="L1548" s="31">
        <v>0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3670</v>
      </c>
      <c r="E1549" s="9">
        <v>3676</v>
      </c>
      <c r="F1549" s="9">
        <v>7346</v>
      </c>
      <c r="G1549" s="25">
        <v>4.9888962084117168</v>
      </c>
      <c r="H1549" s="9">
        <v>71146</v>
      </c>
      <c r="I1549" s="9">
        <v>279</v>
      </c>
      <c r="J1549" s="9">
        <v>269</v>
      </c>
      <c r="K1549" s="16">
        <v>548</v>
      </c>
      <c r="L1549" s="25">
        <v>0.77024709751778031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161</v>
      </c>
      <c r="E1550" s="29">
        <v>170</v>
      </c>
      <c r="F1550" s="29">
        <v>331</v>
      </c>
      <c r="G1550" s="31">
        <v>2.5966894171177533</v>
      </c>
      <c r="H1550" s="29">
        <v>8794</v>
      </c>
      <c r="I1550" s="29">
        <v>35</v>
      </c>
      <c r="J1550" s="29">
        <v>29</v>
      </c>
      <c r="K1550" s="36">
        <v>64</v>
      </c>
      <c r="L1550" s="31">
        <v>0.727768933363657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45</v>
      </c>
      <c r="E1551" s="19">
        <v>56</v>
      </c>
      <c r="F1551" s="20">
        <v>101</v>
      </c>
      <c r="G1551" s="21">
        <v>3.5240753663642712</v>
      </c>
      <c r="H1551" s="19">
        <v>1793</v>
      </c>
      <c r="I1551" s="19">
        <v>4</v>
      </c>
      <c r="J1551" s="19">
        <v>5</v>
      </c>
      <c r="K1551" s="22">
        <v>9</v>
      </c>
      <c r="L1551" s="21">
        <v>0.50195203569436697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11</v>
      </c>
      <c r="E1552" s="19">
        <v>9</v>
      </c>
      <c r="F1552" s="20">
        <v>20</v>
      </c>
      <c r="G1552" s="21">
        <v>2.0449897750511248</v>
      </c>
      <c r="H1552" s="35">
        <v>718</v>
      </c>
      <c r="I1552" s="19">
        <v>0</v>
      </c>
      <c r="J1552" s="19">
        <v>0</v>
      </c>
      <c r="K1552" s="22">
        <v>0</v>
      </c>
      <c r="L1552" s="21">
        <v>0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23</v>
      </c>
      <c r="E1553" s="19">
        <v>25</v>
      </c>
      <c r="F1553" s="20">
        <v>48</v>
      </c>
      <c r="G1553" s="21">
        <v>3.6281179138321997</v>
      </c>
      <c r="H1553" s="35">
        <v>836</v>
      </c>
      <c r="I1553" s="19">
        <v>4</v>
      </c>
      <c r="J1553" s="19">
        <v>1</v>
      </c>
      <c r="K1553" s="22">
        <v>5</v>
      </c>
      <c r="L1553" s="21">
        <v>0.59808612440191389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24</v>
      </c>
      <c r="E1554" s="19">
        <v>17</v>
      </c>
      <c r="F1554" s="20">
        <v>41</v>
      </c>
      <c r="G1554" s="21">
        <v>2.6554404145077721</v>
      </c>
      <c r="H1554" s="35">
        <v>966</v>
      </c>
      <c r="I1554" s="19">
        <v>7</v>
      </c>
      <c r="J1554" s="19">
        <v>11</v>
      </c>
      <c r="K1554" s="22">
        <v>18</v>
      </c>
      <c r="L1554" s="21">
        <v>1.8633540372670807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9</v>
      </c>
      <c r="E1555" s="19">
        <v>8</v>
      </c>
      <c r="F1555" s="20">
        <v>17</v>
      </c>
      <c r="G1555" s="21">
        <v>2.3842917251051894</v>
      </c>
      <c r="H1555" s="35">
        <v>493</v>
      </c>
      <c r="I1555" s="19">
        <v>1</v>
      </c>
      <c r="J1555" s="19">
        <v>2</v>
      </c>
      <c r="K1555" s="22">
        <v>3</v>
      </c>
      <c r="L1555" s="21">
        <v>0.6085192697768762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19</v>
      </c>
      <c r="E1556" s="19">
        <v>27</v>
      </c>
      <c r="F1556" s="20">
        <v>46</v>
      </c>
      <c r="G1556" s="21">
        <v>5.7285180572851804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3</v>
      </c>
      <c r="E1557" s="19">
        <v>0</v>
      </c>
      <c r="F1557" s="20">
        <v>3</v>
      </c>
      <c r="G1557" s="21">
        <v>0.55658627087198509</v>
      </c>
      <c r="H1557" s="35">
        <v>505</v>
      </c>
      <c r="I1557" s="19">
        <v>0</v>
      </c>
      <c r="J1557" s="19">
        <v>2</v>
      </c>
      <c r="K1557" s="22">
        <v>2</v>
      </c>
      <c r="L1557" s="21">
        <v>0.39603960396039606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5</v>
      </c>
      <c r="E1558" s="19">
        <v>9</v>
      </c>
      <c r="F1558" s="20">
        <v>14</v>
      </c>
      <c r="G1558" s="21">
        <v>1.6646848989298455</v>
      </c>
      <c r="H1558" s="35">
        <v>673</v>
      </c>
      <c r="I1558" s="19">
        <v>1</v>
      </c>
      <c r="J1558" s="19">
        <v>0</v>
      </c>
      <c r="K1558" s="22">
        <v>1</v>
      </c>
      <c r="L1558" s="21">
        <v>0.14858841010401189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1</v>
      </c>
      <c r="E1559" s="19">
        <v>2</v>
      </c>
      <c r="F1559" s="20">
        <v>3</v>
      </c>
      <c r="G1559" s="21">
        <v>0.35587188612099641</v>
      </c>
      <c r="H1559" s="35">
        <v>761</v>
      </c>
      <c r="I1559" s="19">
        <v>3</v>
      </c>
      <c r="J1559" s="19">
        <v>1</v>
      </c>
      <c r="K1559" s="22">
        <v>4</v>
      </c>
      <c r="L1559" s="21">
        <v>0.52562417871222078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9</v>
      </c>
      <c r="E1560" s="19">
        <v>10</v>
      </c>
      <c r="F1560" s="20">
        <v>19</v>
      </c>
      <c r="G1560" s="21">
        <v>1.9832985386221296</v>
      </c>
      <c r="H1560" s="35">
        <v>760</v>
      </c>
      <c r="I1560" s="19">
        <v>4</v>
      </c>
      <c r="J1560" s="19">
        <v>5</v>
      </c>
      <c r="K1560" s="22">
        <v>9</v>
      </c>
      <c r="L1560" s="21">
        <v>1.1842105263157896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4</v>
      </c>
      <c r="E1561" s="19">
        <v>2</v>
      </c>
      <c r="F1561" s="20">
        <v>6</v>
      </c>
      <c r="G1561" s="21">
        <v>0.77922077922077926</v>
      </c>
      <c r="H1561" s="35">
        <v>596</v>
      </c>
      <c r="I1561" s="19">
        <v>7</v>
      </c>
      <c r="J1561" s="19">
        <v>1</v>
      </c>
      <c r="K1561" s="22">
        <v>8</v>
      </c>
      <c r="L1561" s="21">
        <v>1.3422818791946309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8</v>
      </c>
      <c r="E1562" s="19">
        <v>5</v>
      </c>
      <c r="F1562" s="20">
        <v>13</v>
      </c>
      <c r="G1562" s="21">
        <v>2.2847100175746924</v>
      </c>
      <c r="H1562" s="19">
        <v>330</v>
      </c>
      <c r="I1562" s="19">
        <v>4</v>
      </c>
      <c r="J1562" s="19">
        <v>1</v>
      </c>
      <c r="K1562" s="22">
        <v>5</v>
      </c>
      <c r="L1562" s="21">
        <v>1.5151515151515151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895</v>
      </c>
      <c r="E1563" s="29">
        <v>923</v>
      </c>
      <c r="F1563" s="29">
        <v>1818</v>
      </c>
      <c r="G1563" s="31">
        <v>4.9760503626659371</v>
      </c>
      <c r="H1563" s="29">
        <v>16023</v>
      </c>
      <c r="I1563" s="29">
        <v>111</v>
      </c>
      <c r="J1563" s="29">
        <v>94</v>
      </c>
      <c r="K1563" s="36">
        <v>205</v>
      </c>
      <c r="L1563" s="31">
        <v>1.2794108469075705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7</v>
      </c>
      <c r="E1564" s="19">
        <v>7</v>
      </c>
      <c r="F1564" s="20">
        <v>14</v>
      </c>
      <c r="G1564" s="21">
        <v>2.1671826625386998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17</v>
      </c>
      <c r="E1565" s="19">
        <v>18</v>
      </c>
      <c r="F1565" s="20">
        <v>35</v>
      </c>
      <c r="G1565" s="21">
        <v>4.1617122473246138</v>
      </c>
      <c r="H1565" s="35">
        <v>573</v>
      </c>
      <c r="I1565" s="19">
        <v>1</v>
      </c>
      <c r="J1565" s="19">
        <v>0</v>
      </c>
      <c r="K1565" s="22">
        <v>1</v>
      </c>
      <c r="L1565" s="21">
        <v>0.17452006980802792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39</v>
      </c>
      <c r="E1566" s="19">
        <v>32</v>
      </c>
      <c r="F1566" s="20">
        <v>71</v>
      </c>
      <c r="G1566" s="21">
        <v>8.0681818181818183</v>
      </c>
      <c r="H1566" s="35">
        <v>144</v>
      </c>
      <c r="I1566" s="19">
        <v>4</v>
      </c>
      <c r="J1566" s="19">
        <v>1</v>
      </c>
      <c r="K1566" s="22">
        <v>5</v>
      </c>
      <c r="L1566" s="21">
        <v>3.4722222222222223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12</v>
      </c>
      <c r="E1567" s="19">
        <v>12</v>
      </c>
      <c r="F1567" s="20">
        <v>24</v>
      </c>
      <c r="G1567" s="21">
        <v>6.1224489795918364</v>
      </c>
      <c r="H1567" s="35">
        <v>226</v>
      </c>
      <c r="I1567" s="19">
        <v>2</v>
      </c>
      <c r="J1567" s="19">
        <v>2</v>
      </c>
      <c r="K1567" s="22">
        <v>4</v>
      </c>
      <c r="L1567" s="21">
        <v>1.7699115044247788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9</v>
      </c>
      <c r="E1568" s="19">
        <v>4</v>
      </c>
      <c r="F1568" s="20">
        <v>13</v>
      </c>
      <c r="G1568" s="21">
        <v>1.608910891089109</v>
      </c>
      <c r="H1568" s="35">
        <v>525</v>
      </c>
      <c r="I1568" s="19">
        <v>0</v>
      </c>
      <c r="J1568" s="19">
        <v>0</v>
      </c>
      <c r="K1568" s="22">
        <v>0</v>
      </c>
      <c r="L1568" s="21">
        <v>0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37</v>
      </c>
      <c r="E1569" s="19">
        <v>15</v>
      </c>
      <c r="F1569" s="20">
        <v>52</v>
      </c>
      <c r="G1569" s="21">
        <v>6.5326633165829149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26</v>
      </c>
      <c r="E1570" s="19">
        <v>17</v>
      </c>
      <c r="F1570" s="20">
        <v>43</v>
      </c>
      <c r="G1570" s="21">
        <v>5.0351288056206087</v>
      </c>
      <c r="H1570" s="35">
        <v>612</v>
      </c>
      <c r="I1570" s="19">
        <v>2</v>
      </c>
      <c r="J1570" s="19">
        <v>1</v>
      </c>
      <c r="K1570" s="22">
        <v>3</v>
      </c>
      <c r="L1570" s="21">
        <v>0.49019607843137253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20</v>
      </c>
      <c r="E1571" s="19">
        <v>19</v>
      </c>
      <c r="F1571" s="20">
        <v>39</v>
      </c>
      <c r="G1571" s="21">
        <v>6.0465116279069768</v>
      </c>
      <c r="H1571" s="35">
        <v>387</v>
      </c>
      <c r="I1571" s="19">
        <v>7</v>
      </c>
      <c r="J1571" s="19">
        <v>4</v>
      </c>
      <c r="K1571" s="22">
        <v>11</v>
      </c>
      <c r="L1571" s="21">
        <v>2.842377260981912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18</v>
      </c>
      <c r="E1572" s="19">
        <v>13</v>
      </c>
      <c r="F1572" s="20">
        <v>31</v>
      </c>
      <c r="G1572" s="21">
        <v>5.4964539007092199</v>
      </c>
      <c r="H1572" s="35">
        <v>331</v>
      </c>
      <c r="I1572" s="19">
        <v>7</v>
      </c>
      <c r="J1572" s="19">
        <v>6</v>
      </c>
      <c r="K1572" s="22">
        <v>13</v>
      </c>
      <c r="L1572" s="21">
        <v>3.9274924471299091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36</v>
      </c>
      <c r="E1573" s="19">
        <v>49</v>
      </c>
      <c r="F1573" s="20">
        <v>85</v>
      </c>
      <c r="G1573" s="21">
        <v>8.284600389863547</v>
      </c>
      <c r="H1573" s="35">
        <v>301</v>
      </c>
      <c r="I1573" s="19">
        <v>0</v>
      </c>
      <c r="J1573" s="19">
        <v>1</v>
      </c>
      <c r="K1573" s="22">
        <v>1</v>
      </c>
      <c r="L1573" s="21">
        <v>0.33222591362126247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5</v>
      </c>
      <c r="E1574" s="19">
        <v>17</v>
      </c>
      <c r="F1574" s="20">
        <v>22</v>
      </c>
      <c r="G1574" s="21">
        <v>3.1029619181946404</v>
      </c>
      <c r="H1574" s="35">
        <v>504</v>
      </c>
      <c r="I1574" s="19">
        <v>0</v>
      </c>
      <c r="J1574" s="19">
        <v>2</v>
      </c>
      <c r="K1574" s="22">
        <v>2</v>
      </c>
      <c r="L1574" s="21">
        <v>0.3968253968253968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26</v>
      </c>
      <c r="E1575" s="19">
        <v>19</v>
      </c>
      <c r="F1575" s="20">
        <v>45</v>
      </c>
      <c r="G1575" s="21">
        <v>5.5079559363525092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11</v>
      </c>
      <c r="E1576" s="19">
        <v>15</v>
      </c>
      <c r="F1576" s="20">
        <v>26</v>
      </c>
      <c r="G1576" s="21">
        <v>3.6061026352288486</v>
      </c>
      <c r="H1576" s="35">
        <v>272</v>
      </c>
      <c r="I1576" s="19">
        <v>1</v>
      </c>
      <c r="J1576" s="19">
        <v>0</v>
      </c>
      <c r="K1576" s="22">
        <v>1</v>
      </c>
      <c r="L1576" s="21">
        <v>0.36764705882352938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46</v>
      </c>
      <c r="E1577" s="19">
        <v>47</v>
      </c>
      <c r="F1577" s="20">
        <v>93</v>
      </c>
      <c r="G1577" s="21">
        <v>6.3698630136986303</v>
      </c>
      <c r="H1577" s="35">
        <v>453</v>
      </c>
      <c r="I1577" s="19">
        <v>9</v>
      </c>
      <c r="J1577" s="19">
        <v>10</v>
      </c>
      <c r="K1577" s="22">
        <v>19</v>
      </c>
      <c r="L1577" s="21">
        <v>4.1942604856512142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31</v>
      </c>
      <c r="E1578" s="19">
        <v>32</v>
      </c>
      <c r="F1578" s="20">
        <v>63</v>
      </c>
      <c r="G1578" s="21">
        <v>5.0847457627118651</v>
      </c>
      <c r="H1578" s="35">
        <v>602</v>
      </c>
      <c r="I1578" s="19">
        <v>3</v>
      </c>
      <c r="J1578" s="19">
        <v>4</v>
      </c>
      <c r="K1578" s="22">
        <v>7</v>
      </c>
      <c r="L1578" s="21">
        <v>1.1627906976744187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198</v>
      </c>
      <c r="E1579" s="19">
        <v>206</v>
      </c>
      <c r="F1579" s="20">
        <v>404</v>
      </c>
      <c r="G1579" s="21">
        <v>5.8969493504597867</v>
      </c>
      <c r="H1579" s="35">
        <v>348</v>
      </c>
      <c r="I1579" s="19">
        <v>3</v>
      </c>
      <c r="J1579" s="19">
        <v>4</v>
      </c>
      <c r="K1579" s="22">
        <v>7</v>
      </c>
      <c r="L1579" s="21">
        <v>2.0114942528735633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23</v>
      </c>
      <c r="E1580" s="19">
        <v>32</v>
      </c>
      <c r="F1580" s="20">
        <v>55</v>
      </c>
      <c r="G1580" s="21">
        <v>5.2430886558627261</v>
      </c>
      <c r="H1580" s="35">
        <v>993</v>
      </c>
      <c r="I1580" s="19">
        <v>5</v>
      </c>
      <c r="J1580" s="19">
        <v>5</v>
      </c>
      <c r="K1580" s="22">
        <v>10</v>
      </c>
      <c r="L1580" s="21">
        <v>1.0070493454179255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17</v>
      </c>
      <c r="E1581" s="19">
        <v>18</v>
      </c>
      <c r="F1581" s="20">
        <v>35</v>
      </c>
      <c r="G1581" s="21">
        <v>4.4416243654822338</v>
      </c>
      <c r="H1581" s="35">
        <v>472</v>
      </c>
      <c r="I1581" s="19">
        <v>0</v>
      </c>
      <c r="J1581" s="19">
        <v>0</v>
      </c>
      <c r="K1581" s="22">
        <v>0</v>
      </c>
      <c r="L1581" s="21">
        <v>0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8</v>
      </c>
      <c r="E1582" s="19">
        <v>7</v>
      </c>
      <c r="F1582" s="20">
        <v>15</v>
      </c>
      <c r="G1582" s="21">
        <v>2.8089887640449436</v>
      </c>
      <c r="H1582" s="35">
        <v>477</v>
      </c>
      <c r="I1582" s="19">
        <v>8</v>
      </c>
      <c r="J1582" s="19">
        <v>5</v>
      </c>
      <c r="K1582" s="22">
        <v>13</v>
      </c>
      <c r="L1582" s="21">
        <v>2.7253668763102725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24</v>
      </c>
      <c r="E1583" s="19">
        <v>26</v>
      </c>
      <c r="F1583" s="20">
        <v>50</v>
      </c>
      <c r="G1583" s="21">
        <v>4.7080979284369118</v>
      </c>
      <c r="H1583" s="35">
        <v>124</v>
      </c>
      <c r="I1583" s="19">
        <v>3</v>
      </c>
      <c r="J1583" s="19">
        <v>2</v>
      </c>
      <c r="K1583" s="22">
        <v>5</v>
      </c>
      <c r="L1583" s="21">
        <v>4.032258064516129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15</v>
      </c>
      <c r="E1584" s="19">
        <v>14</v>
      </c>
      <c r="F1584" s="20">
        <v>29</v>
      </c>
      <c r="G1584" s="21">
        <v>2.5416301489921125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9</v>
      </c>
      <c r="E1585" s="19">
        <v>9</v>
      </c>
      <c r="F1585" s="20">
        <v>18</v>
      </c>
      <c r="G1585" s="21">
        <v>3.6363636363636362</v>
      </c>
      <c r="H1585" s="35">
        <v>265</v>
      </c>
      <c r="I1585" s="19">
        <v>0</v>
      </c>
      <c r="J1585" s="19">
        <v>1</v>
      </c>
      <c r="K1585" s="22">
        <v>1</v>
      </c>
      <c r="L1585" s="21">
        <v>0.37735849056603776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20</v>
      </c>
      <c r="E1586" s="19">
        <v>24</v>
      </c>
      <c r="F1586" s="20">
        <v>44</v>
      </c>
      <c r="G1586" s="21">
        <v>5.7441253263707575</v>
      </c>
      <c r="H1586" s="35">
        <v>528</v>
      </c>
      <c r="I1586" s="19">
        <v>1</v>
      </c>
      <c r="J1586" s="19">
        <v>0</v>
      </c>
      <c r="K1586" s="22">
        <v>1</v>
      </c>
      <c r="L1586" s="21">
        <v>0.18939393939393939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15</v>
      </c>
      <c r="E1587" s="19">
        <v>13</v>
      </c>
      <c r="F1587" s="20">
        <v>28</v>
      </c>
      <c r="G1587" s="21">
        <v>3.2183908045977012</v>
      </c>
      <c r="H1587" s="35">
        <v>532</v>
      </c>
      <c r="I1587" s="19">
        <v>15</v>
      </c>
      <c r="J1587" s="19">
        <v>13</v>
      </c>
      <c r="K1587" s="22">
        <v>28</v>
      </c>
      <c r="L1587" s="21">
        <v>5.2631578947368416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16</v>
      </c>
      <c r="E1588" s="19">
        <v>13</v>
      </c>
      <c r="F1588" s="20">
        <v>29</v>
      </c>
      <c r="G1588" s="21">
        <v>3.2879818594104306</v>
      </c>
      <c r="H1588" s="35">
        <v>323</v>
      </c>
      <c r="I1588" s="19">
        <v>0</v>
      </c>
      <c r="J1588" s="19">
        <v>0</v>
      </c>
      <c r="K1588" s="22">
        <v>0</v>
      </c>
      <c r="L1588" s="21">
        <v>0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12</v>
      </c>
      <c r="E1589" s="19">
        <v>12</v>
      </c>
      <c r="F1589" s="20">
        <v>24</v>
      </c>
      <c r="G1589" s="21">
        <v>4</v>
      </c>
      <c r="H1589" s="35">
        <v>250</v>
      </c>
      <c r="I1589" s="19">
        <v>1</v>
      </c>
      <c r="J1589" s="19">
        <v>2</v>
      </c>
      <c r="K1589" s="22">
        <v>3</v>
      </c>
      <c r="L1589" s="21">
        <v>1.2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12</v>
      </c>
      <c r="E1590" s="19">
        <v>13</v>
      </c>
      <c r="F1590" s="20">
        <v>25</v>
      </c>
      <c r="G1590" s="21">
        <v>5.0100200400801604</v>
      </c>
      <c r="H1590" s="35">
        <v>350</v>
      </c>
      <c r="I1590" s="19">
        <v>2</v>
      </c>
      <c r="J1590" s="19">
        <v>0</v>
      </c>
      <c r="K1590" s="22">
        <v>2</v>
      </c>
      <c r="L1590" s="21">
        <v>0.5714285714285714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23</v>
      </c>
      <c r="E1591" s="19">
        <v>22</v>
      </c>
      <c r="F1591" s="20">
        <v>45</v>
      </c>
      <c r="G1591" s="21">
        <v>6.2586926286509037</v>
      </c>
      <c r="H1591" s="35">
        <v>441</v>
      </c>
      <c r="I1591" s="19">
        <v>4</v>
      </c>
      <c r="J1591" s="19">
        <v>7</v>
      </c>
      <c r="K1591" s="22">
        <v>11</v>
      </c>
      <c r="L1591" s="21">
        <v>2.4943310657596371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25</v>
      </c>
      <c r="E1592" s="19">
        <v>23</v>
      </c>
      <c r="F1592" s="20">
        <v>48</v>
      </c>
      <c r="G1592" s="21">
        <v>3.6809815950920246</v>
      </c>
      <c r="H1592" s="19">
        <v>457</v>
      </c>
      <c r="I1592" s="19">
        <v>0</v>
      </c>
      <c r="J1592" s="19">
        <v>0</v>
      </c>
      <c r="K1592" s="22">
        <v>0</v>
      </c>
      <c r="L1592" s="21">
        <v>0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13</v>
      </c>
      <c r="E1593" s="19">
        <v>17</v>
      </c>
      <c r="F1593" s="20">
        <v>30</v>
      </c>
      <c r="G1593" s="21">
        <v>2.4732069249793898</v>
      </c>
      <c r="H1593" s="19">
        <v>1056</v>
      </c>
      <c r="I1593" s="19">
        <v>8</v>
      </c>
      <c r="J1593" s="19">
        <v>4</v>
      </c>
      <c r="K1593" s="22">
        <v>12</v>
      </c>
      <c r="L1593" s="21">
        <v>1.1363636363636365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21</v>
      </c>
      <c r="E1594" s="19">
        <v>21</v>
      </c>
      <c r="F1594" s="20">
        <v>42</v>
      </c>
      <c r="G1594" s="21">
        <v>8.0924855491329488</v>
      </c>
      <c r="H1594" s="35">
        <v>180</v>
      </c>
      <c r="I1594" s="19">
        <v>1</v>
      </c>
      <c r="J1594" s="19">
        <v>1</v>
      </c>
      <c r="K1594" s="22">
        <v>2</v>
      </c>
      <c r="L1594" s="21">
        <v>1.1111111111111112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17</v>
      </c>
      <c r="E1595" s="19">
        <v>16</v>
      </c>
      <c r="F1595" s="20">
        <v>33</v>
      </c>
      <c r="G1595" s="21">
        <v>7.3825503355704702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21</v>
      </c>
      <c r="E1596" s="19">
        <v>27</v>
      </c>
      <c r="F1596" s="20">
        <v>48</v>
      </c>
      <c r="G1596" s="21">
        <v>4.6601941747572813</v>
      </c>
      <c r="H1596" s="35">
        <v>921</v>
      </c>
      <c r="I1596" s="19">
        <v>11</v>
      </c>
      <c r="J1596" s="19">
        <v>3</v>
      </c>
      <c r="K1596" s="22">
        <v>14</v>
      </c>
      <c r="L1596" s="21">
        <v>1.5200868621064061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16</v>
      </c>
      <c r="E1597" s="19">
        <v>11</v>
      </c>
      <c r="F1597" s="20">
        <v>27</v>
      </c>
      <c r="G1597" s="21">
        <v>6.3380281690140841</v>
      </c>
      <c r="H1597" s="35">
        <v>217</v>
      </c>
      <c r="I1597" s="19">
        <v>6</v>
      </c>
      <c r="J1597" s="19">
        <v>4</v>
      </c>
      <c r="K1597" s="22">
        <v>10</v>
      </c>
      <c r="L1597" s="21">
        <v>4.6082949308755765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5</v>
      </c>
      <c r="E1598" s="19">
        <v>15</v>
      </c>
      <c r="F1598" s="20">
        <v>20</v>
      </c>
      <c r="G1598" s="21">
        <v>2.8169014084507045</v>
      </c>
      <c r="H1598" s="35">
        <v>510</v>
      </c>
      <c r="I1598" s="19">
        <v>3</v>
      </c>
      <c r="J1598" s="19">
        <v>1</v>
      </c>
      <c r="K1598" s="22">
        <v>4</v>
      </c>
      <c r="L1598" s="21">
        <v>0.78431372549019607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14</v>
      </c>
      <c r="E1599" s="19">
        <v>24</v>
      </c>
      <c r="F1599" s="20">
        <v>38</v>
      </c>
      <c r="G1599" s="21">
        <v>8.2969432314410483</v>
      </c>
      <c r="H1599" s="35">
        <v>62</v>
      </c>
      <c r="I1599" s="19">
        <v>0</v>
      </c>
      <c r="J1599" s="19">
        <v>6</v>
      </c>
      <c r="K1599" s="22">
        <v>6</v>
      </c>
      <c r="L1599" s="21">
        <v>9.67741935483871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7</v>
      </c>
      <c r="E1600" s="19">
        <v>8</v>
      </c>
      <c r="F1600" s="20">
        <v>15</v>
      </c>
      <c r="G1600" s="21">
        <v>5.7251908396946565</v>
      </c>
      <c r="H1600" s="35">
        <v>81</v>
      </c>
      <c r="I1600" s="19">
        <v>3</v>
      </c>
      <c r="J1600" s="19">
        <v>4</v>
      </c>
      <c r="K1600" s="22">
        <v>7</v>
      </c>
      <c r="L1600" s="21">
        <v>8.6419753086419746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14</v>
      </c>
      <c r="E1601" s="19">
        <v>21</v>
      </c>
      <c r="F1601" s="20">
        <v>35</v>
      </c>
      <c r="G1601" s="21">
        <v>4.8275862068965516</v>
      </c>
      <c r="H1601" s="35">
        <v>231</v>
      </c>
      <c r="I1601" s="19">
        <v>0</v>
      </c>
      <c r="J1601" s="19">
        <v>0</v>
      </c>
      <c r="K1601" s="22">
        <v>0</v>
      </c>
      <c r="L1601" s="21">
        <v>0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10</v>
      </c>
      <c r="E1602" s="19">
        <v>15</v>
      </c>
      <c r="F1602" s="20">
        <v>25</v>
      </c>
      <c r="G1602" s="21">
        <v>5.2410901467505235</v>
      </c>
      <c r="H1602" s="35">
        <v>163</v>
      </c>
      <c r="I1602" s="19">
        <v>1</v>
      </c>
      <c r="J1602" s="19">
        <v>1</v>
      </c>
      <c r="K1602" s="22">
        <v>2</v>
      </c>
      <c r="L1602" s="21">
        <v>1.2269938650306749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0</v>
      </c>
      <c r="E1603" s="19">
        <v>0</v>
      </c>
      <c r="F1603" s="20">
        <v>0</v>
      </c>
      <c r="G1603" s="21">
        <v>0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515</v>
      </c>
      <c r="E1604" s="29">
        <v>516</v>
      </c>
      <c r="F1604" s="29">
        <v>1031</v>
      </c>
      <c r="G1604" s="31">
        <v>4.3784770883764388</v>
      </c>
      <c r="H1604" s="29">
        <v>13123</v>
      </c>
      <c r="I1604" s="29">
        <v>26</v>
      </c>
      <c r="J1604" s="29">
        <v>28</v>
      </c>
      <c r="K1604" s="36">
        <v>54</v>
      </c>
      <c r="L1604" s="31">
        <v>0.41149127486093118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48</v>
      </c>
      <c r="E1605" s="19">
        <v>48</v>
      </c>
      <c r="F1605" s="20">
        <v>96</v>
      </c>
      <c r="G1605" s="21">
        <v>3.8507821901323709</v>
      </c>
      <c r="H1605" s="19">
        <v>1194</v>
      </c>
      <c r="I1605" s="19">
        <v>8</v>
      </c>
      <c r="J1605" s="19">
        <v>10</v>
      </c>
      <c r="K1605" s="22">
        <v>18</v>
      </c>
      <c r="L1605" s="21">
        <v>1.5075376884422109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82</v>
      </c>
      <c r="E1606" s="19">
        <v>57</v>
      </c>
      <c r="F1606" s="20">
        <v>139</v>
      </c>
      <c r="G1606" s="21">
        <v>4.4925662572721397</v>
      </c>
      <c r="H1606" s="19">
        <v>1511</v>
      </c>
      <c r="I1606" s="19">
        <v>12</v>
      </c>
      <c r="J1606" s="19">
        <v>11</v>
      </c>
      <c r="K1606" s="22">
        <v>23</v>
      </c>
      <c r="L1606" s="21">
        <v>1.5221707478491064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25</v>
      </c>
      <c r="E1607" s="19">
        <v>35</v>
      </c>
      <c r="F1607" s="20">
        <v>60</v>
      </c>
      <c r="G1607" s="21">
        <v>8.7082728592162546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16</v>
      </c>
      <c r="E1608" s="19">
        <v>20</v>
      </c>
      <c r="F1608" s="20">
        <v>36</v>
      </c>
      <c r="G1608" s="21">
        <v>4.4720496894409942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25</v>
      </c>
      <c r="E1609" s="19">
        <v>35</v>
      </c>
      <c r="F1609" s="20">
        <v>60</v>
      </c>
      <c r="G1609" s="21">
        <v>3.7290242386575514</v>
      </c>
      <c r="H1609" s="19">
        <v>1027</v>
      </c>
      <c r="I1609" s="19">
        <v>0</v>
      </c>
      <c r="J1609" s="19">
        <v>0</v>
      </c>
      <c r="K1609" s="22">
        <v>0</v>
      </c>
      <c r="L1609" s="21">
        <v>0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2</v>
      </c>
      <c r="E1610" s="19">
        <v>4</v>
      </c>
      <c r="F1610" s="20">
        <v>6</v>
      </c>
      <c r="G1610" s="21">
        <v>2.1660649819494582</v>
      </c>
      <c r="H1610" s="35">
        <v>205</v>
      </c>
      <c r="I1610" s="19">
        <v>0</v>
      </c>
      <c r="J1610" s="19">
        <v>0</v>
      </c>
      <c r="K1610" s="22">
        <v>0</v>
      </c>
      <c r="L1610" s="21">
        <v>0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22</v>
      </c>
      <c r="E1611" s="19">
        <v>24</v>
      </c>
      <c r="F1611" s="20">
        <v>46</v>
      </c>
      <c r="G1611" s="21">
        <v>5.1167964404894333</v>
      </c>
      <c r="H1611" s="35">
        <v>473</v>
      </c>
      <c r="I1611" s="19">
        <v>0</v>
      </c>
      <c r="J1611" s="19">
        <v>2</v>
      </c>
      <c r="K1611" s="22">
        <v>2</v>
      </c>
      <c r="L1611" s="21">
        <v>0.42283298097251587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27</v>
      </c>
      <c r="E1612" s="19">
        <v>10</v>
      </c>
      <c r="F1612" s="20">
        <v>37</v>
      </c>
      <c r="G1612" s="21">
        <v>2.938840349483717</v>
      </c>
      <c r="H1612" s="35">
        <v>965</v>
      </c>
      <c r="I1612" s="19">
        <v>3</v>
      </c>
      <c r="J1612" s="19">
        <v>2</v>
      </c>
      <c r="K1612" s="22">
        <v>5</v>
      </c>
      <c r="L1612" s="21">
        <v>0.5181347150259068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37</v>
      </c>
      <c r="E1613" s="19">
        <v>41</v>
      </c>
      <c r="F1613" s="20">
        <v>78</v>
      </c>
      <c r="G1613" s="21">
        <v>4.8964218455743875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12</v>
      </c>
      <c r="E1614" s="19">
        <v>14</v>
      </c>
      <c r="F1614" s="20">
        <v>26</v>
      </c>
      <c r="G1614" s="21">
        <v>4.7186932849364798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36</v>
      </c>
      <c r="E1615" s="19">
        <v>32</v>
      </c>
      <c r="F1615" s="20">
        <v>68</v>
      </c>
      <c r="G1615" s="21">
        <v>3.8834951456310676</v>
      </c>
      <c r="H1615" s="19">
        <v>1109</v>
      </c>
      <c r="I1615" s="19">
        <v>1</v>
      </c>
      <c r="J1615" s="19">
        <v>2</v>
      </c>
      <c r="K1615" s="22">
        <v>3</v>
      </c>
      <c r="L1615" s="21">
        <v>0.27051397655545539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40</v>
      </c>
      <c r="E1616" s="19">
        <v>27</v>
      </c>
      <c r="F1616" s="20">
        <v>67</v>
      </c>
      <c r="G1616" s="21">
        <v>4.3762246897452641</v>
      </c>
      <c r="H1616" s="19">
        <v>882</v>
      </c>
      <c r="I1616" s="19">
        <v>0</v>
      </c>
      <c r="J1616" s="19">
        <v>0</v>
      </c>
      <c r="K1616" s="22">
        <v>0</v>
      </c>
      <c r="L1616" s="21">
        <v>0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39</v>
      </c>
      <c r="E1617" s="19">
        <v>53</v>
      </c>
      <c r="F1617" s="20">
        <v>92</v>
      </c>
      <c r="G1617" s="21">
        <v>4.2651831247102461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13</v>
      </c>
      <c r="E1618" s="19">
        <v>19</v>
      </c>
      <c r="F1618" s="20">
        <v>32</v>
      </c>
      <c r="G1618" s="21">
        <v>6.8376068376068382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8</v>
      </c>
      <c r="E1619" s="19">
        <v>12</v>
      </c>
      <c r="F1619" s="20">
        <v>20</v>
      </c>
      <c r="G1619" s="21">
        <v>1.5313935681470139</v>
      </c>
      <c r="H1619" s="19">
        <v>1144</v>
      </c>
      <c r="I1619" s="19">
        <v>0</v>
      </c>
      <c r="J1619" s="19">
        <v>0</v>
      </c>
      <c r="K1619" s="22">
        <v>0</v>
      </c>
      <c r="L1619" s="21">
        <v>0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23</v>
      </c>
      <c r="E1620" s="19">
        <v>30</v>
      </c>
      <c r="F1620" s="20">
        <v>53</v>
      </c>
      <c r="G1620" s="21">
        <v>6.8920676202860855</v>
      </c>
      <c r="H1620" s="35">
        <v>291</v>
      </c>
      <c r="I1620" s="19">
        <v>0</v>
      </c>
      <c r="J1620" s="19">
        <v>0</v>
      </c>
      <c r="K1620" s="22">
        <v>0</v>
      </c>
      <c r="L1620" s="21">
        <v>0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10</v>
      </c>
      <c r="E1621" s="19">
        <v>8</v>
      </c>
      <c r="F1621" s="20">
        <v>18</v>
      </c>
      <c r="G1621" s="21">
        <v>2.2670025188916876</v>
      </c>
      <c r="H1621" s="35">
        <v>611</v>
      </c>
      <c r="I1621" s="19">
        <v>1</v>
      </c>
      <c r="J1621" s="19">
        <v>0</v>
      </c>
      <c r="K1621" s="22">
        <v>1</v>
      </c>
      <c r="L1621" s="21">
        <v>0.16366612111292964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29</v>
      </c>
      <c r="E1622" s="19">
        <v>21</v>
      </c>
      <c r="F1622" s="20">
        <v>50</v>
      </c>
      <c r="G1622" s="21">
        <v>5.8275058275058269</v>
      </c>
      <c r="H1622" s="35">
        <v>343</v>
      </c>
      <c r="I1622" s="19">
        <v>0</v>
      </c>
      <c r="J1622" s="19">
        <v>0</v>
      </c>
      <c r="K1622" s="22">
        <v>0</v>
      </c>
      <c r="L1622" s="21">
        <v>0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21</v>
      </c>
      <c r="E1623" s="19">
        <v>26</v>
      </c>
      <c r="F1623" s="20">
        <v>47</v>
      </c>
      <c r="G1623" s="21">
        <v>7.2981366459627326</v>
      </c>
      <c r="H1623" s="19">
        <v>162</v>
      </c>
      <c r="I1623" s="19">
        <v>0</v>
      </c>
      <c r="J1623" s="19">
        <v>0</v>
      </c>
      <c r="K1623" s="22">
        <v>0</v>
      </c>
      <c r="L1623" s="21">
        <v>0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212</v>
      </c>
      <c r="E1624" s="29">
        <v>203</v>
      </c>
      <c r="F1624" s="29">
        <v>415</v>
      </c>
      <c r="G1624" s="31">
        <v>3.0096453694974254</v>
      </c>
      <c r="H1624" s="29">
        <v>8306</v>
      </c>
      <c r="I1624" s="29">
        <v>26</v>
      </c>
      <c r="J1624" s="29">
        <v>21</v>
      </c>
      <c r="K1624" s="36">
        <v>47</v>
      </c>
      <c r="L1624" s="31">
        <v>0.56585600770527333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9</v>
      </c>
      <c r="E1625" s="19">
        <v>9</v>
      </c>
      <c r="F1625" s="20">
        <v>18</v>
      </c>
      <c r="G1625" s="21">
        <v>1.1665586519766689</v>
      </c>
      <c r="H1625" s="19">
        <v>1282</v>
      </c>
      <c r="I1625" s="19">
        <v>10</v>
      </c>
      <c r="J1625" s="19">
        <v>7</v>
      </c>
      <c r="K1625" s="22">
        <v>17</v>
      </c>
      <c r="L1625" s="21">
        <v>1.326053042121685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70</v>
      </c>
      <c r="E1626" s="19">
        <v>60</v>
      </c>
      <c r="F1626" s="20">
        <v>130</v>
      </c>
      <c r="G1626" s="21">
        <v>3.4093889325990037</v>
      </c>
      <c r="H1626" s="19">
        <v>2149</v>
      </c>
      <c r="I1626" s="19">
        <v>5</v>
      </c>
      <c r="J1626" s="19">
        <v>2</v>
      </c>
      <c r="K1626" s="22">
        <v>7</v>
      </c>
      <c r="L1626" s="21">
        <v>0.32573289902280134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14</v>
      </c>
      <c r="E1627" s="19">
        <v>16</v>
      </c>
      <c r="F1627" s="20">
        <v>30</v>
      </c>
      <c r="G1627" s="21">
        <v>3.9525691699604746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14</v>
      </c>
      <c r="E1628" s="19">
        <v>13</v>
      </c>
      <c r="F1628" s="20">
        <v>27</v>
      </c>
      <c r="G1628" s="21">
        <v>3.2296650717703352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33</v>
      </c>
      <c r="E1629" s="19">
        <v>39</v>
      </c>
      <c r="F1629" s="20">
        <v>72</v>
      </c>
      <c r="G1629" s="21">
        <v>6.8702290076335881</v>
      </c>
      <c r="H1629" s="35">
        <v>363</v>
      </c>
      <c r="I1629" s="19">
        <v>3</v>
      </c>
      <c r="J1629" s="19">
        <v>3</v>
      </c>
      <c r="K1629" s="22">
        <v>6</v>
      </c>
      <c r="L1629" s="21">
        <v>1.6528925619834711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15</v>
      </c>
      <c r="E1630" s="19">
        <v>14</v>
      </c>
      <c r="F1630" s="20">
        <v>29</v>
      </c>
      <c r="G1630" s="21">
        <v>3.9835164835164831</v>
      </c>
      <c r="H1630" s="35">
        <v>407</v>
      </c>
      <c r="I1630" s="19">
        <v>3</v>
      </c>
      <c r="J1630" s="19">
        <v>2</v>
      </c>
      <c r="K1630" s="22">
        <v>5</v>
      </c>
      <c r="L1630" s="21">
        <v>1.2285012285012284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16</v>
      </c>
      <c r="E1631" s="19">
        <v>20</v>
      </c>
      <c r="F1631" s="20">
        <v>36</v>
      </c>
      <c r="G1631" s="21">
        <v>4.0723981900452486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7</v>
      </c>
      <c r="E1632" s="19">
        <v>4</v>
      </c>
      <c r="F1632" s="20">
        <v>11</v>
      </c>
      <c r="G1632" s="21">
        <v>7.0063694267515926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7</v>
      </c>
      <c r="E1633" s="19">
        <v>2</v>
      </c>
      <c r="F1633" s="20">
        <v>9</v>
      </c>
      <c r="G1633" s="21">
        <v>0.56675062972292189</v>
      </c>
      <c r="H1633" s="19">
        <v>1395</v>
      </c>
      <c r="I1633" s="19">
        <v>4</v>
      </c>
      <c r="J1633" s="19">
        <v>7</v>
      </c>
      <c r="K1633" s="22">
        <v>11</v>
      </c>
      <c r="L1633" s="21">
        <v>0.7885304659498209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11</v>
      </c>
      <c r="E1634" s="19">
        <v>9</v>
      </c>
      <c r="F1634" s="20">
        <v>20</v>
      </c>
      <c r="G1634" s="21">
        <v>1.4316392269148175</v>
      </c>
      <c r="H1634" s="35">
        <v>983</v>
      </c>
      <c r="I1634" s="19">
        <v>1</v>
      </c>
      <c r="J1634" s="19">
        <v>0</v>
      </c>
      <c r="K1634" s="22">
        <v>1</v>
      </c>
      <c r="L1634" s="21">
        <v>0.10172939979654119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16</v>
      </c>
      <c r="E1635" s="19">
        <v>17</v>
      </c>
      <c r="F1635" s="20">
        <v>33</v>
      </c>
      <c r="G1635" s="21">
        <v>3.1853281853281854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739</v>
      </c>
      <c r="E1636" s="38">
        <v>731</v>
      </c>
      <c r="F1636" s="38">
        <v>1470</v>
      </c>
      <c r="G1636" s="31">
        <v>7.1334983258116171</v>
      </c>
      <c r="H1636" s="29">
        <v>6159</v>
      </c>
      <c r="I1636" s="38">
        <v>15</v>
      </c>
      <c r="J1636" s="38">
        <v>13</v>
      </c>
      <c r="K1636" s="39">
        <v>28</v>
      </c>
      <c r="L1636" s="31">
        <v>0.45461925637278777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33</v>
      </c>
      <c r="E1637" s="35">
        <v>46</v>
      </c>
      <c r="F1637" s="40">
        <v>79</v>
      </c>
      <c r="G1637" s="21">
        <v>6.8339100346020771</v>
      </c>
      <c r="H1637" s="35">
        <v>338</v>
      </c>
      <c r="I1637" s="35">
        <v>1</v>
      </c>
      <c r="J1637" s="35">
        <v>0</v>
      </c>
      <c r="K1637" s="41">
        <v>1</v>
      </c>
      <c r="L1637" s="21">
        <v>0.29585798816568049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68</v>
      </c>
      <c r="E1638" s="35">
        <v>59</v>
      </c>
      <c r="F1638" s="40">
        <v>127</v>
      </c>
      <c r="G1638" s="21">
        <v>8.2414016872160936</v>
      </c>
      <c r="H1638" s="35">
        <v>240</v>
      </c>
      <c r="I1638" s="35">
        <v>0</v>
      </c>
      <c r="J1638" s="35">
        <v>2</v>
      </c>
      <c r="K1638" s="41">
        <v>2</v>
      </c>
      <c r="L1638" s="21">
        <v>0.83333333333333337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15</v>
      </c>
      <c r="E1639" s="35">
        <v>24</v>
      </c>
      <c r="F1639" s="40">
        <v>39</v>
      </c>
      <c r="G1639" s="21">
        <v>4.2857142857142856</v>
      </c>
      <c r="H1639" s="19">
        <v>378</v>
      </c>
      <c r="I1639" s="35">
        <v>0</v>
      </c>
      <c r="J1639" s="35">
        <v>0</v>
      </c>
      <c r="K1639" s="41">
        <v>0</v>
      </c>
      <c r="L1639" s="21">
        <v>0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160</v>
      </c>
      <c r="E1640" s="35">
        <v>157</v>
      </c>
      <c r="F1640" s="40">
        <v>317</v>
      </c>
      <c r="G1640" s="21">
        <v>8.0949948927477013</v>
      </c>
      <c r="H1640" s="19">
        <v>1514</v>
      </c>
      <c r="I1640" s="35">
        <v>7</v>
      </c>
      <c r="J1640" s="35">
        <v>4</v>
      </c>
      <c r="K1640" s="41">
        <v>11</v>
      </c>
      <c r="L1640" s="21">
        <v>0.72655217965653895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51</v>
      </c>
      <c r="E1641" s="35">
        <v>38</v>
      </c>
      <c r="F1641" s="40">
        <v>89</v>
      </c>
      <c r="G1641" s="21">
        <v>10.079275198187995</v>
      </c>
      <c r="H1641" s="35">
        <v>154</v>
      </c>
      <c r="I1641" s="35">
        <v>0</v>
      </c>
      <c r="J1641" s="35">
        <v>0</v>
      </c>
      <c r="K1641" s="41">
        <v>0</v>
      </c>
      <c r="L1641" s="21">
        <v>0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33</v>
      </c>
      <c r="E1642" s="35">
        <v>45</v>
      </c>
      <c r="F1642" s="40">
        <v>78</v>
      </c>
      <c r="G1642" s="21">
        <v>5.4204308547602507</v>
      </c>
      <c r="H1642" s="35">
        <v>649</v>
      </c>
      <c r="I1642" s="35">
        <v>3</v>
      </c>
      <c r="J1642" s="35">
        <v>2</v>
      </c>
      <c r="K1642" s="41">
        <v>5</v>
      </c>
      <c r="L1642" s="21">
        <v>0.77041602465331283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23</v>
      </c>
      <c r="E1643" s="35">
        <v>27</v>
      </c>
      <c r="F1643" s="40">
        <v>50</v>
      </c>
      <c r="G1643" s="21">
        <v>8.7873462214411244</v>
      </c>
      <c r="H1643" s="19">
        <v>50</v>
      </c>
      <c r="I1643" s="35">
        <v>0</v>
      </c>
      <c r="J1643" s="35">
        <v>0</v>
      </c>
      <c r="K1643" s="41">
        <v>0</v>
      </c>
      <c r="L1643" s="21">
        <v>0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125</v>
      </c>
      <c r="E1644" s="35">
        <v>121</v>
      </c>
      <c r="F1644" s="40">
        <v>246</v>
      </c>
      <c r="G1644" s="21">
        <v>7.7553593947036568</v>
      </c>
      <c r="H1644" s="19">
        <v>1378</v>
      </c>
      <c r="I1644" s="35">
        <v>1</v>
      </c>
      <c r="J1644" s="35">
        <v>1</v>
      </c>
      <c r="K1644" s="41">
        <v>2</v>
      </c>
      <c r="L1644" s="21">
        <v>0.14513788098693758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141</v>
      </c>
      <c r="E1645" s="35">
        <v>126</v>
      </c>
      <c r="F1645" s="40">
        <v>267</v>
      </c>
      <c r="G1645" s="21">
        <v>7.5680272108843543</v>
      </c>
      <c r="H1645" s="35">
        <v>209</v>
      </c>
      <c r="I1645" s="35">
        <v>2</v>
      </c>
      <c r="J1645" s="35">
        <v>3</v>
      </c>
      <c r="K1645" s="41">
        <v>5</v>
      </c>
      <c r="L1645" s="21">
        <v>2.3923444976076556</v>
      </c>
    </row>
    <row r="1646" spans="1:12" ht="15" customHeight="1" outlineLevel="1" x14ac:dyDescent="0.2">
      <c r="A1646" s="17" t="s">
        <v>2828</v>
      </c>
      <c r="B1646" s="43" t="s">
        <v>2829</v>
      </c>
      <c r="C1646" s="19">
        <v>1002</v>
      </c>
      <c r="D1646" s="35">
        <v>31</v>
      </c>
      <c r="E1646" s="35">
        <v>23</v>
      </c>
      <c r="F1646" s="40">
        <v>54</v>
      </c>
      <c r="G1646" s="21">
        <v>5.3892215568862278</v>
      </c>
      <c r="H1646" s="35">
        <v>340</v>
      </c>
      <c r="I1646" s="35">
        <v>0</v>
      </c>
      <c r="J1646" s="35">
        <v>1</v>
      </c>
      <c r="K1646" s="41">
        <v>1</v>
      </c>
      <c r="L1646" s="21">
        <v>0.29411764705882354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13</v>
      </c>
      <c r="E1647" s="35">
        <v>12</v>
      </c>
      <c r="F1647" s="40">
        <v>25</v>
      </c>
      <c r="G1647" s="21">
        <v>5.4347826086956523</v>
      </c>
      <c r="H1647" s="35">
        <v>21</v>
      </c>
      <c r="I1647" s="35">
        <v>0</v>
      </c>
      <c r="J1647" s="35">
        <v>0</v>
      </c>
      <c r="K1647" s="41">
        <v>0</v>
      </c>
      <c r="L1647" s="21">
        <v>0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46</v>
      </c>
      <c r="E1648" s="35">
        <v>53</v>
      </c>
      <c r="F1648" s="40">
        <v>99</v>
      </c>
      <c r="G1648" s="21">
        <v>4.8744460856720826</v>
      </c>
      <c r="H1648" s="19">
        <v>888</v>
      </c>
      <c r="I1648" s="35">
        <v>1</v>
      </c>
      <c r="J1648" s="35">
        <v>0</v>
      </c>
      <c r="K1648" s="41">
        <v>1</v>
      </c>
      <c r="L1648" s="21">
        <v>0.11261261261261261</v>
      </c>
    </row>
    <row r="1649" spans="1:12" ht="15" customHeight="1" outlineLevel="1" x14ac:dyDescent="0.2">
      <c r="A1649" s="27" t="s">
        <v>2832</v>
      </c>
      <c r="B1649" s="54" t="s">
        <v>2833</v>
      </c>
      <c r="C1649" s="29">
        <v>25329</v>
      </c>
      <c r="D1649" s="38">
        <v>781</v>
      </c>
      <c r="E1649" s="38">
        <v>759</v>
      </c>
      <c r="F1649" s="38">
        <v>1540</v>
      </c>
      <c r="G1649" s="31">
        <v>6.0799873662600179</v>
      </c>
      <c r="H1649" s="29">
        <v>10539</v>
      </c>
      <c r="I1649" s="38">
        <v>45</v>
      </c>
      <c r="J1649" s="38">
        <v>65</v>
      </c>
      <c r="K1649" s="39">
        <v>110</v>
      </c>
      <c r="L1649" s="31">
        <v>1.0437422905398994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30</v>
      </c>
      <c r="E1650" s="35">
        <v>36</v>
      </c>
      <c r="F1650" s="40">
        <v>66</v>
      </c>
      <c r="G1650" s="21">
        <v>7.6477404403244496</v>
      </c>
      <c r="H1650" s="19">
        <v>302</v>
      </c>
      <c r="I1650" s="35">
        <v>6</v>
      </c>
      <c r="J1650" s="35">
        <v>5</v>
      </c>
      <c r="K1650" s="41">
        <v>11</v>
      </c>
      <c r="L1650" s="21">
        <v>3.6423841059602649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34</v>
      </c>
      <c r="E1651" s="35">
        <v>34</v>
      </c>
      <c r="F1651" s="40">
        <v>68</v>
      </c>
      <c r="G1651" s="21">
        <v>3.830985915492958</v>
      </c>
      <c r="H1651" s="19">
        <v>1293</v>
      </c>
      <c r="I1651" s="35">
        <v>12</v>
      </c>
      <c r="J1651" s="35">
        <v>15</v>
      </c>
      <c r="K1651" s="41">
        <v>27</v>
      </c>
      <c r="L1651" s="21">
        <v>2.0881670533642689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19</v>
      </c>
      <c r="E1652" s="35">
        <v>23</v>
      </c>
      <c r="F1652" s="40">
        <v>42</v>
      </c>
      <c r="G1652" s="21">
        <v>3.7069726390114734</v>
      </c>
      <c r="H1652" s="35">
        <v>699</v>
      </c>
      <c r="I1652" s="35">
        <v>2</v>
      </c>
      <c r="J1652" s="35">
        <v>4</v>
      </c>
      <c r="K1652" s="41">
        <v>6</v>
      </c>
      <c r="L1652" s="21">
        <v>0.85836909871244638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25</v>
      </c>
      <c r="E1653" s="35">
        <v>36</v>
      </c>
      <c r="F1653" s="40">
        <v>61</v>
      </c>
      <c r="G1653" s="21">
        <v>6.6521264994547442</v>
      </c>
      <c r="H1653" s="35">
        <v>504</v>
      </c>
      <c r="I1653" s="35">
        <v>2</v>
      </c>
      <c r="J1653" s="35">
        <v>6</v>
      </c>
      <c r="K1653" s="41">
        <v>8</v>
      </c>
      <c r="L1653" s="21">
        <v>1.5873015873015872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8</v>
      </c>
      <c r="E1654" s="35">
        <v>18</v>
      </c>
      <c r="F1654" s="40">
        <v>26</v>
      </c>
      <c r="G1654" s="21">
        <v>3.1100478468899522</v>
      </c>
      <c r="H1654" s="35">
        <v>474</v>
      </c>
      <c r="I1654" s="35">
        <v>1</v>
      </c>
      <c r="J1654" s="35">
        <v>0</v>
      </c>
      <c r="K1654" s="41">
        <v>1</v>
      </c>
      <c r="L1654" s="21">
        <v>0.21097046413502107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39</v>
      </c>
      <c r="E1655" s="35">
        <v>42</v>
      </c>
      <c r="F1655" s="40">
        <v>81</v>
      </c>
      <c r="G1655" s="21">
        <v>6.7219917012448134</v>
      </c>
      <c r="H1655" s="35">
        <v>138</v>
      </c>
      <c r="I1655" s="35">
        <v>0</v>
      </c>
      <c r="J1655" s="35">
        <v>1</v>
      </c>
      <c r="K1655" s="41">
        <v>1</v>
      </c>
      <c r="L1655" s="21">
        <v>0.72463768115942029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20</v>
      </c>
      <c r="E1656" s="35">
        <v>22</v>
      </c>
      <c r="F1656" s="40">
        <v>42</v>
      </c>
      <c r="G1656" s="21">
        <v>5.4404145077720205</v>
      </c>
      <c r="H1656" s="35">
        <v>101</v>
      </c>
      <c r="I1656" s="35">
        <v>0</v>
      </c>
      <c r="J1656" s="35">
        <v>0</v>
      </c>
      <c r="K1656" s="41">
        <v>0</v>
      </c>
      <c r="L1656" s="21">
        <v>0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33</v>
      </c>
      <c r="E1657" s="35">
        <v>25</v>
      </c>
      <c r="F1657" s="40">
        <v>58</v>
      </c>
      <c r="G1657" s="21">
        <v>6.9295101553166063</v>
      </c>
      <c r="H1657" s="35">
        <v>365</v>
      </c>
      <c r="I1657" s="35">
        <v>0</v>
      </c>
      <c r="J1657" s="35">
        <v>1</v>
      </c>
      <c r="K1657" s="41">
        <v>1</v>
      </c>
      <c r="L1657" s="21">
        <v>0.27397260273972601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40</v>
      </c>
      <c r="E1658" s="35">
        <v>31</v>
      </c>
      <c r="F1658" s="40">
        <v>71</v>
      </c>
      <c r="G1658" s="21">
        <v>7.222787385554426</v>
      </c>
      <c r="H1658" s="35">
        <v>509</v>
      </c>
      <c r="I1658" s="35">
        <v>2</v>
      </c>
      <c r="J1658" s="35">
        <v>2</v>
      </c>
      <c r="K1658" s="41">
        <v>4</v>
      </c>
      <c r="L1658" s="21">
        <v>0.78585461689587421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12</v>
      </c>
      <c r="E1659" s="35">
        <v>8</v>
      </c>
      <c r="F1659" s="40">
        <v>20</v>
      </c>
      <c r="G1659" s="21">
        <v>6.4724919093851128</v>
      </c>
      <c r="H1659" s="35">
        <v>48</v>
      </c>
      <c r="I1659" s="35">
        <v>0</v>
      </c>
      <c r="J1659" s="35">
        <v>1</v>
      </c>
      <c r="K1659" s="41">
        <v>1</v>
      </c>
      <c r="L1659" s="21">
        <v>2.083333333333333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41</v>
      </c>
      <c r="E1660" s="35">
        <v>31</v>
      </c>
      <c r="F1660" s="40">
        <v>72</v>
      </c>
      <c r="G1660" s="21">
        <v>5.7692307692307692</v>
      </c>
      <c r="H1660" s="35">
        <v>565</v>
      </c>
      <c r="I1660" s="35">
        <v>0</v>
      </c>
      <c r="J1660" s="35">
        <v>0</v>
      </c>
      <c r="K1660" s="41">
        <v>0</v>
      </c>
      <c r="L1660" s="21">
        <v>0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32</v>
      </c>
      <c r="E1661" s="35">
        <v>27</v>
      </c>
      <c r="F1661" s="40">
        <v>59</v>
      </c>
      <c r="G1661" s="21">
        <v>6.9739952718676124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31</v>
      </c>
      <c r="E1662" s="35">
        <v>28</v>
      </c>
      <c r="F1662" s="40">
        <v>59</v>
      </c>
      <c r="G1662" s="21">
        <v>6.1974789915966388</v>
      </c>
      <c r="H1662" s="35">
        <v>317</v>
      </c>
      <c r="I1662" s="35">
        <v>2</v>
      </c>
      <c r="J1662" s="35">
        <v>4</v>
      </c>
      <c r="K1662" s="41">
        <v>6</v>
      </c>
      <c r="L1662" s="21">
        <v>1.8927444794952681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29</v>
      </c>
      <c r="E1663" s="35">
        <v>31</v>
      </c>
      <c r="F1663" s="40">
        <v>60</v>
      </c>
      <c r="G1663" s="21">
        <v>5.3523639607493312</v>
      </c>
      <c r="H1663" s="35">
        <v>672</v>
      </c>
      <c r="I1663" s="35">
        <v>0</v>
      </c>
      <c r="J1663" s="35">
        <v>0</v>
      </c>
      <c r="K1663" s="41">
        <v>0</v>
      </c>
      <c r="L1663" s="21">
        <v>0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34</v>
      </c>
      <c r="E1664" s="35">
        <v>54</v>
      </c>
      <c r="F1664" s="40">
        <v>88</v>
      </c>
      <c r="G1664" s="21">
        <v>7.5213675213675213</v>
      </c>
      <c r="H1664" s="35">
        <v>288</v>
      </c>
      <c r="I1664" s="35">
        <v>3</v>
      </c>
      <c r="J1664" s="35">
        <v>5</v>
      </c>
      <c r="K1664" s="41">
        <v>8</v>
      </c>
      <c r="L1664" s="21">
        <v>2.7777777777777777</v>
      </c>
    </row>
    <row r="1665" spans="1:12" ht="15" customHeight="1" outlineLevel="1" x14ac:dyDescent="0.2">
      <c r="A1665" s="17" t="s">
        <v>2849</v>
      </c>
      <c r="B1665" s="43" t="s">
        <v>2850</v>
      </c>
      <c r="C1665" s="19">
        <v>1644</v>
      </c>
      <c r="D1665" s="35">
        <v>59</v>
      </c>
      <c r="E1665" s="35">
        <v>51</v>
      </c>
      <c r="F1665" s="40">
        <v>110</v>
      </c>
      <c r="G1665" s="21">
        <v>6.6909975669099762</v>
      </c>
      <c r="H1665" s="35">
        <v>436</v>
      </c>
      <c r="I1665" s="35">
        <v>3</v>
      </c>
      <c r="J1665" s="35">
        <v>9</v>
      </c>
      <c r="K1665" s="41">
        <v>12</v>
      </c>
      <c r="L1665" s="21">
        <v>2.7522935779816518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25</v>
      </c>
      <c r="E1666" s="35">
        <v>14</v>
      </c>
      <c r="F1666" s="40">
        <v>39</v>
      </c>
      <c r="G1666" s="21">
        <v>5.0452781371280722</v>
      </c>
      <c r="H1666" s="35">
        <v>469</v>
      </c>
      <c r="I1666" s="35">
        <v>0</v>
      </c>
      <c r="J1666" s="35">
        <v>1</v>
      </c>
      <c r="K1666" s="41">
        <v>1</v>
      </c>
      <c r="L1666" s="21">
        <v>0.21321961620469082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35</v>
      </c>
      <c r="E1667" s="35">
        <v>25</v>
      </c>
      <c r="F1667" s="40">
        <v>60</v>
      </c>
      <c r="G1667" s="21">
        <v>4.7694753577106521</v>
      </c>
      <c r="H1667" s="35">
        <v>750</v>
      </c>
      <c r="I1667" s="35">
        <v>0</v>
      </c>
      <c r="J1667" s="35">
        <v>2</v>
      </c>
      <c r="K1667" s="41">
        <v>2</v>
      </c>
      <c r="L1667" s="21">
        <v>0.26666666666666666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33</v>
      </c>
      <c r="E1668" s="35">
        <v>51</v>
      </c>
      <c r="F1668" s="40">
        <v>84</v>
      </c>
      <c r="G1668" s="21">
        <v>6.0781476121562958</v>
      </c>
      <c r="H1668" s="35">
        <v>589</v>
      </c>
      <c r="I1668" s="35">
        <v>0</v>
      </c>
      <c r="J1668" s="35">
        <v>0</v>
      </c>
      <c r="K1668" s="41">
        <v>0</v>
      </c>
      <c r="L1668" s="21">
        <v>0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40</v>
      </c>
      <c r="E1669" s="35">
        <v>35</v>
      </c>
      <c r="F1669" s="40">
        <v>75</v>
      </c>
      <c r="G1669" s="21">
        <v>6.0048038430744599</v>
      </c>
      <c r="H1669" s="35">
        <v>625</v>
      </c>
      <c r="I1669" s="35">
        <v>3</v>
      </c>
      <c r="J1669" s="35">
        <v>4</v>
      </c>
      <c r="K1669" s="41">
        <v>7</v>
      </c>
      <c r="L1669" s="21">
        <v>1.1199999999999999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25</v>
      </c>
      <c r="E1670" s="35">
        <v>19</v>
      </c>
      <c r="F1670" s="40">
        <v>44</v>
      </c>
      <c r="G1670" s="21">
        <v>5.3075995174909529</v>
      </c>
      <c r="H1670" s="35">
        <v>352</v>
      </c>
      <c r="I1670" s="35">
        <v>2</v>
      </c>
      <c r="J1670" s="35">
        <v>1</v>
      </c>
      <c r="K1670" s="41">
        <v>3</v>
      </c>
      <c r="L1670" s="21">
        <v>0.85227272727272718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67</v>
      </c>
      <c r="E1671" s="35">
        <v>62</v>
      </c>
      <c r="F1671" s="40">
        <v>129</v>
      </c>
      <c r="G1671" s="21">
        <v>8.4424083769633498</v>
      </c>
      <c r="H1671" s="35">
        <v>318</v>
      </c>
      <c r="I1671" s="35">
        <v>6</v>
      </c>
      <c r="J1671" s="35">
        <v>4</v>
      </c>
      <c r="K1671" s="41">
        <v>10</v>
      </c>
      <c r="L1671" s="21">
        <v>3.1446540880503147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31</v>
      </c>
      <c r="E1672" s="35">
        <v>29</v>
      </c>
      <c r="F1672" s="40">
        <v>60</v>
      </c>
      <c r="G1672" s="21">
        <v>6.6740823136818683</v>
      </c>
      <c r="H1672" s="35">
        <v>459</v>
      </c>
      <c r="I1672" s="35">
        <v>1</v>
      </c>
      <c r="J1672" s="35">
        <v>0</v>
      </c>
      <c r="K1672" s="41">
        <v>1</v>
      </c>
      <c r="L1672" s="21">
        <v>0.2178649237472767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39</v>
      </c>
      <c r="E1673" s="35">
        <v>27</v>
      </c>
      <c r="F1673" s="40">
        <v>66</v>
      </c>
      <c r="G1673" s="21">
        <v>8.25</v>
      </c>
      <c r="H1673" s="19">
        <v>60</v>
      </c>
      <c r="I1673" s="35">
        <v>0</v>
      </c>
      <c r="J1673" s="35">
        <v>0</v>
      </c>
      <c r="K1673" s="41">
        <v>0</v>
      </c>
      <c r="L1673" s="21">
        <v>0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177</v>
      </c>
      <c r="E1674" s="38">
        <v>196</v>
      </c>
      <c r="F1674" s="38">
        <v>373</v>
      </c>
      <c r="G1674" s="31">
        <v>5.4144287995354912</v>
      </c>
      <c r="H1674" s="29">
        <v>4701</v>
      </c>
      <c r="I1674" s="38">
        <v>16</v>
      </c>
      <c r="J1674" s="38">
        <v>14</v>
      </c>
      <c r="K1674" s="39">
        <v>30</v>
      </c>
      <c r="L1674" s="31">
        <v>0.63816209317166561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24</v>
      </c>
      <c r="E1675" s="35">
        <v>32</v>
      </c>
      <c r="F1675" s="40">
        <v>56</v>
      </c>
      <c r="G1675" s="21">
        <v>5.2532833020637906</v>
      </c>
      <c r="H1675" s="35">
        <v>721</v>
      </c>
      <c r="I1675" s="35">
        <v>2</v>
      </c>
      <c r="J1675" s="35">
        <v>2</v>
      </c>
      <c r="K1675" s="41">
        <v>4</v>
      </c>
      <c r="L1675" s="21">
        <v>0.55478502080443826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21</v>
      </c>
      <c r="E1676" s="35">
        <v>25</v>
      </c>
      <c r="F1676" s="40">
        <v>46</v>
      </c>
      <c r="G1676" s="21">
        <v>9.0196078431372548</v>
      </c>
      <c r="H1676" s="35">
        <v>350</v>
      </c>
      <c r="I1676" s="35">
        <v>0</v>
      </c>
      <c r="J1676" s="35">
        <v>1</v>
      </c>
      <c r="K1676" s="41">
        <v>1</v>
      </c>
      <c r="L1676" s="21">
        <v>0.2857142857142857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19</v>
      </c>
      <c r="E1677" s="35">
        <v>22</v>
      </c>
      <c r="F1677" s="40">
        <v>41</v>
      </c>
      <c r="G1677" s="21">
        <v>4.4857768052516418</v>
      </c>
      <c r="H1677" s="35">
        <v>739</v>
      </c>
      <c r="I1677" s="35">
        <v>4</v>
      </c>
      <c r="J1677" s="35">
        <v>0</v>
      </c>
      <c r="K1677" s="41">
        <v>4</v>
      </c>
      <c r="L1677" s="21">
        <v>0.54127198917456021</v>
      </c>
    </row>
    <row r="1678" spans="1:12" ht="15" customHeight="1" outlineLevel="1" x14ac:dyDescent="0.2">
      <c r="A1678" s="17" t="s">
        <v>2864</v>
      </c>
      <c r="B1678" s="43" t="s">
        <v>2865</v>
      </c>
      <c r="C1678" s="35">
        <v>852</v>
      </c>
      <c r="D1678" s="35">
        <v>25</v>
      </c>
      <c r="E1678" s="35">
        <v>19</v>
      </c>
      <c r="F1678" s="40">
        <v>44</v>
      </c>
      <c r="G1678" s="21">
        <v>5.164319248826291</v>
      </c>
      <c r="H1678" s="35">
        <v>655</v>
      </c>
      <c r="I1678" s="35">
        <v>0</v>
      </c>
      <c r="J1678" s="35">
        <v>0</v>
      </c>
      <c r="K1678" s="41">
        <v>0</v>
      </c>
      <c r="L1678" s="21">
        <v>0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19</v>
      </c>
      <c r="E1679" s="35">
        <v>25</v>
      </c>
      <c r="F1679" s="40">
        <v>44</v>
      </c>
      <c r="G1679" s="21">
        <v>7.177814029363784</v>
      </c>
      <c r="H1679" s="35">
        <v>326</v>
      </c>
      <c r="I1679" s="35">
        <v>4</v>
      </c>
      <c r="J1679" s="35">
        <v>6</v>
      </c>
      <c r="K1679" s="41">
        <v>10</v>
      </c>
      <c r="L1679" s="21">
        <v>3.0674846625766872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24</v>
      </c>
      <c r="E1680" s="35">
        <v>22</v>
      </c>
      <c r="F1680" s="40">
        <v>46</v>
      </c>
      <c r="G1680" s="21">
        <v>4.0998217468805702</v>
      </c>
      <c r="H1680" s="35">
        <v>775</v>
      </c>
      <c r="I1680" s="35">
        <v>2</v>
      </c>
      <c r="J1680" s="35">
        <v>3</v>
      </c>
      <c r="K1680" s="41">
        <v>5</v>
      </c>
      <c r="L1680" s="21">
        <v>0.64516129032258063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15</v>
      </c>
      <c r="E1681" s="35">
        <v>19</v>
      </c>
      <c r="F1681" s="40">
        <v>34</v>
      </c>
      <c r="G1681" s="21">
        <v>3.5527690700104495</v>
      </c>
      <c r="H1681" s="35">
        <v>582</v>
      </c>
      <c r="I1681" s="35">
        <v>1</v>
      </c>
      <c r="J1681" s="35">
        <v>1</v>
      </c>
      <c r="K1681" s="41">
        <v>2</v>
      </c>
      <c r="L1681" s="21">
        <v>0.3436426116838488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30</v>
      </c>
      <c r="E1682" s="35">
        <v>32</v>
      </c>
      <c r="F1682" s="40">
        <v>62</v>
      </c>
      <c r="G1682" s="21">
        <v>7.2514619883040936</v>
      </c>
      <c r="H1682" s="19">
        <v>553</v>
      </c>
      <c r="I1682" s="35">
        <v>3</v>
      </c>
      <c r="J1682" s="35">
        <v>1</v>
      </c>
      <c r="K1682" s="41">
        <v>4</v>
      </c>
      <c r="L1682" s="21">
        <v>0.72332730560578662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190</v>
      </c>
      <c r="E1683" s="57">
        <v>178</v>
      </c>
      <c r="F1683" s="38">
        <v>368</v>
      </c>
      <c r="G1683" s="31">
        <v>4.7155304971809331</v>
      </c>
      <c r="H1683" s="33">
        <v>3501</v>
      </c>
      <c r="I1683" s="57">
        <v>5</v>
      </c>
      <c r="J1683" s="57">
        <v>5</v>
      </c>
      <c r="K1683" s="39">
        <v>10</v>
      </c>
      <c r="L1683" s="31">
        <v>0.28563267637817769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2233</v>
      </c>
      <c r="E1684" s="49">
        <v>2225</v>
      </c>
      <c r="F1684" s="49">
        <v>4458</v>
      </c>
      <c r="G1684" s="25">
        <v>4.3867158671586717</v>
      </c>
      <c r="H1684" s="9">
        <v>41070</v>
      </c>
      <c r="I1684" s="49">
        <v>214</v>
      </c>
      <c r="J1684" s="49">
        <v>216</v>
      </c>
      <c r="K1684" s="50">
        <v>430</v>
      </c>
      <c r="L1684" s="25">
        <v>1.0469929388848307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1349</v>
      </c>
      <c r="E1685" s="38">
        <v>1356</v>
      </c>
      <c r="F1685" s="38">
        <v>2705</v>
      </c>
      <c r="G1685" s="31">
        <v>4.735810077383662</v>
      </c>
      <c r="H1685" s="29">
        <v>20348</v>
      </c>
      <c r="I1685" s="38">
        <v>87</v>
      </c>
      <c r="J1685" s="38">
        <v>86</v>
      </c>
      <c r="K1685" s="39">
        <v>173</v>
      </c>
      <c r="L1685" s="31">
        <v>0.85020640849223506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101</v>
      </c>
      <c r="E1686" s="35">
        <v>108</v>
      </c>
      <c r="F1686" s="40">
        <v>209</v>
      </c>
      <c r="G1686" s="21">
        <v>5.2080737602790927</v>
      </c>
      <c r="H1686" s="35">
        <v>763</v>
      </c>
      <c r="I1686" s="35">
        <v>0</v>
      </c>
      <c r="J1686" s="35">
        <v>1</v>
      </c>
      <c r="K1686" s="41">
        <v>1</v>
      </c>
      <c r="L1686" s="21">
        <v>0.13106159895150721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22</v>
      </c>
      <c r="E1687" s="35">
        <v>27</v>
      </c>
      <c r="F1687" s="40">
        <v>49</v>
      </c>
      <c r="G1687" s="21">
        <v>3.3561643835616439</v>
      </c>
      <c r="H1687" s="19">
        <v>616</v>
      </c>
      <c r="I1687" s="35">
        <v>1</v>
      </c>
      <c r="J1687" s="35">
        <v>2</v>
      </c>
      <c r="K1687" s="41">
        <v>3</v>
      </c>
      <c r="L1687" s="21">
        <v>0.48701298701298701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79</v>
      </c>
      <c r="E1688" s="35">
        <v>75</v>
      </c>
      <c r="F1688" s="40">
        <v>154</v>
      </c>
      <c r="G1688" s="21">
        <v>4.4012575021434692</v>
      </c>
      <c r="H1688" s="19">
        <v>1216</v>
      </c>
      <c r="I1688" s="35">
        <v>2</v>
      </c>
      <c r="J1688" s="35">
        <v>2</v>
      </c>
      <c r="K1688" s="41">
        <v>4</v>
      </c>
      <c r="L1688" s="21">
        <v>0.3289473684210526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34</v>
      </c>
      <c r="E1689" s="35">
        <v>40</v>
      </c>
      <c r="F1689" s="40">
        <v>74</v>
      </c>
      <c r="G1689" s="21">
        <v>4.164321890827237</v>
      </c>
      <c r="H1689" s="35">
        <v>823</v>
      </c>
      <c r="I1689" s="35">
        <v>7</v>
      </c>
      <c r="J1689" s="35">
        <v>11</v>
      </c>
      <c r="K1689" s="41">
        <v>18</v>
      </c>
      <c r="L1689" s="21">
        <v>2.187120291616039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11</v>
      </c>
      <c r="E1690" s="35">
        <v>13</v>
      </c>
      <c r="F1690" s="40">
        <v>24</v>
      </c>
      <c r="G1690" s="21">
        <v>4.4776119402985071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45</v>
      </c>
      <c r="E1691" s="35">
        <v>58</v>
      </c>
      <c r="F1691" s="40">
        <v>103</v>
      </c>
      <c r="G1691" s="21">
        <v>3.775659824046921</v>
      </c>
      <c r="H1691" s="19">
        <v>1468</v>
      </c>
      <c r="I1691" s="35">
        <v>7</v>
      </c>
      <c r="J1691" s="35">
        <v>4</v>
      </c>
      <c r="K1691" s="41">
        <v>11</v>
      </c>
      <c r="L1691" s="21">
        <v>0.74931880108991822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23</v>
      </c>
      <c r="E1692" s="35">
        <v>29</v>
      </c>
      <c r="F1692" s="40">
        <v>52</v>
      </c>
      <c r="G1692" s="21">
        <v>3.770848440899202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77</v>
      </c>
      <c r="E1693" s="35">
        <v>54</v>
      </c>
      <c r="F1693" s="40">
        <v>131</v>
      </c>
      <c r="G1693" s="21">
        <v>5.6489866321690378</v>
      </c>
      <c r="H1693" s="35">
        <v>676</v>
      </c>
      <c r="I1693" s="35">
        <v>1</v>
      </c>
      <c r="J1693" s="35">
        <v>2</v>
      </c>
      <c r="K1693" s="41">
        <v>3</v>
      </c>
      <c r="L1693" s="21">
        <v>0.4437869822485207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60</v>
      </c>
      <c r="E1694" s="35">
        <v>78</v>
      </c>
      <c r="F1694" s="40">
        <v>138</v>
      </c>
      <c r="G1694" s="21">
        <v>5.3675612602100351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45</v>
      </c>
      <c r="E1695" s="35">
        <v>32</v>
      </c>
      <c r="F1695" s="40">
        <v>77</v>
      </c>
      <c r="G1695" s="21">
        <v>4.1554236373448461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27</v>
      </c>
      <c r="E1696" s="35">
        <v>28</v>
      </c>
      <c r="F1696" s="40">
        <v>55</v>
      </c>
      <c r="G1696" s="21">
        <v>3.6327608982826951</v>
      </c>
      <c r="H1696" s="35">
        <v>665</v>
      </c>
      <c r="I1696" s="35">
        <v>1</v>
      </c>
      <c r="J1696" s="35">
        <v>6</v>
      </c>
      <c r="K1696" s="41">
        <v>7</v>
      </c>
      <c r="L1696" s="21">
        <v>1.0526315789473684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28</v>
      </c>
      <c r="E1697" s="35">
        <v>39</v>
      </c>
      <c r="F1697" s="40">
        <v>67</v>
      </c>
      <c r="G1697" s="21">
        <v>4.9410029498525079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21</v>
      </c>
      <c r="E1698" s="35">
        <v>26</v>
      </c>
      <c r="F1698" s="40">
        <v>47</v>
      </c>
      <c r="G1698" s="21">
        <v>3.4132171387073349</v>
      </c>
      <c r="H1698" s="19">
        <v>608</v>
      </c>
      <c r="I1698" s="35">
        <v>5</v>
      </c>
      <c r="J1698" s="35">
        <v>7</v>
      </c>
      <c r="K1698" s="41">
        <v>12</v>
      </c>
      <c r="L1698" s="21">
        <v>1.9736842105263157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104</v>
      </c>
      <c r="E1699" s="35">
        <v>107</v>
      </c>
      <c r="F1699" s="40">
        <v>211</v>
      </c>
      <c r="G1699" s="21">
        <v>4.5611759619541719</v>
      </c>
      <c r="H1699" s="19">
        <v>1829</v>
      </c>
      <c r="I1699" s="35">
        <v>14</v>
      </c>
      <c r="J1699" s="35">
        <v>10</v>
      </c>
      <c r="K1699" s="41">
        <v>24</v>
      </c>
      <c r="L1699" s="21">
        <v>1.3121924548933843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49</v>
      </c>
      <c r="E1700" s="35">
        <v>37</v>
      </c>
      <c r="F1700" s="40">
        <v>86</v>
      </c>
      <c r="G1700" s="21">
        <v>6.3375092114959468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38</v>
      </c>
      <c r="E1701" s="35">
        <v>37</v>
      </c>
      <c r="F1701" s="40">
        <v>75</v>
      </c>
      <c r="G1701" s="21">
        <v>3.9144050104384132</v>
      </c>
      <c r="H1701" s="35">
        <v>892</v>
      </c>
      <c r="I1701" s="35">
        <v>2</v>
      </c>
      <c r="J1701" s="35">
        <v>2</v>
      </c>
      <c r="K1701" s="41">
        <v>4</v>
      </c>
      <c r="L1701" s="21">
        <v>0.44843049327354262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28</v>
      </c>
      <c r="E1702" s="35">
        <v>26</v>
      </c>
      <c r="F1702" s="40">
        <v>54</v>
      </c>
      <c r="G1702" s="21">
        <v>4.526404023470243</v>
      </c>
      <c r="H1702" s="35">
        <v>556</v>
      </c>
      <c r="I1702" s="35">
        <v>6</v>
      </c>
      <c r="J1702" s="35">
        <v>2</v>
      </c>
      <c r="K1702" s="41">
        <v>8</v>
      </c>
      <c r="L1702" s="21">
        <v>1.4388489208633095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20</v>
      </c>
      <c r="E1703" s="35">
        <v>22</v>
      </c>
      <c r="F1703" s="40">
        <v>42</v>
      </c>
      <c r="G1703" s="21">
        <v>4.0697674418604652</v>
      </c>
      <c r="H1703" s="35">
        <v>430</v>
      </c>
      <c r="I1703" s="35">
        <v>1</v>
      </c>
      <c r="J1703" s="35">
        <v>5</v>
      </c>
      <c r="K1703" s="41">
        <v>6</v>
      </c>
      <c r="L1703" s="21">
        <v>1.3953488372093024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51</v>
      </c>
      <c r="E1704" s="35">
        <v>45</v>
      </c>
      <c r="F1704" s="40">
        <v>96</v>
      </c>
      <c r="G1704" s="21">
        <v>4.9256028732683426</v>
      </c>
      <c r="H1704" s="35">
        <v>724</v>
      </c>
      <c r="I1704" s="35">
        <v>2</v>
      </c>
      <c r="J1704" s="35">
        <v>2</v>
      </c>
      <c r="K1704" s="41">
        <v>4</v>
      </c>
      <c r="L1704" s="21">
        <v>0.55248618784530379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28</v>
      </c>
      <c r="E1705" s="35">
        <v>23</v>
      </c>
      <c r="F1705" s="40">
        <v>51</v>
      </c>
      <c r="G1705" s="21">
        <v>4.8803827751196165</v>
      </c>
      <c r="H1705" s="35">
        <v>433</v>
      </c>
      <c r="I1705" s="35">
        <v>0</v>
      </c>
      <c r="J1705" s="35">
        <v>2</v>
      </c>
      <c r="K1705" s="41">
        <v>2</v>
      </c>
      <c r="L1705" s="21">
        <v>0.46189376443418012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7</v>
      </c>
      <c r="E1706" s="35">
        <v>3</v>
      </c>
      <c r="F1706" s="40">
        <v>10</v>
      </c>
      <c r="G1706" s="21">
        <v>2.0161290322580645</v>
      </c>
      <c r="H1706" s="19">
        <v>204</v>
      </c>
      <c r="I1706" s="35">
        <v>0</v>
      </c>
      <c r="J1706" s="35">
        <v>0</v>
      </c>
      <c r="K1706" s="41">
        <v>0</v>
      </c>
      <c r="L1706" s="21">
        <v>0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81</v>
      </c>
      <c r="E1707" s="35">
        <v>89</v>
      </c>
      <c r="F1707" s="40">
        <v>170</v>
      </c>
      <c r="G1707" s="21">
        <v>5.0580184468908067</v>
      </c>
      <c r="H1707" s="19">
        <v>1112</v>
      </c>
      <c r="I1707" s="35">
        <v>5</v>
      </c>
      <c r="J1707" s="35">
        <v>0</v>
      </c>
      <c r="K1707" s="41">
        <v>5</v>
      </c>
      <c r="L1707" s="21">
        <v>0.44964028776978415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82</v>
      </c>
      <c r="E1708" s="35">
        <v>68</v>
      </c>
      <c r="F1708" s="40">
        <v>150</v>
      </c>
      <c r="G1708" s="21">
        <v>5.3285968028419184</v>
      </c>
      <c r="H1708" s="19">
        <v>1253</v>
      </c>
      <c r="I1708" s="35">
        <v>12</v>
      </c>
      <c r="J1708" s="35">
        <v>12</v>
      </c>
      <c r="K1708" s="41">
        <v>24</v>
      </c>
      <c r="L1708" s="21">
        <v>1.9154030327214684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8</v>
      </c>
      <c r="E1709" s="35">
        <v>5</v>
      </c>
      <c r="F1709" s="40">
        <v>13</v>
      </c>
      <c r="G1709" s="21">
        <v>3.0092592592592591</v>
      </c>
      <c r="H1709" s="35">
        <v>250</v>
      </c>
      <c r="I1709" s="35">
        <v>5</v>
      </c>
      <c r="J1709" s="35">
        <v>2</v>
      </c>
      <c r="K1709" s="41">
        <v>7</v>
      </c>
      <c r="L1709" s="21">
        <v>2.8000000000000003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63</v>
      </c>
      <c r="E1710" s="35">
        <v>74</v>
      </c>
      <c r="F1710" s="40">
        <v>137</v>
      </c>
      <c r="G1710" s="21">
        <v>5.48</v>
      </c>
      <c r="H1710" s="35">
        <v>338</v>
      </c>
      <c r="I1710" s="35">
        <v>2</v>
      </c>
      <c r="J1710" s="35">
        <v>3</v>
      </c>
      <c r="K1710" s="41">
        <v>5</v>
      </c>
      <c r="L1710" s="21">
        <v>1.4792899408284024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42</v>
      </c>
      <c r="E1711" s="35">
        <v>46</v>
      </c>
      <c r="F1711" s="40">
        <v>88</v>
      </c>
      <c r="G1711" s="21">
        <v>5.0808314087759809</v>
      </c>
      <c r="H1711" s="35">
        <v>461</v>
      </c>
      <c r="I1711" s="35">
        <v>0</v>
      </c>
      <c r="J1711" s="35">
        <v>1</v>
      </c>
      <c r="K1711" s="41">
        <v>1</v>
      </c>
      <c r="L1711" s="21">
        <v>0.21691973969631237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64</v>
      </c>
      <c r="E1712" s="35">
        <v>47</v>
      </c>
      <c r="F1712" s="40">
        <v>111</v>
      </c>
      <c r="G1712" s="21">
        <v>5.2137153593236265</v>
      </c>
      <c r="H1712" s="35">
        <v>425</v>
      </c>
      <c r="I1712" s="35">
        <v>5</v>
      </c>
      <c r="J1712" s="35">
        <v>2</v>
      </c>
      <c r="K1712" s="41">
        <v>7</v>
      </c>
      <c r="L1712" s="21">
        <v>1.6470588235294119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33</v>
      </c>
      <c r="E1713" s="35">
        <v>33</v>
      </c>
      <c r="F1713" s="40">
        <v>66</v>
      </c>
      <c r="G1713" s="21">
        <v>7.3251942286348504</v>
      </c>
      <c r="H1713" s="35">
        <v>336</v>
      </c>
      <c r="I1713" s="35">
        <v>4</v>
      </c>
      <c r="J1713" s="35">
        <v>0</v>
      </c>
      <c r="K1713" s="41">
        <v>4</v>
      </c>
      <c r="L1713" s="21">
        <v>1.1904761904761905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17</v>
      </c>
      <c r="E1714" s="35">
        <v>13</v>
      </c>
      <c r="F1714" s="40">
        <v>30</v>
      </c>
      <c r="G1714" s="21">
        <v>3.7926675094816691</v>
      </c>
      <c r="H1714" s="35">
        <v>347</v>
      </c>
      <c r="I1714" s="35">
        <v>0</v>
      </c>
      <c r="J1714" s="35">
        <v>1</v>
      </c>
      <c r="K1714" s="41">
        <v>1</v>
      </c>
      <c r="L1714" s="21">
        <v>0.28818443804034583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46</v>
      </c>
      <c r="E1715" s="35">
        <v>53</v>
      </c>
      <c r="F1715" s="40">
        <v>99</v>
      </c>
      <c r="G1715" s="21">
        <v>5.4969461410327591</v>
      </c>
      <c r="H1715" s="35">
        <v>662</v>
      </c>
      <c r="I1715" s="35">
        <v>5</v>
      </c>
      <c r="J1715" s="35">
        <v>5</v>
      </c>
      <c r="K1715" s="41">
        <v>10</v>
      </c>
      <c r="L1715" s="21">
        <v>1.5105740181268883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15</v>
      </c>
      <c r="E1716" s="35">
        <v>21</v>
      </c>
      <c r="F1716" s="40">
        <v>36</v>
      </c>
      <c r="G1716" s="21">
        <v>5.4545454545454541</v>
      </c>
      <c r="H1716" s="19">
        <v>268</v>
      </c>
      <c r="I1716" s="35">
        <v>0</v>
      </c>
      <c r="J1716" s="35">
        <v>2</v>
      </c>
      <c r="K1716" s="41">
        <v>2</v>
      </c>
      <c r="L1716" s="21">
        <v>0.74626865671641784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671</v>
      </c>
      <c r="E1717" s="38">
        <v>624</v>
      </c>
      <c r="F1717" s="38">
        <v>1295</v>
      </c>
      <c r="G1717" s="31">
        <v>4.1177779897612012</v>
      </c>
      <c r="H1717" s="29">
        <v>13996</v>
      </c>
      <c r="I1717" s="38">
        <v>95</v>
      </c>
      <c r="J1717" s="38">
        <v>97</v>
      </c>
      <c r="K1717" s="39">
        <v>192</v>
      </c>
      <c r="L1717" s="31">
        <v>1.371820520148614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9</v>
      </c>
      <c r="E1718" s="35">
        <v>5</v>
      </c>
      <c r="F1718" s="40">
        <v>14</v>
      </c>
      <c r="G1718" s="21">
        <v>2.7079303675048356</v>
      </c>
      <c r="H1718" s="35">
        <v>240</v>
      </c>
      <c r="I1718" s="35">
        <v>2</v>
      </c>
      <c r="J1718" s="35">
        <v>5</v>
      </c>
      <c r="K1718" s="41">
        <v>7</v>
      </c>
      <c r="L1718" s="21">
        <v>2.9166666666666665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14</v>
      </c>
      <c r="E1719" s="35">
        <v>23</v>
      </c>
      <c r="F1719" s="40">
        <v>37</v>
      </c>
      <c r="G1719" s="21">
        <v>3.425925925925926</v>
      </c>
      <c r="H1719" s="35">
        <v>433</v>
      </c>
      <c r="I1719" s="35">
        <v>1</v>
      </c>
      <c r="J1719" s="35">
        <v>4</v>
      </c>
      <c r="K1719" s="41">
        <v>5</v>
      </c>
      <c r="L1719" s="21">
        <v>1.1547344110854503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21</v>
      </c>
      <c r="E1720" s="35">
        <v>27</v>
      </c>
      <c r="F1720" s="40">
        <v>48</v>
      </c>
      <c r="G1720" s="21">
        <v>5.3993250843644542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3</v>
      </c>
      <c r="E1721" s="35">
        <v>3</v>
      </c>
      <c r="F1721" s="40">
        <v>6</v>
      </c>
      <c r="G1721" s="21">
        <v>0.31201248049921998</v>
      </c>
      <c r="H1721" s="19">
        <v>1341</v>
      </c>
      <c r="I1721" s="35">
        <v>5</v>
      </c>
      <c r="J1721" s="35">
        <v>5</v>
      </c>
      <c r="K1721" s="41">
        <v>10</v>
      </c>
      <c r="L1721" s="21">
        <v>0.74571215510812827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31</v>
      </c>
      <c r="E1722" s="35">
        <v>23</v>
      </c>
      <c r="F1722" s="40">
        <v>54</v>
      </c>
      <c r="G1722" s="21">
        <v>7.1713147410358573</v>
      </c>
      <c r="H1722" s="19">
        <v>381</v>
      </c>
      <c r="I1722" s="35">
        <v>3</v>
      </c>
      <c r="J1722" s="35">
        <v>4</v>
      </c>
      <c r="K1722" s="41">
        <v>7</v>
      </c>
      <c r="L1722" s="21">
        <v>1.837270341207349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74</v>
      </c>
      <c r="E1723" s="35">
        <v>65</v>
      </c>
      <c r="F1723" s="40">
        <v>139</v>
      </c>
      <c r="G1723" s="21">
        <v>4.8909218859957777</v>
      </c>
      <c r="H1723" s="19">
        <v>1099</v>
      </c>
      <c r="I1723" s="35">
        <v>11</v>
      </c>
      <c r="J1723" s="35">
        <v>6</v>
      </c>
      <c r="K1723" s="41">
        <v>17</v>
      </c>
      <c r="L1723" s="21">
        <v>1.5468607825295724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15</v>
      </c>
      <c r="E1724" s="35">
        <v>24</v>
      </c>
      <c r="F1724" s="40">
        <v>39</v>
      </c>
      <c r="G1724" s="21">
        <v>4.1445270988310305</v>
      </c>
      <c r="H1724" s="35">
        <v>288</v>
      </c>
      <c r="I1724" s="35">
        <v>0</v>
      </c>
      <c r="J1724" s="35">
        <v>1</v>
      </c>
      <c r="K1724" s="41">
        <v>1</v>
      </c>
      <c r="L1724" s="21">
        <v>0.34722222222222221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28</v>
      </c>
      <c r="E1725" s="35">
        <v>30</v>
      </c>
      <c r="F1725" s="40">
        <v>58</v>
      </c>
      <c r="G1725" s="21">
        <v>4.2120551924473491</v>
      </c>
      <c r="H1725" s="35">
        <v>487</v>
      </c>
      <c r="I1725" s="35">
        <v>5</v>
      </c>
      <c r="J1725" s="35">
        <v>2</v>
      </c>
      <c r="K1725" s="41">
        <v>7</v>
      </c>
      <c r="L1725" s="21">
        <v>1.4373716632443532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18</v>
      </c>
      <c r="E1726" s="35">
        <v>19</v>
      </c>
      <c r="F1726" s="40">
        <v>37</v>
      </c>
      <c r="G1726" s="21">
        <v>7.088122605363985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54</v>
      </c>
      <c r="E1727" s="35">
        <v>50</v>
      </c>
      <c r="F1727" s="40">
        <v>104</v>
      </c>
      <c r="G1727" s="21">
        <v>4.4463445917058575</v>
      </c>
      <c r="H1727" s="19">
        <v>569</v>
      </c>
      <c r="I1727" s="35">
        <v>9</v>
      </c>
      <c r="J1727" s="35">
        <v>4</v>
      </c>
      <c r="K1727" s="41">
        <v>13</v>
      </c>
      <c r="L1727" s="21">
        <v>2.2847100175746924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39</v>
      </c>
      <c r="E1728" s="35">
        <v>45</v>
      </c>
      <c r="F1728" s="40">
        <v>84</v>
      </c>
      <c r="G1728" s="21">
        <v>3.2992930086410057</v>
      </c>
      <c r="H1728" s="19">
        <v>1559</v>
      </c>
      <c r="I1728" s="35">
        <v>12</v>
      </c>
      <c r="J1728" s="35">
        <v>10</v>
      </c>
      <c r="K1728" s="41">
        <v>22</v>
      </c>
      <c r="L1728" s="21">
        <v>1.4111610006414368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27</v>
      </c>
      <c r="E1729" s="35">
        <v>17</v>
      </c>
      <c r="F1729" s="40">
        <v>44</v>
      </c>
      <c r="G1729" s="21">
        <v>5.2318668252080851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9</v>
      </c>
      <c r="E1730" s="35">
        <v>1</v>
      </c>
      <c r="F1730" s="40">
        <v>10</v>
      </c>
      <c r="G1730" s="21">
        <v>1.0341261633919339</v>
      </c>
      <c r="H1730" s="35">
        <v>448</v>
      </c>
      <c r="I1730" s="35">
        <v>0</v>
      </c>
      <c r="J1730" s="35">
        <v>0</v>
      </c>
      <c r="K1730" s="41">
        <v>0</v>
      </c>
      <c r="L1730" s="21">
        <v>0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56</v>
      </c>
      <c r="E1731" s="35">
        <v>57</v>
      </c>
      <c r="F1731" s="40">
        <v>113</v>
      </c>
      <c r="G1731" s="21">
        <v>5.517578125</v>
      </c>
      <c r="H1731" s="35">
        <v>662</v>
      </c>
      <c r="I1731" s="35">
        <v>6</v>
      </c>
      <c r="J1731" s="35">
        <v>11</v>
      </c>
      <c r="K1731" s="41">
        <v>17</v>
      </c>
      <c r="L1731" s="21">
        <v>2.5679758308157101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14</v>
      </c>
      <c r="E1732" s="35">
        <v>11</v>
      </c>
      <c r="F1732" s="40">
        <v>25</v>
      </c>
      <c r="G1732" s="21">
        <v>2.6068821689259645</v>
      </c>
      <c r="H1732" s="35">
        <v>566</v>
      </c>
      <c r="I1732" s="35">
        <v>6</v>
      </c>
      <c r="J1732" s="35">
        <v>3</v>
      </c>
      <c r="K1732" s="41">
        <v>9</v>
      </c>
      <c r="L1732" s="21">
        <v>1.5901060070671376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16</v>
      </c>
      <c r="E1733" s="35">
        <v>21</v>
      </c>
      <c r="F1733" s="40">
        <v>37</v>
      </c>
      <c r="G1733" s="21">
        <v>4.5066991473812417</v>
      </c>
      <c r="H1733" s="35">
        <v>335</v>
      </c>
      <c r="I1733" s="35">
        <v>1</v>
      </c>
      <c r="J1733" s="35">
        <v>4</v>
      </c>
      <c r="K1733" s="41">
        <v>5</v>
      </c>
      <c r="L1733" s="21">
        <v>1.4925373134328357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14</v>
      </c>
      <c r="E1734" s="35">
        <v>10</v>
      </c>
      <c r="F1734" s="40">
        <v>24</v>
      </c>
      <c r="G1734" s="21">
        <v>5.010438413361169</v>
      </c>
      <c r="H1734" s="35">
        <v>236</v>
      </c>
      <c r="I1734" s="35">
        <v>3</v>
      </c>
      <c r="J1734" s="35">
        <v>4</v>
      </c>
      <c r="K1734" s="41">
        <v>7</v>
      </c>
      <c r="L1734" s="21">
        <v>2.9661016949152543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47</v>
      </c>
      <c r="E1735" s="35">
        <v>42</v>
      </c>
      <c r="F1735" s="40">
        <v>89</v>
      </c>
      <c r="G1735" s="21">
        <v>4.8317046688382197</v>
      </c>
      <c r="H1735" s="35">
        <v>896</v>
      </c>
      <c r="I1735" s="35">
        <v>7</v>
      </c>
      <c r="J1735" s="35">
        <v>5</v>
      </c>
      <c r="K1735" s="41">
        <v>12</v>
      </c>
      <c r="L1735" s="21">
        <v>1.3392857142857142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48</v>
      </c>
      <c r="E1736" s="35">
        <v>37</v>
      </c>
      <c r="F1736" s="40">
        <v>85</v>
      </c>
      <c r="G1736" s="21">
        <v>4.5021186440677967</v>
      </c>
      <c r="H1736" s="35">
        <v>883</v>
      </c>
      <c r="I1736" s="35">
        <v>2</v>
      </c>
      <c r="J1736" s="35">
        <v>6</v>
      </c>
      <c r="K1736" s="41">
        <v>8</v>
      </c>
      <c r="L1736" s="21">
        <v>0.90600226500566261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38</v>
      </c>
      <c r="E1737" s="35">
        <v>27</v>
      </c>
      <c r="F1737" s="40">
        <v>65</v>
      </c>
      <c r="G1737" s="21">
        <v>5.2674230145867096</v>
      </c>
      <c r="H1737" s="35">
        <v>484</v>
      </c>
      <c r="I1737" s="35">
        <v>8</v>
      </c>
      <c r="J1737" s="35">
        <v>8</v>
      </c>
      <c r="K1737" s="41">
        <v>16</v>
      </c>
      <c r="L1737" s="21">
        <v>3.3057851239669422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35</v>
      </c>
      <c r="E1738" s="35">
        <v>33</v>
      </c>
      <c r="F1738" s="40">
        <v>68</v>
      </c>
      <c r="G1738" s="21">
        <v>4.2902208201892744</v>
      </c>
      <c r="H1738" s="35">
        <v>701</v>
      </c>
      <c r="I1738" s="35">
        <v>4</v>
      </c>
      <c r="J1738" s="35">
        <v>5</v>
      </c>
      <c r="K1738" s="41">
        <v>9</v>
      </c>
      <c r="L1738" s="21">
        <v>1.2838801711840229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21</v>
      </c>
      <c r="E1739" s="35">
        <v>10</v>
      </c>
      <c r="F1739" s="40">
        <v>31</v>
      </c>
      <c r="G1739" s="21">
        <v>3.664302600472813</v>
      </c>
      <c r="H1739" s="35">
        <v>372</v>
      </c>
      <c r="I1739" s="35">
        <v>5</v>
      </c>
      <c r="J1739" s="35">
        <v>3</v>
      </c>
      <c r="K1739" s="41">
        <v>8</v>
      </c>
      <c r="L1739" s="21">
        <v>2.1505376344086025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22</v>
      </c>
      <c r="E1740" s="35">
        <v>23</v>
      </c>
      <c r="F1740" s="40">
        <v>45</v>
      </c>
      <c r="G1740" s="21">
        <v>6.5693430656934311</v>
      </c>
      <c r="H1740" s="35">
        <v>182</v>
      </c>
      <c r="I1740" s="35">
        <v>1</v>
      </c>
      <c r="J1740" s="35">
        <v>0</v>
      </c>
      <c r="K1740" s="41">
        <v>1</v>
      </c>
      <c r="L1740" s="21">
        <v>0.5494505494505495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12</v>
      </c>
      <c r="E1741" s="35">
        <v>16</v>
      </c>
      <c r="F1741" s="40">
        <v>28</v>
      </c>
      <c r="G1741" s="21">
        <v>3.135498320268757</v>
      </c>
      <c r="H1741" s="35">
        <v>485</v>
      </c>
      <c r="I1741" s="35">
        <v>3</v>
      </c>
      <c r="J1741" s="35">
        <v>6</v>
      </c>
      <c r="K1741" s="41">
        <v>9</v>
      </c>
      <c r="L1741" s="21">
        <v>1.8556701030927836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6</v>
      </c>
      <c r="E1742" s="35">
        <v>5</v>
      </c>
      <c r="F1742" s="40">
        <v>11</v>
      </c>
      <c r="G1742" s="21">
        <v>1.740506329113924</v>
      </c>
      <c r="H1742" s="35">
        <v>314</v>
      </c>
      <c r="I1742" s="35">
        <v>1</v>
      </c>
      <c r="J1742" s="35">
        <v>1</v>
      </c>
      <c r="K1742" s="41">
        <v>2</v>
      </c>
      <c r="L1742" s="21">
        <v>0.63694267515923575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26</v>
      </c>
      <c r="E1743" s="38">
        <v>46</v>
      </c>
      <c r="F1743" s="38">
        <v>72</v>
      </c>
      <c r="G1743" s="31">
        <v>4.0494938132733411</v>
      </c>
      <c r="H1743" s="38">
        <v>714</v>
      </c>
      <c r="I1743" s="38">
        <v>0</v>
      </c>
      <c r="J1743" s="38">
        <v>0</v>
      </c>
      <c r="K1743" s="39">
        <v>0</v>
      </c>
      <c r="L1743" s="31">
        <v>0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3</v>
      </c>
      <c r="E1744" s="35">
        <v>5</v>
      </c>
      <c r="F1744" s="40">
        <v>8</v>
      </c>
      <c r="G1744" s="21">
        <v>7.2072072072072073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2</v>
      </c>
      <c r="E1745" s="35">
        <v>6</v>
      </c>
      <c r="F1745" s="40">
        <v>8</v>
      </c>
      <c r="G1745" s="21">
        <v>3.5555555555555554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5</v>
      </c>
      <c r="E1746" s="35">
        <v>13</v>
      </c>
      <c r="F1746" s="40">
        <v>18</v>
      </c>
      <c r="G1746" s="21">
        <v>4.5454545454545459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7</v>
      </c>
      <c r="E1747" s="35">
        <v>5</v>
      </c>
      <c r="F1747" s="40">
        <v>12</v>
      </c>
      <c r="G1747" s="21">
        <v>4.5977011494252871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6</v>
      </c>
      <c r="E1748" s="35">
        <v>10</v>
      </c>
      <c r="F1748" s="40">
        <v>16</v>
      </c>
      <c r="G1748" s="21">
        <v>6.083650190114068</v>
      </c>
      <c r="H1748" s="35">
        <v>98</v>
      </c>
      <c r="I1748" s="35">
        <v>0</v>
      </c>
      <c r="J1748" s="35">
        <v>0</v>
      </c>
      <c r="K1748" s="41">
        <v>0</v>
      </c>
      <c r="L1748" s="21">
        <v>0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3</v>
      </c>
      <c r="E1749" s="35">
        <v>7</v>
      </c>
      <c r="F1749" s="40">
        <v>10</v>
      </c>
      <c r="G1749" s="21">
        <v>1.9157088122605364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187</v>
      </c>
      <c r="E1750" s="61">
        <v>199</v>
      </c>
      <c r="F1750" s="61">
        <v>386</v>
      </c>
      <c r="G1750" s="62">
        <v>3.4219858156028371</v>
      </c>
      <c r="H1750" s="63">
        <v>6012</v>
      </c>
      <c r="I1750" s="61">
        <v>32</v>
      </c>
      <c r="J1750" s="61">
        <v>33</v>
      </c>
      <c r="K1750" s="64">
        <v>65</v>
      </c>
      <c r="L1750" s="62">
        <v>1.081170991350632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19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3009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198049</v>
      </c>
      <c r="E7" s="10">
        <v>189269</v>
      </c>
      <c r="F7" s="10">
        <v>387318</v>
      </c>
      <c r="G7" s="11">
        <v>16.18957093987942</v>
      </c>
      <c r="H7" s="9">
        <v>840855</v>
      </c>
      <c r="I7" s="12">
        <v>13332</v>
      </c>
      <c r="J7" s="12">
        <v>12149</v>
      </c>
      <c r="K7" s="13">
        <v>25481</v>
      </c>
      <c r="L7" s="11">
        <v>3.0303678993405523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28957</v>
      </c>
      <c r="E8" s="9">
        <v>28073</v>
      </c>
      <c r="F8" s="9">
        <v>57030</v>
      </c>
      <c r="G8" s="11">
        <v>19.954653286587028</v>
      </c>
      <c r="H8" s="9">
        <v>60578</v>
      </c>
      <c r="I8" s="9">
        <v>1379</v>
      </c>
      <c r="J8" s="9">
        <v>1342</v>
      </c>
      <c r="K8" s="16">
        <v>2721</v>
      </c>
      <c r="L8" s="11">
        <v>4.4917296708375982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3041</v>
      </c>
      <c r="E9" s="19">
        <v>2906</v>
      </c>
      <c r="F9" s="20">
        <v>5947</v>
      </c>
      <c r="G9" s="21">
        <v>16.298509098881826</v>
      </c>
      <c r="H9" s="19">
        <v>10459</v>
      </c>
      <c r="I9" s="19">
        <v>101</v>
      </c>
      <c r="J9" s="19">
        <v>98</v>
      </c>
      <c r="K9" s="22">
        <v>199</v>
      </c>
      <c r="L9" s="21">
        <v>1.902667559040061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1157</v>
      </c>
      <c r="E10" s="19">
        <v>1116</v>
      </c>
      <c r="F10" s="20">
        <v>2273</v>
      </c>
      <c r="G10" s="21">
        <v>18.503744708563985</v>
      </c>
      <c r="H10" s="19">
        <v>2457</v>
      </c>
      <c r="I10" s="19">
        <v>46</v>
      </c>
      <c r="J10" s="19">
        <v>49</v>
      </c>
      <c r="K10" s="22">
        <v>95</v>
      </c>
      <c r="L10" s="21">
        <v>3.8665038665038662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571</v>
      </c>
      <c r="E11" s="19">
        <v>527</v>
      </c>
      <c r="F11" s="20">
        <v>1098</v>
      </c>
      <c r="G11" s="21">
        <v>23.973799126637555</v>
      </c>
      <c r="H11" s="19">
        <v>269</v>
      </c>
      <c r="I11" s="19">
        <v>7</v>
      </c>
      <c r="J11" s="19">
        <v>14</v>
      </c>
      <c r="K11" s="22">
        <v>21</v>
      </c>
      <c r="L11" s="21">
        <v>7.8066914498141262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580</v>
      </c>
      <c r="E12" s="19">
        <v>579</v>
      </c>
      <c r="F12" s="20">
        <v>1159</v>
      </c>
      <c r="G12" s="21">
        <v>14.36183395291202</v>
      </c>
      <c r="H12" s="19">
        <v>1806</v>
      </c>
      <c r="I12" s="19">
        <v>63</v>
      </c>
      <c r="J12" s="19">
        <v>65</v>
      </c>
      <c r="K12" s="22">
        <v>128</v>
      </c>
      <c r="L12" s="21">
        <v>7.0874861572535988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950</v>
      </c>
      <c r="E13" s="19">
        <v>960</v>
      </c>
      <c r="F13" s="20">
        <v>1910</v>
      </c>
      <c r="G13" s="21">
        <v>22.024907749077492</v>
      </c>
      <c r="H13" s="19">
        <v>318</v>
      </c>
      <c r="I13" s="19">
        <v>17</v>
      </c>
      <c r="J13" s="19">
        <v>18</v>
      </c>
      <c r="K13" s="22">
        <v>35</v>
      </c>
      <c r="L13" s="21">
        <v>11.0062893081761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4840</v>
      </c>
      <c r="E14" s="19">
        <v>4626</v>
      </c>
      <c r="F14" s="20">
        <v>9466</v>
      </c>
      <c r="G14" s="21">
        <v>25.386183222484444</v>
      </c>
      <c r="H14" s="19">
        <v>1758</v>
      </c>
      <c r="I14" s="19">
        <v>245</v>
      </c>
      <c r="J14" s="19">
        <v>228</v>
      </c>
      <c r="K14" s="22">
        <v>473</v>
      </c>
      <c r="L14" s="21">
        <v>26.905574516496017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391</v>
      </c>
      <c r="E15" s="19">
        <v>415</v>
      </c>
      <c r="F15" s="20">
        <v>806</v>
      </c>
      <c r="G15" s="21">
        <v>8.8232074438970987</v>
      </c>
      <c r="H15" s="19">
        <v>5810</v>
      </c>
      <c r="I15" s="19">
        <v>51</v>
      </c>
      <c r="J15" s="19">
        <v>59</v>
      </c>
      <c r="K15" s="22">
        <v>110</v>
      </c>
      <c r="L15" s="21">
        <v>1.8932874354561102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295</v>
      </c>
      <c r="E16" s="19">
        <v>308</v>
      </c>
      <c r="F16" s="20">
        <v>603</v>
      </c>
      <c r="G16" s="21">
        <v>5.5895439377085649</v>
      </c>
      <c r="H16" s="19">
        <v>4892</v>
      </c>
      <c r="I16" s="19">
        <v>31</v>
      </c>
      <c r="J16" s="19">
        <v>22</v>
      </c>
      <c r="K16" s="22">
        <v>53</v>
      </c>
      <c r="L16" s="21">
        <v>1.0834014717906788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442</v>
      </c>
      <c r="E17" s="19">
        <v>460</v>
      </c>
      <c r="F17" s="20">
        <v>902</v>
      </c>
      <c r="G17" s="21">
        <v>15.774746414830359</v>
      </c>
      <c r="H17" s="19">
        <v>276</v>
      </c>
      <c r="I17" s="19">
        <v>4</v>
      </c>
      <c r="J17" s="19">
        <v>2</v>
      </c>
      <c r="K17" s="22">
        <v>6</v>
      </c>
      <c r="L17" s="21">
        <v>2.1739130434782608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1702</v>
      </c>
      <c r="E18" s="19">
        <v>1727</v>
      </c>
      <c r="F18" s="20">
        <v>3429</v>
      </c>
      <c r="G18" s="21">
        <v>23.620582765034097</v>
      </c>
      <c r="H18" s="19">
        <v>2053</v>
      </c>
      <c r="I18" s="19">
        <v>63</v>
      </c>
      <c r="J18" s="19">
        <v>48</v>
      </c>
      <c r="K18" s="22">
        <v>111</v>
      </c>
      <c r="L18" s="21">
        <v>5.406721870433512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833</v>
      </c>
      <c r="E19" s="19">
        <v>830</v>
      </c>
      <c r="F19" s="20">
        <v>1663</v>
      </c>
      <c r="G19" s="21">
        <v>21.642373763664757</v>
      </c>
      <c r="H19" s="19">
        <v>1507</v>
      </c>
      <c r="I19" s="19">
        <v>32</v>
      </c>
      <c r="J19" s="19">
        <v>39</v>
      </c>
      <c r="K19" s="22">
        <v>71</v>
      </c>
      <c r="L19" s="21">
        <v>4.7113470471134704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2447</v>
      </c>
      <c r="E20" s="19">
        <v>2344</v>
      </c>
      <c r="F20" s="20">
        <v>4791</v>
      </c>
      <c r="G20" s="21">
        <v>24.868933298728262</v>
      </c>
      <c r="H20" s="19">
        <v>2803</v>
      </c>
      <c r="I20" s="19">
        <v>47</v>
      </c>
      <c r="J20" s="19">
        <v>43</v>
      </c>
      <c r="K20" s="22">
        <v>90</v>
      </c>
      <c r="L20" s="21">
        <v>3.2108455226542985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7756</v>
      </c>
      <c r="E21" s="19">
        <v>7661</v>
      </c>
      <c r="F21" s="20">
        <v>15417</v>
      </c>
      <c r="G21" s="21">
        <v>23.814819963853747</v>
      </c>
      <c r="H21" s="19">
        <v>-868</v>
      </c>
      <c r="I21" s="19">
        <v>379</v>
      </c>
      <c r="J21" s="19">
        <v>358</v>
      </c>
      <c r="K21" s="22">
        <v>737</v>
      </c>
      <c r="L21" s="21">
        <v>-84.907834101382491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167</v>
      </c>
      <c r="E22" s="19">
        <v>147</v>
      </c>
      <c r="F22" s="20">
        <v>314</v>
      </c>
      <c r="G22" s="21">
        <v>13.288192975031739</v>
      </c>
      <c r="H22" s="19">
        <v>1266</v>
      </c>
      <c r="I22" s="19">
        <v>11</v>
      </c>
      <c r="J22" s="19">
        <v>2</v>
      </c>
      <c r="K22" s="22">
        <v>13</v>
      </c>
      <c r="L22" s="21">
        <v>1.0268562401263823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2339</v>
      </c>
      <c r="E23" s="19">
        <v>2043</v>
      </c>
      <c r="F23" s="20">
        <v>4382</v>
      </c>
      <c r="G23" s="21">
        <v>15.552795031055899</v>
      </c>
      <c r="H23" s="19">
        <v>17945</v>
      </c>
      <c r="I23" s="19">
        <v>273</v>
      </c>
      <c r="J23" s="19">
        <v>268</v>
      </c>
      <c r="K23" s="22">
        <v>541</v>
      </c>
      <c r="L23" s="21">
        <v>3.0147673446642518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1348</v>
      </c>
      <c r="E24" s="19">
        <v>1320</v>
      </c>
      <c r="F24" s="20">
        <v>2668</v>
      </c>
      <c r="G24" s="21">
        <v>18.011206372780666</v>
      </c>
      <c r="H24" s="19">
        <v>7459</v>
      </c>
      <c r="I24" s="19">
        <v>8</v>
      </c>
      <c r="J24" s="19">
        <v>20</v>
      </c>
      <c r="K24" s="22">
        <v>28</v>
      </c>
      <c r="L24" s="21">
        <v>0.37538544040756133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98</v>
      </c>
      <c r="E25" s="19">
        <v>104</v>
      </c>
      <c r="F25" s="20">
        <v>202</v>
      </c>
      <c r="G25" s="21">
        <v>16.543816543816543</v>
      </c>
      <c r="H25" s="24">
        <v>368</v>
      </c>
      <c r="I25" s="19">
        <v>1</v>
      </c>
      <c r="J25" s="19">
        <v>9</v>
      </c>
      <c r="K25" s="22">
        <v>10</v>
      </c>
      <c r="L25" s="21">
        <v>2.7173913043478262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2764</v>
      </c>
      <c r="E26" s="9">
        <v>2461</v>
      </c>
      <c r="F26" s="10">
        <v>5225</v>
      </c>
      <c r="G26" s="25">
        <v>15.278224509488581</v>
      </c>
      <c r="H26" s="9">
        <v>11531</v>
      </c>
      <c r="I26" s="9">
        <v>171</v>
      </c>
      <c r="J26" s="9">
        <v>150</v>
      </c>
      <c r="K26" s="26">
        <v>321</v>
      </c>
      <c r="L26" s="25">
        <v>2.7838001907900445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434</v>
      </c>
      <c r="E27" s="29">
        <v>329</v>
      </c>
      <c r="F27" s="30">
        <v>763</v>
      </c>
      <c r="G27" s="31">
        <v>19.311566691976715</v>
      </c>
      <c r="H27" s="29">
        <v>758</v>
      </c>
      <c r="I27" s="29">
        <v>3</v>
      </c>
      <c r="J27" s="29">
        <v>2</v>
      </c>
      <c r="K27" s="32">
        <v>5</v>
      </c>
      <c r="L27" s="31">
        <v>0.65963060686015829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109</v>
      </c>
      <c r="E28" s="19">
        <v>101</v>
      </c>
      <c r="F28" s="20">
        <v>210</v>
      </c>
      <c r="G28" s="21">
        <v>25.990099009900991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6</v>
      </c>
      <c r="E29" s="19">
        <v>3</v>
      </c>
      <c r="F29" s="20">
        <v>9</v>
      </c>
      <c r="G29" s="21">
        <v>11.39240506329114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34</v>
      </c>
      <c r="E30" s="19">
        <v>19</v>
      </c>
      <c r="F30" s="20">
        <v>53</v>
      </c>
      <c r="G30" s="21">
        <v>18.996415770609318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2</v>
      </c>
      <c r="E31" s="19">
        <v>4</v>
      </c>
      <c r="F31" s="20">
        <v>6</v>
      </c>
      <c r="G31" s="21">
        <v>20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3</v>
      </c>
      <c r="E32" s="19">
        <v>1</v>
      </c>
      <c r="F32" s="20">
        <v>4</v>
      </c>
      <c r="G32" s="21">
        <v>11.76470588235294</v>
      </c>
      <c r="H32" s="19">
        <v>9</v>
      </c>
      <c r="I32" s="19">
        <v>1</v>
      </c>
      <c r="J32" s="19">
        <v>0</v>
      </c>
      <c r="K32" s="22">
        <v>1</v>
      </c>
      <c r="L32" s="21">
        <v>11.111111111111111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7</v>
      </c>
      <c r="E33" s="19">
        <v>12</v>
      </c>
      <c r="F33" s="20">
        <v>19</v>
      </c>
      <c r="G33" s="21">
        <v>31.666666666666664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27</v>
      </c>
      <c r="E34" s="19">
        <v>23</v>
      </c>
      <c r="F34" s="20">
        <v>50</v>
      </c>
      <c r="G34" s="21">
        <v>25.906735751295333</v>
      </c>
      <c r="H34" s="19">
        <v>20</v>
      </c>
      <c r="I34" s="19">
        <v>1</v>
      </c>
      <c r="J34" s="19">
        <v>0</v>
      </c>
      <c r="K34" s="22">
        <v>1</v>
      </c>
      <c r="L34" s="21">
        <v>5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20</v>
      </c>
      <c r="E35" s="19">
        <v>16</v>
      </c>
      <c r="F35" s="20">
        <v>36</v>
      </c>
      <c r="G35" s="21">
        <v>13.432835820895523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7</v>
      </c>
      <c r="E36" s="19">
        <v>1</v>
      </c>
      <c r="F36" s="20">
        <v>8</v>
      </c>
      <c r="G36" s="21">
        <v>11.940298507462686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20</v>
      </c>
      <c r="E37" s="19">
        <v>21</v>
      </c>
      <c r="F37" s="20">
        <v>41</v>
      </c>
      <c r="G37" s="21">
        <v>16.872427983539097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9</v>
      </c>
      <c r="E38" s="19">
        <v>7</v>
      </c>
      <c r="F38" s="20">
        <v>16</v>
      </c>
      <c r="G38" s="21">
        <v>25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3</v>
      </c>
      <c r="E39" s="19">
        <v>5</v>
      </c>
      <c r="F39" s="20">
        <v>8</v>
      </c>
      <c r="G39" s="21">
        <v>13.793103448275861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1</v>
      </c>
      <c r="E40" s="19">
        <v>1</v>
      </c>
      <c r="F40" s="20">
        <v>2</v>
      </c>
      <c r="G40" s="21">
        <v>4.0816326530612246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7</v>
      </c>
      <c r="E41" s="19">
        <v>8</v>
      </c>
      <c r="F41" s="20">
        <v>15</v>
      </c>
      <c r="G41" s="21">
        <v>15.625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7</v>
      </c>
      <c r="E42" s="19">
        <v>6</v>
      </c>
      <c r="F42" s="20">
        <v>13</v>
      </c>
      <c r="G42" s="21">
        <v>20.634920634920633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16</v>
      </c>
      <c r="E43" s="19">
        <v>10</v>
      </c>
      <c r="F43" s="20">
        <v>26</v>
      </c>
      <c r="G43" s="21">
        <v>13.471502590673575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24</v>
      </c>
      <c r="E44" s="19">
        <v>4</v>
      </c>
      <c r="F44" s="20">
        <v>28</v>
      </c>
      <c r="G44" s="21">
        <v>26.168224299065418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25</v>
      </c>
      <c r="E45" s="19">
        <v>11</v>
      </c>
      <c r="F45" s="20">
        <v>36</v>
      </c>
      <c r="G45" s="21">
        <v>19.45945945945946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17</v>
      </c>
      <c r="E46" s="19">
        <v>7</v>
      </c>
      <c r="F46" s="20">
        <v>24</v>
      </c>
      <c r="G46" s="21">
        <v>18.461538461538463</v>
      </c>
      <c r="H46" s="24">
        <v>26</v>
      </c>
      <c r="I46" s="19">
        <v>0</v>
      </c>
      <c r="J46" s="19">
        <v>2</v>
      </c>
      <c r="K46" s="22">
        <v>2</v>
      </c>
      <c r="L46" s="21">
        <v>7.6923076923076925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9</v>
      </c>
      <c r="E47" s="19">
        <v>5</v>
      </c>
      <c r="F47" s="20">
        <v>14</v>
      </c>
      <c r="G47" s="21">
        <v>14.285714285714285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9</v>
      </c>
      <c r="E48" s="19">
        <v>7</v>
      </c>
      <c r="F48" s="20">
        <v>16</v>
      </c>
      <c r="G48" s="21">
        <v>26.666666666666668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20</v>
      </c>
      <c r="E49" s="19">
        <v>9</v>
      </c>
      <c r="F49" s="20">
        <v>29</v>
      </c>
      <c r="G49" s="21">
        <v>14.427860696517413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11</v>
      </c>
      <c r="E50" s="19">
        <v>4</v>
      </c>
      <c r="F50" s="20">
        <v>15</v>
      </c>
      <c r="G50" s="21">
        <v>15.625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24</v>
      </c>
      <c r="E51" s="19">
        <v>22</v>
      </c>
      <c r="F51" s="20">
        <v>46</v>
      </c>
      <c r="G51" s="21">
        <v>19.40928270042194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6</v>
      </c>
      <c r="E52" s="19">
        <v>10</v>
      </c>
      <c r="F52" s="20">
        <v>16</v>
      </c>
      <c r="G52" s="21">
        <v>16.666666666666664</v>
      </c>
      <c r="H52" s="19">
        <v>36</v>
      </c>
      <c r="I52" s="19">
        <v>1</v>
      </c>
      <c r="J52" s="19">
        <v>0</v>
      </c>
      <c r="K52" s="22">
        <v>1</v>
      </c>
      <c r="L52" s="21">
        <v>2.7777777777777777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5</v>
      </c>
      <c r="E53" s="19">
        <v>5</v>
      </c>
      <c r="F53" s="20">
        <v>10</v>
      </c>
      <c r="G53" s="21">
        <v>15.151515151515152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6</v>
      </c>
      <c r="E54" s="19">
        <v>7</v>
      </c>
      <c r="F54" s="20">
        <v>13</v>
      </c>
      <c r="G54" s="21">
        <v>14.285714285714285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606</v>
      </c>
      <c r="E55" s="29">
        <v>572</v>
      </c>
      <c r="F55" s="30">
        <v>1178</v>
      </c>
      <c r="G55" s="31">
        <v>12.187047382578109</v>
      </c>
      <c r="H55" s="29">
        <v>4686</v>
      </c>
      <c r="I55" s="29">
        <v>78</v>
      </c>
      <c r="J55" s="29">
        <v>60</v>
      </c>
      <c r="K55" s="32">
        <v>138</v>
      </c>
      <c r="L55" s="31">
        <v>2.9449423815620999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27</v>
      </c>
      <c r="E56" s="19">
        <v>28</v>
      </c>
      <c r="F56" s="20">
        <v>55</v>
      </c>
      <c r="G56" s="21">
        <v>15.109890109890109</v>
      </c>
      <c r="H56" s="24">
        <v>174</v>
      </c>
      <c r="I56" s="19">
        <v>0</v>
      </c>
      <c r="J56" s="19">
        <v>2</v>
      </c>
      <c r="K56" s="22">
        <v>2</v>
      </c>
      <c r="L56" s="21">
        <v>1.1494252873563218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20</v>
      </c>
      <c r="E57" s="19">
        <v>16</v>
      </c>
      <c r="F57" s="20">
        <v>36</v>
      </c>
      <c r="G57" s="21">
        <v>11.042944785276074</v>
      </c>
      <c r="H57" s="19">
        <v>169</v>
      </c>
      <c r="I57" s="19">
        <v>0</v>
      </c>
      <c r="J57" s="19">
        <v>0</v>
      </c>
      <c r="K57" s="22">
        <v>0</v>
      </c>
      <c r="L57" s="21">
        <v>0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28</v>
      </c>
      <c r="E58" s="19">
        <v>20</v>
      </c>
      <c r="F58" s="20">
        <v>48</v>
      </c>
      <c r="G58" s="21">
        <v>15.141955835962145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77</v>
      </c>
      <c r="E59" s="19">
        <v>50</v>
      </c>
      <c r="F59" s="20">
        <v>127</v>
      </c>
      <c r="G59" s="21">
        <v>12.153110047846891</v>
      </c>
      <c r="H59" s="19">
        <v>477</v>
      </c>
      <c r="I59" s="19">
        <v>0</v>
      </c>
      <c r="J59" s="19">
        <v>0</v>
      </c>
      <c r="K59" s="22">
        <v>0</v>
      </c>
      <c r="L59" s="21">
        <v>0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43</v>
      </c>
      <c r="E60" s="19">
        <v>43</v>
      </c>
      <c r="F60" s="20">
        <v>86</v>
      </c>
      <c r="G60" s="21">
        <v>7.1192052980132452</v>
      </c>
      <c r="H60" s="19">
        <v>746</v>
      </c>
      <c r="I60" s="19">
        <v>14</v>
      </c>
      <c r="J60" s="19">
        <v>10</v>
      </c>
      <c r="K60" s="22">
        <v>24</v>
      </c>
      <c r="L60" s="21">
        <v>3.2171581769436997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23</v>
      </c>
      <c r="E61" s="19">
        <v>20</v>
      </c>
      <c r="F61" s="20">
        <v>43</v>
      </c>
      <c r="G61" s="21">
        <v>12.647058823529411</v>
      </c>
      <c r="H61" s="19">
        <v>132</v>
      </c>
      <c r="I61" s="19">
        <v>5</v>
      </c>
      <c r="J61" s="19">
        <v>2</v>
      </c>
      <c r="K61" s="22">
        <v>7</v>
      </c>
      <c r="L61" s="21">
        <v>5.3030303030303028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25</v>
      </c>
      <c r="E62" s="19">
        <v>30</v>
      </c>
      <c r="F62" s="20">
        <v>55</v>
      </c>
      <c r="G62" s="21">
        <v>18.707482993197281</v>
      </c>
      <c r="H62" s="19">
        <v>117</v>
      </c>
      <c r="I62" s="19">
        <v>0</v>
      </c>
      <c r="J62" s="19">
        <v>1</v>
      </c>
      <c r="K62" s="22">
        <v>1</v>
      </c>
      <c r="L62" s="21">
        <v>0.85470085470085477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17</v>
      </c>
      <c r="E63" s="19">
        <v>28</v>
      </c>
      <c r="F63" s="20">
        <v>45</v>
      </c>
      <c r="G63" s="21">
        <v>10.948905109489052</v>
      </c>
      <c r="H63" s="24">
        <v>207</v>
      </c>
      <c r="I63" s="19">
        <v>2</v>
      </c>
      <c r="J63" s="19">
        <v>1</v>
      </c>
      <c r="K63" s="22">
        <v>3</v>
      </c>
      <c r="L63" s="21">
        <v>1.4492753623188406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161</v>
      </c>
      <c r="E64" s="19">
        <v>173</v>
      </c>
      <c r="F64" s="20">
        <v>334</v>
      </c>
      <c r="G64" s="21">
        <v>11.38377641445126</v>
      </c>
      <c r="H64" s="19">
        <v>1465</v>
      </c>
      <c r="I64" s="19">
        <v>40</v>
      </c>
      <c r="J64" s="19">
        <v>37</v>
      </c>
      <c r="K64" s="22">
        <v>77</v>
      </c>
      <c r="L64" s="21">
        <v>5.2559726962457338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75</v>
      </c>
      <c r="E65" s="19">
        <v>62</v>
      </c>
      <c r="F65" s="20">
        <v>137</v>
      </c>
      <c r="G65" s="21">
        <v>14.636752136752138</v>
      </c>
      <c r="H65" s="19">
        <v>427</v>
      </c>
      <c r="I65" s="19">
        <v>4</v>
      </c>
      <c r="J65" s="19">
        <v>1</v>
      </c>
      <c r="K65" s="22">
        <v>5</v>
      </c>
      <c r="L65" s="21">
        <v>1.1709601873536302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10</v>
      </c>
      <c r="E66" s="19">
        <v>9</v>
      </c>
      <c r="F66" s="20">
        <v>19</v>
      </c>
      <c r="G66" s="21">
        <v>10.43956043956044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59</v>
      </c>
      <c r="E67" s="19">
        <v>52</v>
      </c>
      <c r="F67" s="20">
        <v>111</v>
      </c>
      <c r="G67" s="21">
        <v>12.184412733260155</v>
      </c>
      <c r="H67" s="19">
        <v>532</v>
      </c>
      <c r="I67" s="19">
        <v>13</v>
      </c>
      <c r="J67" s="19">
        <v>6</v>
      </c>
      <c r="K67" s="22">
        <v>19</v>
      </c>
      <c r="L67" s="21">
        <v>3.5714285714285712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41</v>
      </c>
      <c r="E68" s="19">
        <v>41</v>
      </c>
      <c r="F68" s="20">
        <v>82</v>
      </c>
      <c r="G68" s="21">
        <v>20.603015075376884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328</v>
      </c>
      <c r="E69" s="29">
        <v>299</v>
      </c>
      <c r="F69" s="30">
        <v>627</v>
      </c>
      <c r="G69" s="31">
        <v>13.927143491781429</v>
      </c>
      <c r="H69" s="29">
        <v>1516</v>
      </c>
      <c r="I69" s="29">
        <v>24</v>
      </c>
      <c r="J69" s="29">
        <v>19</v>
      </c>
      <c r="K69" s="32">
        <v>43</v>
      </c>
      <c r="L69" s="31">
        <v>2.8364116094986809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21</v>
      </c>
      <c r="E70" s="19">
        <v>19</v>
      </c>
      <c r="F70" s="20">
        <v>40</v>
      </c>
      <c r="G70" s="21">
        <v>10.869565217391305</v>
      </c>
      <c r="H70" s="24">
        <v>145</v>
      </c>
      <c r="I70" s="19">
        <v>8</v>
      </c>
      <c r="J70" s="19">
        <v>5</v>
      </c>
      <c r="K70" s="22">
        <v>13</v>
      </c>
      <c r="L70" s="21">
        <v>8.9655172413793096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13</v>
      </c>
      <c r="E71" s="19">
        <v>5</v>
      </c>
      <c r="F71" s="20">
        <v>18</v>
      </c>
      <c r="G71" s="21">
        <v>9.6256684491978604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30</v>
      </c>
      <c r="E72" s="19">
        <v>28</v>
      </c>
      <c r="F72" s="20">
        <v>58</v>
      </c>
      <c r="G72" s="21">
        <v>17.261904761904763</v>
      </c>
      <c r="H72" s="19">
        <v>102</v>
      </c>
      <c r="I72" s="19">
        <v>1</v>
      </c>
      <c r="J72" s="19">
        <v>0</v>
      </c>
      <c r="K72" s="22">
        <v>1</v>
      </c>
      <c r="L72" s="21">
        <v>0.98039215686274506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30</v>
      </c>
      <c r="E73" s="19">
        <v>26</v>
      </c>
      <c r="F73" s="20">
        <v>56</v>
      </c>
      <c r="G73" s="21">
        <v>15.013404825737265</v>
      </c>
      <c r="H73" s="19">
        <v>124</v>
      </c>
      <c r="I73" s="19">
        <v>2</v>
      </c>
      <c r="J73" s="19">
        <v>2</v>
      </c>
      <c r="K73" s="22">
        <v>4</v>
      </c>
      <c r="L73" s="21">
        <v>3.225806451612903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38</v>
      </c>
      <c r="E74" s="19">
        <v>40</v>
      </c>
      <c r="F74" s="20">
        <v>78</v>
      </c>
      <c r="G74" s="21">
        <v>14.689265536723164</v>
      </c>
      <c r="H74" s="19">
        <v>152</v>
      </c>
      <c r="I74" s="19">
        <v>1</v>
      </c>
      <c r="J74" s="19">
        <v>2</v>
      </c>
      <c r="K74" s="22">
        <v>3</v>
      </c>
      <c r="L74" s="21">
        <v>1.9736842105263157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18</v>
      </c>
      <c r="E75" s="19">
        <v>25</v>
      </c>
      <c r="F75" s="20">
        <v>43</v>
      </c>
      <c r="G75" s="21">
        <v>13.4375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69</v>
      </c>
      <c r="E76" s="19">
        <v>47</v>
      </c>
      <c r="F76" s="20">
        <v>116</v>
      </c>
      <c r="G76" s="21">
        <v>16.453900709219855</v>
      </c>
      <c r="H76" s="19">
        <v>117</v>
      </c>
      <c r="I76" s="19">
        <v>2</v>
      </c>
      <c r="J76" s="19">
        <v>0</v>
      </c>
      <c r="K76" s="22">
        <v>2</v>
      </c>
      <c r="L76" s="21">
        <v>1.7094017094017095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33</v>
      </c>
      <c r="E77" s="19">
        <v>42</v>
      </c>
      <c r="F77" s="20">
        <v>75</v>
      </c>
      <c r="G77" s="21">
        <v>13.489208633093524</v>
      </c>
      <c r="H77" s="19">
        <v>193</v>
      </c>
      <c r="I77" s="19">
        <v>6</v>
      </c>
      <c r="J77" s="19">
        <v>6</v>
      </c>
      <c r="K77" s="22">
        <v>12</v>
      </c>
      <c r="L77" s="21">
        <v>6.2176165803108807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16</v>
      </c>
      <c r="E78" s="19">
        <v>13</v>
      </c>
      <c r="F78" s="20">
        <v>29</v>
      </c>
      <c r="G78" s="21">
        <v>16.666666666666664</v>
      </c>
      <c r="H78" s="24">
        <v>68</v>
      </c>
      <c r="I78" s="19">
        <v>1</v>
      </c>
      <c r="J78" s="19">
        <v>1</v>
      </c>
      <c r="K78" s="22">
        <v>2</v>
      </c>
      <c r="L78" s="21">
        <v>2.9411764705882351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30</v>
      </c>
      <c r="E79" s="19">
        <v>22</v>
      </c>
      <c r="F79" s="20">
        <v>52</v>
      </c>
      <c r="G79" s="21">
        <v>10.743801652892563</v>
      </c>
      <c r="H79" s="19">
        <v>132</v>
      </c>
      <c r="I79" s="19">
        <v>3</v>
      </c>
      <c r="J79" s="19">
        <v>3</v>
      </c>
      <c r="K79" s="22">
        <v>6</v>
      </c>
      <c r="L79" s="21">
        <v>4.5454545454545459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30</v>
      </c>
      <c r="E80" s="19">
        <v>32</v>
      </c>
      <c r="F80" s="20">
        <v>62</v>
      </c>
      <c r="G80" s="21">
        <v>13.247863247863249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492</v>
      </c>
      <c r="E81" s="29">
        <v>422</v>
      </c>
      <c r="F81" s="30">
        <v>914</v>
      </c>
      <c r="G81" s="31">
        <v>18.357099819240812</v>
      </c>
      <c r="H81" s="29">
        <v>906</v>
      </c>
      <c r="I81" s="29">
        <v>1</v>
      </c>
      <c r="J81" s="29">
        <v>2</v>
      </c>
      <c r="K81" s="32">
        <v>3</v>
      </c>
      <c r="L81" s="31">
        <v>0.33112582781456956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18</v>
      </c>
      <c r="E82" s="19">
        <v>12</v>
      </c>
      <c r="F82" s="20">
        <v>30</v>
      </c>
      <c r="G82" s="21">
        <v>15.151515151515152</v>
      </c>
      <c r="H82" s="19">
        <v>46</v>
      </c>
      <c r="I82" s="19">
        <v>1</v>
      </c>
      <c r="J82" s="19">
        <v>1</v>
      </c>
      <c r="K82" s="22">
        <v>2</v>
      </c>
      <c r="L82" s="21">
        <v>4.3478260869565215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15</v>
      </c>
      <c r="E83" s="19">
        <v>23</v>
      </c>
      <c r="F83" s="20">
        <v>38</v>
      </c>
      <c r="G83" s="21">
        <v>20.994475138121548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12</v>
      </c>
      <c r="E84" s="19">
        <v>16</v>
      </c>
      <c r="F84" s="20">
        <v>28</v>
      </c>
      <c r="G84" s="21">
        <v>13.526570048309178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57</v>
      </c>
      <c r="E85" s="19">
        <v>50</v>
      </c>
      <c r="F85" s="20">
        <v>107</v>
      </c>
      <c r="G85" s="21">
        <v>14.479025710419485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39</v>
      </c>
      <c r="E86" s="19">
        <v>32</v>
      </c>
      <c r="F86" s="20">
        <v>71</v>
      </c>
      <c r="G86" s="21">
        <v>16.94510739856802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318</v>
      </c>
      <c r="E87" s="19">
        <v>266</v>
      </c>
      <c r="F87" s="20">
        <v>584</v>
      </c>
      <c r="G87" s="21">
        <v>20.790316838732643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9</v>
      </c>
      <c r="E88" s="19">
        <v>11</v>
      </c>
      <c r="F88" s="20">
        <v>20</v>
      </c>
      <c r="G88" s="21">
        <v>13.245033112582782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24</v>
      </c>
      <c r="E89" s="19">
        <v>12</v>
      </c>
      <c r="F89" s="20">
        <v>36</v>
      </c>
      <c r="G89" s="21">
        <v>13.090909090909092</v>
      </c>
      <c r="H89" s="19">
        <v>122</v>
      </c>
      <c r="I89" s="19">
        <v>0</v>
      </c>
      <c r="J89" s="19">
        <v>1</v>
      </c>
      <c r="K89" s="22">
        <v>1</v>
      </c>
      <c r="L89" s="21">
        <v>0.81967213114754101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242</v>
      </c>
      <c r="E90" s="29">
        <v>203</v>
      </c>
      <c r="F90" s="30">
        <v>445</v>
      </c>
      <c r="G90" s="31">
        <v>15.680056377730796</v>
      </c>
      <c r="H90" s="29">
        <v>820</v>
      </c>
      <c r="I90" s="29">
        <v>1</v>
      </c>
      <c r="J90" s="29">
        <v>2</v>
      </c>
      <c r="K90" s="32">
        <v>3</v>
      </c>
      <c r="L90" s="31">
        <v>0.36585365853658541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4</v>
      </c>
      <c r="E91" s="19">
        <v>5</v>
      </c>
      <c r="F91" s="20">
        <v>9</v>
      </c>
      <c r="G91" s="21">
        <v>11.111111111111111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70</v>
      </c>
      <c r="E92" s="19">
        <v>62</v>
      </c>
      <c r="F92" s="20">
        <v>132</v>
      </c>
      <c r="G92" s="21">
        <v>21.818181818181817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12</v>
      </c>
      <c r="E93" s="19">
        <v>6</v>
      </c>
      <c r="F93" s="20">
        <v>18</v>
      </c>
      <c r="G93" s="21">
        <v>14.516129032258066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42</v>
      </c>
      <c r="E94" s="19">
        <v>24</v>
      </c>
      <c r="F94" s="20">
        <v>66</v>
      </c>
      <c r="G94" s="21">
        <v>16.296296296296298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13</v>
      </c>
      <c r="E95" s="19">
        <v>12</v>
      </c>
      <c r="F95" s="20">
        <v>25</v>
      </c>
      <c r="G95" s="21">
        <v>13.661202185792352</v>
      </c>
      <c r="H95" s="19">
        <v>47</v>
      </c>
      <c r="I95" s="19">
        <v>0</v>
      </c>
      <c r="J95" s="19">
        <v>2</v>
      </c>
      <c r="K95" s="22">
        <v>2</v>
      </c>
      <c r="L95" s="21">
        <v>4.2553191489361701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36</v>
      </c>
      <c r="E96" s="19">
        <v>28</v>
      </c>
      <c r="F96" s="20">
        <v>64</v>
      </c>
      <c r="G96" s="21">
        <v>8.9887640449438209</v>
      </c>
      <c r="H96" s="19">
        <v>298</v>
      </c>
      <c r="I96" s="19">
        <v>1</v>
      </c>
      <c r="J96" s="19">
        <v>0</v>
      </c>
      <c r="K96" s="22">
        <v>1</v>
      </c>
      <c r="L96" s="21">
        <v>0.33557046979865773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14</v>
      </c>
      <c r="E97" s="19">
        <v>16</v>
      </c>
      <c r="F97" s="20">
        <v>30</v>
      </c>
      <c r="G97" s="21">
        <v>18.75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13</v>
      </c>
      <c r="E98" s="19">
        <v>14</v>
      </c>
      <c r="F98" s="20">
        <v>27</v>
      </c>
      <c r="G98" s="21">
        <v>21.6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14</v>
      </c>
      <c r="E99" s="19">
        <v>21</v>
      </c>
      <c r="F99" s="20">
        <v>35</v>
      </c>
      <c r="G99" s="21">
        <v>20.833333333333336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24</v>
      </c>
      <c r="E100" s="19">
        <v>15</v>
      </c>
      <c r="F100" s="20">
        <v>39</v>
      </c>
      <c r="G100" s="21">
        <v>14.181818181818182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201</v>
      </c>
      <c r="E101" s="29">
        <v>192</v>
      </c>
      <c r="F101" s="30">
        <v>393</v>
      </c>
      <c r="G101" s="31">
        <v>16.266556291390728</v>
      </c>
      <c r="H101" s="29">
        <v>689</v>
      </c>
      <c r="I101" s="29">
        <v>4</v>
      </c>
      <c r="J101" s="29">
        <v>2</v>
      </c>
      <c r="K101" s="32">
        <v>6</v>
      </c>
      <c r="L101" s="31">
        <v>0.8708272859216255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15</v>
      </c>
      <c r="E102" s="19">
        <v>15</v>
      </c>
      <c r="F102" s="20">
        <v>30</v>
      </c>
      <c r="G102" s="21">
        <v>13.953488372093023</v>
      </c>
      <c r="H102" s="19">
        <v>62</v>
      </c>
      <c r="I102" s="19">
        <v>1</v>
      </c>
      <c r="J102" s="19">
        <v>0</v>
      </c>
      <c r="K102" s="22">
        <v>1</v>
      </c>
      <c r="L102" s="21">
        <v>1.6129032258064515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39</v>
      </c>
      <c r="E103" s="19">
        <v>42</v>
      </c>
      <c r="F103" s="20">
        <v>81</v>
      </c>
      <c r="G103" s="21">
        <v>13.043478260869565</v>
      </c>
      <c r="H103" s="19">
        <v>229</v>
      </c>
      <c r="I103" s="19">
        <v>1</v>
      </c>
      <c r="J103" s="19">
        <v>1</v>
      </c>
      <c r="K103" s="22">
        <v>2</v>
      </c>
      <c r="L103" s="21">
        <v>0.87336244541484709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26</v>
      </c>
      <c r="E104" s="19">
        <v>19</v>
      </c>
      <c r="F104" s="20">
        <v>45</v>
      </c>
      <c r="G104" s="21">
        <v>12.820512820512819</v>
      </c>
      <c r="H104" s="19">
        <v>146</v>
      </c>
      <c r="I104" s="19">
        <v>1</v>
      </c>
      <c r="J104" s="19">
        <v>0</v>
      </c>
      <c r="K104" s="22">
        <v>1</v>
      </c>
      <c r="L104" s="21">
        <v>0.68493150684931503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33</v>
      </c>
      <c r="E105" s="19">
        <v>24</v>
      </c>
      <c r="F105" s="20">
        <v>57</v>
      </c>
      <c r="G105" s="21">
        <v>19.587628865979383</v>
      </c>
      <c r="H105" s="19">
        <v>39</v>
      </c>
      <c r="I105" s="19">
        <v>1</v>
      </c>
      <c r="J105" s="19">
        <v>1</v>
      </c>
      <c r="K105" s="22">
        <v>2</v>
      </c>
      <c r="L105" s="21">
        <v>5.1282051282051277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33</v>
      </c>
      <c r="E106" s="19">
        <v>34</v>
      </c>
      <c r="F106" s="20">
        <v>67</v>
      </c>
      <c r="G106" s="21">
        <v>15.227272727272728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37</v>
      </c>
      <c r="E107" s="19">
        <v>36</v>
      </c>
      <c r="F107" s="20">
        <v>73</v>
      </c>
      <c r="G107" s="21">
        <v>27.443609022556391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18</v>
      </c>
      <c r="E108" s="19">
        <v>22</v>
      </c>
      <c r="F108" s="20">
        <v>40</v>
      </c>
      <c r="G108" s="21">
        <v>17.241379310344829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461</v>
      </c>
      <c r="E109" s="33">
        <v>444</v>
      </c>
      <c r="F109" s="30">
        <v>905</v>
      </c>
      <c r="G109" s="31">
        <v>15.47802291773559</v>
      </c>
      <c r="H109" s="29">
        <v>2156</v>
      </c>
      <c r="I109" s="33">
        <v>60</v>
      </c>
      <c r="J109" s="33">
        <v>63</v>
      </c>
      <c r="K109" s="32">
        <v>123</v>
      </c>
      <c r="L109" s="31">
        <v>5.7050092764378482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9543</v>
      </c>
      <c r="E110" s="9">
        <v>9141</v>
      </c>
      <c r="F110" s="10">
        <v>18684</v>
      </c>
      <c r="G110" s="25">
        <v>17.916974328976515</v>
      </c>
      <c r="H110" s="9">
        <v>25963</v>
      </c>
      <c r="I110" s="9">
        <v>113</v>
      </c>
      <c r="J110" s="9">
        <v>66</v>
      </c>
      <c r="K110" s="26">
        <v>179</v>
      </c>
      <c r="L110" s="25">
        <v>0.68944266841274127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1052</v>
      </c>
      <c r="E111" s="29">
        <v>1060</v>
      </c>
      <c r="F111" s="30">
        <v>2112</v>
      </c>
      <c r="G111" s="31">
        <v>22.02294056308655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1</v>
      </c>
      <c r="E112" s="19">
        <v>1</v>
      </c>
      <c r="F112" s="20">
        <v>2</v>
      </c>
      <c r="G112" s="21">
        <v>3.3898305084745761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59</v>
      </c>
      <c r="E113" s="19">
        <v>58</v>
      </c>
      <c r="F113" s="20">
        <v>117</v>
      </c>
      <c r="G113" s="21">
        <v>24.788135593220339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42</v>
      </c>
      <c r="E114" s="19">
        <v>47</v>
      </c>
      <c r="F114" s="20">
        <v>89</v>
      </c>
      <c r="G114" s="21">
        <v>19.057815845824411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18</v>
      </c>
      <c r="E115" s="19">
        <v>17</v>
      </c>
      <c r="F115" s="20">
        <v>35</v>
      </c>
      <c r="G115" s="21">
        <v>18.518518518518519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81</v>
      </c>
      <c r="E116" s="19">
        <v>80</v>
      </c>
      <c r="F116" s="20">
        <v>161</v>
      </c>
      <c r="G116" s="21">
        <v>18.421052631578945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16</v>
      </c>
      <c r="E117" s="19">
        <v>19</v>
      </c>
      <c r="F117" s="20">
        <v>35</v>
      </c>
      <c r="G117" s="21">
        <v>23.972602739726025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2</v>
      </c>
      <c r="E118" s="19">
        <v>4</v>
      </c>
      <c r="F118" s="20">
        <v>6</v>
      </c>
      <c r="G118" s="21">
        <v>19.35483870967742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30</v>
      </c>
      <c r="E119" s="19">
        <v>47</v>
      </c>
      <c r="F119" s="20">
        <v>77</v>
      </c>
      <c r="G119" s="21">
        <v>43.016759776536311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94</v>
      </c>
      <c r="E120" s="19">
        <v>79</v>
      </c>
      <c r="F120" s="20">
        <v>173</v>
      </c>
      <c r="G120" s="21">
        <v>25.937031484257872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3</v>
      </c>
      <c r="E121" s="19">
        <v>1</v>
      </c>
      <c r="F121" s="20">
        <v>4</v>
      </c>
      <c r="G121" s="21">
        <v>7.1428571428571423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27</v>
      </c>
      <c r="E122" s="19">
        <v>25</v>
      </c>
      <c r="F122" s="20">
        <v>52</v>
      </c>
      <c r="G122" s="21">
        <v>20.233463035019454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232</v>
      </c>
      <c r="E123" s="19">
        <v>247</v>
      </c>
      <c r="F123" s="20">
        <v>479</v>
      </c>
      <c r="G123" s="21">
        <v>24.376590330788805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25</v>
      </c>
      <c r="E124" s="19">
        <v>21</v>
      </c>
      <c r="F124" s="20">
        <v>46</v>
      </c>
      <c r="G124" s="21">
        <v>14.838709677419354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34</v>
      </c>
      <c r="E125" s="19">
        <v>31</v>
      </c>
      <c r="F125" s="20">
        <v>65</v>
      </c>
      <c r="G125" s="21">
        <v>26.315789473684209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32</v>
      </c>
      <c r="E126" s="19">
        <v>49</v>
      </c>
      <c r="F126" s="20">
        <v>81</v>
      </c>
      <c r="G126" s="21">
        <v>18.837209302325579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36</v>
      </c>
      <c r="E127" s="19">
        <v>36</v>
      </c>
      <c r="F127" s="20">
        <v>72</v>
      </c>
      <c r="G127" s="21">
        <v>21.052631578947366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39</v>
      </c>
      <c r="E128" s="19">
        <v>39</v>
      </c>
      <c r="F128" s="20">
        <v>78</v>
      </c>
      <c r="G128" s="21">
        <v>17.889908256880734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48</v>
      </c>
      <c r="E129" s="19">
        <v>41</v>
      </c>
      <c r="F129" s="20">
        <v>89</v>
      </c>
      <c r="G129" s="21">
        <v>22.084367245657567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13</v>
      </c>
      <c r="E130" s="19">
        <v>21</v>
      </c>
      <c r="F130" s="20">
        <v>34</v>
      </c>
      <c r="G130" s="21">
        <v>14.107883817427386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61</v>
      </c>
      <c r="E131" s="19">
        <v>59</v>
      </c>
      <c r="F131" s="20">
        <v>120</v>
      </c>
      <c r="G131" s="21">
        <v>18.779342723004692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42</v>
      </c>
      <c r="E132" s="19">
        <v>44</v>
      </c>
      <c r="F132" s="20">
        <v>86</v>
      </c>
      <c r="G132" s="21">
        <v>25.368731563421832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59</v>
      </c>
      <c r="E133" s="19">
        <v>43</v>
      </c>
      <c r="F133" s="20">
        <v>102</v>
      </c>
      <c r="G133" s="21">
        <v>28.254847645429365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58</v>
      </c>
      <c r="E134" s="19">
        <v>51</v>
      </c>
      <c r="F134" s="20">
        <v>109</v>
      </c>
      <c r="G134" s="21">
        <v>22.708333333333332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1213</v>
      </c>
      <c r="E135" s="29">
        <v>1179</v>
      </c>
      <c r="F135" s="30">
        <v>2392</v>
      </c>
      <c r="G135" s="31">
        <v>22.447447447447448</v>
      </c>
      <c r="H135" s="29">
        <v>-229</v>
      </c>
      <c r="I135" s="29">
        <v>6</v>
      </c>
      <c r="J135" s="29">
        <v>4</v>
      </c>
      <c r="K135" s="32">
        <v>10</v>
      </c>
      <c r="L135" s="31">
        <v>-4.3668122270742353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11</v>
      </c>
      <c r="E136" s="19">
        <v>14</v>
      </c>
      <c r="F136" s="20">
        <v>25</v>
      </c>
      <c r="G136" s="21">
        <v>26.315789473684209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16</v>
      </c>
      <c r="E137" s="19">
        <v>7</v>
      </c>
      <c r="F137" s="20">
        <v>23</v>
      </c>
      <c r="G137" s="21">
        <v>18.110236220472441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98</v>
      </c>
      <c r="E138" s="19">
        <v>93</v>
      </c>
      <c r="F138" s="20">
        <v>191</v>
      </c>
      <c r="G138" s="21">
        <v>31.674958540630183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12</v>
      </c>
      <c r="E139" s="19">
        <v>17</v>
      </c>
      <c r="F139" s="20">
        <v>29</v>
      </c>
      <c r="G139" s="21">
        <v>15.846994535519126</v>
      </c>
      <c r="H139" s="19">
        <v>7</v>
      </c>
      <c r="I139" s="19">
        <v>2</v>
      </c>
      <c r="J139" s="19">
        <v>1</v>
      </c>
      <c r="K139" s="22">
        <v>3</v>
      </c>
      <c r="L139" s="21">
        <v>42.857142857142854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46</v>
      </c>
      <c r="E140" s="19">
        <v>55</v>
      </c>
      <c r="F140" s="20">
        <v>101</v>
      </c>
      <c r="G140" s="21">
        <v>15.805946791862285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86</v>
      </c>
      <c r="E141" s="19">
        <v>92</v>
      </c>
      <c r="F141" s="20">
        <v>178</v>
      </c>
      <c r="G141" s="21">
        <v>16.360294117647058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52</v>
      </c>
      <c r="E142" s="19">
        <v>66</v>
      </c>
      <c r="F142" s="20">
        <v>118</v>
      </c>
      <c r="G142" s="21">
        <v>38.562091503267979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25</v>
      </c>
      <c r="E143" s="19">
        <v>35</v>
      </c>
      <c r="F143" s="20">
        <v>60</v>
      </c>
      <c r="G143" s="21">
        <v>17.751479289940828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9</v>
      </c>
      <c r="E144" s="19">
        <v>8</v>
      </c>
      <c r="F144" s="20">
        <v>17</v>
      </c>
      <c r="G144" s="21">
        <v>14.166666666666666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11</v>
      </c>
      <c r="E145" s="19">
        <v>3</v>
      </c>
      <c r="F145" s="20">
        <v>14</v>
      </c>
      <c r="G145" s="21">
        <v>21.212121212121211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7</v>
      </c>
      <c r="E146" s="19">
        <v>5</v>
      </c>
      <c r="F146" s="20">
        <v>12</v>
      </c>
      <c r="G146" s="21">
        <v>20.33898305084746</v>
      </c>
      <c r="H146" s="19">
        <v>8</v>
      </c>
      <c r="I146" s="19">
        <v>2</v>
      </c>
      <c r="J146" s="19">
        <v>0</v>
      </c>
      <c r="K146" s="22">
        <v>2</v>
      </c>
      <c r="L146" s="21">
        <v>25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56</v>
      </c>
      <c r="E147" s="19">
        <v>59</v>
      </c>
      <c r="F147" s="20">
        <v>115</v>
      </c>
      <c r="G147" s="21">
        <v>23.662551440329217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10</v>
      </c>
      <c r="E148" s="19">
        <v>7</v>
      </c>
      <c r="F148" s="20">
        <v>17</v>
      </c>
      <c r="G148" s="21">
        <v>22.077922077922079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86</v>
      </c>
      <c r="E149" s="19">
        <v>102</v>
      </c>
      <c r="F149" s="20">
        <v>188</v>
      </c>
      <c r="G149" s="21">
        <v>26.002766251728911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13</v>
      </c>
      <c r="E150" s="19">
        <v>14</v>
      </c>
      <c r="F150" s="20">
        <v>27</v>
      </c>
      <c r="G150" s="21">
        <v>22.314049586776861</v>
      </c>
      <c r="H150" s="34">
        <v>-16</v>
      </c>
      <c r="I150" s="19">
        <v>1</v>
      </c>
      <c r="J150" s="19">
        <v>1</v>
      </c>
      <c r="K150" s="22">
        <v>2</v>
      </c>
      <c r="L150" s="21">
        <v>-12.5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6</v>
      </c>
      <c r="E151" s="19">
        <v>20</v>
      </c>
      <c r="F151" s="20">
        <v>26</v>
      </c>
      <c r="G151" s="21">
        <v>22.222222222222221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10</v>
      </c>
      <c r="E152" s="19">
        <v>11</v>
      </c>
      <c r="F152" s="20">
        <v>21</v>
      </c>
      <c r="G152" s="21">
        <v>25.609756097560975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12</v>
      </c>
      <c r="E153" s="19">
        <v>7</v>
      </c>
      <c r="F153" s="20">
        <v>19</v>
      </c>
      <c r="G153" s="21">
        <v>17.272727272727273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12</v>
      </c>
      <c r="E154" s="19">
        <v>11</v>
      </c>
      <c r="F154" s="20">
        <v>23</v>
      </c>
      <c r="G154" s="21">
        <v>18.399999999999999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36</v>
      </c>
      <c r="E155" s="19">
        <v>29</v>
      </c>
      <c r="F155" s="20">
        <v>65</v>
      </c>
      <c r="G155" s="21">
        <v>18.258426966292134</v>
      </c>
      <c r="H155" s="35">
        <v>18</v>
      </c>
      <c r="I155" s="19">
        <v>1</v>
      </c>
      <c r="J155" s="19">
        <v>2</v>
      </c>
      <c r="K155" s="22">
        <v>3</v>
      </c>
      <c r="L155" s="21">
        <v>16.666666666666664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23</v>
      </c>
      <c r="E156" s="19">
        <v>16</v>
      </c>
      <c r="F156" s="20">
        <v>39</v>
      </c>
      <c r="G156" s="21">
        <v>17.410714285714285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27</v>
      </c>
      <c r="E157" s="19">
        <v>25</v>
      </c>
      <c r="F157" s="20">
        <v>52</v>
      </c>
      <c r="G157" s="21">
        <v>27.083333333333332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45</v>
      </c>
      <c r="E158" s="19">
        <v>41</v>
      </c>
      <c r="F158" s="20">
        <v>86</v>
      </c>
      <c r="G158" s="21">
        <v>36.595744680851062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73</v>
      </c>
      <c r="E159" s="19">
        <v>53</v>
      </c>
      <c r="F159" s="20">
        <v>126</v>
      </c>
      <c r="G159" s="21">
        <v>21.176470588235293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59</v>
      </c>
      <c r="E160" s="19">
        <v>71</v>
      </c>
      <c r="F160" s="20">
        <v>130</v>
      </c>
      <c r="G160" s="21">
        <v>33.766233766233768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33</v>
      </c>
      <c r="E161" s="19">
        <v>26</v>
      </c>
      <c r="F161" s="20">
        <v>59</v>
      </c>
      <c r="G161" s="21">
        <v>14.425427872860636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32</v>
      </c>
      <c r="E162" s="19">
        <v>29</v>
      </c>
      <c r="F162" s="20">
        <v>61</v>
      </c>
      <c r="G162" s="21">
        <v>27.232142857142854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40</v>
      </c>
      <c r="E163" s="19">
        <v>34</v>
      </c>
      <c r="F163" s="20">
        <v>74</v>
      </c>
      <c r="G163" s="21">
        <v>20.786516853932586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8</v>
      </c>
      <c r="E164" s="19">
        <v>4</v>
      </c>
      <c r="F164" s="20">
        <v>12</v>
      </c>
      <c r="G164" s="21">
        <v>34.285714285714285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47</v>
      </c>
      <c r="E165" s="19">
        <v>40</v>
      </c>
      <c r="F165" s="20">
        <v>87</v>
      </c>
      <c r="G165" s="21">
        <v>26.605504587155966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4</v>
      </c>
      <c r="E166" s="19">
        <v>6</v>
      </c>
      <c r="F166" s="20">
        <v>10</v>
      </c>
      <c r="G166" s="21">
        <v>12.048192771084338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15</v>
      </c>
      <c r="E167" s="19">
        <v>14</v>
      </c>
      <c r="F167" s="20">
        <v>29</v>
      </c>
      <c r="G167" s="21">
        <v>19.594594594594593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69</v>
      </c>
      <c r="E168" s="19">
        <v>66</v>
      </c>
      <c r="F168" s="20">
        <v>135</v>
      </c>
      <c r="G168" s="21">
        <v>18.267929634641408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124</v>
      </c>
      <c r="E169" s="19">
        <v>99</v>
      </c>
      <c r="F169" s="20">
        <v>223</v>
      </c>
      <c r="G169" s="21">
        <v>25.254813137032844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1159</v>
      </c>
      <c r="E170" s="29">
        <v>1127</v>
      </c>
      <c r="F170" s="29">
        <v>2286</v>
      </c>
      <c r="G170" s="31">
        <v>15.670414038936112</v>
      </c>
      <c r="H170" s="29">
        <v>4737</v>
      </c>
      <c r="I170" s="29">
        <v>2</v>
      </c>
      <c r="J170" s="29">
        <v>1</v>
      </c>
      <c r="K170" s="36">
        <v>3</v>
      </c>
      <c r="L170" s="31">
        <v>6.333122229259025E-2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100</v>
      </c>
      <c r="E171" s="19">
        <v>78</v>
      </c>
      <c r="F171" s="20">
        <v>178</v>
      </c>
      <c r="G171" s="21">
        <v>14.104595879556259</v>
      </c>
      <c r="H171" s="35">
        <v>536</v>
      </c>
      <c r="I171" s="19">
        <v>1</v>
      </c>
      <c r="J171" s="19">
        <v>0</v>
      </c>
      <c r="K171" s="22">
        <v>1</v>
      </c>
      <c r="L171" s="21">
        <v>0.18656716417910446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66</v>
      </c>
      <c r="E172" s="19">
        <v>69</v>
      </c>
      <c r="F172" s="20">
        <v>135</v>
      </c>
      <c r="G172" s="21">
        <v>14.85148514851485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51</v>
      </c>
      <c r="E173" s="19">
        <v>64</v>
      </c>
      <c r="F173" s="20">
        <v>115</v>
      </c>
      <c r="G173" s="21">
        <v>15.272244355909695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22</v>
      </c>
      <c r="E174" s="19">
        <v>27</v>
      </c>
      <c r="F174" s="20">
        <v>49</v>
      </c>
      <c r="G174" s="21">
        <v>16.780821917808218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47</v>
      </c>
      <c r="E175" s="19">
        <v>59</v>
      </c>
      <c r="F175" s="20">
        <v>106</v>
      </c>
      <c r="G175" s="21">
        <v>17.875210792580102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45</v>
      </c>
      <c r="E176" s="19">
        <v>39</v>
      </c>
      <c r="F176" s="20">
        <v>84</v>
      </c>
      <c r="G176" s="21">
        <v>14.07035175879397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118</v>
      </c>
      <c r="E177" s="19">
        <v>143</v>
      </c>
      <c r="F177" s="20">
        <v>261</v>
      </c>
      <c r="G177" s="21">
        <v>17.647058823529413</v>
      </c>
      <c r="H177" s="35">
        <v>549</v>
      </c>
      <c r="I177" s="19">
        <v>0</v>
      </c>
      <c r="J177" s="19">
        <v>0</v>
      </c>
      <c r="K177" s="22">
        <v>0</v>
      </c>
      <c r="L177" s="21">
        <v>0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17</v>
      </c>
      <c r="E178" s="19">
        <v>17</v>
      </c>
      <c r="F178" s="20">
        <v>34</v>
      </c>
      <c r="G178" s="21">
        <v>21.656050955414013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27</v>
      </c>
      <c r="E179" s="19">
        <v>32</v>
      </c>
      <c r="F179" s="20">
        <v>59</v>
      </c>
      <c r="G179" s="21">
        <v>14.786967418546364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40</v>
      </c>
      <c r="E180" s="19">
        <v>38</v>
      </c>
      <c r="F180" s="20">
        <v>78</v>
      </c>
      <c r="G180" s="21">
        <v>13.565217391304349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43</v>
      </c>
      <c r="E181" s="19">
        <v>49</v>
      </c>
      <c r="F181" s="20">
        <v>92</v>
      </c>
      <c r="G181" s="21">
        <v>10.279329608938548</v>
      </c>
      <c r="H181" s="35">
        <v>218</v>
      </c>
      <c r="I181" s="19">
        <v>0</v>
      </c>
      <c r="J181" s="19">
        <v>0</v>
      </c>
      <c r="K181" s="22">
        <v>0</v>
      </c>
      <c r="L181" s="21">
        <v>0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44</v>
      </c>
      <c r="E182" s="19">
        <v>25</v>
      </c>
      <c r="F182" s="20">
        <v>69</v>
      </c>
      <c r="G182" s="21">
        <v>19.060773480662984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79</v>
      </c>
      <c r="E183" s="19">
        <v>68</v>
      </c>
      <c r="F183" s="20">
        <v>147</v>
      </c>
      <c r="G183" s="21">
        <v>12.683347713546162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206</v>
      </c>
      <c r="E184" s="19">
        <v>210</v>
      </c>
      <c r="F184" s="20">
        <v>416</v>
      </c>
      <c r="G184" s="21">
        <v>17.800599058622165</v>
      </c>
      <c r="H184" s="35">
        <v>699</v>
      </c>
      <c r="I184" s="19">
        <v>0</v>
      </c>
      <c r="J184" s="19">
        <v>1</v>
      </c>
      <c r="K184" s="22">
        <v>1</v>
      </c>
      <c r="L184" s="21">
        <v>0.14306151645207438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35</v>
      </c>
      <c r="E185" s="19">
        <v>25</v>
      </c>
      <c r="F185" s="20">
        <v>60</v>
      </c>
      <c r="G185" s="21">
        <v>17.241379310344829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51</v>
      </c>
      <c r="E186" s="19">
        <v>58</v>
      </c>
      <c r="F186" s="20">
        <v>109</v>
      </c>
      <c r="G186" s="21">
        <v>15.482954545454545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80</v>
      </c>
      <c r="E187" s="19">
        <v>52</v>
      </c>
      <c r="F187" s="20">
        <v>132</v>
      </c>
      <c r="G187" s="21">
        <v>17.529880478087652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20</v>
      </c>
      <c r="E188" s="19">
        <v>14</v>
      </c>
      <c r="F188" s="20">
        <v>34</v>
      </c>
      <c r="G188" s="21">
        <v>13.877551020408163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24</v>
      </c>
      <c r="E189" s="19">
        <v>12</v>
      </c>
      <c r="F189" s="20">
        <v>36</v>
      </c>
      <c r="G189" s="21">
        <v>15.517241379310345</v>
      </c>
      <c r="H189" s="35">
        <v>78</v>
      </c>
      <c r="I189" s="19">
        <v>1</v>
      </c>
      <c r="J189" s="19">
        <v>0</v>
      </c>
      <c r="K189" s="22">
        <v>1</v>
      </c>
      <c r="L189" s="21">
        <v>1.2820512820512819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44</v>
      </c>
      <c r="E190" s="19">
        <v>48</v>
      </c>
      <c r="F190" s="20">
        <v>92</v>
      </c>
      <c r="G190" s="21">
        <v>17.13221601489758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5963</v>
      </c>
      <c r="E191" s="29">
        <v>5616</v>
      </c>
      <c r="F191" s="29">
        <v>11579</v>
      </c>
      <c r="G191" s="31">
        <v>17.596997006124525</v>
      </c>
      <c r="H191" s="29">
        <v>18770</v>
      </c>
      <c r="I191" s="29">
        <v>80</v>
      </c>
      <c r="J191" s="29">
        <v>52</v>
      </c>
      <c r="K191" s="36">
        <v>132</v>
      </c>
      <c r="L191" s="31">
        <v>0.70324986680873736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57</v>
      </c>
      <c r="E192" s="19">
        <v>52</v>
      </c>
      <c r="F192" s="20">
        <v>109</v>
      </c>
      <c r="G192" s="21">
        <v>16.69218989280245</v>
      </c>
      <c r="H192" s="35">
        <v>144</v>
      </c>
      <c r="I192" s="19">
        <v>1</v>
      </c>
      <c r="J192" s="19">
        <v>0</v>
      </c>
      <c r="K192" s="22">
        <v>1</v>
      </c>
      <c r="L192" s="21">
        <v>0.69444444444444442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94</v>
      </c>
      <c r="E193" s="19">
        <v>88</v>
      </c>
      <c r="F193" s="20">
        <v>182</v>
      </c>
      <c r="G193" s="21">
        <v>16.883116883116884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169</v>
      </c>
      <c r="E194" s="19">
        <v>134</v>
      </c>
      <c r="F194" s="20">
        <v>303</v>
      </c>
      <c r="G194" s="21">
        <v>13.892709766162312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58</v>
      </c>
      <c r="E195" s="19">
        <v>67</v>
      </c>
      <c r="F195" s="20">
        <v>125</v>
      </c>
      <c r="G195" s="21">
        <v>11.961722488038278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98</v>
      </c>
      <c r="E196" s="19">
        <v>78</v>
      </c>
      <c r="F196" s="20">
        <v>176</v>
      </c>
      <c r="G196" s="21">
        <v>20.183486238532112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92</v>
      </c>
      <c r="E197" s="19">
        <v>61</v>
      </c>
      <c r="F197" s="20">
        <v>153</v>
      </c>
      <c r="G197" s="21">
        <v>13.858695652173914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51</v>
      </c>
      <c r="E198" s="19">
        <v>57</v>
      </c>
      <c r="F198" s="20">
        <v>108</v>
      </c>
      <c r="G198" s="21">
        <v>17.910447761194028</v>
      </c>
      <c r="H198" s="35">
        <v>171</v>
      </c>
      <c r="I198" s="19">
        <v>2</v>
      </c>
      <c r="J198" s="19">
        <v>0</v>
      </c>
      <c r="K198" s="22">
        <v>2</v>
      </c>
      <c r="L198" s="21">
        <v>1.1695906432748537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140</v>
      </c>
      <c r="E199" s="19">
        <v>122</v>
      </c>
      <c r="F199" s="20">
        <v>262</v>
      </c>
      <c r="G199" s="21">
        <v>23.646209386281587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121</v>
      </c>
      <c r="E200" s="19">
        <v>99</v>
      </c>
      <c r="F200" s="20">
        <v>220</v>
      </c>
      <c r="G200" s="21">
        <v>24.80270574971815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67</v>
      </c>
      <c r="E201" s="19">
        <v>58</v>
      </c>
      <c r="F201" s="20">
        <v>125</v>
      </c>
      <c r="G201" s="21">
        <v>13.646288209606988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262</v>
      </c>
      <c r="E202" s="19">
        <v>261</v>
      </c>
      <c r="F202" s="20">
        <v>523</v>
      </c>
      <c r="G202" s="21">
        <v>17.710802573653911</v>
      </c>
      <c r="H202" s="35">
        <v>888</v>
      </c>
      <c r="I202" s="19">
        <v>5</v>
      </c>
      <c r="J202" s="19">
        <v>1</v>
      </c>
      <c r="K202" s="22">
        <v>6</v>
      </c>
      <c r="L202" s="21">
        <v>0.67567567567567566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105</v>
      </c>
      <c r="E203" s="19">
        <v>95</v>
      </c>
      <c r="F203" s="20">
        <v>200</v>
      </c>
      <c r="G203" s="21">
        <v>19.665683382497541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155</v>
      </c>
      <c r="E204" s="19">
        <v>114</v>
      </c>
      <c r="F204" s="20">
        <v>269</v>
      </c>
      <c r="G204" s="21">
        <v>13.244707040866569</v>
      </c>
      <c r="H204" s="35">
        <v>815</v>
      </c>
      <c r="I204" s="19">
        <v>6</v>
      </c>
      <c r="J204" s="19">
        <v>2</v>
      </c>
      <c r="K204" s="22">
        <v>8</v>
      </c>
      <c r="L204" s="21">
        <v>0.98159509202453998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145</v>
      </c>
      <c r="E205" s="19">
        <v>146</v>
      </c>
      <c r="F205" s="20">
        <v>291</v>
      </c>
      <c r="G205" s="21">
        <v>15.062111801242237</v>
      </c>
      <c r="H205" s="35">
        <v>704</v>
      </c>
      <c r="I205" s="19">
        <v>6</v>
      </c>
      <c r="J205" s="19">
        <v>5</v>
      </c>
      <c r="K205" s="22">
        <v>11</v>
      </c>
      <c r="L205" s="21">
        <v>1.5625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144</v>
      </c>
      <c r="E206" s="19">
        <v>129</v>
      </c>
      <c r="F206" s="20">
        <v>273</v>
      </c>
      <c r="G206" s="21">
        <v>14.693218514531756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51</v>
      </c>
      <c r="E207" s="19">
        <v>58</v>
      </c>
      <c r="F207" s="20">
        <v>109</v>
      </c>
      <c r="G207" s="21">
        <v>24.061810154525386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232</v>
      </c>
      <c r="E208" s="19">
        <v>189</v>
      </c>
      <c r="F208" s="20">
        <v>421</v>
      </c>
      <c r="G208" s="21">
        <v>19.755983106522759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98</v>
      </c>
      <c r="E209" s="19">
        <v>104</v>
      </c>
      <c r="F209" s="20">
        <v>202</v>
      </c>
      <c r="G209" s="21">
        <v>30.149253731343283</v>
      </c>
      <c r="H209" s="35">
        <v>87</v>
      </c>
      <c r="I209" s="19">
        <v>18</v>
      </c>
      <c r="J209" s="19">
        <v>9</v>
      </c>
      <c r="K209" s="22">
        <v>27</v>
      </c>
      <c r="L209" s="21">
        <v>31.03448275862069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72</v>
      </c>
      <c r="E210" s="19">
        <v>64</v>
      </c>
      <c r="F210" s="20">
        <v>136</v>
      </c>
      <c r="G210" s="21">
        <v>22.077922077922079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51</v>
      </c>
      <c r="E211" s="19">
        <v>56</v>
      </c>
      <c r="F211" s="20">
        <v>107</v>
      </c>
      <c r="G211" s="21">
        <v>18.135593220338983</v>
      </c>
      <c r="H211" s="19">
        <v>313</v>
      </c>
      <c r="I211" s="19">
        <v>1</v>
      </c>
      <c r="J211" s="19">
        <v>1</v>
      </c>
      <c r="K211" s="22">
        <v>2</v>
      </c>
      <c r="L211" s="21">
        <v>0.63897763578274758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147</v>
      </c>
      <c r="E212" s="19">
        <v>166</v>
      </c>
      <c r="F212" s="20">
        <v>313</v>
      </c>
      <c r="G212" s="21">
        <v>13.674093490607254</v>
      </c>
      <c r="H212" s="19">
        <v>475</v>
      </c>
      <c r="I212" s="19">
        <v>6</v>
      </c>
      <c r="J212" s="19">
        <v>2</v>
      </c>
      <c r="K212" s="22">
        <v>8</v>
      </c>
      <c r="L212" s="21">
        <v>1.6842105263157894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102</v>
      </c>
      <c r="E213" s="19">
        <v>127</v>
      </c>
      <c r="F213" s="20">
        <v>229</v>
      </c>
      <c r="G213" s="21">
        <v>44.990176817288798</v>
      </c>
      <c r="H213" s="19">
        <v>-58</v>
      </c>
      <c r="I213" s="19">
        <v>2</v>
      </c>
      <c r="J213" s="19">
        <v>1</v>
      </c>
      <c r="K213" s="22">
        <v>3</v>
      </c>
      <c r="L213" s="21">
        <v>-5.1724137931034484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214</v>
      </c>
      <c r="E214" s="19">
        <v>205</v>
      </c>
      <c r="F214" s="20">
        <v>419</v>
      </c>
      <c r="G214" s="21">
        <v>12.860650705954574</v>
      </c>
      <c r="H214" s="19">
        <v>1131</v>
      </c>
      <c r="I214" s="19">
        <v>3</v>
      </c>
      <c r="J214" s="19">
        <v>3</v>
      </c>
      <c r="K214" s="22">
        <v>6</v>
      </c>
      <c r="L214" s="21">
        <v>0.53050397877984079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234</v>
      </c>
      <c r="E215" s="19">
        <v>207</v>
      </c>
      <c r="F215" s="20">
        <v>441</v>
      </c>
      <c r="G215" s="21">
        <v>26.172106824925816</v>
      </c>
      <c r="H215" s="19">
        <v>237</v>
      </c>
      <c r="I215" s="19">
        <v>1</v>
      </c>
      <c r="J215" s="19">
        <v>4</v>
      </c>
      <c r="K215" s="22">
        <v>5</v>
      </c>
      <c r="L215" s="21">
        <v>2.109704641350211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233</v>
      </c>
      <c r="E216" s="19">
        <v>255</v>
      </c>
      <c r="F216" s="20">
        <v>488</v>
      </c>
      <c r="G216" s="21">
        <v>17.908256880733944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157</v>
      </c>
      <c r="E217" s="19">
        <v>143</v>
      </c>
      <c r="F217" s="20">
        <v>300</v>
      </c>
      <c r="G217" s="21">
        <v>18.181818181818183</v>
      </c>
      <c r="H217" s="19">
        <v>661</v>
      </c>
      <c r="I217" s="19">
        <v>2</v>
      </c>
      <c r="J217" s="19">
        <v>2</v>
      </c>
      <c r="K217" s="22">
        <v>4</v>
      </c>
      <c r="L217" s="21">
        <v>0.60514372163388808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89</v>
      </c>
      <c r="E218" s="19">
        <v>77</v>
      </c>
      <c r="F218" s="20">
        <v>166</v>
      </c>
      <c r="G218" s="21">
        <v>18.735891647855528</v>
      </c>
      <c r="H218" s="35">
        <v>307</v>
      </c>
      <c r="I218" s="19">
        <v>0</v>
      </c>
      <c r="J218" s="19">
        <v>1</v>
      </c>
      <c r="K218" s="22">
        <v>1</v>
      </c>
      <c r="L218" s="21">
        <v>0.32573289902280134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57</v>
      </c>
      <c r="E219" s="19">
        <v>59</v>
      </c>
      <c r="F219" s="20">
        <v>116</v>
      </c>
      <c r="G219" s="21">
        <v>23.246492985971944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134</v>
      </c>
      <c r="E220" s="19">
        <v>135</v>
      </c>
      <c r="F220" s="20">
        <v>269</v>
      </c>
      <c r="G220" s="21">
        <v>16.676999380037199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114</v>
      </c>
      <c r="E221" s="19">
        <v>111</v>
      </c>
      <c r="F221" s="20">
        <v>225</v>
      </c>
      <c r="G221" s="21">
        <v>16.15218951902369</v>
      </c>
      <c r="H221" s="19">
        <v>433</v>
      </c>
      <c r="I221" s="19">
        <v>2</v>
      </c>
      <c r="J221" s="19">
        <v>2</v>
      </c>
      <c r="K221" s="22">
        <v>4</v>
      </c>
      <c r="L221" s="21">
        <v>0.92378752886836024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265</v>
      </c>
      <c r="E222" s="19">
        <v>230</v>
      </c>
      <c r="F222" s="20">
        <v>495</v>
      </c>
      <c r="G222" s="21">
        <v>10.30391340549542</v>
      </c>
      <c r="H222" s="19">
        <v>1681</v>
      </c>
      <c r="I222" s="19">
        <v>12</v>
      </c>
      <c r="J222" s="19">
        <v>8</v>
      </c>
      <c r="K222" s="22">
        <v>20</v>
      </c>
      <c r="L222" s="21">
        <v>1.1897679952409279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243</v>
      </c>
      <c r="E223" s="19">
        <v>219</v>
      </c>
      <c r="F223" s="20">
        <v>462</v>
      </c>
      <c r="G223" s="21">
        <v>22.713864306784661</v>
      </c>
      <c r="H223" s="19">
        <v>649</v>
      </c>
      <c r="I223" s="19">
        <v>5</v>
      </c>
      <c r="J223" s="19">
        <v>4</v>
      </c>
      <c r="K223" s="22">
        <v>9</v>
      </c>
      <c r="L223" s="21">
        <v>1.386748844375963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176</v>
      </c>
      <c r="E224" s="19">
        <v>151</v>
      </c>
      <c r="F224" s="20">
        <v>327</v>
      </c>
      <c r="G224" s="21">
        <v>32.248520710059168</v>
      </c>
      <c r="H224" s="35">
        <v>534</v>
      </c>
      <c r="I224" s="19">
        <v>3</v>
      </c>
      <c r="J224" s="19">
        <v>5</v>
      </c>
      <c r="K224" s="22">
        <v>8</v>
      </c>
      <c r="L224" s="21">
        <v>1.4981273408239701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133</v>
      </c>
      <c r="E225" s="19">
        <v>109</v>
      </c>
      <c r="F225" s="20">
        <v>242</v>
      </c>
      <c r="G225" s="21">
        <v>20.952380952380953</v>
      </c>
      <c r="H225" s="35">
        <v>279</v>
      </c>
      <c r="I225" s="19">
        <v>1</v>
      </c>
      <c r="J225" s="19">
        <v>0</v>
      </c>
      <c r="K225" s="22">
        <v>1</v>
      </c>
      <c r="L225" s="21">
        <v>0.35842293906810035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83</v>
      </c>
      <c r="E226" s="19">
        <v>84</v>
      </c>
      <c r="F226" s="20">
        <v>167</v>
      </c>
      <c r="G226" s="21">
        <v>22.90809327846365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75</v>
      </c>
      <c r="E227" s="19">
        <v>77</v>
      </c>
      <c r="F227" s="20">
        <v>152</v>
      </c>
      <c r="G227" s="21">
        <v>20.680272108843536</v>
      </c>
      <c r="H227" s="19">
        <v>215</v>
      </c>
      <c r="I227" s="19">
        <v>0</v>
      </c>
      <c r="J227" s="19">
        <v>1</v>
      </c>
      <c r="K227" s="22">
        <v>1</v>
      </c>
      <c r="L227" s="21">
        <v>0.46511627906976744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153</v>
      </c>
      <c r="E228" s="19">
        <v>180</v>
      </c>
      <c r="F228" s="20">
        <v>333</v>
      </c>
      <c r="G228" s="21">
        <v>16.11810261374637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126</v>
      </c>
      <c r="E229" s="19">
        <v>98</v>
      </c>
      <c r="F229" s="20">
        <v>224</v>
      </c>
      <c r="G229" s="21">
        <v>34.514637904468415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26</v>
      </c>
      <c r="E230" s="19">
        <v>29</v>
      </c>
      <c r="F230" s="20">
        <v>55</v>
      </c>
      <c r="G230" s="21">
        <v>23.404255319148938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78</v>
      </c>
      <c r="E231" s="19">
        <v>79</v>
      </c>
      <c r="F231" s="20">
        <v>157</v>
      </c>
      <c r="G231" s="21">
        <v>14.550509731232623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58</v>
      </c>
      <c r="E232" s="19">
        <v>82</v>
      </c>
      <c r="F232" s="20">
        <v>140</v>
      </c>
      <c r="G232" s="21">
        <v>15.521064301552107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99</v>
      </c>
      <c r="E233" s="19">
        <v>100</v>
      </c>
      <c r="F233" s="20">
        <v>199</v>
      </c>
      <c r="G233" s="21">
        <v>19.452590420332356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113</v>
      </c>
      <c r="E234" s="19">
        <v>93</v>
      </c>
      <c r="F234" s="20">
        <v>206</v>
      </c>
      <c r="G234" s="21">
        <v>12.875</v>
      </c>
      <c r="H234" s="35">
        <v>598</v>
      </c>
      <c r="I234" s="19">
        <v>1</v>
      </c>
      <c r="J234" s="19">
        <v>0</v>
      </c>
      <c r="K234" s="22">
        <v>1</v>
      </c>
      <c r="L234" s="21">
        <v>0.16722408026755853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150</v>
      </c>
      <c r="E235" s="19">
        <v>136</v>
      </c>
      <c r="F235" s="20">
        <v>286</v>
      </c>
      <c r="G235" s="21">
        <v>20.05610098176718</v>
      </c>
      <c r="H235" s="19">
        <v>26</v>
      </c>
      <c r="I235" s="19">
        <v>1</v>
      </c>
      <c r="J235" s="19">
        <v>0</v>
      </c>
      <c r="K235" s="22">
        <v>1</v>
      </c>
      <c r="L235" s="21">
        <v>3.8461538461538463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242</v>
      </c>
      <c r="E236" s="19">
        <v>234</v>
      </c>
      <c r="F236" s="20">
        <v>476</v>
      </c>
      <c r="G236" s="21">
        <v>15.039494470774093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126</v>
      </c>
      <c r="E237" s="19">
        <v>130</v>
      </c>
      <c r="F237" s="20">
        <v>256</v>
      </c>
      <c r="G237" s="21">
        <v>19.291635267520725</v>
      </c>
      <c r="H237" s="19">
        <v>623</v>
      </c>
      <c r="I237" s="19">
        <v>2</v>
      </c>
      <c r="J237" s="19">
        <v>1</v>
      </c>
      <c r="K237" s="22">
        <v>3</v>
      </c>
      <c r="L237" s="21">
        <v>0.4815409309791332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74</v>
      </c>
      <c r="E238" s="19">
        <v>68</v>
      </c>
      <c r="F238" s="20">
        <v>142</v>
      </c>
      <c r="G238" s="21">
        <v>21.745788667687595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156</v>
      </c>
      <c r="E239" s="29">
        <v>159</v>
      </c>
      <c r="F239" s="29">
        <v>315</v>
      </c>
      <c r="G239" s="31">
        <v>8.6396050466264409</v>
      </c>
      <c r="H239" s="38">
        <v>1815</v>
      </c>
      <c r="I239" s="29">
        <v>25</v>
      </c>
      <c r="J239" s="29">
        <v>9</v>
      </c>
      <c r="K239" s="36">
        <v>34</v>
      </c>
      <c r="L239" s="31">
        <v>1.8732782369146006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6132</v>
      </c>
      <c r="E240" s="9">
        <v>5842</v>
      </c>
      <c r="F240" s="9">
        <v>11974</v>
      </c>
      <c r="G240" s="25">
        <v>17.188217730822235</v>
      </c>
      <c r="H240" s="9">
        <v>20601</v>
      </c>
      <c r="I240" s="9">
        <v>81</v>
      </c>
      <c r="J240" s="9">
        <v>77</v>
      </c>
      <c r="K240" s="16">
        <v>158</v>
      </c>
      <c r="L240" s="25">
        <v>0.76695306053104217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32</v>
      </c>
      <c r="E241" s="29">
        <v>24</v>
      </c>
      <c r="F241" s="29">
        <v>56</v>
      </c>
      <c r="G241" s="31">
        <v>21.621621621621621</v>
      </c>
      <c r="H241" s="38">
        <v>44</v>
      </c>
      <c r="I241" s="29">
        <v>1</v>
      </c>
      <c r="J241" s="29">
        <v>1</v>
      </c>
      <c r="K241" s="36">
        <v>2</v>
      </c>
      <c r="L241" s="31">
        <v>4.5454545454545459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21</v>
      </c>
      <c r="E242" s="19">
        <v>15</v>
      </c>
      <c r="F242" s="20">
        <v>36</v>
      </c>
      <c r="G242" s="21">
        <v>22.641509433962266</v>
      </c>
      <c r="H242" s="35">
        <v>27</v>
      </c>
      <c r="I242" s="19">
        <v>0</v>
      </c>
      <c r="J242" s="19">
        <v>1</v>
      </c>
      <c r="K242" s="22">
        <v>1</v>
      </c>
      <c r="L242" s="21">
        <v>3.7037037037037033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3</v>
      </c>
      <c r="E243" s="19">
        <v>3</v>
      </c>
      <c r="F243" s="20">
        <v>6</v>
      </c>
      <c r="G243" s="21">
        <v>16.666666666666664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3</v>
      </c>
      <c r="E244" s="19">
        <v>3</v>
      </c>
      <c r="F244" s="20">
        <v>6</v>
      </c>
      <c r="G244" s="21">
        <v>40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2</v>
      </c>
      <c r="E245" s="19">
        <v>1</v>
      </c>
      <c r="F245" s="20">
        <v>3</v>
      </c>
      <c r="G245" s="21">
        <v>15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3</v>
      </c>
      <c r="E246" s="19">
        <v>1</v>
      </c>
      <c r="F246" s="20">
        <v>4</v>
      </c>
      <c r="G246" s="21">
        <v>25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1</v>
      </c>
      <c r="F247" s="20">
        <v>1</v>
      </c>
      <c r="G247" s="21">
        <v>7.6923076923076925</v>
      </c>
      <c r="H247" s="19">
        <v>0</v>
      </c>
      <c r="I247" s="19">
        <v>1</v>
      </c>
      <c r="J247" s="19">
        <v>0</v>
      </c>
      <c r="K247" s="22">
        <v>1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1912</v>
      </c>
      <c r="E248" s="29">
        <v>1796</v>
      </c>
      <c r="F248" s="29">
        <v>3708</v>
      </c>
      <c r="G248" s="31">
        <v>16.419430545100298</v>
      </c>
      <c r="H248" s="29">
        <v>7921</v>
      </c>
      <c r="I248" s="29">
        <v>31</v>
      </c>
      <c r="J248" s="29">
        <v>28</v>
      </c>
      <c r="K248" s="36">
        <v>59</v>
      </c>
      <c r="L248" s="31">
        <v>0.74485544754450195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47</v>
      </c>
      <c r="E249" s="19">
        <v>50</v>
      </c>
      <c r="F249" s="20">
        <v>97</v>
      </c>
      <c r="G249" s="21">
        <v>14.520958083832337</v>
      </c>
      <c r="H249" s="35">
        <v>384</v>
      </c>
      <c r="I249" s="19">
        <v>4</v>
      </c>
      <c r="J249" s="19">
        <v>7</v>
      </c>
      <c r="K249" s="22">
        <v>11</v>
      </c>
      <c r="L249" s="21">
        <v>2.864583333333333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56</v>
      </c>
      <c r="E250" s="19">
        <v>46</v>
      </c>
      <c r="F250" s="20">
        <v>102</v>
      </c>
      <c r="G250" s="21">
        <v>15.937499999999998</v>
      </c>
      <c r="H250" s="35">
        <v>269</v>
      </c>
      <c r="I250" s="19">
        <v>1</v>
      </c>
      <c r="J250" s="19">
        <v>1</v>
      </c>
      <c r="K250" s="22">
        <v>2</v>
      </c>
      <c r="L250" s="21">
        <v>0.74349442379182151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56</v>
      </c>
      <c r="E251" s="19">
        <v>55</v>
      </c>
      <c r="F251" s="20">
        <v>111</v>
      </c>
      <c r="G251" s="21">
        <v>17.535545023696685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78</v>
      </c>
      <c r="E252" s="19">
        <v>77</v>
      </c>
      <c r="F252" s="20">
        <v>155</v>
      </c>
      <c r="G252" s="21">
        <v>16.062176165803109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100</v>
      </c>
      <c r="E253" s="19">
        <v>99</v>
      </c>
      <c r="F253" s="20">
        <v>199</v>
      </c>
      <c r="G253" s="21">
        <v>15.498442367601244</v>
      </c>
      <c r="H253" s="35">
        <v>557</v>
      </c>
      <c r="I253" s="19">
        <v>7</v>
      </c>
      <c r="J253" s="19">
        <v>4</v>
      </c>
      <c r="K253" s="22">
        <v>11</v>
      </c>
      <c r="L253" s="21">
        <v>1.9748653500897666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142</v>
      </c>
      <c r="E254" s="19">
        <v>133</v>
      </c>
      <c r="F254" s="20">
        <v>275</v>
      </c>
      <c r="G254" s="21">
        <v>18.104015799868336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53</v>
      </c>
      <c r="E255" s="19">
        <v>52</v>
      </c>
      <c r="F255" s="20">
        <v>105</v>
      </c>
      <c r="G255" s="21">
        <v>14.482758620689657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47</v>
      </c>
      <c r="E256" s="19">
        <v>41</v>
      </c>
      <c r="F256" s="20">
        <v>88</v>
      </c>
      <c r="G256" s="21">
        <v>17.254901960784313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16</v>
      </c>
      <c r="E257" s="19">
        <v>17</v>
      </c>
      <c r="F257" s="20">
        <v>33</v>
      </c>
      <c r="G257" s="21">
        <v>10.679611650485436</v>
      </c>
      <c r="H257" s="35">
        <v>119</v>
      </c>
      <c r="I257" s="19">
        <v>2</v>
      </c>
      <c r="J257" s="19">
        <v>2</v>
      </c>
      <c r="K257" s="22">
        <v>4</v>
      </c>
      <c r="L257" s="21">
        <v>3.3613445378151261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41</v>
      </c>
      <c r="E258" s="19">
        <v>30</v>
      </c>
      <c r="F258" s="20">
        <v>71</v>
      </c>
      <c r="G258" s="21">
        <v>17.839195979899497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44</v>
      </c>
      <c r="E259" s="19">
        <v>36</v>
      </c>
      <c r="F259" s="20">
        <v>80</v>
      </c>
      <c r="G259" s="21">
        <v>16.877637130801688</v>
      </c>
      <c r="H259" s="35">
        <v>223</v>
      </c>
      <c r="I259" s="19">
        <v>1</v>
      </c>
      <c r="J259" s="19">
        <v>2</v>
      </c>
      <c r="K259" s="22">
        <v>3</v>
      </c>
      <c r="L259" s="21">
        <v>1.3452914798206279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49</v>
      </c>
      <c r="E260" s="19">
        <v>41</v>
      </c>
      <c r="F260" s="20">
        <v>90</v>
      </c>
      <c r="G260" s="21">
        <v>14.729950900163665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88</v>
      </c>
      <c r="E261" s="19">
        <v>71</v>
      </c>
      <c r="F261" s="20">
        <v>159</v>
      </c>
      <c r="G261" s="21">
        <v>14.929577464788732</v>
      </c>
      <c r="H261" s="35">
        <v>368</v>
      </c>
      <c r="I261" s="19">
        <v>0</v>
      </c>
      <c r="J261" s="19">
        <v>1</v>
      </c>
      <c r="K261" s="22">
        <v>1</v>
      </c>
      <c r="L261" s="21">
        <v>0.27173913043478259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87</v>
      </c>
      <c r="E262" s="19">
        <v>76</v>
      </c>
      <c r="F262" s="20">
        <v>163</v>
      </c>
      <c r="G262" s="21">
        <v>20.173267326732674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42</v>
      </c>
      <c r="E263" s="19">
        <v>51</v>
      </c>
      <c r="F263" s="20">
        <v>93</v>
      </c>
      <c r="G263" s="21">
        <v>16.230366492146597</v>
      </c>
      <c r="H263" s="35">
        <v>227</v>
      </c>
      <c r="I263" s="19">
        <v>1</v>
      </c>
      <c r="J263" s="19">
        <v>0</v>
      </c>
      <c r="K263" s="22">
        <v>1</v>
      </c>
      <c r="L263" s="21">
        <v>0.44052863436123352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84</v>
      </c>
      <c r="E264" s="19">
        <v>106</v>
      </c>
      <c r="F264" s="20">
        <v>190</v>
      </c>
      <c r="G264" s="21">
        <v>20.787746170678336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52</v>
      </c>
      <c r="E265" s="19">
        <v>57</v>
      </c>
      <c r="F265" s="20">
        <v>109</v>
      </c>
      <c r="G265" s="21">
        <v>14.749661705006767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33</v>
      </c>
      <c r="E266" s="19">
        <v>27</v>
      </c>
      <c r="F266" s="20">
        <v>60</v>
      </c>
      <c r="G266" s="21">
        <v>13.66742596810934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71</v>
      </c>
      <c r="E267" s="19">
        <v>61</v>
      </c>
      <c r="F267" s="20">
        <v>132</v>
      </c>
      <c r="G267" s="21">
        <v>13.496932515337424</v>
      </c>
      <c r="H267" s="35">
        <v>367</v>
      </c>
      <c r="I267" s="19">
        <v>0</v>
      </c>
      <c r="J267" s="19">
        <v>2</v>
      </c>
      <c r="K267" s="22">
        <v>2</v>
      </c>
      <c r="L267" s="21">
        <v>0.54495912806539504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27</v>
      </c>
      <c r="E268" s="19">
        <v>42</v>
      </c>
      <c r="F268" s="20">
        <v>69</v>
      </c>
      <c r="G268" s="21">
        <v>16.312056737588655</v>
      </c>
      <c r="H268" s="35">
        <v>175</v>
      </c>
      <c r="I268" s="19">
        <v>1</v>
      </c>
      <c r="J268" s="19">
        <v>1</v>
      </c>
      <c r="K268" s="22">
        <v>2</v>
      </c>
      <c r="L268" s="21">
        <v>1.1428571428571428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14</v>
      </c>
      <c r="E269" s="19">
        <v>21</v>
      </c>
      <c r="F269" s="20">
        <v>35</v>
      </c>
      <c r="G269" s="21">
        <v>10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37</v>
      </c>
      <c r="E270" s="19">
        <v>40</v>
      </c>
      <c r="F270" s="20">
        <v>77</v>
      </c>
      <c r="G270" s="21">
        <v>18.734793187347933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67</v>
      </c>
      <c r="E271" s="19">
        <v>65</v>
      </c>
      <c r="F271" s="20">
        <v>132</v>
      </c>
      <c r="G271" s="21">
        <v>16.56210790464241</v>
      </c>
      <c r="H271" s="35">
        <v>295</v>
      </c>
      <c r="I271" s="19">
        <v>1</v>
      </c>
      <c r="J271" s="19">
        <v>1</v>
      </c>
      <c r="K271" s="22">
        <v>2</v>
      </c>
      <c r="L271" s="21">
        <v>0.67796610169491522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3</v>
      </c>
      <c r="E272" s="19">
        <v>5</v>
      </c>
      <c r="F272" s="20">
        <v>8</v>
      </c>
      <c r="G272" s="21">
        <v>13.114754098360656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39</v>
      </c>
      <c r="E273" s="19">
        <v>35</v>
      </c>
      <c r="F273" s="20">
        <v>74</v>
      </c>
      <c r="G273" s="21">
        <v>21.828908554572273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43</v>
      </c>
      <c r="E274" s="19">
        <v>43</v>
      </c>
      <c r="F274" s="20">
        <v>86</v>
      </c>
      <c r="G274" s="21">
        <v>16.666666666666664</v>
      </c>
      <c r="H274" s="35">
        <v>169</v>
      </c>
      <c r="I274" s="19">
        <v>1</v>
      </c>
      <c r="J274" s="19">
        <v>0</v>
      </c>
      <c r="K274" s="22">
        <v>1</v>
      </c>
      <c r="L274" s="21">
        <v>0.59171597633136097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147</v>
      </c>
      <c r="E275" s="19">
        <v>111</v>
      </c>
      <c r="F275" s="20">
        <v>258</v>
      </c>
      <c r="G275" s="21">
        <v>15.906288532675708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92</v>
      </c>
      <c r="E276" s="19">
        <v>95</v>
      </c>
      <c r="F276" s="20">
        <v>187</v>
      </c>
      <c r="G276" s="21">
        <v>18.015414258188827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257</v>
      </c>
      <c r="E277" s="19">
        <v>213</v>
      </c>
      <c r="F277" s="20">
        <v>470</v>
      </c>
      <c r="G277" s="21">
        <v>16.943042537851476</v>
      </c>
      <c r="H277" s="19">
        <v>1086</v>
      </c>
      <c r="I277" s="19">
        <v>12</v>
      </c>
      <c r="J277" s="19">
        <v>7</v>
      </c>
      <c r="K277" s="22">
        <v>19</v>
      </c>
      <c r="L277" s="21">
        <v>1.7495395948434622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2614</v>
      </c>
      <c r="E278" s="38">
        <v>2549</v>
      </c>
      <c r="F278" s="38">
        <v>5163</v>
      </c>
      <c r="G278" s="31">
        <v>17.340050377833755</v>
      </c>
      <c r="H278" s="29">
        <v>7978</v>
      </c>
      <c r="I278" s="38">
        <v>15</v>
      </c>
      <c r="J278" s="38">
        <v>19</v>
      </c>
      <c r="K278" s="39">
        <v>34</v>
      </c>
      <c r="L278" s="31">
        <v>0.42617197292554526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139</v>
      </c>
      <c r="E279" s="35">
        <v>136</v>
      </c>
      <c r="F279" s="40">
        <v>275</v>
      </c>
      <c r="G279" s="21">
        <v>21.670606776989757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102</v>
      </c>
      <c r="E280" s="35">
        <v>103</v>
      </c>
      <c r="F280" s="40">
        <v>205</v>
      </c>
      <c r="G280" s="21">
        <v>25.982256020278832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79</v>
      </c>
      <c r="E281" s="35">
        <v>99</v>
      </c>
      <c r="F281" s="40">
        <v>178</v>
      </c>
      <c r="G281" s="21">
        <v>28.896103896103899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52</v>
      </c>
      <c r="E282" s="35">
        <v>32</v>
      </c>
      <c r="F282" s="40">
        <v>84</v>
      </c>
      <c r="G282" s="21">
        <v>15.526802218114602</v>
      </c>
      <c r="H282" s="35">
        <v>158</v>
      </c>
      <c r="I282" s="35">
        <v>1</v>
      </c>
      <c r="J282" s="35">
        <v>0</v>
      </c>
      <c r="K282" s="41">
        <v>1</v>
      </c>
      <c r="L282" s="21">
        <v>0.63291139240506333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32</v>
      </c>
      <c r="E283" s="35">
        <v>30</v>
      </c>
      <c r="F283" s="40">
        <v>62</v>
      </c>
      <c r="G283" s="21">
        <v>12.653061224489795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87</v>
      </c>
      <c r="E284" s="35">
        <v>99</v>
      </c>
      <c r="F284" s="40">
        <v>186</v>
      </c>
      <c r="G284" s="21">
        <v>17.971014492753625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42" t="s">
        <v>462</v>
      </c>
      <c r="B285" s="43" t="s">
        <v>463</v>
      </c>
      <c r="C285" s="44">
        <v>686</v>
      </c>
      <c r="D285" s="44">
        <v>62</v>
      </c>
      <c r="E285" s="44">
        <v>75</v>
      </c>
      <c r="F285" s="45">
        <v>137</v>
      </c>
      <c r="G285" s="46">
        <v>19.970845481049562</v>
      </c>
      <c r="H285" s="47">
        <v>154</v>
      </c>
      <c r="I285" s="44">
        <v>0</v>
      </c>
      <c r="J285" s="44">
        <v>0</v>
      </c>
      <c r="K285" s="48">
        <v>0</v>
      </c>
      <c r="L285" s="46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238</v>
      </c>
      <c r="E286" s="35">
        <v>188</v>
      </c>
      <c r="F286" s="40">
        <v>426</v>
      </c>
      <c r="G286" s="21">
        <v>14.740484429065745</v>
      </c>
      <c r="H286" s="19">
        <v>1097</v>
      </c>
      <c r="I286" s="35">
        <v>8</v>
      </c>
      <c r="J286" s="35">
        <v>12</v>
      </c>
      <c r="K286" s="41">
        <v>20</v>
      </c>
      <c r="L286" s="21">
        <v>1.8231540565177755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107</v>
      </c>
      <c r="E287" s="35">
        <v>103</v>
      </c>
      <c r="F287" s="40">
        <v>210</v>
      </c>
      <c r="G287" s="21">
        <v>21.428571428571427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16</v>
      </c>
      <c r="E288" s="35">
        <v>16</v>
      </c>
      <c r="F288" s="40">
        <v>32</v>
      </c>
      <c r="G288" s="21">
        <v>22.535211267605636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7</v>
      </c>
      <c r="E289" s="35">
        <v>11</v>
      </c>
      <c r="F289" s="40">
        <v>18</v>
      </c>
      <c r="G289" s="21">
        <v>16.216216216216218</v>
      </c>
      <c r="H289" s="35">
        <v>59</v>
      </c>
      <c r="I289" s="35">
        <v>3</v>
      </c>
      <c r="J289" s="35">
        <v>1</v>
      </c>
      <c r="K289" s="41">
        <v>4</v>
      </c>
      <c r="L289" s="21">
        <v>6.7796610169491522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136</v>
      </c>
      <c r="E290" s="35">
        <v>124</v>
      </c>
      <c r="F290" s="40">
        <v>260</v>
      </c>
      <c r="G290" s="21">
        <v>13.749338974087784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50</v>
      </c>
      <c r="E291" s="35">
        <v>58</v>
      </c>
      <c r="F291" s="40">
        <v>108</v>
      </c>
      <c r="G291" s="21">
        <v>20.149253731343283</v>
      </c>
      <c r="H291" s="35">
        <v>160</v>
      </c>
      <c r="I291" s="35">
        <v>1</v>
      </c>
      <c r="J291" s="35">
        <v>0</v>
      </c>
      <c r="K291" s="41">
        <v>1</v>
      </c>
      <c r="L291" s="21">
        <v>0.625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278</v>
      </c>
      <c r="E292" s="35">
        <v>253</v>
      </c>
      <c r="F292" s="40">
        <v>531</v>
      </c>
      <c r="G292" s="21">
        <v>17.352941176470587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76</v>
      </c>
      <c r="E293" s="35">
        <v>74</v>
      </c>
      <c r="F293" s="40">
        <v>150</v>
      </c>
      <c r="G293" s="21">
        <v>19.710906701708279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31</v>
      </c>
      <c r="E294" s="35">
        <v>15</v>
      </c>
      <c r="F294" s="40">
        <v>46</v>
      </c>
      <c r="G294" s="21">
        <v>12.23404255319149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4</v>
      </c>
      <c r="E295" s="35">
        <v>2</v>
      </c>
      <c r="F295" s="40">
        <v>6</v>
      </c>
      <c r="G295" s="21">
        <v>7.4074074074074066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25</v>
      </c>
      <c r="E296" s="35">
        <v>34</v>
      </c>
      <c r="F296" s="40">
        <v>59</v>
      </c>
      <c r="G296" s="21">
        <v>11.72962226640159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40</v>
      </c>
      <c r="E297" s="35">
        <v>51</v>
      </c>
      <c r="F297" s="40">
        <v>91</v>
      </c>
      <c r="G297" s="21">
        <v>14.375987361769353</v>
      </c>
      <c r="H297" s="35">
        <v>215</v>
      </c>
      <c r="I297" s="35">
        <v>0</v>
      </c>
      <c r="J297" s="35">
        <v>1</v>
      </c>
      <c r="K297" s="41">
        <v>1</v>
      </c>
      <c r="L297" s="21">
        <v>0.46511627906976744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57</v>
      </c>
      <c r="E298" s="35">
        <v>51</v>
      </c>
      <c r="F298" s="40">
        <v>108</v>
      </c>
      <c r="G298" s="21">
        <v>20.610687022900763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32</v>
      </c>
      <c r="E299" s="35">
        <v>29</v>
      </c>
      <c r="F299" s="40">
        <v>61</v>
      </c>
      <c r="G299" s="21">
        <v>18.711656441717793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42</v>
      </c>
      <c r="E300" s="35">
        <v>43</v>
      </c>
      <c r="F300" s="40">
        <v>85</v>
      </c>
      <c r="G300" s="21">
        <v>16.898608349900595</v>
      </c>
      <c r="H300" s="35">
        <v>159</v>
      </c>
      <c r="I300" s="35">
        <v>0</v>
      </c>
      <c r="J300" s="35">
        <v>3</v>
      </c>
      <c r="K300" s="41">
        <v>3</v>
      </c>
      <c r="L300" s="21">
        <v>1.8867924528301887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34</v>
      </c>
      <c r="E301" s="35">
        <v>42</v>
      </c>
      <c r="F301" s="40">
        <v>76</v>
      </c>
      <c r="G301" s="21">
        <v>17.674418604651162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89</v>
      </c>
      <c r="E302" s="35">
        <v>97</v>
      </c>
      <c r="F302" s="40">
        <v>186</v>
      </c>
      <c r="G302" s="21">
        <v>15.171288743882544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40</v>
      </c>
      <c r="E303" s="35">
        <v>45</v>
      </c>
      <c r="F303" s="40">
        <v>85</v>
      </c>
      <c r="G303" s="21">
        <v>16.007532956685498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106</v>
      </c>
      <c r="E304" s="35">
        <v>111</v>
      </c>
      <c r="F304" s="40">
        <v>217</v>
      </c>
      <c r="G304" s="21">
        <v>16.402116402116402</v>
      </c>
      <c r="H304" s="35">
        <v>455</v>
      </c>
      <c r="I304" s="35">
        <v>1</v>
      </c>
      <c r="J304" s="35">
        <v>1</v>
      </c>
      <c r="K304" s="41">
        <v>2</v>
      </c>
      <c r="L304" s="21">
        <v>0.43956043956043955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34</v>
      </c>
      <c r="E305" s="35">
        <v>40</v>
      </c>
      <c r="F305" s="40">
        <v>74</v>
      </c>
      <c r="G305" s="21">
        <v>22.76923076923077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41</v>
      </c>
      <c r="E306" s="35">
        <v>25</v>
      </c>
      <c r="F306" s="40">
        <v>66</v>
      </c>
      <c r="G306" s="21">
        <v>15.602836879432624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42</v>
      </c>
      <c r="E307" s="35">
        <v>42</v>
      </c>
      <c r="F307" s="40">
        <v>84</v>
      </c>
      <c r="G307" s="21">
        <v>16.184971098265898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50</v>
      </c>
      <c r="E308" s="35">
        <v>35</v>
      </c>
      <c r="F308" s="40">
        <v>85</v>
      </c>
      <c r="G308" s="21">
        <v>12.957317073170731</v>
      </c>
      <c r="H308" s="35">
        <v>239</v>
      </c>
      <c r="I308" s="35">
        <v>1</v>
      </c>
      <c r="J308" s="35">
        <v>0</v>
      </c>
      <c r="K308" s="41">
        <v>1</v>
      </c>
      <c r="L308" s="21">
        <v>0.41841004184100417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119</v>
      </c>
      <c r="E309" s="35">
        <v>107</v>
      </c>
      <c r="F309" s="40">
        <v>226</v>
      </c>
      <c r="G309" s="21">
        <v>18.211120064464144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100</v>
      </c>
      <c r="E310" s="35">
        <v>110</v>
      </c>
      <c r="F310" s="40">
        <v>210</v>
      </c>
      <c r="G310" s="21">
        <v>17.766497461928935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49</v>
      </c>
      <c r="E311" s="35">
        <v>39</v>
      </c>
      <c r="F311" s="40">
        <v>88</v>
      </c>
      <c r="G311" s="21">
        <v>16.572504708097931</v>
      </c>
      <c r="H311" s="35">
        <v>121</v>
      </c>
      <c r="I311" s="35">
        <v>0</v>
      </c>
      <c r="J311" s="35">
        <v>1</v>
      </c>
      <c r="K311" s="41">
        <v>1</v>
      </c>
      <c r="L311" s="21">
        <v>0.82644628099173556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49</v>
      </c>
      <c r="E312" s="35">
        <v>50</v>
      </c>
      <c r="F312" s="40">
        <v>99</v>
      </c>
      <c r="G312" s="21">
        <v>17.522123893805311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24</v>
      </c>
      <c r="E313" s="35">
        <v>29</v>
      </c>
      <c r="F313" s="40">
        <v>53</v>
      </c>
      <c r="G313" s="21">
        <v>11.111111111111111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145</v>
      </c>
      <c r="E314" s="35">
        <v>151</v>
      </c>
      <c r="F314" s="40">
        <v>296</v>
      </c>
      <c r="G314" s="21">
        <v>18.465377417342481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718</v>
      </c>
      <c r="E315" s="38">
        <v>662</v>
      </c>
      <c r="F315" s="38">
        <v>1380</v>
      </c>
      <c r="G315" s="31">
        <v>14.284235586378221</v>
      </c>
      <c r="H315" s="29">
        <v>3637</v>
      </c>
      <c r="I315" s="38">
        <v>34</v>
      </c>
      <c r="J315" s="38">
        <v>28</v>
      </c>
      <c r="K315" s="39">
        <v>62</v>
      </c>
      <c r="L315" s="31">
        <v>1.7047016772064889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26</v>
      </c>
      <c r="E316" s="35">
        <v>21</v>
      </c>
      <c r="F316" s="40">
        <v>47</v>
      </c>
      <c r="G316" s="21">
        <v>11.491442542787286</v>
      </c>
      <c r="H316" s="35">
        <v>192</v>
      </c>
      <c r="I316" s="35">
        <v>0</v>
      </c>
      <c r="J316" s="35">
        <v>1</v>
      </c>
      <c r="K316" s="41">
        <v>1</v>
      </c>
      <c r="L316" s="21">
        <v>0.52083333333333326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47</v>
      </c>
      <c r="E317" s="35">
        <v>52</v>
      </c>
      <c r="F317" s="40">
        <v>99</v>
      </c>
      <c r="G317" s="21">
        <v>12.468513853904282</v>
      </c>
      <c r="H317" s="35">
        <v>250</v>
      </c>
      <c r="I317" s="35">
        <v>3</v>
      </c>
      <c r="J317" s="35">
        <v>3</v>
      </c>
      <c r="K317" s="41">
        <v>6</v>
      </c>
      <c r="L317" s="21">
        <v>2.4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44</v>
      </c>
      <c r="E318" s="35">
        <v>58</v>
      </c>
      <c r="F318" s="40">
        <v>102</v>
      </c>
      <c r="G318" s="21">
        <v>15.716486902927581</v>
      </c>
      <c r="H318" s="35">
        <v>266</v>
      </c>
      <c r="I318" s="35">
        <v>2</v>
      </c>
      <c r="J318" s="35">
        <v>2</v>
      </c>
      <c r="K318" s="41">
        <v>4</v>
      </c>
      <c r="L318" s="21">
        <v>1.5037593984962405</v>
      </c>
    </row>
    <row r="319" spans="1:12" ht="14.25" customHeight="1" outlineLevel="1" x14ac:dyDescent="0.2">
      <c r="A319" s="42" t="s">
        <v>523</v>
      </c>
      <c r="B319" s="43" t="s">
        <v>524</v>
      </c>
      <c r="C319" s="47">
        <v>1002</v>
      </c>
      <c r="D319" s="44">
        <v>89</v>
      </c>
      <c r="E319" s="44">
        <v>77</v>
      </c>
      <c r="F319" s="45">
        <v>166</v>
      </c>
      <c r="G319" s="46">
        <v>16.56686626746507</v>
      </c>
      <c r="H319" s="44">
        <v>225</v>
      </c>
      <c r="I319" s="44">
        <v>4</v>
      </c>
      <c r="J319" s="44">
        <v>1</v>
      </c>
      <c r="K319" s="48">
        <v>5</v>
      </c>
      <c r="L319" s="46">
        <v>2.2222222222222223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92</v>
      </c>
      <c r="E320" s="35">
        <v>83</v>
      </c>
      <c r="F320" s="40">
        <v>175</v>
      </c>
      <c r="G320" s="21">
        <v>13.977635782747605</v>
      </c>
      <c r="H320" s="35">
        <v>408</v>
      </c>
      <c r="I320" s="35">
        <v>1</v>
      </c>
      <c r="J320" s="35">
        <v>1</v>
      </c>
      <c r="K320" s="41">
        <v>2</v>
      </c>
      <c r="L320" s="21">
        <v>0.49019607843137253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37</v>
      </c>
      <c r="E321" s="35">
        <v>30</v>
      </c>
      <c r="F321" s="40">
        <v>67</v>
      </c>
      <c r="G321" s="21">
        <v>17.866666666666667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60</v>
      </c>
      <c r="E322" s="35">
        <v>52</v>
      </c>
      <c r="F322" s="40">
        <v>112</v>
      </c>
      <c r="G322" s="21">
        <v>18.360655737704917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42" t="s">
        <v>531</v>
      </c>
      <c r="B323" s="43" t="s">
        <v>532</v>
      </c>
      <c r="C323" s="44">
        <v>415</v>
      </c>
      <c r="D323" s="44">
        <v>18</v>
      </c>
      <c r="E323" s="44">
        <v>23</v>
      </c>
      <c r="F323" s="45">
        <v>41</v>
      </c>
      <c r="G323" s="46">
        <v>9.8795180722891569</v>
      </c>
      <c r="H323" s="44">
        <v>187</v>
      </c>
      <c r="I323" s="44">
        <v>0</v>
      </c>
      <c r="J323" s="44">
        <v>0</v>
      </c>
      <c r="K323" s="48">
        <v>0</v>
      </c>
      <c r="L323" s="46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60</v>
      </c>
      <c r="E324" s="35">
        <v>46</v>
      </c>
      <c r="F324" s="40">
        <v>106</v>
      </c>
      <c r="G324" s="21">
        <v>10.495049504950495</v>
      </c>
      <c r="H324" s="35">
        <v>551</v>
      </c>
      <c r="I324" s="35">
        <v>4</v>
      </c>
      <c r="J324" s="35">
        <v>6</v>
      </c>
      <c r="K324" s="41">
        <v>10</v>
      </c>
      <c r="L324" s="21">
        <v>1.8148820326678767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18</v>
      </c>
      <c r="E325" s="35">
        <v>29</v>
      </c>
      <c r="F325" s="40">
        <v>47</v>
      </c>
      <c r="G325" s="21">
        <v>7.5684380032206118</v>
      </c>
      <c r="H325" s="35">
        <v>331</v>
      </c>
      <c r="I325" s="35">
        <v>2</v>
      </c>
      <c r="J325" s="35">
        <v>1</v>
      </c>
      <c r="K325" s="41">
        <v>3</v>
      </c>
      <c r="L325" s="21">
        <v>0.90634441087613304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41</v>
      </c>
      <c r="E326" s="35">
        <v>24</v>
      </c>
      <c r="F326" s="40">
        <v>65</v>
      </c>
      <c r="G326" s="21">
        <v>12.94820717131474</v>
      </c>
      <c r="H326" s="35">
        <v>117</v>
      </c>
      <c r="I326" s="35">
        <v>2</v>
      </c>
      <c r="J326" s="35">
        <v>3</v>
      </c>
      <c r="K326" s="41">
        <v>5</v>
      </c>
      <c r="L326" s="21">
        <v>4.2735042735042734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24</v>
      </c>
      <c r="E327" s="35">
        <v>26</v>
      </c>
      <c r="F327" s="40">
        <v>50</v>
      </c>
      <c r="G327" s="21">
        <v>14.492753623188406</v>
      </c>
      <c r="H327" s="35">
        <v>113</v>
      </c>
      <c r="I327" s="35">
        <v>3</v>
      </c>
      <c r="J327" s="35">
        <v>3</v>
      </c>
      <c r="K327" s="41">
        <v>6</v>
      </c>
      <c r="L327" s="21">
        <v>5.3097345132743365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119</v>
      </c>
      <c r="E328" s="35">
        <v>97</v>
      </c>
      <c r="F328" s="40">
        <v>216</v>
      </c>
      <c r="G328" s="21">
        <v>19.320214669051879</v>
      </c>
      <c r="H328" s="35">
        <v>433</v>
      </c>
      <c r="I328" s="35">
        <v>12</v>
      </c>
      <c r="J328" s="35">
        <v>7</v>
      </c>
      <c r="K328" s="41">
        <v>19</v>
      </c>
      <c r="L328" s="21">
        <v>4.3879907621247112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26</v>
      </c>
      <c r="E329" s="35">
        <v>25</v>
      </c>
      <c r="F329" s="40">
        <v>51</v>
      </c>
      <c r="G329" s="21">
        <v>12.846347607052897</v>
      </c>
      <c r="H329" s="35">
        <v>131</v>
      </c>
      <c r="I329" s="35">
        <v>1</v>
      </c>
      <c r="J329" s="35">
        <v>0</v>
      </c>
      <c r="K329" s="41">
        <v>1</v>
      </c>
      <c r="L329" s="21">
        <v>0.76335877862595414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17</v>
      </c>
      <c r="E330" s="35">
        <v>19</v>
      </c>
      <c r="F330" s="40">
        <v>36</v>
      </c>
      <c r="G330" s="21">
        <v>22.222222222222221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423</v>
      </c>
      <c r="E331" s="38">
        <v>386</v>
      </c>
      <c r="F331" s="38">
        <v>809</v>
      </c>
      <c r="G331" s="31">
        <v>19.326325848064979</v>
      </c>
      <c r="H331" s="38">
        <v>938</v>
      </c>
      <c r="I331" s="38">
        <v>0</v>
      </c>
      <c r="J331" s="38">
        <v>1</v>
      </c>
      <c r="K331" s="39">
        <v>1</v>
      </c>
      <c r="L331" s="31">
        <v>0.10660980810234541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54</v>
      </c>
      <c r="E332" s="35">
        <v>42</v>
      </c>
      <c r="F332" s="40">
        <v>96</v>
      </c>
      <c r="G332" s="21">
        <v>15.584415584415584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71</v>
      </c>
      <c r="E333" s="35">
        <v>49</v>
      </c>
      <c r="F333" s="40">
        <v>120</v>
      </c>
      <c r="G333" s="21">
        <v>18.575851393188856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139</v>
      </c>
      <c r="E334" s="35">
        <v>144</v>
      </c>
      <c r="F334" s="40">
        <v>283</v>
      </c>
      <c r="G334" s="21">
        <v>23.311367380560132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63</v>
      </c>
      <c r="E335" s="35">
        <v>65</v>
      </c>
      <c r="F335" s="40">
        <v>128</v>
      </c>
      <c r="G335" s="21">
        <v>15.686274509803921</v>
      </c>
      <c r="H335" s="35">
        <v>292</v>
      </c>
      <c r="I335" s="35">
        <v>0</v>
      </c>
      <c r="J335" s="35">
        <v>1</v>
      </c>
      <c r="K335" s="41">
        <v>1</v>
      </c>
      <c r="L335" s="21">
        <v>0.34246575342465752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47</v>
      </c>
      <c r="E336" s="35">
        <v>34</v>
      </c>
      <c r="F336" s="40">
        <v>81</v>
      </c>
      <c r="G336" s="21">
        <v>25.63291139240506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49</v>
      </c>
      <c r="E337" s="35">
        <v>52</v>
      </c>
      <c r="F337" s="40">
        <v>101</v>
      </c>
      <c r="G337" s="21">
        <v>17.474048442906575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433</v>
      </c>
      <c r="E338" s="38">
        <v>425</v>
      </c>
      <c r="F338" s="38">
        <v>858</v>
      </c>
      <c r="G338" s="31">
        <v>26.8125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25209</v>
      </c>
      <c r="E339" s="49">
        <v>24288</v>
      </c>
      <c r="F339" s="49">
        <v>49497</v>
      </c>
      <c r="G339" s="25">
        <v>19.333934869986056</v>
      </c>
      <c r="H339" s="9">
        <v>61332</v>
      </c>
      <c r="I339" s="49">
        <v>725</v>
      </c>
      <c r="J339" s="49">
        <v>725</v>
      </c>
      <c r="K339" s="50">
        <v>1450</v>
      </c>
      <c r="L339" s="25">
        <v>2.3641818300397834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1569</v>
      </c>
      <c r="E340" s="38">
        <v>1436</v>
      </c>
      <c r="F340" s="38">
        <v>3005</v>
      </c>
      <c r="G340" s="31">
        <v>15.781734152618036</v>
      </c>
      <c r="H340" s="29">
        <v>6986</v>
      </c>
      <c r="I340" s="38">
        <v>50</v>
      </c>
      <c r="J340" s="38">
        <v>55</v>
      </c>
      <c r="K340" s="39">
        <v>105</v>
      </c>
      <c r="L340" s="31">
        <v>1.503006012024048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68</v>
      </c>
      <c r="E341" s="35">
        <v>73</v>
      </c>
      <c r="F341" s="40">
        <v>141</v>
      </c>
      <c r="G341" s="21">
        <v>15.177610333692144</v>
      </c>
      <c r="H341" s="35">
        <v>303</v>
      </c>
      <c r="I341" s="35">
        <v>0</v>
      </c>
      <c r="J341" s="35">
        <v>0</v>
      </c>
      <c r="K341" s="41">
        <v>0</v>
      </c>
      <c r="L341" s="21">
        <v>0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65</v>
      </c>
      <c r="E342" s="35">
        <v>47</v>
      </c>
      <c r="F342" s="40">
        <v>112</v>
      </c>
      <c r="G342" s="21">
        <v>16.138328530259365</v>
      </c>
      <c r="H342" s="35">
        <v>251</v>
      </c>
      <c r="I342" s="35">
        <v>0</v>
      </c>
      <c r="J342" s="35">
        <v>1</v>
      </c>
      <c r="K342" s="41">
        <v>1</v>
      </c>
      <c r="L342" s="21">
        <v>0.39840637450199201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199</v>
      </c>
      <c r="E343" s="35">
        <v>164</v>
      </c>
      <c r="F343" s="40">
        <v>363</v>
      </c>
      <c r="G343" s="21">
        <v>16.097560975609756</v>
      </c>
      <c r="H343" s="35">
        <v>907</v>
      </c>
      <c r="I343" s="35">
        <v>5</v>
      </c>
      <c r="J343" s="35">
        <v>4</v>
      </c>
      <c r="K343" s="41">
        <v>9</v>
      </c>
      <c r="L343" s="21">
        <v>0.99228224917309815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228</v>
      </c>
      <c r="E344" s="35">
        <v>234</v>
      </c>
      <c r="F344" s="40">
        <v>462</v>
      </c>
      <c r="G344" s="21">
        <v>17.60670731707317</v>
      </c>
      <c r="H344" s="35">
        <v>744</v>
      </c>
      <c r="I344" s="35">
        <v>0</v>
      </c>
      <c r="J344" s="35">
        <v>1</v>
      </c>
      <c r="K344" s="41">
        <v>1</v>
      </c>
      <c r="L344" s="21">
        <v>0.13440860215053765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156</v>
      </c>
      <c r="E345" s="35">
        <v>121</v>
      </c>
      <c r="F345" s="40">
        <v>277</v>
      </c>
      <c r="G345" s="21">
        <v>15.414579855314415</v>
      </c>
      <c r="H345" s="35">
        <v>622</v>
      </c>
      <c r="I345" s="35">
        <v>3</v>
      </c>
      <c r="J345" s="35">
        <v>4</v>
      </c>
      <c r="K345" s="41">
        <v>7</v>
      </c>
      <c r="L345" s="21">
        <v>1.1254019292604502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157</v>
      </c>
      <c r="E346" s="35">
        <v>174</v>
      </c>
      <c r="F346" s="40">
        <v>331</v>
      </c>
      <c r="G346" s="21">
        <v>16.853360488798373</v>
      </c>
      <c r="H346" s="19">
        <v>872</v>
      </c>
      <c r="I346" s="35">
        <v>5</v>
      </c>
      <c r="J346" s="35">
        <v>7</v>
      </c>
      <c r="K346" s="41">
        <v>12</v>
      </c>
      <c r="L346" s="21">
        <v>1.3761467889908259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263</v>
      </c>
      <c r="E347" s="35">
        <v>258</v>
      </c>
      <c r="F347" s="40">
        <v>521</v>
      </c>
      <c r="G347" s="21">
        <v>16.342534504391466</v>
      </c>
      <c r="H347" s="19">
        <v>1102</v>
      </c>
      <c r="I347" s="35">
        <v>19</v>
      </c>
      <c r="J347" s="35">
        <v>23</v>
      </c>
      <c r="K347" s="41">
        <v>42</v>
      </c>
      <c r="L347" s="21">
        <v>3.8112522686025407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57</v>
      </c>
      <c r="E348" s="35">
        <v>44</v>
      </c>
      <c r="F348" s="40">
        <v>101</v>
      </c>
      <c r="G348" s="21">
        <v>12.095808383233534</v>
      </c>
      <c r="H348" s="35">
        <v>319</v>
      </c>
      <c r="I348" s="35">
        <v>7</v>
      </c>
      <c r="J348" s="35">
        <v>5</v>
      </c>
      <c r="K348" s="41">
        <v>12</v>
      </c>
      <c r="L348" s="21">
        <v>3.761755485893417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129</v>
      </c>
      <c r="E349" s="35">
        <v>113</v>
      </c>
      <c r="F349" s="40">
        <v>242</v>
      </c>
      <c r="G349" s="21">
        <v>15.365079365079366</v>
      </c>
      <c r="H349" s="35">
        <v>641</v>
      </c>
      <c r="I349" s="35">
        <v>4</v>
      </c>
      <c r="J349" s="35">
        <v>4</v>
      </c>
      <c r="K349" s="41">
        <v>8</v>
      </c>
      <c r="L349" s="21">
        <v>1.2480499219968799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114</v>
      </c>
      <c r="E350" s="35">
        <v>86</v>
      </c>
      <c r="F350" s="40">
        <v>200</v>
      </c>
      <c r="G350" s="21">
        <v>14.630577907827359</v>
      </c>
      <c r="H350" s="35">
        <v>605</v>
      </c>
      <c r="I350" s="35">
        <v>2</v>
      </c>
      <c r="J350" s="35">
        <v>2</v>
      </c>
      <c r="K350" s="41">
        <v>4</v>
      </c>
      <c r="L350" s="21">
        <v>0.66115702479338845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58</v>
      </c>
      <c r="E351" s="35">
        <v>66</v>
      </c>
      <c r="F351" s="40">
        <v>124</v>
      </c>
      <c r="G351" s="21">
        <v>12.22879684418146</v>
      </c>
      <c r="H351" s="35">
        <v>444</v>
      </c>
      <c r="I351" s="35">
        <v>5</v>
      </c>
      <c r="J351" s="35">
        <v>2</v>
      </c>
      <c r="K351" s="41">
        <v>7</v>
      </c>
      <c r="L351" s="21">
        <v>1.5765765765765765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75</v>
      </c>
      <c r="E352" s="35">
        <v>56</v>
      </c>
      <c r="F352" s="40">
        <v>131</v>
      </c>
      <c r="G352" s="21">
        <v>16.395494367959952</v>
      </c>
      <c r="H352" s="19">
        <v>176</v>
      </c>
      <c r="I352" s="35">
        <v>0</v>
      </c>
      <c r="J352" s="35">
        <v>2</v>
      </c>
      <c r="K352" s="41">
        <v>2</v>
      </c>
      <c r="L352" s="21">
        <v>1.1363636363636365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8079</v>
      </c>
      <c r="E353" s="38">
        <v>7826</v>
      </c>
      <c r="F353" s="38">
        <v>15905</v>
      </c>
      <c r="G353" s="31">
        <v>21.437621306879446</v>
      </c>
      <c r="H353" s="29">
        <v>12162</v>
      </c>
      <c r="I353" s="38">
        <v>305</v>
      </c>
      <c r="J353" s="38">
        <v>279</v>
      </c>
      <c r="K353" s="39">
        <v>584</v>
      </c>
      <c r="L353" s="31">
        <v>4.8018418023351428</v>
      </c>
    </row>
    <row r="354" spans="1:12" ht="14.25" customHeight="1" outlineLevel="1" x14ac:dyDescent="0.2">
      <c r="A354" s="42" t="s">
        <v>590</v>
      </c>
      <c r="B354" s="43" t="s">
        <v>591</v>
      </c>
      <c r="C354" s="47">
        <v>1281</v>
      </c>
      <c r="D354" s="44">
        <v>146</v>
      </c>
      <c r="E354" s="44">
        <v>142</v>
      </c>
      <c r="F354" s="45">
        <v>288</v>
      </c>
      <c r="G354" s="46">
        <v>22.482435597189696</v>
      </c>
      <c r="H354" s="44">
        <v>17</v>
      </c>
      <c r="I354" s="44">
        <v>0</v>
      </c>
      <c r="J354" s="44">
        <v>0</v>
      </c>
      <c r="K354" s="48">
        <v>0</v>
      </c>
      <c r="L354" s="46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163</v>
      </c>
      <c r="E355" s="35">
        <v>177</v>
      </c>
      <c r="F355" s="40">
        <v>340</v>
      </c>
      <c r="G355" s="21">
        <v>23.726448011165388</v>
      </c>
      <c r="H355" s="35">
        <v>203</v>
      </c>
      <c r="I355" s="35">
        <v>2</v>
      </c>
      <c r="J355" s="35">
        <v>1</v>
      </c>
      <c r="K355" s="41">
        <v>3</v>
      </c>
      <c r="L355" s="21">
        <v>1.4778325123152709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460</v>
      </c>
      <c r="E356" s="35">
        <v>421</v>
      </c>
      <c r="F356" s="40">
        <v>881</v>
      </c>
      <c r="G356" s="21">
        <v>25.200228832951943</v>
      </c>
      <c r="H356" s="19">
        <v>100</v>
      </c>
      <c r="I356" s="35">
        <v>16</v>
      </c>
      <c r="J356" s="35">
        <v>15</v>
      </c>
      <c r="K356" s="41">
        <v>31</v>
      </c>
      <c r="L356" s="21">
        <v>31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247</v>
      </c>
      <c r="E357" s="35">
        <v>232</v>
      </c>
      <c r="F357" s="40">
        <v>479</v>
      </c>
      <c r="G357" s="21">
        <v>15.63826314071172</v>
      </c>
      <c r="H357" s="19">
        <v>1330</v>
      </c>
      <c r="I357" s="35">
        <v>8</v>
      </c>
      <c r="J357" s="35">
        <v>9</v>
      </c>
      <c r="K357" s="41">
        <v>17</v>
      </c>
      <c r="L357" s="21">
        <v>1.2781954887218046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171</v>
      </c>
      <c r="E358" s="35">
        <v>176</v>
      </c>
      <c r="F358" s="40">
        <v>347</v>
      </c>
      <c r="G358" s="21">
        <v>24.4538407329105</v>
      </c>
      <c r="H358" s="35">
        <v>116</v>
      </c>
      <c r="I358" s="35">
        <v>1</v>
      </c>
      <c r="J358" s="35">
        <v>0</v>
      </c>
      <c r="K358" s="41">
        <v>1</v>
      </c>
      <c r="L358" s="21">
        <v>0.86206896551724133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164</v>
      </c>
      <c r="E359" s="35">
        <v>161</v>
      </c>
      <c r="F359" s="40">
        <v>325</v>
      </c>
      <c r="G359" s="21">
        <v>22.522522522522522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202</v>
      </c>
      <c r="E360" s="35">
        <v>196</v>
      </c>
      <c r="F360" s="40">
        <v>398</v>
      </c>
      <c r="G360" s="21">
        <v>16.528239202657808</v>
      </c>
      <c r="H360" s="35">
        <v>521</v>
      </c>
      <c r="I360" s="35">
        <v>4</v>
      </c>
      <c r="J360" s="35">
        <v>3</v>
      </c>
      <c r="K360" s="41">
        <v>7</v>
      </c>
      <c r="L360" s="21">
        <v>1.3435700575815739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336</v>
      </c>
      <c r="E361" s="35">
        <v>283</v>
      </c>
      <c r="F361" s="40">
        <v>619</v>
      </c>
      <c r="G361" s="21">
        <v>28.69726471951785</v>
      </c>
      <c r="H361" s="35">
        <v>95</v>
      </c>
      <c r="I361" s="35">
        <v>12</v>
      </c>
      <c r="J361" s="35">
        <v>6</v>
      </c>
      <c r="K361" s="41">
        <v>18</v>
      </c>
      <c r="L361" s="21">
        <v>18.947368421052634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355</v>
      </c>
      <c r="E362" s="35">
        <v>323</v>
      </c>
      <c r="F362" s="40">
        <v>678</v>
      </c>
      <c r="G362" s="21">
        <v>24.583031182015954</v>
      </c>
      <c r="H362" s="19">
        <v>43</v>
      </c>
      <c r="I362" s="35">
        <v>0</v>
      </c>
      <c r="J362" s="35">
        <v>1</v>
      </c>
      <c r="K362" s="41">
        <v>1</v>
      </c>
      <c r="L362" s="21">
        <v>2.3255813953488373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495</v>
      </c>
      <c r="E363" s="35">
        <v>468</v>
      </c>
      <c r="F363" s="40">
        <v>963</v>
      </c>
      <c r="G363" s="21">
        <v>22.410984407726321</v>
      </c>
      <c r="H363" s="19">
        <v>1210</v>
      </c>
      <c r="I363" s="35">
        <v>16</v>
      </c>
      <c r="J363" s="35">
        <v>11</v>
      </c>
      <c r="K363" s="41">
        <v>27</v>
      </c>
      <c r="L363" s="21">
        <v>2.2314049586776861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472</v>
      </c>
      <c r="E364" s="35">
        <v>448</v>
      </c>
      <c r="F364" s="40">
        <v>920</v>
      </c>
      <c r="G364" s="21">
        <v>16.952275658743321</v>
      </c>
      <c r="H364" s="19">
        <v>1616</v>
      </c>
      <c r="I364" s="35">
        <v>15</v>
      </c>
      <c r="J364" s="35">
        <v>10</v>
      </c>
      <c r="K364" s="41">
        <v>25</v>
      </c>
      <c r="L364" s="21">
        <v>1.5470297029702971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460</v>
      </c>
      <c r="E365" s="35">
        <v>491</v>
      </c>
      <c r="F365" s="40">
        <v>951</v>
      </c>
      <c r="G365" s="21">
        <v>19.309644670050758</v>
      </c>
      <c r="H365" s="19">
        <v>1135</v>
      </c>
      <c r="I365" s="35">
        <v>86</v>
      </c>
      <c r="J365" s="35">
        <v>83</v>
      </c>
      <c r="K365" s="41">
        <v>169</v>
      </c>
      <c r="L365" s="21">
        <v>14.889867841409693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309</v>
      </c>
      <c r="E366" s="35">
        <v>313</v>
      </c>
      <c r="F366" s="40">
        <v>622</v>
      </c>
      <c r="G366" s="21">
        <v>21.049069373942469</v>
      </c>
      <c r="H366" s="35">
        <v>824</v>
      </c>
      <c r="I366" s="35">
        <v>1</v>
      </c>
      <c r="J366" s="35">
        <v>3</v>
      </c>
      <c r="K366" s="41">
        <v>4</v>
      </c>
      <c r="L366" s="21">
        <v>0.48543689320388345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129</v>
      </c>
      <c r="E367" s="35">
        <v>134</v>
      </c>
      <c r="F367" s="40">
        <v>263</v>
      </c>
      <c r="G367" s="21">
        <v>25.911330049261082</v>
      </c>
      <c r="H367" s="19">
        <v>-50</v>
      </c>
      <c r="I367" s="35">
        <v>1</v>
      </c>
      <c r="J367" s="35">
        <v>0</v>
      </c>
      <c r="K367" s="41">
        <v>1</v>
      </c>
      <c r="L367" s="21">
        <v>-2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310</v>
      </c>
      <c r="E368" s="35">
        <v>333</v>
      </c>
      <c r="F368" s="40">
        <v>643</v>
      </c>
      <c r="G368" s="21">
        <v>17.846239245073551</v>
      </c>
      <c r="H368" s="19">
        <v>1551</v>
      </c>
      <c r="I368" s="35">
        <v>8</v>
      </c>
      <c r="J368" s="35">
        <v>9</v>
      </c>
      <c r="K368" s="41">
        <v>17</v>
      </c>
      <c r="L368" s="21">
        <v>1.0960670535138619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105</v>
      </c>
      <c r="E369" s="35">
        <v>73</v>
      </c>
      <c r="F369" s="40">
        <v>178</v>
      </c>
      <c r="G369" s="21">
        <v>17.248062015503876</v>
      </c>
      <c r="H369" s="35">
        <v>377</v>
      </c>
      <c r="I369" s="35">
        <v>1</v>
      </c>
      <c r="J369" s="35">
        <v>2</v>
      </c>
      <c r="K369" s="41">
        <v>3</v>
      </c>
      <c r="L369" s="21">
        <v>0.79575596816976124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219</v>
      </c>
      <c r="E370" s="35">
        <v>196</v>
      </c>
      <c r="F370" s="40">
        <v>415</v>
      </c>
      <c r="G370" s="21">
        <v>21.065989847715734</v>
      </c>
      <c r="H370" s="35">
        <v>0</v>
      </c>
      <c r="I370" s="35">
        <v>0</v>
      </c>
      <c r="J370" s="35">
        <v>2</v>
      </c>
      <c r="K370" s="41">
        <v>2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283</v>
      </c>
      <c r="E371" s="35">
        <v>267</v>
      </c>
      <c r="F371" s="40">
        <v>550</v>
      </c>
      <c r="G371" s="21">
        <v>26.328386787936815</v>
      </c>
      <c r="H371" s="35">
        <v>-36</v>
      </c>
      <c r="I371" s="35">
        <v>24</v>
      </c>
      <c r="J371" s="35">
        <v>17</v>
      </c>
      <c r="K371" s="41">
        <v>41</v>
      </c>
      <c r="L371" s="21">
        <v>-113.88888888888889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222</v>
      </c>
      <c r="E372" s="35">
        <v>196</v>
      </c>
      <c r="F372" s="40">
        <v>418</v>
      </c>
      <c r="G372" s="21">
        <v>17.237113402061855</v>
      </c>
      <c r="H372" s="35">
        <v>674</v>
      </c>
      <c r="I372" s="35">
        <v>7</v>
      </c>
      <c r="J372" s="35">
        <v>6</v>
      </c>
      <c r="K372" s="41">
        <v>13</v>
      </c>
      <c r="L372" s="21">
        <v>1.9287833827893175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1446</v>
      </c>
      <c r="E373" s="35">
        <v>1436</v>
      </c>
      <c r="F373" s="40">
        <v>2882</v>
      </c>
      <c r="G373" s="21">
        <v>22.261702456357177</v>
      </c>
      <c r="H373" s="35">
        <v>560</v>
      </c>
      <c r="I373" s="35">
        <v>84</v>
      </c>
      <c r="J373" s="35">
        <v>86</v>
      </c>
      <c r="K373" s="41">
        <v>170</v>
      </c>
      <c r="L373" s="21">
        <v>30.357142857142854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330</v>
      </c>
      <c r="E374" s="35">
        <v>361</v>
      </c>
      <c r="F374" s="40">
        <v>691</v>
      </c>
      <c r="G374" s="21">
        <v>19.317864131954153</v>
      </c>
      <c r="H374" s="35">
        <v>939</v>
      </c>
      <c r="I374" s="35">
        <v>0</v>
      </c>
      <c r="J374" s="35">
        <v>0</v>
      </c>
      <c r="K374" s="41">
        <v>0</v>
      </c>
      <c r="L374" s="21">
        <v>0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185</v>
      </c>
      <c r="E375" s="35">
        <v>168</v>
      </c>
      <c r="F375" s="40">
        <v>353</v>
      </c>
      <c r="G375" s="21">
        <v>18.366285119667015</v>
      </c>
      <c r="H375" s="35">
        <v>605</v>
      </c>
      <c r="I375" s="35">
        <v>8</v>
      </c>
      <c r="J375" s="35">
        <v>5</v>
      </c>
      <c r="K375" s="41">
        <v>13</v>
      </c>
      <c r="L375" s="21">
        <v>2.1487603305785123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786</v>
      </c>
      <c r="E376" s="35">
        <v>740</v>
      </c>
      <c r="F376" s="40">
        <v>1526</v>
      </c>
      <c r="G376" s="21">
        <v>26.668996854246767</v>
      </c>
      <c r="H376" s="35">
        <v>-123</v>
      </c>
      <c r="I376" s="35">
        <v>10</v>
      </c>
      <c r="J376" s="35">
        <v>10</v>
      </c>
      <c r="K376" s="41">
        <v>20</v>
      </c>
      <c r="L376" s="21">
        <v>-16.260162601626014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84</v>
      </c>
      <c r="E377" s="35">
        <v>91</v>
      </c>
      <c r="F377" s="40">
        <v>175</v>
      </c>
      <c r="G377" s="21">
        <v>21.109770808202654</v>
      </c>
      <c r="H377" s="19">
        <v>173</v>
      </c>
      <c r="I377" s="35">
        <v>1</v>
      </c>
      <c r="J377" s="35">
        <v>0</v>
      </c>
      <c r="K377" s="41">
        <v>1</v>
      </c>
      <c r="L377" s="21">
        <v>0.57803468208092479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4111</v>
      </c>
      <c r="E378" s="38">
        <v>3892</v>
      </c>
      <c r="F378" s="38">
        <v>8003</v>
      </c>
      <c r="G378" s="31">
        <v>16.857648397017314</v>
      </c>
      <c r="H378" s="29">
        <v>15529</v>
      </c>
      <c r="I378" s="38">
        <v>37</v>
      </c>
      <c r="J378" s="38">
        <v>26</v>
      </c>
      <c r="K378" s="39">
        <v>63</v>
      </c>
      <c r="L378" s="31">
        <v>0.40569257518191765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133</v>
      </c>
      <c r="E379" s="35">
        <v>98</v>
      </c>
      <c r="F379" s="40">
        <v>231</v>
      </c>
      <c r="G379" s="21">
        <v>16.176470588235293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103</v>
      </c>
      <c r="E380" s="35">
        <v>107</v>
      </c>
      <c r="F380" s="40">
        <v>210</v>
      </c>
      <c r="G380" s="21">
        <v>14.654570830425682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536</v>
      </c>
      <c r="E381" s="35">
        <v>492</v>
      </c>
      <c r="F381" s="40">
        <v>1028</v>
      </c>
      <c r="G381" s="21">
        <v>15.502940732921127</v>
      </c>
      <c r="H381" s="19">
        <v>2567</v>
      </c>
      <c r="I381" s="35">
        <v>13</v>
      </c>
      <c r="J381" s="35">
        <v>12</v>
      </c>
      <c r="K381" s="41">
        <v>25</v>
      </c>
      <c r="L381" s="21">
        <v>0.97389949357226335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155</v>
      </c>
      <c r="E382" s="35">
        <v>164</v>
      </c>
      <c r="F382" s="40">
        <v>319</v>
      </c>
      <c r="G382" s="21">
        <v>17.732073374096721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76</v>
      </c>
      <c r="E383" s="35">
        <v>103</v>
      </c>
      <c r="F383" s="40">
        <v>179</v>
      </c>
      <c r="G383" s="21">
        <v>19.520174482006546</v>
      </c>
      <c r="H383" s="35">
        <v>320</v>
      </c>
      <c r="I383" s="35">
        <v>1</v>
      </c>
      <c r="J383" s="35">
        <v>0</v>
      </c>
      <c r="K383" s="41">
        <v>1</v>
      </c>
      <c r="L383" s="21">
        <v>0.3125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81</v>
      </c>
      <c r="E384" s="35">
        <v>95</v>
      </c>
      <c r="F384" s="40">
        <v>176</v>
      </c>
      <c r="G384" s="21">
        <v>13.793103448275861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80</v>
      </c>
      <c r="E385" s="35">
        <v>71</v>
      </c>
      <c r="F385" s="40">
        <v>151</v>
      </c>
      <c r="G385" s="21">
        <v>16.236559139784944</v>
      </c>
      <c r="H385" s="35">
        <v>248</v>
      </c>
      <c r="I385" s="35">
        <v>0</v>
      </c>
      <c r="J385" s="35">
        <v>1</v>
      </c>
      <c r="K385" s="41">
        <v>1</v>
      </c>
      <c r="L385" s="21">
        <v>0.40322580645161288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252</v>
      </c>
      <c r="E386" s="35">
        <v>182</v>
      </c>
      <c r="F386" s="40">
        <v>434</v>
      </c>
      <c r="G386" s="21">
        <v>17.450743868114195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84</v>
      </c>
      <c r="E387" s="35">
        <v>73</v>
      </c>
      <c r="F387" s="40">
        <v>157</v>
      </c>
      <c r="G387" s="21">
        <v>15.76305220883534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112</v>
      </c>
      <c r="E388" s="35">
        <v>100</v>
      </c>
      <c r="F388" s="40">
        <v>212</v>
      </c>
      <c r="G388" s="21">
        <v>17.277913610431948</v>
      </c>
      <c r="H388" s="35">
        <v>452</v>
      </c>
      <c r="I388" s="35">
        <v>0</v>
      </c>
      <c r="J388" s="35">
        <v>1</v>
      </c>
      <c r="K388" s="41">
        <v>1</v>
      </c>
      <c r="L388" s="21">
        <v>0.22123893805309736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260</v>
      </c>
      <c r="E389" s="35">
        <v>226</v>
      </c>
      <c r="F389" s="40">
        <v>486</v>
      </c>
      <c r="G389" s="21">
        <v>19.021526418786692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130</v>
      </c>
      <c r="E390" s="35">
        <v>141</v>
      </c>
      <c r="F390" s="40">
        <v>271</v>
      </c>
      <c r="G390" s="21">
        <v>16.676923076923078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58</v>
      </c>
      <c r="E391" s="35">
        <v>58</v>
      </c>
      <c r="F391" s="40">
        <v>116</v>
      </c>
      <c r="G391" s="21">
        <v>15.263157894736842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51</v>
      </c>
      <c r="E392" s="35">
        <v>67</v>
      </c>
      <c r="F392" s="40">
        <v>118</v>
      </c>
      <c r="G392" s="21">
        <v>21.532846715328464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79</v>
      </c>
      <c r="E393" s="35">
        <v>88</v>
      </c>
      <c r="F393" s="40">
        <v>167</v>
      </c>
      <c r="G393" s="21">
        <v>18.15217391304348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65</v>
      </c>
      <c r="E394" s="35">
        <v>83</v>
      </c>
      <c r="F394" s="40">
        <v>148</v>
      </c>
      <c r="G394" s="21">
        <v>16.263736263736263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148</v>
      </c>
      <c r="E395" s="35">
        <v>147</v>
      </c>
      <c r="F395" s="40">
        <v>295</v>
      </c>
      <c r="G395" s="21">
        <v>18.254950495049506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16</v>
      </c>
      <c r="E396" s="35">
        <v>15</v>
      </c>
      <c r="F396" s="40">
        <v>31</v>
      </c>
      <c r="G396" s="21">
        <v>11.231884057971014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98</v>
      </c>
      <c r="E397" s="35">
        <v>76</v>
      </c>
      <c r="F397" s="40">
        <v>174</v>
      </c>
      <c r="G397" s="21">
        <v>14.733276883996613</v>
      </c>
      <c r="H397" s="35">
        <v>508</v>
      </c>
      <c r="I397" s="35">
        <v>0</v>
      </c>
      <c r="J397" s="35">
        <v>1</v>
      </c>
      <c r="K397" s="41">
        <v>1</v>
      </c>
      <c r="L397" s="21">
        <v>0.19685039370078738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54</v>
      </c>
      <c r="E398" s="35">
        <v>55</v>
      </c>
      <c r="F398" s="40">
        <v>109</v>
      </c>
      <c r="G398" s="21">
        <v>16.978193146417446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56</v>
      </c>
      <c r="E399" s="35">
        <v>55</v>
      </c>
      <c r="F399" s="40">
        <v>111</v>
      </c>
      <c r="G399" s="21">
        <v>18.166939443535188</v>
      </c>
      <c r="H399" s="35">
        <v>159</v>
      </c>
      <c r="I399" s="35">
        <v>3</v>
      </c>
      <c r="J399" s="35">
        <v>1</v>
      </c>
      <c r="K399" s="41">
        <v>4</v>
      </c>
      <c r="L399" s="21">
        <v>2.5157232704402519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82</v>
      </c>
      <c r="E400" s="35">
        <v>79</v>
      </c>
      <c r="F400" s="40">
        <v>161</v>
      </c>
      <c r="G400" s="21">
        <v>19.901112484548825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115</v>
      </c>
      <c r="E401" s="35">
        <v>103</v>
      </c>
      <c r="F401" s="40">
        <v>218</v>
      </c>
      <c r="G401" s="21">
        <v>15.970695970695969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176</v>
      </c>
      <c r="E402" s="35">
        <v>168</v>
      </c>
      <c r="F402" s="40">
        <v>344</v>
      </c>
      <c r="G402" s="21">
        <v>20.697954271961493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100</v>
      </c>
      <c r="E403" s="35">
        <v>107</v>
      </c>
      <c r="F403" s="40">
        <v>207</v>
      </c>
      <c r="G403" s="21">
        <v>18.531781557743958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323</v>
      </c>
      <c r="E404" s="35">
        <v>281</v>
      </c>
      <c r="F404" s="40">
        <v>604</v>
      </c>
      <c r="G404" s="21">
        <v>17.864537119195504</v>
      </c>
      <c r="H404" s="35">
        <v>891</v>
      </c>
      <c r="I404" s="35">
        <v>15</v>
      </c>
      <c r="J404" s="35">
        <v>9</v>
      </c>
      <c r="K404" s="41">
        <v>24</v>
      </c>
      <c r="L404" s="21">
        <v>2.6936026936026933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94</v>
      </c>
      <c r="E405" s="35">
        <v>83</v>
      </c>
      <c r="F405" s="40">
        <v>177</v>
      </c>
      <c r="G405" s="21">
        <v>12.571022727272727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128</v>
      </c>
      <c r="E406" s="35">
        <v>117</v>
      </c>
      <c r="F406" s="40">
        <v>245</v>
      </c>
      <c r="G406" s="21">
        <v>16.09724047306176</v>
      </c>
      <c r="H406" s="35">
        <v>599</v>
      </c>
      <c r="I406" s="35">
        <v>3</v>
      </c>
      <c r="J406" s="35">
        <v>1</v>
      </c>
      <c r="K406" s="41">
        <v>4</v>
      </c>
      <c r="L406" s="21">
        <v>0.667779632721202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104</v>
      </c>
      <c r="E407" s="35">
        <v>105</v>
      </c>
      <c r="F407" s="40">
        <v>209</v>
      </c>
      <c r="G407" s="21">
        <v>18.079584775086506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238</v>
      </c>
      <c r="E408" s="35">
        <v>234</v>
      </c>
      <c r="F408" s="40">
        <v>472</v>
      </c>
      <c r="G408" s="21">
        <v>17.17612809315866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34</v>
      </c>
      <c r="E409" s="35">
        <v>28</v>
      </c>
      <c r="F409" s="40">
        <v>62</v>
      </c>
      <c r="G409" s="21">
        <v>13.537117903930133</v>
      </c>
      <c r="H409" s="35">
        <v>173</v>
      </c>
      <c r="I409" s="35">
        <v>1</v>
      </c>
      <c r="J409" s="35">
        <v>0</v>
      </c>
      <c r="K409" s="41">
        <v>1</v>
      </c>
      <c r="L409" s="21">
        <v>0.57803468208092479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90</v>
      </c>
      <c r="E410" s="35">
        <v>91</v>
      </c>
      <c r="F410" s="40">
        <v>181</v>
      </c>
      <c r="G410" s="21">
        <v>16.75925925925926</v>
      </c>
      <c r="H410" s="19">
        <v>374</v>
      </c>
      <c r="I410" s="35">
        <v>1</v>
      </c>
      <c r="J410" s="35">
        <v>0</v>
      </c>
      <c r="K410" s="41">
        <v>1</v>
      </c>
      <c r="L410" s="21">
        <v>0.26737967914438499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4668</v>
      </c>
      <c r="E411" s="38">
        <v>4410</v>
      </c>
      <c r="F411" s="38">
        <v>9078</v>
      </c>
      <c r="G411" s="31">
        <v>18.063874241369017</v>
      </c>
      <c r="H411" s="29">
        <v>14685</v>
      </c>
      <c r="I411" s="38">
        <v>130</v>
      </c>
      <c r="J411" s="38">
        <v>153</v>
      </c>
      <c r="K411" s="39">
        <v>283</v>
      </c>
      <c r="L411" s="31">
        <v>1.9271365338781068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222</v>
      </c>
      <c r="E412" s="35">
        <v>210</v>
      </c>
      <c r="F412" s="40">
        <v>432</v>
      </c>
      <c r="G412" s="21">
        <v>18.564675547915773</v>
      </c>
      <c r="H412" s="19">
        <v>709</v>
      </c>
      <c r="I412" s="35">
        <v>0</v>
      </c>
      <c r="J412" s="35">
        <v>0</v>
      </c>
      <c r="K412" s="41">
        <v>0</v>
      </c>
      <c r="L412" s="21">
        <v>0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266</v>
      </c>
      <c r="E413" s="35">
        <v>250</v>
      </c>
      <c r="F413" s="40">
        <v>516</v>
      </c>
      <c r="G413" s="21">
        <v>15.828220858895707</v>
      </c>
      <c r="H413" s="19">
        <v>1160</v>
      </c>
      <c r="I413" s="35">
        <v>11</v>
      </c>
      <c r="J413" s="35">
        <v>12</v>
      </c>
      <c r="K413" s="41">
        <v>23</v>
      </c>
      <c r="L413" s="21">
        <v>1.9827586206896552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59</v>
      </c>
      <c r="E414" s="35">
        <v>51</v>
      </c>
      <c r="F414" s="40">
        <v>110</v>
      </c>
      <c r="G414" s="21">
        <v>11.995637949836423</v>
      </c>
      <c r="H414" s="35">
        <v>492</v>
      </c>
      <c r="I414" s="35">
        <v>4</v>
      </c>
      <c r="J414" s="35">
        <v>4</v>
      </c>
      <c r="K414" s="41">
        <v>8</v>
      </c>
      <c r="L414" s="21">
        <v>1.6260162601626018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212</v>
      </c>
      <c r="E415" s="35">
        <v>216</v>
      </c>
      <c r="F415" s="40">
        <v>428</v>
      </c>
      <c r="G415" s="21">
        <v>17.584223500410847</v>
      </c>
      <c r="H415" s="35">
        <v>847</v>
      </c>
      <c r="I415" s="35">
        <v>1</v>
      </c>
      <c r="J415" s="35">
        <v>3</v>
      </c>
      <c r="K415" s="41">
        <v>4</v>
      </c>
      <c r="L415" s="21">
        <v>0.47225501770956313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310</v>
      </c>
      <c r="E416" s="35">
        <v>262</v>
      </c>
      <c r="F416" s="40">
        <v>572</v>
      </c>
      <c r="G416" s="21">
        <v>20.133755719816964</v>
      </c>
      <c r="H416" s="35">
        <v>710</v>
      </c>
      <c r="I416" s="35">
        <v>9</v>
      </c>
      <c r="J416" s="35">
        <v>8</v>
      </c>
      <c r="K416" s="41">
        <v>17</v>
      </c>
      <c r="L416" s="21">
        <v>2.3943661971830985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276</v>
      </c>
      <c r="E417" s="35">
        <v>285</v>
      </c>
      <c r="F417" s="40">
        <v>561</v>
      </c>
      <c r="G417" s="21">
        <v>23.134020618556701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404</v>
      </c>
      <c r="E418" s="35">
        <v>396</v>
      </c>
      <c r="F418" s="40">
        <v>800</v>
      </c>
      <c r="G418" s="21">
        <v>20.69857697283312</v>
      </c>
      <c r="H418" s="19">
        <v>1055</v>
      </c>
      <c r="I418" s="35">
        <v>5</v>
      </c>
      <c r="J418" s="35">
        <v>8</v>
      </c>
      <c r="K418" s="41">
        <v>13</v>
      </c>
      <c r="L418" s="21">
        <v>1.2322274881516588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418</v>
      </c>
      <c r="E419" s="35">
        <v>436</v>
      </c>
      <c r="F419" s="40">
        <v>854</v>
      </c>
      <c r="G419" s="21">
        <v>14.506539833531509</v>
      </c>
      <c r="H419" s="19">
        <v>1764</v>
      </c>
      <c r="I419" s="35">
        <v>42</v>
      </c>
      <c r="J419" s="35">
        <v>56</v>
      </c>
      <c r="K419" s="41">
        <v>98</v>
      </c>
      <c r="L419" s="21">
        <v>5.5555555555555554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103</v>
      </c>
      <c r="E420" s="35">
        <v>83</v>
      </c>
      <c r="F420" s="40">
        <v>186</v>
      </c>
      <c r="G420" s="21">
        <v>11.06484235574063</v>
      </c>
      <c r="H420" s="19">
        <v>802</v>
      </c>
      <c r="I420" s="35">
        <v>4</v>
      </c>
      <c r="J420" s="35">
        <v>2</v>
      </c>
      <c r="K420" s="41">
        <v>6</v>
      </c>
      <c r="L420" s="21">
        <v>0.74812967581047385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221</v>
      </c>
      <c r="E421" s="35">
        <v>209</v>
      </c>
      <c r="F421" s="40">
        <v>430</v>
      </c>
      <c r="G421" s="21">
        <v>16.456180635285115</v>
      </c>
      <c r="H421" s="19">
        <v>1110</v>
      </c>
      <c r="I421" s="35">
        <v>0</v>
      </c>
      <c r="J421" s="35">
        <v>0</v>
      </c>
      <c r="K421" s="41">
        <v>0</v>
      </c>
      <c r="L421" s="21">
        <v>0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67</v>
      </c>
      <c r="E422" s="35">
        <v>87</v>
      </c>
      <c r="F422" s="40">
        <v>154</v>
      </c>
      <c r="G422" s="21">
        <v>11.232676878191102</v>
      </c>
      <c r="H422" s="19">
        <v>729</v>
      </c>
      <c r="I422" s="35">
        <v>1</v>
      </c>
      <c r="J422" s="35">
        <v>2</v>
      </c>
      <c r="K422" s="41">
        <v>3</v>
      </c>
      <c r="L422" s="21">
        <v>0.41152263374485598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363</v>
      </c>
      <c r="E423" s="35">
        <v>319</v>
      </c>
      <c r="F423" s="40">
        <v>682</v>
      </c>
      <c r="G423" s="21">
        <v>19.30370789697141</v>
      </c>
      <c r="H423" s="19">
        <v>1207</v>
      </c>
      <c r="I423" s="35">
        <v>11</v>
      </c>
      <c r="J423" s="35">
        <v>9</v>
      </c>
      <c r="K423" s="41">
        <v>20</v>
      </c>
      <c r="L423" s="21">
        <v>1.6570008285004143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83</v>
      </c>
      <c r="E424" s="35">
        <v>75</v>
      </c>
      <c r="F424" s="40">
        <v>158</v>
      </c>
      <c r="G424" s="21">
        <v>13.969938107869142</v>
      </c>
      <c r="H424" s="35">
        <v>456</v>
      </c>
      <c r="I424" s="35">
        <v>0</v>
      </c>
      <c r="J424" s="35">
        <v>0</v>
      </c>
      <c r="K424" s="41">
        <v>0</v>
      </c>
      <c r="L424" s="21">
        <v>0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284</v>
      </c>
      <c r="E425" s="35">
        <v>239</v>
      </c>
      <c r="F425" s="40">
        <v>523</v>
      </c>
      <c r="G425" s="21">
        <v>17.13630406290957</v>
      </c>
      <c r="H425" s="19">
        <v>929</v>
      </c>
      <c r="I425" s="35">
        <v>21</v>
      </c>
      <c r="J425" s="35">
        <v>22</v>
      </c>
      <c r="K425" s="41">
        <v>43</v>
      </c>
      <c r="L425" s="21">
        <v>4.6286329386437028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780</v>
      </c>
      <c r="E426" s="35">
        <v>717</v>
      </c>
      <c r="F426" s="40">
        <v>1497</v>
      </c>
      <c r="G426" s="21">
        <v>20.995792426367462</v>
      </c>
      <c r="H426" s="19">
        <v>1147</v>
      </c>
      <c r="I426" s="35">
        <v>10</v>
      </c>
      <c r="J426" s="35">
        <v>12</v>
      </c>
      <c r="K426" s="41">
        <v>22</v>
      </c>
      <c r="L426" s="21">
        <v>1.918047079337402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84</v>
      </c>
      <c r="E427" s="35">
        <v>98</v>
      </c>
      <c r="F427" s="40">
        <v>182</v>
      </c>
      <c r="G427" s="21">
        <v>18.073485600794438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150</v>
      </c>
      <c r="E428" s="35">
        <v>149</v>
      </c>
      <c r="F428" s="40">
        <v>299</v>
      </c>
      <c r="G428" s="21">
        <v>23.035439137134052</v>
      </c>
      <c r="H428" s="35">
        <v>419</v>
      </c>
      <c r="I428" s="35">
        <v>1</v>
      </c>
      <c r="J428" s="35">
        <v>3</v>
      </c>
      <c r="K428" s="41">
        <v>4</v>
      </c>
      <c r="L428" s="21">
        <v>0.95465393794749409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122</v>
      </c>
      <c r="E429" s="35">
        <v>125</v>
      </c>
      <c r="F429" s="40">
        <v>247</v>
      </c>
      <c r="G429" s="21">
        <v>21.021276595744681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81</v>
      </c>
      <c r="E430" s="35">
        <v>52</v>
      </c>
      <c r="F430" s="40">
        <v>133</v>
      </c>
      <c r="G430" s="21">
        <v>14.224598930481283</v>
      </c>
      <c r="H430" s="35">
        <v>273</v>
      </c>
      <c r="I430" s="35">
        <v>3</v>
      </c>
      <c r="J430" s="35">
        <v>9</v>
      </c>
      <c r="K430" s="41">
        <v>12</v>
      </c>
      <c r="L430" s="21">
        <v>4.395604395604396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72</v>
      </c>
      <c r="E431" s="35">
        <v>73</v>
      </c>
      <c r="F431" s="40">
        <v>145</v>
      </c>
      <c r="G431" s="21">
        <v>17.967781908302356</v>
      </c>
      <c r="H431" s="35">
        <v>264</v>
      </c>
      <c r="I431" s="35">
        <v>7</v>
      </c>
      <c r="J431" s="35">
        <v>3</v>
      </c>
      <c r="K431" s="41">
        <v>10</v>
      </c>
      <c r="L431" s="21">
        <v>3.7878787878787881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91</v>
      </c>
      <c r="E432" s="35">
        <v>78</v>
      </c>
      <c r="F432" s="40">
        <v>169</v>
      </c>
      <c r="G432" s="21">
        <v>29.858657243816257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3971</v>
      </c>
      <c r="E433" s="29">
        <v>3960</v>
      </c>
      <c r="F433" s="29">
        <v>7931</v>
      </c>
      <c r="G433" s="31">
        <v>24.671042398979687</v>
      </c>
      <c r="H433" s="29">
        <v>2933</v>
      </c>
      <c r="I433" s="29">
        <v>61</v>
      </c>
      <c r="J433" s="29">
        <v>75</v>
      </c>
      <c r="K433" s="36">
        <v>136</v>
      </c>
      <c r="L433" s="31">
        <v>4.6368905557449711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25</v>
      </c>
      <c r="E434" s="19">
        <v>23</v>
      </c>
      <c r="F434" s="20">
        <v>48</v>
      </c>
      <c r="G434" s="21">
        <v>30.967741935483872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203</v>
      </c>
      <c r="E435" s="19">
        <v>212</v>
      </c>
      <c r="F435" s="20">
        <v>415</v>
      </c>
      <c r="G435" s="21">
        <v>23.393461104847802</v>
      </c>
      <c r="H435" s="35">
        <v>332</v>
      </c>
      <c r="I435" s="19">
        <v>3</v>
      </c>
      <c r="J435" s="19">
        <v>3</v>
      </c>
      <c r="K435" s="22">
        <v>6</v>
      </c>
      <c r="L435" s="21">
        <v>1.8072289156626504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303</v>
      </c>
      <c r="E436" s="19">
        <v>273</v>
      </c>
      <c r="F436" s="20">
        <v>576</v>
      </c>
      <c r="G436" s="21">
        <v>36.805111821086264</v>
      </c>
      <c r="H436" s="35">
        <v>153</v>
      </c>
      <c r="I436" s="19">
        <v>2</v>
      </c>
      <c r="J436" s="19">
        <v>5</v>
      </c>
      <c r="K436" s="22">
        <v>7</v>
      </c>
      <c r="L436" s="21">
        <v>4.5751633986928102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490</v>
      </c>
      <c r="E437" s="19">
        <v>478</v>
      </c>
      <c r="F437" s="20">
        <v>968</v>
      </c>
      <c r="G437" s="21">
        <v>25.910064239828696</v>
      </c>
      <c r="H437" s="35">
        <v>3</v>
      </c>
      <c r="I437" s="19">
        <v>6</v>
      </c>
      <c r="J437" s="19">
        <v>5</v>
      </c>
      <c r="K437" s="22">
        <v>11</v>
      </c>
      <c r="L437" s="21">
        <v>366.66666666666663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460</v>
      </c>
      <c r="E438" s="19">
        <v>480</v>
      </c>
      <c r="F438" s="20">
        <v>940</v>
      </c>
      <c r="G438" s="21">
        <v>23.827629911280102</v>
      </c>
      <c r="H438" s="35">
        <v>529</v>
      </c>
      <c r="I438" s="19">
        <v>3</v>
      </c>
      <c r="J438" s="19">
        <v>2</v>
      </c>
      <c r="K438" s="22">
        <v>5</v>
      </c>
      <c r="L438" s="21">
        <v>0.94517958412098302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239</v>
      </c>
      <c r="E439" s="19">
        <v>203</v>
      </c>
      <c r="F439" s="20">
        <v>442</v>
      </c>
      <c r="G439" s="21">
        <v>24.528301886792452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148</v>
      </c>
      <c r="E440" s="19">
        <v>178</v>
      </c>
      <c r="F440" s="20">
        <v>326</v>
      </c>
      <c r="G440" s="21">
        <v>22.252559726962456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84</v>
      </c>
      <c r="E441" s="19">
        <v>94</v>
      </c>
      <c r="F441" s="20">
        <v>178</v>
      </c>
      <c r="G441" s="21">
        <v>33.333333333333329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144</v>
      </c>
      <c r="E442" s="19">
        <v>134</v>
      </c>
      <c r="F442" s="20">
        <v>278</v>
      </c>
      <c r="G442" s="21">
        <v>23.781009409751924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279</v>
      </c>
      <c r="E443" s="19">
        <v>266</v>
      </c>
      <c r="F443" s="20">
        <v>545</v>
      </c>
      <c r="G443" s="21">
        <v>27.087475149105366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57</v>
      </c>
      <c r="E444" s="19">
        <v>50</v>
      </c>
      <c r="F444" s="20">
        <v>107</v>
      </c>
      <c r="G444" s="21">
        <v>25.476190476190474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56</v>
      </c>
      <c r="E445" s="19">
        <v>51</v>
      </c>
      <c r="F445" s="20">
        <v>107</v>
      </c>
      <c r="G445" s="21">
        <v>23.160173160173162</v>
      </c>
      <c r="H445" s="35">
        <v>76</v>
      </c>
      <c r="I445" s="19">
        <v>0</v>
      </c>
      <c r="J445" s="19">
        <v>1</v>
      </c>
      <c r="K445" s="22">
        <v>1</v>
      </c>
      <c r="L445" s="21">
        <v>1.3157894736842104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19</v>
      </c>
      <c r="E446" s="19">
        <v>16</v>
      </c>
      <c r="F446" s="20">
        <v>35</v>
      </c>
      <c r="G446" s="21">
        <v>18.134715025906736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63</v>
      </c>
      <c r="E447" s="19">
        <v>65</v>
      </c>
      <c r="F447" s="20">
        <v>128</v>
      </c>
      <c r="G447" s="21">
        <v>21.768707482993197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109</v>
      </c>
      <c r="E448" s="19">
        <v>118</v>
      </c>
      <c r="F448" s="20">
        <v>227</v>
      </c>
      <c r="G448" s="21">
        <v>23.450413223140494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980</v>
      </c>
      <c r="E449" s="19">
        <v>1016</v>
      </c>
      <c r="F449" s="20">
        <v>1996</v>
      </c>
      <c r="G449" s="21">
        <v>22.464828362408554</v>
      </c>
      <c r="H449" s="35">
        <v>765</v>
      </c>
      <c r="I449" s="19">
        <v>46</v>
      </c>
      <c r="J449" s="19">
        <v>57</v>
      </c>
      <c r="K449" s="22">
        <v>103</v>
      </c>
      <c r="L449" s="21">
        <v>13.464052287581699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183</v>
      </c>
      <c r="E450" s="19">
        <v>173</v>
      </c>
      <c r="F450" s="20">
        <v>356</v>
      </c>
      <c r="G450" s="21">
        <v>24.350205198358413</v>
      </c>
      <c r="H450" s="35">
        <v>206</v>
      </c>
      <c r="I450" s="19">
        <v>1</v>
      </c>
      <c r="J450" s="19">
        <v>2</v>
      </c>
      <c r="K450" s="22">
        <v>3</v>
      </c>
      <c r="L450" s="21">
        <v>1.4563106796116505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129</v>
      </c>
      <c r="E451" s="19">
        <v>130</v>
      </c>
      <c r="F451" s="20">
        <v>259</v>
      </c>
      <c r="G451" s="21">
        <v>25.592885375494074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1061</v>
      </c>
      <c r="E452" s="29">
        <v>1061</v>
      </c>
      <c r="F452" s="29">
        <v>2122</v>
      </c>
      <c r="G452" s="31">
        <v>16.539360872954013</v>
      </c>
      <c r="H452" s="29">
        <v>3411</v>
      </c>
      <c r="I452" s="29">
        <v>34</v>
      </c>
      <c r="J452" s="29">
        <v>28</v>
      </c>
      <c r="K452" s="36">
        <v>62</v>
      </c>
      <c r="L452" s="31">
        <v>1.817648783347992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106</v>
      </c>
      <c r="E453" s="19">
        <v>120</v>
      </c>
      <c r="F453" s="20">
        <v>226</v>
      </c>
      <c r="G453" s="21">
        <v>14.927344782034346</v>
      </c>
      <c r="H453" s="35">
        <v>477</v>
      </c>
      <c r="I453" s="19">
        <v>4</v>
      </c>
      <c r="J453" s="19">
        <v>2</v>
      </c>
      <c r="K453" s="22">
        <v>6</v>
      </c>
      <c r="L453" s="21">
        <v>1.257861635220126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50</v>
      </c>
      <c r="E454" s="19">
        <v>58</v>
      </c>
      <c r="F454" s="20">
        <v>108</v>
      </c>
      <c r="G454" s="21">
        <v>17.704918032786885</v>
      </c>
      <c r="H454" s="35">
        <v>160</v>
      </c>
      <c r="I454" s="19">
        <v>1</v>
      </c>
      <c r="J454" s="19">
        <v>1</v>
      </c>
      <c r="K454" s="22">
        <v>2</v>
      </c>
      <c r="L454" s="21">
        <v>1.25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51</v>
      </c>
      <c r="E455" s="19">
        <v>50</v>
      </c>
      <c r="F455" s="20">
        <v>101</v>
      </c>
      <c r="G455" s="21">
        <v>16.185897435897438</v>
      </c>
      <c r="H455" s="35">
        <v>167</v>
      </c>
      <c r="I455" s="19">
        <v>6</v>
      </c>
      <c r="J455" s="19">
        <v>1</v>
      </c>
      <c r="K455" s="22">
        <v>7</v>
      </c>
      <c r="L455" s="21">
        <v>4.1916167664670656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129</v>
      </c>
      <c r="E456" s="19">
        <v>137</v>
      </c>
      <c r="F456" s="20">
        <v>266</v>
      </c>
      <c r="G456" s="21">
        <v>19.401896425966449</v>
      </c>
      <c r="H456" s="35">
        <v>410</v>
      </c>
      <c r="I456" s="19">
        <v>16</v>
      </c>
      <c r="J456" s="19">
        <v>16</v>
      </c>
      <c r="K456" s="22">
        <v>32</v>
      </c>
      <c r="L456" s="21">
        <v>7.8048780487804876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118</v>
      </c>
      <c r="E457" s="19">
        <v>89</v>
      </c>
      <c r="F457" s="20">
        <v>207</v>
      </c>
      <c r="G457" s="21">
        <v>19.602272727272727</v>
      </c>
      <c r="H457" s="35">
        <v>173</v>
      </c>
      <c r="I457" s="19">
        <v>0</v>
      </c>
      <c r="J457" s="19">
        <v>1</v>
      </c>
      <c r="K457" s="22">
        <v>1</v>
      </c>
      <c r="L457" s="21">
        <v>0.57803468208092479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88</v>
      </c>
      <c r="E458" s="19">
        <v>96</v>
      </c>
      <c r="F458" s="20">
        <v>184</v>
      </c>
      <c r="G458" s="21">
        <v>16.06986899563319</v>
      </c>
      <c r="H458" s="35">
        <v>195</v>
      </c>
      <c r="I458" s="19">
        <v>1</v>
      </c>
      <c r="J458" s="19">
        <v>3</v>
      </c>
      <c r="K458" s="22">
        <v>4</v>
      </c>
      <c r="L458" s="21">
        <v>2.0512820512820511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64</v>
      </c>
      <c r="E459" s="19">
        <v>65</v>
      </c>
      <c r="F459" s="20">
        <v>129</v>
      </c>
      <c r="G459" s="21">
        <v>16.775032509752926</v>
      </c>
      <c r="H459" s="35">
        <v>217</v>
      </c>
      <c r="I459" s="19">
        <v>0</v>
      </c>
      <c r="J459" s="19">
        <v>0</v>
      </c>
      <c r="K459" s="22">
        <v>0</v>
      </c>
      <c r="L459" s="21">
        <v>0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52</v>
      </c>
      <c r="E460" s="19">
        <v>51</v>
      </c>
      <c r="F460" s="20">
        <v>103</v>
      </c>
      <c r="G460" s="21">
        <v>15.944272445820435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30</v>
      </c>
      <c r="E461" s="19">
        <v>36</v>
      </c>
      <c r="F461" s="20">
        <v>66</v>
      </c>
      <c r="G461" s="21">
        <v>16.019417475728158</v>
      </c>
      <c r="H461" s="35">
        <v>75</v>
      </c>
      <c r="I461" s="19">
        <v>2</v>
      </c>
      <c r="J461" s="19">
        <v>0</v>
      </c>
      <c r="K461" s="22">
        <v>2</v>
      </c>
      <c r="L461" s="21">
        <v>2.666666666666667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68</v>
      </c>
      <c r="E462" s="19">
        <v>51</v>
      </c>
      <c r="F462" s="20">
        <v>119</v>
      </c>
      <c r="G462" s="21">
        <v>18.421052631578945</v>
      </c>
      <c r="H462" s="35">
        <v>128</v>
      </c>
      <c r="I462" s="19">
        <v>2</v>
      </c>
      <c r="J462" s="19">
        <v>2</v>
      </c>
      <c r="K462" s="22">
        <v>4</v>
      </c>
      <c r="L462" s="21">
        <v>3.125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29</v>
      </c>
      <c r="E463" s="19">
        <v>26</v>
      </c>
      <c r="F463" s="20">
        <v>55</v>
      </c>
      <c r="G463" s="21">
        <v>12.24944320712695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103</v>
      </c>
      <c r="E464" s="19">
        <v>97</v>
      </c>
      <c r="F464" s="20">
        <v>200</v>
      </c>
      <c r="G464" s="21">
        <v>16.353229762878168</v>
      </c>
      <c r="H464" s="35">
        <v>261</v>
      </c>
      <c r="I464" s="19">
        <v>0</v>
      </c>
      <c r="J464" s="19">
        <v>1</v>
      </c>
      <c r="K464" s="22">
        <v>1</v>
      </c>
      <c r="L464" s="21">
        <v>0.38314176245210724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173</v>
      </c>
      <c r="E465" s="19">
        <v>185</v>
      </c>
      <c r="F465" s="20">
        <v>358</v>
      </c>
      <c r="G465" s="21">
        <v>15.137420718816067</v>
      </c>
      <c r="H465" s="35">
        <v>989</v>
      </c>
      <c r="I465" s="19">
        <v>2</v>
      </c>
      <c r="J465" s="19">
        <v>1</v>
      </c>
      <c r="K465" s="22">
        <v>3</v>
      </c>
      <c r="L465" s="21">
        <v>0.30333670374115268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523</v>
      </c>
      <c r="E466" s="38">
        <v>560</v>
      </c>
      <c r="F466" s="38">
        <v>1083</v>
      </c>
      <c r="G466" s="31">
        <v>21.760096443640748</v>
      </c>
      <c r="H466" s="38">
        <v>406</v>
      </c>
      <c r="I466" s="38">
        <v>4</v>
      </c>
      <c r="J466" s="38">
        <v>4</v>
      </c>
      <c r="K466" s="39">
        <v>8</v>
      </c>
      <c r="L466" s="31">
        <v>1.9704433497536946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101</v>
      </c>
      <c r="E467" s="35">
        <v>119</v>
      </c>
      <c r="F467" s="40">
        <v>220</v>
      </c>
      <c r="G467" s="21">
        <v>24.202420242024203</v>
      </c>
      <c r="H467" s="35">
        <v>7</v>
      </c>
      <c r="I467" s="35">
        <v>2</v>
      </c>
      <c r="J467" s="35">
        <v>2</v>
      </c>
      <c r="K467" s="41">
        <v>4</v>
      </c>
      <c r="L467" s="21">
        <v>57.142857142857139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59</v>
      </c>
      <c r="E468" s="35">
        <v>78</v>
      </c>
      <c r="F468" s="40">
        <v>137</v>
      </c>
      <c r="G468" s="21">
        <v>23.181049069373945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40</v>
      </c>
      <c r="E469" s="35">
        <v>42</v>
      </c>
      <c r="F469" s="40">
        <v>82</v>
      </c>
      <c r="G469" s="21">
        <v>19.902912621359224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14</v>
      </c>
      <c r="E470" s="35">
        <v>27</v>
      </c>
      <c r="F470" s="40">
        <v>41</v>
      </c>
      <c r="G470" s="21">
        <v>16.872427983539097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55</v>
      </c>
      <c r="E471" s="35">
        <v>44</v>
      </c>
      <c r="F471" s="40">
        <v>99</v>
      </c>
      <c r="G471" s="21">
        <v>17.398945518453427</v>
      </c>
      <c r="H471" s="35">
        <v>23</v>
      </c>
      <c r="I471" s="35">
        <v>0</v>
      </c>
      <c r="J471" s="35">
        <v>0</v>
      </c>
      <c r="K471" s="41">
        <v>0</v>
      </c>
      <c r="L471" s="21">
        <v>0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90</v>
      </c>
      <c r="E472" s="35">
        <v>93</v>
      </c>
      <c r="F472" s="40">
        <v>183</v>
      </c>
      <c r="G472" s="21">
        <v>23.612903225806452</v>
      </c>
      <c r="H472" s="35">
        <v>15</v>
      </c>
      <c r="I472" s="35">
        <v>1</v>
      </c>
      <c r="J472" s="35">
        <v>0</v>
      </c>
      <c r="K472" s="41">
        <v>1</v>
      </c>
      <c r="L472" s="21">
        <v>6.666666666666667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95</v>
      </c>
      <c r="E473" s="35">
        <v>83</v>
      </c>
      <c r="F473" s="40">
        <v>178</v>
      </c>
      <c r="G473" s="21">
        <v>18.369453044375643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69</v>
      </c>
      <c r="E474" s="35">
        <v>74</v>
      </c>
      <c r="F474" s="40">
        <v>143</v>
      </c>
      <c r="G474" s="21">
        <v>28.094302554027507</v>
      </c>
      <c r="H474" s="19">
        <v>-27</v>
      </c>
      <c r="I474" s="35">
        <v>1</v>
      </c>
      <c r="J474" s="35">
        <v>2</v>
      </c>
      <c r="K474" s="41">
        <v>3</v>
      </c>
      <c r="L474" s="21">
        <v>-11.111111111111111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795</v>
      </c>
      <c r="E475" s="38">
        <v>756</v>
      </c>
      <c r="F475" s="38">
        <v>1551</v>
      </c>
      <c r="G475" s="31">
        <v>15.350356294536818</v>
      </c>
      <c r="H475" s="29">
        <v>3856</v>
      </c>
      <c r="I475" s="38">
        <v>84</v>
      </c>
      <c r="J475" s="38">
        <v>84</v>
      </c>
      <c r="K475" s="39">
        <v>168</v>
      </c>
      <c r="L475" s="31">
        <v>4.3568464730290453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432</v>
      </c>
      <c r="E476" s="38">
        <v>387</v>
      </c>
      <c r="F476" s="38">
        <v>819</v>
      </c>
      <c r="G476" s="31">
        <v>16.409537166900421</v>
      </c>
      <c r="H476" s="29">
        <v>1364</v>
      </c>
      <c r="I476" s="38">
        <v>20</v>
      </c>
      <c r="J476" s="38">
        <v>21</v>
      </c>
      <c r="K476" s="39">
        <v>41</v>
      </c>
      <c r="L476" s="31">
        <v>3.0058651026392962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25503</v>
      </c>
      <c r="E477" s="9">
        <v>24082</v>
      </c>
      <c r="F477" s="9">
        <v>49585</v>
      </c>
      <c r="G477" s="25">
        <v>14.705707896625562</v>
      </c>
      <c r="H477" s="9">
        <v>132730</v>
      </c>
      <c r="I477" s="9">
        <v>2637</v>
      </c>
      <c r="J477" s="9">
        <v>2266</v>
      </c>
      <c r="K477" s="16">
        <v>4903</v>
      </c>
      <c r="L477" s="25">
        <v>3.6939651924960444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4532</v>
      </c>
      <c r="E478" s="29">
        <v>4205</v>
      </c>
      <c r="F478" s="29">
        <v>8737</v>
      </c>
      <c r="G478" s="31">
        <v>14.976259449082088</v>
      </c>
      <c r="H478" s="29">
        <v>23139</v>
      </c>
      <c r="I478" s="29">
        <v>471</v>
      </c>
      <c r="J478" s="29">
        <v>379</v>
      </c>
      <c r="K478" s="36">
        <v>850</v>
      </c>
      <c r="L478" s="31">
        <v>3.6734517481308613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78</v>
      </c>
      <c r="E479" s="19">
        <v>57</v>
      </c>
      <c r="F479" s="20">
        <v>135</v>
      </c>
      <c r="G479" s="21">
        <v>18.317503392130259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41</v>
      </c>
      <c r="E480" s="19">
        <v>30</v>
      </c>
      <c r="F480" s="20">
        <v>71</v>
      </c>
      <c r="G480" s="21">
        <v>12.61101243339254</v>
      </c>
      <c r="H480" s="19">
        <v>289</v>
      </c>
      <c r="I480" s="19">
        <v>5</v>
      </c>
      <c r="J480" s="19">
        <v>7</v>
      </c>
      <c r="K480" s="22">
        <v>12</v>
      </c>
      <c r="L480" s="21">
        <v>4.1522491349480966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160</v>
      </c>
      <c r="E481" s="19">
        <v>159</v>
      </c>
      <c r="F481" s="20">
        <v>319</v>
      </c>
      <c r="G481" s="21">
        <v>17.374727668845317</v>
      </c>
      <c r="H481" s="19">
        <v>1175</v>
      </c>
      <c r="I481" s="19">
        <v>19</v>
      </c>
      <c r="J481" s="19">
        <v>20</v>
      </c>
      <c r="K481" s="22">
        <v>39</v>
      </c>
      <c r="L481" s="21">
        <v>3.3191489361702122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45</v>
      </c>
      <c r="E482" s="19">
        <v>30</v>
      </c>
      <c r="F482" s="20">
        <v>75</v>
      </c>
      <c r="G482" s="21">
        <v>13.204225352112676</v>
      </c>
      <c r="H482" s="19">
        <v>327</v>
      </c>
      <c r="I482" s="19">
        <v>0</v>
      </c>
      <c r="J482" s="19">
        <v>0</v>
      </c>
      <c r="K482" s="22">
        <v>0</v>
      </c>
      <c r="L482" s="21">
        <v>0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522</v>
      </c>
      <c r="E483" s="19">
        <v>481</v>
      </c>
      <c r="F483" s="20">
        <v>1003</v>
      </c>
      <c r="G483" s="21">
        <v>14.857058213597984</v>
      </c>
      <c r="H483" s="19">
        <v>2773</v>
      </c>
      <c r="I483" s="19">
        <v>0</v>
      </c>
      <c r="J483" s="19">
        <v>0</v>
      </c>
      <c r="K483" s="22">
        <v>0</v>
      </c>
      <c r="L483" s="21"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174</v>
      </c>
      <c r="E484" s="19">
        <v>195</v>
      </c>
      <c r="F484" s="20">
        <v>369</v>
      </c>
      <c r="G484" s="21">
        <v>24.133420536298232</v>
      </c>
      <c r="H484" s="35">
        <v>-103</v>
      </c>
      <c r="I484" s="19">
        <v>0</v>
      </c>
      <c r="J484" s="19">
        <v>1</v>
      </c>
      <c r="K484" s="22">
        <v>1</v>
      </c>
      <c r="L484" s="21">
        <v>-0.97087378640776689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210</v>
      </c>
      <c r="E485" s="19">
        <v>217</v>
      </c>
      <c r="F485" s="20">
        <v>427</v>
      </c>
      <c r="G485" s="21">
        <v>23.282442748091604</v>
      </c>
      <c r="H485" s="35">
        <v>127</v>
      </c>
      <c r="I485" s="19">
        <v>5</v>
      </c>
      <c r="J485" s="19">
        <v>0</v>
      </c>
      <c r="K485" s="22">
        <v>5</v>
      </c>
      <c r="L485" s="21">
        <v>3.9370078740157481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64</v>
      </c>
      <c r="E486" s="19">
        <v>67</v>
      </c>
      <c r="F486" s="20">
        <v>131</v>
      </c>
      <c r="G486" s="21">
        <v>11.177474402730375</v>
      </c>
      <c r="H486" s="35">
        <v>542</v>
      </c>
      <c r="I486" s="19">
        <v>15</v>
      </c>
      <c r="J486" s="19">
        <v>12</v>
      </c>
      <c r="K486" s="22">
        <v>27</v>
      </c>
      <c r="L486" s="21">
        <v>4.9815498154981546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46</v>
      </c>
      <c r="E487" s="19">
        <v>50</v>
      </c>
      <c r="F487" s="20">
        <v>96</v>
      </c>
      <c r="G487" s="21">
        <v>13.445378151260504</v>
      </c>
      <c r="H487" s="35">
        <v>355</v>
      </c>
      <c r="I487" s="19">
        <v>19</v>
      </c>
      <c r="J487" s="19">
        <v>7</v>
      </c>
      <c r="K487" s="22">
        <v>26</v>
      </c>
      <c r="L487" s="21">
        <v>7.323943661971831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80</v>
      </c>
      <c r="E488" s="19">
        <v>102</v>
      </c>
      <c r="F488" s="20">
        <v>182</v>
      </c>
      <c r="G488" s="21">
        <v>15.128844555278469</v>
      </c>
      <c r="H488" s="35">
        <v>777</v>
      </c>
      <c r="I488" s="19">
        <v>13</v>
      </c>
      <c r="J488" s="19">
        <v>13</v>
      </c>
      <c r="K488" s="22">
        <v>26</v>
      </c>
      <c r="L488" s="21">
        <v>3.346203346203346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81</v>
      </c>
      <c r="E489" s="19">
        <v>79</v>
      </c>
      <c r="F489" s="20">
        <v>160</v>
      </c>
      <c r="G489" s="21">
        <v>17.075773745997864</v>
      </c>
      <c r="H489" s="35">
        <v>603</v>
      </c>
      <c r="I489" s="19">
        <v>10</v>
      </c>
      <c r="J489" s="19">
        <v>8</v>
      </c>
      <c r="K489" s="22">
        <v>18</v>
      </c>
      <c r="L489" s="21">
        <v>2.9850746268656714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157</v>
      </c>
      <c r="E490" s="19">
        <v>114</v>
      </c>
      <c r="F490" s="20">
        <v>271</v>
      </c>
      <c r="G490" s="21">
        <v>15.190582959641254</v>
      </c>
      <c r="H490" s="35">
        <v>769</v>
      </c>
      <c r="I490" s="19">
        <v>18</v>
      </c>
      <c r="J490" s="19">
        <v>9</v>
      </c>
      <c r="K490" s="22">
        <v>27</v>
      </c>
      <c r="L490" s="21">
        <v>3.5110533159947983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50</v>
      </c>
      <c r="E491" s="19">
        <v>66</v>
      </c>
      <c r="F491" s="20">
        <v>116</v>
      </c>
      <c r="G491" s="21">
        <v>10.034602076124568</v>
      </c>
      <c r="H491" s="19">
        <v>845</v>
      </c>
      <c r="I491" s="19">
        <v>28</v>
      </c>
      <c r="J491" s="19">
        <v>20</v>
      </c>
      <c r="K491" s="22">
        <v>48</v>
      </c>
      <c r="L491" s="21">
        <v>5.6804733727810648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531</v>
      </c>
      <c r="E492" s="19">
        <v>506</v>
      </c>
      <c r="F492" s="20">
        <v>1037</v>
      </c>
      <c r="G492" s="21">
        <v>13.138223742556695</v>
      </c>
      <c r="H492" s="19">
        <v>3453</v>
      </c>
      <c r="I492" s="19">
        <v>104</v>
      </c>
      <c r="J492" s="19">
        <v>79</v>
      </c>
      <c r="K492" s="22">
        <v>183</v>
      </c>
      <c r="L492" s="21">
        <v>5.2997393570807994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66</v>
      </c>
      <c r="E493" s="19">
        <v>61</v>
      </c>
      <c r="F493" s="20">
        <v>127</v>
      </c>
      <c r="G493" s="21">
        <v>16.910785619174433</v>
      </c>
      <c r="H493" s="35">
        <v>276</v>
      </c>
      <c r="I493" s="19">
        <v>0</v>
      </c>
      <c r="J493" s="19">
        <v>0</v>
      </c>
      <c r="K493" s="22">
        <v>0</v>
      </c>
      <c r="L493" s="21">
        <v>0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80</v>
      </c>
      <c r="E494" s="19">
        <v>71</v>
      </c>
      <c r="F494" s="20">
        <v>151</v>
      </c>
      <c r="G494" s="21">
        <v>16.254036598493002</v>
      </c>
      <c r="H494" s="35">
        <v>406</v>
      </c>
      <c r="I494" s="19">
        <v>2</v>
      </c>
      <c r="J494" s="19">
        <v>0</v>
      </c>
      <c r="K494" s="22">
        <v>2</v>
      </c>
      <c r="L494" s="21">
        <v>0.49261083743842365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116</v>
      </c>
      <c r="E495" s="19">
        <v>105</v>
      </c>
      <c r="F495" s="20">
        <v>221</v>
      </c>
      <c r="G495" s="21">
        <v>16.406829992576093</v>
      </c>
      <c r="H495" s="35">
        <v>409</v>
      </c>
      <c r="I495" s="19">
        <v>4</v>
      </c>
      <c r="J495" s="19">
        <v>5</v>
      </c>
      <c r="K495" s="22">
        <v>9</v>
      </c>
      <c r="L495" s="21">
        <v>2.2004889975550124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55</v>
      </c>
      <c r="E496" s="19">
        <v>51</v>
      </c>
      <c r="F496" s="20">
        <v>106</v>
      </c>
      <c r="G496" s="21">
        <v>19.307832422586522</v>
      </c>
      <c r="H496" s="19">
        <v>103</v>
      </c>
      <c r="I496" s="19">
        <v>1</v>
      </c>
      <c r="J496" s="19">
        <v>4</v>
      </c>
      <c r="K496" s="22">
        <v>5</v>
      </c>
      <c r="L496" s="21">
        <v>4.8543689320388346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248</v>
      </c>
      <c r="E497" s="19">
        <v>218</v>
      </c>
      <c r="F497" s="20">
        <v>466</v>
      </c>
      <c r="G497" s="21">
        <v>14.644877435575109</v>
      </c>
      <c r="H497" s="19">
        <v>1132</v>
      </c>
      <c r="I497" s="19">
        <v>3</v>
      </c>
      <c r="J497" s="19">
        <v>1</v>
      </c>
      <c r="K497" s="22">
        <v>4</v>
      </c>
      <c r="L497" s="21">
        <v>0.35335689045936397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104</v>
      </c>
      <c r="E498" s="19">
        <v>79</v>
      </c>
      <c r="F498" s="20">
        <v>183</v>
      </c>
      <c r="G498" s="21">
        <v>17.039106145251395</v>
      </c>
      <c r="H498" s="19">
        <v>391</v>
      </c>
      <c r="I498" s="19">
        <v>0</v>
      </c>
      <c r="J498" s="19">
        <v>0</v>
      </c>
      <c r="K498" s="22">
        <v>0</v>
      </c>
      <c r="L498" s="21">
        <v>0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188</v>
      </c>
      <c r="E499" s="19">
        <v>182</v>
      </c>
      <c r="F499" s="20">
        <v>370</v>
      </c>
      <c r="G499" s="21">
        <v>14.430577223088923</v>
      </c>
      <c r="H499" s="19">
        <v>1087</v>
      </c>
      <c r="I499" s="19">
        <v>26</v>
      </c>
      <c r="J499" s="19">
        <v>23</v>
      </c>
      <c r="K499" s="22">
        <v>49</v>
      </c>
      <c r="L499" s="21">
        <v>4.5078196872125114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109</v>
      </c>
      <c r="E500" s="19">
        <v>68</v>
      </c>
      <c r="F500" s="20">
        <v>177</v>
      </c>
      <c r="G500" s="21">
        <v>11.419354838709678</v>
      </c>
      <c r="H500" s="35">
        <v>163</v>
      </c>
      <c r="I500" s="19">
        <v>30</v>
      </c>
      <c r="J500" s="19">
        <v>29</v>
      </c>
      <c r="K500" s="22">
        <v>59</v>
      </c>
      <c r="L500" s="21">
        <v>36.196319018404907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188</v>
      </c>
      <c r="E501" s="19">
        <v>169</v>
      </c>
      <c r="F501" s="20">
        <v>357</v>
      </c>
      <c r="G501" s="21">
        <v>15.387931034482758</v>
      </c>
      <c r="H501" s="35">
        <v>837</v>
      </c>
      <c r="I501" s="19">
        <v>16</v>
      </c>
      <c r="J501" s="19">
        <v>18</v>
      </c>
      <c r="K501" s="22">
        <v>34</v>
      </c>
      <c r="L501" s="21">
        <v>4.0621266427718039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60</v>
      </c>
      <c r="E502" s="19">
        <v>36</v>
      </c>
      <c r="F502" s="20">
        <v>96</v>
      </c>
      <c r="G502" s="21">
        <v>15.335463258785943</v>
      </c>
      <c r="H502" s="35">
        <v>374</v>
      </c>
      <c r="I502" s="19">
        <v>10</v>
      </c>
      <c r="J502" s="19">
        <v>10</v>
      </c>
      <c r="K502" s="22">
        <v>20</v>
      </c>
      <c r="L502" s="21">
        <v>5.3475935828877006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34</v>
      </c>
      <c r="E503" s="19">
        <v>42</v>
      </c>
      <c r="F503" s="20">
        <v>76</v>
      </c>
      <c r="G503" s="21">
        <v>18.536585365853657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81</v>
      </c>
      <c r="E504" s="19">
        <v>73</v>
      </c>
      <c r="F504" s="20">
        <v>154</v>
      </c>
      <c r="G504" s="21">
        <v>11.135213304410701</v>
      </c>
      <c r="H504" s="35">
        <v>592</v>
      </c>
      <c r="I504" s="19">
        <v>4</v>
      </c>
      <c r="J504" s="19">
        <v>4</v>
      </c>
      <c r="K504" s="22">
        <v>8</v>
      </c>
      <c r="L504" s="21">
        <v>1.3513513513513513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24</v>
      </c>
      <c r="E505" s="19">
        <v>32</v>
      </c>
      <c r="F505" s="20">
        <v>56</v>
      </c>
      <c r="G505" s="21">
        <v>14.545454545454545</v>
      </c>
      <c r="H505" s="19">
        <v>180</v>
      </c>
      <c r="I505" s="19">
        <v>3</v>
      </c>
      <c r="J505" s="19">
        <v>2</v>
      </c>
      <c r="K505" s="22">
        <v>5</v>
      </c>
      <c r="L505" s="21">
        <v>2.7777777777777777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251</v>
      </c>
      <c r="E506" s="19">
        <v>280</v>
      </c>
      <c r="F506" s="20">
        <v>531</v>
      </c>
      <c r="G506" s="21">
        <v>11.568627450980392</v>
      </c>
      <c r="H506" s="19">
        <v>2259</v>
      </c>
      <c r="I506" s="19">
        <v>58</v>
      </c>
      <c r="J506" s="19">
        <v>44</v>
      </c>
      <c r="K506" s="22">
        <v>102</v>
      </c>
      <c r="L506" s="21">
        <v>4.5152722443559101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121</v>
      </c>
      <c r="E507" s="19">
        <v>105</v>
      </c>
      <c r="F507" s="20">
        <v>226</v>
      </c>
      <c r="G507" s="21">
        <v>19.964664310954063</v>
      </c>
      <c r="H507" s="35">
        <v>165</v>
      </c>
      <c r="I507" s="19">
        <v>1</v>
      </c>
      <c r="J507" s="19">
        <v>0</v>
      </c>
      <c r="K507" s="22">
        <v>1</v>
      </c>
      <c r="L507" s="21">
        <v>0.60606060606060608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55</v>
      </c>
      <c r="E508" s="19">
        <v>41</v>
      </c>
      <c r="F508" s="20">
        <v>96</v>
      </c>
      <c r="G508" s="21">
        <v>10.572687224669604</v>
      </c>
      <c r="H508" s="19">
        <v>573</v>
      </c>
      <c r="I508" s="19">
        <v>20</v>
      </c>
      <c r="J508" s="19">
        <v>14</v>
      </c>
      <c r="K508" s="22">
        <v>34</v>
      </c>
      <c r="L508" s="21">
        <v>5.9336823734729496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310</v>
      </c>
      <c r="E509" s="19">
        <v>289</v>
      </c>
      <c r="F509" s="20">
        <v>599</v>
      </c>
      <c r="G509" s="21">
        <v>15.230104246122552</v>
      </c>
      <c r="H509" s="19">
        <v>1199</v>
      </c>
      <c r="I509" s="19">
        <v>49</v>
      </c>
      <c r="J509" s="19">
        <v>44</v>
      </c>
      <c r="K509" s="22">
        <v>93</v>
      </c>
      <c r="L509" s="21">
        <v>7.7564637197664723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85</v>
      </c>
      <c r="E510" s="19">
        <v>62</v>
      </c>
      <c r="F510" s="20">
        <v>147</v>
      </c>
      <c r="G510" s="21">
        <v>19.367588932806324</v>
      </c>
      <c r="H510" s="35">
        <v>126</v>
      </c>
      <c r="I510" s="19">
        <v>1</v>
      </c>
      <c r="J510" s="19">
        <v>0</v>
      </c>
      <c r="K510" s="22">
        <v>1</v>
      </c>
      <c r="L510" s="21">
        <v>0.79365079365079361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18</v>
      </c>
      <c r="E511" s="19">
        <v>16</v>
      </c>
      <c r="F511" s="20">
        <v>34</v>
      </c>
      <c r="G511" s="21">
        <v>9.4444444444444446</v>
      </c>
      <c r="H511" s="35">
        <v>217</v>
      </c>
      <c r="I511" s="19">
        <v>0</v>
      </c>
      <c r="J511" s="19">
        <v>1</v>
      </c>
      <c r="K511" s="22">
        <v>1</v>
      </c>
      <c r="L511" s="21">
        <v>0.46082949308755761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100</v>
      </c>
      <c r="E512" s="19">
        <v>72</v>
      </c>
      <c r="F512" s="20">
        <v>172</v>
      </c>
      <c r="G512" s="21">
        <v>18.901098901098901</v>
      </c>
      <c r="H512" s="19">
        <v>485</v>
      </c>
      <c r="I512" s="19">
        <v>7</v>
      </c>
      <c r="J512" s="19">
        <v>4</v>
      </c>
      <c r="K512" s="22">
        <v>11</v>
      </c>
      <c r="L512" s="21">
        <v>2.268041237113402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7119</v>
      </c>
      <c r="E513" s="29">
        <v>6524</v>
      </c>
      <c r="F513" s="29">
        <v>13643</v>
      </c>
      <c r="G513" s="31">
        <v>15.958404978301811</v>
      </c>
      <c r="H513" s="29">
        <v>31896</v>
      </c>
      <c r="I513" s="29">
        <v>466</v>
      </c>
      <c r="J513" s="29">
        <v>389</v>
      </c>
      <c r="K513" s="36">
        <v>855</v>
      </c>
      <c r="L513" s="31">
        <v>2.6805869074492099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89</v>
      </c>
      <c r="E514" s="19">
        <v>82</v>
      </c>
      <c r="F514" s="20">
        <v>171</v>
      </c>
      <c r="G514" s="21">
        <v>16.797642436149314</v>
      </c>
      <c r="H514" s="35">
        <v>402</v>
      </c>
      <c r="I514" s="19">
        <v>17</v>
      </c>
      <c r="J514" s="19">
        <v>8</v>
      </c>
      <c r="K514" s="22">
        <v>25</v>
      </c>
      <c r="L514" s="21">
        <v>6.2189054726368163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55</v>
      </c>
      <c r="E515" s="19">
        <v>61</v>
      </c>
      <c r="F515" s="20">
        <v>116</v>
      </c>
      <c r="G515" s="21">
        <v>15.718157181571815</v>
      </c>
      <c r="H515" s="19">
        <v>298</v>
      </c>
      <c r="I515" s="19">
        <v>4</v>
      </c>
      <c r="J515" s="19">
        <v>0</v>
      </c>
      <c r="K515" s="22">
        <v>4</v>
      </c>
      <c r="L515" s="21">
        <v>1.3422818791946309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716</v>
      </c>
      <c r="E516" s="19">
        <v>629</v>
      </c>
      <c r="F516" s="20">
        <v>1345</v>
      </c>
      <c r="G516" s="21">
        <v>10.315999386408958</v>
      </c>
      <c r="H516" s="19">
        <v>7897</v>
      </c>
      <c r="I516" s="19">
        <v>98</v>
      </c>
      <c r="J516" s="19">
        <v>87</v>
      </c>
      <c r="K516" s="22">
        <v>185</v>
      </c>
      <c r="L516" s="21">
        <v>2.3426617702925161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282</v>
      </c>
      <c r="E517" s="19">
        <v>219</v>
      </c>
      <c r="F517" s="20">
        <v>501</v>
      </c>
      <c r="G517" s="21">
        <v>22.608303249097471</v>
      </c>
      <c r="H517" s="35">
        <v>264</v>
      </c>
      <c r="I517" s="19">
        <v>3</v>
      </c>
      <c r="J517" s="19">
        <v>3</v>
      </c>
      <c r="K517" s="22">
        <v>6</v>
      </c>
      <c r="L517" s="21">
        <v>2.2727272727272729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93</v>
      </c>
      <c r="E518" s="19">
        <v>81</v>
      </c>
      <c r="F518" s="20">
        <v>174</v>
      </c>
      <c r="G518" s="21">
        <v>9.3901780895844578</v>
      </c>
      <c r="H518" s="19">
        <v>966</v>
      </c>
      <c r="I518" s="19">
        <v>4</v>
      </c>
      <c r="J518" s="19">
        <v>3</v>
      </c>
      <c r="K518" s="22">
        <v>7</v>
      </c>
      <c r="L518" s="21">
        <v>0.72463768115942029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1160</v>
      </c>
      <c r="E519" s="19">
        <v>1126</v>
      </c>
      <c r="F519" s="20">
        <v>2286</v>
      </c>
      <c r="G519" s="21">
        <v>17.380065384322968</v>
      </c>
      <c r="H519" s="19">
        <v>3210</v>
      </c>
      <c r="I519" s="19">
        <v>96</v>
      </c>
      <c r="J519" s="19">
        <v>75</v>
      </c>
      <c r="K519" s="22">
        <v>171</v>
      </c>
      <c r="L519" s="21">
        <v>5.3271028037383177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48</v>
      </c>
      <c r="E520" s="19">
        <v>24</v>
      </c>
      <c r="F520" s="20">
        <v>72</v>
      </c>
      <c r="G520" s="21">
        <v>15.550755939524837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762</v>
      </c>
      <c r="E521" s="19">
        <v>718</v>
      </c>
      <c r="F521" s="20">
        <v>1480</v>
      </c>
      <c r="G521" s="21">
        <v>16.279837201627984</v>
      </c>
      <c r="H521" s="19">
        <v>3570</v>
      </c>
      <c r="I521" s="19">
        <v>30</v>
      </c>
      <c r="J521" s="19">
        <v>31</v>
      </c>
      <c r="K521" s="22">
        <v>61</v>
      </c>
      <c r="L521" s="21">
        <v>1.7086834733893557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577</v>
      </c>
      <c r="E522" s="19">
        <v>488</v>
      </c>
      <c r="F522" s="20">
        <v>1065</v>
      </c>
      <c r="G522" s="21">
        <v>12.69217018233822</v>
      </c>
      <c r="H522" s="19">
        <v>4511</v>
      </c>
      <c r="I522" s="19">
        <v>36</v>
      </c>
      <c r="J522" s="19">
        <v>38</v>
      </c>
      <c r="K522" s="22">
        <v>74</v>
      </c>
      <c r="L522" s="21">
        <v>1.6404344934604302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96</v>
      </c>
      <c r="E523" s="19">
        <v>115</v>
      </c>
      <c r="F523" s="20">
        <v>211</v>
      </c>
      <c r="G523" s="21">
        <v>18.788958147818345</v>
      </c>
      <c r="H523" s="19">
        <v>303</v>
      </c>
      <c r="I523" s="19">
        <v>1</v>
      </c>
      <c r="J523" s="19">
        <v>2</v>
      </c>
      <c r="K523" s="22">
        <v>3</v>
      </c>
      <c r="L523" s="21">
        <v>0.99009900990099009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166</v>
      </c>
      <c r="E524" s="19">
        <v>145</v>
      </c>
      <c r="F524" s="20">
        <v>311</v>
      </c>
      <c r="G524" s="21">
        <v>14.532710280373831</v>
      </c>
      <c r="H524" s="19">
        <v>1026</v>
      </c>
      <c r="I524" s="19">
        <v>6</v>
      </c>
      <c r="J524" s="19">
        <v>7</v>
      </c>
      <c r="K524" s="22">
        <v>13</v>
      </c>
      <c r="L524" s="21">
        <v>1.267056530214425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47</v>
      </c>
      <c r="E525" s="19">
        <v>41</v>
      </c>
      <c r="F525" s="20">
        <v>88</v>
      </c>
      <c r="G525" s="21">
        <v>17.425742574257423</v>
      </c>
      <c r="H525" s="35">
        <v>209</v>
      </c>
      <c r="I525" s="19">
        <v>6</v>
      </c>
      <c r="J525" s="19">
        <v>4</v>
      </c>
      <c r="K525" s="22">
        <v>10</v>
      </c>
      <c r="L525" s="21">
        <v>4.7846889952153111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79</v>
      </c>
      <c r="E526" s="19">
        <v>84</v>
      </c>
      <c r="F526" s="20">
        <v>163</v>
      </c>
      <c r="G526" s="21">
        <v>18.671248568155786</v>
      </c>
      <c r="H526" s="35">
        <v>197</v>
      </c>
      <c r="I526" s="19">
        <v>0</v>
      </c>
      <c r="J526" s="19">
        <v>1</v>
      </c>
      <c r="K526" s="22">
        <v>1</v>
      </c>
      <c r="L526" s="21">
        <v>0.50761421319796951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51</v>
      </c>
      <c r="E527" s="19">
        <v>49</v>
      </c>
      <c r="F527" s="20">
        <v>100</v>
      </c>
      <c r="G527" s="21">
        <v>15.360983102918588</v>
      </c>
      <c r="H527" s="35">
        <v>234</v>
      </c>
      <c r="I527" s="19">
        <v>1</v>
      </c>
      <c r="J527" s="19">
        <v>0</v>
      </c>
      <c r="K527" s="22">
        <v>1</v>
      </c>
      <c r="L527" s="21">
        <v>0.42735042735042739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417</v>
      </c>
      <c r="E528" s="19">
        <v>424</v>
      </c>
      <c r="F528" s="20">
        <v>841</v>
      </c>
      <c r="G528" s="21">
        <v>24.735294117647058</v>
      </c>
      <c r="H528" s="35">
        <v>713</v>
      </c>
      <c r="I528" s="19">
        <v>34</v>
      </c>
      <c r="J528" s="19">
        <v>25</v>
      </c>
      <c r="K528" s="22">
        <v>59</v>
      </c>
      <c r="L528" s="21">
        <v>8.2748948106591858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72</v>
      </c>
      <c r="E529" s="19">
        <v>55</v>
      </c>
      <c r="F529" s="20">
        <v>127</v>
      </c>
      <c r="G529" s="21">
        <v>13.97139713971397</v>
      </c>
      <c r="H529" s="35">
        <v>361</v>
      </c>
      <c r="I529" s="19">
        <v>9</v>
      </c>
      <c r="J529" s="19">
        <v>7</v>
      </c>
      <c r="K529" s="22">
        <v>16</v>
      </c>
      <c r="L529" s="21">
        <v>4.43213296398892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162</v>
      </c>
      <c r="E530" s="19">
        <v>157</v>
      </c>
      <c r="F530" s="20">
        <v>319</v>
      </c>
      <c r="G530" s="21">
        <v>15.299760191846524</v>
      </c>
      <c r="H530" s="19">
        <v>683</v>
      </c>
      <c r="I530" s="19">
        <v>18</v>
      </c>
      <c r="J530" s="19">
        <v>12</v>
      </c>
      <c r="K530" s="22">
        <v>30</v>
      </c>
      <c r="L530" s="21">
        <v>4.3923865300146412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683</v>
      </c>
      <c r="E531" s="19">
        <v>552</v>
      </c>
      <c r="F531" s="20">
        <v>1235</v>
      </c>
      <c r="G531" s="21">
        <v>19.671870022300094</v>
      </c>
      <c r="H531" s="19">
        <v>1256</v>
      </c>
      <c r="I531" s="19">
        <v>27</v>
      </c>
      <c r="J531" s="19">
        <v>21</v>
      </c>
      <c r="K531" s="22">
        <v>48</v>
      </c>
      <c r="L531" s="21">
        <v>3.8216560509554141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225</v>
      </c>
      <c r="E532" s="19">
        <v>207</v>
      </c>
      <c r="F532" s="20">
        <v>432</v>
      </c>
      <c r="G532" s="21">
        <v>25.087108013937282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526</v>
      </c>
      <c r="E533" s="19">
        <v>510</v>
      </c>
      <c r="F533" s="20">
        <v>1036</v>
      </c>
      <c r="G533" s="21">
        <v>15.373200771627838</v>
      </c>
      <c r="H533" s="19">
        <v>2488</v>
      </c>
      <c r="I533" s="19">
        <v>32</v>
      </c>
      <c r="J533" s="19">
        <v>28</v>
      </c>
      <c r="K533" s="22">
        <v>60</v>
      </c>
      <c r="L533" s="21">
        <v>2.4115755627009645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44</v>
      </c>
      <c r="E534" s="19">
        <v>40</v>
      </c>
      <c r="F534" s="20">
        <v>84</v>
      </c>
      <c r="G534" s="21">
        <v>16.8</v>
      </c>
      <c r="H534" s="19">
        <v>155</v>
      </c>
      <c r="I534" s="19">
        <v>7</v>
      </c>
      <c r="J534" s="19">
        <v>8</v>
      </c>
      <c r="K534" s="22">
        <v>15</v>
      </c>
      <c r="L534" s="21">
        <v>9.67741935483871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444</v>
      </c>
      <c r="E535" s="19">
        <v>412</v>
      </c>
      <c r="F535" s="20">
        <v>856</v>
      </c>
      <c r="G535" s="21">
        <v>17.979416089056922</v>
      </c>
      <c r="H535" s="19">
        <v>1453</v>
      </c>
      <c r="I535" s="19">
        <v>24</v>
      </c>
      <c r="J535" s="19">
        <v>19</v>
      </c>
      <c r="K535" s="22">
        <v>43</v>
      </c>
      <c r="L535" s="21">
        <v>2.9593943565037852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325</v>
      </c>
      <c r="E536" s="19">
        <v>305</v>
      </c>
      <c r="F536" s="20">
        <v>630</v>
      </c>
      <c r="G536" s="21">
        <v>16.389177939646203</v>
      </c>
      <c r="H536" s="19">
        <v>1521</v>
      </c>
      <c r="I536" s="19">
        <v>13</v>
      </c>
      <c r="J536" s="19">
        <v>10</v>
      </c>
      <c r="K536" s="22">
        <v>23</v>
      </c>
      <c r="L536" s="21">
        <v>1.5121630506245891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5398</v>
      </c>
      <c r="E537" s="29">
        <v>5095</v>
      </c>
      <c r="F537" s="29">
        <v>10493</v>
      </c>
      <c r="G537" s="31">
        <v>15.591845225712502</v>
      </c>
      <c r="H537" s="29">
        <v>20217</v>
      </c>
      <c r="I537" s="29">
        <v>601</v>
      </c>
      <c r="J537" s="29">
        <v>540</v>
      </c>
      <c r="K537" s="36">
        <v>1141</v>
      </c>
      <c r="L537" s="31">
        <v>5.6437651481426521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74</v>
      </c>
      <c r="E538" s="19">
        <v>84</v>
      </c>
      <c r="F538" s="20">
        <v>158</v>
      </c>
      <c r="G538" s="21">
        <v>15.566502463054189</v>
      </c>
      <c r="H538" s="19">
        <v>438</v>
      </c>
      <c r="I538" s="19">
        <v>6</v>
      </c>
      <c r="J538" s="19">
        <v>9</v>
      </c>
      <c r="K538" s="22">
        <v>15</v>
      </c>
      <c r="L538" s="21">
        <v>3.4246575342465753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82</v>
      </c>
      <c r="E539" s="19">
        <v>68</v>
      </c>
      <c r="F539" s="20">
        <v>150</v>
      </c>
      <c r="G539" s="21">
        <v>10.107816711590296</v>
      </c>
      <c r="H539" s="19">
        <v>1022</v>
      </c>
      <c r="I539" s="19">
        <v>9</v>
      </c>
      <c r="J539" s="19">
        <v>15</v>
      </c>
      <c r="K539" s="22">
        <v>24</v>
      </c>
      <c r="L539" s="21">
        <v>2.3483365949119372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866</v>
      </c>
      <c r="E540" s="19">
        <v>815</v>
      </c>
      <c r="F540" s="20">
        <v>1681</v>
      </c>
      <c r="G540" s="21">
        <v>23.993719668855267</v>
      </c>
      <c r="H540" s="35">
        <v>285</v>
      </c>
      <c r="I540" s="19">
        <v>94</v>
      </c>
      <c r="J540" s="19">
        <v>77</v>
      </c>
      <c r="K540" s="22">
        <v>171</v>
      </c>
      <c r="L540" s="21">
        <v>60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639</v>
      </c>
      <c r="E541" s="19">
        <v>604</v>
      </c>
      <c r="F541" s="20">
        <v>1243</v>
      </c>
      <c r="G541" s="21">
        <v>17.851500789889414</v>
      </c>
      <c r="H541" s="19">
        <v>270</v>
      </c>
      <c r="I541" s="19">
        <v>121</v>
      </c>
      <c r="J541" s="19">
        <v>119</v>
      </c>
      <c r="K541" s="22">
        <v>240</v>
      </c>
      <c r="L541" s="21">
        <v>88.888888888888886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788</v>
      </c>
      <c r="E542" s="19">
        <v>702</v>
      </c>
      <c r="F542" s="20">
        <v>1490</v>
      </c>
      <c r="G542" s="21">
        <v>13.624725676664228</v>
      </c>
      <c r="H542" s="19">
        <v>2973</v>
      </c>
      <c r="I542" s="19">
        <v>95</v>
      </c>
      <c r="J542" s="19">
        <v>77</v>
      </c>
      <c r="K542" s="22">
        <v>172</v>
      </c>
      <c r="L542" s="21">
        <v>5.7854019508913552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223</v>
      </c>
      <c r="E543" s="19">
        <v>218</v>
      </c>
      <c r="F543" s="20">
        <v>441</v>
      </c>
      <c r="G543" s="21">
        <v>25.819672131147541</v>
      </c>
      <c r="H543" s="35">
        <v>388</v>
      </c>
      <c r="I543" s="19">
        <v>5</v>
      </c>
      <c r="J543" s="19">
        <v>9</v>
      </c>
      <c r="K543" s="22">
        <v>14</v>
      </c>
      <c r="L543" s="21">
        <v>3.608247422680412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18</v>
      </c>
      <c r="E544" s="19">
        <v>25</v>
      </c>
      <c r="F544" s="20">
        <v>43</v>
      </c>
      <c r="G544" s="21">
        <v>9.6846846846846848</v>
      </c>
      <c r="H544" s="35">
        <v>220</v>
      </c>
      <c r="I544" s="19">
        <v>0</v>
      </c>
      <c r="J544" s="19">
        <v>1</v>
      </c>
      <c r="K544" s="22">
        <v>1</v>
      </c>
      <c r="L544" s="21">
        <v>0.45454545454545453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12</v>
      </c>
      <c r="E545" s="19">
        <v>26</v>
      </c>
      <c r="F545" s="20">
        <v>38</v>
      </c>
      <c r="G545" s="21">
        <v>9.2233009708737868</v>
      </c>
      <c r="H545" s="35">
        <v>198</v>
      </c>
      <c r="I545" s="19">
        <v>4</v>
      </c>
      <c r="J545" s="19">
        <v>1</v>
      </c>
      <c r="K545" s="22">
        <v>5</v>
      </c>
      <c r="L545" s="21">
        <v>2.5252525252525251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52</v>
      </c>
      <c r="E546" s="19">
        <v>45</v>
      </c>
      <c r="F546" s="20">
        <v>97</v>
      </c>
      <c r="G546" s="21">
        <v>17.168141592920357</v>
      </c>
      <c r="H546" s="35">
        <v>149</v>
      </c>
      <c r="I546" s="19">
        <v>0</v>
      </c>
      <c r="J546" s="19">
        <v>1</v>
      </c>
      <c r="K546" s="22">
        <v>1</v>
      </c>
      <c r="L546" s="21">
        <v>0.67114093959731547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45</v>
      </c>
      <c r="E547" s="19">
        <v>43</v>
      </c>
      <c r="F547" s="20">
        <v>88</v>
      </c>
      <c r="G547" s="21">
        <v>12.753623188405797</v>
      </c>
      <c r="H547" s="19">
        <v>264</v>
      </c>
      <c r="I547" s="19">
        <v>4</v>
      </c>
      <c r="J547" s="19">
        <v>5</v>
      </c>
      <c r="K547" s="22">
        <v>9</v>
      </c>
      <c r="L547" s="21">
        <v>3.4090909090909087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143</v>
      </c>
      <c r="E548" s="19">
        <v>132</v>
      </c>
      <c r="F548" s="20">
        <v>275</v>
      </c>
      <c r="G548" s="21">
        <v>13.027001421127427</v>
      </c>
      <c r="H548" s="19">
        <v>1138</v>
      </c>
      <c r="I548" s="19">
        <v>29</v>
      </c>
      <c r="J548" s="19">
        <v>14</v>
      </c>
      <c r="K548" s="22">
        <v>43</v>
      </c>
      <c r="L548" s="21">
        <v>3.7785588752196833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16</v>
      </c>
      <c r="E549" s="19">
        <v>28</v>
      </c>
      <c r="F549" s="20">
        <v>44</v>
      </c>
      <c r="G549" s="21">
        <v>10.891089108910892</v>
      </c>
      <c r="H549" s="35">
        <v>245</v>
      </c>
      <c r="I549" s="19">
        <v>3</v>
      </c>
      <c r="J549" s="19">
        <v>1</v>
      </c>
      <c r="K549" s="22">
        <v>4</v>
      </c>
      <c r="L549" s="21">
        <v>1.6326530612244898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62</v>
      </c>
      <c r="E550" s="19">
        <v>44</v>
      </c>
      <c r="F550" s="20">
        <v>106</v>
      </c>
      <c r="G550" s="21">
        <v>15.451895043731778</v>
      </c>
      <c r="H550" s="35">
        <v>302</v>
      </c>
      <c r="I550" s="19">
        <v>2</v>
      </c>
      <c r="J550" s="19">
        <v>1</v>
      </c>
      <c r="K550" s="22">
        <v>3</v>
      </c>
      <c r="L550" s="21">
        <v>0.99337748344370869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46</v>
      </c>
      <c r="E551" s="19">
        <v>33</v>
      </c>
      <c r="F551" s="20">
        <v>79</v>
      </c>
      <c r="G551" s="21">
        <v>15.612648221343871</v>
      </c>
      <c r="H551" s="35">
        <v>212</v>
      </c>
      <c r="I551" s="19">
        <v>1</v>
      </c>
      <c r="J551" s="19">
        <v>4</v>
      </c>
      <c r="K551" s="22">
        <v>5</v>
      </c>
      <c r="L551" s="21">
        <v>2.358490566037736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38</v>
      </c>
      <c r="E552" s="19">
        <v>39</v>
      </c>
      <c r="F552" s="20">
        <v>77</v>
      </c>
      <c r="G552" s="21">
        <v>12.399355877616747</v>
      </c>
      <c r="H552" s="35">
        <v>319</v>
      </c>
      <c r="I552" s="19">
        <v>2</v>
      </c>
      <c r="J552" s="19">
        <v>4</v>
      </c>
      <c r="K552" s="22">
        <v>6</v>
      </c>
      <c r="L552" s="21">
        <v>1.8808777429467085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49</v>
      </c>
      <c r="E553" s="19">
        <v>30</v>
      </c>
      <c r="F553" s="20">
        <v>79</v>
      </c>
      <c r="G553" s="21">
        <v>13.435374149659864</v>
      </c>
      <c r="H553" s="35">
        <v>394</v>
      </c>
      <c r="I553" s="19">
        <v>6</v>
      </c>
      <c r="J553" s="19">
        <v>6</v>
      </c>
      <c r="K553" s="22">
        <v>12</v>
      </c>
      <c r="L553" s="21">
        <v>3.0456852791878175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118</v>
      </c>
      <c r="E554" s="19">
        <v>93</v>
      </c>
      <c r="F554" s="20">
        <v>211</v>
      </c>
      <c r="G554" s="21">
        <v>16.381987577639752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36</v>
      </c>
      <c r="E555" s="19">
        <v>30</v>
      </c>
      <c r="F555" s="20">
        <v>66</v>
      </c>
      <c r="G555" s="21">
        <v>12.547528517110266</v>
      </c>
      <c r="H555" s="35">
        <v>206</v>
      </c>
      <c r="I555" s="19">
        <v>2</v>
      </c>
      <c r="J555" s="19">
        <v>4</v>
      </c>
      <c r="K555" s="22">
        <v>6</v>
      </c>
      <c r="L555" s="21">
        <v>2.912621359223301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57</v>
      </c>
      <c r="E556" s="19">
        <v>57</v>
      </c>
      <c r="F556" s="20">
        <v>114</v>
      </c>
      <c r="G556" s="21">
        <v>12.038014783526927</v>
      </c>
      <c r="H556" s="35">
        <v>476</v>
      </c>
      <c r="I556" s="19">
        <v>3</v>
      </c>
      <c r="J556" s="19">
        <v>3</v>
      </c>
      <c r="K556" s="22">
        <v>6</v>
      </c>
      <c r="L556" s="21">
        <v>1.2605042016806722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29</v>
      </c>
      <c r="E557" s="19">
        <v>30</v>
      </c>
      <c r="F557" s="20">
        <v>59</v>
      </c>
      <c r="G557" s="21">
        <v>11.87122736418511</v>
      </c>
      <c r="H557" s="35">
        <v>322</v>
      </c>
      <c r="I557" s="19">
        <v>9</v>
      </c>
      <c r="J557" s="19">
        <v>8</v>
      </c>
      <c r="K557" s="22">
        <v>17</v>
      </c>
      <c r="L557" s="21">
        <v>5.2795031055900621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38</v>
      </c>
      <c r="E558" s="19">
        <v>26</v>
      </c>
      <c r="F558" s="20">
        <v>64</v>
      </c>
      <c r="G558" s="21">
        <v>11.347517730496454</v>
      </c>
      <c r="H558" s="35">
        <v>257</v>
      </c>
      <c r="I558" s="19">
        <v>1</v>
      </c>
      <c r="J558" s="19">
        <v>0</v>
      </c>
      <c r="K558" s="22">
        <v>1</v>
      </c>
      <c r="L558" s="21">
        <v>0.38910505836575876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98</v>
      </c>
      <c r="E559" s="19">
        <v>83</v>
      </c>
      <c r="F559" s="20">
        <v>181</v>
      </c>
      <c r="G559" s="21">
        <v>15.274261603375528</v>
      </c>
      <c r="H559" s="35">
        <v>526</v>
      </c>
      <c r="I559" s="19">
        <v>2</v>
      </c>
      <c r="J559" s="19">
        <v>7</v>
      </c>
      <c r="K559" s="22">
        <v>9</v>
      </c>
      <c r="L559" s="21">
        <v>1.7110266159695817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24</v>
      </c>
      <c r="E560" s="19">
        <v>30</v>
      </c>
      <c r="F560" s="20">
        <v>54</v>
      </c>
      <c r="G560" s="21">
        <v>15.126050420168067</v>
      </c>
      <c r="H560" s="19">
        <v>167</v>
      </c>
      <c r="I560" s="19">
        <v>0</v>
      </c>
      <c r="J560" s="19">
        <v>1</v>
      </c>
      <c r="K560" s="22">
        <v>1</v>
      </c>
      <c r="L560" s="21">
        <v>0.5988023952095809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431</v>
      </c>
      <c r="E561" s="19">
        <v>448</v>
      </c>
      <c r="F561" s="20">
        <v>879</v>
      </c>
      <c r="G561" s="21">
        <v>15.147337584008271</v>
      </c>
      <c r="H561" s="19">
        <v>2347</v>
      </c>
      <c r="I561" s="19">
        <v>31</v>
      </c>
      <c r="J561" s="19">
        <v>19</v>
      </c>
      <c r="K561" s="22">
        <v>50</v>
      </c>
      <c r="L561" s="21">
        <v>2.1303792074989345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496</v>
      </c>
      <c r="E562" s="19">
        <v>484</v>
      </c>
      <c r="F562" s="20">
        <v>980</v>
      </c>
      <c r="G562" s="21">
        <v>15.317286652078774</v>
      </c>
      <c r="H562" s="19">
        <v>2190</v>
      </c>
      <c r="I562" s="19">
        <v>51</v>
      </c>
      <c r="J562" s="19">
        <v>59</v>
      </c>
      <c r="K562" s="22">
        <v>110</v>
      </c>
      <c r="L562" s="21">
        <v>5.0228310502283104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100</v>
      </c>
      <c r="E563" s="19">
        <v>102</v>
      </c>
      <c r="F563" s="20">
        <v>202</v>
      </c>
      <c r="G563" s="21">
        <v>8.2214082214082218</v>
      </c>
      <c r="H563" s="19">
        <v>1715</v>
      </c>
      <c r="I563" s="19">
        <v>68</v>
      </c>
      <c r="J563" s="19">
        <v>59</v>
      </c>
      <c r="K563" s="22">
        <v>127</v>
      </c>
      <c r="L563" s="21">
        <v>7.4052478134110782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24</v>
      </c>
      <c r="E564" s="19">
        <v>42</v>
      </c>
      <c r="F564" s="20">
        <v>66</v>
      </c>
      <c r="G564" s="21">
        <v>9.5238095238095237</v>
      </c>
      <c r="H564" s="19">
        <v>371</v>
      </c>
      <c r="I564" s="19">
        <v>5</v>
      </c>
      <c r="J564" s="19">
        <v>0</v>
      </c>
      <c r="K564" s="22">
        <v>5</v>
      </c>
      <c r="L564" s="21">
        <v>1.3477088948787064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684</v>
      </c>
      <c r="E565" s="19">
        <v>628</v>
      </c>
      <c r="F565" s="20">
        <v>1312</v>
      </c>
      <c r="G565" s="21">
        <v>15.397253843445604</v>
      </c>
      <c r="H565" s="19">
        <v>1302</v>
      </c>
      <c r="I565" s="19">
        <v>36</v>
      </c>
      <c r="J565" s="19">
        <v>31</v>
      </c>
      <c r="K565" s="22">
        <v>67</v>
      </c>
      <c r="L565" s="21">
        <v>5.1459293394777266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55</v>
      </c>
      <c r="E566" s="19">
        <v>45</v>
      </c>
      <c r="F566" s="20">
        <v>100</v>
      </c>
      <c r="G566" s="21">
        <v>10.822510822510822</v>
      </c>
      <c r="H566" s="35">
        <v>516</v>
      </c>
      <c r="I566" s="19">
        <v>2</v>
      </c>
      <c r="J566" s="19">
        <v>0</v>
      </c>
      <c r="K566" s="22">
        <v>2</v>
      </c>
      <c r="L566" s="21">
        <v>0.38759689922480622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55</v>
      </c>
      <c r="E567" s="19">
        <v>61</v>
      </c>
      <c r="F567" s="20">
        <v>116</v>
      </c>
      <c r="G567" s="21">
        <v>11.611611611611613</v>
      </c>
      <c r="H567" s="19">
        <v>619</v>
      </c>
      <c r="I567" s="19">
        <v>10</v>
      </c>
      <c r="J567" s="19">
        <v>5</v>
      </c>
      <c r="K567" s="22">
        <v>15</v>
      </c>
      <c r="L567" s="21">
        <v>2.4232633279483036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2745</v>
      </c>
      <c r="E568" s="29">
        <v>2632</v>
      </c>
      <c r="F568" s="29">
        <v>5377</v>
      </c>
      <c r="G568" s="31">
        <v>12.078803126965585</v>
      </c>
      <c r="H568" s="29">
        <v>22750</v>
      </c>
      <c r="I568" s="29">
        <v>438</v>
      </c>
      <c r="J568" s="29">
        <v>363</v>
      </c>
      <c r="K568" s="36">
        <v>801</v>
      </c>
      <c r="L568" s="31">
        <v>3.5208791208791208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20</v>
      </c>
      <c r="E569" s="19">
        <v>18</v>
      </c>
      <c r="F569" s="20">
        <v>38</v>
      </c>
      <c r="G569" s="21">
        <v>12.624584717607974</v>
      </c>
      <c r="H569" s="35">
        <v>183</v>
      </c>
      <c r="I569" s="19">
        <v>2</v>
      </c>
      <c r="J569" s="19">
        <v>2</v>
      </c>
      <c r="K569" s="22">
        <v>4</v>
      </c>
      <c r="L569" s="21">
        <v>2.1857923497267762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26</v>
      </c>
      <c r="E570" s="19">
        <v>25</v>
      </c>
      <c r="F570" s="20">
        <v>51</v>
      </c>
      <c r="G570" s="21">
        <v>23.076923076923077</v>
      </c>
      <c r="H570" s="35">
        <v>50</v>
      </c>
      <c r="I570" s="19">
        <v>1</v>
      </c>
      <c r="J570" s="19">
        <v>0</v>
      </c>
      <c r="K570" s="22">
        <v>1</v>
      </c>
      <c r="L570" s="21">
        <v>2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99</v>
      </c>
      <c r="E571" s="19">
        <v>73</v>
      </c>
      <c r="F571" s="20">
        <v>172</v>
      </c>
      <c r="G571" s="21">
        <v>13.149847094801222</v>
      </c>
      <c r="H571" s="35">
        <v>664</v>
      </c>
      <c r="I571" s="19">
        <v>14</v>
      </c>
      <c r="J571" s="19">
        <v>4</v>
      </c>
      <c r="K571" s="22">
        <v>18</v>
      </c>
      <c r="L571" s="21">
        <v>2.7108433734939759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44</v>
      </c>
      <c r="E572" s="19">
        <v>33</v>
      </c>
      <c r="F572" s="20">
        <v>77</v>
      </c>
      <c r="G572" s="21">
        <v>11.441307578008916</v>
      </c>
      <c r="H572" s="35">
        <v>227</v>
      </c>
      <c r="I572" s="19">
        <v>4</v>
      </c>
      <c r="J572" s="19">
        <v>4</v>
      </c>
      <c r="K572" s="22">
        <v>8</v>
      </c>
      <c r="L572" s="21">
        <v>3.5242290748898681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27</v>
      </c>
      <c r="E573" s="19">
        <v>37</v>
      </c>
      <c r="F573" s="20">
        <v>64</v>
      </c>
      <c r="G573" s="21">
        <v>11.072664359861593</v>
      </c>
      <c r="H573" s="19">
        <v>355</v>
      </c>
      <c r="I573" s="19">
        <v>13</v>
      </c>
      <c r="J573" s="19">
        <v>13</v>
      </c>
      <c r="K573" s="22">
        <v>26</v>
      </c>
      <c r="L573" s="21">
        <v>7.323943661971831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89</v>
      </c>
      <c r="E574" s="19">
        <v>84</v>
      </c>
      <c r="F574" s="20">
        <v>173</v>
      </c>
      <c r="G574" s="21">
        <v>10.738671632526382</v>
      </c>
      <c r="H574" s="19">
        <v>1011</v>
      </c>
      <c r="I574" s="19">
        <v>12</v>
      </c>
      <c r="J574" s="19">
        <v>8</v>
      </c>
      <c r="K574" s="22">
        <v>20</v>
      </c>
      <c r="L574" s="21">
        <v>1.9782393669634024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206</v>
      </c>
      <c r="E575" s="19">
        <v>231</v>
      </c>
      <c r="F575" s="20">
        <v>437</v>
      </c>
      <c r="G575" s="21">
        <v>14.06048906048906</v>
      </c>
      <c r="H575" s="19">
        <v>1375</v>
      </c>
      <c r="I575" s="19">
        <v>21</v>
      </c>
      <c r="J575" s="19">
        <v>21</v>
      </c>
      <c r="K575" s="22">
        <v>42</v>
      </c>
      <c r="L575" s="21">
        <v>3.0545454545454547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111</v>
      </c>
      <c r="E576" s="19">
        <v>80</v>
      </c>
      <c r="F576" s="20">
        <v>191</v>
      </c>
      <c r="G576" s="21">
        <v>10.858442296759522</v>
      </c>
      <c r="H576" s="19">
        <v>1058</v>
      </c>
      <c r="I576" s="19">
        <v>17</v>
      </c>
      <c r="J576" s="19">
        <v>19</v>
      </c>
      <c r="K576" s="22">
        <v>36</v>
      </c>
      <c r="L576" s="21">
        <v>3.4026465028355388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52</v>
      </c>
      <c r="E577" s="19">
        <v>36</v>
      </c>
      <c r="F577" s="20">
        <v>88</v>
      </c>
      <c r="G577" s="21">
        <v>13.095238095238097</v>
      </c>
      <c r="H577" s="35">
        <v>297</v>
      </c>
      <c r="I577" s="19">
        <v>9</v>
      </c>
      <c r="J577" s="19">
        <v>6</v>
      </c>
      <c r="K577" s="22">
        <v>15</v>
      </c>
      <c r="L577" s="21">
        <v>5.0505050505050502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33</v>
      </c>
      <c r="E578" s="19">
        <v>43</v>
      </c>
      <c r="F578" s="20">
        <v>76</v>
      </c>
      <c r="G578" s="21">
        <v>13.49911190053286</v>
      </c>
      <c r="H578" s="35">
        <v>287</v>
      </c>
      <c r="I578" s="19">
        <v>4</v>
      </c>
      <c r="J578" s="19">
        <v>2</v>
      </c>
      <c r="K578" s="22">
        <v>6</v>
      </c>
      <c r="L578" s="21">
        <v>2.0905923344947737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49</v>
      </c>
      <c r="E579" s="19">
        <v>62</v>
      </c>
      <c r="F579" s="20">
        <v>111</v>
      </c>
      <c r="G579" s="21">
        <v>10.968379446640316</v>
      </c>
      <c r="H579" s="35">
        <v>506</v>
      </c>
      <c r="I579" s="19">
        <v>10</v>
      </c>
      <c r="J579" s="19">
        <v>20</v>
      </c>
      <c r="K579" s="22">
        <v>30</v>
      </c>
      <c r="L579" s="21">
        <v>5.928853754940711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43</v>
      </c>
      <c r="E580" s="19">
        <v>49</v>
      </c>
      <c r="F580" s="20">
        <v>92</v>
      </c>
      <c r="G580" s="21">
        <v>10.267857142857142</v>
      </c>
      <c r="H580" s="35">
        <v>573</v>
      </c>
      <c r="I580" s="19">
        <v>11</v>
      </c>
      <c r="J580" s="19">
        <v>9</v>
      </c>
      <c r="K580" s="22">
        <v>20</v>
      </c>
      <c r="L580" s="21">
        <v>3.4904013961605584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103</v>
      </c>
      <c r="E581" s="19">
        <v>100</v>
      </c>
      <c r="F581" s="20">
        <v>203</v>
      </c>
      <c r="G581" s="21">
        <v>12.415902140672783</v>
      </c>
      <c r="H581" s="19">
        <v>790</v>
      </c>
      <c r="I581" s="19">
        <v>12</v>
      </c>
      <c r="J581" s="19">
        <v>10</v>
      </c>
      <c r="K581" s="22">
        <v>22</v>
      </c>
      <c r="L581" s="21">
        <v>2.7848101265822782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112</v>
      </c>
      <c r="E582" s="19">
        <v>102</v>
      </c>
      <c r="F582" s="20">
        <v>214</v>
      </c>
      <c r="G582" s="21">
        <v>11.902113459399333</v>
      </c>
      <c r="H582" s="19">
        <v>1026</v>
      </c>
      <c r="I582" s="19">
        <v>23</v>
      </c>
      <c r="J582" s="19">
        <v>22</v>
      </c>
      <c r="K582" s="22">
        <v>45</v>
      </c>
      <c r="L582" s="21">
        <v>4.3859649122807012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13</v>
      </c>
      <c r="E583" s="19">
        <v>8</v>
      </c>
      <c r="F583" s="20">
        <v>21</v>
      </c>
      <c r="G583" s="21">
        <v>9.1703056768558966</v>
      </c>
      <c r="H583" s="35">
        <v>135</v>
      </c>
      <c r="I583" s="19">
        <v>12</v>
      </c>
      <c r="J583" s="19">
        <v>7</v>
      </c>
      <c r="K583" s="22">
        <v>19</v>
      </c>
      <c r="L583" s="21">
        <v>14.074074074074074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89</v>
      </c>
      <c r="E584" s="19">
        <v>95</v>
      </c>
      <c r="F584" s="20">
        <v>184</v>
      </c>
      <c r="G584" s="21">
        <v>8.4831719686491471</v>
      </c>
      <c r="H584" s="35">
        <v>975</v>
      </c>
      <c r="I584" s="19">
        <v>0</v>
      </c>
      <c r="J584" s="19">
        <v>4</v>
      </c>
      <c r="K584" s="22">
        <v>4</v>
      </c>
      <c r="L584" s="21">
        <v>0.41025641025641024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61</v>
      </c>
      <c r="E585" s="19">
        <v>54</v>
      </c>
      <c r="F585" s="20">
        <v>115</v>
      </c>
      <c r="G585" s="21">
        <v>11.23046875</v>
      </c>
      <c r="H585" s="35">
        <v>474</v>
      </c>
      <c r="I585" s="19">
        <v>10</v>
      </c>
      <c r="J585" s="19">
        <v>7</v>
      </c>
      <c r="K585" s="22">
        <v>17</v>
      </c>
      <c r="L585" s="21">
        <v>3.5864978902953584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28</v>
      </c>
      <c r="E586" s="19">
        <v>21</v>
      </c>
      <c r="F586" s="20">
        <v>49</v>
      </c>
      <c r="G586" s="21">
        <v>8.3617747440273025</v>
      </c>
      <c r="H586" s="35">
        <v>276</v>
      </c>
      <c r="I586" s="19">
        <v>4</v>
      </c>
      <c r="J586" s="19">
        <v>5</v>
      </c>
      <c r="K586" s="22">
        <v>9</v>
      </c>
      <c r="L586" s="21">
        <v>3.2608695652173911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126</v>
      </c>
      <c r="E587" s="19">
        <v>125</v>
      </c>
      <c r="F587" s="20">
        <v>251</v>
      </c>
      <c r="G587" s="21">
        <v>13.852097130242827</v>
      </c>
      <c r="H587" s="35">
        <v>809</v>
      </c>
      <c r="I587" s="19">
        <v>13</v>
      </c>
      <c r="J587" s="19">
        <v>8</v>
      </c>
      <c r="K587" s="22">
        <v>21</v>
      </c>
      <c r="L587" s="21">
        <v>2.5957972805933252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74</v>
      </c>
      <c r="E588" s="19">
        <v>71</v>
      </c>
      <c r="F588" s="20">
        <v>145</v>
      </c>
      <c r="G588" s="21">
        <v>11.043412033511043</v>
      </c>
      <c r="H588" s="35">
        <v>728</v>
      </c>
      <c r="I588" s="19">
        <v>20</v>
      </c>
      <c r="J588" s="19">
        <v>16</v>
      </c>
      <c r="K588" s="22">
        <v>36</v>
      </c>
      <c r="L588" s="21">
        <v>4.9450549450549453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30</v>
      </c>
      <c r="E589" s="19">
        <v>33</v>
      </c>
      <c r="F589" s="20">
        <v>63</v>
      </c>
      <c r="G589" s="21">
        <v>14.000000000000002</v>
      </c>
      <c r="H589" s="35">
        <v>154</v>
      </c>
      <c r="I589" s="19">
        <v>2</v>
      </c>
      <c r="J589" s="19">
        <v>0</v>
      </c>
      <c r="K589" s="22">
        <v>2</v>
      </c>
      <c r="L589" s="21">
        <v>1.2987012987012987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122</v>
      </c>
      <c r="E590" s="19">
        <v>112</v>
      </c>
      <c r="F590" s="20">
        <v>234</v>
      </c>
      <c r="G590" s="21">
        <v>13.402061855670103</v>
      </c>
      <c r="H590" s="35">
        <v>693</v>
      </c>
      <c r="I590" s="19">
        <v>3</v>
      </c>
      <c r="J590" s="19">
        <v>11</v>
      </c>
      <c r="K590" s="22">
        <v>14</v>
      </c>
      <c r="L590" s="21">
        <v>2.0202020202020203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14</v>
      </c>
      <c r="E591" s="19">
        <v>13</v>
      </c>
      <c r="F591" s="20">
        <v>27</v>
      </c>
      <c r="G591" s="21">
        <v>5.8568329718004337</v>
      </c>
      <c r="H591" s="35">
        <v>331</v>
      </c>
      <c r="I591" s="19">
        <v>8</v>
      </c>
      <c r="J591" s="19">
        <v>6</v>
      </c>
      <c r="K591" s="22">
        <v>14</v>
      </c>
      <c r="L591" s="21">
        <v>4.2296072507552873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29</v>
      </c>
      <c r="E592" s="19">
        <v>19</v>
      </c>
      <c r="F592" s="20">
        <v>48</v>
      </c>
      <c r="G592" s="21">
        <v>11.347517730496454</v>
      </c>
      <c r="H592" s="35">
        <v>348</v>
      </c>
      <c r="I592" s="19">
        <v>7</v>
      </c>
      <c r="J592" s="19">
        <v>2</v>
      </c>
      <c r="K592" s="22">
        <v>9</v>
      </c>
      <c r="L592" s="21">
        <v>2.5862068965517242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13</v>
      </c>
      <c r="E593" s="19">
        <v>27</v>
      </c>
      <c r="F593" s="20">
        <v>40</v>
      </c>
      <c r="G593" s="21">
        <v>14.336917562724013</v>
      </c>
      <c r="H593" s="35">
        <v>120</v>
      </c>
      <c r="I593" s="19">
        <v>4</v>
      </c>
      <c r="J593" s="19">
        <v>6</v>
      </c>
      <c r="K593" s="22">
        <v>10</v>
      </c>
      <c r="L593" s="21">
        <v>8.3333333333333321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54</v>
      </c>
      <c r="E594" s="19">
        <v>38</v>
      </c>
      <c r="F594" s="20">
        <v>92</v>
      </c>
      <c r="G594" s="21">
        <v>20.72072072072072</v>
      </c>
      <c r="H594" s="35">
        <v>186</v>
      </c>
      <c r="I594" s="19">
        <v>2</v>
      </c>
      <c r="J594" s="19">
        <v>0</v>
      </c>
      <c r="K594" s="22">
        <v>2</v>
      </c>
      <c r="L594" s="21">
        <v>1.0752688172043012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14</v>
      </c>
      <c r="E595" s="19">
        <v>10</v>
      </c>
      <c r="F595" s="20">
        <v>24</v>
      </c>
      <c r="G595" s="21">
        <v>14.37125748502994</v>
      </c>
      <c r="H595" s="35">
        <v>81</v>
      </c>
      <c r="I595" s="19">
        <v>0</v>
      </c>
      <c r="J595" s="19">
        <v>4</v>
      </c>
      <c r="K595" s="22">
        <v>4</v>
      </c>
      <c r="L595" s="21">
        <v>4.9382716049382713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50</v>
      </c>
      <c r="E596" s="19">
        <v>50</v>
      </c>
      <c r="F596" s="20">
        <v>100</v>
      </c>
      <c r="G596" s="21">
        <v>12.106537530266344</v>
      </c>
      <c r="H596" s="35">
        <v>385</v>
      </c>
      <c r="I596" s="19">
        <v>3</v>
      </c>
      <c r="J596" s="19">
        <v>2</v>
      </c>
      <c r="K596" s="22">
        <v>5</v>
      </c>
      <c r="L596" s="21">
        <v>1.2987012987012987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17</v>
      </c>
      <c r="E597" s="19">
        <v>23</v>
      </c>
      <c r="F597" s="20">
        <v>40</v>
      </c>
      <c r="G597" s="21">
        <v>13.071895424836603</v>
      </c>
      <c r="H597" s="35">
        <v>120</v>
      </c>
      <c r="I597" s="19">
        <v>1</v>
      </c>
      <c r="J597" s="19">
        <v>0</v>
      </c>
      <c r="K597" s="22">
        <v>1</v>
      </c>
      <c r="L597" s="21">
        <v>0.83333333333333337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74</v>
      </c>
      <c r="E598" s="19">
        <v>63</v>
      </c>
      <c r="F598" s="20">
        <v>137</v>
      </c>
      <c r="G598" s="21">
        <v>14.330543933054393</v>
      </c>
      <c r="H598" s="35">
        <v>294</v>
      </c>
      <c r="I598" s="19">
        <v>4</v>
      </c>
      <c r="J598" s="19">
        <v>2</v>
      </c>
      <c r="K598" s="22">
        <v>6</v>
      </c>
      <c r="L598" s="21">
        <v>2.0408163265306123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19</v>
      </c>
      <c r="E599" s="19">
        <v>21</v>
      </c>
      <c r="F599" s="20">
        <v>40</v>
      </c>
      <c r="G599" s="21">
        <v>13.986013986013987</v>
      </c>
      <c r="H599" s="35">
        <v>149</v>
      </c>
      <c r="I599" s="19">
        <v>2</v>
      </c>
      <c r="J599" s="19">
        <v>2</v>
      </c>
      <c r="K599" s="22">
        <v>4</v>
      </c>
      <c r="L599" s="21">
        <v>2.6845637583892619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60</v>
      </c>
      <c r="E600" s="19">
        <v>54</v>
      </c>
      <c r="F600" s="20">
        <v>114</v>
      </c>
      <c r="G600" s="21">
        <v>11.949685534591195</v>
      </c>
      <c r="H600" s="35">
        <v>534</v>
      </c>
      <c r="I600" s="19">
        <v>20</v>
      </c>
      <c r="J600" s="19">
        <v>12</v>
      </c>
      <c r="K600" s="22">
        <v>32</v>
      </c>
      <c r="L600" s="21">
        <v>5.9925093632958806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76</v>
      </c>
      <c r="E601" s="19">
        <v>62</v>
      </c>
      <c r="F601" s="20">
        <v>138</v>
      </c>
      <c r="G601" s="21">
        <v>17.579617834394902</v>
      </c>
      <c r="H601" s="19">
        <v>300</v>
      </c>
      <c r="I601" s="19">
        <v>4</v>
      </c>
      <c r="J601" s="19">
        <v>1</v>
      </c>
      <c r="K601" s="22">
        <v>5</v>
      </c>
      <c r="L601" s="21">
        <v>1.6666666666666667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82</v>
      </c>
      <c r="E602" s="19">
        <v>83</v>
      </c>
      <c r="F602" s="20">
        <v>165</v>
      </c>
      <c r="G602" s="21">
        <v>9.8039215686274517</v>
      </c>
      <c r="H602" s="19">
        <v>1091</v>
      </c>
      <c r="I602" s="19">
        <v>18</v>
      </c>
      <c r="J602" s="19">
        <v>21</v>
      </c>
      <c r="K602" s="22">
        <v>39</v>
      </c>
      <c r="L602" s="21">
        <v>3.5747021081576533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53</v>
      </c>
      <c r="E603" s="19">
        <v>39</v>
      </c>
      <c r="F603" s="20">
        <v>92</v>
      </c>
      <c r="G603" s="21">
        <v>6.9433962264150937</v>
      </c>
      <c r="H603" s="19">
        <v>893</v>
      </c>
      <c r="I603" s="19">
        <v>14</v>
      </c>
      <c r="J603" s="19">
        <v>9</v>
      </c>
      <c r="K603" s="22">
        <v>23</v>
      </c>
      <c r="L603" s="21">
        <v>2.5755879059350502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279</v>
      </c>
      <c r="E604" s="19">
        <v>269</v>
      </c>
      <c r="F604" s="20">
        <v>548</v>
      </c>
      <c r="G604" s="21">
        <v>14.919684181867682</v>
      </c>
      <c r="H604" s="19">
        <v>1581</v>
      </c>
      <c r="I604" s="19">
        <v>32</v>
      </c>
      <c r="J604" s="19">
        <v>15</v>
      </c>
      <c r="K604" s="22">
        <v>47</v>
      </c>
      <c r="L604" s="21">
        <v>2.9728020240354205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82</v>
      </c>
      <c r="E605" s="19">
        <v>74</v>
      </c>
      <c r="F605" s="20">
        <v>156</v>
      </c>
      <c r="G605" s="21">
        <v>12.76595744680851</v>
      </c>
      <c r="H605" s="19">
        <v>803</v>
      </c>
      <c r="I605" s="19">
        <v>23</v>
      </c>
      <c r="J605" s="19">
        <v>24</v>
      </c>
      <c r="K605" s="22">
        <v>47</v>
      </c>
      <c r="L605" s="21">
        <v>5.85305105853051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126</v>
      </c>
      <c r="E606" s="19">
        <v>155</v>
      </c>
      <c r="F606" s="20">
        <v>281</v>
      </c>
      <c r="G606" s="21">
        <v>11.816652649285112</v>
      </c>
      <c r="H606" s="19">
        <v>1253</v>
      </c>
      <c r="I606" s="19">
        <v>36</v>
      </c>
      <c r="J606" s="19">
        <v>33</v>
      </c>
      <c r="K606" s="22">
        <v>69</v>
      </c>
      <c r="L606" s="21">
        <v>5.5067837190742219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110</v>
      </c>
      <c r="E607" s="19">
        <v>109</v>
      </c>
      <c r="F607" s="20">
        <v>219</v>
      </c>
      <c r="G607" s="21">
        <v>9.2600422832980982</v>
      </c>
      <c r="H607" s="19">
        <v>1403</v>
      </c>
      <c r="I607" s="19">
        <v>38</v>
      </c>
      <c r="J607" s="19">
        <v>23</v>
      </c>
      <c r="K607" s="22">
        <v>61</v>
      </c>
      <c r="L607" s="21">
        <v>4.3478260869565215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36</v>
      </c>
      <c r="E608" s="19">
        <v>31</v>
      </c>
      <c r="F608" s="20">
        <v>67</v>
      </c>
      <c r="G608" s="21">
        <v>12.909441233140656</v>
      </c>
      <c r="H608" s="19">
        <v>232</v>
      </c>
      <c r="I608" s="19">
        <v>5</v>
      </c>
      <c r="J608" s="19">
        <v>3</v>
      </c>
      <c r="K608" s="22">
        <v>8</v>
      </c>
      <c r="L608" s="21">
        <v>3.4482758620689653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5139</v>
      </c>
      <c r="E609" s="29">
        <v>5050</v>
      </c>
      <c r="F609" s="29">
        <v>10189</v>
      </c>
      <c r="G609" s="31">
        <v>13.625483090172374</v>
      </c>
      <c r="H609" s="29">
        <v>32860</v>
      </c>
      <c r="I609" s="29">
        <v>608</v>
      </c>
      <c r="J609" s="29">
        <v>560</v>
      </c>
      <c r="K609" s="36">
        <v>1168</v>
      </c>
      <c r="L609" s="31">
        <v>3.5544735240413878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287</v>
      </c>
      <c r="E610" s="19">
        <v>253</v>
      </c>
      <c r="F610" s="20">
        <v>540</v>
      </c>
      <c r="G610" s="21">
        <v>18.821889159986057</v>
      </c>
      <c r="H610" s="19">
        <v>1071</v>
      </c>
      <c r="I610" s="19">
        <v>17</v>
      </c>
      <c r="J610" s="19">
        <v>14</v>
      </c>
      <c r="K610" s="22">
        <v>31</v>
      </c>
      <c r="L610" s="21">
        <v>2.8944911297852474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1094</v>
      </c>
      <c r="E611" s="19">
        <v>1115</v>
      </c>
      <c r="F611" s="20">
        <v>2209</v>
      </c>
      <c r="G611" s="21">
        <v>10.556245818598873</v>
      </c>
      <c r="H611" s="19">
        <v>10369</v>
      </c>
      <c r="I611" s="19">
        <v>232</v>
      </c>
      <c r="J611" s="19">
        <v>221</v>
      </c>
      <c r="K611" s="22">
        <v>453</v>
      </c>
      <c r="L611" s="21">
        <v>4.3687915903172918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269</v>
      </c>
      <c r="E612" s="19">
        <v>278</v>
      </c>
      <c r="F612" s="20">
        <v>547</v>
      </c>
      <c r="G612" s="21">
        <v>23.896898208824815</v>
      </c>
      <c r="H612" s="19">
        <v>394</v>
      </c>
      <c r="I612" s="19">
        <v>12</v>
      </c>
      <c r="J612" s="19">
        <v>8</v>
      </c>
      <c r="K612" s="22">
        <v>20</v>
      </c>
      <c r="L612" s="21">
        <v>5.0761421319796955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415</v>
      </c>
      <c r="E613" s="19">
        <v>441</v>
      </c>
      <c r="F613" s="20">
        <v>856</v>
      </c>
      <c r="G613" s="21">
        <v>12.542124542124542</v>
      </c>
      <c r="H613" s="19">
        <v>2890</v>
      </c>
      <c r="I613" s="19">
        <v>77</v>
      </c>
      <c r="J613" s="19">
        <v>62</v>
      </c>
      <c r="K613" s="22">
        <v>139</v>
      </c>
      <c r="L613" s="21">
        <v>4.8096885813148793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420</v>
      </c>
      <c r="E614" s="19">
        <v>465</v>
      </c>
      <c r="F614" s="20">
        <v>885</v>
      </c>
      <c r="G614" s="21">
        <v>12.138252640241394</v>
      </c>
      <c r="H614" s="19">
        <v>2936</v>
      </c>
      <c r="I614" s="19">
        <v>90</v>
      </c>
      <c r="J614" s="19">
        <v>80</v>
      </c>
      <c r="K614" s="22">
        <v>170</v>
      </c>
      <c r="L614" s="21">
        <v>5.7901907356948232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102</v>
      </c>
      <c r="E615" s="19">
        <v>72</v>
      </c>
      <c r="F615" s="20">
        <v>174</v>
      </c>
      <c r="G615" s="21">
        <v>15.832575068243859</v>
      </c>
      <c r="H615" s="35">
        <v>354</v>
      </c>
      <c r="I615" s="19">
        <v>2</v>
      </c>
      <c r="J615" s="19">
        <v>1</v>
      </c>
      <c r="K615" s="22">
        <v>3</v>
      </c>
      <c r="L615" s="21">
        <v>0.84745762711864403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44</v>
      </c>
      <c r="E616" s="19">
        <v>61</v>
      </c>
      <c r="F616" s="20">
        <v>105</v>
      </c>
      <c r="G616" s="21">
        <v>13.461538461538462</v>
      </c>
      <c r="H616" s="19">
        <v>328</v>
      </c>
      <c r="I616" s="19">
        <v>9</v>
      </c>
      <c r="J616" s="19">
        <v>8</v>
      </c>
      <c r="K616" s="22">
        <v>17</v>
      </c>
      <c r="L616" s="21">
        <v>5.1829268292682924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645</v>
      </c>
      <c r="E617" s="19">
        <v>639</v>
      </c>
      <c r="F617" s="20">
        <v>1284</v>
      </c>
      <c r="G617" s="21">
        <v>12.331924702266615</v>
      </c>
      <c r="H617" s="19">
        <v>5967</v>
      </c>
      <c r="I617" s="19">
        <v>31</v>
      </c>
      <c r="J617" s="19">
        <v>21</v>
      </c>
      <c r="K617" s="22">
        <v>52</v>
      </c>
      <c r="L617" s="21">
        <v>0.8714596949891068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175</v>
      </c>
      <c r="E618" s="19">
        <v>132</v>
      </c>
      <c r="F618" s="20">
        <v>307</v>
      </c>
      <c r="G618" s="21">
        <v>21.408647140864716</v>
      </c>
      <c r="H618" s="35">
        <v>379</v>
      </c>
      <c r="I618" s="19">
        <v>6</v>
      </c>
      <c r="J618" s="19">
        <v>8</v>
      </c>
      <c r="K618" s="22">
        <v>14</v>
      </c>
      <c r="L618" s="21">
        <v>3.6939313984168867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137</v>
      </c>
      <c r="E619" s="19">
        <v>139</v>
      </c>
      <c r="F619" s="20">
        <v>276</v>
      </c>
      <c r="G619" s="21">
        <v>15.771428571428572</v>
      </c>
      <c r="H619" s="19">
        <v>586</v>
      </c>
      <c r="I619" s="19">
        <v>14</v>
      </c>
      <c r="J619" s="19">
        <v>9</v>
      </c>
      <c r="K619" s="22">
        <v>23</v>
      </c>
      <c r="L619" s="21">
        <v>3.9249146757679183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345</v>
      </c>
      <c r="E620" s="19">
        <v>323</v>
      </c>
      <c r="F620" s="20">
        <v>668</v>
      </c>
      <c r="G620" s="21">
        <v>11.657940663176266</v>
      </c>
      <c r="H620" s="19">
        <v>3368</v>
      </c>
      <c r="I620" s="19">
        <v>37</v>
      </c>
      <c r="J620" s="19">
        <v>46</v>
      </c>
      <c r="K620" s="22">
        <v>83</v>
      </c>
      <c r="L620" s="21">
        <v>2.4643705463182899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212</v>
      </c>
      <c r="E621" s="19">
        <v>240</v>
      </c>
      <c r="F621" s="20">
        <v>452</v>
      </c>
      <c r="G621" s="21">
        <v>12.85186238271254</v>
      </c>
      <c r="H621" s="19">
        <v>1442</v>
      </c>
      <c r="I621" s="19">
        <v>22</v>
      </c>
      <c r="J621" s="19">
        <v>26</v>
      </c>
      <c r="K621" s="22">
        <v>48</v>
      </c>
      <c r="L621" s="21">
        <v>3.3287101248266295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842</v>
      </c>
      <c r="E622" s="19">
        <v>756</v>
      </c>
      <c r="F622" s="20">
        <v>1598</v>
      </c>
      <c r="G622" s="21">
        <v>19.014754878629226</v>
      </c>
      <c r="H622" s="19">
        <v>2444</v>
      </c>
      <c r="I622" s="19">
        <v>52</v>
      </c>
      <c r="J622" s="19">
        <v>49</v>
      </c>
      <c r="K622" s="22">
        <v>101</v>
      </c>
      <c r="L622" s="21">
        <v>4.1325695581014728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152</v>
      </c>
      <c r="E623" s="19">
        <v>136</v>
      </c>
      <c r="F623" s="20">
        <v>288</v>
      </c>
      <c r="G623" s="21">
        <v>19.821059876118376</v>
      </c>
      <c r="H623" s="19">
        <v>332</v>
      </c>
      <c r="I623" s="19">
        <v>7</v>
      </c>
      <c r="J623" s="19">
        <v>7</v>
      </c>
      <c r="K623" s="22">
        <v>14</v>
      </c>
      <c r="L623" s="21">
        <v>4.2168674698795181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570</v>
      </c>
      <c r="E624" s="38">
        <v>576</v>
      </c>
      <c r="F624" s="38">
        <v>1146</v>
      </c>
      <c r="G624" s="31">
        <v>16.955170883266753</v>
      </c>
      <c r="H624" s="29">
        <v>1868</v>
      </c>
      <c r="I624" s="38">
        <v>53</v>
      </c>
      <c r="J624" s="38">
        <v>35</v>
      </c>
      <c r="K624" s="39">
        <v>88</v>
      </c>
      <c r="L624" s="31">
        <v>4.7109207708779444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5367</v>
      </c>
      <c r="E625" s="9">
        <v>5471</v>
      </c>
      <c r="F625" s="9">
        <v>10838</v>
      </c>
      <c r="G625" s="25">
        <v>15.008585830609873</v>
      </c>
      <c r="H625" s="9">
        <v>29700</v>
      </c>
      <c r="I625" s="9">
        <v>521</v>
      </c>
      <c r="J625" s="9">
        <v>450</v>
      </c>
      <c r="K625" s="16">
        <v>971</v>
      </c>
      <c r="L625" s="25">
        <v>3.269360269360269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334</v>
      </c>
      <c r="E626" s="29">
        <v>679</v>
      </c>
      <c r="F626" s="29">
        <v>1013</v>
      </c>
      <c r="G626" s="31">
        <v>22.357095563893182</v>
      </c>
      <c r="H626" s="29">
        <v>1766</v>
      </c>
      <c r="I626" s="29">
        <v>10</v>
      </c>
      <c r="J626" s="29">
        <v>20</v>
      </c>
      <c r="K626" s="36">
        <v>30</v>
      </c>
      <c r="L626" s="31">
        <v>1.6987542468856169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80</v>
      </c>
      <c r="E627" s="19">
        <v>151</v>
      </c>
      <c r="F627" s="20">
        <v>231</v>
      </c>
      <c r="G627" s="21">
        <v>22.848664688427299</v>
      </c>
      <c r="H627" s="35">
        <v>450</v>
      </c>
      <c r="I627" s="19">
        <v>8</v>
      </c>
      <c r="J627" s="19">
        <v>16</v>
      </c>
      <c r="K627" s="22">
        <v>24</v>
      </c>
      <c r="L627" s="21">
        <v>5.3333333333333339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46</v>
      </c>
      <c r="E628" s="19">
        <v>108</v>
      </c>
      <c r="F628" s="20">
        <v>154</v>
      </c>
      <c r="G628" s="21">
        <v>29.844961240310074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50</v>
      </c>
      <c r="E629" s="19">
        <v>93</v>
      </c>
      <c r="F629" s="20">
        <v>143</v>
      </c>
      <c r="G629" s="21">
        <v>20.694645441389291</v>
      </c>
      <c r="H629" s="35">
        <v>275</v>
      </c>
      <c r="I629" s="19">
        <v>0</v>
      </c>
      <c r="J629" s="19">
        <v>0</v>
      </c>
      <c r="K629" s="22">
        <v>0</v>
      </c>
      <c r="L629" s="21">
        <v>0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40</v>
      </c>
      <c r="E630" s="19">
        <v>89</v>
      </c>
      <c r="F630" s="20">
        <v>129</v>
      </c>
      <c r="G630" s="21">
        <v>20.283018867924529</v>
      </c>
      <c r="H630" s="35">
        <v>254</v>
      </c>
      <c r="I630" s="19">
        <v>0</v>
      </c>
      <c r="J630" s="19">
        <v>1</v>
      </c>
      <c r="K630" s="22">
        <v>1</v>
      </c>
      <c r="L630" s="21">
        <v>0.39370078740157477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76</v>
      </c>
      <c r="E631" s="19">
        <v>145</v>
      </c>
      <c r="F631" s="20">
        <v>221</v>
      </c>
      <c r="G631" s="21">
        <v>22.166499498495487</v>
      </c>
      <c r="H631" s="35">
        <v>399</v>
      </c>
      <c r="I631" s="19">
        <v>2</v>
      </c>
      <c r="J631" s="19">
        <v>3</v>
      </c>
      <c r="K631" s="22">
        <v>5</v>
      </c>
      <c r="L631" s="21">
        <v>1.2531328320802004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42</v>
      </c>
      <c r="E632" s="19">
        <v>93</v>
      </c>
      <c r="F632" s="20">
        <v>135</v>
      </c>
      <c r="G632" s="21">
        <v>19.852941176470587</v>
      </c>
      <c r="H632" s="19">
        <v>265</v>
      </c>
      <c r="I632" s="19">
        <v>0</v>
      </c>
      <c r="J632" s="19">
        <v>0</v>
      </c>
      <c r="K632" s="22">
        <v>0</v>
      </c>
      <c r="L632" s="21">
        <v>0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982</v>
      </c>
      <c r="E633" s="29">
        <v>905</v>
      </c>
      <c r="F633" s="29">
        <v>1887</v>
      </c>
      <c r="G633" s="31">
        <v>14.801160875362774</v>
      </c>
      <c r="H633" s="29">
        <v>4554</v>
      </c>
      <c r="I633" s="29">
        <v>83</v>
      </c>
      <c r="J633" s="29">
        <v>68</v>
      </c>
      <c r="K633" s="36">
        <v>151</v>
      </c>
      <c r="L633" s="31">
        <v>3.3157663592446198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43</v>
      </c>
      <c r="E634" s="19">
        <v>37</v>
      </c>
      <c r="F634" s="20">
        <v>80</v>
      </c>
      <c r="G634" s="21">
        <v>8.57449088960343</v>
      </c>
      <c r="H634" s="35">
        <v>558</v>
      </c>
      <c r="I634" s="19">
        <v>10</v>
      </c>
      <c r="J634" s="19">
        <v>5</v>
      </c>
      <c r="K634" s="22">
        <v>15</v>
      </c>
      <c r="L634" s="21">
        <v>2.6881720430107525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61</v>
      </c>
      <c r="E635" s="19">
        <v>54</v>
      </c>
      <c r="F635" s="20">
        <v>115</v>
      </c>
      <c r="G635" s="21">
        <v>17.319277108433734</v>
      </c>
      <c r="H635" s="35">
        <v>132</v>
      </c>
      <c r="I635" s="19">
        <v>0</v>
      </c>
      <c r="J635" s="19">
        <v>1</v>
      </c>
      <c r="K635" s="22">
        <v>1</v>
      </c>
      <c r="L635" s="21">
        <v>0.75757575757575757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14</v>
      </c>
      <c r="E636" s="19">
        <v>7</v>
      </c>
      <c r="F636" s="20">
        <v>21</v>
      </c>
      <c r="G636" s="21">
        <v>14.383561643835616</v>
      </c>
      <c r="H636" s="35">
        <v>67</v>
      </c>
      <c r="I636" s="19">
        <v>0</v>
      </c>
      <c r="J636" s="19">
        <v>2</v>
      </c>
      <c r="K636" s="22">
        <v>2</v>
      </c>
      <c r="L636" s="21">
        <v>2.9850746268656714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9</v>
      </c>
      <c r="E637" s="19">
        <v>23</v>
      </c>
      <c r="F637" s="20">
        <v>32</v>
      </c>
      <c r="G637" s="21">
        <v>12.355212355212355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54</v>
      </c>
      <c r="E638" s="19">
        <v>41</v>
      </c>
      <c r="F638" s="20">
        <v>95</v>
      </c>
      <c r="G638" s="21">
        <v>8.8126159554730972</v>
      </c>
      <c r="H638" s="35">
        <v>795</v>
      </c>
      <c r="I638" s="19">
        <v>19</v>
      </c>
      <c r="J638" s="19">
        <v>23</v>
      </c>
      <c r="K638" s="22">
        <v>42</v>
      </c>
      <c r="L638" s="21">
        <v>5.2830188679245289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109</v>
      </c>
      <c r="E639" s="19">
        <v>97</v>
      </c>
      <c r="F639" s="20">
        <v>206</v>
      </c>
      <c r="G639" s="21">
        <v>18.795620437956202</v>
      </c>
      <c r="H639" s="35">
        <v>348</v>
      </c>
      <c r="I639" s="19">
        <v>1</v>
      </c>
      <c r="J639" s="19">
        <v>1</v>
      </c>
      <c r="K639" s="22">
        <v>2</v>
      </c>
      <c r="L639" s="21">
        <v>0.57471264367816088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41</v>
      </c>
      <c r="E640" s="19">
        <v>41</v>
      </c>
      <c r="F640" s="20">
        <v>82</v>
      </c>
      <c r="G640" s="21">
        <v>14.748201438848922</v>
      </c>
      <c r="H640" s="35">
        <v>202</v>
      </c>
      <c r="I640" s="19">
        <v>12</v>
      </c>
      <c r="J640" s="19">
        <v>5</v>
      </c>
      <c r="K640" s="22">
        <v>17</v>
      </c>
      <c r="L640" s="21">
        <v>8.4158415841584162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47</v>
      </c>
      <c r="E641" s="19">
        <v>41</v>
      </c>
      <c r="F641" s="20">
        <v>88</v>
      </c>
      <c r="G641" s="21">
        <v>8.8888888888888893</v>
      </c>
      <c r="H641" s="35">
        <v>638</v>
      </c>
      <c r="I641" s="19">
        <v>17</v>
      </c>
      <c r="J641" s="19">
        <v>19</v>
      </c>
      <c r="K641" s="22">
        <v>36</v>
      </c>
      <c r="L641" s="21">
        <v>5.6426332288401255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243</v>
      </c>
      <c r="E642" s="19">
        <v>200</v>
      </c>
      <c r="F642" s="20">
        <v>443</v>
      </c>
      <c r="G642" s="21">
        <v>19.387308533916851</v>
      </c>
      <c r="H642" s="19">
        <v>185</v>
      </c>
      <c r="I642" s="19">
        <v>9</v>
      </c>
      <c r="J642" s="19">
        <v>0</v>
      </c>
      <c r="K642" s="22">
        <v>9</v>
      </c>
      <c r="L642" s="21">
        <v>4.8648648648648649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284</v>
      </c>
      <c r="E643" s="19">
        <v>279</v>
      </c>
      <c r="F643" s="20">
        <v>563</v>
      </c>
      <c r="G643" s="21">
        <v>15.265726681127983</v>
      </c>
      <c r="H643" s="19">
        <v>1003</v>
      </c>
      <c r="I643" s="19">
        <v>13</v>
      </c>
      <c r="J643" s="19">
        <v>11</v>
      </c>
      <c r="K643" s="22">
        <v>24</v>
      </c>
      <c r="L643" s="21">
        <v>2.3928215353938187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77</v>
      </c>
      <c r="E644" s="19">
        <v>85</v>
      </c>
      <c r="F644" s="20">
        <v>162</v>
      </c>
      <c r="G644" s="21">
        <v>15.370018975332068</v>
      </c>
      <c r="H644" s="19">
        <v>518</v>
      </c>
      <c r="I644" s="19">
        <v>2</v>
      </c>
      <c r="J644" s="19">
        <v>1</v>
      </c>
      <c r="K644" s="22">
        <v>3</v>
      </c>
      <c r="L644" s="21">
        <v>0.5791505791505791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1517</v>
      </c>
      <c r="E645" s="29">
        <v>1464</v>
      </c>
      <c r="F645" s="29">
        <v>2981</v>
      </c>
      <c r="G645" s="31">
        <v>14.466660196059401</v>
      </c>
      <c r="H645" s="29">
        <v>8034</v>
      </c>
      <c r="I645" s="29">
        <v>48</v>
      </c>
      <c r="J645" s="29">
        <v>51</v>
      </c>
      <c r="K645" s="36">
        <v>99</v>
      </c>
      <c r="L645" s="31">
        <v>1.2322628827483197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49</v>
      </c>
      <c r="E646" s="19">
        <v>59</v>
      </c>
      <c r="F646" s="20">
        <v>108</v>
      </c>
      <c r="G646" s="21">
        <v>12.514484356894554</v>
      </c>
      <c r="H646" s="35">
        <v>277</v>
      </c>
      <c r="I646" s="19">
        <v>2</v>
      </c>
      <c r="J646" s="19">
        <v>4</v>
      </c>
      <c r="K646" s="22">
        <v>6</v>
      </c>
      <c r="L646" s="21">
        <v>2.1660649819494582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74</v>
      </c>
      <c r="E647" s="19">
        <v>79</v>
      </c>
      <c r="F647" s="20">
        <v>153</v>
      </c>
      <c r="G647" s="21">
        <v>15.756951596292481</v>
      </c>
      <c r="H647" s="19">
        <v>358</v>
      </c>
      <c r="I647" s="19">
        <v>7</v>
      </c>
      <c r="J647" s="19">
        <v>9</v>
      </c>
      <c r="K647" s="22">
        <v>16</v>
      </c>
      <c r="L647" s="21">
        <v>4.4692737430167595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149</v>
      </c>
      <c r="E648" s="19">
        <v>143</v>
      </c>
      <c r="F648" s="20">
        <v>292</v>
      </c>
      <c r="G648" s="21">
        <v>14.024975984630164</v>
      </c>
      <c r="H648" s="19">
        <v>1023</v>
      </c>
      <c r="I648" s="19">
        <v>2</v>
      </c>
      <c r="J648" s="19">
        <v>3</v>
      </c>
      <c r="K648" s="22">
        <v>5</v>
      </c>
      <c r="L648" s="21">
        <v>0.48875855327468232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113</v>
      </c>
      <c r="E649" s="19">
        <v>103</v>
      </c>
      <c r="F649" s="20">
        <v>216</v>
      </c>
      <c r="G649" s="21">
        <v>17.391304347826086</v>
      </c>
      <c r="H649" s="19">
        <v>425</v>
      </c>
      <c r="I649" s="19">
        <v>2</v>
      </c>
      <c r="J649" s="19">
        <v>2</v>
      </c>
      <c r="K649" s="22">
        <v>4</v>
      </c>
      <c r="L649" s="21">
        <v>0.94117647058823517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232</v>
      </c>
      <c r="E650" s="19">
        <v>202</v>
      </c>
      <c r="F650" s="20">
        <v>434</v>
      </c>
      <c r="G650" s="21">
        <v>14.519906323185012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91</v>
      </c>
      <c r="E651" s="19">
        <v>80</v>
      </c>
      <c r="F651" s="20">
        <v>171</v>
      </c>
      <c r="G651" s="21">
        <v>14.934497816593886</v>
      </c>
      <c r="H651" s="35">
        <v>510</v>
      </c>
      <c r="I651" s="19">
        <v>4</v>
      </c>
      <c r="J651" s="19">
        <v>5</v>
      </c>
      <c r="K651" s="22">
        <v>9</v>
      </c>
      <c r="L651" s="21">
        <v>1.7647058823529411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101</v>
      </c>
      <c r="E652" s="19">
        <v>110</v>
      </c>
      <c r="F652" s="20">
        <v>211</v>
      </c>
      <c r="G652" s="21">
        <v>12.88156288156288</v>
      </c>
      <c r="H652" s="35">
        <v>810</v>
      </c>
      <c r="I652" s="19">
        <v>9</v>
      </c>
      <c r="J652" s="19">
        <v>7</v>
      </c>
      <c r="K652" s="22">
        <v>16</v>
      </c>
      <c r="L652" s="21">
        <v>1.9753086419753085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158</v>
      </c>
      <c r="E653" s="19">
        <v>155</v>
      </c>
      <c r="F653" s="20">
        <v>313</v>
      </c>
      <c r="G653" s="21">
        <v>13.353242320819112</v>
      </c>
      <c r="H653" s="35">
        <v>891</v>
      </c>
      <c r="I653" s="19">
        <v>3</v>
      </c>
      <c r="J653" s="19">
        <v>4</v>
      </c>
      <c r="K653" s="22">
        <v>7</v>
      </c>
      <c r="L653" s="21">
        <v>0.78563411896745239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126</v>
      </c>
      <c r="E654" s="19">
        <v>122</v>
      </c>
      <c r="F654" s="20">
        <v>248</v>
      </c>
      <c r="G654" s="21">
        <v>13.663911845730029</v>
      </c>
      <c r="H654" s="35">
        <v>762</v>
      </c>
      <c r="I654" s="19">
        <v>3</v>
      </c>
      <c r="J654" s="19">
        <v>2</v>
      </c>
      <c r="K654" s="22">
        <v>5</v>
      </c>
      <c r="L654" s="21">
        <v>0.65616797900262469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35</v>
      </c>
      <c r="E655" s="19">
        <v>40</v>
      </c>
      <c r="F655" s="20">
        <v>75</v>
      </c>
      <c r="G655" s="21">
        <v>11.574074074074074</v>
      </c>
      <c r="H655" s="35">
        <v>260</v>
      </c>
      <c r="I655" s="19">
        <v>2</v>
      </c>
      <c r="J655" s="19">
        <v>3</v>
      </c>
      <c r="K655" s="22">
        <v>5</v>
      </c>
      <c r="L655" s="21">
        <v>1.9230769230769231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73</v>
      </c>
      <c r="E656" s="19">
        <v>68</v>
      </c>
      <c r="F656" s="20">
        <v>141</v>
      </c>
      <c r="G656" s="21">
        <v>14.596273291925465</v>
      </c>
      <c r="H656" s="35">
        <v>443</v>
      </c>
      <c r="I656" s="19">
        <v>1</v>
      </c>
      <c r="J656" s="19">
        <v>1</v>
      </c>
      <c r="K656" s="22">
        <v>2</v>
      </c>
      <c r="L656" s="21">
        <v>0.45146726862302478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152</v>
      </c>
      <c r="E657" s="19">
        <v>153</v>
      </c>
      <c r="F657" s="20">
        <v>305</v>
      </c>
      <c r="G657" s="21">
        <v>21.373510861948141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26</v>
      </c>
      <c r="E658" s="19">
        <v>24</v>
      </c>
      <c r="F658" s="20">
        <v>50</v>
      </c>
      <c r="G658" s="21">
        <v>11.574074074074074</v>
      </c>
      <c r="H658" s="35">
        <v>252</v>
      </c>
      <c r="I658" s="19">
        <v>3</v>
      </c>
      <c r="J658" s="19">
        <v>6</v>
      </c>
      <c r="K658" s="22">
        <v>9</v>
      </c>
      <c r="L658" s="21">
        <v>3.5714285714285712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53</v>
      </c>
      <c r="E659" s="19">
        <v>53</v>
      </c>
      <c r="F659" s="20">
        <v>106</v>
      </c>
      <c r="G659" s="21">
        <v>12.031782065834278</v>
      </c>
      <c r="H659" s="35">
        <v>440</v>
      </c>
      <c r="I659" s="19">
        <v>9</v>
      </c>
      <c r="J659" s="19">
        <v>4</v>
      </c>
      <c r="K659" s="22">
        <v>13</v>
      </c>
      <c r="L659" s="21">
        <v>2.9545454545454546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85</v>
      </c>
      <c r="E660" s="19">
        <v>73</v>
      </c>
      <c r="F660" s="20">
        <v>158</v>
      </c>
      <c r="G660" s="21">
        <v>13.585554600171971</v>
      </c>
      <c r="H660" s="19">
        <v>414</v>
      </c>
      <c r="I660" s="19">
        <v>1</v>
      </c>
      <c r="J660" s="19">
        <v>1</v>
      </c>
      <c r="K660" s="22">
        <v>2</v>
      </c>
      <c r="L660" s="21">
        <v>0.48309178743961351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1648</v>
      </c>
      <c r="E661" s="29">
        <v>1537</v>
      </c>
      <c r="F661" s="29">
        <v>3185</v>
      </c>
      <c r="G661" s="31">
        <v>14.310104686166151</v>
      </c>
      <c r="H661" s="29">
        <v>10657</v>
      </c>
      <c r="I661" s="29">
        <v>241</v>
      </c>
      <c r="J661" s="29">
        <v>176</v>
      </c>
      <c r="K661" s="36">
        <v>417</v>
      </c>
      <c r="L661" s="31">
        <v>3.9129210847330391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36</v>
      </c>
      <c r="E662" s="19">
        <v>41</v>
      </c>
      <c r="F662" s="20">
        <v>77</v>
      </c>
      <c r="G662" s="21">
        <v>9.9870298313878081</v>
      </c>
      <c r="H662" s="35">
        <v>249</v>
      </c>
      <c r="I662" s="19">
        <v>5</v>
      </c>
      <c r="J662" s="19">
        <v>2</v>
      </c>
      <c r="K662" s="22">
        <v>7</v>
      </c>
      <c r="L662" s="21">
        <v>2.8112449799196786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25</v>
      </c>
      <c r="E663" s="19">
        <v>15</v>
      </c>
      <c r="F663" s="20">
        <v>40</v>
      </c>
      <c r="G663" s="21">
        <v>16.129032258064516</v>
      </c>
      <c r="H663" s="35">
        <v>147</v>
      </c>
      <c r="I663" s="19">
        <v>4</v>
      </c>
      <c r="J663" s="19">
        <v>2</v>
      </c>
      <c r="K663" s="22">
        <v>6</v>
      </c>
      <c r="L663" s="21">
        <v>4.0816326530612246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9</v>
      </c>
      <c r="E664" s="19">
        <v>14</v>
      </c>
      <c r="F664" s="20">
        <v>23</v>
      </c>
      <c r="G664" s="21">
        <v>6.8249258160237387</v>
      </c>
      <c r="H664" s="19">
        <v>159</v>
      </c>
      <c r="I664" s="19">
        <v>0</v>
      </c>
      <c r="J664" s="19">
        <v>0</v>
      </c>
      <c r="K664" s="22">
        <v>0</v>
      </c>
      <c r="L664" s="21">
        <v>0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44</v>
      </c>
      <c r="E665" s="19">
        <v>39</v>
      </c>
      <c r="F665" s="20">
        <v>83</v>
      </c>
      <c r="G665" s="21">
        <v>6.0495626822157433</v>
      </c>
      <c r="H665" s="19">
        <v>1171</v>
      </c>
      <c r="I665" s="19">
        <v>13</v>
      </c>
      <c r="J665" s="19">
        <v>4</v>
      </c>
      <c r="K665" s="22">
        <v>17</v>
      </c>
      <c r="L665" s="21">
        <v>1.4517506404782237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228</v>
      </c>
      <c r="E666" s="19">
        <v>209</v>
      </c>
      <c r="F666" s="20">
        <v>437</v>
      </c>
      <c r="G666" s="21">
        <v>19.649280575539567</v>
      </c>
      <c r="H666" s="35">
        <v>785</v>
      </c>
      <c r="I666" s="19">
        <v>9</v>
      </c>
      <c r="J666" s="19">
        <v>14</v>
      </c>
      <c r="K666" s="22">
        <v>23</v>
      </c>
      <c r="L666" s="21">
        <v>2.9299363057324843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145</v>
      </c>
      <c r="E667" s="19">
        <v>142</v>
      </c>
      <c r="F667" s="20">
        <v>287</v>
      </c>
      <c r="G667" s="21">
        <v>18.516129032258064</v>
      </c>
      <c r="H667" s="35">
        <v>386</v>
      </c>
      <c r="I667" s="19">
        <v>16</v>
      </c>
      <c r="J667" s="19">
        <v>11</v>
      </c>
      <c r="K667" s="22">
        <v>27</v>
      </c>
      <c r="L667" s="21">
        <v>6.9948186528497409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51</v>
      </c>
      <c r="E668" s="19">
        <v>33</v>
      </c>
      <c r="F668" s="20">
        <v>84</v>
      </c>
      <c r="G668" s="21">
        <v>11.586206896551724</v>
      </c>
      <c r="H668" s="35">
        <v>449</v>
      </c>
      <c r="I668" s="19">
        <v>7</v>
      </c>
      <c r="J668" s="19">
        <v>8</v>
      </c>
      <c r="K668" s="22">
        <v>15</v>
      </c>
      <c r="L668" s="21">
        <v>3.3407572383073498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4</v>
      </c>
      <c r="E669" s="19">
        <v>10</v>
      </c>
      <c r="F669" s="20">
        <v>14</v>
      </c>
      <c r="G669" s="21">
        <v>11.76470588235294</v>
      </c>
      <c r="H669" s="35">
        <v>75</v>
      </c>
      <c r="I669" s="19">
        <v>0</v>
      </c>
      <c r="J669" s="19">
        <v>0</v>
      </c>
      <c r="K669" s="22">
        <v>0</v>
      </c>
      <c r="L669" s="21">
        <v>0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164</v>
      </c>
      <c r="E670" s="19">
        <v>132</v>
      </c>
      <c r="F670" s="20">
        <v>296</v>
      </c>
      <c r="G670" s="21">
        <v>16.426193118756938</v>
      </c>
      <c r="H670" s="35">
        <v>442</v>
      </c>
      <c r="I670" s="19">
        <v>2</v>
      </c>
      <c r="J670" s="19">
        <v>4</v>
      </c>
      <c r="K670" s="22">
        <v>6</v>
      </c>
      <c r="L670" s="21">
        <v>1.3574660633484164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19</v>
      </c>
      <c r="E671" s="19">
        <v>22</v>
      </c>
      <c r="F671" s="20">
        <v>41</v>
      </c>
      <c r="G671" s="21">
        <v>8.3844580777096116</v>
      </c>
      <c r="H671" s="35">
        <v>247</v>
      </c>
      <c r="I671" s="19">
        <v>10</v>
      </c>
      <c r="J671" s="19">
        <v>3</v>
      </c>
      <c r="K671" s="22">
        <v>13</v>
      </c>
      <c r="L671" s="21">
        <v>5.2631578947368416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31</v>
      </c>
      <c r="E672" s="19">
        <v>26</v>
      </c>
      <c r="F672" s="20">
        <v>57</v>
      </c>
      <c r="G672" s="21">
        <v>10.775047258979207</v>
      </c>
      <c r="H672" s="35">
        <v>242</v>
      </c>
      <c r="I672" s="19">
        <v>6</v>
      </c>
      <c r="J672" s="19">
        <v>5</v>
      </c>
      <c r="K672" s="22">
        <v>11</v>
      </c>
      <c r="L672" s="21">
        <v>4.5454545454545459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113</v>
      </c>
      <c r="E673" s="19">
        <v>83</v>
      </c>
      <c r="F673" s="20">
        <v>196</v>
      </c>
      <c r="G673" s="21">
        <v>15.629984051036683</v>
      </c>
      <c r="H673" s="35">
        <v>572</v>
      </c>
      <c r="I673" s="19">
        <v>23</v>
      </c>
      <c r="J673" s="19">
        <v>11</v>
      </c>
      <c r="K673" s="22">
        <v>34</v>
      </c>
      <c r="L673" s="21">
        <v>5.9440559440559442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23</v>
      </c>
      <c r="E674" s="19">
        <v>18</v>
      </c>
      <c r="F674" s="20">
        <v>41</v>
      </c>
      <c r="G674" s="21">
        <v>10.512820512820513</v>
      </c>
      <c r="H674" s="35">
        <v>179</v>
      </c>
      <c r="I674" s="19">
        <v>0</v>
      </c>
      <c r="J674" s="19">
        <v>2</v>
      </c>
      <c r="K674" s="22">
        <v>2</v>
      </c>
      <c r="L674" s="21">
        <v>1.1173184357541899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12</v>
      </c>
      <c r="E675" s="19">
        <v>17</v>
      </c>
      <c r="F675" s="20">
        <v>29</v>
      </c>
      <c r="G675" s="21">
        <v>13.679245283018867</v>
      </c>
      <c r="H675" s="35">
        <v>60</v>
      </c>
      <c r="I675" s="19">
        <v>1</v>
      </c>
      <c r="J675" s="19">
        <v>0</v>
      </c>
      <c r="K675" s="22">
        <v>1</v>
      </c>
      <c r="L675" s="21">
        <v>1.6666666666666667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136</v>
      </c>
      <c r="E676" s="19">
        <v>127</v>
      </c>
      <c r="F676" s="20">
        <v>263</v>
      </c>
      <c r="G676" s="21">
        <v>16.858974358974361</v>
      </c>
      <c r="H676" s="35">
        <v>768</v>
      </c>
      <c r="I676" s="19">
        <v>36</v>
      </c>
      <c r="J676" s="19">
        <v>36</v>
      </c>
      <c r="K676" s="22">
        <v>72</v>
      </c>
      <c r="L676" s="21">
        <v>9.375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85</v>
      </c>
      <c r="E677" s="19">
        <v>97</v>
      </c>
      <c r="F677" s="20">
        <v>182</v>
      </c>
      <c r="G677" s="21">
        <v>11.138310893512852</v>
      </c>
      <c r="H677" s="35">
        <v>989</v>
      </c>
      <c r="I677" s="19">
        <v>19</v>
      </c>
      <c r="J677" s="19">
        <v>13</v>
      </c>
      <c r="K677" s="22">
        <v>32</v>
      </c>
      <c r="L677" s="21">
        <v>3.2355915065722956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102</v>
      </c>
      <c r="E678" s="19">
        <v>90</v>
      </c>
      <c r="F678" s="20">
        <v>192</v>
      </c>
      <c r="G678" s="21">
        <v>12.524461839530332</v>
      </c>
      <c r="H678" s="35">
        <v>931</v>
      </c>
      <c r="I678" s="19">
        <v>21</v>
      </c>
      <c r="J678" s="19">
        <v>13</v>
      </c>
      <c r="K678" s="22">
        <v>34</v>
      </c>
      <c r="L678" s="21">
        <v>3.6519871106337276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60</v>
      </c>
      <c r="E679" s="19">
        <v>60</v>
      </c>
      <c r="F679" s="20">
        <v>120</v>
      </c>
      <c r="G679" s="21">
        <v>15.56420233463035</v>
      </c>
      <c r="H679" s="35">
        <v>291</v>
      </c>
      <c r="I679" s="19">
        <v>4</v>
      </c>
      <c r="J679" s="19">
        <v>2</v>
      </c>
      <c r="K679" s="22">
        <v>6</v>
      </c>
      <c r="L679" s="21">
        <v>2.0618556701030926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138</v>
      </c>
      <c r="E680" s="19">
        <v>149</v>
      </c>
      <c r="F680" s="20">
        <v>287</v>
      </c>
      <c r="G680" s="21">
        <v>15.873893805309736</v>
      </c>
      <c r="H680" s="35">
        <v>836</v>
      </c>
      <c r="I680" s="19">
        <v>27</v>
      </c>
      <c r="J680" s="19">
        <v>20</v>
      </c>
      <c r="K680" s="22">
        <v>47</v>
      </c>
      <c r="L680" s="21">
        <v>5.6220095693779903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19</v>
      </c>
      <c r="E682" s="19">
        <v>22</v>
      </c>
      <c r="F682" s="20">
        <v>41</v>
      </c>
      <c r="G682" s="21">
        <v>7.192982456140351</v>
      </c>
      <c r="H682" s="35">
        <v>455</v>
      </c>
      <c r="I682" s="19">
        <v>6</v>
      </c>
      <c r="J682" s="19">
        <v>8</v>
      </c>
      <c r="K682" s="22">
        <v>14</v>
      </c>
      <c r="L682" s="21">
        <v>3.0769230769230771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116</v>
      </c>
      <c r="E683" s="19">
        <v>102</v>
      </c>
      <c r="F683" s="20">
        <v>218</v>
      </c>
      <c r="G683" s="21">
        <v>14.408460013218772</v>
      </c>
      <c r="H683" s="35">
        <v>908</v>
      </c>
      <c r="I683" s="19">
        <v>20</v>
      </c>
      <c r="J683" s="19">
        <v>11</v>
      </c>
      <c r="K683" s="22">
        <v>31</v>
      </c>
      <c r="L683" s="21">
        <v>3.4140969162995596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88</v>
      </c>
      <c r="E684" s="19">
        <v>89</v>
      </c>
      <c r="F684" s="20">
        <v>177</v>
      </c>
      <c r="G684" s="21">
        <v>20.921985815602838</v>
      </c>
      <c r="H684" s="19">
        <v>319</v>
      </c>
      <c r="I684" s="19">
        <v>12</v>
      </c>
      <c r="J684" s="19">
        <v>7</v>
      </c>
      <c r="K684" s="22">
        <v>19</v>
      </c>
      <c r="L684" s="21">
        <v>5.9561128526645764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493</v>
      </c>
      <c r="E685" s="29">
        <v>503</v>
      </c>
      <c r="F685" s="29">
        <v>996</v>
      </c>
      <c r="G685" s="31">
        <v>16.694602748910491</v>
      </c>
      <c r="H685" s="29">
        <v>1888</v>
      </c>
      <c r="I685" s="29">
        <v>11</v>
      </c>
      <c r="J685" s="29">
        <v>16</v>
      </c>
      <c r="K685" s="36">
        <v>27</v>
      </c>
      <c r="L685" s="31">
        <v>1.4300847457627119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30</v>
      </c>
      <c r="E686" s="19">
        <v>23</v>
      </c>
      <c r="F686" s="20">
        <v>53</v>
      </c>
      <c r="G686" s="21">
        <v>15.915915915915916</v>
      </c>
      <c r="H686" s="35">
        <v>107</v>
      </c>
      <c r="I686" s="19">
        <v>1</v>
      </c>
      <c r="J686" s="19">
        <v>3</v>
      </c>
      <c r="K686" s="22">
        <v>4</v>
      </c>
      <c r="L686" s="21">
        <v>3.7383177570093453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1</v>
      </c>
      <c r="E687" s="19">
        <v>2</v>
      </c>
      <c r="F687" s="20">
        <v>3</v>
      </c>
      <c r="G687" s="21">
        <v>4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31</v>
      </c>
      <c r="E688" s="19">
        <v>35</v>
      </c>
      <c r="F688" s="20">
        <v>66</v>
      </c>
      <c r="G688" s="21">
        <v>13.333333333333334</v>
      </c>
      <c r="H688" s="35">
        <v>238</v>
      </c>
      <c r="I688" s="19">
        <v>1</v>
      </c>
      <c r="J688" s="19">
        <v>3</v>
      </c>
      <c r="K688" s="22">
        <v>4</v>
      </c>
      <c r="L688" s="21">
        <v>1.680672268907563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9</v>
      </c>
      <c r="E689" s="19">
        <v>13</v>
      </c>
      <c r="F689" s="20">
        <v>22</v>
      </c>
      <c r="G689" s="21">
        <v>10.628019323671497</v>
      </c>
      <c r="H689" s="35">
        <v>73</v>
      </c>
      <c r="I689" s="19">
        <v>2</v>
      </c>
      <c r="J689" s="19">
        <v>3</v>
      </c>
      <c r="K689" s="22">
        <v>5</v>
      </c>
      <c r="L689" s="21">
        <v>6.8493150684931505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6</v>
      </c>
      <c r="E690" s="19">
        <v>0</v>
      </c>
      <c r="F690" s="20">
        <v>6</v>
      </c>
      <c r="G690" s="21">
        <v>12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6</v>
      </c>
      <c r="E691" s="19">
        <v>13</v>
      </c>
      <c r="F691" s="20">
        <v>19</v>
      </c>
      <c r="G691" s="21">
        <v>16.666666666666664</v>
      </c>
      <c r="H691" s="35">
        <v>18</v>
      </c>
      <c r="I691" s="19">
        <v>3</v>
      </c>
      <c r="J691" s="19">
        <v>3</v>
      </c>
      <c r="K691" s="22">
        <v>6</v>
      </c>
      <c r="L691" s="21">
        <v>33.333333333333329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32</v>
      </c>
      <c r="E692" s="19">
        <v>41</v>
      </c>
      <c r="F692" s="20">
        <v>73</v>
      </c>
      <c r="G692" s="21">
        <v>18.911917098445596</v>
      </c>
      <c r="H692" s="35">
        <v>86</v>
      </c>
      <c r="I692" s="19">
        <v>1</v>
      </c>
      <c r="J692" s="19">
        <v>0</v>
      </c>
      <c r="K692" s="22">
        <v>1</v>
      </c>
      <c r="L692" s="21">
        <v>1.1627906976744187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39</v>
      </c>
      <c r="E693" s="19">
        <v>42</v>
      </c>
      <c r="F693" s="20">
        <v>81</v>
      </c>
      <c r="G693" s="21">
        <v>24.695121951219512</v>
      </c>
      <c r="H693" s="35">
        <v>123</v>
      </c>
      <c r="I693" s="19">
        <v>0</v>
      </c>
      <c r="J693" s="19">
        <v>0</v>
      </c>
      <c r="K693" s="22">
        <v>0</v>
      </c>
      <c r="L693" s="21">
        <v>0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83</v>
      </c>
      <c r="E694" s="19">
        <v>75</v>
      </c>
      <c r="F694" s="20">
        <v>158</v>
      </c>
      <c r="G694" s="21">
        <v>18.522860492379838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72</v>
      </c>
      <c r="E695" s="19">
        <v>60</v>
      </c>
      <c r="F695" s="20">
        <v>132</v>
      </c>
      <c r="G695" s="21">
        <v>15.961305925030231</v>
      </c>
      <c r="H695" s="35">
        <v>280</v>
      </c>
      <c r="I695" s="19">
        <v>1</v>
      </c>
      <c r="J695" s="19">
        <v>0</v>
      </c>
      <c r="K695" s="22">
        <v>1</v>
      </c>
      <c r="L695" s="21">
        <v>0.35714285714285715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51</v>
      </c>
      <c r="E696" s="19">
        <v>58</v>
      </c>
      <c r="F696" s="20">
        <v>109</v>
      </c>
      <c r="G696" s="21">
        <v>23.390557939914164</v>
      </c>
      <c r="H696" s="35">
        <v>106</v>
      </c>
      <c r="I696" s="19">
        <v>1</v>
      </c>
      <c r="J696" s="19">
        <v>0</v>
      </c>
      <c r="K696" s="22">
        <v>1</v>
      </c>
      <c r="L696" s="21">
        <v>0.94339622641509435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19</v>
      </c>
      <c r="E697" s="19">
        <v>28</v>
      </c>
      <c r="F697" s="20">
        <v>47</v>
      </c>
      <c r="G697" s="21">
        <v>12.771739130434783</v>
      </c>
      <c r="H697" s="35">
        <v>104</v>
      </c>
      <c r="I697" s="19">
        <v>1</v>
      </c>
      <c r="J697" s="19">
        <v>1</v>
      </c>
      <c r="K697" s="22">
        <v>2</v>
      </c>
      <c r="L697" s="21">
        <v>1.9230769230769231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44</v>
      </c>
      <c r="E698" s="19">
        <v>46</v>
      </c>
      <c r="F698" s="20">
        <v>90</v>
      </c>
      <c r="G698" s="21">
        <v>18.672199170124482</v>
      </c>
      <c r="H698" s="35">
        <v>106</v>
      </c>
      <c r="I698" s="19">
        <v>0</v>
      </c>
      <c r="J698" s="19">
        <v>1</v>
      </c>
      <c r="K698" s="22">
        <v>1</v>
      </c>
      <c r="L698" s="21">
        <v>0.94339622641509435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24</v>
      </c>
      <c r="E699" s="19">
        <v>18</v>
      </c>
      <c r="F699" s="20">
        <v>42</v>
      </c>
      <c r="G699" s="21">
        <v>17.721518987341771</v>
      </c>
      <c r="H699" s="35">
        <v>78</v>
      </c>
      <c r="I699" s="19">
        <v>0</v>
      </c>
      <c r="J699" s="19">
        <v>1</v>
      </c>
      <c r="K699" s="22">
        <v>1</v>
      </c>
      <c r="L699" s="21">
        <v>1.2820512820512819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27</v>
      </c>
      <c r="E700" s="19">
        <v>32</v>
      </c>
      <c r="F700" s="20">
        <v>59</v>
      </c>
      <c r="G700" s="21">
        <v>16.164383561643834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13</v>
      </c>
      <c r="E701" s="19">
        <v>3</v>
      </c>
      <c r="F701" s="20">
        <v>16</v>
      </c>
      <c r="G701" s="21">
        <v>8.4210526315789469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6</v>
      </c>
      <c r="E702" s="19">
        <v>14</v>
      </c>
      <c r="F702" s="20">
        <v>20</v>
      </c>
      <c r="G702" s="21">
        <v>10.526315789473683</v>
      </c>
      <c r="H702" s="19">
        <v>69</v>
      </c>
      <c r="I702" s="19">
        <v>0</v>
      </c>
      <c r="J702" s="19">
        <v>1</v>
      </c>
      <c r="K702" s="22">
        <v>1</v>
      </c>
      <c r="L702" s="21">
        <v>1.4492753623188406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393</v>
      </c>
      <c r="E703" s="38">
        <v>383</v>
      </c>
      <c r="F703" s="38">
        <v>776</v>
      </c>
      <c r="G703" s="31">
        <v>12.715058168114043</v>
      </c>
      <c r="H703" s="29">
        <v>2801</v>
      </c>
      <c r="I703" s="38">
        <v>128</v>
      </c>
      <c r="J703" s="38">
        <v>119</v>
      </c>
      <c r="K703" s="39">
        <v>247</v>
      </c>
      <c r="L703" s="31">
        <v>8.8182791860049985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11366</v>
      </c>
      <c r="E704" s="9">
        <v>10713</v>
      </c>
      <c r="F704" s="9">
        <v>22079</v>
      </c>
      <c r="G704" s="25">
        <v>14.862108657166512</v>
      </c>
      <c r="H704" s="9">
        <v>77489</v>
      </c>
      <c r="I704" s="9">
        <v>1131</v>
      </c>
      <c r="J704" s="9">
        <v>981</v>
      </c>
      <c r="K704" s="16">
        <v>2112</v>
      </c>
      <c r="L704" s="25">
        <v>2.7255481423169741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2691</v>
      </c>
      <c r="E705" s="29">
        <v>2617</v>
      </c>
      <c r="F705" s="29">
        <v>5308</v>
      </c>
      <c r="G705" s="31">
        <v>17.600053052156902</v>
      </c>
      <c r="H705" s="29">
        <v>12949</v>
      </c>
      <c r="I705" s="29">
        <v>154</v>
      </c>
      <c r="J705" s="29">
        <v>139</v>
      </c>
      <c r="K705" s="36">
        <v>293</v>
      </c>
      <c r="L705" s="31">
        <v>2.2627229901922927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149</v>
      </c>
      <c r="E706" s="19">
        <v>140</v>
      </c>
      <c r="F706" s="20">
        <v>289</v>
      </c>
      <c r="G706" s="21">
        <v>17.784615384615385</v>
      </c>
      <c r="H706" s="35">
        <v>915</v>
      </c>
      <c r="I706" s="19">
        <v>13</v>
      </c>
      <c r="J706" s="19">
        <v>8</v>
      </c>
      <c r="K706" s="22">
        <v>21</v>
      </c>
      <c r="L706" s="21">
        <v>2.2950819672131146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176</v>
      </c>
      <c r="E707" s="19">
        <v>153</v>
      </c>
      <c r="F707" s="20">
        <v>329</v>
      </c>
      <c r="G707" s="21">
        <v>21.54551407989522</v>
      </c>
      <c r="H707" s="35">
        <v>384</v>
      </c>
      <c r="I707" s="19">
        <v>3</v>
      </c>
      <c r="J707" s="19">
        <v>4</v>
      </c>
      <c r="K707" s="22">
        <v>7</v>
      </c>
      <c r="L707" s="21">
        <v>1.8229166666666667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268</v>
      </c>
      <c r="E708" s="19">
        <v>236</v>
      </c>
      <c r="F708" s="20">
        <v>504</v>
      </c>
      <c r="G708" s="21">
        <v>18.254255704454909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152</v>
      </c>
      <c r="E709" s="19">
        <v>153</v>
      </c>
      <c r="F709" s="20">
        <v>305</v>
      </c>
      <c r="G709" s="21">
        <v>16.362660944206009</v>
      </c>
      <c r="H709" s="35">
        <v>658</v>
      </c>
      <c r="I709" s="19">
        <v>2</v>
      </c>
      <c r="J709" s="19">
        <v>0</v>
      </c>
      <c r="K709" s="22">
        <v>2</v>
      </c>
      <c r="L709" s="21">
        <v>0.303951367781155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28</v>
      </c>
      <c r="E710" s="19">
        <v>32</v>
      </c>
      <c r="F710" s="20">
        <v>60</v>
      </c>
      <c r="G710" s="21">
        <v>17.142857142857142</v>
      </c>
      <c r="H710" s="19">
        <v>173</v>
      </c>
      <c r="I710" s="19">
        <v>2</v>
      </c>
      <c r="J710" s="19">
        <v>2</v>
      </c>
      <c r="K710" s="22">
        <v>4</v>
      </c>
      <c r="L710" s="21">
        <v>2.3121387283236992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401</v>
      </c>
      <c r="E711" s="19">
        <v>449</v>
      </c>
      <c r="F711" s="20">
        <v>850</v>
      </c>
      <c r="G711" s="21">
        <v>17.708333333333336</v>
      </c>
      <c r="H711" s="19">
        <v>2101</v>
      </c>
      <c r="I711" s="19">
        <v>28</v>
      </c>
      <c r="J711" s="19">
        <v>32</v>
      </c>
      <c r="K711" s="22">
        <v>60</v>
      </c>
      <c r="L711" s="21">
        <v>2.8557829604950022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160</v>
      </c>
      <c r="E712" s="19">
        <v>118</v>
      </c>
      <c r="F712" s="20">
        <v>278</v>
      </c>
      <c r="G712" s="21">
        <v>15.813424345847555</v>
      </c>
      <c r="H712" s="19">
        <v>1118</v>
      </c>
      <c r="I712" s="19">
        <v>27</v>
      </c>
      <c r="J712" s="19">
        <v>17</v>
      </c>
      <c r="K712" s="22">
        <v>44</v>
      </c>
      <c r="L712" s="21">
        <v>3.9355992844364938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277</v>
      </c>
      <c r="E713" s="19">
        <v>302</v>
      </c>
      <c r="F713" s="20">
        <v>579</v>
      </c>
      <c r="G713" s="21">
        <v>21.973434535104364</v>
      </c>
      <c r="H713" s="35">
        <v>498</v>
      </c>
      <c r="I713" s="19">
        <v>6</v>
      </c>
      <c r="J713" s="19">
        <v>7</v>
      </c>
      <c r="K713" s="22">
        <v>13</v>
      </c>
      <c r="L713" s="21">
        <v>2.6104417670682731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70</v>
      </c>
      <c r="E714" s="19">
        <v>63</v>
      </c>
      <c r="F714" s="20">
        <v>133</v>
      </c>
      <c r="G714" s="21">
        <v>14.551422319474835</v>
      </c>
      <c r="H714" s="35">
        <v>446</v>
      </c>
      <c r="I714" s="19">
        <v>2</v>
      </c>
      <c r="J714" s="19">
        <v>8</v>
      </c>
      <c r="K714" s="22">
        <v>10</v>
      </c>
      <c r="L714" s="21">
        <v>2.2421524663677128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103</v>
      </c>
      <c r="E715" s="19">
        <v>99</v>
      </c>
      <c r="F715" s="20">
        <v>202</v>
      </c>
      <c r="G715" s="21">
        <v>19.554695062923525</v>
      </c>
      <c r="H715" s="35">
        <v>666</v>
      </c>
      <c r="I715" s="19">
        <v>8</v>
      </c>
      <c r="J715" s="19">
        <v>5</v>
      </c>
      <c r="K715" s="22">
        <v>13</v>
      </c>
      <c r="L715" s="21">
        <v>1.9519519519519519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54</v>
      </c>
      <c r="E716" s="19">
        <v>58</v>
      </c>
      <c r="F716" s="20">
        <v>112</v>
      </c>
      <c r="G716" s="21">
        <v>17.391304347826086</v>
      </c>
      <c r="H716" s="35">
        <v>379</v>
      </c>
      <c r="I716" s="19">
        <v>1</v>
      </c>
      <c r="J716" s="19">
        <v>0</v>
      </c>
      <c r="K716" s="22">
        <v>1</v>
      </c>
      <c r="L716" s="21">
        <v>0.26385224274406333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59</v>
      </c>
      <c r="E717" s="19">
        <v>54</v>
      </c>
      <c r="F717" s="20">
        <v>113</v>
      </c>
      <c r="G717" s="21">
        <v>8.2241630276564788</v>
      </c>
      <c r="H717" s="35">
        <v>648</v>
      </c>
      <c r="I717" s="19">
        <v>6</v>
      </c>
      <c r="J717" s="19">
        <v>7</v>
      </c>
      <c r="K717" s="22">
        <v>13</v>
      </c>
      <c r="L717" s="21">
        <v>2.0061728395061729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110</v>
      </c>
      <c r="E718" s="19">
        <v>83</v>
      </c>
      <c r="F718" s="20">
        <v>193</v>
      </c>
      <c r="G718" s="21">
        <v>17.673992673992675</v>
      </c>
      <c r="H718" s="35">
        <v>545</v>
      </c>
      <c r="I718" s="19">
        <v>10</v>
      </c>
      <c r="J718" s="19">
        <v>12</v>
      </c>
      <c r="K718" s="22">
        <v>22</v>
      </c>
      <c r="L718" s="21">
        <v>4.0366972477064227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160</v>
      </c>
      <c r="E719" s="19">
        <v>145</v>
      </c>
      <c r="F719" s="20">
        <v>305</v>
      </c>
      <c r="G719" s="21">
        <v>17.048630519843488</v>
      </c>
      <c r="H719" s="35">
        <v>867</v>
      </c>
      <c r="I719" s="19">
        <v>22</v>
      </c>
      <c r="J719" s="19">
        <v>19</v>
      </c>
      <c r="K719" s="22">
        <v>41</v>
      </c>
      <c r="L719" s="21">
        <v>4.728950403690888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60</v>
      </c>
      <c r="E720" s="19">
        <v>58</v>
      </c>
      <c r="F720" s="20">
        <v>118</v>
      </c>
      <c r="G720" s="21">
        <v>13.393870601589104</v>
      </c>
      <c r="H720" s="35">
        <v>586</v>
      </c>
      <c r="I720" s="19">
        <v>4</v>
      </c>
      <c r="J720" s="19">
        <v>4</v>
      </c>
      <c r="K720" s="22">
        <v>8</v>
      </c>
      <c r="L720" s="21">
        <v>1.3651877133105803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44</v>
      </c>
      <c r="E721" s="19">
        <v>59</v>
      </c>
      <c r="F721" s="20">
        <v>103</v>
      </c>
      <c r="G721" s="21">
        <v>14.568599717114569</v>
      </c>
      <c r="H721" s="19">
        <v>198</v>
      </c>
      <c r="I721" s="19">
        <v>0</v>
      </c>
      <c r="J721" s="19">
        <v>0</v>
      </c>
      <c r="K721" s="22">
        <v>0</v>
      </c>
      <c r="L721" s="21">
        <v>0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304</v>
      </c>
      <c r="E722" s="19">
        <v>311</v>
      </c>
      <c r="F722" s="20">
        <v>615</v>
      </c>
      <c r="G722" s="21">
        <v>19.71153846153846</v>
      </c>
      <c r="H722" s="19">
        <v>1611</v>
      </c>
      <c r="I722" s="19">
        <v>14</v>
      </c>
      <c r="J722" s="19">
        <v>9</v>
      </c>
      <c r="K722" s="22">
        <v>23</v>
      </c>
      <c r="L722" s="21">
        <v>1.4276846679081316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116</v>
      </c>
      <c r="E723" s="19">
        <v>104</v>
      </c>
      <c r="F723" s="20">
        <v>220</v>
      </c>
      <c r="G723" s="21">
        <v>17.120622568093385</v>
      </c>
      <c r="H723" s="19">
        <v>576</v>
      </c>
      <c r="I723" s="19">
        <v>6</v>
      </c>
      <c r="J723" s="19">
        <v>5</v>
      </c>
      <c r="K723" s="22">
        <v>11</v>
      </c>
      <c r="L723" s="21">
        <v>1.9097222222222223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1117</v>
      </c>
      <c r="E724" s="38">
        <v>1096</v>
      </c>
      <c r="F724" s="38">
        <v>2213</v>
      </c>
      <c r="G724" s="31">
        <v>13.691765142609663</v>
      </c>
      <c r="H724" s="29">
        <v>10071</v>
      </c>
      <c r="I724" s="38">
        <v>149</v>
      </c>
      <c r="J724" s="38">
        <v>116</v>
      </c>
      <c r="K724" s="39">
        <v>265</v>
      </c>
      <c r="L724" s="31">
        <v>2.6313176447224707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82</v>
      </c>
      <c r="E725" s="35">
        <v>76</v>
      </c>
      <c r="F725" s="40">
        <v>158</v>
      </c>
      <c r="G725" s="21">
        <v>14.259927797833935</v>
      </c>
      <c r="H725" s="35">
        <v>474</v>
      </c>
      <c r="I725" s="35">
        <v>9</v>
      </c>
      <c r="J725" s="35">
        <v>4</v>
      </c>
      <c r="K725" s="41">
        <v>13</v>
      </c>
      <c r="L725" s="21">
        <v>2.7426160337552745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55</v>
      </c>
      <c r="E726" s="35">
        <v>55</v>
      </c>
      <c r="F726" s="40">
        <v>110</v>
      </c>
      <c r="G726" s="21">
        <v>12.865497076023392</v>
      </c>
      <c r="H726" s="19">
        <v>645</v>
      </c>
      <c r="I726" s="35">
        <v>10</v>
      </c>
      <c r="J726" s="35">
        <v>8</v>
      </c>
      <c r="K726" s="41">
        <v>18</v>
      </c>
      <c r="L726" s="21">
        <v>2.7906976744186047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139</v>
      </c>
      <c r="E727" s="35">
        <v>176</v>
      </c>
      <c r="F727" s="40">
        <v>315</v>
      </c>
      <c r="G727" s="21">
        <v>13.103161397670549</v>
      </c>
      <c r="H727" s="19">
        <v>1183</v>
      </c>
      <c r="I727" s="35">
        <v>17</v>
      </c>
      <c r="J727" s="35">
        <v>7</v>
      </c>
      <c r="K727" s="41">
        <v>24</v>
      </c>
      <c r="L727" s="21">
        <v>2.0287404902789516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33</v>
      </c>
      <c r="E728" s="35">
        <v>28</v>
      </c>
      <c r="F728" s="40">
        <v>61</v>
      </c>
      <c r="G728" s="21">
        <v>16.944444444444446</v>
      </c>
      <c r="H728" s="19">
        <v>295</v>
      </c>
      <c r="I728" s="35">
        <v>1</v>
      </c>
      <c r="J728" s="35">
        <v>3</v>
      </c>
      <c r="K728" s="41">
        <v>4</v>
      </c>
      <c r="L728" s="21">
        <v>1.3559322033898304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118</v>
      </c>
      <c r="E729" s="35">
        <v>101</v>
      </c>
      <c r="F729" s="40">
        <v>219</v>
      </c>
      <c r="G729" s="21">
        <v>11.730048205677559</v>
      </c>
      <c r="H729" s="19">
        <v>1386</v>
      </c>
      <c r="I729" s="35">
        <v>28</v>
      </c>
      <c r="J729" s="35">
        <v>9</v>
      </c>
      <c r="K729" s="41">
        <v>37</v>
      </c>
      <c r="L729" s="21">
        <v>2.6695526695526697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207</v>
      </c>
      <c r="E730" s="35">
        <v>210</v>
      </c>
      <c r="F730" s="40">
        <v>417</v>
      </c>
      <c r="G730" s="21">
        <v>14.454072790294628</v>
      </c>
      <c r="H730" s="19">
        <v>1999</v>
      </c>
      <c r="I730" s="35">
        <v>41</v>
      </c>
      <c r="J730" s="35">
        <v>26</v>
      </c>
      <c r="K730" s="41">
        <v>67</v>
      </c>
      <c r="L730" s="21">
        <v>3.3516758379189597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94</v>
      </c>
      <c r="E731" s="35">
        <v>101</v>
      </c>
      <c r="F731" s="40">
        <v>195</v>
      </c>
      <c r="G731" s="21">
        <v>12.905360688285903</v>
      </c>
      <c r="H731" s="19">
        <v>866</v>
      </c>
      <c r="I731" s="35">
        <v>10</v>
      </c>
      <c r="J731" s="35">
        <v>9</v>
      </c>
      <c r="K731" s="41">
        <v>19</v>
      </c>
      <c r="L731" s="21">
        <v>2.1939953810623556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126</v>
      </c>
      <c r="E732" s="35">
        <v>135</v>
      </c>
      <c r="F732" s="40">
        <v>261</v>
      </c>
      <c r="G732" s="21">
        <v>14.564732142857142</v>
      </c>
      <c r="H732" s="19">
        <v>1100</v>
      </c>
      <c r="I732" s="35">
        <v>11</v>
      </c>
      <c r="J732" s="35">
        <v>20</v>
      </c>
      <c r="K732" s="41">
        <v>31</v>
      </c>
      <c r="L732" s="21">
        <v>2.8181818181818183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35</v>
      </c>
      <c r="E733" s="35">
        <v>28</v>
      </c>
      <c r="F733" s="40">
        <v>63</v>
      </c>
      <c r="G733" s="21">
        <v>22.743682310469314</v>
      </c>
      <c r="H733" s="35">
        <v>129</v>
      </c>
      <c r="I733" s="35">
        <v>1</v>
      </c>
      <c r="J733" s="35">
        <v>1</v>
      </c>
      <c r="K733" s="41">
        <v>2</v>
      </c>
      <c r="L733" s="21">
        <v>1.5503875968992249</v>
      </c>
    </row>
    <row r="734" spans="1:12" ht="14.25" customHeight="1" outlineLevel="1" x14ac:dyDescent="0.2">
      <c r="A734" s="42" t="s">
        <v>1219</v>
      </c>
      <c r="B734" s="43" t="s">
        <v>1220</v>
      </c>
      <c r="C734" s="47">
        <v>1127</v>
      </c>
      <c r="D734" s="44">
        <v>75</v>
      </c>
      <c r="E734" s="44">
        <v>58</v>
      </c>
      <c r="F734" s="45">
        <v>133</v>
      </c>
      <c r="G734" s="46">
        <v>11.801242236024844</v>
      </c>
      <c r="H734" s="44">
        <v>695</v>
      </c>
      <c r="I734" s="44">
        <v>9</v>
      </c>
      <c r="J734" s="44">
        <v>14</v>
      </c>
      <c r="K734" s="48">
        <v>23</v>
      </c>
      <c r="L734" s="46">
        <v>3.3093525179856114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51</v>
      </c>
      <c r="E735" s="35">
        <v>49</v>
      </c>
      <c r="F735" s="40">
        <v>100</v>
      </c>
      <c r="G735" s="21">
        <v>15.432098765432098</v>
      </c>
      <c r="H735" s="35">
        <v>431</v>
      </c>
      <c r="I735" s="35">
        <v>7</v>
      </c>
      <c r="J735" s="35">
        <v>5</v>
      </c>
      <c r="K735" s="41">
        <v>12</v>
      </c>
      <c r="L735" s="21">
        <v>2.7842227378190252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102</v>
      </c>
      <c r="E736" s="35">
        <v>79</v>
      </c>
      <c r="F736" s="40">
        <v>181</v>
      </c>
      <c r="G736" s="21">
        <v>13.61926260346125</v>
      </c>
      <c r="H736" s="19">
        <v>868</v>
      </c>
      <c r="I736" s="35">
        <v>5</v>
      </c>
      <c r="J736" s="35">
        <v>10</v>
      </c>
      <c r="K736" s="41">
        <v>15</v>
      </c>
      <c r="L736" s="21">
        <v>1.7281105990783412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3316</v>
      </c>
      <c r="E737" s="29">
        <v>3022</v>
      </c>
      <c r="F737" s="29">
        <v>6338</v>
      </c>
      <c r="G737" s="31">
        <v>13.293621662436813</v>
      </c>
      <c r="H737" s="29">
        <v>28856</v>
      </c>
      <c r="I737" s="29">
        <v>420</v>
      </c>
      <c r="J737" s="29">
        <v>351</v>
      </c>
      <c r="K737" s="36">
        <v>771</v>
      </c>
      <c r="L737" s="31">
        <v>2.6718879955641808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83</v>
      </c>
      <c r="E738" s="19">
        <v>80</v>
      </c>
      <c r="F738" s="20">
        <v>163</v>
      </c>
      <c r="G738" s="21">
        <v>12.386018237082066</v>
      </c>
      <c r="H738" s="35">
        <v>965</v>
      </c>
      <c r="I738" s="19">
        <v>44</v>
      </c>
      <c r="J738" s="19">
        <v>28</v>
      </c>
      <c r="K738" s="22">
        <v>72</v>
      </c>
      <c r="L738" s="21">
        <v>7.461139896373056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70</v>
      </c>
      <c r="E739" s="19">
        <v>60</v>
      </c>
      <c r="F739" s="20">
        <v>130</v>
      </c>
      <c r="G739" s="21">
        <v>14.789533560864617</v>
      </c>
      <c r="H739" s="19">
        <v>608</v>
      </c>
      <c r="I739" s="19">
        <v>8</v>
      </c>
      <c r="J739" s="19">
        <v>6</v>
      </c>
      <c r="K739" s="22">
        <v>14</v>
      </c>
      <c r="L739" s="21">
        <v>2.3026315789473681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82</v>
      </c>
      <c r="E740" s="19">
        <v>82</v>
      </c>
      <c r="F740" s="20">
        <v>164</v>
      </c>
      <c r="G740" s="21">
        <v>11.901306240928882</v>
      </c>
      <c r="H740" s="19">
        <v>1179</v>
      </c>
      <c r="I740" s="19">
        <v>18</v>
      </c>
      <c r="J740" s="19">
        <v>30</v>
      </c>
      <c r="K740" s="22">
        <v>48</v>
      </c>
      <c r="L740" s="21">
        <v>4.0712468193384224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24</v>
      </c>
      <c r="E741" s="19">
        <v>17</v>
      </c>
      <c r="F741" s="20">
        <v>41</v>
      </c>
      <c r="G741" s="21">
        <v>9.3181818181818183</v>
      </c>
      <c r="H741" s="35">
        <v>181</v>
      </c>
      <c r="I741" s="19">
        <v>2</v>
      </c>
      <c r="J741" s="19">
        <v>1</v>
      </c>
      <c r="K741" s="22">
        <v>3</v>
      </c>
      <c r="L741" s="21">
        <v>1.6574585635359116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134</v>
      </c>
      <c r="E742" s="19">
        <v>135</v>
      </c>
      <c r="F742" s="20">
        <v>269</v>
      </c>
      <c r="G742" s="21">
        <v>13.08365758754864</v>
      </c>
      <c r="H742" s="19">
        <v>991</v>
      </c>
      <c r="I742" s="19">
        <v>23</v>
      </c>
      <c r="J742" s="19">
        <v>18</v>
      </c>
      <c r="K742" s="22">
        <v>41</v>
      </c>
      <c r="L742" s="21">
        <v>4.1372351160443994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118</v>
      </c>
      <c r="E743" s="19">
        <v>112</v>
      </c>
      <c r="F743" s="20">
        <v>230</v>
      </c>
      <c r="G743" s="21">
        <v>11.867905056759547</v>
      </c>
      <c r="H743" s="19">
        <v>1258</v>
      </c>
      <c r="I743" s="19">
        <v>23</v>
      </c>
      <c r="J743" s="19">
        <v>19</v>
      </c>
      <c r="K743" s="22">
        <v>42</v>
      </c>
      <c r="L743" s="21">
        <v>3.3386327503974562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17</v>
      </c>
      <c r="E744" s="19">
        <v>17</v>
      </c>
      <c r="F744" s="20">
        <v>34</v>
      </c>
      <c r="G744" s="21">
        <v>6.6276803118908383</v>
      </c>
      <c r="H744" s="19">
        <v>331</v>
      </c>
      <c r="I744" s="19">
        <v>1</v>
      </c>
      <c r="J744" s="19">
        <v>1</v>
      </c>
      <c r="K744" s="22">
        <v>2</v>
      </c>
      <c r="L744" s="21">
        <v>0.60422960725075525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167</v>
      </c>
      <c r="E745" s="19">
        <v>152</v>
      </c>
      <c r="F745" s="20">
        <v>319</v>
      </c>
      <c r="G745" s="21">
        <v>13.673381911701671</v>
      </c>
      <c r="H745" s="19">
        <v>1267</v>
      </c>
      <c r="I745" s="19">
        <v>9</v>
      </c>
      <c r="J745" s="19">
        <v>11</v>
      </c>
      <c r="K745" s="22">
        <v>20</v>
      </c>
      <c r="L745" s="21">
        <v>1.5785319652722969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54</v>
      </c>
      <c r="E746" s="19">
        <v>53</v>
      </c>
      <c r="F746" s="20">
        <v>107</v>
      </c>
      <c r="G746" s="21">
        <v>19.210053859964095</v>
      </c>
      <c r="H746" s="35">
        <v>270</v>
      </c>
      <c r="I746" s="19">
        <v>2</v>
      </c>
      <c r="J746" s="19">
        <v>0</v>
      </c>
      <c r="K746" s="22">
        <v>2</v>
      </c>
      <c r="L746" s="21">
        <v>0.74074074074074081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58</v>
      </c>
      <c r="E747" s="19">
        <v>35</v>
      </c>
      <c r="F747" s="20">
        <v>93</v>
      </c>
      <c r="G747" s="21">
        <v>12.109375</v>
      </c>
      <c r="H747" s="19">
        <v>506</v>
      </c>
      <c r="I747" s="19">
        <v>8</v>
      </c>
      <c r="J747" s="19">
        <v>6</v>
      </c>
      <c r="K747" s="22">
        <v>14</v>
      </c>
      <c r="L747" s="21">
        <v>2.766798418972332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107</v>
      </c>
      <c r="E748" s="19">
        <v>89</v>
      </c>
      <c r="F748" s="20">
        <v>196</v>
      </c>
      <c r="G748" s="21">
        <v>13.96011396011396</v>
      </c>
      <c r="H748" s="19">
        <v>1014</v>
      </c>
      <c r="I748" s="19">
        <v>16</v>
      </c>
      <c r="J748" s="19">
        <v>13</v>
      </c>
      <c r="K748" s="22">
        <v>29</v>
      </c>
      <c r="L748" s="21">
        <v>2.8599605522682445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38</v>
      </c>
      <c r="E749" s="19">
        <v>25</v>
      </c>
      <c r="F749" s="20">
        <v>63</v>
      </c>
      <c r="G749" s="21">
        <v>9.2783505154639183</v>
      </c>
      <c r="H749" s="35">
        <v>462</v>
      </c>
      <c r="I749" s="19">
        <v>7</v>
      </c>
      <c r="J749" s="19">
        <v>6</v>
      </c>
      <c r="K749" s="22">
        <v>13</v>
      </c>
      <c r="L749" s="21">
        <v>2.8138528138528138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18</v>
      </c>
      <c r="E750" s="19">
        <v>6</v>
      </c>
      <c r="F750" s="20">
        <v>24</v>
      </c>
      <c r="G750" s="21">
        <v>8.2191780821917799</v>
      </c>
      <c r="H750" s="35">
        <v>175</v>
      </c>
      <c r="I750" s="19">
        <v>2</v>
      </c>
      <c r="J750" s="19">
        <v>0</v>
      </c>
      <c r="K750" s="22">
        <v>2</v>
      </c>
      <c r="L750" s="21">
        <v>1.1428571428571428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57</v>
      </c>
      <c r="E751" s="19">
        <v>63</v>
      </c>
      <c r="F751" s="20">
        <v>120</v>
      </c>
      <c r="G751" s="21">
        <v>14.687882496940025</v>
      </c>
      <c r="H751" s="35">
        <v>550</v>
      </c>
      <c r="I751" s="19">
        <v>27</v>
      </c>
      <c r="J751" s="19">
        <v>21</v>
      </c>
      <c r="K751" s="22">
        <v>48</v>
      </c>
      <c r="L751" s="21">
        <v>8.7272727272727284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168</v>
      </c>
      <c r="E752" s="19">
        <v>146</v>
      </c>
      <c r="F752" s="20">
        <v>314</v>
      </c>
      <c r="G752" s="21">
        <v>17.009750812567713</v>
      </c>
      <c r="H752" s="19">
        <v>688</v>
      </c>
      <c r="I752" s="19">
        <v>4</v>
      </c>
      <c r="J752" s="19">
        <v>5</v>
      </c>
      <c r="K752" s="22">
        <v>9</v>
      </c>
      <c r="L752" s="21">
        <v>1.308139534883721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183</v>
      </c>
      <c r="E753" s="19">
        <v>162</v>
      </c>
      <c r="F753" s="20">
        <v>345</v>
      </c>
      <c r="G753" s="21">
        <v>13.351393188854487</v>
      </c>
      <c r="H753" s="19">
        <v>1382</v>
      </c>
      <c r="I753" s="19">
        <v>22</v>
      </c>
      <c r="J753" s="19">
        <v>25</v>
      </c>
      <c r="K753" s="22">
        <v>47</v>
      </c>
      <c r="L753" s="21">
        <v>3.4008683068017369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124</v>
      </c>
      <c r="E754" s="19">
        <v>117</v>
      </c>
      <c r="F754" s="20">
        <v>241</v>
      </c>
      <c r="G754" s="21">
        <v>15.538362346872987</v>
      </c>
      <c r="H754" s="19">
        <v>837</v>
      </c>
      <c r="I754" s="19">
        <v>7</v>
      </c>
      <c r="J754" s="19">
        <v>7</v>
      </c>
      <c r="K754" s="22">
        <v>14</v>
      </c>
      <c r="L754" s="21">
        <v>1.6726403823178015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224</v>
      </c>
      <c r="E755" s="19">
        <v>190</v>
      </c>
      <c r="F755" s="20">
        <v>414</v>
      </c>
      <c r="G755" s="21">
        <v>14.918918918918919</v>
      </c>
      <c r="H755" s="19">
        <v>1380</v>
      </c>
      <c r="I755" s="19">
        <v>16</v>
      </c>
      <c r="J755" s="19">
        <v>12</v>
      </c>
      <c r="K755" s="22">
        <v>28</v>
      </c>
      <c r="L755" s="21">
        <v>2.0289855072463765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50</v>
      </c>
      <c r="E756" s="19">
        <v>51</v>
      </c>
      <c r="F756" s="20">
        <v>101</v>
      </c>
      <c r="G756" s="21">
        <v>12.18335343787696</v>
      </c>
      <c r="H756" s="35">
        <v>510</v>
      </c>
      <c r="I756" s="19">
        <v>3</v>
      </c>
      <c r="J756" s="19">
        <v>4</v>
      </c>
      <c r="K756" s="22">
        <v>7</v>
      </c>
      <c r="L756" s="21">
        <v>1.3725490196078431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35</v>
      </c>
      <c r="E757" s="19">
        <v>37</v>
      </c>
      <c r="F757" s="20">
        <v>72</v>
      </c>
      <c r="G757" s="21">
        <v>11.842105263157894</v>
      </c>
      <c r="H757" s="35">
        <v>347</v>
      </c>
      <c r="I757" s="19">
        <v>2</v>
      </c>
      <c r="J757" s="19">
        <v>6</v>
      </c>
      <c r="K757" s="22">
        <v>8</v>
      </c>
      <c r="L757" s="21">
        <v>2.3054755043227666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58</v>
      </c>
      <c r="E758" s="19">
        <v>48</v>
      </c>
      <c r="F758" s="20">
        <v>106</v>
      </c>
      <c r="G758" s="21">
        <v>12.44131455399061</v>
      </c>
      <c r="H758" s="35">
        <v>568</v>
      </c>
      <c r="I758" s="19">
        <v>7</v>
      </c>
      <c r="J758" s="19">
        <v>7</v>
      </c>
      <c r="K758" s="22">
        <v>14</v>
      </c>
      <c r="L758" s="21">
        <v>2.464788732394366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94</v>
      </c>
      <c r="E759" s="19">
        <v>69</v>
      </c>
      <c r="F759" s="20">
        <v>163</v>
      </c>
      <c r="G759" s="21">
        <v>12.329803328290469</v>
      </c>
      <c r="H759" s="19">
        <v>772</v>
      </c>
      <c r="I759" s="19">
        <v>11</v>
      </c>
      <c r="J759" s="19">
        <v>0</v>
      </c>
      <c r="K759" s="22">
        <v>11</v>
      </c>
      <c r="L759" s="21">
        <v>1.4248704663212435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135</v>
      </c>
      <c r="E760" s="19">
        <v>125</v>
      </c>
      <c r="F760" s="20">
        <v>260</v>
      </c>
      <c r="G760" s="21">
        <v>12.720156555772993</v>
      </c>
      <c r="H760" s="19">
        <v>1104</v>
      </c>
      <c r="I760" s="19">
        <v>11</v>
      </c>
      <c r="J760" s="19">
        <v>9</v>
      </c>
      <c r="K760" s="22">
        <v>20</v>
      </c>
      <c r="L760" s="21">
        <v>1.8115942028985508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108</v>
      </c>
      <c r="E761" s="19">
        <v>78</v>
      </c>
      <c r="F761" s="20">
        <v>186</v>
      </c>
      <c r="G761" s="21">
        <v>13.419913419913421</v>
      </c>
      <c r="H761" s="35">
        <v>970</v>
      </c>
      <c r="I761" s="19">
        <v>17</v>
      </c>
      <c r="J761" s="19">
        <v>9</v>
      </c>
      <c r="K761" s="22">
        <v>26</v>
      </c>
      <c r="L761" s="21">
        <v>2.6804123711340204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77</v>
      </c>
      <c r="E762" s="19">
        <v>48</v>
      </c>
      <c r="F762" s="20">
        <v>125</v>
      </c>
      <c r="G762" s="21">
        <v>11.803588290840414</v>
      </c>
      <c r="H762" s="35">
        <v>777</v>
      </c>
      <c r="I762" s="19">
        <v>5</v>
      </c>
      <c r="J762" s="19">
        <v>6</v>
      </c>
      <c r="K762" s="22">
        <v>11</v>
      </c>
      <c r="L762" s="21">
        <v>1.4157014157014158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80</v>
      </c>
      <c r="E763" s="19">
        <v>77</v>
      </c>
      <c r="F763" s="20">
        <v>157</v>
      </c>
      <c r="G763" s="21">
        <v>11.286843997124372</v>
      </c>
      <c r="H763" s="19">
        <v>914</v>
      </c>
      <c r="I763" s="19">
        <v>7</v>
      </c>
      <c r="J763" s="19">
        <v>4</v>
      </c>
      <c r="K763" s="22">
        <v>11</v>
      </c>
      <c r="L763" s="21">
        <v>1.2035010940919038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165</v>
      </c>
      <c r="E764" s="19">
        <v>170</v>
      </c>
      <c r="F764" s="20">
        <v>335</v>
      </c>
      <c r="G764" s="21">
        <v>13.096168881939017</v>
      </c>
      <c r="H764" s="19">
        <v>1756</v>
      </c>
      <c r="I764" s="19">
        <v>44</v>
      </c>
      <c r="J764" s="19">
        <v>30</v>
      </c>
      <c r="K764" s="22">
        <v>74</v>
      </c>
      <c r="L764" s="21">
        <v>4.214123006833713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46</v>
      </c>
      <c r="E765" s="19">
        <v>55</v>
      </c>
      <c r="F765" s="20">
        <v>101</v>
      </c>
      <c r="G765" s="21">
        <v>17.595818815331011</v>
      </c>
      <c r="H765" s="35">
        <v>390</v>
      </c>
      <c r="I765" s="19">
        <v>12</v>
      </c>
      <c r="J765" s="19">
        <v>12</v>
      </c>
      <c r="K765" s="22">
        <v>24</v>
      </c>
      <c r="L765" s="21">
        <v>6.1538461538461542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111</v>
      </c>
      <c r="E766" s="19">
        <v>110</v>
      </c>
      <c r="F766" s="20">
        <v>221</v>
      </c>
      <c r="G766" s="21">
        <v>14.067472947167408</v>
      </c>
      <c r="H766" s="35">
        <v>954</v>
      </c>
      <c r="I766" s="19">
        <v>10</v>
      </c>
      <c r="J766" s="19">
        <v>11</v>
      </c>
      <c r="K766" s="22">
        <v>21</v>
      </c>
      <c r="L766" s="21">
        <v>2.2012578616352201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80</v>
      </c>
      <c r="E767" s="19">
        <v>71</v>
      </c>
      <c r="F767" s="20">
        <v>151</v>
      </c>
      <c r="G767" s="21">
        <v>15.729166666666666</v>
      </c>
      <c r="H767" s="35">
        <v>499</v>
      </c>
      <c r="I767" s="19">
        <v>8</v>
      </c>
      <c r="J767" s="19">
        <v>2</v>
      </c>
      <c r="K767" s="22">
        <v>10</v>
      </c>
      <c r="L767" s="21">
        <v>2.0040080160320639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80</v>
      </c>
      <c r="E768" s="19">
        <v>69</v>
      </c>
      <c r="F768" s="20">
        <v>149</v>
      </c>
      <c r="G768" s="21">
        <v>14.650934119960668</v>
      </c>
      <c r="H768" s="35">
        <v>617</v>
      </c>
      <c r="I768" s="19">
        <v>3</v>
      </c>
      <c r="J768" s="19">
        <v>1</v>
      </c>
      <c r="K768" s="22">
        <v>4</v>
      </c>
      <c r="L768" s="21">
        <v>0.64829821717990277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73</v>
      </c>
      <c r="E769" s="19">
        <v>82</v>
      </c>
      <c r="F769" s="20">
        <v>155</v>
      </c>
      <c r="G769" s="21">
        <v>12.905911740216485</v>
      </c>
      <c r="H769" s="35">
        <v>680</v>
      </c>
      <c r="I769" s="19">
        <v>4</v>
      </c>
      <c r="J769" s="19">
        <v>3</v>
      </c>
      <c r="K769" s="22">
        <v>7</v>
      </c>
      <c r="L769" s="21">
        <v>1.0294117647058822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103</v>
      </c>
      <c r="E770" s="19">
        <v>116</v>
      </c>
      <c r="F770" s="20">
        <v>219</v>
      </c>
      <c r="G770" s="21">
        <v>12.600690448791715</v>
      </c>
      <c r="H770" s="35">
        <v>809</v>
      </c>
      <c r="I770" s="19">
        <v>9</v>
      </c>
      <c r="J770" s="19">
        <v>6</v>
      </c>
      <c r="K770" s="22">
        <v>15</v>
      </c>
      <c r="L770" s="21">
        <v>1.8541409147095178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44</v>
      </c>
      <c r="E771" s="19">
        <v>27</v>
      </c>
      <c r="F771" s="20">
        <v>71</v>
      </c>
      <c r="G771" s="21">
        <v>14.519427402862986</v>
      </c>
      <c r="H771" s="19">
        <v>359</v>
      </c>
      <c r="I771" s="19">
        <v>6</v>
      </c>
      <c r="J771" s="19">
        <v>5</v>
      </c>
      <c r="K771" s="22">
        <v>11</v>
      </c>
      <c r="L771" s="21">
        <v>3.0640668523676879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99</v>
      </c>
      <c r="E772" s="19">
        <v>109</v>
      </c>
      <c r="F772" s="20">
        <v>208</v>
      </c>
      <c r="G772" s="21">
        <v>11.838360842344905</v>
      </c>
      <c r="H772" s="19">
        <v>1150</v>
      </c>
      <c r="I772" s="19">
        <v>14</v>
      </c>
      <c r="J772" s="19">
        <v>12</v>
      </c>
      <c r="K772" s="22">
        <v>26</v>
      </c>
      <c r="L772" s="21">
        <v>2.2608695652173916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152</v>
      </c>
      <c r="E773" s="19">
        <v>139</v>
      </c>
      <c r="F773" s="20">
        <v>291</v>
      </c>
      <c r="G773" s="21">
        <v>13.257403189066059</v>
      </c>
      <c r="H773" s="19">
        <v>1636</v>
      </c>
      <c r="I773" s="19">
        <v>8</v>
      </c>
      <c r="J773" s="19">
        <v>15</v>
      </c>
      <c r="K773" s="22">
        <v>23</v>
      </c>
      <c r="L773" s="21">
        <v>1.4058679706601467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434</v>
      </c>
      <c r="E774" s="29">
        <v>430</v>
      </c>
      <c r="F774" s="29">
        <v>864</v>
      </c>
      <c r="G774" s="31">
        <v>14.678899082568808</v>
      </c>
      <c r="H774" s="29">
        <v>1965</v>
      </c>
      <c r="I774" s="29">
        <v>11</v>
      </c>
      <c r="J774" s="29">
        <v>13</v>
      </c>
      <c r="K774" s="36">
        <v>24</v>
      </c>
      <c r="L774" s="31">
        <v>1.2213740458015268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16</v>
      </c>
      <c r="E775" s="19">
        <v>20</v>
      </c>
      <c r="F775" s="20">
        <v>36</v>
      </c>
      <c r="G775" s="21">
        <v>14.754098360655737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24</v>
      </c>
      <c r="E776" s="19">
        <v>27</v>
      </c>
      <c r="F776" s="20">
        <v>51</v>
      </c>
      <c r="G776" s="21">
        <v>19.172932330827066</v>
      </c>
      <c r="H776" s="35">
        <v>65</v>
      </c>
      <c r="I776" s="19">
        <v>3</v>
      </c>
      <c r="J776" s="19">
        <v>1</v>
      </c>
      <c r="K776" s="22">
        <v>4</v>
      </c>
      <c r="L776" s="21">
        <v>6.1538461538461542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33</v>
      </c>
      <c r="E777" s="19">
        <v>38</v>
      </c>
      <c r="F777" s="20">
        <v>71</v>
      </c>
      <c r="G777" s="21">
        <v>16.359447004608295</v>
      </c>
      <c r="H777" s="35">
        <v>131</v>
      </c>
      <c r="I777" s="19">
        <v>0</v>
      </c>
      <c r="J777" s="19">
        <v>1</v>
      </c>
      <c r="K777" s="22">
        <v>1</v>
      </c>
      <c r="L777" s="21">
        <v>0.76335877862595414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60</v>
      </c>
      <c r="E778" s="19">
        <v>50</v>
      </c>
      <c r="F778" s="20">
        <v>110</v>
      </c>
      <c r="G778" s="21">
        <v>13.205282112845138</v>
      </c>
      <c r="H778" s="35">
        <v>299</v>
      </c>
      <c r="I778" s="19">
        <v>4</v>
      </c>
      <c r="J778" s="19">
        <v>6</v>
      </c>
      <c r="K778" s="22">
        <v>10</v>
      </c>
      <c r="L778" s="21">
        <v>3.3444816053511706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12</v>
      </c>
      <c r="E779" s="19">
        <v>13</v>
      </c>
      <c r="F779" s="20">
        <v>25</v>
      </c>
      <c r="G779" s="21">
        <v>13.888888888888889</v>
      </c>
      <c r="H779" s="35">
        <v>70</v>
      </c>
      <c r="I779" s="19">
        <v>1</v>
      </c>
      <c r="J779" s="19">
        <v>1</v>
      </c>
      <c r="K779" s="22">
        <v>2</v>
      </c>
      <c r="L779" s="21">
        <v>2.8571428571428572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52</v>
      </c>
      <c r="E780" s="19">
        <v>30</v>
      </c>
      <c r="F780" s="20">
        <v>82</v>
      </c>
      <c r="G780" s="21">
        <v>18.101545253863137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15</v>
      </c>
      <c r="E781" s="19">
        <v>16</v>
      </c>
      <c r="F781" s="20">
        <v>31</v>
      </c>
      <c r="G781" s="21">
        <v>17.816091954022991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41</v>
      </c>
      <c r="E782" s="19">
        <v>54</v>
      </c>
      <c r="F782" s="20">
        <v>95</v>
      </c>
      <c r="G782" s="21">
        <v>11.255924170616113</v>
      </c>
      <c r="H782" s="35">
        <v>347</v>
      </c>
      <c r="I782" s="19">
        <v>2</v>
      </c>
      <c r="J782" s="19">
        <v>2</v>
      </c>
      <c r="K782" s="22">
        <v>4</v>
      </c>
      <c r="L782" s="21">
        <v>1.1527377521613833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22</v>
      </c>
      <c r="E783" s="19">
        <v>26</v>
      </c>
      <c r="F783" s="20">
        <v>48</v>
      </c>
      <c r="G783" s="21">
        <v>14.953271028037381</v>
      </c>
      <c r="H783" s="35">
        <v>124</v>
      </c>
      <c r="I783" s="19">
        <v>0</v>
      </c>
      <c r="J783" s="19">
        <v>1</v>
      </c>
      <c r="K783" s="22">
        <v>1</v>
      </c>
      <c r="L783" s="21">
        <v>0.80645161290322576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32</v>
      </c>
      <c r="E784" s="19">
        <v>21</v>
      </c>
      <c r="F784" s="20">
        <v>53</v>
      </c>
      <c r="G784" s="21">
        <v>10.536779324055665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127</v>
      </c>
      <c r="E785" s="19">
        <v>135</v>
      </c>
      <c r="F785" s="20">
        <v>262</v>
      </c>
      <c r="G785" s="21">
        <v>16.034271725826194</v>
      </c>
      <c r="H785" s="19">
        <v>522</v>
      </c>
      <c r="I785" s="19">
        <v>1</v>
      </c>
      <c r="J785" s="19">
        <v>1</v>
      </c>
      <c r="K785" s="22">
        <v>2</v>
      </c>
      <c r="L785" s="21">
        <v>0.38314176245210724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1904</v>
      </c>
      <c r="E786" s="29">
        <v>1752</v>
      </c>
      <c r="F786" s="29">
        <v>3656</v>
      </c>
      <c r="G786" s="31">
        <v>14.967657414230736</v>
      </c>
      <c r="H786" s="29">
        <v>12457</v>
      </c>
      <c r="I786" s="29">
        <v>261</v>
      </c>
      <c r="J786" s="29">
        <v>241</v>
      </c>
      <c r="K786" s="36">
        <v>502</v>
      </c>
      <c r="L786" s="31">
        <v>4.0298627277835761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255</v>
      </c>
      <c r="E787" s="19">
        <v>239</v>
      </c>
      <c r="F787" s="20">
        <v>494</v>
      </c>
      <c r="G787" s="21">
        <v>18.029197080291969</v>
      </c>
      <c r="H787" s="19">
        <v>1627</v>
      </c>
      <c r="I787" s="19">
        <v>65</v>
      </c>
      <c r="J787" s="19">
        <v>64</v>
      </c>
      <c r="K787" s="22">
        <v>129</v>
      </c>
      <c r="L787" s="21">
        <v>7.9287031346035652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57</v>
      </c>
      <c r="E788" s="19">
        <v>41</v>
      </c>
      <c r="F788" s="20">
        <v>98</v>
      </c>
      <c r="G788" s="21">
        <v>14.080459770114942</v>
      </c>
      <c r="H788" s="35">
        <v>345</v>
      </c>
      <c r="I788" s="19">
        <v>1</v>
      </c>
      <c r="J788" s="19">
        <v>7</v>
      </c>
      <c r="K788" s="22">
        <v>8</v>
      </c>
      <c r="L788" s="21">
        <v>2.318840579710145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67</v>
      </c>
      <c r="E789" s="19">
        <v>61</v>
      </c>
      <c r="F789" s="20">
        <v>128</v>
      </c>
      <c r="G789" s="21">
        <v>12.660731948565775</v>
      </c>
      <c r="H789" s="35">
        <v>467</v>
      </c>
      <c r="I789" s="19">
        <v>13</v>
      </c>
      <c r="J789" s="19">
        <v>12</v>
      </c>
      <c r="K789" s="22">
        <v>25</v>
      </c>
      <c r="L789" s="21">
        <v>5.3533190578158463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32</v>
      </c>
      <c r="E790" s="19">
        <v>34</v>
      </c>
      <c r="F790" s="20">
        <v>66</v>
      </c>
      <c r="G790" s="21">
        <v>18.539325842696631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106</v>
      </c>
      <c r="E791" s="19">
        <v>96</v>
      </c>
      <c r="F791" s="20">
        <v>202</v>
      </c>
      <c r="G791" s="21">
        <v>15.81832419733751</v>
      </c>
      <c r="H791" s="35">
        <v>641</v>
      </c>
      <c r="I791" s="19">
        <v>10</v>
      </c>
      <c r="J791" s="19">
        <v>6</v>
      </c>
      <c r="K791" s="22">
        <v>16</v>
      </c>
      <c r="L791" s="21">
        <v>2.4960998439937598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151</v>
      </c>
      <c r="E792" s="19">
        <v>141</v>
      </c>
      <c r="F792" s="20">
        <v>292</v>
      </c>
      <c r="G792" s="21">
        <v>16.800920598388952</v>
      </c>
      <c r="H792" s="35">
        <v>839</v>
      </c>
      <c r="I792" s="19">
        <v>28</v>
      </c>
      <c r="J792" s="19">
        <v>29</v>
      </c>
      <c r="K792" s="22">
        <v>57</v>
      </c>
      <c r="L792" s="21">
        <v>6.7938021454112043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78</v>
      </c>
      <c r="E793" s="19">
        <v>66</v>
      </c>
      <c r="F793" s="20">
        <v>144</v>
      </c>
      <c r="G793" s="21">
        <v>13.8328530259366</v>
      </c>
      <c r="H793" s="35">
        <v>402</v>
      </c>
      <c r="I793" s="19">
        <v>1</v>
      </c>
      <c r="J793" s="19">
        <v>8</v>
      </c>
      <c r="K793" s="22">
        <v>9</v>
      </c>
      <c r="L793" s="21">
        <v>2.2388059701492535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50</v>
      </c>
      <c r="E794" s="19">
        <v>41</v>
      </c>
      <c r="F794" s="20">
        <v>91</v>
      </c>
      <c r="G794" s="21">
        <v>15.476190476190476</v>
      </c>
      <c r="H794" s="35">
        <v>364</v>
      </c>
      <c r="I794" s="19">
        <v>6</v>
      </c>
      <c r="J794" s="19">
        <v>6</v>
      </c>
      <c r="K794" s="22">
        <v>12</v>
      </c>
      <c r="L794" s="21">
        <v>3.296703296703297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31</v>
      </c>
      <c r="E795" s="19">
        <v>18</v>
      </c>
      <c r="F795" s="20">
        <v>49</v>
      </c>
      <c r="G795" s="21">
        <v>12.311557788944723</v>
      </c>
      <c r="H795" s="35">
        <v>250</v>
      </c>
      <c r="I795" s="19">
        <v>9</v>
      </c>
      <c r="J795" s="19">
        <v>5</v>
      </c>
      <c r="K795" s="22">
        <v>14</v>
      </c>
      <c r="L795" s="21">
        <v>5.6000000000000005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113</v>
      </c>
      <c r="E796" s="19">
        <v>101</v>
      </c>
      <c r="F796" s="20">
        <v>214</v>
      </c>
      <c r="G796" s="21">
        <v>16.71875</v>
      </c>
      <c r="H796" s="19">
        <v>504</v>
      </c>
      <c r="I796" s="19">
        <v>3</v>
      </c>
      <c r="J796" s="19">
        <v>3</v>
      </c>
      <c r="K796" s="22">
        <v>6</v>
      </c>
      <c r="L796" s="21">
        <v>1.1904761904761905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229</v>
      </c>
      <c r="E797" s="19">
        <v>217</v>
      </c>
      <c r="F797" s="20">
        <v>446</v>
      </c>
      <c r="G797" s="21">
        <v>13.981191222570533</v>
      </c>
      <c r="H797" s="19">
        <v>1285</v>
      </c>
      <c r="I797" s="19">
        <v>19</v>
      </c>
      <c r="J797" s="19">
        <v>9</v>
      </c>
      <c r="K797" s="22">
        <v>28</v>
      </c>
      <c r="L797" s="21">
        <v>2.1789883268482488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136</v>
      </c>
      <c r="E798" s="19">
        <v>121</v>
      </c>
      <c r="F798" s="20">
        <v>257</v>
      </c>
      <c r="G798" s="21">
        <v>15.279429250891797</v>
      </c>
      <c r="H798" s="35">
        <v>959</v>
      </c>
      <c r="I798" s="19">
        <v>6</v>
      </c>
      <c r="J798" s="19">
        <v>8</v>
      </c>
      <c r="K798" s="22">
        <v>14</v>
      </c>
      <c r="L798" s="21">
        <v>1.4598540145985401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62</v>
      </c>
      <c r="E799" s="19">
        <v>83</v>
      </c>
      <c r="F799" s="20">
        <v>145</v>
      </c>
      <c r="G799" s="21">
        <v>13.875598086124402</v>
      </c>
      <c r="H799" s="35">
        <v>714</v>
      </c>
      <c r="I799" s="19">
        <v>20</v>
      </c>
      <c r="J799" s="19">
        <v>21</v>
      </c>
      <c r="K799" s="22">
        <v>41</v>
      </c>
      <c r="L799" s="21">
        <v>5.742296918767507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61</v>
      </c>
      <c r="E800" s="19">
        <v>40</v>
      </c>
      <c r="F800" s="20">
        <v>101</v>
      </c>
      <c r="G800" s="21">
        <v>16.237942122186492</v>
      </c>
      <c r="H800" s="35">
        <v>272</v>
      </c>
      <c r="I800" s="19">
        <v>7</v>
      </c>
      <c r="J800" s="19">
        <v>3</v>
      </c>
      <c r="K800" s="22">
        <v>10</v>
      </c>
      <c r="L800" s="21">
        <v>3.6764705882352944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65</v>
      </c>
      <c r="E801" s="19">
        <v>70</v>
      </c>
      <c r="F801" s="20">
        <v>135</v>
      </c>
      <c r="G801" s="21">
        <v>21.12676056338028</v>
      </c>
      <c r="H801" s="35">
        <v>299</v>
      </c>
      <c r="I801" s="19">
        <v>5</v>
      </c>
      <c r="J801" s="19">
        <v>5</v>
      </c>
      <c r="K801" s="22">
        <v>10</v>
      </c>
      <c r="L801" s="21">
        <v>3.3444816053511706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43</v>
      </c>
      <c r="E802" s="19">
        <v>34</v>
      </c>
      <c r="F802" s="20">
        <v>77</v>
      </c>
      <c r="G802" s="21">
        <v>14.154411764705882</v>
      </c>
      <c r="H802" s="19">
        <v>326</v>
      </c>
      <c r="I802" s="19">
        <v>10</v>
      </c>
      <c r="J802" s="19">
        <v>7</v>
      </c>
      <c r="K802" s="22">
        <v>17</v>
      </c>
      <c r="L802" s="21">
        <v>5.2147239263803682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118</v>
      </c>
      <c r="E803" s="19">
        <v>112</v>
      </c>
      <c r="F803" s="20">
        <v>230</v>
      </c>
      <c r="G803" s="21">
        <v>14.050091631032377</v>
      </c>
      <c r="H803" s="19">
        <v>1035</v>
      </c>
      <c r="I803" s="19">
        <v>18</v>
      </c>
      <c r="J803" s="19">
        <v>16</v>
      </c>
      <c r="K803" s="22">
        <v>34</v>
      </c>
      <c r="L803" s="21">
        <v>3.2850241545893724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38</v>
      </c>
      <c r="E804" s="19">
        <v>31</v>
      </c>
      <c r="F804" s="20">
        <v>69</v>
      </c>
      <c r="G804" s="21">
        <v>15.717539863325742</v>
      </c>
      <c r="H804" s="35">
        <v>165</v>
      </c>
      <c r="I804" s="19">
        <v>2</v>
      </c>
      <c r="J804" s="19">
        <v>1</v>
      </c>
      <c r="K804" s="22">
        <v>3</v>
      </c>
      <c r="L804" s="21">
        <v>1.8181818181818181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57</v>
      </c>
      <c r="E805" s="19">
        <v>73</v>
      </c>
      <c r="F805" s="20">
        <v>130</v>
      </c>
      <c r="G805" s="21">
        <v>17.038007863695938</v>
      </c>
      <c r="H805" s="35">
        <v>323</v>
      </c>
      <c r="I805" s="19">
        <v>3</v>
      </c>
      <c r="J805" s="19">
        <v>1</v>
      </c>
      <c r="K805" s="22">
        <v>4</v>
      </c>
      <c r="L805" s="21">
        <v>1.2383900928792571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45</v>
      </c>
      <c r="E806" s="19">
        <v>36</v>
      </c>
      <c r="F806" s="20">
        <v>81</v>
      </c>
      <c r="G806" s="21">
        <v>7.03125</v>
      </c>
      <c r="H806" s="35">
        <v>526</v>
      </c>
      <c r="I806" s="19">
        <v>5</v>
      </c>
      <c r="J806" s="19">
        <v>12</v>
      </c>
      <c r="K806" s="22">
        <v>17</v>
      </c>
      <c r="L806" s="21">
        <v>3.2319391634980987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110</v>
      </c>
      <c r="E807" s="19">
        <v>97</v>
      </c>
      <c r="F807" s="20">
        <v>207</v>
      </c>
      <c r="G807" s="21">
        <v>13.035264483627204</v>
      </c>
      <c r="H807" s="19">
        <v>994</v>
      </c>
      <c r="I807" s="19">
        <v>30</v>
      </c>
      <c r="J807" s="19">
        <v>18</v>
      </c>
      <c r="K807" s="22">
        <v>48</v>
      </c>
      <c r="L807" s="21">
        <v>4.8289738430583498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1527</v>
      </c>
      <c r="E808" s="29">
        <v>1470</v>
      </c>
      <c r="F808" s="29">
        <v>2997</v>
      </c>
      <c r="G808" s="31">
        <v>15.254237288135593</v>
      </c>
      <c r="H808" s="29">
        <v>8848</v>
      </c>
      <c r="I808" s="29">
        <v>103</v>
      </c>
      <c r="J808" s="29">
        <v>90</v>
      </c>
      <c r="K808" s="36">
        <v>193</v>
      </c>
      <c r="L808" s="31">
        <v>2.18128390596745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31</v>
      </c>
      <c r="E809" s="19">
        <v>39</v>
      </c>
      <c r="F809" s="20">
        <v>70</v>
      </c>
      <c r="G809" s="21">
        <v>18.617021276595743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187</v>
      </c>
      <c r="E810" s="19">
        <v>200</v>
      </c>
      <c r="F810" s="20">
        <v>387</v>
      </c>
      <c r="G810" s="21">
        <v>14.720426017497148</v>
      </c>
      <c r="H810" s="35">
        <v>921</v>
      </c>
      <c r="I810" s="19">
        <v>11</v>
      </c>
      <c r="J810" s="19">
        <v>3</v>
      </c>
      <c r="K810" s="22">
        <v>14</v>
      </c>
      <c r="L810" s="21">
        <v>1.5200868621064061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31</v>
      </c>
      <c r="E811" s="19">
        <v>34</v>
      </c>
      <c r="F811" s="20">
        <v>65</v>
      </c>
      <c r="G811" s="21">
        <v>13.429752066115702</v>
      </c>
      <c r="H811" s="35">
        <v>323</v>
      </c>
      <c r="I811" s="19">
        <v>3</v>
      </c>
      <c r="J811" s="19">
        <v>1</v>
      </c>
      <c r="K811" s="22">
        <v>4</v>
      </c>
      <c r="L811" s="21">
        <v>1.2383900928792571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75</v>
      </c>
      <c r="E812" s="19">
        <v>84</v>
      </c>
      <c r="F812" s="20">
        <v>159</v>
      </c>
      <c r="G812" s="21">
        <v>17.530319735391402</v>
      </c>
      <c r="H812" s="35">
        <v>513</v>
      </c>
      <c r="I812" s="19">
        <v>7</v>
      </c>
      <c r="J812" s="19">
        <v>7</v>
      </c>
      <c r="K812" s="22">
        <v>14</v>
      </c>
      <c r="L812" s="21">
        <v>2.7290448343079921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105</v>
      </c>
      <c r="E813" s="19">
        <v>128</v>
      </c>
      <c r="F813" s="20">
        <v>233</v>
      </c>
      <c r="G813" s="21">
        <v>15.882753919563736</v>
      </c>
      <c r="H813" s="35">
        <v>763</v>
      </c>
      <c r="I813" s="19">
        <v>10</v>
      </c>
      <c r="J813" s="19">
        <v>7</v>
      </c>
      <c r="K813" s="22">
        <v>17</v>
      </c>
      <c r="L813" s="21">
        <v>2.2280471821756227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120</v>
      </c>
      <c r="E814" s="19">
        <v>102</v>
      </c>
      <c r="F814" s="20">
        <v>222</v>
      </c>
      <c r="G814" s="21">
        <v>16.76737160120846</v>
      </c>
      <c r="H814" s="35">
        <v>474</v>
      </c>
      <c r="I814" s="19">
        <v>7</v>
      </c>
      <c r="J814" s="19">
        <v>3</v>
      </c>
      <c r="K814" s="22">
        <v>10</v>
      </c>
      <c r="L814" s="21">
        <v>2.109704641350211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86</v>
      </c>
      <c r="E815" s="19">
        <v>92</v>
      </c>
      <c r="F815" s="20">
        <v>178</v>
      </c>
      <c r="G815" s="21">
        <v>14.907872696817421</v>
      </c>
      <c r="H815" s="35">
        <v>486</v>
      </c>
      <c r="I815" s="19">
        <v>4</v>
      </c>
      <c r="J815" s="19">
        <v>0</v>
      </c>
      <c r="K815" s="22">
        <v>4</v>
      </c>
      <c r="L815" s="21">
        <v>0.82304526748971196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113</v>
      </c>
      <c r="E816" s="19">
        <v>109</v>
      </c>
      <c r="F816" s="20">
        <v>222</v>
      </c>
      <c r="G816" s="21">
        <v>14.32258064516129</v>
      </c>
      <c r="H816" s="35">
        <v>780</v>
      </c>
      <c r="I816" s="19">
        <v>14</v>
      </c>
      <c r="J816" s="19">
        <v>18</v>
      </c>
      <c r="K816" s="22">
        <v>32</v>
      </c>
      <c r="L816" s="21">
        <v>4.1025641025641022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63</v>
      </c>
      <c r="E817" s="19">
        <v>63</v>
      </c>
      <c r="F817" s="20">
        <v>126</v>
      </c>
      <c r="G817" s="21">
        <v>13.606911447084233</v>
      </c>
      <c r="H817" s="35">
        <v>520</v>
      </c>
      <c r="I817" s="19">
        <v>3</v>
      </c>
      <c r="J817" s="19">
        <v>8</v>
      </c>
      <c r="K817" s="22">
        <v>11</v>
      </c>
      <c r="L817" s="21">
        <v>2.1153846153846154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83</v>
      </c>
      <c r="E818" s="19">
        <v>82</v>
      </c>
      <c r="F818" s="20">
        <v>165</v>
      </c>
      <c r="G818" s="21">
        <v>17.441860465116278</v>
      </c>
      <c r="H818" s="35">
        <v>321</v>
      </c>
      <c r="I818" s="19">
        <v>0</v>
      </c>
      <c r="J818" s="19">
        <v>1</v>
      </c>
      <c r="K818" s="22">
        <v>1</v>
      </c>
      <c r="L818" s="21">
        <v>0.3115264797507788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79</v>
      </c>
      <c r="E819" s="19">
        <v>69</v>
      </c>
      <c r="F819" s="20">
        <v>148</v>
      </c>
      <c r="G819" s="21">
        <v>15.040650406504067</v>
      </c>
      <c r="H819" s="19">
        <v>418</v>
      </c>
      <c r="I819" s="19">
        <v>6</v>
      </c>
      <c r="J819" s="19">
        <v>3</v>
      </c>
      <c r="K819" s="22">
        <v>9</v>
      </c>
      <c r="L819" s="21">
        <v>2.1531100478468899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146</v>
      </c>
      <c r="E820" s="19">
        <v>141</v>
      </c>
      <c r="F820" s="20">
        <v>287</v>
      </c>
      <c r="G820" s="21">
        <v>16.437571592210766</v>
      </c>
      <c r="H820" s="19">
        <v>1092</v>
      </c>
      <c r="I820" s="19">
        <v>13</v>
      </c>
      <c r="J820" s="19">
        <v>15</v>
      </c>
      <c r="K820" s="22">
        <v>28</v>
      </c>
      <c r="L820" s="21">
        <v>2.5641025641025639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45</v>
      </c>
      <c r="E821" s="19">
        <v>27</v>
      </c>
      <c r="F821" s="20">
        <v>72</v>
      </c>
      <c r="G821" s="21">
        <v>15.384615384615385</v>
      </c>
      <c r="H821" s="35">
        <v>201</v>
      </c>
      <c r="I821" s="19">
        <v>3</v>
      </c>
      <c r="J821" s="19">
        <v>2</v>
      </c>
      <c r="K821" s="22">
        <v>5</v>
      </c>
      <c r="L821" s="21">
        <v>2.4875621890547266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28</v>
      </c>
      <c r="E822" s="19">
        <v>29</v>
      </c>
      <c r="F822" s="20">
        <v>57</v>
      </c>
      <c r="G822" s="21">
        <v>17.378048780487802</v>
      </c>
      <c r="H822" s="19">
        <v>118</v>
      </c>
      <c r="I822" s="19">
        <v>1</v>
      </c>
      <c r="J822" s="19">
        <v>0</v>
      </c>
      <c r="K822" s="22">
        <v>1</v>
      </c>
      <c r="L822" s="21">
        <v>0.84745762711864403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335</v>
      </c>
      <c r="E823" s="19">
        <v>271</v>
      </c>
      <c r="F823" s="20">
        <v>606</v>
      </c>
      <c r="G823" s="21">
        <v>14.034275127373785</v>
      </c>
      <c r="H823" s="19">
        <v>1820</v>
      </c>
      <c r="I823" s="19">
        <v>21</v>
      </c>
      <c r="J823" s="19">
        <v>22</v>
      </c>
      <c r="K823" s="22">
        <v>43</v>
      </c>
      <c r="L823" s="21">
        <v>2.3626373626373627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377</v>
      </c>
      <c r="E824" s="29">
        <v>326</v>
      </c>
      <c r="F824" s="29">
        <v>703</v>
      </c>
      <c r="G824" s="31">
        <v>15.279287111497499</v>
      </c>
      <c r="H824" s="29">
        <v>2343</v>
      </c>
      <c r="I824" s="29">
        <v>33</v>
      </c>
      <c r="J824" s="29">
        <v>31</v>
      </c>
      <c r="K824" s="36">
        <v>64</v>
      </c>
      <c r="L824" s="31">
        <v>2.7315407597097741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7283</v>
      </c>
      <c r="E825" s="49">
        <v>6736</v>
      </c>
      <c r="F825" s="49">
        <v>14019</v>
      </c>
      <c r="G825" s="25">
        <v>15.155839522589435</v>
      </c>
      <c r="H825" s="9">
        <v>28634</v>
      </c>
      <c r="I825" s="49">
        <v>163</v>
      </c>
      <c r="J825" s="49">
        <v>156</v>
      </c>
      <c r="K825" s="50">
        <v>319</v>
      </c>
      <c r="L825" s="25">
        <v>1.1140602081441642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821</v>
      </c>
      <c r="E826" s="38">
        <v>783</v>
      </c>
      <c r="F826" s="38">
        <v>1604</v>
      </c>
      <c r="G826" s="31">
        <v>13.108859104282445</v>
      </c>
      <c r="H826" s="29">
        <v>4892</v>
      </c>
      <c r="I826" s="38">
        <v>70</v>
      </c>
      <c r="J826" s="38">
        <v>59</v>
      </c>
      <c r="K826" s="39">
        <v>129</v>
      </c>
      <c r="L826" s="31">
        <v>2.636958299264105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50</v>
      </c>
      <c r="E827" s="35">
        <v>37</v>
      </c>
      <c r="F827" s="40">
        <v>87</v>
      </c>
      <c r="G827" s="21">
        <v>17.434869739478959</v>
      </c>
      <c r="H827" s="35">
        <v>297</v>
      </c>
      <c r="I827" s="35">
        <v>4</v>
      </c>
      <c r="J827" s="35">
        <v>4</v>
      </c>
      <c r="K827" s="41">
        <v>8</v>
      </c>
      <c r="L827" s="21">
        <v>2.6936026936026933</v>
      </c>
    </row>
    <row r="828" spans="1:12" ht="14.25" customHeight="1" outlineLevel="1" x14ac:dyDescent="0.2">
      <c r="A828" s="42" t="s">
        <v>1392</v>
      </c>
      <c r="B828" s="43" t="s">
        <v>833</v>
      </c>
      <c r="C828" s="44">
        <v>539</v>
      </c>
      <c r="D828" s="44">
        <v>21</v>
      </c>
      <c r="E828" s="44">
        <v>36</v>
      </c>
      <c r="F828" s="45">
        <v>57</v>
      </c>
      <c r="G828" s="46">
        <v>10.575139146567718</v>
      </c>
      <c r="H828" s="44">
        <v>200</v>
      </c>
      <c r="I828" s="44">
        <v>4</v>
      </c>
      <c r="J828" s="44">
        <v>5</v>
      </c>
      <c r="K828" s="48">
        <v>9</v>
      </c>
      <c r="L828" s="46">
        <v>4.5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43</v>
      </c>
      <c r="E829" s="35">
        <v>42</v>
      </c>
      <c r="F829" s="40">
        <v>85</v>
      </c>
      <c r="G829" s="21">
        <v>12.51840942562592</v>
      </c>
      <c r="H829" s="35">
        <v>313</v>
      </c>
      <c r="I829" s="35">
        <v>4</v>
      </c>
      <c r="J829" s="35">
        <v>5</v>
      </c>
      <c r="K829" s="41">
        <v>9</v>
      </c>
      <c r="L829" s="21">
        <v>2.8753993610223643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23</v>
      </c>
      <c r="E830" s="35">
        <v>24</v>
      </c>
      <c r="F830" s="40">
        <v>47</v>
      </c>
      <c r="G830" s="21">
        <v>8.9015151515151523</v>
      </c>
      <c r="H830" s="35">
        <v>237</v>
      </c>
      <c r="I830" s="35">
        <v>1</v>
      </c>
      <c r="J830" s="35">
        <v>4</v>
      </c>
      <c r="K830" s="41">
        <v>5</v>
      </c>
      <c r="L830" s="21">
        <v>2.109704641350211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24</v>
      </c>
      <c r="E831" s="35">
        <v>17</v>
      </c>
      <c r="F831" s="40">
        <v>41</v>
      </c>
      <c r="G831" s="21">
        <v>12.166172106824925</v>
      </c>
      <c r="H831" s="35">
        <v>124</v>
      </c>
      <c r="I831" s="35">
        <v>2</v>
      </c>
      <c r="J831" s="35">
        <v>2</v>
      </c>
      <c r="K831" s="41">
        <v>4</v>
      </c>
      <c r="L831" s="21">
        <v>3.225806451612903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68</v>
      </c>
      <c r="E832" s="35">
        <v>57</v>
      </c>
      <c r="F832" s="40">
        <v>125</v>
      </c>
      <c r="G832" s="21">
        <v>11.467889908256881</v>
      </c>
      <c r="H832" s="35">
        <v>504</v>
      </c>
      <c r="I832" s="35">
        <v>8</v>
      </c>
      <c r="J832" s="35">
        <v>6</v>
      </c>
      <c r="K832" s="41">
        <v>14</v>
      </c>
      <c r="L832" s="21">
        <v>2.7777777777777777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119</v>
      </c>
      <c r="E833" s="35">
        <v>95</v>
      </c>
      <c r="F833" s="40">
        <v>214</v>
      </c>
      <c r="G833" s="21">
        <v>12.09039548022599</v>
      </c>
      <c r="H833" s="35">
        <v>336</v>
      </c>
      <c r="I833" s="35">
        <v>9</v>
      </c>
      <c r="J833" s="35">
        <v>7</v>
      </c>
      <c r="K833" s="41">
        <v>16</v>
      </c>
      <c r="L833" s="21">
        <v>4.7619047619047619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9</v>
      </c>
      <c r="E834" s="35">
        <v>19</v>
      </c>
      <c r="F834" s="40">
        <v>28</v>
      </c>
      <c r="G834" s="21">
        <v>10.566037735849058</v>
      </c>
      <c r="H834" s="35">
        <v>71</v>
      </c>
      <c r="I834" s="35">
        <v>2</v>
      </c>
      <c r="J834" s="35">
        <v>1</v>
      </c>
      <c r="K834" s="41">
        <v>3</v>
      </c>
      <c r="L834" s="21">
        <v>4.225352112676056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25</v>
      </c>
      <c r="E835" s="35">
        <v>18</v>
      </c>
      <c r="F835" s="40">
        <v>43</v>
      </c>
      <c r="G835" s="21">
        <v>7.2147651006711415</v>
      </c>
      <c r="H835" s="35">
        <v>405</v>
      </c>
      <c r="I835" s="35">
        <v>11</v>
      </c>
      <c r="J835" s="35">
        <v>6</v>
      </c>
      <c r="K835" s="41">
        <v>17</v>
      </c>
      <c r="L835" s="21">
        <v>4.1975308641975309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14</v>
      </c>
      <c r="E836" s="35">
        <v>25</v>
      </c>
      <c r="F836" s="40">
        <v>39</v>
      </c>
      <c r="G836" s="21">
        <v>11.403508771929824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58</v>
      </c>
      <c r="E837" s="35">
        <v>57</v>
      </c>
      <c r="F837" s="40">
        <v>115</v>
      </c>
      <c r="G837" s="21">
        <v>19.327731092436977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83</v>
      </c>
      <c r="E838" s="35">
        <v>86</v>
      </c>
      <c r="F838" s="40">
        <v>169</v>
      </c>
      <c r="G838" s="21">
        <v>11.711711711711711</v>
      </c>
      <c r="H838" s="35">
        <v>627</v>
      </c>
      <c r="I838" s="35">
        <v>6</v>
      </c>
      <c r="J838" s="35">
        <v>6</v>
      </c>
      <c r="K838" s="41">
        <v>12</v>
      </c>
      <c r="L838" s="21">
        <v>1.9138755980861244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26</v>
      </c>
      <c r="E839" s="35">
        <v>24</v>
      </c>
      <c r="F839" s="40">
        <v>50</v>
      </c>
      <c r="G839" s="21">
        <v>11.363636363636363</v>
      </c>
      <c r="H839" s="35">
        <v>271</v>
      </c>
      <c r="I839" s="35">
        <v>9</v>
      </c>
      <c r="J839" s="35">
        <v>7</v>
      </c>
      <c r="K839" s="41">
        <v>16</v>
      </c>
      <c r="L839" s="21">
        <v>5.9040590405904059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79</v>
      </c>
      <c r="E840" s="35">
        <v>65</v>
      </c>
      <c r="F840" s="40">
        <v>144</v>
      </c>
      <c r="G840" s="21">
        <v>14.799588900308326</v>
      </c>
      <c r="H840" s="35">
        <v>368</v>
      </c>
      <c r="I840" s="35">
        <v>4</v>
      </c>
      <c r="J840" s="35">
        <v>2</v>
      </c>
      <c r="K840" s="41">
        <v>6</v>
      </c>
      <c r="L840" s="21">
        <v>1.6304347826086956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94</v>
      </c>
      <c r="E841" s="35">
        <v>111</v>
      </c>
      <c r="F841" s="40">
        <v>205</v>
      </c>
      <c r="G841" s="21">
        <v>19.787644787644787</v>
      </c>
      <c r="H841" s="35">
        <v>434</v>
      </c>
      <c r="I841" s="35">
        <v>4</v>
      </c>
      <c r="J841" s="35">
        <v>2</v>
      </c>
      <c r="K841" s="41">
        <v>6</v>
      </c>
      <c r="L841" s="21">
        <v>1.3824884792626728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48</v>
      </c>
      <c r="E842" s="35">
        <v>44</v>
      </c>
      <c r="F842" s="40">
        <v>92</v>
      </c>
      <c r="G842" s="21">
        <v>14.045801526717558</v>
      </c>
      <c r="H842" s="35">
        <v>327</v>
      </c>
      <c r="I842" s="35">
        <v>2</v>
      </c>
      <c r="J842" s="35">
        <v>2</v>
      </c>
      <c r="K842" s="41">
        <v>4</v>
      </c>
      <c r="L842" s="21">
        <v>1.2232415902140672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37</v>
      </c>
      <c r="E843" s="35">
        <v>26</v>
      </c>
      <c r="F843" s="40">
        <v>63</v>
      </c>
      <c r="G843" s="21">
        <v>14.03118040089087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975</v>
      </c>
      <c r="E844" s="38">
        <v>931</v>
      </c>
      <c r="F844" s="38">
        <v>1906</v>
      </c>
      <c r="G844" s="31">
        <v>14.779776674937963</v>
      </c>
      <c r="H844" s="29">
        <v>4380</v>
      </c>
      <c r="I844" s="38">
        <v>24</v>
      </c>
      <c r="J844" s="38">
        <v>30</v>
      </c>
      <c r="K844" s="39">
        <v>54</v>
      </c>
      <c r="L844" s="31">
        <v>1.2328767123287672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39</v>
      </c>
      <c r="E845" s="35">
        <v>24</v>
      </c>
      <c r="F845" s="40">
        <v>63</v>
      </c>
      <c r="G845" s="21">
        <v>16.844919786096256</v>
      </c>
      <c r="H845" s="35">
        <v>163</v>
      </c>
      <c r="I845" s="35">
        <v>1</v>
      </c>
      <c r="J845" s="35">
        <v>4</v>
      </c>
      <c r="K845" s="41">
        <v>5</v>
      </c>
      <c r="L845" s="21">
        <v>3.0674846625766872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41</v>
      </c>
      <c r="E846" s="35">
        <v>32</v>
      </c>
      <c r="F846" s="40">
        <v>73</v>
      </c>
      <c r="G846" s="21">
        <v>19.466666666666665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22</v>
      </c>
      <c r="E847" s="35">
        <v>14</v>
      </c>
      <c r="F847" s="40">
        <v>36</v>
      </c>
      <c r="G847" s="21">
        <v>14.007782101167315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49</v>
      </c>
      <c r="E848" s="35">
        <v>61</v>
      </c>
      <c r="F848" s="40">
        <v>110</v>
      </c>
      <c r="G848" s="21">
        <v>14.511873350923482</v>
      </c>
      <c r="H848" s="35">
        <v>322</v>
      </c>
      <c r="I848" s="35">
        <v>2</v>
      </c>
      <c r="J848" s="35">
        <v>2</v>
      </c>
      <c r="K848" s="41">
        <v>4</v>
      </c>
      <c r="L848" s="21">
        <v>1.2422360248447204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103</v>
      </c>
      <c r="E849" s="35">
        <v>100</v>
      </c>
      <c r="F849" s="40">
        <v>203</v>
      </c>
      <c r="G849" s="21">
        <v>17.130801687763714</v>
      </c>
      <c r="H849" s="35">
        <v>326</v>
      </c>
      <c r="I849" s="35">
        <v>2</v>
      </c>
      <c r="J849" s="35">
        <v>2</v>
      </c>
      <c r="K849" s="41">
        <v>4</v>
      </c>
      <c r="L849" s="21">
        <v>1.2269938650306749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66</v>
      </c>
      <c r="E850" s="35">
        <v>57</v>
      </c>
      <c r="F850" s="40">
        <v>123</v>
      </c>
      <c r="G850" s="21">
        <v>12.79916753381894</v>
      </c>
      <c r="H850" s="35">
        <v>316</v>
      </c>
      <c r="I850" s="35">
        <v>5</v>
      </c>
      <c r="J850" s="35">
        <v>4</v>
      </c>
      <c r="K850" s="41">
        <v>9</v>
      </c>
      <c r="L850" s="21">
        <v>2.8481012658227849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46</v>
      </c>
      <c r="E851" s="35">
        <v>34</v>
      </c>
      <c r="F851" s="40">
        <v>80</v>
      </c>
      <c r="G851" s="21">
        <v>12.698412698412698</v>
      </c>
      <c r="H851" s="35">
        <v>322</v>
      </c>
      <c r="I851" s="35">
        <v>0</v>
      </c>
      <c r="J851" s="35">
        <v>1</v>
      </c>
      <c r="K851" s="41">
        <v>1</v>
      </c>
      <c r="L851" s="21">
        <v>0.3105590062111801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96</v>
      </c>
      <c r="E852" s="35">
        <v>96</v>
      </c>
      <c r="F852" s="40">
        <v>192</v>
      </c>
      <c r="G852" s="21">
        <v>19.335347432024168</v>
      </c>
      <c r="H852" s="35">
        <v>236</v>
      </c>
      <c r="I852" s="35">
        <v>1</v>
      </c>
      <c r="J852" s="35">
        <v>2</v>
      </c>
      <c r="K852" s="41">
        <v>3</v>
      </c>
      <c r="L852" s="21">
        <v>1.2711864406779663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47</v>
      </c>
      <c r="E853" s="35">
        <v>32</v>
      </c>
      <c r="F853" s="40">
        <v>79</v>
      </c>
      <c r="G853" s="21">
        <v>13.908450704225354</v>
      </c>
      <c r="H853" s="35">
        <v>183</v>
      </c>
      <c r="I853" s="35">
        <v>0</v>
      </c>
      <c r="J853" s="35">
        <v>2</v>
      </c>
      <c r="K853" s="41">
        <v>2</v>
      </c>
      <c r="L853" s="21">
        <v>1.0928961748633881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29</v>
      </c>
      <c r="E854" s="35">
        <v>29</v>
      </c>
      <c r="F854" s="40">
        <v>58</v>
      </c>
      <c r="G854" s="21">
        <v>15.803814713896458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40</v>
      </c>
      <c r="E855" s="35">
        <v>48</v>
      </c>
      <c r="F855" s="40">
        <v>88</v>
      </c>
      <c r="G855" s="21">
        <v>12.553495007132668</v>
      </c>
      <c r="H855" s="35">
        <v>262</v>
      </c>
      <c r="I855" s="35">
        <v>6</v>
      </c>
      <c r="J855" s="35">
        <v>4</v>
      </c>
      <c r="K855" s="41">
        <v>10</v>
      </c>
      <c r="L855" s="21">
        <v>3.8167938931297711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48</v>
      </c>
      <c r="E856" s="35">
        <v>61</v>
      </c>
      <c r="F856" s="40">
        <v>109</v>
      </c>
      <c r="G856" s="21">
        <v>13.832487309644669</v>
      </c>
      <c r="H856" s="35">
        <v>348</v>
      </c>
      <c r="I856" s="35">
        <v>3</v>
      </c>
      <c r="J856" s="35">
        <v>1</v>
      </c>
      <c r="K856" s="41">
        <v>4</v>
      </c>
      <c r="L856" s="21">
        <v>1.1494252873563218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82</v>
      </c>
      <c r="E857" s="35">
        <v>98</v>
      </c>
      <c r="F857" s="40">
        <v>180</v>
      </c>
      <c r="G857" s="21">
        <v>14.62225832656377</v>
      </c>
      <c r="H857" s="35">
        <v>273</v>
      </c>
      <c r="I857" s="35">
        <v>0</v>
      </c>
      <c r="J857" s="35">
        <v>1</v>
      </c>
      <c r="K857" s="41">
        <v>1</v>
      </c>
      <c r="L857" s="21">
        <v>0.36630036630036628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59</v>
      </c>
      <c r="E858" s="35">
        <v>59</v>
      </c>
      <c r="F858" s="40">
        <v>118</v>
      </c>
      <c r="G858" s="21">
        <v>14.75</v>
      </c>
      <c r="H858" s="35">
        <v>155</v>
      </c>
      <c r="I858" s="35">
        <v>2</v>
      </c>
      <c r="J858" s="35">
        <v>5</v>
      </c>
      <c r="K858" s="41">
        <v>7</v>
      </c>
      <c r="L858" s="21">
        <v>4.5161290322580641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21</v>
      </c>
      <c r="E859" s="35">
        <v>31</v>
      </c>
      <c r="F859" s="40">
        <v>52</v>
      </c>
      <c r="G859" s="21">
        <v>12.871287128712872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99</v>
      </c>
      <c r="E860" s="35">
        <v>87</v>
      </c>
      <c r="F860" s="40">
        <v>186</v>
      </c>
      <c r="G860" s="21">
        <v>13.626373626373626</v>
      </c>
      <c r="H860" s="35">
        <v>489</v>
      </c>
      <c r="I860" s="35">
        <v>0</v>
      </c>
      <c r="J860" s="35">
        <v>1</v>
      </c>
      <c r="K860" s="41">
        <v>1</v>
      </c>
      <c r="L860" s="21">
        <v>0.20449897750511251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49</v>
      </c>
      <c r="E861" s="35">
        <v>31</v>
      </c>
      <c r="F861" s="40">
        <v>80</v>
      </c>
      <c r="G861" s="21">
        <v>11.976047904191617</v>
      </c>
      <c r="H861" s="35">
        <v>312</v>
      </c>
      <c r="I861" s="35">
        <v>1</v>
      </c>
      <c r="J861" s="35">
        <v>1</v>
      </c>
      <c r="K861" s="41">
        <v>2</v>
      </c>
      <c r="L861" s="21">
        <v>0.64102564102564097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39</v>
      </c>
      <c r="E862" s="35">
        <v>37</v>
      </c>
      <c r="F862" s="40">
        <v>76</v>
      </c>
      <c r="G862" s="21">
        <v>16.13588110403397</v>
      </c>
      <c r="H862" s="19">
        <v>151</v>
      </c>
      <c r="I862" s="35">
        <v>1</v>
      </c>
      <c r="J862" s="35">
        <v>0</v>
      </c>
      <c r="K862" s="41">
        <v>1</v>
      </c>
      <c r="L862" s="21">
        <v>0.66225165562913912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1144</v>
      </c>
      <c r="E863" s="38">
        <v>1015</v>
      </c>
      <c r="F863" s="38">
        <v>2159</v>
      </c>
      <c r="G863" s="31">
        <v>14.280989548882129</v>
      </c>
      <c r="H863" s="29">
        <v>5117</v>
      </c>
      <c r="I863" s="38">
        <v>20</v>
      </c>
      <c r="J863" s="38">
        <v>18</v>
      </c>
      <c r="K863" s="39">
        <v>38</v>
      </c>
      <c r="L863" s="31">
        <v>0.74262263044752785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31</v>
      </c>
      <c r="E864" s="35">
        <v>43</v>
      </c>
      <c r="F864" s="40">
        <v>74</v>
      </c>
      <c r="G864" s="21">
        <v>16.629213483146067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46</v>
      </c>
      <c r="E865" s="35">
        <v>44</v>
      </c>
      <c r="F865" s="40">
        <v>90</v>
      </c>
      <c r="G865" s="21">
        <v>16.635859519408502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32</v>
      </c>
      <c r="E866" s="35">
        <v>25</v>
      </c>
      <c r="F866" s="40">
        <v>57</v>
      </c>
      <c r="G866" s="21">
        <v>10.594795539033457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57</v>
      </c>
      <c r="E867" s="35">
        <v>48</v>
      </c>
      <c r="F867" s="40">
        <v>105</v>
      </c>
      <c r="G867" s="21">
        <v>11.784511784511785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45</v>
      </c>
      <c r="E868" s="35">
        <v>39</v>
      </c>
      <c r="F868" s="40">
        <v>84</v>
      </c>
      <c r="G868" s="21">
        <v>14.213197969543149</v>
      </c>
      <c r="H868" s="35">
        <v>212</v>
      </c>
      <c r="I868" s="35">
        <v>2</v>
      </c>
      <c r="J868" s="35">
        <v>6</v>
      </c>
      <c r="K868" s="41">
        <v>8</v>
      </c>
      <c r="L868" s="21">
        <v>3.7735849056603774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53</v>
      </c>
      <c r="E869" s="35">
        <v>33</v>
      </c>
      <c r="F869" s="40">
        <v>86</v>
      </c>
      <c r="G869" s="21">
        <v>10.513447432762836</v>
      </c>
      <c r="H869" s="35">
        <v>326</v>
      </c>
      <c r="I869" s="35">
        <v>0</v>
      </c>
      <c r="J869" s="35">
        <v>1</v>
      </c>
      <c r="K869" s="41">
        <v>1</v>
      </c>
      <c r="L869" s="21">
        <v>0.30674846625766872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57</v>
      </c>
      <c r="E870" s="35">
        <v>43</v>
      </c>
      <c r="F870" s="40">
        <v>100</v>
      </c>
      <c r="G870" s="21">
        <v>12.330456226880395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45</v>
      </c>
      <c r="E871" s="35">
        <v>47</v>
      </c>
      <c r="F871" s="40">
        <v>92</v>
      </c>
      <c r="G871" s="21">
        <v>13.012729844413013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99</v>
      </c>
      <c r="E872" s="35">
        <v>69</v>
      </c>
      <c r="F872" s="40">
        <v>168</v>
      </c>
      <c r="G872" s="21">
        <v>20.119760479041915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42</v>
      </c>
      <c r="E873" s="35">
        <v>49</v>
      </c>
      <c r="F873" s="40">
        <v>91</v>
      </c>
      <c r="G873" s="21">
        <v>12.534435261707987</v>
      </c>
      <c r="H873" s="35">
        <v>288</v>
      </c>
      <c r="I873" s="35">
        <v>1</v>
      </c>
      <c r="J873" s="35">
        <v>0</v>
      </c>
      <c r="K873" s="41">
        <v>1</v>
      </c>
      <c r="L873" s="21">
        <v>0.34722222222222221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71</v>
      </c>
      <c r="E874" s="35">
        <v>60</v>
      </c>
      <c r="F874" s="40">
        <v>131</v>
      </c>
      <c r="G874" s="21">
        <v>12.393566698202459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79</v>
      </c>
      <c r="E875" s="35">
        <v>67</v>
      </c>
      <c r="F875" s="40">
        <v>146</v>
      </c>
      <c r="G875" s="21">
        <v>14.777327935222672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61</v>
      </c>
      <c r="E876" s="35">
        <v>48</v>
      </c>
      <c r="F876" s="40">
        <v>109</v>
      </c>
      <c r="G876" s="21">
        <v>16.69218989280245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260</v>
      </c>
      <c r="E877" s="35">
        <v>246</v>
      </c>
      <c r="F877" s="40">
        <v>506</v>
      </c>
      <c r="G877" s="21">
        <v>15.001482359916988</v>
      </c>
      <c r="H877" s="35">
        <v>896</v>
      </c>
      <c r="I877" s="35">
        <v>9</v>
      </c>
      <c r="J877" s="35">
        <v>5</v>
      </c>
      <c r="K877" s="41">
        <v>14</v>
      </c>
      <c r="L877" s="21">
        <v>1.5625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46</v>
      </c>
      <c r="E878" s="35">
        <v>44</v>
      </c>
      <c r="F878" s="40">
        <v>90</v>
      </c>
      <c r="G878" s="21">
        <v>16.853932584269664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45</v>
      </c>
      <c r="E879" s="35">
        <v>51</v>
      </c>
      <c r="F879" s="40">
        <v>96</v>
      </c>
      <c r="G879" s="21">
        <v>17.943925233644858</v>
      </c>
      <c r="H879" s="35">
        <v>100</v>
      </c>
      <c r="I879" s="35">
        <v>1</v>
      </c>
      <c r="J879" s="35">
        <v>0</v>
      </c>
      <c r="K879" s="41">
        <v>1</v>
      </c>
      <c r="L879" s="21">
        <v>1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75</v>
      </c>
      <c r="E880" s="35">
        <v>59</v>
      </c>
      <c r="F880" s="40">
        <v>134</v>
      </c>
      <c r="G880" s="21">
        <v>12.465116279069766</v>
      </c>
      <c r="H880" s="19">
        <v>414</v>
      </c>
      <c r="I880" s="35">
        <v>7</v>
      </c>
      <c r="J880" s="35">
        <v>6</v>
      </c>
      <c r="K880" s="41">
        <v>13</v>
      </c>
      <c r="L880" s="21">
        <v>3.1400966183574881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3243</v>
      </c>
      <c r="E881" s="38">
        <v>3023</v>
      </c>
      <c r="F881" s="38">
        <v>6266</v>
      </c>
      <c r="G881" s="31">
        <v>16.035007805102747</v>
      </c>
      <c r="H881" s="29">
        <v>10344</v>
      </c>
      <c r="I881" s="38">
        <v>35</v>
      </c>
      <c r="J881" s="38">
        <v>34</v>
      </c>
      <c r="K881" s="39">
        <v>69</v>
      </c>
      <c r="L881" s="31">
        <v>0.66705336426914152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87</v>
      </c>
      <c r="E882" s="35">
        <v>62</v>
      </c>
      <c r="F882" s="40">
        <v>149</v>
      </c>
      <c r="G882" s="21">
        <v>12.9004329004329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62</v>
      </c>
      <c r="E883" s="35">
        <v>43</v>
      </c>
      <c r="F883" s="40">
        <v>105</v>
      </c>
      <c r="G883" s="21">
        <v>14.383561643835616</v>
      </c>
      <c r="H883" s="35">
        <v>385</v>
      </c>
      <c r="I883" s="35">
        <v>1</v>
      </c>
      <c r="J883" s="35">
        <v>2</v>
      </c>
      <c r="K883" s="41">
        <v>3</v>
      </c>
      <c r="L883" s="21">
        <v>0.77922077922077926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37</v>
      </c>
      <c r="E884" s="35">
        <v>44</v>
      </c>
      <c r="F884" s="40">
        <v>81</v>
      </c>
      <c r="G884" s="21">
        <v>13.86986301369863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21</v>
      </c>
      <c r="E885" s="35">
        <v>20</v>
      </c>
      <c r="F885" s="40">
        <v>41</v>
      </c>
      <c r="G885" s="21">
        <v>8.8552915766738654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52</v>
      </c>
      <c r="E886" s="35">
        <v>53</v>
      </c>
      <c r="F886" s="40">
        <v>105</v>
      </c>
      <c r="G886" s="21">
        <v>15.239477503628446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50</v>
      </c>
      <c r="E887" s="35">
        <v>54</v>
      </c>
      <c r="F887" s="40">
        <v>104</v>
      </c>
      <c r="G887" s="21">
        <v>16.0741885625966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120</v>
      </c>
      <c r="E888" s="35">
        <v>122</v>
      </c>
      <c r="F888" s="40">
        <v>242</v>
      </c>
      <c r="G888" s="21">
        <v>21.511111111111113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42" t="s">
        <v>1510</v>
      </c>
      <c r="B889" s="43" t="s">
        <v>1511</v>
      </c>
      <c r="C889" s="47">
        <v>1058</v>
      </c>
      <c r="D889" s="44">
        <v>55</v>
      </c>
      <c r="E889" s="44">
        <v>72</v>
      </c>
      <c r="F889" s="45">
        <v>127</v>
      </c>
      <c r="G889" s="46">
        <v>12.003780718336483</v>
      </c>
      <c r="H889" s="44">
        <v>348</v>
      </c>
      <c r="I889" s="44">
        <v>0</v>
      </c>
      <c r="J889" s="44">
        <v>0</v>
      </c>
      <c r="K889" s="48">
        <v>0</v>
      </c>
      <c r="L889" s="46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25</v>
      </c>
      <c r="E890" s="35">
        <v>27</v>
      </c>
      <c r="F890" s="40">
        <v>52</v>
      </c>
      <c r="G890" s="21">
        <v>14.40443213296399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11</v>
      </c>
      <c r="E891" s="35">
        <v>11</v>
      </c>
      <c r="F891" s="40">
        <v>22</v>
      </c>
      <c r="G891" s="21">
        <v>7.4576271186440684</v>
      </c>
      <c r="H891" s="35">
        <v>138</v>
      </c>
      <c r="I891" s="35">
        <v>1</v>
      </c>
      <c r="J891" s="35">
        <v>0</v>
      </c>
      <c r="K891" s="41">
        <v>1</v>
      </c>
      <c r="L891" s="21">
        <v>0.72463768115942029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91</v>
      </c>
      <c r="E892" s="35">
        <v>91</v>
      </c>
      <c r="F892" s="40">
        <v>182</v>
      </c>
      <c r="G892" s="21">
        <v>17.382999044890163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87</v>
      </c>
      <c r="E893" s="35">
        <v>83</v>
      </c>
      <c r="F893" s="40">
        <v>170</v>
      </c>
      <c r="G893" s="21">
        <v>13.854930725346373</v>
      </c>
      <c r="H893" s="35">
        <v>423</v>
      </c>
      <c r="I893" s="35">
        <v>2</v>
      </c>
      <c r="J893" s="35">
        <v>1</v>
      </c>
      <c r="K893" s="41">
        <v>3</v>
      </c>
      <c r="L893" s="21">
        <v>0.70921985815602839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91</v>
      </c>
      <c r="E894" s="35">
        <v>117</v>
      </c>
      <c r="F894" s="40">
        <v>208</v>
      </c>
      <c r="G894" s="21">
        <v>12.690665039658327</v>
      </c>
      <c r="H894" s="35">
        <v>446</v>
      </c>
      <c r="I894" s="35">
        <v>10</v>
      </c>
      <c r="J894" s="35">
        <v>11</v>
      </c>
      <c r="K894" s="41">
        <v>21</v>
      </c>
      <c r="L894" s="21">
        <v>4.7085201793721971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68</v>
      </c>
      <c r="E895" s="35">
        <v>58</v>
      </c>
      <c r="F895" s="40">
        <v>126</v>
      </c>
      <c r="G895" s="21">
        <v>12.976313079299691</v>
      </c>
      <c r="H895" s="35">
        <v>395</v>
      </c>
      <c r="I895" s="35">
        <v>4</v>
      </c>
      <c r="J895" s="35">
        <v>7</v>
      </c>
      <c r="K895" s="41">
        <v>11</v>
      </c>
      <c r="L895" s="21">
        <v>2.7848101265822782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51</v>
      </c>
      <c r="E896" s="35">
        <v>47</v>
      </c>
      <c r="F896" s="40">
        <v>98</v>
      </c>
      <c r="G896" s="21">
        <v>13.297150610583447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46</v>
      </c>
      <c r="E897" s="35">
        <v>40</v>
      </c>
      <c r="F897" s="40">
        <v>86</v>
      </c>
      <c r="G897" s="21">
        <v>16.380952380952383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78</v>
      </c>
      <c r="E898" s="35">
        <v>79</v>
      </c>
      <c r="F898" s="40">
        <v>157</v>
      </c>
      <c r="G898" s="21">
        <v>11.742707554225879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94</v>
      </c>
      <c r="E899" s="35">
        <v>76</v>
      </c>
      <c r="F899" s="40">
        <v>170</v>
      </c>
      <c r="G899" s="21">
        <v>14.131338320864506</v>
      </c>
      <c r="H899" s="35">
        <v>671</v>
      </c>
      <c r="I899" s="35">
        <v>7</v>
      </c>
      <c r="J899" s="35">
        <v>2</v>
      </c>
      <c r="K899" s="41">
        <v>9</v>
      </c>
      <c r="L899" s="21">
        <v>1.3412816691505216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47</v>
      </c>
      <c r="E900" s="35">
        <v>42</v>
      </c>
      <c r="F900" s="40">
        <v>89</v>
      </c>
      <c r="G900" s="21">
        <v>15.921288014311269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35</v>
      </c>
      <c r="E901" s="35">
        <v>35</v>
      </c>
      <c r="F901" s="40">
        <v>70</v>
      </c>
      <c r="G901" s="21">
        <v>13.779527559055119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109</v>
      </c>
      <c r="E902" s="35">
        <v>83</v>
      </c>
      <c r="F902" s="40">
        <v>192</v>
      </c>
      <c r="G902" s="21">
        <v>14.837712519319938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122</v>
      </c>
      <c r="E903" s="35">
        <v>96</v>
      </c>
      <c r="F903" s="40">
        <v>218</v>
      </c>
      <c r="G903" s="21">
        <v>13.15630657815329</v>
      </c>
      <c r="H903" s="35">
        <v>527</v>
      </c>
      <c r="I903" s="35">
        <v>1</v>
      </c>
      <c r="J903" s="35">
        <v>1</v>
      </c>
      <c r="K903" s="41">
        <v>2</v>
      </c>
      <c r="L903" s="21">
        <v>0.37950664136622392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48</v>
      </c>
      <c r="E904" s="35">
        <v>39</v>
      </c>
      <c r="F904" s="40">
        <v>87</v>
      </c>
      <c r="G904" s="21">
        <v>13.572542901716069</v>
      </c>
      <c r="H904" s="35">
        <v>189</v>
      </c>
      <c r="I904" s="35">
        <v>0</v>
      </c>
      <c r="J904" s="35">
        <v>1</v>
      </c>
      <c r="K904" s="41">
        <v>1</v>
      </c>
      <c r="L904" s="21">
        <v>0.52910052910052907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59</v>
      </c>
      <c r="E905" s="35">
        <v>49</v>
      </c>
      <c r="F905" s="40">
        <v>108</v>
      </c>
      <c r="G905" s="21">
        <v>18.15126050420168</v>
      </c>
      <c r="H905" s="35">
        <v>195</v>
      </c>
      <c r="I905" s="35">
        <v>0</v>
      </c>
      <c r="J905" s="35">
        <v>1</v>
      </c>
      <c r="K905" s="41">
        <v>1</v>
      </c>
      <c r="L905" s="21">
        <v>0.51282051282051277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61</v>
      </c>
      <c r="E906" s="35">
        <v>60</v>
      </c>
      <c r="F906" s="40">
        <v>121</v>
      </c>
      <c r="G906" s="21">
        <v>13.972286374133949</v>
      </c>
      <c r="H906" s="35">
        <v>388</v>
      </c>
      <c r="I906" s="35">
        <v>0</v>
      </c>
      <c r="J906" s="35">
        <v>2</v>
      </c>
      <c r="K906" s="41">
        <v>2</v>
      </c>
      <c r="L906" s="21">
        <v>0.51546391752577314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54</v>
      </c>
      <c r="E907" s="35">
        <v>40</v>
      </c>
      <c r="F907" s="40">
        <v>94</v>
      </c>
      <c r="G907" s="21">
        <v>11.380145278450362</v>
      </c>
      <c r="H907" s="35">
        <v>350</v>
      </c>
      <c r="I907" s="35">
        <v>2</v>
      </c>
      <c r="J907" s="35">
        <v>1</v>
      </c>
      <c r="K907" s="41">
        <v>3</v>
      </c>
      <c r="L907" s="21">
        <v>0.85714285714285721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208</v>
      </c>
      <c r="E908" s="35">
        <v>196</v>
      </c>
      <c r="F908" s="40">
        <v>404</v>
      </c>
      <c r="G908" s="21">
        <v>31.886345698500396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17</v>
      </c>
      <c r="E909" s="35">
        <v>28</v>
      </c>
      <c r="F909" s="40">
        <v>45</v>
      </c>
      <c r="G909" s="21">
        <v>12.162162162162163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28</v>
      </c>
      <c r="E910" s="35">
        <v>16</v>
      </c>
      <c r="F910" s="40">
        <v>44</v>
      </c>
      <c r="G910" s="21">
        <v>11.578947368421053</v>
      </c>
      <c r="H910" s="35">
        <v>150</v>
      </c>
      <c r="I910" s="35">
        <v>1</v>
      </c>
      <c r="J910" s="35">
        <v>0</v>
      </c>
      <c r="K910" s="41">
        <v>1</v>
      </c>
      <c r="L910" s="21">
        <v>0.66666666666666674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163</v>
      </c>
      <c r="E911" s="35">
        <v>157</v>
      </c>
      <c r="F911" s="40">
        <v>320</v>
      </c>
      <c r="G911" s="21">
        <v>18.296169239565465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122</v>
      </c>
      <c r="E912" s="35">
        <v>119</v>
      </c>
      <c r="F912" s="40">
        <v>241</v>
      </c>
      <c r="G912" s="21">
        <v>12.88081239978621</v>
      </c>
      <c r="H912" s="35">
        <v>649</v>
      </c>
      <c r="I912" s="35">
        <v>0</v>
      </c>
      <c r="J912" s="35">
        <v>1</v>
      </c>
      <c r="K912" s="41">
        <v>1</v>
      </c>
      <c r="L912" s="21">
        <v>0.15408320493066258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153</v>
      </c>
      <c r="E913" s="35">
        <v>152</v>
      </c>
      <c r="F913" s="40">
        <v>305</v>
      </c>
      <c r="G913" s="21">
        <v>24.167987321711568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149</v>
      </c>
      <c r="E914" s="35">
        <v>147</v>
      </c>
      <c r="F914" s="40">
        <v>296</v>
      </c>
      <c r="G914" s="21">
        <v>20.287868403015764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71</v>
      </c>
      <c r="E915" s="35">
        <v>53</v>
      </c>
      <c r="F915" s="40">
        <v>124</v>
      </c>
      <c r="G915" s="21">
        <v>14.2692750287687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112</v>
      </c>
      <c r="E916" s="35">
        <v>137</v>
      </c>
      <c r="F916" s="40">
        <v>249</v>
      </c>
      <c r="G916" s="21">
        <v>31.479140328697852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64</v>
      </c>
      <c r="E917" s="35">
        <v>72</v>
      </c>
      <c r="F917" s="40">
        <v>136</v>
      </c>
      <c r="G917" s="21">
        <v>16.545012165450121</v>
      </c>
      <c r="H917" s="35">
        <v>131</v>
      </c>
      <c r="I917" s="35">
        <v>1</v>
      </c>
      <c r="J917" s="35">
        <v>0</v>
      </c>
      <c r="K917" s="41">
        <v>1</v>
      </c>
      <c r="L917" s="21">
        <v>0.76335877862595414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33</v>
      </c>
      <c r="E918" s="35">
        <v>20</v>
      </c>
      <c r="F918" s="40">
        <v>53</v>
      </c>
      <c r="G918" s="21">
        <v>10.01890359168242</v>
      </c>
      <c r="H918" s="35">
        <v>216</v>
      </c>
      <c r="I918" s="35">
        <v>4</v>
      </c>
      <c r="J918" s="35">
        <v>3</v>
      </c>
      <c r="K918" s="41">
        <v>7</v>
      </c>
      <c r="L918" s="21">
        <v>3.2407407407407405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15</v>
      </c>
      <c r="E919" s="35">
        <v>23</v>
      </c>
      <c r="F919" s="40">
        <v>38</v>
      </c>
      <c r="G919" s="21">
        <v>10.026385224274406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116</v>
      </c>
      <c r="E920" s="35">
        <v>96</v>
      </c>
      <c r="F920" s="40">
        <v>212</v>
      </c>
      <c r="G920" s="21">
        <v>16.97357886309047</v>
      </c>
      <c r="H920" s="35">
        <v>128</v>
      </c>
      <c r="I920" s="35">
        <v>1</v>
      </c>
      <c r="J920" s="35">
        <v>1</v>
      </c>
      <c r="K920" s="41">
        <v>2</v>
      </c>
      <c r="L920" s="21">
        <v>1.5625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115</v>
      </c>
      <c r="E921" s="35">
        <v>100</v>
      </c>
      <c r="F921" s="40">
        <v>215</v>
      </c>
      <c r="G921" s="21">
        <v>18.143459915611814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166</v>
      </c>
      <c r="E922" s="35">
        <v>109</v>
      </c>
      <c r="F922" s="40">
        <v>275</v>
      </c>
      <c r="G922" s="21">
        <v>22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23</v>
      </c>
      <c r="E923" s="35">
        <v>24</v>
      </c>
      <c r="F923" s="40">
        <v>47</v>
      </c>
      <c r="G923" s="21">
        <v>11.576354679802956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27</v>
      </c>
      <c r="E924" s="35">
        <v>31</v>
      </c>
      <c r="F924" s="40">
        <v>58</v>
      </c>
      <c r="G924" s="21">
        <v>11.600000000000001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314</v>
      </c>
      <c r="E925" s="38">
        <v>258</v>
      </c>
      <c r="F925" s="38">
        <v>572</v>
      </c>
      <c r="G925" s="31">
        <v>15.615615615615615</v>
      </c>
      <c r="H925" s="29">
        <v>1190</v>
      </c>
      <c r="I925" s="38">
        <v>4</v>
      </c>
      <c r="J925" s="38">
        <v>4</v>
      </c>
      <c r="K925" s="39">
        <v>8</v>
      </c>
      <c r="L925" s="31">
        <v>0.67226890756302526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81</v>
      </c>
      <c r="E926" s="35">
        <v>55</v>
      </c>
      <c r="F926" s="40">
        <v>136</v>
      </c>
      <c r="G926" s="21">
        <v>17.171717171717169</v>
      </c>
      <c r="H926" s="35">
        <v>194</v>
      </c>
      <c r="I926" s="35">
        <v>1</v>
      </c>
      <c r="J926" s="35">
        <v>2</v>
      </c>
      <c r="K926" s="41">
        <v>3</v>
      </c>
      <c r="L926" s="21">
        <v>1.5463917525773196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73</v>
      </c>
      <c r="E927" s="35">
        <v>58</v>
      </c>
      <c r="F927" s="40">
        <v>131</v>
      </c>
      <c r="G927" s="21">
        <v>15.232558139534882</v>
      </c>
      <c r="H927" s="35">
        <v>301</v>
      </c>
      <c r="I927" s="35">
        <v>1</v>
      </c>
      <c r="J927" s="35">
        <v>0</v>
      </c>
      <c r="K927" s="41">
        <v>1</v>
      </c>
      <c r="L927" s="21">
        <v>0.33222591362126247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77</v>
      </c>
      <c r="E928" s="35">
        <v>72</v>
      </c>
      <c r="F928" s="40">
        <v>149</v>
      </c>
      <c r="G928" s="21">
        <v>18.695106649937266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50</v>
      </c>
      <c r="E929" s="35">
        <v>40</v>
      </c>
      <c r="F929" s="40">
        <v>90</v>
      </c>
      <c r="G929" s="21">
        <v>12.328767123287671</v>
      </c>
      <c r="H929" s="35">
        <v>309</v>
      </c>
      <c r="I929" s="35">
        <v>2</v>
      </c>
      <c r="J929" s="35">
        <v>1</v>
      </c>
      <c r="K929" s="41">
        <v>3</v>
      </c>
      <c r="L929" s="21">
        <v>0.97087378640776689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33</v>
      </c>
      <c r="E930" s="35">
        <v>33</v>
      </c>
      <c r="F930" s="40">
        <v>66</v>
      </c>
      <c r="G930" s="21">
        <v>13.636363636363635</v>
      </c>
      <c r="H930" s="19">
        <v>153</v>
      </c>
      <c r="I930" s="35">
        <v>0</v>
      </c>
      <c r="J930" s="35">
        <v>1</v>
      </c>
      <c r="K930" s="41">
        <v>1</v>
      </c>
      <c r="L930" s="21">
        <v>0.65359477124183007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786</v>
      </c>
      <c r="E931" s="38">
        <v>726</v>
      </c>
      <c r="F931" s="38">
        <v>1512</v>
      </c>
      <c r="G931" s="31">
        <v>15.900725628352088</v>
      </c>
      <c r="H931" s="29">
        <v>2711</v>
      </c>
      <c r="I931" s="38">
        <v>10</v>
      </c>
      <c r="J931" s="38">
        <v>11</v>
      </c>
      <c r="K931" s="39">
        <v>21</v>
      </c>
      <c r="L931" s="31">
        <v>0.77462191073404651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10988</v>
      </c>
      <c r="E932" s="9">
        <v>10236</v>
      </c>
      <c r="F932" s="9">
        <v>21224</v>
      </c>
      <c r="G932" s="25">
        <v>14.338699761517102</v>
      </c>
      <c r="H932" s="9">
        <v>54456</v>
      </c>
      <c r="I932" s="9">
        <v>795</v>
      </c>
      <c r="J932" s="9">
        <v>754</v>
      </c>
      <c r="K932" s="16">
        <v>1549</v>
      </c>
      <c r="L932" s="25">
        <v>2.8444983105626558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1898</v>
      </c>
      <c r="E933" s="29">
        <v>1764</v>
      </c>
      <c r="F933" s="29">
        <v>3662</v>
      </c>
      <c r="G933" s="31">
        <v>12.886198888028714</v>
      </c>
      <c r="H933" s="29">
        <v>13230</v>
      </c>
      <c r="I933" s="29">
        <v>215</v>
      </c>
      <c r="J933" s="29">
        <v>204</v>
      </c>
      <c r="K933" s="36">
        <v>419</v>
      </c>
      <c r="L933" s="31">
        <v>3.1670445956160238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13</v>
      </c>
      <c r="E934" s="19">
        <v>10</v>
      </c>
      <c r="F934" s="20">
        <v>23</v>
      </c>
      <c r="G934" s="21">
        <v>15.131578947368421</v>
      </c>
      <c r="H934" s="35">
        <v>71</v>
      </c>
      <c r="I934" s="19">
        <v>3</v>
      </c>
      <c r="J934" s="19">
        <v>4</v>
      </c>
      <c r="K934" s="22">
        <v>7</v>
      </c>
      <c r="L934" s="21">
        <v>9.8591549295774641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26</v>
      </c>
      <c r="E935" s="19">
        <v>34</v>
      </c>
      <c r="F935" s="20">
        <v>60</v>
      </c>
      <c r="G935" s="21">
        <v>11.090573012939002</v>
      </c>
      <c r="H935" s="35">
        <v>266</v>
      </c>
      <c r="I935" s="19">
        <v>1</v>
      </c>
      <c r="J935" s="19">
        <v>2</v>
      </c>
      <c r="K935" s="22">
        <v>3</v>
      </c>
      <c r="L935" s="21">
        <v>1.1278195488721803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24</v>
      </c>
      <c r="E936" s="19">
        <v>30</v>
      </c>
      <c r="F936" s="20">
        <v>54</v>
      </c>
      <c r="G936" s="21">
        <v>17.475728155339805</v>
      </c>
      <c r="H936" s="35">
        <v>85</v>
      </c>
      <c r="I936" s="19">
        <v>0</v>
      </c>
      <c r="J936" s="19">
        <v>0</v>
      </c>
      <c r="K936" s="22">
        <v>0</v>
      </c>
      <c r="L936" s="21">
        <v>0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13</v>
      </c>
      <c r="E937" s="19">
        <v>10</v>
      </c>
      <c r="F937" s="20">
        <v>23</v>
      </c>
      <c r="G937" s="21">
        <v>9.387755102040817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14</v>
      </c>
      <c r="E938" s="19">
        <v>21</v>
      </c>
      <c r="F938" s="20">
        <v>35</v>
      </c>
      <c r="G938" s="21">
        <v>8.4134615384615383</v>
      </c>
      <c r="H938" s="35">
        <v>228</v>
      </c>
      <c r="I938" s="19">
        <v>4</v>
      </c>
      <c r="J938" s="19">
        <v>1</v>
      </c>
      <c r="K938" s="22">
        <v>5</v>
      </c>
      <c r="L938" s="21">
        <v>2.1929824561403506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28</v>
      </c>
      <c r="E939" s="19">
        <v>24</v>
      </c>
      <c r="F939" s="20">
        <v>52</v>
      </c>
      <c r="G939" s="21">
        <v>15.615615615615615</v>
      </c>
      <c r="H939" s="35">
        <v>149</v>
      </c>
      <c r="I939" s="19">
        <v>4</v>
      </c>
      <c r="J939" s="19">
        <v>3</v>
      </c>
      <c r="K939" s="22">
        <v>7</v>
      </c>
      <c r="L939" s="21">
        <v>4.6979865771812079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14</v>
      </c>
      <c r="E940" s="19">
        <v>17</v>
      </c>
      <c r="F940" s="20">
        <v>31</v>
      </c>
      <c r="G940" s="21">
        <v>11.481481481481481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10</v>
      </c>
      <c r="E941" s="19">
        <v>26</v>
      </c>
      <c r="F941" s="20">
        <v>36</v>
      </c>
      <c r="G941" s="21">
        <v>10.027855153203342</v>
      </c>
      <c r="H941" s="35">
        <v>185</v>
      </c>
      <c r="I941" s="19">
        <v>4</v>
      </c>
      <c r="J941" s="19">
        <v>6</v>
      </c>
      <c r="K941" s="22">
        <v>10</v>
      </c>
      <c r="L941" s="21">
        <v>5.4054054054054053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56</v>
      </c>
      <c r="E942" s="19">
        <v>41</v>
      </c>
      <c r="F942" s="20">
        <v>97</v>
      </c>
      <c r="G942" s="21">
        <v>14.630467571644044</v>
      </c>
      <c r="H942" s="35">
        <v>260</v>
      </c>
      <c r="I942" s="19">
        <v>13</v>
      </c>
      <c r="J942" s="19">
        <v>4</v>
      </c>
      <c r="K942" s="22">
        <v>17</v>
      </c>
      <c r="L942" s="21">
        <v>6.5384615384615392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45</v>
      </c>
      <c r="E943" s="19">
        <v>34</v>
      </c>
      <c r="F943" s="20">
        <v>79</v>
      </c>
      <c r="G943" s="21">
        <v>12.305295950155763</v>
      </c>
      <c r="H943" s="35">
        <v>304</v>
      </c>
      <c r="I943" s="19">
        <v>7</v>
      </c>
      <c r="J943" s="19">
        <v>4</v>
      </c>
      <c r="K943" s="22">
        <v>11</v>
      </c>
      <c r="L943" s="21">
        <v>3.6184210526315792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34</v>
      </c>
      <c r="E944" s="19">
        <v>41</v>
      </c>
      <c r="F944" s="20">
        <v>75</v>
      </c>
      <c r="G944" s="21">
        <v>11.904761904761903</v>
      </c>
      <c r="H944" s="35">
        <v>293</v>
      </c>
      <c r="I944" s="19">
        <v>5</v>
      </c>
      <c r="J944" s="19">
        <v>2</v>
      </c>
      <c r="K944" s="22">
        <v>7</v>
      </c>
      <c r="L944" s="21">
        <v>2.3890784982935154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71</v>
      </c>
      <c r="E945" s="19">
        <v>69</v>
      </c>
      <c r="F945" s="20">
        <v>140</v>
      </c>
      <c r="G945" s="21">
        <v>12.488849241748438</v>
      </c>
      <c r="H945" s="35">
        <v>601</v>
      </c>
      <c r="I945" s="19">
        <v>7</v>
      </c>
      <c r="J945" s="19">
        <v>8</v>
      </c>
      <c r="K945" s="22">
        <v>15</v>
      </c>
      <c r="L945" s="21">
        <v>2.4958402662229617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26</v>
      </c>
      <c r="E946" s="19">
        <v>29</v>
      </c>
      <c r="F946" s="20">
        <v>55</v>
      </c>
      <c r="G946" s="21">
        <v>11.410788381742739</v>
      </c>
      <c r="H946" s="35">
        <v>267</v>
      </c>
      <c r="I946" s="19">
        <v>5</v>
      </c>
      <c r="J946" s="19">
        <v>6</v>
      </c>
      <c r="K946" s="22">
        <v>11</v>
      </c>
      <c r="L946" s="21">
        <v>4.119850187265917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19</v>
      </c>
      <c r="E947" s="19">
        <v>21</v>
      </c>
      <c r="F947" s="20">
        <v>40</v>
      </c>
      <c r="G947" s="21">
        <v>10</v>
      </c>
      <c r="H947" s="35">
        <v>196</v>
      </c>
      <c r="I947" s="19">
        <v>6</v>
      </c>
      <c r="J947" s="19">
        <v>3</v>
      </c>
      <c r="K947" s="22">
        <v>9</v>
      </c>
      <c r="L947" s="21">
        <v>4.591836734693878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8</v>
      </c>
      <c r="E948" s="19">
        <v>13</v>
      </c>
      <c r="F948" s="20">
        <v>21</v>
      </c>
      <c r="G948" s="21">
        <v>13.636363636363635</v>
      </c>
      <c r="H948" s="35">
        <v>54</v>
      </c>
      <c r="I948" s="19">
        <v>2</v>
      </c>
      <c r="J948" s="19">
        <v>1</v>
      </c>
      <c r="K948" s="22">
        <v>3</v>
      </c>
      <c r="L948" s="21">
        <v>5.5555555555555554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13</v>
      </c>
      <c r="E949" s="19">
        <v>20</v>
      </c>
      <c r="F949" s="20">
        <v>33</v>
      </c>
      <c r="G949" s="21">
        <v>10.410094637223976</v>
      </c>
      <c r="H949" s="35">
        <v>179</v>
      </c>
      <c r="I949" s="19">
        <v>2</v>
      </c>
      <c r="J949" s="19">
        <v>2</v>
      </c>
      <c r="K949" s="22">
        <v>4</v>
      </c>
      <c r="L949" s="21">
        <v>2.2346368715083798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22</v>
      </c>
      <c r="E950" s="19">
        <v>18</v>
      </c>
      <c r="F950" s="20">
        <v>40</v>
      </c>
      <c r="G950" s="21">
        <v>9.5465393794749396</v>
      </c>
      <c r="H950" s="35">
        <v>193</v>
      </c>
      <c r="I950" s="19">
        <v>3</v>
      </c>
      <c r="J950" s="19">
        <v>0</v>
      </c>
      <c r="K950" s="22">
        <v>3</v>
      </c>
      <c r="L950" s="21">
        <v>1.5544041450777202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33</v>
      </c>
      <c r="E951" s="19">
        <v>29</v>
      </c>
      <c r="F951" s="20">
        <v>62</v>
      </c>
      <c r="G951" s="21">
        <v>12.889812889812891</v>
      </c>
      <c r="H951" s="35">
        <v>241</v>
      </c>
      <c r="I951" s="19">
        <v>3</v>
      </c>
      <c r="J951" s="19">
        <v>0</v>
      </c>
      <c r="K951" s="22">
        <v>3</v>
      </c>
      <c r="L951" s="21">
        <v>1.2448132780082988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87</v>
      </c>
      <c r="E952" s="19">
        <v>73</v>
      </c>
      <c r="F952" s="20">
        <v>160</v>
      </c>
      <c r="G952" s="21">
        <v>15.180265654648956</v>
      </c>
      <c r="H952" s="35">
        <v>450</v>
      </c>
      <c r="I952" s="19">
        <v>2</v>
      </c>
      <c r="J952" s="19">
        <v>3</v>
      </c>
      <c r="K952" s="22">
        <v>5</v>
      </c>
      <c r="L952" s="21">
        <v>1.1111111111111112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9</v>
      </c>
      <c r="E953" s="19">
        <v>12</v>
      </c>
      <c r="F953" s="20">
        <v>21</v>
      </c>
      <c r="G953" s="21">
        <v>8.2677165354330722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18</v>
      </c>
      <c r="E954" s="19">
        <v>22</v>
      </c>
      <c r="F954" s="20">
        <v>40</v>
      </c>
      <c r="G954" s="21">
        <v>12.383900928792571</v>
      </c>
      <c r="H954" s="35">
        <v>154</v>
      </c>
      <c r="I954" s="19">
        <v>3</v>
      </c>
      <c r="J954" s="19">
        <v>6</v>
      </c>
      <c r="K954" s="22">
        <v>9</v>
      </c>
      <c r="L954" s="21">
        <v>5.8441558441558437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16</v>
      </c>
      <c r="E955" s="19">
        <v>18</v>
      </c>
      <c r="F955" s="20">
        <v>34</v>
      </c>
      <c r="G955" s="21">
        <v>8.3333333333333321</v>
      </c>
      <c r="H955" s="35">
        <v>206</v>
      </c>
      <c r="I955" s="19">
        <v>7</v>
      </c>
      <c r="J955" s="19">
        <v>3</v>
      </c>
      <c r="K955" s="22">
        <v>10</v>
      </c>
      <c r="L955" s="21">
        <v>4.8543689320388346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44</v>
      </c>
      <c r="E956" s="19">
        <v>48</v>
      </c>
      <c r="F956" s="20">
        <v>92</v>
      </c>
      <c r="G956" s="21">
        <v>13.710879284649776</v>
      </c>
      <c r="H956" s="35">
        <v>341</v>
      </c>
      <c r="I956" s="19">
        <v>2</v>
      </c>
      <c r="J956" s="19">
        <v>2</v>
      </c>
      <c r="K956" s="22">
        <v>4</v>
      </c>
      <c r="L956" s="21">
        <v>1.1730205278592376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60</v>
      </c>
      <c r="E957" s="19">
        <v>62</v>
      </c>
      <c r="F957" s="20">
        <v>122</v>
      </c>
      <c r="G957" s="21">
        <v>12.323232323232324</v>
      </c>
      <c r="H957" s="35">
        <v>419</v>
      </c>
      <c r="I957" s="19">
        <v>9</v>
      </c>
      <c r="J957" s="19">
        <v>5</v>
      </c>
      <c r="K957" s="22">
        <v>14</v>
      </c>
      <c r="L957" s="21">
        <v>3.3412887828162292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51</v>
      </c>
      <c r="E958" s="19">
        <v>34</v>
      </c>
      <c r="F958" s="20">
        <v>85</v>
      </c>
      <c r="G958" s="21">
        <v>13.28125</v>
      </c>
      <c r="H958" s="35">
        <v>300</v>
      </c>
      <c r="I958" s="19">
        <v>6</v>
      </c>
      <c r="J958" s="19">
        <v>14</v>
      </c>
      <c r="K958" s="22">
        <v>20</v>
      </c>
      <c r="L958" s="21">
        <v>6.666666666666667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46</v>
      </c>
      <c r="E959" s="19">
        <v>34</v>
      </c>
      <c r="F959" s="20">
        <v>80</v>
      </c>
      <c r="G959" s="21">
        <v>8.5470085470085468</v>
      </c>
      <c r="H959" s="35">
        <v>578</v>
      </c>
      <c r="I959" s="19">
        <v>19</v>
      </c>
      <c r="J959" s="19">
        <v>13</v>
      </c>
      <c r="K959" s="22">
        <v>32</v>
      </c>
      <c r="L959" s="21">
        <v>5.5363321799307963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11</v>
      </c>
      <c r="E960" s="19">
        <v>9</v>
      </c>
      <c r="F960" s="20">
        <v>20</v>
      </c>
      <c r="G960" s="21">
        <v>10.362694300518134</v>
      </c>
      <c r="H960" s="35">
        <v>131</v>
      </c>
      <c r="I960" s="19">
        <v>0</v>
      </c>
      <c r="J960" s="19">
        <v>0</v>
      </c>
      <c r="K960" s="22">
        <v>0</v>
      </c>
      <c r="L960" s="21"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16</v>
      </c>
      <c r="E961" s="19">
        <v>21</v>
      </c>
      <c r="F961" s="20">
        <v>37</v>
      </c>
      <c r="G961" s="21">
        <v>12.758620689655173</v>
      </c>
      <c r="H961" s="35">
        <v>132</v>
      </c>
      <c r="I961" s="19">
        <v>0</v>
      </c>
      <c r="J961" s="19">
        <v>2</v>
      </c>
      <c r="K961" s="22">
        <v>2</v>
      </c>
      <c r="L961" s="21">
        <v>1.5151515151515151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23</v>
      </c>
      <c r="E962" s="19">
        <v>25</v>
      </c>
      <c r="F962" s="20">
        <v>48</v>
      </c>
      <c r="G962" s="21">
        <v>16.382252559726961</v>
      </c>
      <c r="H962" s="35">
        <v>120</v>
      </c>
      <c r="I962" s="19">
        <v>4</v>
      </c>
      <c r="J962" s="19">
        <v>6</v>
      </c>
      <c r="K962" s="22">
        <v>10</v>
      </c>
      <c r="L962" s="21">
        <v>8.3333333333333321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65</v>
      </c>
      <c r="E963" s="19">
        <v>40</v>
      </c>
      <c r="F963" s="20">
        <v>105</v>
      </c>
      <c r="G963" s="21">
        <v>14.383561643835616</v>
      </c>
      <c r="H963" s="35">
        <v>291</v>
      </c>
      <c r="I963" s="19">
        <v>6</v>
      </c>
      <c r="J963" s="19">
        <v>3</v>
      </c>
      <c r="K963" s="22">
        <v>9</v>
      </c>
      <c r="L963" s="21">
        <v>3.0927835051546393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52</v>
      </c>
      <c r="E964" s="19">
        <v>32</v>
      </c>
      <c r="F964" s="20">
        <v>84</v>
      </c>
      <c r="G964" s="21">
        <v>14.000000000000002</v>
      </c>
      <c r="H964" s="35">
        <v>275</v>
      </c>
      <c r="I964" s="19">
        <v>4</v>
      </c>
      <c r="J964" s="19">
        <v>6</v>
      </c>
      <c r="K964" s="22">
        <v>10</v>
      </c>
      <c r="L964" s="21">
        <v>3.6363636363636362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18</v>
      </c>
      <c r="E965" s="19">
        <v>21</v>
      </c>
      <c r="F965" s="20">
        <v>39</v>
      </c>
      <c r="G965" s="21">
        <v>10.455764075067025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65</v>
      </c>
      <c r="E966" s="19">
        <v>58</v>
      </c>
      <c r="F966" s="20">
        <v>123</v>
      </c>
      <c r="G966" s="21">
        <v>13.851351351351351</v>
      </c>
      <c r="H966" s="35">
        <v>489</v>
      </c>
      <c r="I966" s="19">
        <v>10</v>
      </c>
      <c r="J966" s="19">
        <v>12</v>
      </c>
      <c r="K966" s="22">
        <v>22</v>
      </c>
      <c r="L966" s="21">
        <v>4.4989775051124745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36</v>
      </c>
      <c r="E967" s="19">
        <v>35</v>
      </c>
      <c r="F967" s="20">
        <v>71</v>
      </c>
      <c r="G967" s="21">
        <v>11.853088480801336</v>
      </c>
      <c r="H967" s="35">
        <v>293</v>
      </c>
      <c r="I967" s="19">
        <v>9</v>
      </c>
      <c r="J967" s="19">
        <v>6</v>
      </c>
      <c r="K967" s="22">
        <v>15</v>
      </c>
      <c r="L967" s="21">
        <v>5.1194539249146755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37</v>
      </c>
      <c r="E968" s="19">
        <v>23</v>
      </c>
      <c r="F968" s="20">
        <v>60</v>
      </c>
      <c r="G968" s="21">
        <v>11.029411764705882</v>
      </c>
      <c r="H968" s="35">
        <v>271</v>
      </c>
      <c r="I968" s="19">
        <v>0</v>
      </c>
      <c r="J968" s="19">
        <v>0</v>
      </c>
      <c r="K968" s="22">
        <v>0</v>
      </c>
      <c r="L968" s="21">
        <v>0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39</v>
      </c>
      <c r="E969" s="19">
        <v>31</v>
      </c>
      <c r="F969" s="20">
        <v>70</v>
      </c>
      <c r="G969" s="21">
        <v>12.704174228675136</v>
      </c>
      <c r="H969" s="35">
        <v>313</v>
      </c>
      <c r="I969" s="19">
        <v>9</v>
      </c>
      <c r="J969" s="19">
        <v>10</v>
      </c>
      <c r="K969" s="22">
        <v>19</v>
      </c>
      <c r="L969" s="21">
        <v>6.0702875399361016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11</v>
      </c>
      <c r="E970" s="19">
        <v>8</v>
      </c>
      <c r="F970" s="20">
        <v>19</v>
      </c>
      <c r="G970" s="21">
        <v>10.43956043956044</v>
      </c>
      <c r="H970" s="35">
        <v>92</v>
      </c>
      <c r="I970" s="19">
        <v>0</v>
      </c>
      <c r="J970" s="19">
        <v>1</v>
      </c>
      <c r="K970" s="22">
        <v>1</v>
      </c>
      <c r="L970" s="21">
        <v>1.0869565217391304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32</v>
      </c>
      <c r="E971" s="19">
        <v>32</v>
      </c>
      <c r="F971" s="20">
        <v>64</v>
      </c>
      <c r="G971" s="21">
        <v>10.596026490066226</v>
      </c>
      <c r="H971" s="35">
        <v>336</v>
      </c>
      <c r="I971" s="19">
        <v>12</v>
      </c>
      <c r="J971" s="19">
        <v>14</v>
      </c>
      <c r="K971" s="22">
        <v>26</v>
      </c>
      <c r="L971" s="21">
        <v>7.7380952380952381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10</v>
      </c>
      <c r="E972" s="19">
        <v>15</v>
      </c>
      <c r="F972" s="20">
        <v>25</v>
      </c>
      <c r="G972" s="21">
        <v>13.157894736842104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42</v>
      </c>
      <c r="E973" s="19">
        <v>36</v>
      </c>
      <c r="F973" s="20">
        <v>78</v>
      </c>
      <c r="G973" s="21">
        <v>14.207650273224044</v>
      </c>
      <c r="H973" s="35">
        <v>253</v>
      </c>
      <c r="I973" s="19">
        <v>1</v>
      </c>
      <c r="J973" s="19">
        <v>6</v>
      </c>
      <c r="K973" s="22">
        <v>7</v>
      </c>
      <c r="L973" s="21">
        <v>2.766798418972332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11</v>
      </c>
      <c r="E974" s="19">
        <v>7</v>
      </c>
      <c r="F974" s="20">
        <v>18</v>
      </c>
      <c r="G974" s="21">
        <v>21.428571428571427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189</v>
      </c>
      <c r="E975" s="19">
        <v>179</v>
      </c>
      <c r="F975" s="20">
        <v>368</v>
      </c>
      <c r="G975" s="21">
        <v>19.668626402993052</v>
      </c>
      <c r="H975" s="35">
        <v>325</v>
      </c>
      <c r="I975" s="19">
        <v>1</v>
      </c>
      <c r="J975" s="19">
        <v>0</v>
      </c>
      <c r="K975" s="22">
        <v>1</v>
      </c>
      <c r="L975" s="21">
        <v>0.30769230769230771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135</v>
      </c>
      <c r="E976" s="19">
        <v>92</v>
      </c>
      <c r="F976" s="20">
        <v>227</v>
      </c>
      <c r="G976" s="21">
        <v>13.038483630097645</v>
      </c>
      <c r="H976" s="35">
        <v>735</v>
      </c>
      <c r="I976" s="19">
        <v>18</v>
      </c>
      <c r="J976" s="19">
        <v>21</v>
      </c>
      <c r="K976" s="22">
        <v>39</v>
      </c>
      <c r="L976" s="21">
        <v>5.3061224489795915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44</v>
      </c>
      <c r="E977" s="19">
        <v>46</v>
      </c>
      <c r="F977" s="20">
        <v>90</v>
      </c>
      <c r="G977" s="21">
        <v>11.138613861386139</v>
      </c>
      <c r="H977" s="35">
        <v>404</v>
      </c>
      <c r="I977" s="19">
        <v>1</v>
      </c>
      <c r="J977" s="19">
        <v>3</v>
      </c>
      <c r="K977" s="22">
        <v>4</v>
      </c>
      <c r="L977" s="21">
        <v>0.99009900990099009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66</v>
      </c>
      <c r="E978" s="19">
        <v>87</v>
      </c>
      <c r="F978" s="20">
        <v>153</v>
      </c>
      <c r="G978" s="21">
        <v>16.831683168316832</v>
      </c>
      <c r="H978" s="19">
        <v>276</v>
      </c>
      <c r="I978" s="19">
        <v>0</v>
      </c>
      <c r="J978" s="19">
        <v>0</v>
      </c>
      <c r="K978" s="22">
        <v>0</v>
      </c>
      <c r="L978" s="21">
        <v>0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128</v>
      </c>
      <c r="E979" s="19">
        <v>112</v>
      </c>
      <c r="F979" s="20">
        <v>240</v>
      </c>
      <c r="G979" s="21">
        <v>11.100832562442182</v>
      </c>
      <c r="H979" s="19">
        <v>1423</v>
      </c>
      <c r="I979" s="19">
        <v>19</v>
      </c>
      <c r="J979" s="19">
        <v>17</v>
      </c>
      <c r="K979" s="22">
        <v>36</v>
      </c>
      <c r="L979" s="21">
        <v>2.5298664792691499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23</v>
      </c>
      <c r="E980" s="19">
        <v>26</v>
      </c>
      <c r="F980" s="20">
        <v>49</v>
      </c>
      <c r="G980" s="21">
        <v>10.47008547008547</v>
      </c>
      <c r="H980" s="35">
        <v>236</v>
      </c>
      <c r="I980" s="19">
        <v>2</v>
      </c>
      <c r="J980" s="19">
        <v>4</v>
      </c>
      <c r="K980" s="22">
        <v>6</v>
      </c>
      <c r="L980" s="21">
        <v>2.5423728813559325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45</v>
      </c>
      <c r="E981" s="19">
        <v>39</v>
      </c>
      <c r="F981" s="20">
        <v>84</v>
      </c>
      <c r="G981" s="21">
        <v>14.507772020725387</v>
      </c>
      <c r="H981" s="19">
        <v>269</v>
      </c>
      <c r="I981" s="19">
        <v>2</v>
      </c>
      <c r="J981" s="19">
        <v>1</v>
      </c>
      <c r="K981" s="22">
        <v>3</v>
      </c>
      <c r="L981" s="21">
        <v>1.1152416356877324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5697</v>
      </c>
      <c r="E982" s="38">
        <v>5247</v>
      </c>
      <c r="F982" s="38">
        <v>10944</v>
      </c>
      <c r="G982" s="31">
        <v>13.829182304105538</v>
      </c>
      <c r="H982" s="29">
        <v>31740</v>
      </c>
      <c r="I982" s="38">
        <v>448</v>
      </c>
      <c r="J982" s="38">
        <v>409</v>
      </c>
      <c r="K982" s="39">
        <v>857</v>
      </c>
      <c r="L982" s="31">
        <v>2.7000630119722748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16</v>
      </c>
      <c r="E983" s="35">
        <v>13</v>
      </c>
      <c r="F983" s="40">
        <v>29</v>
      </c>
      <c r="G983" s="21">
        <v>7.1428571428571423</v>
      </c>
      <c r="H983" s="35">
        <v>230</v>
      </c>
      <c r="I983" s="35">
        <v>2</v>
      </c>
      <c r="J983" s="35">
        <v>7</v>
      </c>
      <c r="K983" s="41">
        <v>9</v>
      </c>
      <c r="L983" s="21">
        <v>3.9130434782608701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29</v>
      </c>
      <c r="E984" s="35">
        <v>32</v>
      </c>
      <c r="F984" s="40">
        <v>61</v>
      </c>
      <c r="G984" s="21">
        <v>15.561224489795919</v>
      </c>
      <c r="H984" s="35">
        <v>175</v>
      </c>
      <c r="I984" s="35">
        <v>9</v>
      </c>
      <c r="J984" s="35">
        <v>4</v>
      </c>
      <c r="K984" s="41">
        <v>13</v>
      </c>
      <c r="L984" s="21">
        <v>7.4285714285714288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40</v>
      </c>
      <c r="E985" s="35">
        <v>29</v>
      </c>
      <c r="F985" s="40">
        <v>69</v>
      </c>
      <c r="G985" s="21">
        <v>11.815068493150685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55</v>
      </c>
      <c r="E986" s="35">
        <v>62</v>
      </c>
      <c r="F986" s="40">
        <v>117</v>
      </c>
      <c r="G986" s="21">
        <v>14.250913520097441</v>
      </c>
      <c r="H986" s="35">
        <v>281</v>
      </c>
      <c r="I986" s="35">
        <v>8</v>
      </c>
      <c r="J986" s="35">
        <v>6</v>
      </c>
      <c r="K986" s="41">
        <v>14</v>
      </c>
      <c r="L986" s="21">
        <v>4.9822064056939501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99</v>
      </c>
      <c r="E987" s="35">
        <v>97</v>
      </c>
      <c r="F987" s="40">
        <v>196</v>
      </c>
      <c r="G987" s="21">
        <v>12.024539877300613</v>
      </c>
      <c r="H987" s="35">
        <v>765</v>
      </c>
      <c r="I987" s="35">
        <v>14</v>
      </c>
      <c r="J987" s="35">
        <v>22</v>
      </c>
      <c r="K987" s="41">
        <v>36</v>
      </c>
      <c r="L987" s="21">
        <v>4.7058823529411766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97</v>
      </c>
      <c r="E988" s="35">
        <v>78</v>
      </c>
      <c r="F988" s="40">
        <v>175</v>
      </c>
      <c r="G988" s="21">
        <v>13.20754716981132</v>
      </c>
      <c r="H988" s="35">
        <v>568</v>
      </c>
      <c r="I988" s="35">
        <v>2</v>
      </c>
      <c r="J988" s="35">
        <v>2</v>
      </c>
      <c r="K988" s="41">
        <v>4</v>
      </c>
      <c r="L988" s="21">
        <v>0.70422535211267612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67</v>
      </c>
      <c r="E989" s="35">
        <v>56</v>
      </c>
      <c r="F989" s="40">
        <v>123</v>
      </c>
      <c r="G989" s="21">
        <v>11.538461538461538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175</v>
      </c>
      <c r="E990" s="35">
        <v>157</v>
      </c>
      <c r="F990" s="40">
        <v>332</v>
      </c>
      <c r="G990" s="21">
        <v>14.722838137472284</v>
      </c>
      <c r="H990" s="19">
        <v>1017</v>
      </c>
      <c r="I990" s="35">
        <v>12</v>
      </c>
      <c r="J990" s="35">
        <v>8</v>
      </c>
      <c r="K990" s="41">
        <v>20</v>
      </c>
      <c r="L990" s="21">
        <v>1.9665683382497541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115</v>
      </c>
      <c r="E991" s="35">
        <v>116</v>
      </c>
      <c r="F991" s="40">
        <v>231</v>
      </c>
      <c r="G991" s="21">
        <v>13.139931740614335</v>
      </c>
      <c r="H991" s="19">
        <v>690</v>
      </c>
      <c r="I991" s="35">
        <v>5</v>
      </c>
      <c r="J991" s="35">
        <v>3</v>
      </c>
      <c r="K991" s="41">
        <v>8</v>
      </c>
      <c r="L991" s="21">
        <v>1.1594202898550725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133</v>
      </c>
      <c r="E992" s="35">
        <v>125</v>
      </c>
      <c r="F992" s="40">
        <v>258</v>
      </c>
      <c r="G992" s="21">
        <v>13.522012578616351</v>
      </c>
      <c r="H992" s="19">
        <v>1072</v>
      </c>
      <c r="I992" s="35">
        <v>10</v>
      </c>
      <c r="J992" s="35">
        <v>14</v>
      </c>
      <c r="K992" s="41">
        <v>24</v>
      </c>
      <c r="L992" s="21">
        <v>2.2388059701492535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183</v>
      </c>
      <c r="E993" s="35">
        <v>163</v>
      </c>
      <c r="F993" s="40">
        <v>346</v>
      </c>
      <c r="G993" s="21">
        <v>15.641952983725135</v>
      </c>
      <c r="H993" s="35">
        <v>907</v>
      </c>
      <c r="I993" s="35">
        <v>7</v>
      </c>
      <c r="J993" s="35">
        <v>7</v>
      </c>
      <c r="K993" s="41">
        <v>14</v>
      </c>
      <c r="L993" s="21">
        <v>1.5435501653803747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22</v>
      </c>
      <c r="E994" s="35">
        <v>21</v>
      </c>
      <c r="F994" s="40">
        <v>43</v>
      </c>
      <c r="G994" s="21">
        <v>14.144736842105262</v>
      </c>
      <c r="H994" s="35">
        <v>99</v>
      </c>
      <c r="I994" s="35">
        <v>0</v>
      </c>
      <c r="J994" s="35">
        <v>2</v>
      </c>
      <c r="K994" s="41">
        <v>2</v>
      </c>
      <c r="L994" s="21">
        <v>2.0202020202020203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84</v>
      </c>
      <c r="E995" s="35">
        <v>61</v>
      </c>
      <c r="F995" s="40">
        <v>145</v>
      </c>
      <c r="G995" s="21">
        <v>15.458422174840086</v>
      </c>
      <c r="H995" s="19">
        <v>145</v>
      </c>
      <c r="I995" s="35">
        <v>2</v>
      </c>
      <c r="J995" s="35">
        <v>0</v>
      </c>
      <c r="K995" s="41">
        <v>2</v>
      </c>
      <c r="L995" s="21">
        <v>1.3793103448275863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206</v>
      </c>
      <c r="E996" s="35">
        <v>215</v>
      </c>
      <c r="F996" s="40">
        <v>421</v>
      </c>
      <c r="G996" s="21">
        <v>12.083811710677383</v>
      </c>
      <c r="H996" s="19">
        <v>1550</v>
      </c>
      <c r="I996" s="35">
        <v>24</v>
      </c>
      <c r="J996" s="35">
        <v>25</v>
      </c>
      <c r="K996" s="41">
        <v>49</v>
      </c>
      <c r="L996" s="21">
        <v>3.1612903225806455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97</v>
      </c>
      <c r="E997" s="35">
        <v>77</v>
      </c>
      <c r="F997" s="40">
        <v>174</v>
      </c>
      <c r="G997" s="21">
        <v>11.812627291242363</v>
      </c>
      <c r="H997" s="35">
        <v>577</v>
      </c>
      <c r="I997" s="35">
        <v>15</v>
      </c>
      <c r="J997" s="35">
        <v>15</v>
      </c>
      <c r="K997" s="41">
        <v>30</v>
      </c>
      <c r="L997" s="21">
        <v>5.1993067590987865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53</v>
      </c>
      <c r="E998" s="35">
        <v>53</v>
      </c>
      <c r="F998" s="40">
        <v>106</v>
      </c>
      <c r="G998" s="21">
        <v>13.820078226857888</v>
      </c>
      <c r="H998" s="35">
        <v>362</v>
      </c>
      <c r="I998" s="35">
        <v>1</v>
      </c>
      <c r="J998" s="35">
        <v>1</v>
      </c>
      <c r="K998" s="41">
        <v>2</v>
      </c>
      <c r="L998" s="21">
        <v>0.55248618784530379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174</v>
      </c>
      <c r="E999" s="35">
        <v>132</v>
      </c>
      <c r="F999" s="40">
        <v>306</v>
      </c>
      <c r="G999" s="21">
        <v>22.41758241758242</v>
      </c>
      <c r="H999" s="19">
        <v>59</v>
      </c>
      <c r="I999" s="35">
        <v>8</v>
      </c>
      <c r="J999" s="35">
        <v>6</v>
      </c>
      <c r="K999" s="41">
        <v>14</v>
      </c>
      <c r="L999" s="21">
        <v>23.728813559322035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277</v>
      </c>
      <c r="E1000" s="35">
        <v>254</v>
      </c>
      <c r="F1000" s="40">
        <v>531</v>
      </c>
      <c r="G1000" s="21">
        <v>13.944327731092438</v>
      </c>
      <c r="H1000" s="19">
        <v>1938</v>
      </c>
      <c r="I1000" s="35">
        <v>30</v>
      </c>
      <c r="J1000" s="35">
        <v>19</v>
      </c>
      <c r="K1000" s="41">
        <v>49</v>
      </c>
      <c r="L1000" s="21">
        <v>2.5283797729618165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133</v>
      </c>
      <c r="E1001" s="35">
        <v>129</v>
      </c>
      <c r="F1001" s="40">
        <v>262</v>
      </c>
      <c r="G1001" s="21">
        <v>14.316939890710382</v>
      </c>
      <c r="H1001" s="35">
        <v>606</v>
      </c>
      <c r="I1001" s="35">
        <v>5</v>
      </c>
      <c r="J1001" s="35">
        <v>4</v>
      </c>
      <c r="K1001" s="41">
        <v>9</v>
      </c>
      <c r="L1001" s="21">
        <v>1.4851485148514851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174</v>
      </c>
      <c r="E1002" s="35">
        <v>175</v>
      </c>
      <c r="F1002" s="40">
        <v>349</v>
      </c>
      <c r="G1002" s="21">
        <v>16.811175337186899</v>
      </c>
      <c r="H1002" s="35">
        <v>640</v>
      </c>
      <c r="I1002" s="35">
        <v>4</v>
      </c>
      <c r="J1002" s="35">
        <v>6</v>
      </c>
      <c r="K1002" s="41">
        <v>10</v>
      </c>
      <c r="L1002" s="21">
        <v>1.5625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102</v>
      </c>
      <c r="E1003" s="35">
        <v>86</v>
      </c>
      <c r="F1003" s="40">
        <v>188</v>
      </c>
      <c r="G1003" s="21">
        <v>12.592096450100469</v>
      </c>
      <c r="H1003" s="19">
        <v>701</v>
      </c>
      <c r="I1003" s="35">
        <v>10</v>
      </c>
      <c r="J1003" s="35">
        <v>12</v>
      </c>
      <c r="K1003" s="41">
        <v>22</v>
      </c>
      <c r="L1003" s="21">
        <v>3.1383737517831669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279</v>
      </c>
      <c r="E1004" s="35">
        <v>266</v>
      </c>
      <c r="F1004" s="40">
        <v>545</v>
      </c>
      <c r="G1004" s="21">
        <v>13.601197903668579</v>
      </c>
      <c r="H1004" s="19">
        <v>1536</v>
      </c>
      <c r="I1004" s="35">
        <v>19</v>
      </c>
      <c r="J1004" s="35">
        <v>13</v>
      </c>
      <c r="K1004" s="41">
        <v>32</v>
      </c>
      <c r="L1004" s="21">
        <v>2.083333333333333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64</v>
      </c>
      <c r="E1005" s="35">
        <v>34</v>
      </c>
      <c r="F1005" s="40">
        <v>98</v>
      </c>
      <c r="G1005" s="21">
        <v>7.1847507331378306</v>
      </c>
      <c r="H1005" s="35">
        <v>694</v>
      </c>
      <c r="I1005" s="35">
        <v>5</v>
      </c>
      <c r="J1005" s="35">
        <v>10</v>
      </c>
      <c r="K1005" s="41">
        <v>15</v>
      </c>
      <c r="L1005" s="21">
        <v>2.1613832853025938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3</v>
      </c>
      <c r="E1006" s="35">
        <v>12</v>
      </c>
      <c r="F1006" s="40">
        <v>15</v>
      </c>
      <c r="G1006" s="21">
        <v>4.7468354430379751</v>
      </c>
      <c r="H1006" s="19">
        <v>213</v>
      </c>
      <c r="I1006" s="35">
        <v>6</v>
      </c>
      <c r="J1006" s="35">
        <v>10</v>
      </c>
      <c r="K1006" s="41">
        <v>16</v>
      </c>
      <c r="L1006" s="21">
        <v>7.511737089201878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239</v>
      </c>
      <c r="E1007" s="35">
        <v>245</v>
      </c>
      <c r="F1007" s="40">
        <v>484</v>
      </c>
      <c r="G1007" s="21">
        <v>14.069767441860465</v>
      </c>
      <c r="H1007" s="19">
        <v>1761</v>
      </c>
      <c r="I1007" s="35">
        <v>23</v>
      </c>
      <c r="J1007" s="35">
        <v>27</v>
      </c>
      <c r="K1007" s="41">
        <v>50</v>
      </c>
      <c r="L1007" s="21">
        <v>2.8392958546280522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56</v>
      </c>
      <c r="E1008" s="35">
        <v>51</v>
      </c>
      <c r="F1008" s="40">
        <v>107</v>
      </c>
      <c r="G1008" s="21">
        <v>12.242562929061783</v>
      </c>
      <c r="H1008" s="35">
        <v>422</v>
      </c>
      <c r="I1008" s="35">
        <v>16</v>
      </c>
      <c r="J1008" s="35">
        <v>12</v>
      </c>
      <c r="K1008" s="41">
        <v>28</v>
      </c>
      <c r="L1008" s="21">
        <v>6.6350710900473935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40</v>
      </c>
      <c r="E1009" s="35">
        <v>32</v>
      </c>
      <c r="F1009" s="40">
        <v>72</v>
      </c>
      <c r="G1009" s="21">
        <v>18.897637795275589</v>
      </c>
      <c r="H1009" s="35">
        <v>117</v>
      </c>
      <c r="I1009" s="35">
        <v>1</v>
      </c>
      <c r="J1009" s="35">
        <v>2</v>
      </c>
      <c r="K1009" s="41">
        <v>3</v>
      </c>
      <c r="L1009" s="21">
        <v>2.5641025641025639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122</v>
      </c>
      <c r="E1010" s="35">
        <v>87</v>
      </c>
      <c r="F1010" s="40">
        <v>209</v>
      </c>
      <c r="G1010" s="21">
        <v>13.896276595744681</v>
      </c>
      <c r="H1010" s="35">
        <v>631</v>
      </c>
      <c r="I1010" s="35">
        <v>1</v>
      </c>
      <c r="J1010" s="35">
        <v>0</v>
      </c>
      <c r="K1010" s="41">
        <v>1</v>
      </c>
      <c r="L1010" s="21">
        <v>0.15847860538827258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364</v>
      </c>
      <c r="E1011" s="35">
        <v>408</v>
      </c>
      <c r="F1011" s="40">
        <v>772</v>
      </c>
      <c r="G1011" s="21">
        <v>23.148425787106447</v>
      </c>
      <c r="H1011" s="35">
        <v>291</v>
      </c>
      <c r="I1011" s="35">
        <v>2</v>
      </c>
      <c r="J1011" s="35">
        <v>0</v>
      </c>
      <c r="K1011" s="41">
        <v>2</v>
      </c>
      <c r="L1011" s="21">
        <v>0.6872852233676976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35</v>
      </c>
      <c r="E1012" s="35">
        <v>49</v>
      </c>
      <c r="F1012" s="40">
        <v>84</v>
      </c>
      <c r="G1012" s="21">
        <v>9.4488188976377945</v>
      </c>
      <c r="H1012" s="19">
        <v>486</v>
      </c>
      <c r="I1012" s="35">
        <v>7</v>
      </c>
      <c r="J1012" s="35">
        <v>4</v>
      </c>
      <c r="K1012" s="41">
        <v>11</v>
      </c>
      <c r="L1012" s="21">
        <v>2.263374485596708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274</v>
      </c>
      <c r="E1013" s="35">
        <v>237</v>
      </c>
      <c r="F1013" s="40">
        <v>511</v>
      </c>
      <c r="G1013" s="21">
        <v>14.467723669309173</v>
      </c>
      <c r="H1013" s="19">
        <v>1674</v>
      </c>
      <c r="I1013" s="35">
        <v>24</v>
      </c>
      <c r="J1013" s="35">
        <v>16</v>
      </c>
      <c r="K1013" s="41">
        <v>40</v>
      </c>
      <c r="L1013" s="21">
        <v>2.3894862604540026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36</v>
      </c>
      <c r="E1014" s="35">
        <v>35</v>
      </c>
      <c r="F1014" s="40">
        <v>71</v>
      </c>
      <c r="G1014" s="21">
        <v>11.145996860282574</v>
      </c>
      <c r="H1014" s="35">
        <v>329</v>
      </c>
      <c r="I1014" s="35">
        <v>4</v>
      </c>
      <c r="J1014" s="35">
        <v>2</v>
      </c>
      <c r="K1014" s="41">
        <v>6</v>
      </c>
      <c r="L1014" s="21">
        <v>1.8237082066869299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14</v>
      </c>
      <c r="E1015" s="35">
        <v>10</v>
      </c>
      <c r="F1015" s="40">
        <v>24</v>
      </c>
      <c r="G1015" s="21">
        <v>12.121212121212121</v>
      </c>
      <c r="H1015" s="35">
        <v>111</v>
      </c>
      <c r="I1015" s="35">
        <v>4</v>
      </c>
      <c r="J1015" s="35">
        <v>3</v>
      </c>
      <c r="K1015" s="41">
        <v>7</v>
      </c>
      <c r="L1015" s="21">
        <v>6.3063063063063058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154</v>
      </c>
      <c r="E1016" s="35">
        <v>128</v>
      </c>
      <c r="F1016" s="40">
        <v>282</v>
      </c>
      <c r="G1016" s="21">
        <v>15.393013100436681</v>
      </c>
      <c r="H1016" s="35">
        <v>647</v>
      </c>
      <c r="I1016" s="35">
        <v>4</v>
      </c>
      <c r="J1016" s="35">
        <v>4</v>
      </c>
      <c r="K1016" s="41">
        <v>8</v>
      </c>
      <c r="L1016" s="21">
        <v>1.2364760432766615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39</v>
      </c>
      <c r="E1017" s="35">
        <v>26</v>
      </c>
      <c r="F1017" s="40">
        <v>65</v>
      </c>
      <c r="G1017" s="21">
        <v>12.974051896207584</v>
      </c>
      <c r="H1017" s="35">
        <v>178</v>
      </c>
      <c r="I1017" s="35">
        <v>5</v>
      </c>
      <c r="J1017" s="35">
        <v>4</v>
      </c>
      <c r="K1017" s="41">
        <v>9</v>
      </c>
      <c r="L1017" s="21">
        <v>5.0561797752808983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24</v>
      </c>
      <c r="E1018" s="35">
        <v>24</v>
      </c>
      <c r="F1018" s="40">
        <v>48</v>
      </c>
      <c r="G1018" s="21">
        <v>11.910669975186105</v>
      </c>
      <c r="H1018" s="35">
        <v>199</v>
      </c>
      <c r="I1018" s="35">
        <v>1</v>
      </c>
      <c r="J1018" s="35">
        <v>0</v>
      </c>
      <c r="K1018" s="41">
        <v>1</v>
      </c>
      <c r="L1018" s="21">
        <v>0.50251256281407031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23</v>
      </c>
      <c r="E1019" s="35">
        <v>17</v>
      </c>
      <c r="F1019" s="40">
        <v>40</v>
      </c>
      <c r="G1019" s="21">
        <v>9.6385542168674707</v>
      </c>
      <c r="H1019" s="35">
        <v>260</v>
      </c>
      <c r="I1019" s="35">
        <v>11</v>
      </c>
      <c r="J1019" s="35">
        <v>6</v>
      </c>
      <c r="K1019" s="41">
        <v>17</v>
      </c>
      <c r="L1019" s="21">
        <v>6.5384615384615392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108</v>
      </c>
      <c r="E1020" s="35">
        <v>108</v>
      </c>
      <c r="F1020" s="40">
        <v>216</v>
      </c>
      <c r="G1020" s="21">
        <v>11.920529801324504</v>
      </c>
      <c r="H1020" s="35">
        <v>822</v>
      </c>
      <c r="I1020" s="35">
        <v>11</v>
      </c>
      <c r="J1020" s="35">
        <v>9</v>
      </c>
      <c r="K1020" s="41">
        <v>20</v>
      </c>
      <c r="L1020" s="21">
        <v>2.4330900243309004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90</v>
      </c>
      <c r="E1021" s="35">
        <v>83</v>
      </c>
      <c r="F1021" s="40">
        <v>173</v>
      </c>
      <c r="G1021" s="21">
        <v>11.111111111111111</v>
      </c>
      <c r="H1021" s="35">
        <v>924</v>
      </c>
      <c r="I1021" s="35">
        <v>12</v>
      </c>
      <c r="J1021" s="35">
        <v>12</v>
      </c>
      <c r="K1021" s="41">
        <v>24</v>
      </c>
      <c r="L1021" s="21">
        <v>2.5974025974025974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150</v>
      </c>
      <c r="E1022" s="35">
        <v>82</v>
      </c>
      <c r="F1022" s="40">
        <v>232</v>
      </c>
      <c r="G1022" s="21">
        <v>16.571428571428569</v>
      </c>
      <c r="H1022" s="35">
        <v>342</v>
      </c>
      <c r="I1022" s="35">
        <v>1</v>
      </c>
      <c r="J1022" s="35">
        <v>1</v>
      </c>
      <c r="K1022" s="41">
        <v>2</v>
      </c>
      <c r="L1022" s="21">
        <v>0.58479532163742687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61</v>
      </c>
      <c r="E1023" s="35">
        <v>49</v>
      </c>
      <c r="F1023" s="40">
        <v>110</v>
      </c>
      <c r="G1023" s="21">
        <v>13.253012048192772</v>
      </c>
      <c r="H1023" s="35">
        <v>376</v>
      </c>
      <c r="I1023" s="35">
        <v>14</v>
      </c>
      <c r="J1023" s="35">
        <v>4</v>
      </c>
      <c r="K1023" s="41">
        <v>18</v>
      </c>
      <c r="L1023" s="21">
        <v>4.7872340425531918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25</v>
      </c>
      <c r="E1024" s="35">
        <v>22</v>
      </c>
      <c r="F1024" s="40">
        <v>47</v>
      </c>
      <c r="G1024" s="21">
        <v>11.007025761124121</v>
      </c>
      <c r="H1024" s="35">
        <v>212</v>
      </c>
      <c r="I1024" s="35">
        <v>0</v>
      </c>
      <c r="J1024" s="35">
        <v>2</v>
      </c>
      <c r="K1024" s="41">
        <v>2</v>
      </c>
      <c r="L1024" s="21">
        <v>0.94339622641509435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116</v>
      </c>
      <c r="E1025" s="35">
        <v>80</v>
      </c>
      <c r="F1025" s="40">
        <v>196</v>
      </c>
      <c r="G1025" s="21">
        <v>15.986949429037519</v>
      </c>
      <c r="H1025" s="35">
        <v>368</v>
      </c>
      <c r="I1025" s="35">
        <v>4</v>
      </c>
      <c r="J1025" s="35">
        <v>2</v>
      </c>
      <c r="K1025" s="41">
        <v>6</v>
      </c>
      <c r="L1025" s="21">
        <v>1.6304347826086956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70</v>
      </c>
      <c r="E1026" s="35">
        <v>59</v>
      </c>
      <c r="F1026" s="40">
        <v>129</v>
      </c>
      <c r="G1026" s="21">
        <v>13.451511991657977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47</v>
      </c>
      <c r="E1027" s="35">
        <v>46</v>
      </c>
      <c r="F1027" s="40">
        <v>93</v>
      </c>
      <c r="G1027" s="21">
        <v>8.6915887850467293</v>
      </c>
      <c r="H1027" s="35">
        <v>593</v>
      </c>
      <c r="I1027" s="35">
        <v>19</v>
      </c>
      <c r="J1027" s="35">
        <v>16</v>
      </c>
      <c r="K1027" s="41">
        <v>35</v>
      </c>
      <c r="L1027" s="21">
        <v>5.9021922428330518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35</v>
      </c>
      <c r="E1028" s="35">
        <v>32</v>
      </c>
      <c r="F1028" s="40">
        <v>67</v>
      </c>
      <c r="G1028" s="21">
        <v>9.7953216374269001</v>
      </c>
      <c r="H1028" s="19">
        <v>203</v>
      </c>
      <c r="I1028" s="35">
        <v>1</v>
      </c>
      <c r="J1028" s="35">
        <v>1</v>
      </c>
      <c r="K1028" s="41">
        <v>2</v>
      </c>
      <c r="L1028" s="21">
        <v>0.98522167487684731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459</v>
      </c>
      <c r="E1029" s="35">
        <v>493</v>
      </c>
      <c r="F1029" s="40">
        <v>952</v>
      </c>
      <c r="G1029" s="21">
        <v>15.758980301274622</v>
      </c>
      <c r="H1029" s="19">
        <v>1009</v>
      </c>
      <c r="I1029" s="35">
        <v>47</v>
      </c>
      <c r="J1029" s="35">
        <v>57</v>
      </c>
      <c r="K1029" s="41">
        <v>104</v>
      </c>
      <c r="L1029" s="21">
        <v>10.307234886025768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336</v>
      </c>
      <c r="E1030" s="35">
        <v>298</v>
      </c>
      <c r="F1030" s="40">
        <v>634</v>
      </c>
      <c r="G1030" s="21">
        <v>10.867329448063078</v>
      </c>
      <c r="H1030" s="19">
        <v>3071</v>
      </c>
      <c r="I1030" s="35">
        <v>24</v>
      </c>
      <c r="J1030" s="35">
        <v>22</v>
      </c>
      <c r="K1030" s="41">
        <v>46</v>
      </c>
      <c r="L1030" s="21">
        <v>1.4978834255942688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96</v>
      </c>
      <c r="E1031" s="35">
        <v>99</v>
      </c>
      <c r="F1031" s="40">
        <v>195</v>
      </c>
      <c r="G1031" s="21">
        <v>12.670565302144249</v>
      </c>
      <c r="H1031" s="35">
        <v>596</v>
      </c>
      <c r="I1031" s="35">
        <v>11</v>
      </c>
      <c r="J1031" s="35">
        <v>5</v>
      </c>
      <c r="K1031" s="41">
        <v>16</v>
      </c>
      <c r="L1031" s="21">
        <v>2.6845637583892619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7</v>
      </c>
      <c r="E1032" s="35">
        <v>4</v>
      </c>
      <c r="F1032" s="40">
        <v>11</v>
      </c>
      <c r="G1032" s="21">
        <v>4.6808510638297873</v>
      </c>
      <c r="H1032" s="19">
        <v>154</v>
      </c>
      <c r="I1032" s="35">
        <v>3</v>
      </c>
      <c r="J1032" s="35">
        <v>2</v>
      </c>
      <c r="K1032" s="41">
        <v>5</v>
      </c>
      <c r="L1032" s="21">
        <v>3.2467532467532463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1408</v>
      </c>
      <c r="E1033" s="38">
        <v>1310</v>
      </c>
      <c r="F1033" s="38">
        <v>2718</v>
      </c>
      <c r="G1033" s="31">
        <v>12.843169682937203</v>
      </c>
      <c r="H1033" s="29">
        <v>7386</v>
      </c>
      <c r="I1033" s="38">
        <v>97</v>
      </c>
      <c r="J1033" s="38">
        <v>107</v>
      </c>
      <c r="K1033" s="39">
        <v>204</v>
      </c>
      <c r="L1033" s="31">
        <v>2.761982128350934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1262</v>
      </c>
      <c r="E1034" s="38">
        <v>1207</v>
      </c>
      <c r="F1034" s="38">
        <v>2469</v>
      </c>
      <c r="G1034" s="31">
        <v>21.021711366538952</v>
      </c>
      <c r="H1034" s="29">
        <v>1599</v>
      </c>
      <c r="I1034" s="38">
        <v>15</v>
      </c>
      <c r="J1034" s="38">
        <v>11</v>
      </c>
      <c r="K1034" s="39">
        <v>26</v>
      </c>
      <c r="L1034" s="31">
        <v>1.6260162601626018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723</v>
      </c>
      <c r="E1035" s="38">
        <v>708</v>
      </c>
      <c r="F1035" s="38">
        <v>1431</v>
      </c>
      <c r="G1035" s="31">
        <v>18.93859184753838</v>
      </c>
      <c r="H1035" s="29">
        <v>501</v>
      </c>
      <c r="I1035" s="38">
        <v>20</v>
      </c>
      <c r="J1035" s="38">
        <v>23</v>
      </c>
      <c r="K1035" s="39">
        <v>43</v>
      </c>
      <c r="L1035" s="31">
        <v>8.5828343313373257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6944</v>
      </c>
      <c r="E1036" s="9">
        <v>6401</v>
      </c>
      <c r="F1036" s="9">
        <v>13345</v>
      </c>
      <c r="G1036" s="25">
        <v>13.124766419481107</v>
      </c>
      <c r="H1036" s="9">
        <v>53013</v>
      </c>
      <c r="I1036" s="9">
        <v>1324</v>
      </c>
      <c r="J1036" s="9">
        <v>1203</v>
      </c>
      <c r="K1036" s="16">
        <v>2527</v>
      </c>
      <c r="L1036" s="25">
        <v>4.7667553241657705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743</v>
      </c>
      <c r="E1037" s="29">
        <v>653</v>
      </c>
      <c r="F1037" s="29">
        <v>1396</v>
      </c>
      <c r="G1037" s="31">
        <v>13.469702817445</v>
      </c>
      <c r="H1037" s="29">
        <v>5096</v>
      </c>
      <c r="I1037" s="29">
        <v>190</v>
      </c>
      <c r="J1037" s="29">
        <v>145</v>
      </c>
      <c r="K1037" s="36">
        <v>335</v>
      </c>
      <c r="L1037" s="31">
        <v>6.5737833594976456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29</v>
      </c>
      <c r="E1038" s="19">
        <v>27</v>
      </c>
      <c r="F1038" s="20">
        <v>56</v>
      </c>
      <c r="G1038" s="21">
        <v>16.766467065868262</v>
      </c>
      <c r="H1038" s="35">
        <v>142</v>
      </c>
      <c r="I1038" s="19">
        <v>7</v>
      </c>
      <c r="J1038" s="19">
        <v>7</v>
      </c>
      <c r="K1038" s="22">
        <v>14</v>
      </c>
      <c r="L1038" s="21">
        <v>9.8591549295774641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20</v>
      </c>
      <c r="E1039" s="19">
        <v>16</v>
      </c>
      <c r="F1039" s="20">
        <v>36</v>
      </c>
      <c r="G1039" s="21">
        <v>11.538461538461538</v>
      </c>
      <c r="H1039" s="35">
        <v>101</v>
      </c>
      <c r="I1039" s="19">
        <v>7</v>
      </c>
      <c r="J1039" s="19">
        <v>5</v>
      </c>
      <c r="K1039" s="22">
        <v>12</v>
      </c>
      <c r="L1039" s="21">
        <v>11.881188118811881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18</v>
      </c>
      <c r="E1040" s="19">
        <v>15</v>
      </c>
      <c r="F1040" s="20">
        <v>33</v>
      </c>
      <c r="G1040" s="21">
        <v>15.420560747663551</v>
      </c>
      <c r="H1040" s="35">
        <v>98</v>
      </c>
      <c r="I1040" s="19">
        <v>7</v>
      </c>
      <c r="J1040" s="19">
        <v>5</v>
      </c>
      <c r="K1040" s="22">
        <v>12</v>
      </c>
      <c r="L1040" s="21">
        <v>12.244897959183673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103</v>
      </c>
      <c r="E1041" s="19">
        <v>108</v>
      </c>
      <c r="F1041" s="20">
        <v>211</v>
      </c>
      <c r="G1041" s="21">
        <v>13.992042440318302</v>
      </c>
      <c r="H1041" s="35">
        <v>586</v>
      </c>
      <c r="I1041" s="19">
        <v>25</v>
      </c>
      <c r="J1041" s="19">
        <v>20</v>
      </c>
      <c r="K1041" s="22">
        <v>45</v>
      </c>
      <c r="L1041" s="21">
        <v>7.6791808873720138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39</v>
      </c>
      <c r="E1042" s="19">
        <v>41</v>
      </c>
      <c r="F1042" s="20">
        <v>80</v>
      </c>
      <c r="G1042" s="21">
        <v>14.209591474245114</v>
      </c>
      <c r="H1042" s="35">
        <v>262</v>
      </c>
      <c r="I1042" s="19">
        <v>4</v>
      </c>
      <c r="J1042" s="19">
        <v>7</v>
      </c>
      <c r="K1042" s="22">
        <v>11</v>
      </c>
      <c r="L1042" s="21">
        <v>4.1984732824427482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64</v>
      </c>
      <c r="E1043" s="19">
        <v>64</v>
      </c>
      <c r="F1043" s="20">
        <v>128</v>
      </c>
      <c r="G1043" s="21">
        <v>10.640066500415628</v>
      </c>
      <c r="H1043" s="35">
        <v>709</v>
      </c>
      <c r="I1043" s="19">
        <v>34</v>
      </c>
      <c r="J1043" s="19">
        <v>24</v>
      </c>
      <c r="K1043" s="22">
        <v>58</v>
      </c>
      <c r="L1043" s="21">
        <v>8.1805359661495061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28</v>
      </c>
      <c r="E1044" s="19">
        <v>24</v>
      </c>
      <c r="F1044" s="20">
        <v>52</v>
      </c>
      <c r="G1044" s="21">
        <v>15.950920245398773</v>
      </c>
      <c r="H1044" s="35">
        <v>158</v>
      </c>
      <c r="I1044" s="19">
        <v>5</v>
      </c>
      <c r="J1044" s="19">
        <v>9</v>
      </c>
      <c r="K1044" s="22">
        <v>14</v>
      </c>
      <c r="L1044" s="21">
        <v>8.8607594936708853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24</v>
      </c>
      <c r="E1045" s="19">
        <v>21</v>
      </c>
      <c r="F1045" s="20">
        <v>45</v>
      </c>
      <c r="G1045" s="21">
        <v>16.187050359712231</v>
      </c>
      <c r="H1045" s="35">
        <v>165</v>
      </c>
      <c r="I1045" s="19">
        <v>2</v>
      </c>
      <c r="J1045" s="19">
        <v>3</v>
      </c>
      <c r="K1045" s="22">
        <v>5</v>
      </c>
      <c r="L1045" s="21">
        <v>3.0303030303030303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80</v>
      </c>
      <c r="E1046" s="19">
        <v>66</v>
      </c>
      <c r="F1046" s="20">
        <v>146</v>
      </c>
      <c r="G1046" s="21">
        <v>12.784588441331</v>
      </c>
      <c r="H1046" s="35">
        <v>551</v>
      </c>
      <c r="I1046" s="19">
        <v>18</v>
      </c>
      <c r="J1046" s="19">
        <v>16</v>
      </c>
      <c r="K1046" s="22">
        <v>34</v>
      </c>
      <c r="L1046" s="21">
        <v>6.1705989110707806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13</v>
      </c>
      <c r="E1047" s="19">
        <v>15</v>
      </c>
      <c r="F1047" s="20">
        <v>28</v>
      </c>
      <c r="G1047" s="21">
        <v>21.212121212121211</v>
      </c>
      <c r="H1047" s="35">
        <v>38</v>
      </c>
      <c r="I1047" s="19">
        <v>2</v>
      </c>
      <c r="J1047" s="19">
        <v>1</v>
      </c>
      <c r="K1047" s="22">
        <v>3</v>
      </c>
      <c r="L1047" s="21">
        <v>7.8947368421052628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15</v>
      </c>
      <c r="E1048" s="19">
        <v>22</v>
      </c>
      <c r="F1048" s="20">
        <v>37</v>
      </c>
      <c r="G1048" s="21">
        <v>18.407960199004975</v>
      </c>
      <c r="H1048" s="35">
        <v>118</v>
      </c>
      <c r="I1048" s="19">
        <v>12</v>
      </c>
      <c r="J1048" s="19">
        <v>1</v>
      </c>
      <c r="K1048" s="22">
        <v>13</v>
      </c>
      <c r="L1048" s="21">
        <v>11.016949152542372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17</v>
      </c>
      <c r="E1049" s="19">
        <v>15</v>
      </c>
      <c r="F1049" s="20">
        <v>32</v>
      </c>
      <c r="G1049" s="21">
        <v>11.594202898550725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17</v>
      </c>
      <c r="E1050" s="19">
        <v>24</v>
      </c>
      <c r="F1050" s="20">
        <v>41</v>
      </c>
      <c r="G1050" s="21">
        <v>10.327455919395465</v>
      </c>
      <c r="H1050" s="35">
        <v>231</v>
      </c>
      <c r="I1050" s="19">
        <v>2</v>
      </c>
      <c r="J1050" s="19">
        <v>3</v>
      </c>
      <c r="K1050" s="22">
        <v>5</v>
      </c>
      <c r="L1050" s="21">
        <v>2.1645021645021645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12</v>
      </c>
      <c r="E1051" s="19">
        <v>9</v>
      </c>
      <c r="F1051" s="20">
        <v>21</v>
      </c>
      <c r="G1051" s="21">
        <v>13.20754716981132</v>
      </c>
      <c r="H1051" s="35">
        <v>80</v>
      </c>
      <c r="I1051" s="19">
        <v>1</v>
      </c>
      <c r="J1051" s="19">
        <v>1</v>
      </c>
      <c r="K1051" s="22">
        <v>2</v>
      </c>
      <c r="L1051" s="21">
        <v>2.5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36</v>
      </c>
      <c r="E1052" s="19">
        <v>27</v>
      </c>
      <c r="F1052" s="20">
        <v>63</v>
      </c>
      <c r="G1052" s="21">
        <v>16.710875331564985</v>
      </c>
      <c r="H1052" s="35">
        <v>260</v>
      </c>
      <c r="I1052" s="19">
        <v>5</v>
      </c>
      <c r="J1052" s="19">
        <v>9</v>
      </c>
      <c r="K1052" s="22">
        <v>14</v>
      </c>
      <c r="L1052" s="21">
        <v>5.384615384615385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3</v>
      </c>
      <c r="E1053" s="19">
        <v>3</v>
      </c>
      <c r="F1053" s="20">
        <v>6</v>
      </c>
      <c r="G1053" s="21">
        <v>5.7692307692307692</v>
      </c>
      <c r="H1053" s="35">
        <v>41</v>
      </c>
      <c r="I1053" s="19">
        <v>5</v>
      </c>
      <c r="J1053" s="19">
        <v>1</v>
      </c>
      <c r="K1053" s="22">
        <v>6</v>
      </c>
      <c r="L1053" s="21">
        <v>14.634146341463413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53</v>
      </c>
      <c r="E1054" s="19">
        <v>31</v>
      </c>
      <c r="F1054" s="20">
        <v>84</v>
      </c>
      <c r="G1054" s="21">
        <v>10.357583230579531</v>
      </c>
      <c r="H1054" s="35">
        <v>465</v>
      </c>
      <c r="I1054" s="19">
        <v>19</v>
      </c>
      <c r="J1054" s="19">
        <v>12</v>
      </c>
      <c r="K1054" s="22">
        <v>31</v>
      </c>
      <c r="L1054" s="21">
        <v>6.666666666666667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31</v>
      </c>
      <c r="E1055" s="19">
        <v>15</v>
      </c>
      <c r="F1055" s="20">
        <v>46</v>
      </c>
      <c r="G1055" s="21">
        <v>16.974169741697416</v>
      </c>
      <c r="H1055" s="35">
        <v>112</v>
      </c>
      <c r="I1055" s="19">
        <v>2</v>
      </c>
      <c r="J1055" s="19">
        <v>0</v>
      </c>
      <c r="K1055" s="22">
        <v>2</v>
      </c>
      <c r="L1055" s="21">
        <v>1.7857142857142856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39</v>
      </c>
      <c r="E1056" s="19">
        <v>32</v>
      </c>
      <c r="F1056" s="20">
        <v>71</v>
      </c>
      <c r="G1056" s="21">
        <v>17.617866004962778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28</v>
      </c>
      <c r="E1057" s="19">
        <v>20</v>
      </c>
      <c r="F1057" s="20">
        <v>48</v>
      </c>
      <c r="G1057" s="21">
        <v>17.266187050359711</v>
      </c>
      <c r="H1057" s="35">
        <v>156</v>
      </c>
      <c r="I1057" s="19">
        <v>8</v>
      </c>
      <c r="J1057" s="19">
        <v>6</v>
      </c>
      <c r="K1057" s="22">
        <v>14</v>
      </c>
      <c r="L1057" s="21">
        <v>8.9743589743589745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20</v>
      </c>
      <c r="E1058" s="19">
        <v>21</v>
      </c>
      <c r="F1058" s="20">
        <v>41</v>
      </c>
      <c r="G1058" s="21">
        <v>11.714285714285715</v>
      </c>
      <c r="H1058" s="35">
        <v>188</v>
      </c>
      <c r="I1058" s="19">
        <v>8</v>
      </c>
      <c r="J1058" s="19">
        <v>3</v>
      </c>
      <c r="K1058" s="22">
        <v>11</v>
      </c>
      <c r="L1058" s="21">
        <v>5.8510638297872344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17</v>
      </c>
      <c r="E1059" s="19">
        <v>16</v>
      </c>
      <c r="F1059" s="20">
        <v>33</v>
      </c>
      <c r="G1059" s="21">
        <v>11.073825503355705</v>
      </c>
      <c r="H1059" s="35">
        <v>116</v>
      </c>
      <c r="I1059" s="19">
        <v>1</v>
      </c>
      <c r="J1059" s="19">
        <v>1</v>
      </c>
      <c r="K1059" s="22">
        <v>2</v>
      </c>
      <c r="L1059" s="21">
        <v>1.7241379310344827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37</v>
      </c>
      <c r="E1060" s="19">
        <v>21</v>
      </c>
      <c r="F1060" s="20">
        <v>58</v>
      </c>
      <c r="G1060" s="21">
        <v>13.583138173302109</v>
      </c>
      <c r="H1060" s="19">
        <v>212</v>
      </c>
      <c r="I1060" s="19">
        <v>16</v>
      </c>
      <c r="J1060" s="19">
        <v>11</v>
      </c>
      <c r="K1060" s="22">
        <v>27</v>
      </c>
      <c r="L1060" s="21">
        <v>12.735849056603774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2165</v>
      </c>
      <c r="E1061" s="29">
        <v>1967</v>
      </c>
      <c r="F1061" s="29">
        <v>4132</v>
      </c>
      <c r="G1061" s="31">
        <v>12.023161754008207</v>
      </c>
      <c r="H1061" s="29">
        <v>18158</v>
      </c>
      <c r="I1061" s="29">
        <v>502</v>
      </c>
      <c r="J1061" s="29">
        <v>415</v>
      </c>
      <c r="K1061" s="36">
        <v>917</v>
      </c>
      <c r="L1061" s="31">
        <v>5.0501156515034697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56</v>
      </c>
      <c r="E1062" s="19">
        <v>63</v>
      </c>
      <c r="F1062" s="20">
        <v>119</v>
      </c>
      <c r="G1062" s="21">
        <v>9.3114241001564935</v>
      </c>
      <c r="H1062" s="35">
        <v>751</v>
      </c>
      <c r="I1062" s="19">
        <v>13</v>
      </c>
      <c r="J1062" s="19">
        <v>12</v>
      </c>
      <c r="K1062" s="22">
        <v>25</v>
      </c>
      <c r="L1062" s="21">
        <v>3.3288948069241013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90</v>
      </c>
      <c r="E1063" s="19">
        <v>83</v>
      </c>
      <c r="F1063" s="20">
        <v>173</v>
      </c>
      <c r="G1063" s="21">
        <v>13.277052954719878</v>
      </c>
      <c r="H1063" s="35">
        <v>502</v>
      </c>
      <c r="I1063" s="19">
        <v>32</v>
      </c>
      <c r="J1063" s="19">
        <v>25</v>
      </c>
      <c r="K1063" s="22">
        <v>57</v>
      </c>
      <c r="L1063" s="21">
        <v>11.354581673306772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60</v>
      </c>
      <c r="E1064" s="19">
        <v>51</v>
      </c>
      <c r="F1064" s="20">
        <v>111</v>
      </c>
      <c r="G1064" s="21">
        <v>9.4147582697201013</v>
      </c>
      <c r="H1064" s="35">
        <v>586</v>
      </c>
      <c r="I1064" s="19">
        <v>81</v>
      </c>
      <c r="J1064" s="19">
        <v>81</v>
      </c>
      <c r="K1064" s="22">
        <v>162</v>
      </c>
      <c r="L1064" s="21">
        <v>27.645051194539249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52</v>
      </c>
      <c r="E1065" s="19">
        <v>42</v>
      </c>
      <c r="F1065" s="20">
        <v>94</v>
      </c>
      <c r="G1065" s="21">
        <v>14.596273291925465</v>
      </c>
      <c r="H1065" s="35">
        <v>379</v>
      </c>
      <c r="I1065" s="19">
        <v>4</v>
      </c>
      <c r="J1065" s="19">
        <v>6</v>
      </c>
      <c r="K1065" s="22">
        <v>10</v>
      </c>
      <c r="L1065" s="21">
        <v>2.6385224274406331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58</v>
      </c>
      <c r="E1066" s="19">
        <v>53</v>
      </c>
      <c r="F1066" s="20">
        <v>111</v>
      </c>
      <c r="G1066" s="21">
        <v>15.331491712707182</v>
      </c>
      <c r="H1066" s="35">
        <v>280</v>
      </c>
      <c r="I1066" s="19">
        <v>0</v>
      </c>
      <c r="J1066" s="19">
        <v>0</v>
      </c>
      <c r="K1066" s="22">
        <v>0</v>
      </c>
      <c r="L1066" s="21">
        <v>0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63</v>
      </c>
      <c r="E1067" s="19">
        <v>56</v>
      </c>
      <c r="F1067" s="20">
        <v>119</v>
      </c>
      <c r="G1067" s="21">
        <v>12.85097192224622</v>
      </c>
      <c r="H1067" s="35">
        <v>668</v>
      </c>
      <c r="I1067" s="19">
        <v>15</v>
      </c>
      <c r="J1067" s="19">
        <v>6</v>
      </c>
      <c r="K1067" s="22">
        <v>21</v>
      </c>
      <c r="L1067" s="21">
        <v>3.1437125748502992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201</v>
      </c>
      <c r="E1068" s="19">
        <v>147</v>
      </c>
      <c r="F1068" s="20">
        <v>348</v>
      </c>
      <c r="G1068" s="21">
        <v>15.654520917678813</v>
      </c>
      <c r="H1068" s="35">
        <v>927</v>
      </c>
      <c r="I1068" s="19">
        <v>15</v>
      </c>
      <c r="J1068" s="19">
        <v>19</v>
      </c>
      <c r="K1068" s="22">
        <v>34</v>
      </c>
      <c r="L1068" s="21">
        <v>3.6677454153182305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80</v>
      </c>
      <c r="E1069" s="19">
        <v>94</v>
      </c>
      <c r="F1069" s="20">
        <v>174</v>
      </c>
      <c r="G1069" s="21">
        <v>14.227309893704007</v>
      </c>
      <c r="H1069" s="35">
        <v>604</v>
      </c>
      <c r="I1069" s="19">
        <v>20</v>
      </c>
      <c r="J1069" s="19">
        <v>22</v>
      </c>
      <c r="K1069" s="22">
        <v>42</v>
      </c>
      <c r="L1069" s="21">
        <v>6.9536423841059598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43</v>
      </c>
      <c r="E1070" s="19">
        <v>36</v>
      </c>
      <c r="F1070" s="20">
        <v>79</v>
      </c>
      <c r="G1070" s="21">
        <v>14.183123877917414</v>
      </c>
      <c r="H1070" s="35">
        <v>242</v>
      </c>
      <c r="I1070" s="19">
        <v>2</v>
      </c>
      <c r="J1070" s="19">
        <v>0</v>
      </c>
      <c r="K1070" s="22">
        <v>2</v>
      </c>
      <c r="L1070" s="21">
        <v>0.82644628099173556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43</v>
      </c>
      <c r="E1071" s="19">
        <v>50</v>
      </c>
      <c r="F1071" s="20">
        <v>93</v>
      </c>
      <c r="G1071" s="21">
        <v>10.356347438752785</v>
      </c>
      <c r="H1071" s="35">
        <v>520</v>
      </c>
      <c r="I1071" s="19">
        <v>8</v>
      </c>
      <c r="J1071" s="19">
        <v>4</v>
      </c>
      <c r="K1071" s="22">
        <v>12</v>
      </c>
      <c r="L1071" s="21">
        <v>2.3076923076923079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68</v>
      </c>
      <c r="E1072" s="19">
        <v>78</v>
      </c>
      <c r="F1072" s="20">
        <v>146</v>
      </c>
      <c r="G1072" s="21">
        <v>12.383375742154367</v>
      </c>
      <c r="H1072" s="35">
        <v>506</v>
      </c>
      <c r="I1072" s="19">
        <v>5</v>
      </c>
      <c r="J1072" s="19">
        <v>4</v>
      </c>
      <c r="K1072" s="22">
        <v>9</v>
      </c>
      <c r="L1072" s="21">
        <v>1.7786561264822136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69</v>
      </c>
      <c r="E1073" s="19">
        <v>38</v>
      </c>
      <c r="F1073" s="20">
        <v>107</v>
      </c>
      <c r="G1073" s="21">
        <v>13.896103896103895</v>
      </c>
      <c r="H1073" s="35">
        <v>489</v>
      </c>
      <c r="I1073" s="19">
        <v>28</v>
      </c>
      <c r="J1073" s="19">
        <v>26</v>
      </c>
      <c r="K1073" s="22">
        <v>54</v>
      </c>
      <c r="L1073" s="21">
        <v>11.042944785276074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66</v>
      </c>
      <c r="E1074" s="19">
        <v>77</v>
      </c>
      <c r="F1074" s="20">
        <v>143</v>
      </c>
      <c r="G1074" s="21">
        <v>13.452492944496708</v>
      </c>
      <c r="H1074" s="35">
        <v>522</v>
      </c>
      <c r="I1074" s="19">
        <v>15</v>
      </c>
      <c r="J1074" s="19">
        <v>3</v>
      </c>
      <c r="K1074" s="22">
        <v>18</v>
      </c>
      <c r="L1074" s="21">
        <v>3.4482758620689653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80</v>
      </c>
      <c r="E1075" s="19">
        <v>83</v>
      </c>
      <c r="F1075" s="20">
        <v>163</v>
      </c>
      <c r="G1075" s="21">
        <v>11.617961511047755</v>
      </c>
      <c r="H1075" s="35">
        <v>759</v>
      </c>
      <c r="I1075" s="19">
        <v>6</v>
      </c>
      <c r="J1075" s="19">
        <v>7</v>
      </c>
      <c r="K1075" s="22">
        <v>13</v>
      </c>
      <c r="L1075" s="21">
        <v>1.7127799736495388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26</v>
      </c>
      <c r="E1076" s="19">
        <v>25</v>
      </c>
      <c r="F1076" s="20">
        <v>51</v>
      </c>
      <c r="G1076" s="21">
        <v>13.144329896907218</v>
      </c>
      <c r="H1076" s="35">
        <v>156</v>
      </c>
      <c r="I1076" s="19">
        <v>0</v>
      </c>
      <c r="J1076" s="19">
        <v>0</v>
      </c>
      <c r="K1076" s="22">
        <v>0</v>
      </c>
      <c r="L1076" s="21">
        <v>0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24</v>
      </c>
      <c r="E1077" s="19">
        <v>21</v>
      </c>
      <c r="F1077" s="20">
        <v>45</v>
      </c>
      <c r="G1077" s="21">
        <v>11.39240506329114</v>
      </c>
      <c r="H1077" s="35">
        <v>205</v>
      </c>
      <c r="I1077" s="19">
        <v>3</v>
      </c>
      <c r="J1077" s="19">
        <v>3</v>
      </c>
      <c r="K1077" s="22">
        <v>6</v>
      </c>
      <c r="L1077" s="21">
        <v>2.9268292682926833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42</v>
      </c>
      <c r="E1078" s="19">
        <v>33</v>
      </c>
      <c r="F1078" s="20">
        <v>75</v>
      </c>
      <c r="G1078" s="21">
        <v>7.2115384615384608</v>
      </c>
      <c r="H1078" s="35">
        <v>555</v>
      </c>
      <c r="I1078" s="19">
        <v>9</v>
      </c>
      <c r="J1078" s="19">
        <v>16</v>
      </c>
      <c r="K1078" s="22">
        <v>25</v>
      </c>
      <c r="L1078" s="21">
        <v>4.5045045045045047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42</v>
      </c>
      <c r="E1079" s="19">
        <v>71</v>
      </c>
      <c r="F1079" s="20">
        <v>113</v>
      </c>
      <c r="G1079" s="21">
        <v>11.334002006018054</v>
      </c>
      <c r="H1079" s="35">
        <v>431</v>
      </c>
      <c r="I1079" s="19">
        <v>31</v>
      </c>
      <c r="J1079" s="19">
        <v>21</v>
      </c>
      <c r="K1079" s="22">
        <v>52</v>
      </c>
      <c r="L1079" s="21">
        <v>12.064965197215777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39</v>
      </c>
      <c r="E1080" s="19">
        <v>31</v>
      </c>
      <c r="F1080" s="20">
        <v>70</v>
      </c>
      <c r="G1080" s="21">
        <v>12.820512820512819</v>
      </c>
      <c r="H1080" s="35">
        <v>247</v>
      </c>
      <c r="I1080" s="19">
        <v>0</v>
      </c>
      <c r="J1080" s="19">
        <v>0</v>
      </c>
      <c r="K1080" s="22">
        <v>0</v>
      </c>
      <c r="L1080" s="21">
        <v>0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22</v>
      </c>
      <c r="E1081" s="19">
        <v>15</v>
      </c>
      <c r="F1081" s="20">
        <v>37</v>
      </c>
      <c r="G1081" s="21">
        <v>12.457912457912458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106</v>
      </c>
      <c r="E1082" s="19">
        <v>95</v>
      </c>
      <c r="F1082" s="20">
        <v>201</v>
      </c>
      <c r="G1082" s="21">
        <v>12.859884836852206</v>
      </c>
      <c r="H1082" s="35">
        <v>975</v>
      </c>
      <c r="I1082" s="19">
        <v>27</v>
      </c>
      <c r="J1082" s="19">
        <v>25</v>
      </c>
      <c r="K1082" s="22">
        <v>52</v>
      </c>
      <c r="L1082" s="21">
        <v>5.3333333333333339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26</v>
      </c>
      <c r="E1083" s="19">
        <v>24</v>
      </c>
      <c r="F1083" s="20">
        <v>50</v>
      </c>
      <c r="G1083" s="21">
        <v>14.245014245014245</v>
      </c>
      <c r="H1083" s="35">
        <v>200</v>
      </c>
      <c r="I1083" s="19">
        <v>6</v>
      </c>
      <c r="J1083" s="19">
        <v>1</v>
      </c>
      <c r="K1083" s="22">
        <v>7</v>
      </c>
      <c r="L1083" s="21">
        <v>3.5000000000000004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89</v>
      </c>
      <c r="E1084" s="19">
        <v>70</v>
      </c>
      <c r="F1084" s="20">
        <v>159</v>
      </c>
      <c r="G1084" s="21">
        <v>15.451895043731778</v>
      </c>
      <c r="H1084" s="35">
        <v>388</v>
      </c>
      <c r="I1084" s="19">
        <v>7</v>
      </c>
      <c r="J1084" s="19">
        <v>0</v>
      </c>
      <c r="K1084" s="22">
        <v>7</v>
      </c>
      <c r="L1084" s="21">
        <v>1.804123711340206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26</v>
      </c>
      <c r="E1085" s="19">
        <v>24</v>
      </c>
      <c r="F1085" s="20">
        <v>50</v>
      </c>
      <c r="G1085" s="21">
        <v>10.989010989010989</v>
      </c>
      <c r="H1085" s="35">
        <v>215</v>
      </c>
      <c r="I1085" s="19">
        <v>12</v>
      </c>
      <c r="J1085" s="19">
        <v>3</v>
      </c>
      <c r="K1085" s="22">
        <v>15</v>
      </c>
      <c r="L1085" s="21">
        <v>6.9767441860465116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25</v>
      </c>
      <c r="E1086" s="19">
        <v>26</v>
      </c>
      <c r="F1086" s="20">
        <v>51</v>
      </c>
      <c r="G1086" s="21">
        <v>8.6587436332767407</v>
      </c>
      <c r="H1086" s="35">
        <v>419</v>
      </c>
      <c r="I1086" s="19">
        <v>10</v>
      </c>
      <c r="J1086" s="19">
        <v>9</v>
      </c>
      <c r="K1086" s="22">
        <v>19</v>
      </c>
      <c r="L1086" s="21">
        <v>4.5346062052505962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29</v>
      </c>
      <c r="E1087" s="19">
        <v>23</v>
      </c>
      <c r="F1087" s="20">
        <v>52</v>
      </c>
      <c r="G1087" s="21">
        <v>13.903743315508022</v>
      </c>
      <c r="H1087" s="35">
        <v>142</v>
      </c>
      <c r="I1087" s="19">
        <v>8</v>
      </c>
      <c r="J1087" s="19">
        <v>3</v>
      </c>
      <c r="K1087" s="22">
        <v>11</v>
      </c>
      <c r="L1087" s="21">
        <v>7.7464788732394361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44</v>
      </c>
      <c r="E1088" s="19">
        <v>37</v>
      </c>
      <c r="F1088" s="20">
        <v>81</v>
      </c>
      <c r="G1088" s="21">
        <v>12.877583465818759</v>
      </c>
      <c r="H1088" s="35">
        <v>291</v>
      </c>
      <c r="I1088" s="19">
        <v>0</v>
      </c>
      <c r="J1088" s="19">
        <v>0</v>
      </c>
      <c r="K1088" s="22">
        <v>0</v>
      </c>
      <c r="L1088" s="21">
        <v>0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39</v>
      </c>
      <c r="E1089" s="19">
        <v>33</v>
      </c>
      <c r="F1089" s="20">
        <v>72</v>
      </c>
      <c r="G1089" s="21">
        <v>16.513761467889911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52</v>
      </c>
      <c r="E1090" s="19">
        <v>42</v>
      </c>
      <c r="F1090" s="20">
        <v>94</v>
      </c>
      <c r="G1090" s="21">
        <v>13.09192200557103</v>
      </c>
      <c r="H1090" s="19">
        <v>511</v>
      </c>
      <c r="I1090" s="19">
        <v>8</v>
      </c>
      <c r="J1090" s="19">
        <v>11</v>
      </c>
      <c r="K1090" s="22">
        <v>19</v>
      </c>
      <c r="L1090" s="21">
        <v>3.7181996086105675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79</v>
      </c>
      <c r="E1091" s="19">
        <v>84</v>
      </c>
      <c r="F1091" s="20">
        <v>163</v>
      </c>
      <c r="G1091" s="21">
        <v>8.371854134566</v>
      </c>
      <c r="H1091" s="19">
        <v>1124</v>
      </c>
      <c r="I1091" s="19">
        <v>33</v>
      </c>
      <c r="J1091" s="19">
        <v>26</v>
      </c>
      <c r="K1091" s="22">
        <v>59</v>
      </c>
      <c r="L1091" s="21">
        <v>5.2491103202846974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48</v>
      </c>
      <c r="E1092" s="19">
        <v>49</v>
      </c>
      <c r="F1092" s="20">
        <v>97</v>
      </c>
      <c r="G1092" s="21">
        <v>8.5237258347978901</v>
      </c>
      <c r="H1092" s="35">
        <v>677</v>
      </c>
      <c r="I1092" s="19">
        <v>15</v>
      </c>
      <c r="J1092" s="19">
        <v>12</v>
      </c>
      <c r="K1092" s="22">
        <v>27</v>
      </c>
      <c r="L1092" s="21">
        <v>3.9881831610044314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28</v>
      </c>
      <c r="E1093" s="19">
        <v>20</v>
      </c>
      <c r="F1093" s="20">
        <v>48</v>
      </c>
      <c r="G1093" s="21">
        <v>11.76470588235294</v>
      </c>
      <c r="H1093" s="35">
        <v>156</v>
      </c>
      <c r="I1093" s="19">
        <v>7</v>
      </c>
      <c r="J1093" s="19">
        <v>4</v>
      </c>
      <c r="K1093" s="22">
        <v>11</v>
      </c>
      <c r="L1093" s="21">
        <v>7.0512820512820511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38</v>
      </c>
      <c r="E1094" s="19">
        <v>35</v>
      </c>
      <c r="F1094" s="20">
        <v>73</v>
      </c>
      <c r="G1094" s="21">
        <v>10.096818810511756</v>
      </c>
      <c r="H1094" s="35">
        <v>491</v>
      </c>
      <c r="I1094" s="19">
        <v>10</v>
      </c>
      <c r="J1094" s="19">
        <v>13</v>
      </c>
      <c r="K1094" s="22">
        <v>23</v>
      </c>
      <c r="L1094" s="21">
        <v>4.6843177189409371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29</v>
      </c>
      <c r="E1095" s="19">
        <v>24</v>
      </c>
      <c r="F1095" s="20">
        <v>53</v>
      </c>
      <c r="G1095" s="21">
        <v>12.240184757505773</v>
      </c>
      <c r="H1095" s="35">
        <v>265</v>
      </c>
      <c r="I1095" s="19">
        <v>13</v>
      </c>
      <c r="J1095" s="19">
        <v>10</v>
      </c>
      <c r="K1095" s="22">
        <v>23</v>
      </c>
      <c r="L1095" s="21">
        <v>8.6792452830188669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46</v>
      </c>
      <c r="E1096" s="19">
        <v>34</v>
      </c>
      <c r="F1096" s="20">
        <v>80</v>
      </c>
      <c r="G1096" s="21">
        <v>15.53398058252427</v>
      </c>
      <c r="H1096" s="35">
        <v>318</v>
      </c>
      <c r="I1096" s="19">
        <v>3</v>
      </c>
      <c r="J1096" s="19">
        <v>2</v>
      </c>
      <c r="K1096" s="22">
        <v>5</v>
      </c>
      <c r="L1096" s="21">
        <v>1.5723270440251573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27</v>
      </c>
      <c r="E1097" s="19">
        <v>23</v>
      </c>
      <c r="F1097" s="20">
        <v>50</v>
      </c>
      <c r="G1097" s="21">
        <v>6.4102564102564097</v>
      </c>
      <c r="H1097" s="35">
        <v>513</v>
      </c>
      <c r="I1097" s="19">
        <v>18</v>
      </c>
      <c r="J1097" s="19">
        <v>7</v>
      </c>
      <c r="K1097" s="22">
        <v>25</v>
      </c>
      <c r="L1097" s="21">
        <v>4.8732943469785575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24</v>
      </c>
      <c r="E1098" s="19">
        <v>19</v>
      </c>
      <c r="F1098" s="20">
        <v>43</v>
      </c>
      <c r="G1098" s="21">
        <v>16.796875</v>
      </c>
      <c r="H1098" s="35">
        <v>95</v>
      </c>
      <c r="I1098" s="19">
        <v>0</v>
      </c>
      <c r="J1098" s="19">
        <v>2</v>
      </c>
      <c r="K1098" s="22">
        <v>2</v>
      </c>
      <c r="L1098" s="21">
        <v>2.1052631578947367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72</v>
      </c>
      <c r="E1099" s="19">
        <v>75</v>
      </c>
      <c r="F1099" s="20">
        <v>147</v>
      </c>
      <c r="G1099" s="21">
        <v>10.737764791818845</v>
      </c>
      <c r="H1099" s="35">
        <v>750</v>
      </c>
      <c r="I1099" s="19">
        <v>15</v>
      </c>
      <c r="J1099" s="19">
        <v>11</v>
      </c>
      <c r="K1099" s="22">
        <v>26</v>
      </c>
      <c r="L1099" s="21">
        <v>3.4666666666666663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27</v>
      </c>
      <c r="E1100" s="19">
        <v>25</v>
      </c>
      <c r="F1100" s="20">
        <v>52</v>
      </c>
      <c r="G1100" s="21">
        <v>9.8859315589353614</v>
      </c>
      <c r="H1100" s="35">
        <v>328</v>
      </c>
      <c r="I1100" s="19">
        <v>10</v>
      </c>
      <c r="J1100" s="19">
        <v>15</v>
      </c>
      <c r="K1100" s="22">
        <v>25</v>
      </c>
      <c r="L1100" s="21">
        <v>7.6219512195121952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15</v>
      </c>
      <c r="E1101" s="19">
        <v>10</v>
      </c>
      <c r="F1101" s="20">
        <v>25</v>
      </c>
      <c r="G1101" s="21">
        <v>17.857142857142858</v>
      </c>
      <c r="H1101" s="35">
        <v>48</v>
      </c>
      <c r="I1101" s="19">
        <v>3</v>
      </c>
      <c r="J1101" s="19">
        <v>1</v>
      </c>
      <c r="K1101" s="22">
        <v>4</v>
      </c>
      <c r="L1101" s="21">
        <v>8.3333333333333321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72</v>
      </c>
      <c r="E1102" s="19">
        <v>48</v>
      </c>
      <c r="F1102" s="20">
        <v>120</v>
      </c>
      <c r="G1102" s="21">
        <v>12.56544502617801</v>
      </c>
      <c r="H1102" s="19">
        <v>576</v>
      </c>
      <c r="I1102" s="19">
        <v>10</v>
      </c>
      <c r="J1102" s="19">
        <v>5</v>
      </c>
      <c r="K1102" s="22">
        <v>15</v>
      </c>
      <c r="L1102" s="21">
        <v>2.604166666666667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1031</v>
      </c>
      <c r="E1103" s="38">
        <v>961</v>
      </c>
      <c r="F1103" s="38">
        <v>1992</v>
      </c>
      <c r="G1103" s="31">
        <v>13.095785944382355</v>
      </c>
      <c r="H1103" s="29">
        <v>8570</v>
      </c>
      <c r="I1103" s="38">
        <v>192</v>
      </c>
      <c r="J1103" s="38">
        <v>237</v>
      </c>
      <c r="K1103" s="39">
        <v>429</v>
      </c>
      <c r="L1103" s="31">
        <v>5.0058343057176202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33</v>
      </c>
      <c r="E1104" s="35">
        <v>42</v>
      </c>
      <c r="F1104" s="40">
        <v>75</v>
      </c>
      <c r="G1104" s="21">
        <v>13.204225352112676</v>
      </c>
      <c r="H1104" s="35">
        <v>249</v>
      </c>
      <c r="I1104" s="35">
        <v>10</v>
      </c>
      <c r="J1104" s="35">
        <v>4</v>
      </c>
      <c r="K1104" s="41">
        <v>14</v>
      </c>
      <c r="L1104" s="21">
        <v>5.6224899598393572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23</v>
      </c>
      <c r="E1105" s="35">
        <v>18</v>
      </c>
      <c r="F1105" s="40">
        <v>41</v>
      </c>
      <c r="G1105" s="21">
        <v>13.804713804713806</v>
      </c>
      <c r="H1105" s="35">
        <v>144</v>
      </c>
      <c r="I1105" s="35">
        <v>2</v>
      </c>
      <c r="J1105" s="35">
        <v>0</v>
      </c>
      <c r="K1105" s="41">
        <v>2</v>
      </c>
      <c r="L1105" s="21">
        <v>1.3888888888888888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50</v>
      </c>
      <c r="E1106" s="35">
        <v>49</v>
      </c>
      <c r="F1106" s="40">
        <v>99</v>
      </c>
      <c r="G1106" s="21">
        <v>16.20294599018003</v>
      </c>
      <c r="H1106" s="35">
        <v>168</v>
      </c>
      <c r="I1106" s="35">
        <v>2</v>
      </c>
      <c r="J1106" s="35">
        <v>2</v>
      </c>
      <c r="K1106" s="41">
        <v>4</v>
      </c>
      <c r="L1106" s="21">
        <v>2.3809523809523809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17</v>
      </c>
      <c r="E1107" s="35">
        <v>20</v>
      </c>
      <c r="F1107" s="40">
        <v>37</v>
      </c>
      <c r="G1107" s="21">
        <v>14.015151515151514</v>
      </c>
      <c r="H1107" s="19">
        <v>86</v>
      </c>
      <c r="I1107" s="35">
        <v>1</v>
      </c>
      <c r="J1107" s="35">
        <v>0</v>
      </c>
      <c r="K1107" s="41">
        <v>1</v>
      </c>
      <c r="L1107" s="21">
        <v>1.1627906976744187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146</v>
      </c>
      <c r="E1108" s="35">
        <v>123</v>
      </c>
      <c r="F1108" s="40">
        <v>269</v>
      </c>
      <c r="G1108" s="21">
        <v>11.083642356819118</v>
      </c>
      <c r="H1108" s="19">
        <v>1749</v>
      </c>
      <c r="I1108" s="35">
        <v>44</v>
      </c>
      <c r="J1108" s="35">
        <v>71</v>
      </c>
      <c r="K1108" s="41">
        <v>115</v>
      </c>
      <c r="L1108" s="21">
        <v>6.5751858204688389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40</v>
      </c>
      <c r="E1109" s="35">
        <v>36</v>
      </c>
      <c r="F1109" s="40">
        <v>76</v>
      </c>
      <c r="G1109" s="21">
        <v>10.719322990126939</v>
      </c>
      <c r="H1109" s="35">
        <v>464</v>
      </c>
      <c r="I1109" s="35">
        <v>5</v>
      </c>
      <c r="J1109" s="35">
        <v>8</v>
      </c>
      <c r="K1109" s="41">
        <v>13</v>
      </c>
      <c r="L1109" s="21">
        <v>2.8017241379310347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37</v>
      </c>
      <c r="E1110" s="35">
        <v>40</v>
      </c>
      <c r="F1110" s="40">
        <v>77</v>
      </c>
      <c r="G1110" s="21">
        <v>18.554216867469879</v>
      </c>
      <c r="H1110" s="35">
        <v>174</v>
      </c>
      <c r="I1110" s="35">
        <v>1</v>
      </c>
      <c r="J1110" s="35">
        <v>2</v>
      </c>
      <c r="K1110" s="41">
        <v>3</v>
      </c>
      <c r="L1110" s="21">
        <v>1.7241379310344827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115</v>
      </c>
      <c r="E1111" s="35">
        <v>156</v>
      </c>
      <c r="F1111" s="40">
        <v>271</v>
      </c>
      <c r="G1111" s="21">
        <v>20.029563932002954</v>
      </c>
      <c r="H1111" s="35">
        <v>820</v>
      </c>
      <c r="I1111" s="35">
        <v>31</v>
      </c>
      <c r="J1111" s="35">
        <v>73</v>
      </c>
      <c r="K1111" s="41">
        <v>104</v>
      </c>
      <c r="L1111" s="21">
        <v>12.682926829268293</v>
      </c>
    </row>
    <row r="1112" spans="1:12" ht="15" customHeight="1" outlineLevel="1" x14ac:dyDescent="0.2">
      <c r="A1112" s="42" t="s">
        <v>1923</v>
      </c>
      <c r="B1112" s="43" t="s">
        <v>1924</v>
      </c>
      <c r="C1112" s="44">
        <v>330</v>
      </c>
      <c r="D1112" s="44">
        <v>33</v>
      </c>
      <c r="E1112" s="44">
        <v>26</v>
      </c>
      <c r="F1112" s="45">
        <v>59</v>
      </c>
      <c r="G1112" s="46">
        <v>17.878787878787879</v>
      </c>
      <c r="H1112" s="44">
        <v>204</v>
      </c>
      <c r="I1112" s="44">
        <v>0</v>
      </c>
      <c r="J1112" s="44">
        <v>0</v>
      </c>
      <c r="K1112" s="48">
        <v>0</v>
      </c>
      <c r="L1112" s="46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51</v>
      </c>
      <c r="E1113" s="35">
        <v>43</v>
      </c>
      <c r="F1113" s="40">
        <v>94</v>
      </c>
      <c r="G1113" s="21">
        <v>9.9470899470899479</v>
      </c>
      <c r="H1113" s="35">
        <v>645</v>
      </c>
      <c r="I1113" s="35">
        <v>15</v>
      </c>
      <c r="J1113" s="35">
        <v>15</v>
      </c>
      <c r="K1113" s="41">
        <v>30</v>
      </c>
      <c r="L1113" s="21">
        <v>4.6511627906976747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54</v>
      </c>
      <c r="E1114" s="35">
        <v>45</v>
      </c>
      <c r="F1114" s="40">
        <v>99</v>
      </c>
      <c r="G1114" s="21">
        <v>14.820359281437126</v>
      </c>
      <c r="H1114" s="35">
        <v>380</v>
      </c>
      <c r="I1114" s="35">
        <v>9</v>
      </c>
      <c r="J1114" s="35">
        <v>6</v>
      </c>
      <c r="K1114" s="41">
        <v>15</v>
      </c>
      <c r="L1114" s="21">
        <v>3.9473684210526314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23</v>
      </c>
      <c r="E1115" s="35">
        <v>30</v>
      </c>
      <c r="F1115" s="40">
        <v>53</v>
      </c>
      <c r="G1115" s="21">
        <v>15.773809523809524</v>
      </c>
      <c r="H1115" s="35">
        <v>141</v>
      </c>
      <c r="I1115" s="35">
        <v>5</v>
      </c>
      <c r="J1115" s="35">
        <v>5</v>
      </c>
      <c r="K1115" s="41">
        <v>10</v>
      </c>
      <c r="L1115" s="21">
        <v>7.0921985815602842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81</v>
      </c>
      <c r="E1116" s="35">
        <v>52</v>
      </c>
      <c r="F1116" s="40">
        <v>133</v>
      </c>
      <c r="G1116" s="21">
        <v>12.123974475843209</v>
      </c>
      <c r="H1116" s="35">
        <v>430</v>
      </c>
      <c r="I1116" s="35">
        <v>15</v>
      </c>
      <c r="J1116" s="35">
        <v>4</v>
      </c>
      <c r="K1116" s="41">
        <v>19</v>
      </c>
      <c r="L1116" s="21">
        <v>4.4186046511627906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56</v>
      </c>
      <c r="E1117" s="35">
        <v>49</v>
      </c>
      <c r="F1117" s="40">
        <v>105</v>
      </c>
      <c r="G1117" s="21">
        <v>13.427109974424553</v>
      </c>
      <c r="H1117" s="35">
        <v>426</v>
      </c>
      <c r="I1117" s="35">
        <v>6</v>
      </c>
      <c r="J1117" s="35">
        <v>7</v>
      </c>
      <c r="K1117" s="41">
        <v>13</v>
      </c>
      <c r="L1117" s="21">
        <v>3.051643192488263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53</v>
      </c>
      <c r="E1118" s="35">
        <v>42</v>
      </c>
      <c r="F1118" s="40">
        <v>95</v>
      </c>
      <c r="G1118" s="21">
        <v>12.418300653594772</v>
      </c>
      <c r="H1118" s="35">
        <v>482</v>
      </c>
      <c r="I1118" s="35">
        <v>17</v>
      </c>
      <c r="J1118" s="35">
        <v>17</v>
      </c>
      <c r="K1118" s="41">
        <v>34</v>
      </c>
      <c r="L1118" s="21">
        <v>7.0539419087136928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19</v>
      </c>
      <c r="E1119" s="35">
        <v>17</v>
      </c>
      <c r="F1119" s="40">
        <v>36</v>
      </c>
      <c r="G1119" s="21">
        <v>12.811387900355871</v>
      </c>
      <c r="H1119" s="35">
        <v>137</v>
      </c>
      <c r="I1119" s="35">
        <v>2</v>
      </c>
      <c r="J1119" s="35">
        <v>6</v>
      </c>
      <c r="K1119" s="41">
        <v>8</v>
      </c>
      <c r="L1119" s="21">
        <v>5.8394160583941606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10</v>
      </c>
      <c r="E1120" s="35">
        <v>12</v>
      </c>
      <c r="F1120" s="40">
        <v>22</v>
      </c>
      <c r="G1120" s="21">
        <v>12.154696132596685</v>
      </c>
      <c r="H1120" s="35">
        <v>69</v>
      </c>
      <c r="I1120" s="35">
        <v>1</v>
      </c>
      <c r="J1120" s="35">
        <v>1</v>
      </c>
      <c r="K1120" s="41">
        <v>2</v>
      </c>
      <c r="L1120" s="21">
        <v>2.8985507246376812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47</v>
      </c>
      <c r="E1121" s="35">
        <v>42</v>
      </c>
      <c r="F1121" s="40">
        <v>89</v>
      </c>
      <c r="G1121" s="21">
        <v>13.011695906432749</v>
      </c>
      <c r="H1121" s="35">
        <v>306</v>
      </c>
      <c r="I1121" s="35">
        <v>8</v>
      </c>
      <c r="J1121" s="35">
        <v>5</v>
      </c>
      <c r="K1121" s="41">
        <v>13</v>
      </c>
      <c r="L1121" s="21">
        <v>4.2483660130718954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36</v>
      </c>
      <c r="E1122" s="35">
        <v>31</v>
      </c>
      <c r="F1122" s="40">
        <v>67</v>
      </c>
      <c r="G1122" s="21">
        <v>15.402298850574713</v>
      </c>
      <c r="H1122" s="35">
        <v>150</v>
      </c>
      <c r="I1122" s="35">
        <v>1</v>
      </c>
      <c r="J1122" s="35">
        <v>0</v>
      </c>
      <c r="K1122" s="41">
        <v>1</v>
      </c>
      <c r="L1122" s="21">
        <v>0.66666666666666674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48</v>
      </c>
      <c r="E1123" s="35">
        <v>47</v>
      </c>
      <c r="F1123" s="40">
        <v>95</v>
      </c>
      <c r="G1123" s="21">
        <v>11.020881670533642</v>
      </c>
      <c r="H1123" s="35">
        <v>625</v>
      </c>
      <c r="I1123" s="35">
        <v>4</v>
      </c>
      <c r="J1123" s="35">
        <v>3</v>
      </c>
      <c r="K1123" s="41">
        <v>7</v>
      </c>
      <c r="L1123" s="21">
        <v>1.1199999999999999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4</v>
      </c>
      <c r="E1124" s="35">
        <v>6</v>
      </c>
      <c r="F1124" s="40">
        <v>10</v>
      </c>
      <c r="G1124" s="21">
        <v>6.7114093959731544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10</v>
      </c>
      <c r="E1125" s="35">
        <v>5</v>
      </c>
      <c r="F1125" s="40">
        <v>15</v>
      </c>
      <c r="G1125" s="21">
        <v>4.4642857142857144</v>
      </c>
      <c r="H1125" s="35">
        <v>202</v>
      </c>
      <c r="I1125" s="35">
        <v>5</v>
      </c>
      <c r="J1125" s="35">
        <v>5</v>
      </c>
      <c r="K1125" s="41">
        <v>10</v>
      </c>
      <c r="L1125" s="21">
        <v>4.9504950495049505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25</v>
      </c>
      <c r="E1126" s="35">
        <v>12</v>
      </c>
      <c r="F1126" s="40">
        <v>37</v>
      </c>
      <c r="G1126" s="21">
        <v>11.044776119402986</v>
      </c>
      <c r="H1126" s="35">
        <v>212</v>
      </c>
      <c r="I1126" s="35">
        <v>5</v>
      </c>
      <c r="J1126" s="35">
        <v>1</v>
      </c>
      <c r="K1126" s="41">
        <v>6</v>
      </c>
      <c r="L1126" s="21">
        <v>2.8301886792452833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20</v>
      </c>
      <c r="E1127" s="35">
        <v>18</v>
      </c>
      <c r="F1127" s="40">
        <v>38</v>
      </c>
      <c r="G1127" s="21">
        <v>9.9737532808398957</v>
      </c>
      <c r="H1127" s="19">
        <v>228</v>
      </c>
      <c r="I1127" s="35">
        <v>3</v>
      </c>
      <c r="J1127" s="35">
        <v>2</v>
      </c>
      <c r="K1127" s="41">
        <v>5</v>
      </c>
      <c r="L1127" s="21">
        <v>2.1929824561403506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1256</v>
      </c>
      <c r="E1128" s="38">
        <v>1171</v>
      </c>
      <c r="F1128" s="38">
        <v>2427</v>
      </c>
      <c r="G1128" s="31">
        <v>13.272448867986439</v>
      </c>
      <c r="H1128" s="29">
        <v>11206</v>
      </c>
      <c r="I1128" s="38">
        <v>328</v>
      </c>
      <c r="J1128" s="38">
        <v>305</v>
      </c>
      <c r="K1128" s="39">
        <v>633</v>
      </c>
      <c r="L1128" s="31">
        <v>5.6487595930751384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10</v>
      </c>
      <c r="E1129" s="35">
        <v>7</v>
      </c>
      <c r="F1129" s="40">
        <v>17</v>
      </c>
      <c r="G1129" s="21">
        <v>11.724137931034482</v>
      </c>
      <c r="H1129" s="35">
        <v>101</v>
      </c>
      <c r="I1129" s="35">
        <v>5</v>
      </c>
      <c r="J1129" s="35">
        <v>3</v>
      </c>
      <c r="K1129" s="41">
        <v>8</v>
      </c>
      <c r="L1129" s="21">
        <v>7.9207920792079207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114</v>
      </c>
      <c r="E1130" s="35">
        <v>114</v>
      </c>
      <c r="F1130" s="40">
        <v>228</v>
      </c>
      <c r="G1130" s="21">
        <v>17.431192660550458</v>
      </c>
      <c r="H1130" s="19">
        <v>838</v>
      </c>
      <c r="I1130" s="35">
        <v>53</v>
      </c>
      <c r="J1130" s="35">
        <v>35</v>
      </c>
      <c r="K1130" s="41">
        <v>88</v>
      </c>
      <c r="L1130" s="21">
        <v>10.501193317422434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292</v>
      </c>
      <c r="E1131" s="35">
        <v>247</v>
      </c>
      <c r="F1131" s="40">
        <v>539</v>
      </c>
      <c r="G1131" s="21">
        <v>12.055468575262806</v>
      </c>
      <c r="H1131" s="19">
        <v>2739</v>
      </c>
      <c r="I1131" s="35">
        <v>53</v>
      </c>
      <c r="J1131" s="35">
        <v>76</v>
      </c>
      <c r="K1131" s="41">
        <v>129</v>
      </c>
      <c r="L1131" s="21">
        <v>4.7097480832420597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44</v>
      </c>
      <c r="E1132" s="35">
        <v>39</v>
      </c>
      <c r="F1132" s="40">
        <v>83</v>
      </c>
      <c r="G1132" s="21">
        <v>16.733870967741936</v>
      </c>
      <c r="H1132" s="19">
        <v>273</v>
      </c>
      <c r="I1132" s="35">
        <v>5</v>
      </c>
      <c r="J1132" s="35">
        <v>6</v>
      </c>
      <c r="K1132" s="41">
        <v>11</v>
      </c>
      <c r="L1132" s="21">
        <v>4.0293040293040292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201</v>
      </c>
      <c r="E1133" s="35">
        <v>210</v>
      </c>
      <c r="F1133" s="40">
        <v>411</v>
      </c>
      <c r="G1133" s="21">
        <v>15.491895966830004</v>
      </c>
      <c r="H1133" s="19">
        <v>1364</v>
      </c>
      <c r="I1133" s="35">
        <v>24</v>
      </c>
      <c r="J1133" s="35">
        <v>17</v>
      </c>
      <c r="K1133" s="41">
        <v>41</v>
      </c>
      <c r="L1133" s="21">
        <v>3.0058651026392962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45</v>
      </c>
      <c r="E1134" s="35">
        <v>51</v>
      </c>
      <c r="F1134" s="40">
        <v>96</v>
      </c>
      <c r="G1134" s="21">
        <v>11.294117647058824</v>
      </c>
      <c r="H1134" s="35">
        <v>663</v>
      </c>
      <c r="I1134" s="35">
        <v>45</v>
      </c>
      <c r="J1134" s="35">
        <v>44</v>
      </c>
      <c r="K1134" s="41">
        <v>89</v>
      </c>
      <c r="L1134" s="21">
        <v>13.423831070889895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40</v>
      </c>
      <c r="E1135" s="35">
        <v>42</v>
      </c>
      <c r="F1135" s="40">
        <v>82</v>
      </c>
      <c r="G1135" s="21">
        <v>9.9756690997566917</v>
      </c>
      <c r="H1135" s="35">
        <v>615</v>
      </c>
      <c r="I1135" s="35">
        <v>10</v>
      </c>
      <c r="J1135" s="35">
        <v>8</v>
      </c>
      <c r="K1135" s="41">
        <v>18</v>
      </c>
      <c r="L1135" s="21">
        <v>2.9268292682926833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21</v>
      </c>
      <c r="E1136" s="35">
        <v>16</v>
      </c>
      <c r="F1136" s="40">
        <v>37</v>
      </c>
      <c r="G1136" s="21">
        <v>14.682539682539684</v>
      </c>
      <c r="H1136" s="35">
        <v>142</v>
      </c>
      <c r="I1136" s="35">
        <v>7</v>
      </c>
      <c r="J1136" s="35">
        <v>8</v>
      </c>
      <c r="K1136" s="41">
        <v>15</v>
      </c>
      <c r="L1136" s="21">
        <v>10.56338028169014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33</v>
      </c>
      <c r="E1137" s="35">
        <v>36</v>
      </c>
      <c r="F1137" s="40">
        <v>69</v>
      </c>
      <c r="G1137" s="21">
        <v>14.967462039045554</v>
      </c>
      <c r="H1137" s="35">
        <v>184</v>
      </c>
      <c r="I1137" s="35">
        <v>2</v>
      </c>
      <c r="J1137" s="35">
        <v>6</v>
      </c>
      <c r="K1137" s="41">
        <v>8</v>
      </c>
      <c r="L1137" s="21">
        <v>4.3478260869565215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30</v>
      </c>
      <c r="E1138" s="35">
        <v>22</v>
      </c>
      <c r="F1138" s="40">
        <v>52</v>
      </c>
      <c r="G1138" s="21">
        <v>13.541666666666666</v>
      </c>
      <c r="H1138" s="35">
        <v>255</v>
      </c>
      <c r="I1138" s="35">
        <v>11</v>
      </c>
      <c r="J1138" s="35">
        <v>10</v>
      </c>
      <c r="K1138" s="41">
        <v>21</v>
      </c>
      <c r="L1138" s="21">
        <v>8.235294117647058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17</v>
      </c>
      <c r="E1139" s="35">
        <v>19</v>
      </c>
      <c r="F1139" s="40">
        <v>36</v>
      </c>
      <c r="G1139" s="21">
        <v>19.047619047619047</v>
      </c>
      <c r="H1139" s="35">
        <v>127</v>
      </c>
      <c r="I1139" s="35">
        <v>3</v>
      </c>
      <c r="J1139" s="35">
        <v>5</v>
      </c>
      <c r="K1139" s="41">
        <v>8</v>
      </c>
      <c r="L1139" s="21">
        <v>6.2992125984251963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22</v>
      </c>
      <c r="E1140" s="35">
        <v>18</v>
      </c>
      <c r="F1140" s="40">
        <v>40</v>
      </c>
      <c r="G1140" s="21">
        <v>11.594202898550725</v>
      </c>
      <c r="H1140" s="35">
        <v>228</v>
      </c>
      <c r="I1140" s="35">
        <v>13</v>
      </c>
      <c r="J1140" s="35">
        <v>5</v>
      </c>
      <c r="K1140" s="41">
        <v>18</v>
      </c>
      <c r="L1140" s="21">
        <v>7.8947368421052628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15</v>
      </c>
      <c r="E1141" s="35">
        <v>21</v>
      </c>
      <c r="F1141" s="40">
        <v>36</v>
      </c>
      <c r="G1141" s="21">
        <v>9.7560975609756095</v>
      </c>
      <c r="H1141" s="35">
        <v>277</v>
      </c>
      <c r="I1141" s="35">
        <v>9</v>
      </c>
      <c r="J1141" s="35">
        <v>9</v>
      </c>
      <c r="K1141" s="41">
        <v>18</v>
      </c>
      <c r="L1141" s="21">
        <v>6.4981949458483745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9</v>
      </c>
      <c r="E1142" s="35">
        <v>9</v>
      </c>
      <c r="F1142" s="40">
        <v>18</v>
      </c>
      <c r="G1142" s="21">
        <v>8.6538461538461533</v>
      </c>
      <c r="H1142" s="35">
        <v>152</v>
      </c>
      <c r="I1142" s="35">
        <v>8</v>
      </c>
      <c r="J1142" s="35">
        <v>3</v>
      </c>
      <c r="K1142" s="41">
        <v>11</v>
      </c>
      <c r="L1142" s="21">
        <v>7.2368421052631584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24</v>
      </c>
      <c r="E1143" s="35">
        <v>11</v>
      </c>
      <c r="F1143" s="40">
        <v>35</v>
      </c>
      <c r="G1143" s="21">
        <v>15.695067264573993</v>
      </c>
      <c r="H1143" s="35">
        <v>149</v>
      </c>
      <c r="I1143" s="35">
        <v>0</v>
      </c>
      <c r="J1143" s="35">
        <v>3</v>
      </c>
      <c r="K1143" s="41">
        <v>3</v>
      </c>
      <c r="L1143" s="21">
        <v>2.0134228187919461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64</v>
      </c>
      <c r="E1144" s="35">
        <v>48</v>
      </c>
      <c r="F1144" s="40">
        <v>112</v>
      </c>
      <c r="G1144" s="21">
        <v>17.12538226299694</v>
      </c>
      <c r="H1144" s="35">
        <v>328</v>
      </c>
      <c r="I1144" s="35">
        <v>2</v>
      </c>
      <c r="J1144" s="35">
        <v>3</v>
      </c>
      <c r="K1144" s="41">
        <v>5</v>
      </c>
      <c r="L1144" s="21">
        <v>1.524390243902439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75</v>
      </c>
      <c r="E1145" s="35">
        <v>61</v>
      </c>
      <c r="F1145" s="40">
        <v>136</v>
      </c>
      <c r="G1145" s="21">
        <v>12.580943570767808</v>
      </c>
      <c r="H1145" s="35">
        <v>558</v>
      </c>
      <c r="I1145" s="35">
        <v>7</v>
      </c>
      <c r="J1145" s="35">
        <v>9</v>
      </c>
      <c r="K1145" s="41">
        <v>16</v>
      </c>
      <c r="L1145" s="21">
        <v>2.8673835125448028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7</v>
      </c>
      <c r="E1146" s="35">
        <v>5</v>
      </c>
      <c r="F1146" s="40">
        <v>12</v>
      </c>
      <c r="G1146" s="21">
        <v>5.0420168067226889</v>
      </c>
      <c r="H1146" s="35">
        <v>154</v>
      </c>
      <c r="I1146" s="35">
        <v>10</v>
      </c>
      <c r="J1146" s="35">
        <v>6</v>
      </c>
      <c r="K1146" s="41">
        <v>16</v>
      </c>
      <c r="L1146" s="21">
        <v>10.38961038961039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10</v>
      </c>
      <c r="E1147" s="35">
        <v>9</v>
      </c>
      <c r="F1147" s="40">
        <v>19</v>
      </c>
      <c r="G1147" s="21">
        <v>11.728395061728394</v>
      </c>
      <c r="H1147" s="35">
        <v>92</v>
      </c>
      <c r="I1147" s="35">
        <v>2</v>
      </c>
      <c r="J1147" s="35">
        <v>2</v>
      </c>
      <c r="K1147" s="41">
        <v>4</v>
      </c>
      <c r="L1147" s="21">
        <v>4.3478260869565215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36</v>
      </c>
      <c r="E1148" s="35">
        <v>32</v>
      </c>
      <c r="F1148" s="40">
        <v>68</v>
      </c>
      <c r="G1148" s="21">
        <v>10.559006211180124</v>
      </c>
      <c r="H1148" s="35">
        <v>476</v>
      </c>
      <c r="I1148" s="35">
        <v>9</v>
      </c>
      <c r="J1148" s="35">
        <v>2</v>
      </c>
      <c r="K1148" s="41">
        <v>11</v>
      </c>
      <c r="L1148" s="21">
        <v>2.3109243697478994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54</v>
      </c>
      <c r="E1149" s="35">
        <v>37</v>
      </c>
      <c r="F1149" s="40">
        <v>91</v>
      </c>
      <c r="G1149" s="21">
        <v>17.878192534381139</v>
      </c>
      <c r="H1149" s="35">
        <v>268</v>
      </c>
      <c r="I1149" s="35">
        <v>12</v>
      </c>
      <c r="J1149" s="35">
        <v>11</v>
      </c>
      <c r="K1149" s="41">
        <v>23</v>
      </c>
      <c r="L1149" s="21">
        <v>8.5820895522388057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40</v>
      </c>
      <c r="E1150" s="35">
        <v>44</v>
      </c>
      <c r="F1150" s="40">
        <v>84</v>
      </c>
      <c r="G1150" s="21">
        <v>11.067193675889328</v>
      </c>
      <c r="H1150" s="35">
        <v>481</v>
      </c>
      <c r="I1150" s="35">
        <v>13</v>
      </c>
      <c r="J1150" s="35">
        <v>11</v>
      </c>
      <c r="K1150" s="41">
        <v>24</v>
      </c>
      <c r="L1150" s="21">
        <v>4.9896049896049899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17</v>
      </c>
      <c r="E1151" s="35">
        <v>19</v>
      </c>
      <c r="F1151" s="40">
        <v>36</v>
      </c>
      <c r="G1151" s="21">
        <v>9.6256684491978604</v>
      </c>
      <c r="H1151" s="35">
        <v>273</v>
      </c>
      <c r="I1151" s="35">
        <v>13</v>
      </c>
      <c r="J1151" s="35">
        <v>7</v>
      </c>
      <c r="K1151" s="41">
        <v>20</v>
      </c>
      <c r="L1151" s="21">
        <v>7.3260073260073266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5</v>
      </c>
      <c r="E1152" s="35">
        <v>11</v>
      </c>
      <c r="F1152" s="40">
        <v>16</v>
      </c>
      <c r="G1152" s="21">
        <v>10.526315789473683</v>
      </c>
      <c r="H1152" s="35">
        <v>71</v>
      </c>
      <c r="I1152" s="35">
        <v>1</v>
      </c>
      <c r="J1152" s="35">
        <v>0</v>
      </c>
      <c r="K1152" s="41">
        <v>1</v>
      </c>
      <c r="L1152" s="21">
        <v>1.4084507042253522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23</v>
      </c>
      <c r="E1153" s="35">
        <v>31</v>
      </c>
      <c r="F1153" s="40">
        <v>54</v>
      </c>
      <c r="G1153" s="21">
        <v>13.5</v>
      </c>
      <c r="H1153" s="35">
        <v>323</v>
      </c>
      <c r="I1153" s="35">
        <v>10</v>
      </c>
      <c r="J1153" s="35">
        <v>15</v>
      </c>
      <c r="K1153" s="41">
        <v>25</v>
      </c>
      <c r="L1153" s="21">
        <v>7.7399380804953566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8</v>
      </c>
      <c r="E1154" s="35">
        <v>12</v>
      </c>
      <c r="F1154" s="40">
        <v>20</v>
      </c>
      <c r="G1154" s="21">
        <v>14.5985401459854</v>
      </c>
      <c r="H1154" s="19">
        <v>75</v>
      </c>
      <c r="I1154" s="35">
        <v>1</v>
      </c>
      <c r="J1154" s="35">
        <v>1</v>
      </c>
      <c r="K1154" s="41">
        <v>2</v>
      </c>
      <c r="L1154" s="21">
        <v>2.666666666666667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547</v>
      </c>
      <c r="E1155" s="38">
        <v>502</v>
      </c>
      <c r="F1155" s="38">
        <v>1049</v>
      </c>
      <c r="G1155" s="31">
        <v>13.073280159521437</v>
      </c>
      <c r="H1155" s="29">
        <v>3867</v>
      </c>
      <c r="I1155" s="38">
        <v>42</v>
      </c>
      <c r="J1155" s="38">
        <v>40</v>
      </c>
      <c r="K1155" s="39">
        <v>82</v>
      </c>
      <c r="L1155" s="31">
        <v>2.1205068528575124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7</v>
      </c>
      <c r="E1156" s="35">
        <v>8</v>
      </c>
      <c r="F1156" s="40">
        <v>15</v>
      </c>
      <c r="G1156" s="21">
        <v>10.791366906474821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61</v>
      </c>
      <c r="E1157" s="35">
        <v>41</v>
      </c>
      <c r="F1157" s="40">
        <v>102</v>
      </c>
      <c r="G1157" s="21">
        <v>19.883040935672515</v>
      </c>
      <c r="H1157" s="35">
        <v>152</v>
      </c>
      <c r="I1157" s="35">
        <v>1</v>
      </c>
      <c r="J1157" s="35">
        <v>0</v>
      </c>
      <c r="K1157" s="41">
        <v>1</v>
      </c>
      <c r="L1157" s="21">
        <v>0.6578947368421052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39</v>
      </c>
      <c r="E1158" s="35">
        <v>31</v>
      </c>
      <c r="F1158" s="40">
        <v>70</v>
      </c>
      <c r="G1158" s="21">
        <v>15.659955257270694</v>
      </c>
      <c r="H1158" s="35">
        <v>118</v>
      </c>
      <c r="I1158" s="35">
        <v>1</v>
      </c>
      <c r="J1158" s="35">
        <v>1</v>
      </c>
      <c r="K1158" s="41">
        <v>2</v>
      </c>
      <c r="L1158" s="21">
        <v>1.6949152542372881</v>
      </c>
    </row>
    <row r="1159" spans="1:12" ht="15" customHeight="1" outlineLevel="1" x14ac:dyDescent="0.2">
      <c r="A1159" s="42" t="s">
        <v>2009</v>
      </c>
      <c r="B1159" s="43" t="s">
        <v>2010</v>
      </c>
      <c r="C1159" s="44">
        <v>197</v>
      </c>
      <c r="D1159" s="44">
        <v>14</v>
      </c>
      <c r="E1159" s="44">
        <v>12</v>
      </c>
      <c r="F1159" s="45">
        <v>26</v>
      </c>
      <c r="G1159" s="46">
        <v>13.197969543147209</v>
      </c>
      <c r="H1159" s="44">
        <v>65</v>
      </c>
      <c r="I1159" s="44">
        <v>4</v>
      </c>
      <c r="J1159" s="44">
        <v>4</v>
      </c>
      <c r="K1159" s="48">
        <v>8</v>
      </c>
      <c r="L1159" s="46">
        <v>12.307692307692308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29</v>
      </c>
      <c r="E1160" s="35">
        <v>9</v>
      </c>
      <c r="F1160" s="40">
        <v>38</v>
      </c>
      <c r="G1160" s="21">
        <v>11.411411411411411</v>
      </c>
      <c r="H1160" s="35">
        <v>175</v>
      </c>
      <c r="I1160" s="35">
        <v>2</v>
      </c>
      <c r="J1160" s="35">
        <v>1</v>
      </c>
      <c r="K1160" s="41">
        <v>3</v>
      </c>
      <c r="L1160" s="21">
        <v>1.7142857142857144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26</v>
      </c>
      <c r="E1161" s="35">
        <v>19</v>
      </c>
      <c r="F1161" s="40">
        <v>45</v>
      </c>
      <c r="G1161" s="21">
        <v>9.8039215686274517</v>
      </c>
      <c r="H1161" s="35">
        <v>219</v>
      </c>
      <c r="I1161" s="35">
        <v>6</v>
      </c>
      <c r="J1161" s="35">
        <v>4</v>
      </c>
      <c r="K1161" s="41">
        <v>10</v>
      </c>
      <c r="L1161" s="21">
        <v>4.5662100456620998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101</v>
      </c>
      <c r="E1162" s="35">
        <v>101</v>
      </c>
      <c r="F1162" s="40">
        <v>202</v>
      </c>
      <c r="G1162" s="21">
        <v>12.11031175059952</v>
      </c>
      <c r="H1162" s="35">
        <v>917</v>
      </c>
      <c r="I1162" s="35">
        <v>16</v>
      </c>
      <c r="J1162" s="35">
        <v>20</v>
      </c>
      <c r="K1162" s="41">
        <v>36</v>
      </c>
      <c r="L1162" s="21">
        <v>3.9258451472191931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31</v>
      </c>
      <c r="E1163" s="35">
        <v>31</v>
      </c>
      <c r="F1163" s="40">
        <v>62</v>
      </c>
      <c r="G1163" s="21">
        <v>13.716814159292035</v>
      </c>
      <c r="H1163" s="35">
        <v>219</v>
      </c>
      <c r="I1163" s="35">
        <v>1</v>
      </c>
      <c r="J1163" s="35">
        <v>1</v>
      </c>
      <c r="K1163" s="41">
        <v>2</v>
      </c>
      <c r="L1163" s="21">
        <v>0.91324200913242004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20</v>
      </c>
      <c r="E1164" s="35">
        <v>24</v>
      </c>
      <c r="F1164" s="40">
        <v>44</v>
      </c>
      <c r="G1164" s="21">
        <v>9.7777777777777786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11</v>
      </c>
      <c r="E1165" s="35">
        <v>14</v>
      </c>
      <c r="F1165" s="40">
        <v>25</v>
      </c>
      <c r="G1165" s="21">
        <v>12.886597938144329</v>
      </c>
      <c r="H1165" s="35">
        <v>127</v>
      </c>
      <c r="I1165" s="35">
        <v>1</v>
      </c>
      <c r="J1165" s="35">
        <v>1</v>
      </c>
      <c r="K1165" s="41">
        <v>2</v>
      </c>
      <c r="L1165" s="21">
        <v>1.5748031496062991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14</v>
      </c>
      <c r="E1166" s="35">
        <v>14</v>
      </c>
      <c r="F1166" s="40">
        <v>28</v>
      </c>
      <c r="G1166" s="21">
        <v>17.834394904458598</v>
      </c>
      <c r="H1166" s="35">
        <v>54</v>
      </c>
      <c r="I1166" s="35">
        <v>0</v>
      </c>
      <c r="J1166" s="35">
        <v>1</v>
      </c>
      <c r="K1166" s="41">
        <v>1</v>
      </c>
      <c r="L1166" s="21">
        <v>1.8518518518518516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48</v>
      </c>
      <c r="E1167" s="35">
        <v>32</v>
      </c>
      <c r="F1167" s="40">
        <v>80</v>
      </c>
      <c r="G1167" s="21">
        <v>14.571948998178508</v>
      </c>
      <c r="H1167" s="35">
        <v>224</v>
      </c>
      <c r="I1167" s="35">
        <v>2</v>
      </c>
      <c r="J1167" s="35">
        <v>4</v>
      </c>
      <c r="K1167" s="41">
        <v>6</v>
      </c>
      <c r="L1167" s="21">
        <v>2.6785714285714284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27</v>
      </c>
      <c r="E1168" s="35">
        <v>13</v>
      </c>
      <c r="F1168" s="40">
        <v>40</v>
      </c>
      <c r="G1168" s="21">
        <v>16.460905349794238</v>
      </c>
      <c r="H1168" s="35">
        <v>136</v>
      </c>
      <c r="I1168" s="35">
        <v>2</v>
      </c>
      <c r="J1168" s="35">
        <v>1</v>
      </c>
      <c r="K1168" s="41">
        <v>3</v>
      </c>
      <c r="L1168" s="21">
        <v>2.2058823529411766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12</v>
      </c>
      <c r="E1169" s="35">
        <v>27</v>
      </c>
      <c r="F1169" s="40">
        <v>39</v>
      </c>
      <c r="G1169" s="21">
        <v>14.885496183206106</v>
      </c>
      <c r="H1169" s="35">
        <v>137</v>
      </c>
      <c r="I1169" s="35">
        <v>4</v>
      </c>
      <c r="J1169" s="35">
        <v>1</v>
      </c>
      <c r="K1169" s="41">
        <v>5</v>
      </c>
      <c r="L1169" s="21">
        <v>3.6496350364963499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14</v>
      </c>
      <c r="E1170" s="35">
        <v>8</v>
      </c>
      <c r="F1170" s="40">
        <v>22</v>
      </c>
      <c r="G1170" s="21">
        <v>10.377358490566039</v>
      </c>
      <c r="H1170" s="35">
        <v>135</v>
      </c>
      <c r="I1170" s="35">
        <v>0</v>
      </c>
      <c r="J1170" s="35">
        <v>1</v>
      </c>
      <c r="K1170" s="41">
        <v>1</v>
      </c>
      <c r="L1170" s="21">
        <v>0.74074074074074081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8</v>
      </c>
      <c r="E1171" s="35">
        <v>22</v>
      </c>
      <c r="F1171" s="40">
        <v>30</v>
      </c>
      <c r="G1171" s="21">
        <v>12.145748987854251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59</v>
      </c>
      <c r="E1172" s="35">
        <v>79</v>
      </c>
      <c r="F1172" s="40">
        <v>138</v>
      </c>
      <c r="G1172" s="21">
        <v>13.73134328358209</v>
      </c>
      <c r="H1172" s="35">
        <v>558</v>
      </c>
      <c r="I1172" s="35">
        <v>2</v>
      </c>
      <c r="J1172" s="35">
        <v>0</v>
      </c>
      <c r="K1172" s="41">
        <v>2</v>
      </c>
      <c r="L1172" s="21">
        <v>0.35842293906810035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20</v>
      </c>
      <c r="E1173" s="35">
        <v>11</v>
      </c>
      <c r="F1173" s="40">
        <v>31</v>
      </c>
      <c r="G1173" s="21">
        <v>7.9081632653061229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6</v>
      </c>
      <c r="E1174" s="35">
        <v>6</v>
      </c>
      <c r="F1174" s="40">
        <v>12</v>
      </c>
      <c r="G1174" s="21">
        <v>11.428571428571429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327</v>
      </c>
      <c r="E1175" s="38">
        <v>325</v>
      </c>
      <c r="F1175" s="38">
        <v>652</v>
      </c>
      <c r="G1175" s="31">
        <v>17.722207121500407</v>
      </c>
      <c r="H1175" s="29">
        <v>1248</v>
      </c>
      <c r="I1175" s="38">
        <v>17</v>
      </c>
      <c r="J1175" s="38">
        <v>16</v>
      </c>
      <c r="K1175" s="39">
        <v>33</v>
      </c>
      <c r="L1175" s="31">
        <v>2.6442307692307692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33</v>
      </c>
      <c r="E1176" s="35">
        <v>30</v>
      </c>
      <c r="F1176" s="40">
        <v>63</v>
      </c>
      <c r="G1176" s="21">
        <v>19.936708860759495</v>
      </c>
      <c r="H1176" s="35">
        <v>94</v>
      </c>
      <c r="I1176" s="35">
        <v>0</v>
      </c>
      <c r="J1176" s="35">
        <v>0</v>
      </c>
      <c r="K1176" s="41">
        <v>0</v>
      </c>
      <c r="L1176" s="21">
        <v>0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29</v>
      </c>
      <c r="E1177" s="35">
        <v>31</v>
      </c>
      <c r="F1177" s="40">
        <v>60</v>
      </c>
      <c r="G1177" s="21">
        <v>15</v>
      </c>
      <c r="H1177" s="35">
        <v>208</v>
      </c>
      <c r="I1177" s="35">
        <v>1</v>
      </c>
      <c r="J1177" s="35">
        <v>2</v>
      </c>
      <c r="K1177" s="41">
        <v>3</v>
      </c>
      <c r="L1177" s="21">
        <v>1.4423076923076923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37</v>
      </c>
      <c r="E1178" s="35">
        <v>36</v>
      </c>
      <c r="F1178" s="40">
        <v>73</v>
      </c>
      <c r="G1178" s="21">
        <v>15.498938428874734</v>
      </c>
      <c r="H1178" s="35">
        <v>177</v>
      </c>
      <c r="I1178" s="35">
        <v>3</v>
      </c>
      <c r="J1178" s="35">
        <v>2</v>
      </c>
      <c r="K1178" s="41">
        <v>5</v>
      </c>
      <c r="L1178" s="21">
        <v>2.8248587570621471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44</v>
      </c>
      <c r="E1179" s="35">
        <v>53</v>
      </c>
      <c r="F1179" s="40">
        <v>97</v>
      </c>
      <c r="G1179" s="21">
        <v>17.04745166959578</v>
      </c>
      <c r="H1179" s="35">
        <v>222</v>
      </c>
      <c r="I1179" s="35">
        <v>3</v>
      </c>
      <c r="J1179" s="35">
        <v>1</v>
      </c>
      <c r="K1179" s="41">
        <v>4</v>
      </c>
      <c r="L1179" s="21">
        <v>1.8018018018018018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18</v>
      </c>
      <c r="E1180" s="35">
        <v>23</v>
      </c>
      <c r="F1180" s="40">
        <v>41</v>
      </c>
      <c r="G1180" s="21">
        <v>15.355805243445692</v>
      </c>
      <c r="H1180" s="35">
        <v>66</v>
      </c>
      <c r="I1180" s="35">
        <v>0</v>
      </c>
      <c r="J1180" s="35">
        <v>1</v>
      </c>
      <c r="K1180" s="41">
        <v>1</v>
      </c>
      <c r="L1180" s="21">
        <v>1.5151515151515151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42</v>
      </c>
      <c r="E1181" s="35">
        <v>36</v>
      </c>
      <c r="F1181" s="40">
        <v>78</v>
      </c>
      <c r="G1181" s="21">
        <v>22.807017543859647</v>
      </c>
      <c r="H1181" s="35">
        <v>99</v>
      </c>
      <c r="I1181" s="35">
        <v>2</v>
      </c>
      <c r="J1181" s="35">
        <v>3</v>
      </c>
      <c r="K1181" s="41">
        <v>5</v>
      </c>
      <c r="L1181" s="21">
        <v>5.0505050505050502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9</v>
      </c>
      <c r="E1182" s="35">
        <v>10</v>
      </c>
      <c r="F1182" s="40">
        <v>19</v>
      </c>
      <c r="G1182" s="21">
        <v>18.446601941747574</v>
      </c>
      <c r="H1182" s="35">
        <v>49</v>
      </c>
      <c r="I1182" s="35">
        <v>1</v>
      </c>
      <c r="J1182" s="35">
        <v>1</v>
      </c>
      <c r="K1182" s="41">
        <v>2</v>
      </c>
      <c r="L1182" s="21">
        <v>4.0816326530612246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115</v>
      </c>
      <c r="E1183" s="35">
        <v>106</v>
      </c>
      <c r="F1183" s="40">
        <v>221</v>
      </c>
      <c r="G1183" s="21">
        <v>18.249380677126343</v>
      </c>
      <c r="H1183" s="19">
        <v>333</v>
      </c>
      <c r="I1183" s="35">
        <v>7</v>
      </c>
      <c r="J1183" s="35">
        <v>6</v>
      </c>
      <c r="K1183" s="41">
        <v>13</v>
      </c>
      <c r="L1183" s="21">
        <v>3.9039039039039038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428</v>
      </c>
      <c r="E1184" s="38">
        <v>380</v>
      </c>
      <c r="F1184" s="38">
        <v>808</v>
      </c>
      <c r="G1184" s="31">
        <v>13.993765154139245</v>
      </c>
      <c r="H1184" s="29">
        <v>2281</v>
      </c>
      <c r="I1184" s="38">
        <v>14</v>
      </c>
      <c r="J1184" s="38">
        <v>4</v>
      </c>
      <c r="K1184" s="39">
        <v>18</v>
      </c>
      <c r="L1184" s="31">
        <v>0.78912757562472602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447</v>
      </c>
      <c r="E1185" s="38">
        <v>442</v>
      </c>
      <c r="F1185" s="38">
        <v>889</v>
      </c>
      <c r="G1185" s="31">
        <v>14.88364306043864</v>
      </c>
      <c r="H1185" s="29">
        <v>2587</v>
      </c>
      <c r="I1185" s="38">
        <v>39</v>
      </c>
      <c r="J1185" s="38">
        <v>41</v>
      </c>
      <c r="K1185" s="39">
        <v>80</v>
      </c>
      <c r="L1185" s="31">
        <v>3.0923850019327408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7092</v>
      </c>
      <c r="E1186" s="49">
        <v>7053</v>
      </c>
      <c r="F1186" s="49">
        <v>14145</v>
      </c>
      <c r="G1186" s="25">
        <v>15.256595551912334</v>
      </c>
      <c r="H1186" s="9">
        <v>33878</v>
      </c>
      <c r="I1186" s="49">
        <v>473</v>
      </c>
      <c r="J1186" s="49">
        <v>418</v>
      </c>
      <c r="K1186" s="50">
        <v>891</v>
      </c>
      <c r="L1186" s="25">
        <v>2.6300253852057383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1885</v>
      </c>
      <c r="E1187" s="38">
        <v>1964</v>
      </c>
      <c r="F1187" s="38">
        <v>3849</v>
      </c>
      <c r="G1187" s="31">
        <v>14.175229256435754</v>
      </c>
      <c r="H1187" s="29">
        <v>11421</v>
      </c>
      <c r="I1187" s="38">
        <v>164</v>
      </c>
      <c r="J1187" s="38">
        <v>123</v>
      </c>
      <c r="K1187" s="39">
        <v>287</v>
      </c>
      <c r="L1187" s="31">
        <v>2.5129148060590141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189</v>
      </c>
      <c r="E1188" s="35">
        <v>211</v>
      </c>
      <c r="F1188" s="40">
        <v>400</v>
      </c>
      <c r="G1188" s="21">
        <v>20.010005002501249</v>
      </c>
      <c r="H1188" s="19">
        <v>396</v>
      </c>
      <c r="I1188" s="35">
        <v>8</v>
      </c>
      <c r="J1188" s="35">
        <v>4</v>
      </c>
      <c r="K1188" s="41">
        <v>12</v>
      </c>
      <c r="L1188" s="21">
        <v>3.0303030303030303</v>
      </c>
    </row>
    <row r="1189" spans="1:12" ht="15" customHeight="1" outlineLevel="1" x14ac:dyDescent="0.2">
      <c r="A1189" s="42" t="s">
        <v>2063</v>
      </c>
      <c r="B1189" s="43" t="s">
        <v>2064</v>
      </c>
      <c r="C1189" s="47">
        <v>3157</v>
      </c>
      <c r="D1189" s="44">
        <v>227</v>
      </c>
      <c r="E1189" s="44">
        <v>238</v>
      </c>
      <c r="F1189" s="45">
        <v>465</v>
      </c>
      <c r="G1189" s="46">
        <v>14.729173265758632</v>
      </c>
      <c r="H1189" s="47">
        <v>1174</v>
      </c>
      <c r="I1189" s="44">
        <v>21</v>
      </c>
      <c r="J1189" s="44">
        <v>16</v>
      </c>
      <c r="K1189" s="48">
        <v>37</v>
      </c>
      <c r="L1189" s="46">
        <v>3.1516183986371376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106</v>
      </c>
      <c r="E1190" s="35">
        <v>109</v>
      </c>
      <c r="F1190" s="40">
        <v>215</v>
      </c>
      <c r="G1190" s="21">
        <v>18.12816188870152</v>
      </c>
      <c r="H1190" s="35">
        <v>517</v>
      </c>
      <c r="I1190" s="35">
        <v>3</v>
      </c>
      <c r="J1190" s="35">
        <v>3</v>
      </c>
      <c r="K1190" s="41">
        <v>6</v>
      </c>
      <c r="L1190" s="21">
        <v>1.1605415860735011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8</v>
      </c>
      <c r="E1191" s="35">
        <v>13</v>
      </c>
      <c r="F1191" s="40">
        <v>21</v>
      </c>
      <c r="G1191" s="21">
        <v>11.666666666666666</v>
      </c>
      <c r="H1191" s="35">
        <v>100</v>
      </c>
      <c r="I1191" s="35">
        <v>2</v>
      </c>
      <c r="J1191" s="35">
        <v>1</v>
      </c>
      <c r="K1191" s="41">
        <v>3</v>
      </c>
      <c r="L1191" s="21">
        <v>3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97</v>
      </c>
      <c r="E1192" s="35">
        <v>90</v>
      </c>
      <c r="F1192" s="40">
        <v>187</v>
      </c>
      <c r="G1192" s="21">
        <v>16.666666666666664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61</v>
      </c>
      <c r="E1193" s="35">
        <v>69</v>
      </c>
      <c r="F1193" s="40">
        <v>130</v>
      </c>
      <c r="G1193" s="21">
        <v>12.987012987012985</v>
      </c>
      <c r="H1193" s="35">
        <v>493</v>
      </c>
      <c r="I1193" s="35">
        <v>3</v>
      </c>
      <c r="J1193" s="35">
        <v>6</v>
      </c>
      <c r="K1193" s="41">
        <v>9</v>
      </c>
      <c r="L1193" s="21">
        <v>1.8255578093306288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68</v>
      </c>
      <c r="E1194" s="35">
        <v>48</v>
      </c>
      <c r="F1194" s="40">
        <v>116</v>
      </c>
      <c r="G1194" s="21">
        <v>13.364055299539171</v>
      </c>
      <c r="H1194" s="35">
        <v>410</v>
      </c>
      <c r="I1194" s="35">
        <v>4</v>
      </c>
      <c r="J1194" s="35">
        <v>5</v>
      </c>
      <c r="K1194" s="41">
        <v>9</v>
      </c>
      <c r="L1194" s="21">
        <v>2.1951219512195119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20</v>
      </c>
      <c r="E1195" s="35">
        <v>13</v>
      </c>
      <c r="F1195" s="40">
        <v>33</v>
      </c>
      <c r="G1195" s="21">
        <v>11.578947368421053</v>
      </c>
      <c r="H1195" s="35">
        <v>133</v>
      </c>
      <c r="I1195" s="35">
        <v>0</v>
      </c>
      <c r="J1195" s="35">
        <v>1</v>
      </c>
      <c r="K1195" s="41">
        <v>1</v>
      </c>
      <c r="L1195" s="21">
        <v>0.75187969924812026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40</v>
      </c>
      <c r="E1196" s="35">
        <v>37</v>
      </c>
      <c r="F1196" s="40">
        <v>77</v>
      </c>
      <c r="G1196" s="21">
        <v>16.488222698072803</v>
      </c>
      <c r="H1196" s="35">
        <v>133</v>
      </c>
      <c r="I1196" s="35">
        <v>2</v>
      </c>
      <c r="J1196" s="35">
        <v>1</v>
      </c>
      <c r="K1196" s="41">
        <v>3</v>
      </c>
      <c r="L1196" s="21">
        <v>2.2556390977443606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89</v>
      </c>
      <c r="E1197" s="35">
        <v>95</v>
      </c>
      <c r="F1197" s="40">
        <v>184</v>
      </c>
      <c r="G1197" s="21">
        <v>16.927322907083717</v>
      </c>
      <c r="H1197" s="35">
        <v>189</v>
      </c>
      <c r="I1197" s="35">
        <v>4</v>
      </c>
      <c r="J1197" s="35">
        <v>2</v>
      </c>
      <c r="K1197" s="41">
        <v>6</v>
      </c>
      <c r="L1197" s="21">
        <v>3.1746031746031744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44</v>
      </c>
      <c r="E1198" s="35">
        <v>55</v>
      </c>
      <c r="F1198" s="40">
        <v>99</v>
      </c>
      <c r="G1198" s="21">
        <v>10.520722635494154</v>
      </c>
      <c r="H1198" s="35">
        <v>484</v>
      </c>
      <c r="I1198" s="35">
        <v>11</v>
      </c>
      <c r="J1198" s="35">
        <v>10</v>
      </c>
      <c r="K1198" s="41">
        <v>21</v>
      </c>
      <c r="L1198" s="21">
        <v>4.338842975206612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30</v>
      </c>
      <c r="E1199" s="35">
        <v>40</v>
      </c>
      <c r="F1199" s="40">
        <v>70</v>
      </c>
      <c r="G1199" s="21">
        <v>21.084337349397593</v>
      </c>
      <c r="H1199" s="35">
        <v>75</v>
      </c>
      <c r="I1199" s="35">
        <v>0</v>
      </c>
      <c r="J1199" s="35">
        <v>1</v>
      </c>
      <c r="K1199" s="41">
        <v>1</v>
      </c>
      <c r="L1199" s="21">
        <v>1.3333333333333335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61</v>
      </c>
      <c r="E1200" s="35">
        <v>58</v>
      </c>
      <c r="F1200" s="40">
        <v>119</v>
      </c>
      <c r="G1200" s="21">
        <v>12.962962962962962</v>
      </c>
      <c r="H1200" s="35">
        <v>328</v>
      </c>
      <c r="I1200" s="35">
        <v>7</v>
      </c>
      <c r="J1200" s="35">
        <v>3</v>
      </c>
      <c r="K1200" s="41">
        <v>10</v>
      </c>
      <c r="L1200" s="21">
        <v>3.0487804878048781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49</v>
      </c>
      <c r="E1201" s="35">
        <v>51</v>
      </c>
      <c r="F1201" s="40">
        <v>100</v>
      </c>
      <c r="G1201" s="21">
        <v>10.683760683760683</v>
      </c>
      <c r="H1201" s="35">
        <v>535</v>
      </c>
      <c r="I1201" s="35">
        <v>10</v>
      </c>
      <c r="J1201" s="35">
        <v>3</v>
      </c>
      <c r="K1201" s="41">
        <v>13</v>
      </c>
      <c r="L1201" s="21">
        <v>2.4299065420560746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85</v>
      </c>
      <c r="E1202" s="35">
        <v>80</v>
      </c>
      <c r="F1202" s="40">
        <v>165</v>
      </c>
      <c r="G1202" s="21">
        <v>14.705882352941178</v>
      </c>
      <c r="H1202" s="35">
        <v>479</v>
      </c>
      <c r="I1202" s="35">
        <v>5</v>
      </c>
      <c r="J1202" s="35">
        <v>2</v>
      </c>
      <c r="K1202" s="41">
        <v>7</v>
      </c>
      <c r="L1202" s="21">
        <v>1.4613778705636742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46</v>
      </c>
      <c r="E1203" s="35">
        <v>50</v>
      </c>
      <c r="F1203" s="40">
        <v>96</v>
      </c>
      <c r="G1203" s="21">
        <v>8.938547486033519</v>
      </c>
      <c r="H1203" s="35">
        <v>776</v>
      </c>
      <c r="I1203" s="35">
        <v>29</v>
      </c>
      <c r="J1203" s="35">
        <v>17</v>
      </c>
      <c r="K1203" s="41">
        <v>46</v>
      </c>
      <c r="L1203" s="21">
        <v>5.9278350515463911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36</v>
      </c>
      <c r="E1204" s="35">
        <v>43</v>
      </c>
      <c r="F1204" s="40">
        <v>79</v>
      </c>
      <c r="G1204" s="21">
        <v>20.73490813648294</v>
      </c>
      <c r="H1204" s="19">
        <v>148</v>
      </c>
      <c r="I1204" s="35">
        <v>2</v>
      </c>
      <c r="J1204" s="35">
        <v>5</v>
      </c>
      <c r="K1204" s="41">
        <v>7</v>
      </c>
      <c r="L1204" s="21">
        <v>4.7297297297297298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209</v>
      </c>
      <c r="E1205" s="35">
        <v>198</v>
      </c>
      <c r="F1205" s="40">
        <v>407</v>
      </c>
      <c r="G1205" s="21">
        <v>13.472360145647135</v>
      </c>
      <c r="H1205" s="19">
        <v>1375</v>
      </c>
      <c r="I1205" s="35">
        <v>18</v>
      </c>
      <c r="J1205" s="35">
        <v>13</v>
      </c>
      <c r="K1205" s="41">
        <v>31</v>
      </c>
      <c r="L1205" s="21">
        <v>2.2545454545454544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48</v>
      </c>
      <c r="E1206" s="35">
        <v>62</v>
      </c>
      <c r="F1206" s="40">
        <v>110</v>
      </c>
      <c r="G1206" s="21">
        <v>8.2212257100149486</v>
      </c>
      <c r="H1206" s="35">
        <v>863</v>
      </c>
      <c r="I1206" s="35">
        <v>7</v>
      </c>
      <c r="J1206" s="35">
        <v>11</v>
      </c>
      <c r="K1206" s="41">
        <v>18</v>
      </c>
      <c r="L1206" s="21">
        <v>2.085747392815759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29</v>
      </c>
      <c r="E1207" s="35">
        <v>46</v>
      </c>
      <c r="F1207" s="40">
        <v>75</v>
      </c>
      <c r="G1207" s="21">
        <v>8.6805555555555554</v>
      </c>
      <c r="H1207" s="35">
        <v>484</v>
      </c>
      <c r="I1207" s="35">
        <v>2</v>
      </c>
      <c r="J1207" s="35">
        <v>3</v>
      </c>
      <c r="K1207" s="41">
        <v>5</v>
      </c>
      <c r="L1207" s="21">
        <v>1.0330578512396695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41</v>
      </c>
      <c r="E1208" s="35">
        <v>43</v>
      </c>
      <c r="F1208" s="40">
        <v>84</v>
      </c>
      <c r="G1208" s="21">
        <v>12.982998454404946</v>
      </c>
      <c r="H1208" s="35">
        <v>392</v>
      </c>
      <c r="I1208" s="35">
        <v>9</v>
      </c>
      <c r="J1208" s="35">
        <v>3</v>
      </c>
      <c r="K1208" s="41">
        <v>12</v>
      </c>
      <c r="L1208" s="21">
        <v>3.0612244897959182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55</v>
      </c>
      <c r="E1209" s="35">
        <v>54</v>
      </c>
      <c r="F1209" s="40">
        <v>109</v>
      </c>
      <c r="G1209" s="21">
        <v>12.659698025551682</v>
      </c>
      <c r="H1209" s="35">
        <v>394</v>
      </c>
      <c r="I1209" s="35">
        <v>3</v>
      </c>
      <c r="J1209" s="35">
        <v>2</v>
      </c>
      <c r="K1209" s="41">
        <v>5</v>
      </c>
      <c r="L1209" s="21">
        <v>1.2690355329949239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70</v>
      </c>
      <c r="E1210" s="35">
        <v>69</v>
      </c>
      <c r="F1210" s="40">
        <v>139</v>
      </c>
      <c r="G1210" s="21">
        <v>14.96232508073197</v>
      </c>
      <c r="H1210" s="35">
        <v>221</v>
      </c>
      <c r="I1210" s="35">
        <v>3</v>
      </c>
      <c r="J1210" s="35">
        <v>2</v>
      </c>
      <c r="K1210" s="41">
        <v>5</v>
      </c>
      <c r="L1210" s="21">
        <v>2.2624434389140271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32</v>
      </c>
      <c r="E1211" s="35">
        <v>36</v>
      </c>
      <c r="F1211" s="40">
        <v>68</v>
      </c>
      <c r="G1211" s="21">
        <v>11.409395973154362</v>
      </c>
      <c r="H1211" s="35">
        <v>308</v>
      </c>
      <c r="I1211" s="35">
        <v>1</v>
      </c>
      <c r="J1211" s="35">
        <v>5</v>
      </c>
      <c r="K1211" s="41">
        <v>6</v>
      </c>
      <c r="L1211" s="21">
        <v>1.948051948051948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37</v>
      </c>
      <c r="E1212" s="35">
        <v>30</v>
      </c>
      <c r="F1212" s="40">
        <v>67</v>
      </c>
      <c r="G1212" s="21">
        <v>14.285714285714285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65</v>
      </c>
      <c r="E1213" s="35">
        <v>73</v>
      </c>
      <c r="F1213" s="40">
        <v>138</v>
      </c>
      <c r="G1213" s="21">
        <v>17.992177314211215</v>
      </c>
      <c r="H1213" s="35">
        <v>272</v>
      </c>
      <c r="I1213" s="35">
        <v>8</v>
      </c>
      <c r="J1213" s="35">
        <v>1</v>
      </c>
      <c r="K1213" s="41">
        <v>9</v>
      </c>
      <c r="L1213" s="21">
        <v>3.3088235294117649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43</v>
      </c>
      <c r="E1214" s="35">
        <v>53</v>
      </c>
      <c r="F1214" s="40">
        <v>96</v>
      </c>
      <c r="G1214" s="21">
        <v>15.867768595041323</v>
      </c>
      <c r="H1214" s="19">
        <v>196</v>
      </c>
      <c r="I1214" s="35">
        <v>2</v>
      </c>
      <c r="J1214" s="35">
        <v>3</v>
      </c>
      <c r="K1214" s="41">
        <v>5</v>
      </c>
      <c r="L1214" s="21">
        <v>2.5510204081632653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1883</v>
      </c>
      <c r="E1215" s="38">
        <v>1807</v>
      </c>
      <c r="F1215" s="38">
        <v>3690</v>
      </c>
      <c r="G1215" s="31">
        <v>14.244904261890056</v>
      </c>
      <c r="H1215" s="29">
        <v>12028</v>
      </c>
      <c r="I1215" s="38">
        <v>123</v>
      </c>
      <c r="J1215" s="38">
        <v>120</v>
      </c>
      <c r="K1215" s="39">
        <v>243</v>
      </c>
      <c r="L1215" s="31">
        <v>2.020285999334885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98</v>
      </c>
      <c r="E1216" s="35">
        <v>86</v>
      </c>
      <c r="F1216" s="40">
        <v>184</v>
      </c>
      <c r="G1216" s="21">
        <v>14.241486068111456</v>
      </c>
      <c r="H1216" s="35">
        <v>687</v>
      </c>
      <c r="I1216" s="35">
        <v>3</v>
      </c>
      <c r="J1216" s="35">
        <v>1</v>
      </c>
      <c r="K1216" s="41">
        <v>4</v>
      </c>
      <c r="L1216" s="21">
        <v>0.58224163027656484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58</v>
      </c>
      <c r="E1217" s="35">
        <v>69</v>
      </c>
      <c r="F1217" s="40">
        <v>127</v>
      </c>
      <c r="G1217" s="21">
        <v>15.083135391923991</v>
      </c>
      <c r="H1217" s="35">
        <v>321</v>
      </c>
      <c r="I1217" s="35">
        <v>3</v>
      </c>
      <c r="J1217" s="35">
        <v>5</v>
      </c>
      <c r="K1217" s="41">
        <v>8</v>
      </c>
      <c r="L1217" s="21">
        <v>2.4922118380062304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45</v>
      </c>
      <c r="E1218" s="35">
        <v>41</v>
      </c>
      <c r="F1218" s="40">
        <v>86</v>
      </c>
      <c r="G1218" s="21">
        <v>11.082474226804123</v>
      </c>
      <c r="H1218" s="35">
        <v>352</v>
      </c>
      <c r="I1218" s="35">
        <v>1</v>
      </c>
      <c r="J1218" s="35">
        <v>1</v>
      </c>
      <c r="K1218" s="41">
        <v>2</v>
      </c>
      <c r="L1218" s="21">
        <v>0.56818181818181823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49</v>
      </c>
      <c r="E1219" s="35">
        <v>45</v>
      </c>
      <c r="F1219" s="40">
        <v>94</v>
      </c>
      <c r="G1219" s="21">
        <v>9.0997095837366899</v>
      </c>
      <c r="H1219" s="35">
        <v>671</v>
      </c>
      <c r="I1219" s="35">
        <v>15</v>
      </c>
      <c r="J1219" s="35">
        <v>14</v>
      </c>
      <c r="K1219" s="41">
        <v>29</v>
      </c>
      <c r="L1219" s="21">
        <v>4.3219076005961252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66</v>
      </c>
      <c r="E1220" s="35">
        <v>44</v>
      </c>
      <c r="F1220" s="40">
        <v>110</v>
      </c>
      <c r="G1220" s="21">
        <v>14.454664914586072</v>
      </c>
      <c r="H1220" s="35">
        <v>200</v>
      </c>
      <c r="I1220" s="35">
        <v>3</v>
      </c>
      <c r="J1220" s="35">
        <v>0</v>
      </c>
      <c r="K1220" s="41">
        <v>3</v>
      </c>
      <c r="L1220" s="21">
        <v>1.5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128</v>
      </c>
      <c r="E1221" s="35">
        <v>125</v>
      </c>
      <c r="F1221" s="40">
        <v>253</v>
      </c>
      <c r="G1221" s="21">
        <v>18.521229868228403</v>
      </c>
      <c r="H1221" s="35">
        <v>287</v>
      </c>
      <c r="I1221" s="35">
        <v>4</v>
      </c>
      <c r="J1221" s="35">
        <v>5</v>
      </c>
      <c r="K1221" s="41">
        <v>9</v>
      </c>
      <c r="L1221" s="21">
        <v>3.1358885017421603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41</v>
      </c>
      <c r="E1222" s="35">
        <v>38</v>
      </c>
      <c r="F1222" s="40">
        <v>79</v>
      </c>
      <c r="G1222" s="21">
        <v>11.366906474820144</v>
      </c>
      <c r="H1222" s="35">
        <v>423</v>
      </c>
      <c r="I1222" s="35">
        <v>7</v>
      </c>
      <c r="J1222" s="35">
        <v>2</v>
      </c>
      <c r="K1222" s="41">
        <v>9</v>
      </c>
      <c r="L1222" s="21">
        <v>2.1276595744680851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63</v>
      </c>
      <c r="E1223" s="35">
        <v>79</v>
      </c>
      <c r="F1223" s="40">
        <v>142</v>
      </c>
      <c r="G1223" s="21">
        <v>12.126387702818105</v>
      </c>
      <c r="H1223" s="35">
        <v>522</v>
      </c>
      <c r="I1223" s="35">
        <v>8</v>
      </c>
      <c r="J1223" s="35">
        <v>5</v>
      </c>
      <c r="K1223" s="41">
        <v>13</v>
      </c>
      <c r="L1223" s="21">
        <v>2.490421455938697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51</v>
      </c>
      <c r="E1224" s="35">
        <v>41</v>
      </c>
      <c r="F1224" s="40">
        <v>92</v>
      </c>
      <c r="G1224" s="21">
        <v>14.00304414003044</v>
      </c>
      <c r="H1224" s="35">
        <v>394</v>
      </c>
      <c r="I1224" s="35">
        <v>3</v>
      </c>
      <c r="J1224" s="35">
        <v>8</v>
      </c>
      <c r="K1224" s="41">
        <v>11</v>
      </c>
      <c r="L1224" s="21">
        <v>2.7918781725888326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89</v>
      </c>
      <c r="E1225" s="35">
        <v>90</v>
      </c>
      <c r="F1225" s="40">
        <v>179</v>
      </c>
      <c r="G1225" s="21">
        <v>15.770925110132158</v>
      </c>
      <c r="H1225" s="35">
        <v>639</v>
      </c>
      <c r="I1225" s="35">
        <v>2</v>
      </c>
      <c r="J1225" s="35">
        <v>2</v>
      </c>
      <c r="K1225" s="41">
        <v>4</v>
      </c>
      <c r="L1225" s="21">
        <v>0.6259780907668232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47</v>
      </c>
      <c r="E1226" s="35">
        <v>50</v>
      </c>
      <c r="F1226" s="40">
        <v>97</v>
      </c>
      <c r="G1226" s="21">
        <v>10.813823857302118</v>
      </c>
      <c r="H1226" s="35">
        <v>483</v>
      </c>
      <c r="I1226" s="35">
        <v>14</v>
      </c>
      <c r="J1226" s="35">
        <v>13</v>
      </c>
      <c r="K1226" s="41">
        <v>27</v>
      </c>
      <c r="L1226" s="21">
        <v>5.5900621118012426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49</v>
      </c>
      <c r="E1227" s="35">
        <v>40</v>
      </c>
      <c r="F1227" s="40">
        <v>89</v>
      </c>
      <c r="G1227" s="21">
        <v>11.125</v>
      </c>
      <c r="H1227" s="35">
        <v>496</v>
      </c>
      <c r="I1227" s="35">
        <v>10</v>
      </c>
      <c r="J1227" s="35">
        <v>16</v>
      </c>
      <c r="K1227" s="41">
        <v>26</v>
      </c>
      <c r="L1227" s="21">
        <v>5.241935483870968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89</v>
      </c>
      <c r="E1228" s="35">
        <v>103</v>
      </c>
      <c r="F1228" s="40">
        <v>192</v>
      </c>
      <c r="G1228" s="21">
        <v>14.545454545454545</v>
      </c>
      <c r="H1228" s="19">
        <v>456</v>
      </c>
      <c r="I1228" s="35">
        <v>0</v>
      </c>
      <c r="J1228" s="35">
        <v>1</v>
      </c>
      <c r="K1228" s="41">
        <v>1</v>
      </c>
      <c r="L1228" s="21">
        <v>0.21929824561403508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505</v>
      </c>
      <c r="E1229" s="35">
        <v>441</v>
      </c>
      <c r="F1229" s="40">
        <v>946</v>
      </c>
      <c r="G1229" s="21">
        <v>18.022480472470946</v>
      </c>
      <c r="H1229" s="19">
        <v>1841</v>
      </c>
      <c r="I1229" s="35">
        <v>5</v>
      </c>
      <c r="J1229" s="35">
        <v>5</v>
      </c>
      <c r="K1229" s="41">
        <v>10</v>
      </c>
      <c r="L1229" s="21">
        <v>0.54318305268875611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53</v>
      </c>
      <c r="E1230" s="35">
        <v>57</v>
      </c>
      <c r="F1230" s="40">
        <v>110</v>
      </c>
      <c r="G1230" s="21">
        <v>18.272425249169437</v>
      </c>
      <c r="H1230" s="35">
        <v>201</v>
      </c>
      <c r="I1230" s="35">
        <v>4</v>
      </c>
      <c r="J1230" s="35">
        <v>1</v>
      </c>
      <c r="K1230" s="41">
        <v>5</v>
      </c>
      <c r="L1230" s="21">
        <v>2.4875621890547266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44</v>
      </c>
      <c r="E1231" s="35">
        <v>43</v>
      </c>
      <c r="F1231" s="40">
        <v>87</v>
      </c>
      <c r="G1231" s="21">
        <v>16.926070038910506</v>
      </c>
      <c r="H1231" s="35">
        <v>237</v>
      </c>
      <c r="I1231" s="35">
        <v>2</v>
      </c>
      <c r="J1231" s="35">
        <v>2</v>
      </c>
      <c r="K1231" s="41">
        <v>4</v>
      </c>
      <c r="L1231" s="21">
        <v>1.6877637130801686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42</v>
      </c>
      <c r="E1232" s="35">
        <v>51</v>
      </c>
      <c r="F1232" s="40">
        <v>93</v>
      </c>
      <c r="G1232" s="21">
        <v>13.656387665198238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22</v>
      </c>
      <c r="E1233" s="35">
        <v>27</v>
      </c>
      <c r="F1233" s="40">
        <v>49</v>
      </c>
      <c r="G1233" s="21">
        <v>7.6443057722308891</v>
      </c>
      <c r="H1233" s="35">
        <v>483</v>
      </c>
      <c r="I1233" s="35">
        <v>9</v>
      </c>
      <c r="J1233" s="35">
        <v>10</v>
      </c>
      <c r="K1233" s="41">
        <v>19</v>
      </c>
      <c r="L1233" s="21">
        <v>3.9337474120082816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60</v>
      </c>
      <c r="E1234" s="35">
        <v>64</v>
      </c>
      <c r="F1234" s="40">
        <v>124</v>
      </c>
      <c r="G1234" s="21">
        <v>13.066385669125394</v>
      </c>
      <c r="H1234" s="35">
        <v>607</v>
      </c>
      <c r="I1234" s="35">
        <v>6</v>
      </c>
      <c r="J1234" s="35">
        <v>10</v>
      </c>
      <c r="K1234" s="41">
        <v>16</v>
      </c>
      <c r="L1234" s="21">
        <v>2.6359143327841847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54</v>
      </c>
      <c r="E1235" s="35">
        <v>47</v>
      </c>
      <c r="F1235" s="40">
        <v>101</v>
      </c>
      <c r="G1235" s="21">
        <v>10.140562248995984</v>
      </c>
      <c r="H1235" s="35">
        <v>607</v>
      </c>
      <c r="I1235" s="35">
        <v>8</v>
      </c>
      <c r="J1235" s="35">
        <v>7</v>
      </c>
      <c r="K1235" s="41">
        <v>15</v>
      </c>
      <c r="L1235" s="21">
        <v>2.4711696869851729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30</v>
      </c>
      <c r="E1236" s="35">
        <v>31</v>
      </c>
      <c r="F1236" s="40">
        <v>61</v>
      </c>
      <c r="G1236" s="21">
        <v>14.055299539170507</v>
      </c>
      <c r="H1236" s="35">
        <v>150</v>
      </c>
      <c r="I1236" s="35">
        <v>4</v>
      </c>
      <c r="J1236" s="35">
        <v>2</v>
      </c>
      <c r="K1236" s="41">
        <v>6</v>
      </c>
      <c r="L1236" s="21">
        <v>4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23</v>
      </c>
      <c r="E1237" s="35">
        <v>32</v>
      </c>
      <c r="F1237" s="40">
        <v>55</v>
      </c>
      <c r="G1237" s="21">
        <v>18.581081081081081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40</v>
      </c>
      <c r="E1238" s="35">
        <v>34</v>
      </c>
      <c r="F1238" s="40">
        <v>74</v>
      </c>
      <c r="G1238" s="21">
        <v>9.660574412532636</v>
      </c>
      <c r="H1238" s="35">
        <v>529</v>
      </c>
      <c r="I1238" s="35">
        <v>0</v>
      </c>
      <c r="J1238" s="35">
        <v>3</v>
      </c>
      <c r="K1238" s="41">
        <v>3</v>
      </c>
      <c r="L1238" s="21">
        <v>0.56710775047258988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28</v>
      </c>
      <c r="E1239" s="35">
        <v>30</v>
      </c>
      <c r="F1239" s="40">
        <v>58</v>
      </c>
      <c r="G1239" s="21">
        <v>12.159329140461216</v>
      </c>
      <c r="H1239" s="35">
        <v>339</v>
      </c>
      <c r="I1239" s="35">
        <v>5</v>
      </c>
      <c r="J1239" s="35">
        <v>3</v>
      </c>
      <c r="K1239" s="41">
        <v>8</v>
      </c>
      <c r="L1239" s="21">
        <v>2.359882005899705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38</v>
      </c>
      <c r="E1240" s="35">
        <v>29</v>
      </c>
      <c r="F1240" s="40">
        <v>67</v>
      </c>
      <c r="G1240" s="21">
        <v>11.452991452991453</v>
      </c>
      <c r="H1240" s="35">
        <v>268</v>
      </c>
      <c r="I1240" s="35">
        <v>0</v>
      </c>
      <c r="J1240" s="35">
        <v>1</v>
      </c>
      <c r="K1240" s="41">
        <v>1</v>
      </c>
      <c r="L1240" s="21">
        <v>0.37313432835820892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33</v>
      </c>
      <c r="E1241" s="35">
        <v>36</v>
      </c>
      <c r="F1241" s="40">
        <v>69</v>
      </c>
      <c r="G1241" s="21">
        <v>17.079207920792079</v>
      </c>
      <c r="H1241" s="35">
        <v>100</v>
      </c>
      <c r="I1241" s="35">
        <v>1</v>
      </c>
      <c r="J1241" s="35">
        <v>0</v>
      </c>
      <c r="K1241" s="41">
        <v>1</v>
      </c>
      <c r="L1241" s="21">
        <v>1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38</v>
      </c>
      <c r="E1242" s="35">
        <v>34</v>
      </c>
      <c r="F1242" s="40">
        <v>72</v>
      </c>
      <c r="G1242" s="21">
        <v>12.743362831858407</v>
      </c>
      <c r="H1242" s="19">
        <v>297</v>
      </c>
      <c r="I1242" s="35">
        <v>6</v>
      </c>
      <c r="J1242" s="35">
        <v>3</v>
      </c>
      <c r="K1242" s="41">
        <v>9</v>
      </c>
      <c r="L1242" s="21">
        <v>3.0303030303030303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1046</v>
      </c>
      <c r="E1243" s="38">
        <v>1078</v>
      </c>
      <c r="F1243" s="38">
        <v>2124</v>
      </c>
      <c r="G1243" s="31">
        <v>14.044832374528863</v>
      </c>
      <c r="H1243" s="29">
        <v>5277</v>
      </c>
      <c r="I1243" s="38">
        <v>48</v>
      </c>
      <c r="J1243" s="38">
        <v>61</v>
      </c>
      <c r="K1243" s="39">
        <v>109</v>
      </c>
      <c r="L1243" s="31">
        <v>2.0655675573242371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69</v>
      </c>
      <c r="E1244" s="35">
        <v>72</v>
      </c>
      <c r="F1244" s="40">
        <v>141</v>
      </c>
      <c r="G1244" s="21">
        <v>14.271255060728743</v>
      </c>
      <c r="H1244" s="35">
        <v>174</v>
      </c>
      <c r="I1244" s="35">
        <v>10</v>
      </c>
      <c r="J1244" s="35">
        <v>10</v>
      </c>
      <c r="K1244" s="41">
        <v>20</v>
      </c>
      <c r="L1244" s="21">
        <v>11.494252873563218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69</v>
      </c>
      <c r="E1245" s="35">
        <v>60</v>
      </c>
      <c r="F1245" s="40">
        <v>129</v>
      </c>
      <c r="G1245" s="21">
        <v>15.655339805825244</v>
      </c>
      <c r="H1245" s="35">
        <v>335</v>
      </c>
      <c r="I1245" s="35">
        <v>1</v>
      </c>
      <c r="J1245" s="35">
        <v>0</v>
      </c>
      <c r="K1245" s="41">
        <v>1</v>
      </c>
      <c r="L1245" s="21">
        <v>0.29850746268656719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64</v>
      </c>
      <c r="E1246" s="35">
        <v>54</v>
      </c>
      <c r="F1246" s="40">
        <v>118</v>
      </c>
      <c r="G1246" s="21">
        <v>18.153846153846153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54</v>
      </c>
      <c r="E1247" s="35">
        <v>55</v>
      </c>
      <c r="F1247" s="40">
        <v>109</v>
      </c>
      <c r="G1247" s="21">
        <v>17.165354330708663</v>
      </c>
      <c r="H1247" s="35">
        <v>150</v>
      </c>
      <c r="I1247" s="35">
        <v>2</v>
      </c>
      <c r="J1247" s="35">
        <v>4</v>
      </c>
      <c r="K1247" s="41">
        <v>6</v>
      </c>
      <c r="L1247" s="21">
        <v>4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145</v>
      </c>
      <c r="E1248" s="35">
        <v>151</v>
      </c>
      <c r="F1248" s="40">
        <v>296</v>
      </c>
      <c r="G1248" s="21">
        <v>15.769845498135323</v>
      </c>
      <c r="H1248" s="35">
        <v>444</v>
      </c>
      <c r="I1248" s="35">
        <v>7</v>
      </c>
      <c r="J1248" s="35">
        <v>6</v>
      </c>
      <c r="K1248" s="41">
        <v>13</v>
      </c>
      <c r="L1248" s="21">
        <v>2.9279279279279278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77</v>
      </c>
      <c r="E1249" s="35">
        <v>90</v>
      </c>
      <c r="F1249" s="40">
        <v>167</v>
      </c>
      <c r="G1249" s="21">
        <v>14.521739130434783</v>
      </c>
      <c r="H1249" s="35">
        <v>503</v>
      </c>
      <c r="I1249" s="35">
        <v>2</v>
      </c>
      <c r="J1249" s="35">
        <v>1</v>
      </c>
      <c r="K1249" s="41">
        <v>3</v>
      </c>
      <c r="L1249" s="21">
        <v>0.59642147117296218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31</v>
      </c>
      <c r="E1250" s="35">
        <v>38</v>
      </c>
      <c r="F1250" s="40">
        <v>69</v>
      </c>
      <c r="G1250" s="21">
        <v>7.1354705274043431</v>
      </c>
      <c r="H1250" s="35">
        <v>716</v>
      </c>
      <c r="I1250" s="35">
        <v>2</v>
      </c>
      <c r="J1250" s="35">
        <v>4</v>
      </c>
      <c r="K1250" s="41">
        <v>6</v>
      </c>
      <c r="L1250" s="21">
        <v>0.83798882681564246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64</v>
      </c>
      <c r="E1251" s="35">
        <v>54</v>
      </c>
      <c r="F1251" s="40">
        <v>118</v>
      </c>
      <c r="G1251" s="21">
        <v>19.633943427620633</v>
      </c>
      <c r="H1251" s="35">
        <v>37</v>
      </c>
      <c r="I1251" s="35">
        <v>0</v>
      </c>
      <c r="J1251" s="35">
        <v>0</v>
      </c>
      <c r="K1251" s="41">
        <v>0</v>
      </c>
      <c r="L1251" s="21"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65</v>
      </c>
      <c r="E1252" s="35">
        <v>55</v>
      </c>
      <c r="F1252" s="40">
        <v>120</v>
      </c>
      <c r="G1252" s="21">
        <v>11.857707509881422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31</v>
      </c>
      <c r="E1253" s="35">
        <v>44</v>
      </c>
      <c r="F1253" s="40">
        <v>75</v>
      </c>
      <c r="G1253" s="21">
        <v>8.700696055684455</v>
      </c>
      <c r="H1253" s="35">
        <v>492</v>
      </c>
      <c r="I1253" s="35">
        <v>0</v>
      </c>
      <c r="J1253" s="35">
        <v>7</v>
      </c>
      <c r="K1253" s="41">
        <v>7</v>
      </c>
      <c r="L1253" s="21">
        <v>1.4227642276422763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40</v>
      </c>
      <c r="E1254" s="35">
        <v>46</v>
      </c>
      <c r="F1254" s="40">
        <v>86</v>
      </c>
      <c r="G1254" s="21">
        <v>9.1295116772823768</v>
      </c>
      <c r="H1254" s="35">
        <v>287</v>
      </c>
      <c r="I1254" s="35">
        <v>1</v>
      </c>
      <c r="J1254" s="35">
        <v>3</v>
      </c>
      <c r="K1254" s="41">
        <v>4</v>
      </c>
      <c r="L1254" s="21">
        <v>1.3937282229965158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74</v>
      </c>
      <c r="E1255" s="35">
        <v>77</v>
      </c>
      <c r="F1255" s="40">
        <v>151</v>
      </c>
      <c r="G1255" s="21">
        <v>16.759156492785792</v>
      </c>
      <c r="H1255" s="35">
        <v>217</v>
      </c>
      <c r="I1255" s="35">
        <v>4</v>
      </c>
      <c r="J1255" s="35">
        <v>5</v>
      </c>
      <c r="K1255" s="41">
        <v>9</v>
      </c>
      <c r="L1255" s="21">
        <v>4.1474654377880187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84</v>
      </c>
      <c r="E1256" s="35">
        <v>87</v>
      </c>
      <c r="F1256" s="40">
        <v>171</v>
      </c>
      <c r="G1256" s="21">
        <v>18.426724137931032</v>
      </c>
      <c r="H1256" s="35">
        <v>304</v>
      </c>
      <c r="I1256" s="35">
        <v>3</v>
      </c>
      <c r="J1256" s="35">
        <v>3</v>
      </c>
      <c r="K1256" s="41">
        <v>6</v>
      </c>
      <c r="L1256" s="21">
        <v>1.9736842105263157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30</v>
      </c>
      <c r="E1257" s="35">
        <v>18</v>
      </c>
      <c r="F1257" s="40">
        <v>48</v>
      </c>
      <c r="G1257" s="21">
        <v>7.5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84</v>
      </c>
      <c r="E1258" s="35">
        <v>104</v>
      </c>
      <c r="F1258" s="40">
        <v>188</v>
      </c>
      <c r="G1258" s="21">
        <v>16.830796777081471</v>
      </c>
      <c r="H1258" s="35">
        <v>344</v>
      </c>
      <c r="I1258" s="35">
        <v>11</v>
      </c>
      <c r="J1258" s="35">
        <v>11</v>
      </c>
      <c r="K1258" s="41">
        <v>22</v>
      </c>
      <c r="L1258" s="21">
        <v>6.395348837209303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65</v>
      </c>
      <c r="E1259" s="35">
        <v>73</v>
      </c>
      <c r="F1259" s="40">
        <v>138</v>
      </c>
      <c r="G1259" s="21">
        <v>13.411078717201166</v>
      </c>
      <c r="H1259" s="19">
        <v>279</v>
      </c>
      <c r="I1259" s="35">
        <v>5</v>
      </c>
      <c r="J1259" s="35">
        <v>7</v>
      </c>
      <c r="K1259" s="41">
        <v>12</v>
      </c>
      <c r="L1259" s="21">
        <v>4.3010752688172049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1907</v>
      </c>
      <c r="E1260" s="38">
        <v>1849</v>
      </c>
      <c r="F1260" s="38">
        <v>3756</v>
      </c>
      <c r="G1260" s="31">
        <v>17.85171102661597</v>
      </c>
      <c r="H1260" s="29">
        <v>4228</v>
      </c>
      <c r="I1260" s="38">
        <v>134</v>
      </c>
      <c r="J1260" s="38">
        <v>113</v>
      </c>
      <c r="K1260" s="39">
        <v>247</v>
      </c>
      <c r="L1260" s="31">
        <v>5.8420056764427626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371</v>
      </c>
      <c r="E1261" s="38">
        <v>355</v>
      </c>
      <c r="F1261" s="38">
        <v>726</v>
      </c>
      <c r="G1261" s="31">
        <v>20.778477389811105</v>
      </c>
      <c r="H1261" s="29">
        <v>924</v>
      </c>
      <c r="I1261" s="38">
        <v>4</v>
      </c>
      <c r="J1261" s="38">
        <v>1</v>
      </c>
      <c r="K1261" s="39">
        <v>5</v>
      </c>
      <c r="L1261" s="31">
        <v>0.54112554112554112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10217</v>
      </c>
      <c r="E1262" s="49">
        <v>9709</v>
      </c>
      <c r="F1262" s="49">
        <v>19926</v>
      </c>
      <c r="G1262" s="25">
        <v>16.645365010149611</v>
      </c>
      <c r="H1262" s="9">
        <v>43724</v>
      </c>
      <c r="I1262" s="49">
        <v>1001</v>
      </c>
      <c r="J1262" s="49">
        <v>1034</v>
      </c>
      <c r="K1262" s="50">
        <v>2035</v>
      </c>
      <c r="L1262" s="25">
        <v>4.6541944927271066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2835</v>
      </c>
      <c r="E1263" s="38">
        <v>2649</v>
      </c>
      <c r="F1263" s="38">
        <v>5484</v>
      </c>
      <c r="G1263" s="31">
        <v>14.881146206447413</v>
      </c>
      <c r="H1263" s="29">
        <v>14065</v>
      </c>
      <c r="I1263" s="38">
        <v>365</v>
      </c>
      <c r="J1263" s="38">
        <v>357</v>
      </c>
      <c r="K1263" s="39">
        <v>722</v>
      </c>
      <c r="L1263" s="31">
        <v>5.1333096338428721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79</v>
      </c>
      <c r="E1264" s="35">
        <v>88</v>
      </c>
      <c r="F1264" s="40">
        <v>167</v>
      </c>
      <c r="G1264" s="21">
        <v>20.745341614906831</v>
      </c>
      <c r="H1264" s="35">
        <v>196</v>
      </c>
      <c r="I1264" s="35">
        <v>3</v>
      </c>
      <c r="J1264" s="35">
        <v>1</v>
      </c>
      <c r="K1264" s="41">
        <v>4</v>
      </c>
      <c r="L1264" s="21">
        <v>2.0408163265306123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35</v>
      </c>
      <c r="E1265" s="35">
        <v>38</v>
      </c>
      <c r="F1265" s="40">
        <v>73</v>
      </c>
      <c r="G1265" s="21">
        <v>8.4490740740740744</v>
      </c>
      <c r="H1265" s="35">
        <v>611</v>
      </c>
      <c r="I1265" s="35">
        <v>7</v>
      </c>
      <c r="J1265" s="35">
        <v>2</v>
      </c>
      <c r="K1265" s="41">
        <v>9</v>
      </c>
      <c r="L1265" s="21">
        <v>1.4729950900163666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37</v>
      </c>
      <c r="E1266" s="35">
        <v>32</v>
      </c>
      <c r="F1266" s="40">
        <v>69</v>
      </c>
      <c r="G1266" s="21">
        <v>11.95840554592721</v>
      </c>
      <c r="H1266" s="35">
        <v>220</v>
      </c>
      <c r="I1266" s="35">
        <v>4</v>
      </c>
      <c r="J1266" s="35">
        <v>5</v>
      </c>
      <c r="K1266" s="41">
        <v>9</v>
      </c>
      <c r="L1266" s="21">
        <v>4.0909090909090908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152</v>
      </c>
      <c r="E1267" s="35">
        <v>111</v>
      </c>
      <c r="F1267" s="40">
        <v>263</v>
      </c>
      <c r="G1267" s="21">
        <v>15.045766590389015</v>
      </c>
      <c r="H1267" s="35">
        <v>437</v>
      </c>
      <c r="I1267" s="35">
        <v>12</v>
      </c>
      <c r="J1267" s="35">
        <v>19</v>
      </c>
      <c r="K1267" s="41">
        <v>31</v>
      </c>
      <c r="L1267" s="21">
        <v>7.0938215102974826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49</v>
      </c>
      <c r="E1268" s="35">
        <v>66</v>
      </c>
      <c r="F1268" s="40">
        <v>115</v>
      </c>
      <c r="G1268" s="21">
        <v>8.2437275985663092</v>
      </c>
      <c r="H1268" s="35">
        <v>765</v>
      </c>
      <c r="I1268" s="35">
        <v>17</v>
      </c>
      <c r="J1268" s="35">
        <v>12</v>
      </c>
      <c r="K1268" s="41">
        <v>29</v>
      </c>
      <c r="L1268" s="21">
        <v>3.7908496732026142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64</v>
      </c>
      <c r="E1269" s="35">
        <v>59</v>
      </c>
      <c r="F1269" s="40">
        <v>123</v>
      </c>
      <c r="G1269" s="21">
        <v>16.644113667117725</v>
      </c>
      <c r="H1269" s="35">
        <v>258</v>
      </c>
      <c r="I1269" s="35">
        <v>3</v>
      </c>
      <c r="J1269" s="35">
        <v>0</v>
      </c>
      <c r="K1269" s="41">
        <v>3</v>
      </c>
      <c r="L1269" s="21">
        <v>1.1627906976744187</v>
      </c>
    </row>
    <row r="1270" spans="1:12" ht="15" customHeight="1" outlineLevel="1" x14ac:dyDescent="0.2">
      <c r="A1270" s="42" t="s">
        <v>2219</v>
      </c>
      <c r="B1270" s="43" t="s">
        <v>2220</v>
      </c>
      <c r="C1270" s="47">
        <v>1026</v>
      </c>
      <c r="D1270" s="44">
        <v>54</v>
      </c>
      <c r="E1270" s="44">
        <v>76</v>
      </c>
      <c r="F1270" s="45">
        <v>130</v>
      </c>
      <c r="G1270" s="46">
        <v>12.670565302144249</v>
      </c>
      <c r="H1270" s="44">
        <v>441</v>
      </c>
      <c r="I1270" s="44">
        <v>10</v>
      </c>
      <c r="J1270" s="44">
        <v>17</v>
      </c>
      <c r="K1270" s="48">
        <v>27</v>
      </c>
      <c r="L1270" s="46">
        <v>6.1224489795918364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29</v>
      </c>
      <c r="E1271" s="35">
        <v>28</v>
      </c>
      <c r="F1271" s="40">
        <v>57</v>
      </c>
      <c r="G1271" s="21">
        <v>6.1488673139158578</v>
      </c>
      <c r="H1271" s="35">
        <v>477</v>
      </c>
      <c r="I1271" s="35">
        <v>13</v>
      </c>
      <c r="J1271" s="35">
        <v>15</v>
      </c>
      <c r="K1271" s="41">
        <v>28</v>
      </c>
      <c r="L1271" s="21">
        <v>5.8700209643605872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11</v>
      </c>
      <c r="E1272" s="35">
        <v>10</v>
      </c>
      <c r="F1272" s="40">
        <v>21</v>
      </c>
      <c r="G1272" s="21">
        <v>1.6535433070866141</v>
      </c>
      <c r="H1272" s="35">
        <v>877</v>
      </c>
      <c r="I1272" s="35">
        <v>37</v>
      </c>
      <c r="J1272" s="35">
        <v>37</v>
      </c>
      <c r="K1272" s="41">
        <v>74</v>
      </c>
      <c r="L1272" s="21">
        <v>8.4378563283922468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126</v>
      </c>
      <c r="E1273" s="35">
        <v>112</v>
      </c>
      <c r="F1273" s="40">
        <v>238</v>
      </c>
      <c r="G1273" s="21">
        <v>15.575916230366493</v>
      </c>
      <c r="H1273" s="35">
        <v>290</v>
      </c>
      <c r="I1273" s="35">
        <v>5</v>
      </c>
      <c r="J1273" s="35">
        <v>3</v>
      </c>
      <c r="K1273" s="41">
        <v>8</v>
      </c>
      <c r="L1273" s="21">
        <v>2.7586206896551726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130</v>
      </c>
      <c r="E1274" s="35">
        <v>100</v>
      </c>
      <c r="F1274" s="40">
        <v>230</v>
      </c>
      <c r="G1274" s="21">
        <v>20.140105078809107</v>
      </c>
      <c r="H1274" s="19">
        <v>220</v>
      </c>
      <c r="I1274" s="35">
        <v>2</v>
      </c>
      <c r="J1274" s="35">
        <v>1</v>
      </c>
      <c r="K1274" s="41">
        <v>3</v>
      </c>
      <c r="L1274" s="21">
        <v>1.3636363636363635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355</v>
      </c>
      <c r="E1275" s="35">
        <v>323</v>
      </c>
      <c r="F1275" s="40">
        <v>678</v>
      </c>
      <c r="G1275" s="21">
        <v>15.053285968028419</v>
      </c>
      <c r="H1275" s="19">
        <v>2032</v>
      </c>
      <c r="I1275" s="35">
        <v>27</v>
      </c>
      <c r="J1275" s="35">
        <v>46</v>
      </c>
      <c r="K1275" s="41">
        <v>73</v>
      </c>
      <c r="L1275" s="21">
        <v>3.5925196850393699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34</v>
      </c>
      <c r="E1276" s="35">
        <v>32</v>
      </c>
      <c r="F1276" s="40">
        <v>66</v>
      </c>
      <c r="G1276" s="21">
        <v>14.193548387096774</v>
      </c>
      <c r="H1276" s="35">
        <v>-306</v>
      </c>
      <c r="I1276" s="35">
        <v>16</v>
      </c>
      <c r="J1276" s="35">
        <v>3</v>
      </c>
      <c r="K1276" s="41">
        <v>19</v>
      </c>
      <c r="L1276" s="21">
        <v>-6.2091503267973858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410</v>
      </c>
      <c r="E1277" s="35">
        <v>391</v>
      </c>
      <c r="F1277" s="40">
        <v>801</v>
      </c>
      <c r="G1277" s="21">
        <v>30.914704747201853</v>
      </c>
      <c r="H1277" s="19">
        <v>385</v>
      </c>
      <c r="I1277" s="35">
        <v>2</v>
      </c>
      <c r="J1277" s="35">
        <v>0</v>
      </c>
      <c r="K1277" s="41">
        <v>2</v>
      </c>
      <c r="L1277" s="21">
        <v>0.51948051948051943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226</v>
      </c>
      <c r="E1278" s="35">
        <v>211</v>
      </c>
      <c r="F1278" s="40">
        <v>437</v>
      </c>
      <c r="G1278" s="21">
        <v>17.33439111463705</v>
      </c>
      <c r="H1278" s="19">
        <v>1129</v>
      </c>
      <c r="I1278" s="35">
        <v>32</v>
      </c>
      <c r="J1278" s="35">
        <v>29</v>
      </c>
      <c r="K1278" s="41">
        <v>61</v>
      </c>
      <c r="L1278" s="21">
        <v>5.403011514614704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86</v>
      </c>
      <c r="E1279" s="35">
        <v>103</v>
      </c>
      <c r="F1279" s="40">
        <v>189</v>
      </c>
      <c r="G1279" s="21">
        <v>14.221218961625281</v>
      </c>
      <c r="H1279" s="19">
        <v>397</v>
      </c>
      <c r="I1279" s="35">
        <v>26</v>
      </c>
      <c r="J1279" s="35">
        <v>16</v>
      </c>
      <c r="K1279" s="41">
        <v>42</v>
      </c>
      <c r="L1279" s="21">
        <v>10.579345088161208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146</v>
      </c>
      <c r="E1280" s="35">
        <v>161</v>
      </c>
      <c r="F1280" s="40">
        <v>307</v>
      </c>
      <c r="G1280" s="21">
        <v>11.637604245640636</v>
      </c>
      <c r="H1280" s="19">
        <v>1659</v>
      </c>
      <c r="I1280" s="35">
        <v>48</v>
      </c>
      <c r="J1280" s="35">
        <v>38</v>
      </c>
      <c r="K1280" s="41">
        <v>86</v>
      </c>
      <c r="L1280" s="21">
        <v>5.1838456901748042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102</v>
      </c>
      <c r="E1281" s="35">
        <v>84</v>
      </c>
      <c r="F1281" s="40">
        <v>186</v>
      </c>
      <c r="G1281" s="21">
        <v>11.293260473588344</v>
      </c>
      <c r="H1281" s="19">
        <v>1121</v>
      </c>
      <c r="I1281" s="35">
        <v>1</v>
      </c>
      <c r="J1281" s="35">
        <v>10</v>
      </c>
      <c r="K1281" s="41">
        <v>11</v>
      </c>
      <c r="L1281" s="21">
        <v>0.98126672613737742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48</v>
      </c>
      <c r="E1282" s="35">
        <v>49</v>
      </c>
      <c r="F1282" s="40">
        <v>97</v>
      </c>
      <c r="G1282" s="21">
        <v>13.896848137535816</v>
      </c>
      <c r="H1282" s="35">
        <v>254</v>
      </c>
      <c r="I1282" s="35">
        <v>15</v>
      </c>
      <c r="J1282" s="35">
        <v>14</v>
      </c>
      <c r="K1282" s="41">
        <v>29</v>
      </c>
      <c r="L1282" s="21">
        <v>11.41732283464567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195</v>
      </c>
      <c r="E1283" s="35">
        <v>135</v>
      </c>
      <c r="F1283" s="40">
        <v>330</v>
      </c>
      <c r="G1283" s="21">
        <v>15.249537892791126</v>
      </c>
      <c r="H1283" s="19">
        <v>-114</v>
      </c>
      <c r="I1283" s="35">
        <v>25</v>
      </c>
      <c r="J1283" s="35">
        <v>17</v>
      </c>
      <c r="K1283" s="41">
        <v>42</v>
      </c>
      <c r="L1283" s="21">
        <v>-36.84210526315789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421</v>
      </c>
      <c r="E1284" s="35">
        <v>398</v>
      </c>
      <c r="F1284" s="40">
        <v>819</v>
      </c>
      <c r="G1284" s="21">
        <v>15.464501510574019</v>
      </c>
      <c r="H1284" s="19">
        <v>2185</v>
      </c>
      <c r="I1284" s="35">
        <v>54</v>
      </c>
      <c r="J1284" s="35">
        <v>66</v>
      </c>
      <c r="K1284" s="41">
        <v>120</v>
      </c>
      <c r="L1284" s="21">
        <v>5.4919908466819223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46</v>
      </c>
      <c r="E1285" s="35">
        <v>42</v>
      </c>
      <c r="F1285" s="40">
        <v>88</v>
      </c>
      <c r="G1285" s="21">
        <v>8.997955010224949</v>
      </c>
      <c r="H1285" s="35">
        <v>531</v>
      </c>
      <c r="I1285" s="35">
        <v>6</v>
      </c>
      <c r="J1285" s="35">
        <v>6</v>
      </c>
      <c r="K1285" s="41">
        <v>12</v>
      </c>
      <c r="L1285" s="21">
        <v>2.2598870056497176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138</v>
      </c>
      <c r="E1286" s="29">
        <v>123</v>
      </c>
      <c r="F1286" s="29">
        <v>261</v>
      </c>
      <c r="G1286" s="31">
        <v>13.897763578274761</v>
      </c>
      <c r="H1286" s="38">
        <v>634</v>
      </c>
      <c r="I1286" s="29">
        <v>19</v>
      </c>
      <c r="J1286" s="29">
        <v>17</v>
      </c>
      <c r="K1286" s="36">
        <v>36</v>
      </c>
      <c r="L1286" s="31">
        <v>5.6782334384858046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35</v>
      </c>
      <c r="E1287" s="19">
        <v>21</v>
      </c>
      <c r="F1287" s="20">
        <v>56</v>
      </c>
      <c r="G1287" s="21">
        <v>17.554858934169278</v>
      </c>
      <c r="H1287" s="35">
        <v>85</v>
      </c>
      <c r="I1287" s="19">
        <v>1</v>
      </c>
      <c r="J1287" s="19">
        <v>0</v>
      </c>
      <c r="K1287" s="22">
        <v>1</v>
      </c>
      <c r="L1287" s="21">
        <v>1.1764705882352942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8</v>
      </c>
      <c r="E1288" s="19">
        <v>5</v>
      </c>
      <c r="F1288" s="20">
        <v>13</v>
      </c>
      <c r="G1288" s="21">
        <v>9.2857142857142865</v>
      </c>
      <c r="H1288" s="35">
        <v>49</v>
      </c>
      <c r="I1288" s="19">
        <v>4</v>
      </c>
      <c r="J1288" s="19">
        <v>2</v>
      </c>
      <c r="K1288" s="22">
        <v>6</v>
      </c>
      <c r="L1288" s="21">
        <v>12.244897959183673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10</v>
      </c>
      <c r="E1289" s="19">
        <v>22</v>
      </c>
      <c r="F1289" s="20">
        <v>32</v>
      </c>
      <c r="G1289" s="21">
        <v>10.996563573883162</v>
      </c>
      <c r="H1289" s="35">
        <v>144</v>
      </c>
      <c r="I1289" s="19">
        <v>1</v>
      </c>
      <c r="J1289" s="19">
        <v>0</v>
      </c>
      <c r="K1289" s="22">
        <v>1</v>
      </c>
      <c r="L1289" s="21">
        <v>0.69444444444444442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55</v>
      </c>
      <c r="E1290" s="19">
        <v>50</v>
      </c>
      <c r="F1290" s="20">
        <v>105</v>
      </c>
      <c r="G1290" s="21">
        <v>12.280701754385964</v>
      </c>
      <c r="H1290" s="35">
        <v>301</v>
      </c>
      <c r="I1290" s="19">
        <v>8</v>
      </c>
      <c r="J1290" s="19">
        <v>13</v>
      </c>
      <c r="K1290" s="22">
        <v>21</v>
      </c>
      <c r="L1290" s="21">
        <v>6.9767441860465116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30</v>
      </c>
      <c r="E1291" s="19">
        <v>25</v>
      </c>
      <c r="F1291" s="20">
        <v>55</v>
      </c>
      <c r="G1291" s="21">
        <v>20.146520146520146</v>
      </c>
      <c r="H1291" s="19">
        <v>55</v>
      </c>
      <c r="I1291" s="19">
        <v>5</v>
      </c>
      <c r="J1291" s="19">
        <v>2</v>
      </c>
      <c r="K1291" s="22">
        <v>7</v>
      </c>
      <c r="L1291" s="21">
        <v>12.727272727272727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1680</v>
      </c>
      <c r="E1292" s="29">
        <v>1634</v>
      </c>
      <c r="F1292" s="29">
        <v>3314</v>
      </c>
      <c r="G1292" s="31">
        <v>17.041188872319637</v>
      </c>
      <c r="H1292" s="29">
        <v>7814</v>
      </c>
      <c r="I1292" s="29">
        <v>87</v>
      </c>
      <c r="J1292" s="29">
        <v>93</v>
      </c>
      <c r="K1292" s="36">
        <v>180</v>
      </c>
      <c r="L1292" s="31">
        <v>2.3035577169183514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46</v>
      </c>
      <c r="E1293" s="19">
        <v>36</v>
      </c>
      <c r="F1293" s="20">
        <v>82</v>
      </c>
      <c r="G1293" s="21">
        <v>15.619047619047619</v>
      </c>
      <c r="H1293" s="35">
        <v>207</v>
      </c>
      <c r="I1293" s="19">
        <v>4</v>
      </c>
      <c r="J1293" s="19">
        <v>2</v>
      </c>
      <c r="K1293" s="22">
        <v>6</v>
      </c>
      <c r="L1293" s="21">
        <v>2.8985507246376812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152</v>
      </c>
      <c r="E1294" s="19">
        <v>171</v>
      </c>
      <c r="F1294" s="20">
        <v>323</v>
      </c>
      <c r="G1294" s="21">
        <v>15.439770554493307</v>
      </c>
      <c r="H1294" s="35">
        <v>335</v>
      </c>
      <c r="I1294" s="19">
        <v>2</v>
      </c>
      <c r="J1294" s="19">
        <v>3</v>
      </c>
      <c r="K1294" s="22">
        <v>5</v>
      </c>
      <c r="L1294" s="21">
        <v>1.4925373134328357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25</v>
      </c>
      <c r="E1295" s="19">
        <v>26</v>
      </c>
      <c r="F1295" s="20">
        <v>51</v>
      </c>
      <c r="G1295" s="21">
        <v>9.67741935483871</v>
      </c>
      <c r="H1295" s="35">
        <v>246</v>
      </c>
      <c r="I1295" s="19">
        <v>12</v>
      </c>
      <c r="J1295" s="19">
        <v>9</v>
      </c>
      <c r="K1295" s="22">
        <v>21</v>
      </c>
      <c r="L1295" s="21">
        <v>8.536585365853659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149</v>
      </c>
      <c r="E1296" s="19">
        <v>119</v>
      </c>
      <c r="F1296" s="20">
        <v>268</v>
      </c>
      <c r="G1296" s="21">
        <v>17.878585723815878</v>
      </c>
      <c r="H1296" s="19">
        <v>730</v>
      </c>
      <c r="I1296" s="19">
        <v>5</v>
      </c>
      <c r="J1296" s="19">
        <v>3</v>
      </c>
      <c r="K1296" s="22">
        <v>8</v>
      </c>
      <c r="L1296" s="21">
        <v>1.095890410958904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61</v>
      </c>
      <c r="E1297" s="19">
        <v>71</v>
      </c>
      <c r="F1297" s="20">
        <v>132</v>
      </c>
      <c r="G1297" s="21">
        <v>7.3049252905368007</v>
      </c>
      <c r="H1297" s="19">
        <v>1342</v>
      </c>
      <c r="I1297" s="19">
        <v>17</v>
      </c>
      <c r="J1297" s="19">
        <v>26</v>
      </c>
      <c r="K1297" s="22">
        <v>43</v>
      </c>
      <c r="L1297" s="21">
        <v>3.2041728763040243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47</v>
      </c>
      <c r="E1298" s="19">
        <v>33</v>
      </c>
      <c r="F1298" s="20">
        <v>80</v>
      </c>
      <c r="G1298" s="21">
        <v>12.480499219968799</v>
      </c>
      <c r="H1298" s="35">
        <v>179</v>
      </c>
      <c r="I1298" s="19">
        <v>2</v>
      </c>
      <c r="J1298" s="19">
        <v>6</v>
      </c>
      <c r="K1298" s="22">
        <v>8</v>
      </c>
      <c r="L1298" s="21">
        <v>4.4692737430167595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81</v>
      </c>
      <c r="E1299" s="19">
        <v>70</v>
      </c>
      <c r="F1299" s="20">
        <v>151</v>
      </c>
      <c r="G1299" s="21">
        <v>25.3781512605042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275</v>
      </c>
      <c r="E1300" s="19">
        <v>251</v>
      </c>
      <c r="F1300" s="20">
        <v>526</v>
      </c>
      <c r="G1300" s="21">
        <v>27.015921931176166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63</v>
      </c>
      <c r="E1301" s="19">
        <v>56</v>
      </c>
      <c r="F1301" s="20">
        <v>119</v>
      </c>
      <c r="G1301" s="21">
        <v>25.427350427350426</v>
      </c>
      <c r="H1301" s="35">
        <v>67</v>
      </c>
      <c r="I1301" s="19">
        <v>0</v>
      </c>
      <c r="J1301" s="19">
        <v>0</v>
      </c>
      <c r="K1301" s="22">
        <v>0</v>
      </c>
      <c r="L1301" s="21">
        <v>0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55</v>
      </c>
      <c r="E1302" s="19">
        <v>43</v>
      </c>
      <c r="F1302" s="20">
        <v>98</v>
      </c>
      <c r="G1302" s="21">
        <v>17.283950617283949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42</v>
      </c>
      <c r="E1303" s="19">
        <v>41</v>
      </c>
      <c r="F1303" s="20">
        <v>83</v>
      </c>
      <c r="G1303" s="21">
        <v>15.543071161048688</v>
      </c>
      <c r="H1303" s="35">
        <v>204</v>
      </c>
      <c r="I1303" s="19">
        <v>1</v>
      </c>
      <c r="J1303" s="19">
        <v>3</v>
      </c>
      <c r="K1303" s="22">
        <v>4</v>
      </c>
      <c r="L1303" s="21">
        <v>1.9607843137254901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23</v>
      </c>
      <c r="E1304" s="19">
        <v>19</v>
      </c>
      <c r="F1304" s="20">
        <v>42</v>
      </c>
      <c r="G1304" s="21">
        <v>9.8130841121495322</v>
      </c>
      <c r="H1304" s="35">
        <v>260</v>
      </c>
      <c r="I1304" s="19">
        <v>2</v>
      </c>
      <c r="J1304" s="19">
        <v>2</v>
      </c>
      <c r="K1304" s="22">
        <v>4</v>
      </c>
      <c r="L1304" s="21">
        <v>1.5384615384615385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99</v>
      </c>
      <c r="E1305" s="19">
        <v>102</v>
      </c>
      <c r="F1305" s="20">
        <v>201</v>
      </c>
      <c r="G1305" s="21">
        <v>17.994628469113696</v>
      </c>
      <c r="H1305" s="35">
        <v>443</v>
      </c>
      <c r="I1305" s="19">
        <v>3</v>
      </c>
      <c r="J1305" s="19">
        <v>2</v>
      </c>
      <c r="K1305" s="22">
        <v>5</v>
      </c>
      <c r="L1305" s="21">
        <v>1.1286681715575622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54</v>
      </c>
      <c r="E1306" s="19">
        <v>67</v>
      </c>
      <c r="F1306" s="20">
        <v>121</v>
      </c>
      <c r="G1306" s="21">
        <v>22.532588454376164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49</v>
      </c>
      <c r="E1307" s="19">
        <v>50</v>
      </c>
      <c r="F1307" s="20">
        <v>99</v>
      </c>
      <c r="G1307" s="21">
        <v>10.819672131147541</v>
      </c>
      <c r="H1307" s="35">
        <v>616</v>
      </c>
      <c r="I1307" s="19">
        <v>0</v>
      </c>
      <c r="J1307" s="19">
        <v>0</v>
      </c>
      <c r="K1307" s="22">
        <v>0</v>
      </c>
      <c r="L1307" s="21">
        <v>0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59</v>
      </c>
      <c r="E1308" s="19">
        <v>84</v>
      </c>
      <c r="F1308" s="20">
        <v>143</v>
      </c>
      <c r="G1308" s="21">
        <v>13.606089438629876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46</v>
      </c>
      <c r="E1309" s="19">
        <v>43</v>
      </c>
      <c r="F1309" s="20">
        <v>89</v>
      </c>
      <c r="G1309" s="21">
        <v>13.126843657817108</v>
      </c>
      <c r="H1309" s="35">
        <v>307</v>
      </c>
      <c r="I1309" s="19">
        <v>0</v>
      </c>
      <c r="J1309" s="19">
        <v>0</v>
      </c>
      <c r="K1309" s="22">
        <v>0</v>
      </c>
      <c r="L1309" s="21">
        <v>0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56</v>
      </c>
      <c r="E1310" s="19">
        <v>71</v>
      </c>
      <c r="F1310" s="20">
        <v>127</v>
      </c>
      <c r="G1310" s="21">
        <v>23.827392120075046</v>
      </c>
      <c r="H1310" s="35">
        <v>38</v>
      </c>
      <c r="I1310" s="19">
        <v>29</v>
      </c>
      <c r="J1310" s="19">
        <v>27</v>
      </c>
      <c r="K1310" s="22">
        <v>56</v>
      </c>
      <c r="L1310" s="21">
        <v>147.36842105263156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27</v>
      </c>
      <c r="E1311" s="19">
        <v>21</v>
      </c>
      <c r="F1311" s="20">
        <v>48</v>
      </c>
      <c r="G1311" s="21">
        <v>11.455847255369928</v>
      </c>
      <c r="H1311" s="35">
        <v>249</v>
      </c>
      <c r="I1311" s="19">
        <v>3</v>
      </c>
      <c r="J1311" s="19">
        <v>1</v>
      </c>
      <c r="K1311" s="22">
        <v>4</v>
      </c>
      <c r="L1311" s="21">
        <v>1.6064257028112447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63</v>
      </c>
      <c r="E1312" s="19">
        <v>55</v>
      </c>
      <c r="F1312" s="20">
        <v>118</v>
      </c>
      <c r="G1312" s="21">
        <v>19.471947194719473</v>
      </c>
      <c r="H1312" s="35">
        <v>347</v>
      </c>
      <c r="I1312" s="19">
        <v>0</v>
      </c>
      <c r="J1312" s="19">
        <v>2</v>
      </c>
      <c r="K1312" s="22">
        <v>2</v>
      </c>
      <c r="L1312" s="21">
        <v>0.57636887608069165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179</v>
      </c>
      <c r="E1313" s="19">
        <v>173</v>
      </c>
      <c r="F1313" s="20">
        <v>352</v>
      </c>
      <c r="G1313" s="21">
        <v>29.406850459482037</v>
      </c>
      <c r="H1313" s="35">
        <v>410</v>
      </c>
      <c r="I1313" s="19">
        <v>3</v>
      </c>
      <c r="J1313" s="19">
        <v>2</v>
      </c>
      <c r="K1313" s="22">
        <v>5</v>
      </c>
      <c r="L1313" s="21">
        <v>1.2195121951219512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29</v>
      </c>
      <c r="E1314" s="19">
        <v>32</v>
      </c>
      <c r="F1314" s="20">
        <v>61</v>
      </c>
      <c r="G1314" s="21">
        <v>7.9842931937172779</v>
      </c>
      <c r="H1314" s="19">
        <v>655</v>
      </c>
      <c r="I1314" s="19">
        <v>4</v>
      </c>
      <c r="J1314" s="19">
        <v>5</v>
      </c>
      <c r="K1314" s="22">
        <v>9</v>
      </c>
      <c r="L1314" s="21">
        <v>1.3740458015267176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1057</v>
      </c>
      <c r="E1315" s="38">
        <v>925</v>
      </c>
      <c r="F1315" s="38">
        <v>1982</v>
      </c>
      <c r="G1315" s="31">
        <v>14.814261155542269</v>
      </c>
      <c r="H1315" s="29">
        <v>4724</v>
      </c>
      <c r="I1315" s="38">
        <v>263</v>
      </c>
      <c r="J1315" s="38">
        <v>259</v>
      </c>
      <c r="K1315" s="39">
        <v>522</v>
      </c>
      <c r="L1315" s="31">
        <v>11.049957662997461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44</v>
      </c>
      <c r="E1316" s="35">
        <v>20</v>
      </c>
      <c r="F1316" s="40">
        <v>64</v>
      </c>
      <c r="G1316" s="21">
        <v>13.114754098360656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20</v>
      </c>
      <c r="E1317" s="35">
        <v>14</v>
      </c>
      <c r="F1317" s="40">
        <v>34</v>
      </c>
      <c r="G1317" s="21">
        <v>8.6734693877551017</v>
      </c>
      <c r="H1317" s="35">
        <v>182</v>
      </c>
      <c r="I1317" s="35">
        <v>4</v>
      </c>
      <c r="J1317" s="35">
        <v>4</v>
      </c>
      <c r="K1317" s="41">
        <v>8</v>
      </c>
      <c r="L1317" s="21">
        <v>4.395604395604396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51</v>
      </c>
      <c r="E1318" s="35">
        <v>63</v>
      </c>
      <c r="F1318" s="40">
        <v>114</v>
      </c>
      <c r="G1318" s="21">
        <v>13.491124260355031</v>
      </c>
      <c r="H1318" s="35">
        <v>388</v>
      </c>
      <c r="I1318" s="35">
        <v>13</v>
      </c>
      <c r="J1318" s="35">
        <v>4</v>
      </c>
      <c r="K1318" s="41">
        <v>17</v>
      </c>
      <c r="L1318" s="21">
        <v>4.3814432989690717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65</v>
      </c>
      <c r="E1319" s="35">
        <v>57</v>
      </c>
      <c r="F1319" s="40">
        <v>122</v>
      </c>
      <c r="G1319" s="21">
        <v>25.902335456475583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53</v>
      </c>
      <c r="E1320" s="35">
        <v>37</v>
      </c>
      <c r="F1320" s="40">
        <v>90</v>
      </c>
      <c r="G1320" s="21">
        <v>10.817307692307693</v>
      </c>
      <c r="H1320" s="35">
        <v>252</v>
      </c>
      <c r="I1320" s="35">
        <v>16</v>
      </c>
      <c r="J1320" s="35">
        <v>18</v>
      </c>
      <c r="K1320" s="41">
        <v>34</v>
      </c>
      <c r="L1320" s="21">
        <v>13.492063492063492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2</v>
      </c>
      <c r="E1321" s="35">
        <v>2</v>
      </c>
      <c r="F1321" s="40">
        <v>4</v>
      </c>
      <c r="G1321" s="21">
        <v>2.1857923497267762</v>
      </c>
      <c r="H1321" s="35">
        <v>132</v>
      </c>
      <c r="I1321" s="35">
        <v>1</v>
      </c>
      <c r="J1321" s="35">
        <v>1</v>
      </c>
      <c r="K1321" s="41">
        <v>2</v>
      </c>
      <c r="L1321" s="21">
        <v>1.5151515151515151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56</v>
      </c>
      <c r="E1322" s="35">
        <v>65</v>
      </c>
      <c r="F1322" s="40">
        <v>121</v>
      </c>
      <c r="G1322" s="21">
        <v>22.080291970802921</v>
      </c>
      <c r="H1322" s="35">
        <v>25</v>
      </c>
      <c r="I1322" s="35">
        <v>0</v>
      </c>
      <c r="J1322" s="35">
        <v>1</v>
      </c>
      <c r="K1322" s="41">
        <v>1</v>
      </c>
      <c r="L1322" s="21">
        <v>4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52</v>
      </c>
      <c r="E1323" s="35">
        <v>51</v>
      </c>
      <c r="F1323" s="40">
        <v>103</v>
      </c>
      <c r="G1323" s="21">
        <v>20.038910505836576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91</v>
      </c>
      <c r="E1324" s="35">
        <v>55</v>
      </c>
      <c r="F1324" s="40">
        <v>146</v>
      </c>
      <c r="G1324" s="21">
        <v>9.9931553730321703</v>
      </c>
      <c r="H1324" s="19">
        <v>493</v>
      </c>
      <c r="I1324" s="35">
        <v>34</v>
      </c>
      <c r="J1324" s="35">
        <v>40</v>
      </c>
      <c r="K1324" s="41">
        <v>74</v>
      </c>
      <c r="L1324" s="21">
        <v>15.010141987829615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258</v>
      </c>
      <c r="E1325" s="35">
        <v>188</v>
      </c>
      <c r="F1325" s="40">
        <v>446</v>
      </c>
      <c r="G1325" s="21">
        <v>13.377324535092983</v>
      </c>
      <c r="H1325" s="19">
        <v>1452</v>
      </c>
      <c r="I1325" s="35">
        <v>54</v>
      </c>
      <c r="J1325" s="35">
        <v>41</v>
      </c>
      <c r="K1325" s="41">
        <v>95</v>
      </c>
      <c r="L1325" s="21">
        <v>6.5426997245179059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15</v>
      </c>
      <c r="E1326" s="35">
        <v>7</v>
      </c>
      <c r="F1326" s="40">
        <v>22</v>
      </c>
      <c r="G1326" s="21">
        <v>12.359550561797752</v>
      </c>
      <c r="H1326" s="35">
        <v>105</v>
      </c>
      <c r="I1326" s="35">
        <v>4</v>
      </c>
      <c r="J1326" s="35">
        <v>2</v>
      </c>
      <c r="K1326" s="41">
        <v>6</v>
      </c>
      <c r="L1326" s="21">
        <v>5.7142857142857144</v>
      </c>
    </row>
    <row r="1327" spans="1:12" ht="15" customHeight="1" outlineLevel="1" x14ac:dyDescent="0.2">
      <c r="A1327" s="42" t="s">
        <v>2327</v>
      </c>
      <c r="B1327" s="43" t="s">
        <v>622</v>
      </c>
      <c r="C1327" s="44">
        <v>748</v>
      </c>
      <c r="D1327" s="44">
        <v>40</v>
      </c>
      <c r="E1327" s="44">
        <v>54</v>
      </c>
      <c r="F1327" s="45">
        <v>94</v>
      </c>
      <c r="G1327" s="46">
        <v>12.566844919786096</v>
      </c>
      <c r="H1327" s="44">
        <v>70</v>
      </c>
      <c r="I1327" s="44">
        <v>98</v>
      </c>
      <c r="J1327" s="44">
        <v>100</v>
      </c>
      <c r="K1327" s="48">
        <v>198</v>
      </c>
      <c r="L1327" s="46">
        <v>282.85714285714289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49</v>
      </c>
      <c r="E1328" s="35">
        <v>58</v>
      </c>
      <c r="F1328" s="40">
        <v>107</v>
      </c>
      <c r="G1328" s="21">
        <v>24.485125858123567</v>
      </c>
      <c r="H1328" s="35">
        <v>261</v>
      </c>
      <c r="I1328" s="35">
        <v>18</v>
      </c>
      <c r="J1328" s="35">
        <v>24</v>
      </c>
      <c r="K1328" s="41">
        <v>42</v>
      </c>
      <c r="L1328" s="21">
        <v>16.091954022988507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37</v>
      </c>
      <c r="E1329" s="35">
        <v>34</v>
      </c>
      <c r="F1329" s="40">
        <v>71</v>
      </c>
      <c r="G1329" s="21">
        <v>17.233009708737864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145</v>
      </c>
      <c r="E1330" s="35">
        <v>146</v>
      </c>
      <c r="F1330" s="40">
        <v>291</v>
      </c>
      <c r="G1330" s="21">
        <v>17.239336492890995</v>
      </c>
      <c r="H1330" s="35">
        <v>800</v>
      </c>
      <c r="I1330" s="35">
        <v>9</v>
      </c>
      <c r="J1330" s="35">
        <v>11</v>
      </c>
      <c r="K1330" s="41">
        <v>20</v>
      </c>
      <c r="L1330" s="21">
        <v>2.5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45</v>
      </c>
      <c r="E1331" s="35">
        <v>43</v>
      </c>
      <c r="F1331" s="40">
        <v>88</v>
      </c>
      <c r="G1331" s="21">
        <v>15.630550621669629</v>
      </c>
      <c r="H1331" s="35">
        <v>225</v>
      </c>
      <c r="I1331" s="35">
        <v>10</v>
      </c>
      <c r="J1331" s="35">
        <v>8</v>
      </c>
      <c r="K1331" s="41">
        <v>18</v>
      </c>
      <c r="L1331" s="21">
        <v>8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34</v>
      </c>
      <c r="E1332" s="35">
        <v>31</v>
      </c>
      <c r="F1332" s="40">
        <v>65</v>
      </c>
      <c r="G1332" s="21">
        <v>22.807017543859647</v>
      </c>
      <c r="H1332" s="19">
        <v>66</v>
      </c>
      <c r="I1332" s="35">
        <v>2</v>
      </c>
      <c r="J1332" s="35">
        <v>5</v>
      </c>
      <c r="K1332" s="41">
        <v>7</v>
      </c>
      <c r="L1332" s="21">
        <v>10.606060606060606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1972</v>
      </c>
      <c r="E1333" s="38">
        <v>1941</v>
      </c>
      <c r="F1333" s="38">
        <v>3913</v>
      </c>
      <c r="G1333" s="31">
        <v>16.285845090939361</v>
      </c>
      <c r="H1333" s="29">
        <v>10265</v>
      </c>
      <c r="I1333" s="38">
        <v>166</v>
      </c>
      <c r="J1333" s="38">
        <v>197</v>
      </c>
      <c r="K1333" s="39">
        <v>363</v>
      </c>
      <c r="L1333" s="31">
        <v>3.536288358499756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92</v>
      </c>
      <c r="E1334" s="35">
        <v>85</v>
      </c>
      <c r="F1334" s="40">
        <v>177</v>
      </c>
      <c r="G1334" s="21">
        <v>24.894514767932492</v>
      </c>
      <c r="H1334" s="19">
        <v>294</v>
      </c>
      <c r="I1334" s="35">
        <v>9</v>
      </c>
      <c r="J1334" s="35">
        <v>16</v>
      </c>
      <c r="K1334" s="41">
        <v>25</v>
      </c>
      <c r="L1334" s="21">
        <v>8.5034013605442169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113</v>
      </c>
      <c r="E1335" s="35">
        <v>112</v>
      </c>
      <c r="F1335" s="40">
        <v>225</v>
      </c>
      <c r="G1335" s="21">
        <v>11.216350947158524</v>
      </c>
      <c r="H1335" s="19">
        <v>1081</v>
      </c>
      <c r="I1335" s="35">
        <v>21</v>
      </c>
      <c r="J1335" s="35">
        <v>11</v>
      </c>
      <c r="K1335" s="41">
        <v>32</v>
      </c>
      <c r="L1335" s="21">
        <v>2.9602220166512492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14</v>
      </c>
      <c r="E1336" s="35">
        <v>23</v>
      </c>
      <c r="F1336" s="40">
        <v>37</v>
      </c>
      <c r="G1336" s="21">
        <v>13.805970149253731</v>
      </c>
      <c r="H1336" s="35">
        <v>121</v>
      </c>
      <c r="I1336" s="35">
        <v>4</v>
      </c>
      <c r="J1336" s="35">
        <v>2</v>
      </c>
      <c r="K1336" s="41">
        <v>6</v>
      </c>
      <c r="L1336" s="21">
        <v>4.9586776859504136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16</v>
      </c>
      <c r="E1337" s="35">
        <v>20</v>
      </c>
      <c r="F1337" s="40">
        <v>36</v>
      </c>
      <c r="G1337" s="21">
        <v>25.899280575539567</v>
      </c>
      <c r="H1337" s="35">
        <v>67</v>
      </c>
      <c r="I1337" s="35">
        <v>2</v>
      </c>
      <c r="J1337" s="35">
        <v>3</v>
      </c>
      <c r="K1337" s="41">
        <v>5</v>
      </c>
      <c r="L1337" s="21">
        <v>7.4626865671641784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145</v>
      </c>
      <c r="E1338" s="35">
        <v>102</v>
      </c>
      <c r="F1338" s="40">
        <v>247</v>
      </c>
      <c r="G1338" s="21">
        <v>17.345505617977526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105</v>
      </c>
      <c r="E1339" s="35">
        <v>90</v>
      </c>
      <c r="F1339" s="40">
        <v>195</v>
      </c>
      <c r="G1339" s="21">
        <v>12.795275590551181</v>
      </c>
      <c r="H1339" s="19">
        <v>765</v>
      </c>
      <c r="I1339" s="35">
        <v>0</v>
      </c>
      <c r="J1339" s="35">
        <v>3</v>
      </c>
      <c r="K1339" s="41">
        <v>3</v>
      </c>
      <c r="L1339" s="21">
        <v>0.39215686274509803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295</v>
      </c>
      <c r="E1340" s="35">
        <v>329</v>
      </c>
      <c r="F1340" s="40">
        <v>624</v>
      </c>
      <c r="G1340" s="21">
        <v>17.371937639198219</v>
      </c>
      <c r="H1340" s="19">
        <v>1529</v>
      </c>
      <c r="I1340" s="35">
        <v>6</v>
      </c>
      <c r="J1340" s="35">
        <v>16</v>
      </c>
      <c r="K1340" s="41">
        <v>22</v>
      </c>
      <c r="L1340" s="21">
        <v>1.4388489208633095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34</v>
      </c>
      <c r="E1341" s="35">
        <v>22</v>
      </c>
      <c r="F1341" s="40">
        <v>56</v>
      </c>
      <c r="G1341" s="21">
        <v>13.930348258706468</v>
      </c>
      <c r="H1341" s="35">
        <v>208</v>
      </c>
      <c r="I1341" s="35">
        <v>3</v>
      </c>
      <c r="J1341" s="35">
        <v>3</v>
      </c>
      <c r="K1341" s="41">
        <v>6</v>
      </c>
      <c r="L1341" s="21">
        <v>2.8846153846153846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58</v>
      </c>
      <c r="E1342" s="35">
        <v>65</v>
      </c>
      <c r="F1342" s="40">
        <v>123</v>
      </c>
      <c r="G1342" s="21">
        <v>17.47159090909091</v>
      </c>
      <c r="H1342" s="35">
        <v>232</v>
      </c>
      <c r="I1342" s="35">
        <v>2</v>
      </c>
      <c r="J1342" s="35">
        <v>3</v>
      </c>
      <c r="K1342" s="41">
        <v>5</v>
      </c>
      <c r="L1342" s="21">
        <v>2.1551724137931036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84</v>
      </c>
      <c r="E1343" s="35">
        <v>93</v>
      </c>
      <c r="F1343" s="40">
        <v>177</v>
      </c>
      <c r="G1343" s="21">
        <v>13.268365817091453</v>
      </c>
      <c r="H1343" s="35">
        <v>556</v>
      </c>
      <c r="I1343" s="35">
        <v>0</v>
      </c>
      <c r="J1343" s="35">
        <v>4</v>
      </c>
      <c r="K1343" s="41">
        <v>4</v>
      </c>
      <c r="L1343" s="21">
        <v>0.71942446043165476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37</v>
      </c>
      <c r="E1344" s="35">
        <v>32</v>
      </c>
      <c r="F1344" s="40">
        <v>69</v>
      </c>
      <c r="G1344" s="21">
        <v>19.658119658119659</v>
      </c>
      <c r="H1344" s="35">
        <v>167</v>
      </c>
      <c r="I1344" s="35">
        <v>5</v>
      </c>
      <c r="J1344" s="35">
        <v>5</v>
      </c>
      <c r="K1344" s="41">
        <v>10</v>
      </c>
      <c r="L1344" s="21">
        <v>5.9880239520958085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38</v>
      </c>
      <c r="E1345" s="35">
        <v>47</v>
      </c>
      <c r="F1345" s="40">
        <v>85</v>
      </c>
      <c r="G1345" s="21">
        <v>12.390670553935861</v>
      </c>
      <c r="H1345" s="35">
        <v>378</v>
      </c>
      <c r="I1345" s="35">
        <v>3</v>
      </c>
      <c r="J1345" s="35">
        <v>2</v>
      </c>
      <c r="K1345" s="41">
        <v>5</v>
      </c>
      <c r="L1345" s="21">
        <v>1.3227513227513228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89</v>
      </c>
      <c r="E1346" s="35">
        <v>90</v>
      </c>
      <c r="F1346" s="40">
        <v>179</v>
      </c>
      <c r="G1346" s="21">
        <v>29.833333333333336</v>
      </c>
      <c r="H1346" s="35">
        <v>216</v>
      </c>
      <c r="I1346" s="35">
        <v>6</v>
      </c>
      <c r="J1346" s="35">
        <v>5</v>
      </c>
      <c r="K1346" s="41">
        <v>11</v>
      </c>
      <c r="L1346" s="21">
        <v>5.0925925925925926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36</v>
      </c>
      <c r="E1347" s="35">
        <v>25</v>
      </c>
      <c r="F1347" s="40">
        <v>61</v>
      </c>
      <c r="G1347" s="21">
        <v>20.677966101694913</v>
      </c>
      <c r="H1347" s="35">
        <v>188</v>
      </c>
      <c r="I1347" s="35">
        <v>6</v>
      </c>
      <c r="J1347" s="35">
        <v>9</v>
      </c>
      <c r="K1347" s="41">
        <v>15</v>
      </c>
      <c r="L1347" s="21">
        <v>7.9787234042553195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23</v>
      </c>
      <c r="E1348" s="35">
        <v>22</v>
      </c>
      <c r="F1348" s="40">
        <v>45</v>
      </c>
      <c r="G1348" s="21">
        <v>9.7826086956521738</v>
      </c>
      <c r="H1348" s="35">
        <v>236</v>
      </c>
      <c r="I1348" s="35">
        <v>0</v>
      </c>
      <c r="J1348" s="35">
        <v>1</v>
      </c>
      <c r="K1348" s="41">
        <v>1</v>
      </c>
      <c r="L1348" s="21">
        <v>0.42372881355932202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55</v>
      </c>
      <c r="E1349" s="35">
        <v>64</v>
      </c>
      <c r="F1349" s="40">
        <v>119</v>
      </c>
      <c r="G1349" s="21">
        <v>11.701081612586037</v>
      </c>
      <c r="H1349" s="35">
        <v>588</v>
      </c>
      <c r="I1349" s="35">
        <v>26</v>
      </c>
      <c r="J1349" s="35">
        <v>27</v>
      </c>
      <c r="K1349" s="41">
        <v>53</v>
      </c>
      <c r="L1349" s="21">
        <v>9.0136054421768712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59</v>
      </c>
      <c r="E1350" s="35">
        <v>67</v>
      </c>
      <c r="F1350" s="40">
        <v>126</v>
      </c>
      <c r="G1350" s="21">
        <v>17.119565217391305</v>
      </c>
      <c r="H1350" s="35">
        <v>365</v>
      </c>
      <c r="I1350" s="35">
        <v>12</v>
      </c>
      <c r="J1350" s="35">
        <v>16</v>
      </c>
      <c r="K1350" s="41">
        <v>28</v>
      </c>
      <c r="L1350" s="21">
        <v>7.6712328767123292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48</v>
      </c>
      <c r="E1351" s="35">
        <v>28</v>
      </c>
      <c r="F1351" s="40">
        <v>76</v>
      </c>
      <c r="G1351" s="21">
        <v>8.8888888888888893</v>
      </c>
      <c r="H1351" s="35">
        <v>491</v>
      </c>
      <c r="I1351" s="35">
        <v>25</v>
      </c>
      <c r="J1351" s="35">
        <v>25</v>
      </c>
      <c r="K1351" s="41">
        <v>50</v>
      </c>
      <c r="L1351" s="21">
        <v>10.183299389002038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43</v>
      </c>
      <c r="E1352" s="35">
        <v>35</v>
      </c>
      <c r="F1352" s="40">
        <v>78</v>
      </c>
      <c r="G1352" s="21">
        <v>16.919739696312362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104</v>
      </c>
      <c r="E1353" s="35">
        <v>118</v>
      </c>
      <c r="F1353" s="40">
        <v>222</v>
      </c>
      <c r="G1353" s="21">
        <v>13.19073083778966</v>
      </c>
      <c r="H1353" s="35">
        <v>658</v>
      </c>
      <c r="I1353" s="35">
        <v>4</v>
      </c>
      <c r="J1353" s="35">
        <v>8</v>
      </c>
      <c r="K1353" s="41">
        <v>12</v>
      </c>
      <c r="L1353" s="21">
        <v>1.8237082066869299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39</v>
      </c>
      <c r="E1354" s="35">
        <v>39</v>
      </c>
      <c r="F1354" s="40">
        <v>78</v>
      </c>
      <c r="G1354" s="21">
        <v>11.001410437235542</v>
      </c>
      <c r="H1354" s="35">
        <v>223</v>
      </c>
      <c r="I1354" s="35">
        <v>9</v>
      </c>
      <c r="J1354" s="35">
        <v>11</v>
      </c>
      <c r="K1354" s="41">
        <v>20</v>
      </c>
      <c r="L1354" s="21">
        <v>8.9686098654708513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24</v>
      </c>
      <c r="E1355" s="35">
        <v>19</v>
      </c>
      <c r="F1355" s="40">
        <v>43</v>
      </c>
      <c r="G1355" s="21">
        <v>17.551020408163264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278</v>
      </c>
      <c r="E1356" s="35">
        <v>262</v>
      </c>
      <c r="F1356" s="40">
        <v>540</v>
      </c>
      <c r="G1356" s="21">
        <v>25.97402597402597</v>
      </c>
      <c r="H1356" s="35">
        <v>321</v>
      </c>
      <c r="I1356" s="35">
        <v>18</v>
      </c>
      <c r="J1356" s="35">
        <v>22</v>
      </c>
      <c r="K1356" s="41">
        <v>40</v>
      </c>
      <c r="L1356" s="21">
        <v>12.461059190031152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52</v>
      </c>
      <c r="E1357" s="35">
        <v>51</v>
      </c>
      <c r="F1357" s="40">
        <v>103</v>
      </c>
      <c r="G1357" s="21">
        <v>15.465465465465467</v>
      </c>
      <c r="H1357" s="35">
        <v>360</v>
      </c>
      <c r="I1357" s="35">
        <v>5</v>
      </c>
      <c r="J1357" s="35">
        <v>5</v>
      </c>
      <c r="K1357" s="41">
        <v>10</v>
      </c>
      <c r="L1357" s="21">
        <v>2.7777777777777777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91</v>
      </c>
      <c r="E1358" s="35">
        <v>101</v>
      </c>
      <c r="F1358" s="40">
        <v>192</v>
      </c>
      <c r="G1358" s="21">
        <v>17.777777777777779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1915</v>
      </c>
      <c r="E1359" s="38">
        <v>1865</v>
      </c>
      <c r="F1359" s="38">
        <v>3780</v>
      </c>
      <c r="G1359" s="31">
        <v>24.038155802861684</v>
      </c>
      <c r="H1359" s="29">
        <v>2855</v>
      </c>
      <c r="I1359" s="38">
        <v>52</v>
      </c>
      <c r="J1359" s="38">
        <v>51</v>
      </c>
      <c r="K1359" s="39">
        <v>103</v>
      </c>
      <c r="L1359" s="31">
        <v>3.6077057793345011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620</v>
      </c>
      <c r="E1360" s="38">
        <v>572</v>
      </c>
      <c r="F1360" s="38">
        <v>1192</v>
      </c>
      <c r="G1360" s="31">
        <v>14.188787049160814</v>
      </c>
      <c r="H1360" s="29">
        <v>3367</v>
      </c>
      <c r="I1360" s="38">
        <v>49</v>
      </c>
      <c r="J1360" s="38">
        <v>60</v>
      </c>
      <c r="K1360" s="39">
        <v>109</v>
      </c>
      <c r="L1360" s="31">
        <v>3.2373032373032373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8539</v>
      </c>
      <c r="E1361" s="9">
        <v>8089</v>
      </c>
      <c r="F1361" s="9">
        <v>16628</v>
      </c>
      <c r="G1361" s="25">
        <v>14.182509830011172</v>
      </c>
      <c r="H1361" s="9">
        <v>45964</v>
      </c>
      <c r="I1361" s="9">
        <v>706</v>
      </c>
      <c r="J1361" s="9">
        <v>612</v>
      </c>
      <c r="K1361" s="16">
        <v>1318</v>
      </c>
      <c r="L1361" s="25">
        <v>2.8674614916021235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2035</v>
      </c>
      <c r="E1362" s="29">
        <v>1818</v>
      </c>
      <c r="F1362" s="29">
        <v>3853</v>
      </c>
      <c r="G1362" s="31">
        <v>14.996302494842952</v>
      </c>
      <c r="H1362" s="29">
        <v>9326</v>
      </c>
      <c r="I1362" s="29">
        <v>44</v>
      </c>
      <c r="J1362" s="29">
        <v>31</v>
      </c>
      <c r="K1362" s="36">
        <v>75</v>
      </c>
      <c r="L1362" s="31">
        <v>0.80420330259489603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124</v>
      </c>
      <c r="E1363" s="19">
        <v>118</v>
      </c>
      <c r="F1363" s="20">
        <v>242</v>
      </c>
      <c r="G1363" s="21">
        <v>16.429056347589952</v>
      </c>
      <c r="H1363" s="35">
        <v>659</v>
      </c>
      <c r="I1363" s="19">
        <v>3</v>
      </c>
      <c r="J1363" s="19">
        <v>0</v>
      </c>
      <c r="K1363" s="22">
        <v>3</v>
      </c>
      <c r="L1363" s="21">
        <v>0.45523520485584218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136</v>
      </c>
      <c r="E1364" s="19">
        <v>144</v>
      </c>
      <c r="F1364" s="20">
        <v>280</v>
      </c>
      <c r="G1364" s="21">
        <v>14.042126379137413</v>
      </c>
      <c r="H1364" s="35">
        <v>842</v>
      </c>
      <c r="I1364" s="19">
        <v>2</v>
      </c>
      <c r="J1364" s="19">
        <v>1</v>
      </c>
      <c r="K1364" s="22">
        <v>3</v>
      </c>
      <c r="L1364" s="21">
        <v>0.35629453681710216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145</v>
      </c>
      <c r="E1365" s="19">
        <v>115</v>
      </c>
      <c r="F1365" s="20">
        <v>260</v>
      </c>
      <c r="G1365" s="21">
        <v>12.554321583775954</v>
      </c>
      <c r="H1365" s="35">
        <v>963</v>
      </c>
      <c r="I1365" s="19">
        <v>1</v>
      </c>
      <c r="J1365" s="19">
        <v>3</v>
      </c>
      <c r="K1365" s="22">
        <v>4</v>
      </c>
      <c r="L1365" s="21">
        <v>0.4153686396677051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95</v>
      </c>
      <c r="E1366" s="19">
        <v>98</v>
      </c>
      <c r="F1366" s="20">
        <v>193</v>
      </c>
      <c r="G1366" s="21">
        <v>15.665584415584416</v>
      </c>
      <c r="H1366" s="19">
        <v>440</v>
      </c>
      <c r="I1366" s="19">
        <v>2</v>
      </c>
      <c r="J1366" s="19">
        <v>0</v>
      </c>
      <c r="K1366" s="22">
        <v>2</v>
      </c>
      <c r="L1366" s="21">
        <v>0.45454545454545453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375</v>
      </c>
      <c r="E1367" s="19">
        <v>317</v>
      </c>
      <c r="F1367" s="20">
        <v>692</v>
      </c>
      <c r="G1367" s="21">
        <v>14.77685244501388</v>
      </c>
      <c r="H1367" s="19">
        <v>1633</v>
      </c>
      <c r="I1367" s="19">
        <v>9</v>
      </c>
      <c r="J1367" s="19">
        <v>4</v>
      </c>
      <c r="K1367" s="22">
        <v>13</v>
      </c>
      <c r="L1367" s="21">
        <v>0.79608083282302522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235</v>
      </c>
      <c r="E1368" s="19">
        <v>190</v>
      </c>
      <c r="F1368" s="20">
        <v>425</v>
      </c>
      <c r="G1368" s="21">
        <v>16.27728839525086</v>
      </c>
      <c r="H1368" s="19">
        <v>777</v>
      </c>
      <c r="I1368" s="19">
        <v>1</v>
      </c>
      <c r="J1368" s="19">
        <v>0</v>
      </c>
      <c r="K1368" s="22">
        <v>1</v>
      </c>
      <c r="L1368" s="21">
        <v>0.1287001287001287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226</v>
      </c>
      <c r="E1369" s="19">
        <v>175</v>
      </c>
      <c r="F1369" s="20">
        <v>401</v>
      </c>
      <c r="G1369" s="21">
        <v>13.483523873570949</v>
      </c>
      <c r="H1369" s="19">
        <v>1270</v>
      </c>
      <c r="I1369" s="19">
        <v>3</v>
      </c>
      <c r="J1369" s="19">
        <v>4</v>
      </c>
      <c r="K1369" s="22">
        <v>7</v>
      </c>
      <c r="L1369" s="21">
        <v>0.55118110236220474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542</v>
      </c>
      <c r="E1370" s="19">
        <v>511</v>
      </c>
      <c r="F1370" s="20">
        <v>1053</v>
      </c>
      <c r="G1370" s="21">
        <v>15.692995529061102</v>
      </c>
      <c r="H1370" s="19">
        <v>1788</v>
      </c>
      <c r="I1370" s="19">
        <v>5</v>
      </c>
      <c r="J1370" s="19">
        <v>3</v>
      </c>
      <c r="K1370" s="22">
        <v>8</v>
      </c>
      <c r="L1370" s="21">
        <v>0.44742729306487694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58</v>
      </c>
      <c r="E1371" s="19">
        <v>56</v>
      </c>
      <c r="F1371" s="20">
        <v>114</v>
      </c>
      <c r="G1371" s="21">
        <v>13.718411552346572</v>
      </c>
      <c r="H1371" s="35">
        <v>453</v>
      </c>
      <c r="I1371" s="19">
        <v>14</v>
      </c>
      <c r="J1371" s="19">
        <v>14</v>
      </c>
      <c r="K1371" s="22">
        <v>28</v>
      </c>
      <c r="L1371" s="21">
        <v>6.1810154525386318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44</v>
      </c>
      <c r="E1372" s="19">
        <v>37</v>
      </c>
      <c r="F1372" s="20">
        <v>81</v>
      </c>
      <c r="G1372" s="21">
        <v>13.322368421052634</v>
      </c>
      <c r="H1372" s="35">
        <v>365</v>
      </c>
      <c r="I1372" s="19">
        <v>2</v>
      </c>
      <c r="J1372" s="19">
        <v>1</v>
      </c>
      <c r="K1372" s="22">
        <v>3</v>
      </c>
      <c r="L1372" s="21">
        <v>0.82191780821917804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55</v>
      </c>
      <c r="E1373" s="19">
        <v>57</v>
      </c>
      <c r="F1373" s="20">
        <v>112</v>
      </c>
      <c r="G1373" s="21">
        <v>22.134387351778656</v>
      </c>
      <c r="H1373" s="19">
        <v>136</v>
      </c>
      <c r="I1373" s="19">
        <v>2</v>
      </c>
      <c r="J1373" s="19">
        <v>1</v>
      </c>
      <c r="K1373" s="22">
        <v>3</v>
      </c>
      <c r="L1373" s="21">
        <v>2.2058823529411766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955</v>
      </c>
      <c r="E1374" s="29">
        <v>962</v>
      </c>
      <c r="F1374" s="29">
        <v>1917</v>
      </c>
      <c r="G1374" s="31">
        <v>13.32916145181477</v>
      </c>
      <c r="H1374" s="29">
        <v>6270</v>
      </c>
      <c r="I1374" s="29">
        <v>106</v>
      </c>
      <c r="J1374" s="29">
        <v>103</v>
      </c>
      <c r="K1374" s="36">
        <v>209</v>
      </c>
      <c r="L1374" s="31">
        <v>3.3333333333333335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72</v>
      </c>
      <c r="E1375" s="19">
        <v>83</v>
      </c>
      <c r="F1375" s="20">
        <v>155</v>
      </c>
      <c r="G1375" s="21">
        <v>12.550607287449392</v>
      </c>
      <c r="H1375" s="19">
        <v>599</v>
      </c>
      <c r="I1375" s="19">
        <v>5</v>
      </c>
      <c r="J1375" s="19">
        <v>6</v>
      </c>
      <c r="K1375" s="22">
        <v>11</v>
      </c>
      <c r="L1375" s="21">
        <v>1.8363939899833055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259</v>
      </c>
      <c r="E1376" s="19">
        <v>224</v>
      </c>
      <c r="F1376" s="20">
        <v>483</v>
      </c>
      <c r="G1376" s="21">
        <v>12.23404255319149</v>
      </c>
      <c r="H1376" s="19">
        <v>1667</v>
      </c>
      <c r="I1376" s="19">
        <v>32</v>
      </c>
      <c r="J1376" s="19">
        <v>20</v>
      </c>
      <c r="K1376" s="22">
        <v>52</v>
      </c>
      <c r="L1376" s="21">
        <v>3.1193761247750449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92</v>
      </c>
      <c r="E1377" s="19">
        <v>73</v>
      </c>
      <c r="F1377" s="20">
        <v>165</v>
      </c>
      <c r="G1377" s="21">
        <v>14.199655765920827</v>
      </c>
      <c r="H1377" s="35">
        <v>447</v>
      </c>
      <c r="I1377" s="19">
        <v>3</v>
      </c>
      <c r="J1377" s="19">
        <v>5</v>
      </c>
      <c r="K1377" s="22">
        <v>8</v>
      </c>
      <c r="L1377" s="21">
        <v>1.7897091722595078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70</v>
      </c>
      <c r="E1378" s="19">
        <v>88</v>
      </c>
      <c r="F1378" s="20">
        <v>158</v>
      </c>
      <c r="G1378" s="21">
        <v>15.975733063700709</v>
      </c>
      <c r="H1378" s="35">
        <v>344</v>
      </c>
      <c r="I1378" s="19">
        <v>1</v>
      </c>
      <c r="J1378" s="19">
        <v>0</v>
      </c>
      <c r="K1378" s="22">
        <v>1</v>
      </c>
      <c r="L1378" s="21">
        <v>0.29069767441860467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90</v>
      </c>
      <c r="E1379" s="19">
        <v>87</v>
      </c>
      <c r="F1379" s="20">
        <v>177</v>
      </c>
      <c r="G1379" s="21">
        <v>14.786967418546364</v>
      </c>
      <c r="H1379" s="35">
        <v>497</v>
      </c>
      <c r="I1379" s="19">
        <v>5</v>
      </c>
      <c r="J1379" s="19">
        <v>7</v>
      </c>
      <c r="K1379" s="22">
        <v>12</v>
      </c>
      <c r="L1379" s="21">
        <v>2.4144869215291749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58</v>
      </c>
      <c r="E1380" s="19">
        <v>52</v>
      </c>
      <c r="F1380" s="20">
        <v>110</v>
      </c>
      <c r="G1380" s="21">
        <v>11.789924973204716</v>
      </c>
      <c r="H1380" s="35">
        <v>331</v>
      </c>
      <c r="I1380" s="19">
        <v>1</v>
      </c>
      <c r="J1380" s="19">
        <v>4</v>
      </c>
      <c r="K1380" s="22">
        <v>5</v>
      </c>
      <c r="L1380" s="21">
        <v>1.5105740181268883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88</v>
      </c>
      <c r="E1381" s="19">
        <v>107</v>
      </c>
      <c r="F1381" s="20">
        <v>195</v>
      </c>
      <c r="G1381" s="21">
        <v>15.13975155279503</v>
      </c>
      <c r="H1381" s="35">
        <v>588</v>
      </c>
      <c r="I1381" s="19">
        <v>6</v>
      </c>
      <c r="J1381" s="19">
        <v>8</v>
      </c>
      <c r="K1381" s="22">
        <v>14</v>
      </c>
      <c r="L1381" s="21">
        <v>2.3809523809523809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38</v>
      </c>
      <c r="E1382" s="19">
        <v>38</v>
      </c>
      <c r="F1382" s="20">
        <v>76</v>
      </c>
      <c r="G1382" s="21">
        <v>13.843351548269581</v>
      </c>
      <c r="H1382" s="19">
        <v>179</v>
      </c>
      <c r="I1382" s="19">
        <v>1</v>
      </c>
      <c r="J1382" s="19">
        <v>1</v>
      </c>
      <c r="K1382" s="22">
        <v>2</v>
      </c>
      <c r="L1382" s="21">
        <v>1.1173184357541899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145</v>
      </c>
      <c r="E1383" s="19">
        <v>164</v>
      </c>
      <c r="F1383" s="20">
        <v>309</v>
      </c>
      <c r="G1383" s="21">
        <v>12.758051197357556</v>
      </c>
      <c r="H1383" s="19">
        <v>1339</v>
      </c>
      <c r="I1383" s="19">
        <v>52</v>
      </c>
      <c r="J1383" s="19">
        <v>49</v>
      </c>
      <c r="K1383" s="22">
        <v>101</v>
      </c>
      <c r="L1383" s="21">
        <v>7.5429424943988046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43</v>
      </c>
      <c r="E1384" s="19">
        <v>46</v>
      </c>
      <c r="F1384" s="20">
        <v>89</v>
      </c>
      <c r="G1384" s="21">
        <v>13.505311077389983</v>
      </c>
      <c r="H1384" s="19">
        <v>279</v>
      </c>
      <c r="I1384" s="19">
        <v>0</v>
      </c>
      <c r="J1384" s="19">
        <v>3</v>
      </c>
      <c r="K1384" s="22">
        <v>3</v>
      </c>
      <c r="L1384" s="21">
        <v>1.0752688172043012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822</v>
      </c>
      <c r="E1385" s="29">
        <v>796</v>
      </c>
      <c r="F1385" s="29">
        <v>1618</v>
      </c>
      <c r="G1385" s="31">
        <v>12.429899362372282</v>
      </c>
      <c r="H1385" s="29">
        <v>4033</v>
      </c>
      <c r="I1385" s="29">
        <v>29</v>
      </c>
      <c r="J1385" s="29">
        <v>19</v>
      </c>
      <c r="K1385" s="36">
        <v>48</v>
      </c>
      <c r="L1385" s="31">
        <v>1.1901810066947682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106</v>
      </c>
      <c r="E1386" s="19">
        <v>106</v>
      </c>
      <c r="F1386" s="20">
        <v>212</v>
      </c>
      <c r="G1386" s="21">
        <v>15.680473372781064</v>
      </c>
      <c r="H1386" s="35">
        <v>479</v>
      </c>
      <c r="I1386" s="19">
        <v>12</v>
      </c>
      <c r="J1386" s="19">
        <v>4</v>
      </c>
      <c r="K1386" s="22">
        <v>16</v>
      </c>
      <c r="L1386" s="21">
        <v>3.3402922755741122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75</v>
      </c>
      <c r="E1387" s="19">
        <v>52</v>
      </c>
      <c r="F1387" s="20">
        <v>127</v>
      </c>
      <c r="G1387" s="21">
        <v>13.410770855332629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26</v>
      </c>
      <c r="E1388" s="19">
        <v>16</v>
      </c>
      <c r="F1388" s="20">
        <v>42</v>
      </c>
      <c r="G1388" s="21">
        <v>11.931818181818182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49</v>
      </c>
      <c r="E1389" s="19">
        <v>43</v>
      </c>
      <c r="F1389" s="20">
        <v>92</v>
      </c>
      <c r="G1389" s="21">
        <v>13.569321533923304</v>
      </c>
      <c r="H1389" s="35">
        <v>225</v>
      </c>
      <c r="I1389" s="19">
        <v>0</v>
      </c>
      <c r="J1389" s="19">
        <v>1</v>
      </c>
      <c r="K1389" s="22">
        <v>1</v>
      </c>
      <c r="L1389" s="21">
        <v>0.44444444444444442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50</v>
      </c>
      <c r="E1390" s="19">
        <v>63</v>
      </c>
      <c r="F1390" s="20">
        <v>113</v>
      </c>
      <c r="G1390" s="21">
        <v>10.917874396135266</v>
      </c>
      <c r="H1390" s="35">
        <v>310</v>
      </c>
      <c r="I1390" s="19">
        <v>3</v>
      </c>
      <c r="J1390" s="19">
        <v>4</v>
      </c>
      <c r="K1390" s="22">
        <v>7</v>
      </c>
      <c r="L1390" s="21">
        <v>2.258064516129032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90</v>
      </c>
      <c r="E1391" s="19">
        <v>102</v>
      </c>
      <c r="F1391" s="20">
        <v>192</v>
      </c>
      <c r="G1391" s="21">
        <v>14.076246334310852</v>
      </c>
      <c r="H1391" s="35">
        <v>417</v>
      </c>
      <c r="I1391" s="19">
        <v>2</v>
      </c>
      <c r="J1391" s="19">
        <v>0</v>
      </c>
      <c r="K1391" s="22">
        <v>2</v>
      </c>
      <c r="L1391" s="21">
        <v>0.47961630695443641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115</v>
      </c>
      <c r="E1392" s="19">
        <v>119</v>
      </c>
      <c r="F1392" s="20">
        <v>234</v>
      </c>
      <c r="G1392" s="21">
        <v>15.800135043889263</v>
      </c>
      <c r="H1392" s="35">
        <v>493</v>
      </c>
      <c r="I1392" s="19">
        <v>2</v>
      </c>
      <c r="J1392" s="19">
        <v>4</v>
      </c>
      <c r="K1392" s="22">
        <v>6</v>
      </c>
      <c r="L1392" s="21">
        <v>1.2170385395537524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48</v>
      </c>
      <c r="E1393" s="19">
        <v>37</v>
      </c>
      <c r="F1393" s="20">
        <v>85</v>
      </c>
      <c r="G1393" s="21">
        <v>10.278113663845224</v>
      </c>
      <c r="H1393" s="35">
        <v>309</v>
      </c>
      <c r="I1393" s="19">
        <v>3</v>
      </c>
      <c r="J1393" s="19">
        <v>2</v>
      </c>
      <c r="K1393" s="22">
        <v>5</v>
      </c>
      <c r="L1393" s="21">
        <v>1.6181229773462782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180</v>
      </c>
      <c r="E1394" s="19">
        <v>174</v>
      </c>
      <c r="F1394" s="20">
        <v>354</v>
      </c>
      <c r="G1394" s="21">
        <v>9.8799888361708064</v>
      </c>
      <c r="H1394" s="35">
        <v>953</v>
      </c>
      <c r="I1394" s="19">
        <v>7</v>
      </c>
      <c r="J1394" s="19">
        <v>3</v>
      </c>
      <c r="K1394" s="22">
        <v>10</v>
      </c>
      <c r="L1394" s="21">
        <v>1.0493179433368309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46</v>
      </c>
      <c r="E1395" s="19">
        <v>45</v>
      </c>
      <c r="F1395" s="20">
        <v>91</v>
      </c>
      <c r="G1395" s="21">
        <v>11.533586818757922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37</v>
      </c>
      <c r="E1396" s="19">
        <v>39</v>
      </c>
      <c r="F1396" s="20">
        <v>76</v>
      </c>
      <c r="G1396" s="21">
        <v>12.479474548440066</v>
      </c>
      <c r="H1396" s="19">
        <v>216</v>
      </c>
      <c r="I1396" s="19">
        <v>0</v>
      </c>
      <c r="J1396" s="19">
        <v>1</v>
      </c>
      <c r="K1396" s="22">
        <v>1</v>
      </c>
      <c r="L1396" s="21">
        <v>0.46296296296296291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1393</v>
      </c>
      <c r="E1397" s="29">
        <v>1362</v>
      </c>
      <c r="F1397" s="29">
        <v>2755</v>
      </c>
      <c r="G1397" s="31">
        <v>16.439909297052154</v>
      </c>
      <c r="H1397" s="29">
        <v>6241</v>
      </c>
      <c r="I1397" s="29">
        <v>96</v>
      </c>
      <c r="J1397" s="29">
        <v>90</v>
      </c>
      <c r="K1397" s="36">
        <v>186</v>
      </c>
      <c r="L1397" s="31">
        <v>2.9802916199327028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135</v>
      </c>
      <c r="E1398" s="19">
        <v>139</v>
      </c>
      <c r="F1398" s="20">
        <v>274</v>
      </c>
      <c r="G1398" s="21">
        <v>14.270833333333332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156</v>
      </c>
      <c r="E1399" s="19">
        <v>161</v>
      </c>
      <c r="F1399" s="20">
        <v>317</v>
      </c>
      <c r="G1399" s="21">
        <v>16.834838024429104</v>
      </c>
      <c r="H1399" s="35">
        <v>827</v>
      </c>
      <c r="I1399" s="19">
        <v>4</v>
      </c>
      <c r="J1399" s="19">
        <v>3</v>
      </c>
      <c r="K1399" s="22">
        <v>7</v>
      </c>
      <c r="L1399" s="21">
        <v>0.84643288996372434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76</v>
      </c>
      <c r="E1400" s="19">
        <v>63</v>
      </c>
      <c r="F1400" s="20">
        <v>139</v>
      </c>
      <c r="G1400" s="21">
        <v>13.997985901309166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158</v>
      </c>
      <c r="E1401" s="19">
        <v>175</v>
      </c>
      <c r="F1401" s="20">
        <v>333</v>
      </c>
      <c r="G1401" s="21">
        <v>18.707865168539325</v>
      </c>
      <c r="H1401" s="35">
        <v>443</v>
      </c>
      <c r="I1401" s="19">
        <v>1</v>
      </c>
      <c r="J1401" s="19">
        <v>0</v>
      </c>
      <c r="K1401" s="22">
        <v>1</v>
      </c>
      <c r="L1401" s="21">
        <v>0.22573363431151239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137</v>
      </c>
      <c r="E1402" s="19">
        <v>119</v>
      </c>
      <c r="F1402" s="20">
        <v>256</v>
      </c>
      <c r="G1402" s="21">
        <v>18.351254480286737</v>
      </c>
      <c r="H1402" s="35">
        <v>552</v>
      </c>
      <c r="I1402" s="19">
        <v>2</v>
      </c>
      <c r="J1402" s="19">
        <v>4</v>
      </c>
      <c r="K1402" s="22">
        <v>6</v>
      </c>
      <c r="L1402" s="21">
        <v>1.0869565217391304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71</v>
      </c>
      <c r="E1403" s="19">
        <v>59</v>
      </c>
      <c r="F1403" s="20">
        <v>130</v>
      </c>
      <c r="G1403" s="21">
        <v>15.550239234449762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227</v>
      </c>
      <c r="E1404" s="19">
        <v>222</v>
      </c>
      <c r="F1404" s="20">
        <v>449</v>
      </c>
      <c r="G1404" s="21">
        <v>22.129127649088222</v>
      </c>
      <c r="H1404" s="35">
        <v>535</v>
      </c>
      <c r="I1404" s="19">
        <v>8</v>
      </c>
      <c r="J1404" s="19">
        <v>7</v>
      </c>
      <c r="K1404" s="22">
        <v>15</v>
      </c>
      <c r="L1404" s="21">
        <v>2.8037383177570092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52</v>
      </c>
      <c r="E1405" s="19">
        <v>60</v>
      </c>
      <c r="F1405" s="20">
        <v>112</v>
      </c>
      <c r="G1405" s="21">
        <v>12.458286985539488</v>
      </c>
      <c r="H1405" s="35">
        <v>394</v>
      </c>
      <c r="I1405" s="19">
        <v>1</v>
      </c>
      <c r="J1405" s="19">
        <v>2</v>
      </c>
      <c r="K1405" s="22">
        <v>3</v>
      </c>
      <c r="L1405" s="21">
        <v>0.76142131979695438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131</v>
      </c>
      <c r="E1406" s="19">
        <v>127</v>
      </c>
      <c r="F1406" s="20">
        <v>258</v>
      </c>
      <c r="G1406" s="21">
        <v>14.098360655737704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84</v>
      </c>
      <c r="E1407" s="19">
        <v>88</v>
      </c>
      <c r="F1407" s="20">
        <v>172</v>
      </c>
      <c r="G1407" s="21">
        <v>16.650532429816071</v>
      </c>
      <c r="H1407" s="19">
        <v>400</v>
      </c>
      <c r="I1407" s="19">
        <v>1</v>
      </c>
      <c r="J1407" s="19">
        <v>3</v>
      </c>
      <c r="K1407" s="22">
        <v>4</v>
      </c>
      <c r="L1407" s="21">
        <v>1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166</v>
      </c>
      <c r="E1408" s="19">
        <v>149</v>
      </c>
      <c r="F1408" s="20">
        <v>315</v>
      </c>
      <c r="G1408" s="21">
        <v>14.583333333333334</v>
      </c>
      <c r="H1408" s="19">
        <v>1143</v>
      </c>
      <c r="I1408" s="19">
        <v>79</v>
      </c>
      <c r="J1408" s="19">
        <v>71</v>
      </c>
      <c r="K1408" s="22">
        <v>150</v>
      </c>
      <c r="L1408" s="21">
        <v>13.123359580052494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494</v>
      </c>
      <c r="E1409" s="38">
        <v>464</v>
      </c>
      <c r="F1409" s="38">
        <v>958</v>
      </c>
      <c r="G1409" s="31">
        <v>13.261351052048726</v>
      </c>
      <c r="H1409" s="29">
        <v>3210</v>
      </c>
      <c r="I1409" s="38">
        <v>49</v>
      </c>
      <c r="J1409" s="38">
        <v>45</v>
      </c>
      <c r="K1409" s="39">
        <v>94</v>
      </c>
      <c r="L1409" s="31">
        <v>2.9283489096573208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70</v>
      </c>
      <c r="E1410" s="35">
        <v>68</v>
      </c>
      <c r="F1410" s="40">
        <v>138</v>
      </c>
      <c r="G1410" s="21">
        <v>13.704071499503476</v>
      </c>
      <c r="H1410" s="35">
        <v>453</v>
      </c>
      <c r="I1410" s="35">
        <v>6</v>
      </c>
      <c r="J1410" s="35">
        <v>5</v>
      </c>
      <c r="K1410" s="41">
        <v>11</v>
      </c>
      <c r="L1410" s="21">
        <v>2.4282560706401766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106</v>
      </c>
      <c r="E1411" s="35">
        <v>116</v>
      </c>
      <c r="F1411" s="40">
        <v>222</v>
      </c>
      <c r="G1411" s="21">
        <v>12.514092446448705</v>
      </c>
      <c r="H1411" s="19">
        <v>809</v>
      </c>
      <c r="I1411" s="35">
        <v>19</v>
      </c>
      <c r="J1411" s="35">
        <v>15</v>
      </c>
      <c r="K1411" s="41">
        <v>34</v>
      </c>
      <c r="L1411" s="21">
        <v>4.2027194066749072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210</v>
      </c>
      <c r="E1412" s="35">
        <v>184</v>
      </c>
      <c r="F1412" s="40">
        <v>394</v>
      </c>
      <c r="G1412" s="21">
        <v>14.778694673668417</v>
      </c>
      <c r="H1412" s="19">
        <v>1106</v>
      </c>
      <c r="I1412" s="35">
        <v>13</v>
      </c>
      <c r="J1412" s="35">
        <v>18</v>
      </c>
      <c r="K1412" s="41">
        <v>31</v>
      </c>
      <c r="L1412" s="21">
        <v>2.8028933092224229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83</v>
      </c>
      <c r="E1413" s="35">
        <v>77</v>
      </c>
      <c r="F1413" s="40">
        <v>160</v>
      </c>
      <c r="G1413" s="21">
        <v>12.658227848101266</v>
      </c>
      <c r="H1413" s="35">
        <v>588</v>
      </c>
      <c r="I1413" s="35">
        <v>0</v>
      </c>
      <c r="J1413" s="35">
        <v>3</v>
      </c>
      <c r="K1413" s="41">
        <v>3</v>
      </c>
      <c r="L1413" s="21">
        <v>0.51020408163265307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25</v>
      </c>
      <c r="E1414" s="35">
        <v>19</v>
      </c>
      <c r="F1414" s="40">
        <v>44</v>
      </c>
      <c r="G1414" s="21">
        <v>8.5769980506822598</v>
      </c>
      <c r="H1414" s="19">
        <v>254</v>
      </c>
      <c r="I1414" s="35">
        <v>11</v>
      </c>
      <c r="J1414" s="35">
        <v>4</v>
      </c>
      <c r="K1414" s="41">
        <v>15</v>
      </c>
      <c r="L1414" s="21">
        <v>5.9055118110236222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2840</v>
      </c>
      <c r="E1415" s="38">
        <v>2687</v>
      </c>
      <c r="F1415" s="38">
        <v>5527</v>
      </c>
      <c r="G1415" s="31">
        <v>13.759366675794768</v>
      </c>
      <c r="H1415" s="29">
        <v>16884</v>
      </c>
      <c r="I1415" s="38">
        <v>382</v>
      </c>
      <c r="J1415" s="38">
        <v>324</v>
      </c>
      <c r="K1415" s="39">
        <v>706</v>
      </c>
      <c r="L1415" s="31">
        <v>4.1814735844586597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8231</v>
      </c>
      <c r="E1416" s="9">
        <v>7938</v>
      </c>
      <c r="F1416" s="9">
        <v>16169</v>
      </c>
      <c r="G1416" s="25">
        <v>15.619958460126551</v>
      </c>
      <c r="H1416" s="9">
        <v>36948</v>
      </c>
      <c r="I1416" s="9">
        <v>294</v>
      </c>
      <c r="J1416" s="9">
        <v>261</v>
      </c>
      <c r="K1416" s="16">
        <v>555</v>
      </c>
      <c r="L1416" s="25">
        <v>1.5021110750243585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2348</v>
      </c>
      <c r="E1417" s="29">
        <v>2140</v>
      </c>
      <c r="F1417" s="29">
        <v>4488</v>
      </c>
      <c r="G1417" s="31">
        <v>16.011987584287702</v>
      </c>
      <c r="H1417" s="29">
        <v>9181</v>
      </c>
      <c r="I1417" s="29">
        <v>91</v>
      </c>
      <c r="J1417" s="29">
        <v>74</v>
      </c>
      <c r="K1417" s="36">
        <v>165</v>
      </c>
      <c r="L1417" s="31">
        <v>1.7971898486003703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168</v>
      </c>
      <c r="E1418" s="19">
        <v>134</v>
      </c>
      <c r="F1418" s="20">
        <v>302</v>
      </c>
      <c r="G1418" s="21">
        <v>17.023675310033823</v>
      </c>
      <c r="H1418" s="35">
        <v>615</v>
      </c>
      <c r="I1418" s="19">
        <v>4</v>
      </c>
      <c r="J1418" s="19">
        <v>3</v>
      </c>
      <c r="K1418" s="22">
        <v>7</v>
      </c>
      <c r="L1418" s="21">
        <v>1.1382113821138211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189</v>
      </c>
      <c r="E1419" s="19">
        <v>155</v>
      </c>
      <c r="F1419" s="20">
        <v>344</v>
      </c>
      <c r="G1419" s="21">
        <v>17.303822937625753</v>
      </c>
      <c r="H1419" s="35">
        <v>595</v>
      </c>
      <c r="I1419" s="19">
        <v>9</v>
      </c>
      <c r="J1419" s="19">
        <v>3</v>
      </c>
      <c r="K1419" s="22">
        <v>12</v>
      </c>
      <c r="L1419" s="21">
        <v>2.0168067226890756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140</v>
      </c>
      <c r="E1420" s="19">
        <v>137</v>
      </c>
      <c r="F1420" s="20">
        <v>277</v>
      </c>
      <c r="G1420" s="21">
        <v>15.136612021857923</v>
      </c>
      <c r="H1420" s="19">
        <v>707</v>
      </c>
      <c r="I1420" s="19">
        <v>18</v>
      </c>
      <c r="J1420" s="19">
        <v>19</v>
      </c>
      <c r="K1420" s="22">
        <v>37</v>
      </c>
      <c r="L1420" s="21">
        <v>5.2333804809052333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267</v>
      </c>
      <c r="E1421" s="19">
        <v>281</v>
      </c>
      <c r="F1421" s="20">
        <v>548</v>
      </c>
      <c r="G1421" s="21">
        <v>15.519682809402436</v>
      </c>
      <c r="H1421" s="19">
        <v>1148</v>
      </c>
      <c r="I1421" s="19">
        <v>8</v>
      </c>
      <c r="J1421" s="19">
        <v>8</v>
      </c>
      <c r="K1421" s="22">
        <v>16</v>
      </c>
      <c r="L1421" s="21">
        <v>1.3937282229965158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91</v>
      </c>
      <c r="E1422" s="19">
        <v>103</v>
      </c>
      <c r="F1422" s="20">
        <v>194</v>
      </c>
      <c r="G1422" s="21">
        <v>16.987740805604204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120</v>
      </c>
      <c r="E1423" s="19">
        <v>98</v>
      </c>
      <c r="F1423" s="20">
        <v>218</v>
      </c>
      <c r="G1423" s="21">
        <v>19.360568383658968</v>
      </c>
      <c r="H1423" s="35">
        <v>382</v>
      </c>
      <c r="I1423" s="19">
        <v>6</v>
      </c>
      <c r="J1423" s="19">
        <v>2</v>
      </c>
      <c r="K1423" s="22">
        <v>8</v>
      </c>
      <c r="L1423" s="21">
        <v>2.0942408376963351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164</v>
      </c>
      <c r="E1424" s="19">
        <v>130</v>
      </c>
      <c r="F1424" s="20">
        <v>294</v>
      </c>
      <c r="G1424" s="21">
        <v>15.72192513368984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145</v>
      </c>
      <c r="E1425" s="19">
        <v>163</v>
      </c>
      <c r="F1425" s="20">
        <v>308</v>
      </c>
      <c r="G1425" s="21">
        <v>18.117647058823529</v>
      </c>
      <c r="H1425" s="35">
        <v>500</v>
      </c>
      <c r="I1425" s="19">
        <v>2</v>
      </c>
      <c r="J1425" s="19">
        <v>4</v>
      </c>
      <c r="K1425" s="22">
        <v>6</v>
      </c>
      <c r="L1425" s="21">
        <v>1.2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180</v>
      </c>
      <c r="E1426" s="19">
        <v>139</v>
      </c>
      <c r="F1426" s="20">
        <v>319</v>
      </c>
      <c r="G1426" s="21">
        <v>14.215686274509803</v>
      </c>
      <c r="H1426" s="35">
        <v>852</v>
      </c>
      <c r="I1426" s="19">
        <v>9</v>
      </c>
      <c r="J1426" s="19">
        <v>4</v>
      </c>
      <c r="K1426" s="22">
        <v>13</v>
      </c>
      <c r="L1426" s="21">
        <v>1.5258215962441315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163</v>
      </c>
      <c r="E1427" s="19">
        <v>123</v>
      </c>
      <c r="F1427" s="20">
        <v>286</v>
      </c>
      <c r="G1427" s="21">
        <v>15.036803364879075</v>
      </c>
      <c r="H1427" s="35">
        <v>666</v>
      </c>
      <c r="I1427" s="19">
        <v>10</v>
      </c>
      <c r="J1427" s="19">
        <v>5</v>
      </c>
      <c r="K1427" s="22">
        <v>15</v>
      </c>
      <c r="L1427" s="21">
        <v>2.2522522522522523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105</v>
      </c>
      <c r="E1428" s="19">
        <v>86</v>
      </c>
      <c r="F1428" s="20">
        <v>191</v>
      </c>
      <c r="G1428" s="21">
        <v>17.817164179104477</v>
      </c>
      <c r="H1428" s="35">
        <v>315</v>
      </c>
      <c r="I1428" s="19">
        <v>0</v>
      </c>
      <c r="J1428" s="19">
        <v>0</v>
      </c>
      <c r="K1428" s="22">
        <v>0</v>
      </c>
      <c r="L1428" s="21">
        <v>0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125</v>
      </c>
      <c r="E1429" s="19">
        <v>116</v>
      </c>
      <c r="F1429" s="20">
        <v>241</v>
      </c>
      <c r="G1429" s="21">
        <v>13.463687150837988</v>
      </c>
      <c r="H1429" s="35">
        <v>849</v>
      </c>
      <c r="I1429" s="19">
        <v>8</v>
      </c>
      <c r="J1429" s="19">
        <v>12</v>
      </c>
      <c r="K1429" s="22">
        <v>20</v>
      </c>
      <c r="L1429" s="21">
        <v>2.3557126030624262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90</v>
      </c>
      <c r="E1430" s="19">
        <v>85</v>
      </c>
      <c r="F1430" s="20">
        <v>175</v>
      </c>
      <c r="G1430" s="21">
        <v>17.056530214424949</v>
      </c>
      <c r="H1430" s="35">
        <v>281</v>
      </c>
      <c r="I1430" s="19">
        <v>4</v>
      </c>
      <c r="J1430" s="19">
        <v>3</v>
      </c>
      <c r="K1430" s="22">
        <v>7</v>
      </c>
      <c r="L1430" s="21">
        <v>2.4911032028469751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106</v>
      </c>
      <c r="E1431" s="19">
        <v>117</v>
      </c>
      <c r="F1431" s="20">
        <v>223</v>
      </c>
      <c r="G1431" s="21">
        <v>15.627189908899789</v>
      </c>
      <c r="H1431" s="35">
        <v>281</v>
      </c>
      <c r="I1431" s="19">
        <v>3</v>
      </c>
      <c r="J1431" s="19">
        <v>2</v>
      </c>
      <c r="K1431" s="22">
        <v>5</v>
      </c>
      <c r="L1431" s="21">
        <v>1.7793594306049825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39</v>
      </c>
      <c r="E1432" s="19">
        <v>45</v>
      </c>
      <c r="F1432" s="20">
        <v>84</v>
      </c>
      <c r="G1432" s="21">
        <v>16.969696969696972</v>
      </c>
      <c r="H1432" s="35">
        <v>145</v>
      </c>
      <c r="I1432" s="19">
        <v>0</v>
      </c>
      <c r="J1432" s="19">
        <v>0</v>
      </c>
      <c r="K1432" s="22">
        <v>0</v>
      </c>
      <c r="L1432" s="21"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87</v>
      </c>
      <c r="E1433" s="19">
        <v>88</v>
      </c>
      <c r="F1433" s="20">
        <v>175</v>
      </c>
      <c r="G1433" s="21">
        <v>14.595496246872393</v>
      </c>
      <c r="H1433" s="35">
        <v>408</v>
      </c>
      <c r="I1433" s="19">
        <v>1</v>
      </c>
      <c r="J1433" s="19">
        <v>2</v>
      </c>
      <c r="K1433" s="22">
        <v>3</v>
      </c>
      <c r="L1433" s="21">
        <v>0.73529411764705876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56</v>
      </c>
      <c r="E1434" s="19">
        <v>67</v>
      </c>
      <c r="F1434" s="20">
        <v>123</v>
      </c>
      <c r="G1434" s="21">
        <v>14.470588235294118</v>
      </c>
      <c r="H1434" s="35">
        <v>319</v>
      </c>
      <c r="I1434" s="19">
        <v>6</v>
      </c>
      <c r="J1434" s="19">
        <v>5</v>
      </c>
      <c r="K1434" s="22">
        <v>11</v>
      </c>
      <c r="L1434" s="21">
        <v>3.4482758620689653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113</v>
      </c>
      <c r="E1435" s="19">
        <v>73</v>
      </c>
      <c r="F1435" s="20">
        <v>186</v>
      </c>
      <c r="G1435" s="21">
        <v>17.497648165569142</v>
      </c>
      <c r="H1435" s="19">
        <v>275</v>
      </c>
      <c r="I1435" s="19">
        <v>3</v>
      </c>
      <c r="J1435" s="19">
        <v>2</v>
      </c>
      <c r="K1435" s="22">
        <v>5</v>
      </c>
      <c r="L1435" s="21">
        <v>1.8181818181818181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1780</v>
      </c>
      <c r="E1436" s="29">
        <v>1718</v>
      </c>
      <c r="F1436" s="29">
        <v>3498</v>
      </c>
      <c r="G1436" s="31">
        <v>14.74269819193324</v>
      </c>
      <c r="H1436" s="29">
        <v>8665</v>
      </c>
      <c r="I1436" s="29">
        <v>66</v>
      </c>
      <c r="J1436" s="29">
        <v>60</v>
      </c>
      <c r="K1436" s="36">
        <v>126</v>
      </c>
      <c r="L1436" s="31">
        <v>1.4541257934218119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141</v>
      </c>
      <c r="E1437" s="19">
        <v>122</v>
      </c>
      <c r="F1437" s="20">
        <v>263</v>
      </c>
      <c r="G1437" s="21">
        <v>12.955665024630541</v>
      </c>
      <c r="H1437" s="19">
        <v>705</v>
      </c>
      <c r="I1437" s="19">
        <v>1</v>
      </c>
      <c r="J1437" s="19">
        <v>7</v>
      </c>
      <c r="K1437" s="22">
        <v>8</v>
      </c>
      <c r="L1437" s="21">
        <v>1.1347517730496455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276</v>
      </c>
      <c r="E1438" s="19">
        <v>298</v>
      </c>
      <c r="F1438" s="20">
        <v>574</v>
      </c>
      <c r="G1438" s="21">
        <v>13.271676300578033</v>
      </c>
      <c r="H1438" s="19">
        <v>1640</v>
      </c>
      <c r="I1438" s="19">
        <v>15</v>
      </c>
      <c r="J1438" s="19">
        <v>16</v>
      </c>
      <c r="K1438" s="22">
        <v>31</v>
      </c>
      <c r="L1438" s="21">
        <v>1.8902439024390243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114</v>
      </c>
      <c r="E1439" s="19">
        <v>109</v>
      </c>
      <c r="F1439" s="20">
        <v>223</v>
      </c>
      <c r="G1439" s="21">
        <v>22.63959390862944</v>
      </c>
      <c r="H1439" s="19">
        <v>-51</v>
      </c>
      <c r="I1439" s="19">
        <v>3</v>
      </c>
      <c r="J1439" s="19">
        <v>1</v>
      </c>
      <c r="K1439" s="22">
        <v>4</v>
      </c>
      <c r="L1439" s="21">
        <v>-7.8431372549019605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311</v>
      </c>
      <c r="E1440" s="19">
        <v>304</v>
      </c>
      <c r="F1440" s="20">
        <v>615</v>
      </c>
      <c r="G1440" s="21">
        <v>15.103143418467582</v>
      </c>
      <c r="H1440" s="19">
        <v>1671</v>
      </c>
      <c r="I1440" s="19">
        <v>9</v>
      </c>
      <c r="J1440" s="19">
        <v>6</v>
      </c>
      <c r="K1440" s="22">
        <v>15</v>
      </c>
      <c r="L1440" s="21">
        <v>0.89766606822262118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199</v>
      </c>
      <c r="E1441" s="19">
        <v>177</v>
      </c>
      <c r="F1441" s="20">
        <v>376</v>
      </c>
      <c r="G1441" s="21">
        <v>18.007662835249043</v>
      </c>
      <c r="H1441" s="35">
        <v>445</v>
      </c>
      <c r="I1441" s="19">
        <v>2</v>
      </c>
      <c r="J1441" s="19">
        <v>0</v>
      </c>
      <c r="K1441" s="22">
        <v>2</v>
      </c>
      <c r="L1441" s="21">
        <v>0.44943820224719105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70</v>
      </c>
      <c r="E1442" s="19">
        <v>68</v>
      </c>
      <c r="F1442" s="20">
        <v>138</v>
      </c>
      <c r="G1442" s="21">
        <v>13.911290322580644</v>
      </c>
      <c r="H1442" s="35">
        <v>385</v>
      </c>
      <c r="I1442" s="19">
        <v>4</v>
      </c>
      <c r="J1442" s="19">
        <v>1</v>
      </c>
      <c r="K1442" s="22">
        <v>5</v>
      </c>
      <c r="L1442" s="21">
        <v>1.2987012987012987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67</v>
      </c>
      <c r="E1443" s="19">
        <v>78</v>
      </c>
      <c r="F1443" s="20">
        <v>145</v>
      </c>
      <c r="G1443" s="21">
        <v>12.685914260717409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233</v>
      </c>
      <c r="E1444" s="19">
        <v>189</v>
      </c>
      <c r="F1444" s="20">
        <v>422</v>
      </c>
      <c r="G1444" s="21">
        <v>13.670229996760607</v>
      </c>
      <c r="H1444" s="19">
        <v>1347</v>
      </c>
      <c r="I1444" s="19">
        <v>1</v>
      </c>
      <c r="J1444" s="19">
        <v>6</v>
      </c>
      <c r="K1444" s="22">
        <v>7</v>
      </c>
      <c r="L1444" s="21">
        <v>0.5196733481811433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114</v>
      </c>
      <c r="E1445" s="19">
        <v>143</v>
      </c>
      <c r="F1445" s="20">
        <v>257</v>
      </c>
      <c r="G1445" s="21">
        <v>14.635535307517083</v>
      </c>
      <c r="H1445" s="35">
        <v>631</v>
      </c>
      <c r="I1445" s="19">
        <v>16</v>
      </c>
      <c r="J1445" s="19">
        <v>13</v>
      </c>
      <c r="K1445" s="22">
        <v>29</v>
      </c>
      <c r="L1445" s="21">
        <v>4.5958795562599049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67</v>
      </c>
      <c r="E1446" s="19">
        <v>57</v>
      </c>
      <c r="F1446" s="20">
        <v>124</v>
      </c>
      <c r="G1446" s="21">
        <v>14.139110604332952</v>
      </c>
      <c r="H1446" s="19">
        <v>283</v>
      </c>
      <c r="I1446" s="19">
        <v>0</v>
      </c>
      <c r="J1446" s="19">
        <v>2</v>
      </c>
      <c r="K1446" s="22">
        <v>2</v>
      </c>
      <c r="L1446" s="21">
        <v>0.70671378091872794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188</v>
      </c>
      <c r="E1447" s="19">
        <v>173</v>
      </c>
      <c r="F1447" s="20">
        <v>361</v>
      </c>
      <c r="G1447" s="21">
        <v>15.219224283305227</v>
      </c>
      <c r="H1447" s="19">
        <v>1187</v>
      </c>
      <c r="I1447" s="19">
        <v>15</v>
      </c>
      <c r="J1447" s="19">
        <v>8</v>
      </c>
      <c r="K1447" s="22">
        <v>23</v>
      </c>
      <c r="L1447" s="21">
        <v>1.9376579612468408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1719</v>
      </c>
      <c r="E1448" s="29">
        <v>1745</v>
      </c>
      <c r="F1448" s="29">
        <v>3464</v>
      </c>
      <c r="G1448" s="31">
        <v>16.263674350908495</v>
      </c>
      <c r="H1448" s="29">
        <v>6723</v>
      </c>
      <c r="I1448" s="29">
        <v>29</v>
      </c>
      <c r="J1448" s="29">
        <v>23</v>
      </c>
      <c r="K1448" s="36">
        <v>52</v>
      </c>
      <c r="L1448" s="31">
        <v>0.77346422727948827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179</v>
      </c>
      <c r="E1449" s="19">
        <v>152</v>
      </c>
      <c r="F1449" s="20">
        <v>331</v>
      </c>
      <c r="G1449" s="21">
        <v>18.450390189520625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100</v>
      </c>
      <c r="E1450" s="19">
        <v>95</v>
      </c>
      <c r="F1450" s="20">
        <v>195</v>
      </c>
      <c r="G1450" s="21">
        <v>20.634920634920633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123</v>
      </c>
      <c r="E1451" s="19">
        <v>127</v>
      </c>
      <c r="F1451" s="20">
        <v>250</v>
      </c>
      <c r="G1451" s="21">
        <v>15.403573629081945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194</v>
      </c>
      <c r="E1452" s="19">
        <v>173</v>
      </c>
      <c r="F1452" s="20">
        <v>367</v>
      </c>
      <c r="G1452" s="21">
        <v>15.710616438356166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106</v>
      </c>
      <c r="E1453" s="19">
        <v>101</v>
      </c>
      <c r="F1453" s="20">
        <v>207</v>
      </c>
      <c r="G1453" s="21">
        <v>16.260801256873528</v>
      </c>
      <c r="H1453" s="35">
        <v>398</v>
      </c>
      <c r="I1453" s="19">
        <v>10</v>
      </c>
      <c r="J1453" s="19">
        <v>3</v>
      </c>
      <c r="K1453" s="22">
        <v>13</v>
      </c>
      <c r="L1453" s="21">
        <v>3.2663316582914574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168</v>
      </c>
      <c r="E1454" s="19">
        <v>161</v>
      </c>
      <c r="F1454" s="20">
        <v>329</v>
      </c>
      <c r="G1454" s="21">
        <v>15.453264443400657</v>
      </c>
      <c r="H1454" s="35">
        <v>753</v>
      </c>
      <c r="I1454" s="19">
        <v>1</v>
      </c>
      <c r="J1454" s="19">
        <v>0</v>
      </c>
      <c r="K1454" s="22">
        <v>1</v>
      </c>
      <c r="L1454" s="21">
        <v>0.13280212483399734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141</v>
      </c>
      <c r="E1455" s="19">
        <v>146</v>
      </c>
      <c r="F1455" s="20">
        <v>287</v>
      </c>
      <c r="G1455" s="21">
        <v>17.425622343655132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200</v>
      </c>
      <c r="E1456" s="19">
        <v>223</v>
      </c>
      <c r="F1456" s="20">
        <v>423</v>
      </c>
      <c r="G1456" s="21">
        <v>19.30625285257873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146</v>
      </c>
      <c r="E1457" s="19">
        <v>184</v>
      </c>
      <c r="F1457" s="20">
        <v>330</v>
      </c>
      <c r="G1457" s="21">
        <v>11.735419630156473</v>
      </c>
      <c r="H1457" s="19">
        <v>1432</v>
      </c>
      <c r="I1457" s="19">
        <v>14</v>
      </c>
      <c r="J1457" s="19">
        <v>16</v>
      </c>
      <c r="K1457" s="22">
        <v>30</v>
      </c>
      <c r="L1457" s="21">
        <v>2.0949720670391061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97</v>
      </c>
      <c r="E1458" s="19">
        <v>94</v>
      </c>
      <c r="F1458" s="20">
        <v>191</v>
      </c>
      <c r="G1458" s="21">
        <v>18.001885014137606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182</v>
      </c>
      <c r="E1459" s="19">
        <v>191</v>
      </c>
      <c r="F1459" s="20">
        <v>373</v>
      </c>
      <c r="G1459" s="21">
        <v>15.933361811191798</v>
      </c>
      <c r="H1459" s="35">
        <v>772</v>
      </c>
      <c r="I1459" s="19">
        <v>4</v>
      </c>
      <c r="J1459" s="19">
        <v>3</v>
      </c>
      <c r="K1459" s="22">
        <v>7</v>
      </c>
      <c r="L1459" s="21">
        <v>0.90673575129533668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83</v>
      </c>
      <c r="E1460" s="19">
        <v>98</v>
      </c>
      <c r="F1460" s="20">
        <v>181</v>
      </c>
      <c r="G1460" s="21">
        <v>15.780296425457715</v>
      </c>
      <c r="H1460" s="19">
        <v>400</v>
      </c>
      <c r="I1460" s="19">
        <v>0</v>
      </c>
      <c r="J1460" s="19">
        <v>1</v>
      </c>
      <c r="K1460" s="22">
        <v>1</v>
      </c>
      <c r="L1460" s="21">
        <v>0.25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1248</v>
      </c>
      <c r="E1461" s="38">
        <v>1181</v>
      </c>
      <c r="F1461" s="38">
        <v>2429</v>
      </c>
      <c r="G1461" s="31">
        <v>16.638125899034183</v>
      </c>
      <c r="H1461" s="29">
        <v>4328</v>
      </c>
      <c r="I1461" s="38">
        <v>25</v>
      </c>
      <c r="J1461" s="38">
        <v>29</v>
      </c>
      <c r="K1461" s="39">
        <v>54</v>
      </c>
      <c r="L1461" s="31">
        <v>1.2476894639556377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153</v>
      </c>
      <c r="E1462" s="35">
        <v>160</v>
      </c>
      <c r="F1462" s="40">
        <v>313</v>
      </c>
      <c r="G1462" s="21">
        <v>14.551371455137147</v>
      </c>
      <c r="H1462" s="35">
        <v>754</v>
      </c>
      <c r="I1462" s="35">
        <v>11</v>
      </c>
      <c r="J1462" s="35">
        <v>10</v>
      </c>
      <c r="K1462" s="41">
        <v>21</v>
      </c>
      <c r="L1462" s="21">
        <v>2.7851458885941645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265</v>
      </c>
      <c r="E1463" s="35">
        <v>200</v>
      </c>
      <c r="F1463" s="40">
        <v>465</v>
      </c>
      <c r="G1463" s="21">
        <v>16.275813790689533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139</v>
      </c>
      <c r="E1464" s="35">
        <v>157</v>
      </c>
      <c r="F1464" s="40">
        <v>296</v>
      </c>
      <c r="G1464" s="21">
        <v>16.610549943883278</v>
      </c>
      <c r="H1464" s="35">
        <v>620</v>
      </c>
      <c r="I1464" s="35">
        <v>3</v>
      </c>
      <c r="J1464" s="35">
        <v>2</v>
      </c>
      <c r="K1464" s="41">
        <v>5</v>
      </c>
      <c r="L1464" s="21">
        <v>0.80645161290322576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162</v>
      </c>
      <c r="E1465" s="35">
        <v>155</v>
      </c>
      <c r="F1465" s="40">
        <v>317</v>
      </c>
      <c r="G1465" s="21">
        <v>17.729306487695752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42" t="s">
        <v>2583</v>
      </c>
      <c r="B1466" s="43" t="s">
        <v>2584</v>
      </c>
      <c r="C1466" s="47">
        <v>1210</v>
      </c>
      <c r="D1466" s="44">
        <v>108</v>
      </c>
      <c r="E1466" s="44">
        <v>104</v>
      </c>
      <c r="F1466" s="45">
        <v>212</v>
      </c>
      <c r="G1466" s="46">
        <v>17.520661157024794</v>
      </c>
      <c r="H1466" s="44">
        <v>318</v>
      </c>
      <c r="I1466" s="44">
        <v>1</v>
      </c>
      <c r="J1466" s="44">
        <v>0</v>
      </c>
      <c r="K1466" s="48">
        <v>1</v>
      </c>
      <c r="L1466" s="46">
        <v>0.31446540880503149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226</v>
      </c>
      <c r="E1467" s="35">
        <v>200</v>
      </c>
      <c r="F1467" s="40">
        <v>426</v>
      </c>
      <c r="G1467" s="21">
        <v>20.353559483994268</v>
      </c>
      <c r="H1467" s="19">
        <v>381</v>
      </c>
      <c r="I1467" s="35">
        <v>6</v>
      </c>
      <c r="J1467" s="35">
        <v>10</v>
      </c>
      <c r="K1467" s="41">
        <v>16</v>
      </c>
      <c r="L1467" s="21">
        <v>4.1994750656167978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195</v>
      </c>
      <c r="E1468" s="35">
        <v>205</v>
      </c>
      <c r="F1468" s="40">
        <v>400</v>
      </c>
      <c r="G1468" s="21">
        <v>14.716703458425313</v>
      </c>
      <c r="H1468" s="19">
        <v>1083</v>
      </c>
      <c r="I1468" s="35">
        <v>4</v>
      </c>
      <c r="J1468" s="35">
        <v>7</v>
      </c>
      <c r="K1468" s="41">
        <v>11</v>
      </c>
      <c r="L1468" s="21">
        <v>1.0156971375807942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1136</v>
      </c>
      <c r="E1469" s="38">
        <v>1154</v>
      </c>
      <c r="F1469" s="38">
        <v>2290</v>
      </c>
      <c r="G1469" s="31">
        <v>14.437929512641071</v>
      </c>
      <c r="H1469" s="29">
        <v>8051</v>
      </c>
      <c r="I1469" s="38">
        <v>83</v>
      </c>
      <c r="J1469" s="38">
        <v>75</v>
      </c>
      <c r="K1469" s="39">
        <v>158</v>
      </c>
      <c r="L1469" s="31">
        <v>1.9624891317848714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5443</v>
      </c>
      <c r="E1470" s="9">
        <v>5010</v>
      </c>
      <c r="F1470" s="9">
        <v>10453</v>
      </c>
      <c r="G1470" s="25">
        <v>17.353121835416772</v>
      </c>
      <c r="H1470" s="9">
        <v>12098</v>
      </c>
      <c r="I1470" s="9">
        <v>191</v>
      </c>
      <c r="J1470" s="9">
        <v>144</v>
      </c>
      <c r="K1470" s="16">
        <v>335</v>
      </c>
      <c r="L1470" s="25">
        <v>2.7690527359894199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905</v>
      </c>
      <c r="E1471" s="29">
        <v>836</v>
      </c>
      <c r="F1471" s="29">
        <v>1741</v>
      </c>
      <c r="G1471" s="31">
        <v>21.8197769144003</v>
      </c>
      <c r="H1471" s="38">
        <v>734</v>
      </c>
      <c r="I1471" s="29">
        <v>7</v>
      </c>
      <c r="J1471" s="29">
        <v>2</v>
      </c>
      <c r="K1471" s="36">
        <v>9</v>
      </c>
      <c r="L1471" s="31">
        <v>1.2261580381471391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151</v>
      </c>
      <c r="E1472" s="19">
        <v>158</v>
      </c>
      <c r="F1472" s="20">
        <v>309</v>
      </c>
      <c r="G1472" s="21">
        <v>22.198275862068968</v>
      </c>
      <c r="H1472" s="35">
        <v>-30</v>
      </c>
      <c r="I1472" s="19">
        <v>1</v>
      </c>
      <c r="J1472" s="19">
        <v>0</v>
      </c>
      <c r="K1472" s="22">
        <v>1</v>
      </c>
      <c r="L1472" s="21">
        <v>-3.3333333333333335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153</v>
      </c>
      <c r="E1473" s="19">
        <v>145</v>
      </c>
      <c r="F1473" s="20">
        <v>298</v>
      </c>
      <c r="G1473" s="21">
        <v>19.288025889967638</v>
      </c>
      <c r="H1473" s="35">
        <v>386</v>
      </c>
      <c r="I1473" s="19">
        <v>1</v>
      </c>
      <c r="J1473" s="19">
        <v>0</v>
      </c>
      <c r="K1473" s="22">
        <v>1</v>
      </c>
      <c r="L1473" s="21">
        <v>0.2590673575129534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71</v>
      </c>
      <c r="E1474" s="19">
        <v>56</v>
      </c>
      <c r="F1474" s="20">
        <v>127</v>
      </c>
      <c r="G1474" s="21">
        <v>25.971370143149286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46</v>
      </c>
      <c r="E1475" s="19">
        <v>64</v>
      </c>
      <c r="F1475" s="20">
        <v>110</v>
      </c>
      <c r="G1475" s="21">
        <v>21.235521235521233</v>
      </c>
      <c r="H1475" s="35">
        <v>92</v>
      </c>
      <c r="I1475" s="19">
        <v>0</v>
      </c>
      <c r="J1475" s="19">
        <v>1</v>
      </c>
      <c r="K1475" s="22">
        <v>1</v>
      </c>
      <c r="L1475" s="21">
        <v>1.0869565217391304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65</v>
      </c>
      <c r="E1476" s="19">
        <v>37</v>
      </c>
      <c r="F1476" s="20">
        <v>102</v>
      </c>
      <c r="G1476" s="21">
        <v>23.129251700680271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84</v>
      </c>
      <c r="E1477" s="19">
        <v>67</v>
      </c>
      <c r="F1477" s="20">
        <v>151</v>
      </c>
      <c r="G1477" s="21">
        <v>22.304283604135893</v>
      </c>
      <c r="H1477" s="35">
        <v>19</v>
      </c>
      <c r="I1477" s="19">
        <v>2</v>
      </c>
      <c r="J1477" s="19">
        <v>0</v>
      </c>
      <c r="K1477" s="22">
        <v>2</v>
      </c>
      <c r="L1477" s="21">
        <v>10.526315789473683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50</v>
      </c>
      <c r="E1478" s="19">
        <v>42</v>
      </c>
      <c r="F1478" s="20">
        <v>92</v>
      </c>
      <c r="G1478" s="21">
        <v>21.345707656612529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85</v>
      </c>
      <c r="E1479" s="19">
        <v>81</v>
      </c>
      <c r="F1479" s="20">
        <v>166</v>
      </c>
      <c r="G1479" s="21">
        <v>20.44334975369458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93</v>
      </c>
      <c r="E1480" s="19">
        <v>81</v>
      </c>
      <c r="F1480" s="20">
        <v>174</v>
      </c>
      <c r="G1480" s="21">
        <v>24.200278164116828</v>
      </c>
      <c r="H1480" s="35">
        <v>35</v>
      </c>
      <c r="I1480" s="19">
        <v>2</v>
      </c>
      <c r="J1480" s="19">
        <v>1</v>
      </c>
      <c r="K1480" s="22">
        <v>3</v>
      </c>
      <c r="L1480" s="21">
        <v>8.5714285714285712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78</v>
      </c>
      <c r="E1481" s="19">
        <v>76</v>
      </c>
      <c r="F1481" s="20">
        <v>154</v>
      </c>
      <c r="G1481" s="21">
        <v>25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29</v>
      </c>
      <c r="E1482" s="19">
        <v>29</v>
      </c>
      <c r="F1482" s="20">
        <v>58</v>
      </c>
      <c r="G1482" s="21">
        <v>17.10914454277286</v>
      </c>
      <c r="H1482" s="19">
        <v>33</v>
      </c>
      <c r="I1482" s="19">
        <v>1</v>
      </c>
      <c r="J1482" s="19">
        <v>0</v>
      </c>
      <c r="K1482" s="22">
        <v>1</v>
      </c>
      <c r="L1482" s="21">
        <v>3.0303030303030303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1579</v>
      </c>
      <c r="E1483" s="29">
        <v>1438</v>
      </c>
      <c r="F1483" s="29">
        <v>3017</v>
      </c>
      <c r="G1483" s="31">
        <v>17.178158628935829</v>
      </c>
      <c r="H1483" s="29">
        <v>3229</v>
      </c>
      <c r="I1483" s="29">
        <v>60</v>
      </c>
      <c r="J1483" s="29">
        <v>39</v>
      </c>
      <c r="K1483" s="36">
        <v>99</v>
      </c>
      <c r="L1483" s="31">
        <v>3.0659646949519974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170</v>
      </c>
      <c r="E1484" s="19">
        <v>160</v>
      </c>
      <c r="F1484" s="20">
        <v>330</v>
      </c>
      <c r="G1484" s="21">
        <v>13.49141455437449</v>
      </c>
      <c r="H1484" s="35">
        <v>578</v>
      </c>
      <c r="I1484" s="19">
        <v>11</v>
      </c>
      <c r="J1484" s="19">
        <v>13</v>
      </c>
      <c r="K1484" s="22">
        <v>24</v>
      </c>
      <c r="L1484" s="21">
        <v>4.1522491349480966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113</v>
      </c>
      <c r="E1485" s="19">
        <v>90</v>
      </c>
      <c r="F1485" s="20">
        <v>203</v>
      </c>
      <c r="G1485" s="21">
        <v>18.796296296296298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101</v>
      </c>
      <c r="E1486" s="19">
        <v>113</v>
      </c>
      <c r="F1486" s="20">
        <v>214</v>
      </c>
      <c r="G1486" s="21">
        <v>13.726747915330339</v>
      </c>
      <c r="H1486" s="35">
        <v>581</v>
      </c>
      <c r="I1486" s="19">
        <v>1</v>
      </c>
      <c r="J1486" s="19">
        <v>6</v>
      </c>
      <c r="K1486" s="22">
        <v>7</v>
      </c>
      <c r="L1486" s="21">
        <v>1.2048192771084338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63</v>
      </c>
      <c r="E1487" s="19">
        <v>69</v>
      </c>
      <c r="F1487" s="20">
        <v>132</v>
      </c>
      <c r="G1487" s="21">
        <v>13.865546218487395</v>
      </c>
      <c r="H1487" s="35">
        <v>169</v>
      </c>
      <c r="I1487" s="19">
        <v>1</v>
      </c>
      <c r="J1487" s="19">
        <v>0</v>
      </c>
      <c r="K1487" s="22">
        <v>1</v>
      </c>
      <c r="L1487" s="21">
        <v>0.59171597633136097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100</v>
      </c>
      <c r="E1488" s="19">
        <v>94</v>
      </c>
      <c r="F1488" s="20">
        <v>194</v>
      </c>
      <c r="G1488" s="21">
        <v>17.572463768115941</v>
      </c>
      <c r="H1488" s="35">
        <v>127</v>
      </c>
      <c r="I1488" s="19">
        <v>3</v>
      </c>
      <c r="J1488" s="19">
        <v>1</v>
      </c>
      <c r="K1488" s="22">
        <v>4</v>
      </c>
      <c r="L1488" s="21">
        <v>3.1496062992125982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201</v>
      </c>
      <c r="E1489" s="19">
        <v>196</v>
      </c>
      <c r="F1489" s="20">
        <v>397</v>
      </c>
      <c r="G1489" s="21">
        <v>19.770916334661354</v>
      </c>
      <c r="H1489" s="35">
        <v>300</v>
      </c>
      <c r="I1489" s="19">
        <v>24</v>
      </c>
      <c r="J1489" s="19">
        <v>7</v>
      </c>
      <c r="K1489" s="22">
        <v>31</v>
      </c>
      <c r="L1489" s="21">
        <v>10.333333333333334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114</v>
      </c>
      <c r="E1490" s="19">
        <v>116</v>
      </c>
      <c r="F1490" s="20">
        <v>230</v>
      </c>
      <c r="G1490" s="21">
        <v>18.806214227309894</v>
      </c>
      <c r="H1490" s="35">
        <v>295</v>
      </c>
      <c r="I1490" s="19">
        <v>8</v>
      </c>
      <c r="J1490" s="19">
        <v>8</v>
      </c>
      <c r="K1490" s="22">
        <v>16</v>
      </c>
      <c r="L1490" s="21">
        <v>5.4237288135593218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171</v>
      </c>
      <c r="E1491" s="19">
        <v>126</v>
      </c>
      <c r="F1491" s="20">
        <v>297</v>
      </c>
      <c r="G1491" s="21">
        <v>15.950590762620836</v>
      </c>
      <c r="H1491" s="35">
        <v>248</v>
      </c>
      <c r="I1491" s="19">
        <v>2</v>
      </c>
      <c r="J1491" s="19">
        <v>2</v>
      </c>
      <c r="K1491" s="22">
        <v>4</v>
      </c>
      <c r="L1491" s="21">
        <v>1.6129032258064515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88</v>
      </c>
      <c r="E1492" s="19">
        <v>86</v>
      </c>
      <c r="F1492" s="20">
        <v>174</v>
      </c>
      <c r="G1492" s="21">
        <v>18.51063829787234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80</v>
      </c>
      <c r="E1493" s="19">
        <v>60</v>
      </c>
      <c r="F1493" s="20">
        <v>140</v>
      </c>
      <c r="G1493" s="21">
        <v>24.691358024691358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71</v>
      </c>
      <c r="E1494" s="19">
        <v>69</v>
      </c>
      <c r="F1494" s="20">
        <v>140</v>
      </c>
      <c r="G1494" s="21">
        <v>13.474494706448509</v>
      </c>
      <c r="H1494" s="35">
        <v>342</v>
      </c>
      <c r="I1494" s="19">
        <v>5</v>
      </c>
      <c r="J1494" s="19">
        <v>1</v>
      </c>
      <c r="K1494" s="22">
        <v>6</v>
      </c>
      <c r="L1494" s="21">
        <v>1.7543859649122806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129</v>
      </c>
      <c r="E1495" s="19">
        <v>120</v>
      </c>
      <c r="F1495" s="20">
        <v>249</v>
      </c>
      <c r="G1495" s="21">
        <v>22.271914132379248</v>
      </c>
      <c r="H1495" s="35">
        <v>137</v>
      </c>
      <c r="I1495" s="19">
        <v>5</v>
      </c>
      <c r="J1495" s="19">
        <v>1</v>
      </c>
      <c r="K1495" s="22">
        <v>6</v>
      </c>
      <c r="L1495" s="21">
        <v>4.3795620437956204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97</v>
      </c>
      <c r="E1496" s="19">
        <v>69</v>
      </c>
      <c r="F1496" s="20">
        <v>166</v>
      </c>
      <c r="G1496" s="21">
        <v>18.023887079261673</v>
      </c>
      <c r="H1496" s="35">
        <v>19</v>
      </c>
      <c r="I1496" s="19">
        <v>0</v>
      </c>
      <c r="J1496" s="19">
        <v>0</v>
      </c>
      <c r="K1496" s="22">
        <v>0</v>
      </c>
      <c r="L1496" s="21">
        <v>0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81</v>
      </c>
      <c r="E1497" s="19">
        <v>70</v>
      </c>
      <c r="F1497" s="20">
        <v>151</v>
      </c>
      <c r="G1497" s="21">
        <v>20.29569892473118</v>
      </c>
      <c r="H1497" s="19">
        <v>142</v>
      </c>
      <c r="I1497" s="19">
        <v>0</v>
      </c>
      <c r="J1497" s="19">
        <v>0</v>
      </c>
      <c r="K1497" s="22">
        <v>0</v>
      </c>
      <c r="L1497" s="21">
        <v>0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970</v>
      </c>
      <c r="E1498" s="29">
        <v>852</v>
      </c>
      <c r="F1498" s="29">
        <v>1822</v>
      </c>
      <c r="G1498" s="31">
        <v>16.455924855491329</v>
      </c>
      <c r="H1498" s="29">
        <v>2553</v>
      </c>
      <c r="I1498" s="29">
        <v>18</v>
      </c>
      <c r="J1498" s="29">
        <v>26</v>
      </c>
      <c r="K1498" s="36">
        <v>44</v>
      </c>
      <c r="L1498" s="31">
        <v>1.7234625930278105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47</v>
      </c>
      <c r="E1499" s="19">
        <v>34</v>
      </c>
      <c r="F1499" s="20">
        <v>81</v>
      </c>
      <c r="G1499" s="21">
        <v>24.846625766871167</v>
      </c>
      <c r="H1499" s="35">
        <v>7</v>
      </c>
      <c r="I1499" s="19">
        <v>0</v>
      </c>
      <c r="J1499" s="19">
        <v>0</v>
      </c>
      <c r="K1499" s="22">
        <v>0</v>
      </c>
      <c r="L1499" s="21">
        <v>0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20</v>
      </c>
      <c r="E1500" s="19">
        <v>14</v>
      </c>
      <c r="F1500" s="20">
        <v>34</v>
      </c>
      <c r="G1500" s="21">
        <v>12.734082397003746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6</v>
      </c>
      <c r="E1501" s="19">
        <v>10</v>
      </c>
      <c r="F1501" s="20">
        <v>16</v>
      </c>
      <c r="G1501" s="21">
        <v>17.021276595744681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79</v>
      </c>
      <c r="E1502" s="19">
        <v>56</v>
      </c>
      <c r="F1502" s="20">
        <v>135</v>
      </c>
      <c r="G1502" s="21">
        <v>16.707920792079207</v>
      </c>
      <c r="H1502" s="35">
        <v>134</v>
      </c>
      <c r="I1502" s="19">
        <v>1</v>
      </c>
      <c r="J1502" s="19">
        <v>1</v>
      </c>
      <c r="K1502" s="22">
        <v>2</v>
      </c>
      <c r="L1502" s="21">
        <v>1.4925373134328357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42</v>
      </c>
      <c r="E1503" s="19">
        <v>48</v>
      </c>
      <c r="F1503" s="20">
        <v>90</v>
      </c>
      <c r="G1503" s="21">
        <v>15.332197614991482</v>
      </c>
      <c r="H1503" s="35">
        <v>48</v>
      </c>
      <c r="I1503" s="19">
        <v>1</v>
      </c>
      <c r="J1503" s="19">
        <v>8</v>
      </c>
      <c r="K1503" s="22">
        <v>9</v>
      </c>
      <c r="L1503" s="21">
        <v>18.75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44</v>
      </c>
      <c r="E1504" s="19">
        <v>35</v>
      </c>
      <c r="F1504" s="20">
        <v>79</v>
      </c>
      <c r="G1504" s="21">
        <v>17.362637362637361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33</v>
      </c>
      <c r="E1505" s="19">
        <v>32</v>
      </c>
      <c r="F1505" s="20">
        <v>65</v>
      </c>
      <c r="G1505" s="21">
        <v>12.645914396887159</v>
      </c>
      <c r="H1505" s="35">
        <v>225</v>
      </c>
      <c r="I1505" s="19">
        <v>8</v>
      </c>
      <c r="J1505" s="19">
        <v>9</v>
      </c>
      <c r="K1505" s="22">
        <v>17</v>
      </c>
      <c r="L1505" s="21">
        <v>7.5555555555555554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31</v>
      </c>
      <c r="E1506" s="19">
        <v>25</v>
      </c>
      <c r="F1506" s="20">
        <v>56</v>
      </c>
      <c r="G1506" s="21">
        <v>13.238770685579196</v>
      </c>
      <c r="H1506" s="35">
        <v>83</v>
      </c>
      <c r="I1506" s="19">
        <v>1</v>
      </c>
      <c r="J1506" s="19">
        <v>1</v>
      </c>
      <c r="K1506" s="22">
        <v>2</v>
      </c>
      <c r="L1506" s="21">
        <v>2.4096385542168677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60</v>
      </c>
      <c r="E1507" s="19">
        <v>38</v>
      </c>
      <c r="F1507" s="20">
        <v>98</v>
      </c>
      <c r="G1507" s="21">
        <v>16.498316498316498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36</v>
      </c>
      <c r="E1508" s="19">
        <v>25</v>
      </c>
      <c r="F1508" s="20">
        <v>61</v>
      </c>
      <c r="G1508" s="21">
        <v>20.198675496688743</v>
      </c>
      <c r="H1508" s="35">
        <v>69</v>
      </c>
      <c r="I1508" s="19">
        <v>1</v>
      </c>
      <c r="J1508" s="19">
        <v>0</v>
      </c>
      <c r="K1508" s="22">
        <v>1</v>
      </c>
      <c r="L1508" s="21">
        <v>1.4492753623188406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17</v>
      </c>
      <c r="E1509" s="19">
        <v>23</v>
      </c>
      <c r="F1509" s="20">
        <v>40</v>
      </c>
      <c r="G1509" s="21">
        <v>17.167381974248926</v>
      </c>
      <c r="H1509" s="35">
        <v>90</v>
      </c>
      <c r="I1509" s="19">
        <v>0</v>
      </c>
      <c r="J1509" s="19">
        <v>0</v>
      </c>
      <c r="K1509" s="22">
        <v>0</v>
      </c>
      <c r="L1509" s="21">
        <v>0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52</v>
      </c>
      <c r="E1510" s="19">
        <v>41</v>
      </c>
      <c r="F1510" s="20">
        <v>93</v>
      </c>
      <c r="G1510" s="21">
        <v>15.448504983388705</v>
      </c>
      <c r="H1510" s="35">
        <v>153</v>
      </c>
      <c r="I1510" s="19">
        <v>4</v>
      </c>
      <c r="J1510" s="19">
        <v>3</v>
      </c>
      <c r="K1510" s="22">
        <v>7</v>
      </c>
      <c r="L1510" s="21">
        <v>4.5751633986928102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12</v>
      </c>
      <c r="E1511" s="19">
        <v>9</v>
      </c>
      <c r="F1511" s="20">
        <v>21</v>
      </c>
      <c r="G1511" s="21">
        <v>17.5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25</v>
      </c>
      <c r="E1512" s="19">
        <v>27</v>
      </c>
      <c r="F1512" s="20">
        <v>52</v>
      </c>
      <c r="G1512" s="21">
        <v>20.634920634920633</v>
      </c>
      <c r="H1512" s="35">
        <v>37</v>
      </c>
      <c r="I1512" s="19">
        <v>0</v>
      </c>
      <c r="J1512" s="19">
        <v>0</v>
      </c>
      <c r="K1512" s="22">
        <v>0</v>
      </c>
      <c r="L1512" s="21">
        <v>0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13</v>
      </c>
      <c r="E1513" s="19">
        <v>14</v>
      </c>
      <c r="F1513" s="20">
        <v>27</v>
      </c>
      <c r="G1513" s="21">
        <v>14.917127071823206</v>
      </c>
      <c r="H1513" s="35">
        <v>93</v>
      </c>
      <c r="I1513" s="19">
        <v>0</v>
      </c>
      <c r="J1513" s="19">
        <v>0</v>
      </c>
      <c r="K1513" s="22">
        <v>0</v>
      </c>
      <c r="L1513" s="21">
        <v>0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15</v>
      </c>
      <c r="E1514" s="19">
        <v>17</v>
      </c>
      <c r="F1514" s="20">
        <v>32</v>
      </c>
      <c r="G1514" s="21">
        <v>17.112299465240639</v>
      </c>
      <c r="H1514" s="35">
        <v>74</v>
      </c>
      <c r="I1514" s="19">
        <v>0</v>
      </c>
      <c r="J1514" s="19">
        <v>1</v>
      </c>
      <c r="K1514" s="22">
        <v>1</v>
      </c>
      <c r="L1514" s="21">
        <v>1.3513513513513513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24</v>
      </c>
      <c r="E1515" s="19">
        <v>18</v>
      </c>
      <c r="F1515" s="20">
        <v>42</v>
      </c>
      <c r="G1515" s="21">
        <v>14.736842105263156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39</v>
      </c>
      <c r="E1516" s="19">
        <v>52</v>
      </c>
      <c r="F1516" s="20">
        <v>91</v>
      </c>
      <c r="G1516" s="21">
        <v>10.807600950118765</v>
      </c>
      <c r="H1516" s="35">
        <v>405</v>
      </c>
      <c r="I1516" s="19">
        <v>1</v>
      </c>
      <c r="J1516" s="19">
        <v>2</v>
      </c>
      <c r="K1516" s="22">
        <v>3</v>
      </c>
      <c r="L1516" s="21">
        <v>0.74074074074074081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316</v>
      </c>
      <c r="E1517" s="19">
        <v>275</v>
      </c>
      <c r="F1517" s="20">
        <v>591</v>
      </c>
      <c r="G1517" s="21">
        <v>17.311072056239016</v>
      </c>
      <c r="H1517" s="35">
        <v>703</v>
      </c>
      <c r="I1517" s="19">
        <v>1</v>
      </c>
      <c r="J1517" s="19">
        <v>1</v>
      </c>
      <c r="K1517" s="22">
        <v>2</v>
      </c>
      <c r="L1517" s="21">
        <v>0.28449502133712662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30</v>
      </c>
      <c r="E1518" s="19">
        <v>26</v>
      </c>
      <c r="F1518" s="20">
        <v>56</v>
      </c>
      <c r="G1518" s="21">
        <v>17.021276595744681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29</v>
      </c>
      <c r="E1519" s="19">
        <v>33</v>
      </c>
      <c r="F1519" s="20">
        <v>62</v>
      </c>
      <c r="G1519" s="21">
        <v>24.124513618677042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1003</v>
      </c>
      <c r="E1520" s="29">
        <v>950</v>
      </c>
      <c r="F1520" s="29">
        <v>1953</v>
      </c>
      <c r="G1520" s="31">
        <v>13.96196740062911</v>
      </c>
      <c r="H1520" s="29">
        <v>4975</v>
      </c>
      <c r="I1520" s="29">
        <v>83</v>
      </c>
      <c r="J1520" s="29">
        <v>58</v>
      </c>
      <c r="K1520" s="36">
        <v>141</v>
      </c>
      <c r="L1520" s="31">
        <v>2.8341708542713571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114</v>
      </c>
      <c r="E1521" s="19">
        <v>108</v>
      </c>
      <c r="F1521" s="20">
        <v>222</v>
      </c>
      <c r="G1521" s="21">
        <v>19.680851063829788</v>
      </c>
      <c r="H1521" s="35">
        <v>185</v>
      </c>
      <c r="I1521" s="19">
        <v>9</v>
      </c>
      <c r="J1521" s="19">
        <v>4</v>
      </c>
      <c r="K1521" s="22">
        <v>13</v>
      </c>
      <c r="L1521" s="21">
        <v>7.0270270270270272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13</v>
      </c>
      <c r="E1522" s="19">
        <v>10</v>
      </c>
      <c r="F1522" s="20">
        <v>23</v>
      </c>
      <c r="G1522" s="21">
        <v>11.917098445595855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158</v>
      </c>
      <c r="E1523" s="19">
        <v>158</v>
      </c>
      <c r="F1523" s="20">
        <v>316</v>
      </c>
      <c r="G1523" s="21">
        <v>15.185007208073042</v>
      </c>
      <c r="H1523" s="35">
        <v>677</v>
      </c>
      <c r="I1523" s="19">
        <v>1</v>
      </c>
      <c r="J1523" s="19">
        <v>0</v>
      </c>
      <c r="K1523" s="22">
        <v>1</v>
      </c>
      <c r="L1523" s="21">
        <v>0.14771048744460857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30</v>
      </c>
      <c r="E1524" s="19">
        <v>16</v>
      </c>
      <c r="F1524" s="20">
        <v>46</v>
      </c>
      <c r="G1524" s="21">
        <v>9.6436058700209646</v>
      </c>
      <c r="H1524" s="35">
        <v>219</v>
      </c>
      <c r="I1524" s="19">
        <v>8</v>
      </c>
      <c r="J1524" s="19">
        <v>1</v>
      </c>
      <c r="K1524" s="22">
        <v>9</v>
      </c>
      <c r="L1524" s="21">
        <v>4.10958904109589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47</v>
      </c>
      <c r="E1525" s="19">
        <v>52</v>
      </c>
      <c r="F1525" s="20">
        <v>99</v>
      </c>
      <c r="G1525" s="21">
        <v>15.277777777777779</v>
      </c>
      <c r="H1525" s="35">
        <v>95</v>
      </c>
      <c r="I1525" s="19">
        <v>3</v>
      </c>
      <c r="J1525" s="19">
        <v>4</v>
      </c>
      <c r="K1525" s="22">
        <v>7</v>
      </c>
      <c r="L1525" s="21">
        <v>7.3684210526315779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4</v>
      </c>
      <c r="E1526" s="19">
        <v>13</v>
      </c>
      <c r="F1526" s="20">
        <v>17</v>
      </c>
      <c r="G1526" s="21">
        <v>7.623318385650224</v>
      </c>
      <c r="H1526" s="35">
        <v>82</v>
      </c>
      <c r="I1526" s="19">
        <v>0</v>
      </c>
      <c r="J1526" s="19">
        <v>4</v>
      </c>
      <c r="K1526" s="22">
        <v>4</v>
      </c>
      <c r="L1526" s="21">
        <v>4.8780487804878048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46</v>
      </c>
      <c r="E1527" s="19">
        <v>41</v>
      </c>
      <c r="F1527" s="20">
        <v>87</v>
      </c>
      <c r="G1527" s="21">
        <v>16.76300578034682</v>
      </c>
      <c r="H1527" s="35">
        <v>158</v>
      </c>
      <c r="I1527" s="19">
        <v>11</v>
      </c>
      <c r="J1527" s="19">
        <v>8</v>
      </c>
      <c r="K1527" s="22">
        <v>19</v>
      </c>
      <c r="L1527" s="21">
        <v>12.025316455696203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14</v>
      </c>
      <c r="E1528" s="19">
        <v>21</v>
      </c>
      <c r="F1528" s="20">
        <v>35</v>
      </c>
      <c r="G1528" s="21">
        <v>9.8591549295774641</v>
      </c>
      <c r="H1528" s="35">
        <v>130</v>
      </c>
      <c r="I1528" s="19">
        <v>2</v>
      </c>
      <c r="J1528" s="19">
        <v>3</v>
      </c>
      <c r="K1528" s="22">
        <v>5</v>
      </c>
      <c r="L1528" s="21">
        <v>3.8461538461538463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83</v>
      </c>
      <c r="E1529" s="19">
        <v>73</v>
      </c>
      <c r="F1529" s="20">
        <v>156</v>
      </c>
      <c r="G1529" s="21">
        <v>16.300940438871471</v>
      </c>
      <c r="H1529" s="35">
        <v>388</v>
      </c>
      <c r="I1529" s="19">
        <v>1</v>
      </c>
      <c r="J1529" s="19">
        <v>0</v>
      </c>
      <c r="K1529" s="22">
        <v>1</v>
      </c>
      <c r="L1529" s="21">
        <v>0.25773195876288657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17</v>
      </c>
      <c r="E1530" s="19">
        <v>15</v>
      </c>
      <c r="F1530" s="20">
        <v>32</v>
      </c>
      <c r="G1530" s="21">
        <v>9.6096096096096097</v>
      </c>
      <c r="H1530" s="35">
        <v>159</v>
      </c>
      <c r="I1530" s="19">
        <v>1</v>
      </c>
      <c r="J1530" s="19">
        <v>4</v>
      </c>
      <c r="K1530" s="22">
        <v>5</v>
      </c>
      <c r="L1530" s="21">
        <v>3.1446540880503147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69</v>
      </c>
      <c r="E1531" s="19">
        <v>54</v>
      </c>
      <c r="F1531" s="20">
        <v>123</v>
      </c>
      <c r="G1531" s="21">
        <v>16.29139072847682</v>
      </c>
      <c r="H1531" s="35">
        <v>339</v>
      </c>
      <c r="I1531" s="19">
        <v>7</v>
      </c>
      <c r="J1531" s="19">
        <v>6</v>
      </c>
      <c r="K1531" s="22">
        <v>13</v>
      </c>
      <c r="L1531" s="21">
        <v>3.8348082595870205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60</v>
      </c>
      <c r="E1532" s="19">
        <v>48</v>
      </c>
      <c r="F1532" s="20">
        <v>108</v>
      </c>
      <c r="G1532" s="21">
        <v>13.432835820895523</v>
      </c>
      <c r="H1532" s="35">
        <v>242</v>
      </c>
      <c r="I1532" s="19">
        <v>8</v>
      </c>
      <c r="J1532" s="19">
        <v>6</v>
      </c>
      <c r="K1532" s="22">
        <v>14</v>
      </c>
      <c r="L1532" s="21">
        <v>5.785123966942149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29</v>
      </c>
      <c r="E1533" s="19">
        <v>30</v>
      </c>
      <c r="F1533" s="20">
        <v>59</v>
      </c>
      <c r="G1533" s="21">
        <v>18.611987381703472</v>
      </c>
      <c r="H1533" s="35">
        <v>123</v>
      </c>
      <c r="I1533" s="19">
        <v>1</v>
      </c>
      <c r="J1533" s="19">
        <v>0</v>
      </c>
      <c r="K1533" s="22">
        <v>1</v>
      </c>
      <c r="L1533" s="21">
        <v>0.81300813008130091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31</v>
      </c>
      <c r="E1534" s="19">
        <v>28</v>
      </c>
      <c r="F1534" s="20">
        <v>59</v>
      </c>
      <c r="G1534" s="21">
        <v>12.473572938689218</v>
      </c>
      <c r="H1534" s="35">
        <v>206</v>
      </c>
      <c r="I1534" s="19">
        <v>3</v>
      </c>
      <c r="J1534" s="19">
        <v>2</v>
      </c>
      <c r="K1534" s="22">
        <v>5</v>
      </c>
      <c r="L1534" s="21">
        <v>2.4271844660194173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20</v>
      </c>
      <c r="E1535" s="19">
        <v>22</v>
      </c>
      <c r="F1535" s="20">
        <v>42</v>
      </c>
      <c r="G1535" s="21">
        <v>8.677685950413224</v>
      </c>
      <c r="H1535" s="35">
        <v>277</v>
      </c>
      <c r="I1535" s="19">
        <v>9</v>
      </c>
      <c r="J1535" s="19">
        <v>0</v>
      </c>
      <c r="K1535" s="22">
        <v>9</v>
      </c>
      <c r="L1535" s="21">
        <v>3.2490974729241873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60</v>
      </c>
      <c r="E1536" s="19">
        <v>47</v>
      </c>
      <c r="F1536" s="20">
        <v>107</v>
      </c>
      <c r="G1536" s="21">
        <v>9.7627737226277382</v>
      </c>
      <c r="H1536" s="35">
        <v>486</v>
      </c>
      <c r="I1536" s="19">
        <v>5</v>
      </c>
      <c r="J1536" s="19">
        <v>1</v>
      </c>
      <c r="K1536" s="22">
        <v>6</v>
      </c>
      <c r="L1536" s="21">
        <v>1.2345679012345678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59</v>
      </c>
      <c r="E1537" s="19">
        <v>55</v>
      </c>
      <c r="F1537" s="20">
        <v>114</v>
      </c>
      <c r="G1537" s="21">
        <v>12.404787812840043</v>
      </c>
      <c r="H1537" s="35">
        <v>395</v>
      </c>
      <c r="I1537" s="19">
        <v>5</v>
      </c>
      <c r="J1537" s="19">
        <v>0</v>
      </c>
      <c r="K1537" s="22">
        <v>5</v>
      </c>
      <c r="L1537" s="21">
        <v>1.2658227848101267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44</v>
      </c>
      <c r="E1538" s="19">
        <v>58</v>
      </c>
      <c r="F1538" s="20">
        <v>102</v>
      </c>
      <c r="G1538" s="21">
        <v>12.056737588652481</v>
      </c>
      <c r="H1538" s="35">
        <v>362</v>
      </c>
      <c r="I1538" s="19">
        <v>1</v>
      </c>
      <c r="J1538" s="19">
        <v>5</v>
      </c>
      <c r="K1538" s="22">
        <v>6</v>
      </c>
      <c r="L1538" s="21">
        <v>1.6574585635359116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105</v>
      </c>
      <c r="E1539" s="19">
        <v>101</v>
      </c>
      <c r="F1539" s="20">
        <v>206</v>
      </c>
      <c r="G1539" s="21">
        <v>14.927536231884059</v>
      </c>
      <c r="H1539" s="35">
        <v>385</v>
      </c>
      <c r="I1539" s="19">
        <v>8</v>
      </c>
      <c r="J1539" s="19">
        <v>10</v>
      </c>
      <c r="K1539" s="22">
        <v>18</v>
      </c>
      <c r="L1539" s="21">
        <v>4.6753246753246751</v>
      </c>
    </row>
    <row r="1540" spans="1:12" ht="15" customHeight="1" outlineLevel="1" x14ac:dyDescent="0.2">
      <c r="A1540" s="27" t="s">
        <v>2708</v>
      </c>
      <c r="B1540" s="28" t="s">
        <v>2709</v>
      </c>
      <c r="C1540" s="29">
        <v>2322</v>
      </c>
      <c r="D1540" s="38">
        <v>177</v>
      </c>
      <c r="E1540" s="38">
        <v>166</v>
      </c>
      <c r="F1540" s="38">
        <v>343</v>
      </c>
      <c r="G1540" s="31">
        <v>14.771748492678723</v>
      </c>
      <c r="H1540" s="38">
        <v>677</v>
      </c>
      <c r="I1540" s="38">
        <v>18</v>
      </c>
      <c r="J1540" s="38">
        <v>17</v>
      </c>
      <c r="K1540" s="39">
        <v>35</v>
      </c>
      <c r="L1540" s="31">
        <v>5.1698670605613</v>
      </c>
    </row>
    <row r="1541" spans="1:12" ht="15" customHeight="1" outlineLevel="1" x14ac:dyDescent="0.2">
      <c r="A1541" s="17" t="s">
        <v>2710</v>
      </c>
      <c r="B1541" s="23" t="s">
        <v>2711</v>
      </c>
      <c r="C1541" s="35">
        <v>682</v>
      </c>
      <c r="D1541" s="35">
        <v>21</v>
      </c>
      <c r="E1541" s="35">
        <v>28</v>
      </c>
      <c r="F1541" s="40">
        <v>49</v>
      </c>
      <c r="G1541" s="21">
        <v>7.1847507331378306</v>
      </c>
      <c r="H1541" s="35">
        <v>433</v>
      </c>
      <c r="I1541" s="35">
        <v>5</v>
      </c>
      <c r="J1541" s="35">
        <v>5</v>
      </c>
      <c r="K1541" s="41">
        <v>10</v>
      </c>
      <c r="L1541" s="21">
        <v>2.3094688221709005</v>
      </c>
    </row>
    <row r="1542" spans="1:12" ht="15" customHeight="1" outlineLevel="1" x14ac:dyDescent="0.2">
      <c r="A1542" s="17" t="s">
        <v>2712</v>
      </c>
      <c r="B1542" s="23" t="s">
        <v>2713</v>
      </c>
      <c r="C1542" s="35">
        <v>330</v>
      </c>
      <c r="D1542" s="35">
        <v>37</v>
      </c>
      <c r="E1542" s="35">
        <v>27</v>
      </c>
      <c r="F1542" s="40">
        <v>64</v>
      </c>
      <c r="G1542" s="21">
        <v>19.393939393939394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17">
        <v>1608503000</v>
      </c>
      <c r="B1543" s="23" t="s">
        <v>2714</v>
      </c>
      <c r="C1543" s="35">
        <v>222</v>
      </c>
      <c r="D1543" s="35">
        <v>15</v>
      </c>
      <c r="E1543" s="35">
        <v>14</v>
      </c>
      <c r="F1543" s="40">
        <v>29</v>
      </c>
      <c r="G1543" s="21">
        <v>13.063063063063062</v>
      </c>
      <c r="H1543" s="35">
        <v>43</v>
      </c>
      <c r="I1543" s="35">
        <v>1</v>
      </c>
      <c r="J1543" s="35">
        <v>4</v>
      </c>
      <c r="K1543" s="41">
        <v>5</v>
      </c>
      <c r="L1543" s="21">
        <v>11.627906976744185</v>
      </c>
    </row>
    <row r="1544" spans="1:12" ht="15" customHeight="1" outlineLevel="1" x14ac:dyDescent="0.2">
      <c r="A1544" s="17">
        <v>1608504000</v>
      </c>
      <c r="B1544" s="23" t="s">
        <v>2715</v>
      </c>
      <c r="C1544" s="35">
        <v>308</v>
      </c>
      <c r="D1544" s="35">
        <v>29</v>
      </c>
      <c r="E1544" s="35">
        <v>35</v>
      </c>
      <c r="F1544" s="40">
        <v>64</v>
      </c>
      <c r="G1544" s="21">
        <v>20.779220779220779</v>
      </c>
      <c r="H1544" s="35">
        <v>-29</v>
      </c>
      <c r="I1544" s="35">
        <v>1</v>
      </c>
      <c r="J1544" s="35">
        <v>1</v>
      </c>
      <c r="K1544" s="41">
        <v>2</v>
      </c>
      <c r="L1544" s="21">
        <v>-6.8965517241379306</v>
      </c>
    </row>
    <row r="1545" spans="1:12" ht="15" customHeight="1" outlineLevel="1" x14ac:dyDescent="0.2">
      <c r="A1545" s="17">
        <v>1608505000</v>
      </c>
      <c r="B1545" s="23" t="s">
        <v>2621</v>
      </c>
      <c r="C1545" s="35">
        <v>149</v>
      </c>
      <c r="D1545" s="35">
        <v>24</v>
      </c>
      <c r="E1545" s="35">
        <v>14</v>
      </c>
      <c r="F1545" s="40">
        <v>38</v>
      </c>
      <c r="G1545" s="21">
        <v>25.503355704697988</v>
      </c>
      <c r="H1545" s="35">
        <v>4</v>
      </c>
      <c r="I1545" s="35">
        <v>5</v>
      </c>
      <c r="J1545" s="35">
        <v>1</v>
      </c>
      <c r="K1545" s="41">
        <v>6</v>
      </c>
      <c r="L1545" s="21">
        <v>150</v>
      </c>
    </row>
    <row r="1546" spans="1:12" ht="15" customHeight="1" outlineLevel="1" x14ac:dyDescent="0.2">
      <c r="A1546" s="17">
        <v>1608506000</v>
      </c>
      <c r="B1546" s="23" t="s">
        <v>1448</v>
      </c>
      <c r="C1546" s="35">
        <v>480</v>
      </c>
      <c r="D1546" s="35">
        <v>41</v>
      </c>
      <c r="E1546" s="35">
        <v>37</v>
      </c>
      <c r="F1546" s="40">
        <v>78</v>
      </c>
      <c r="G1546" s="21">
        <v>16.25</v>
      </c>
      <c r="H1546" s="35">
        <v>184</v>
      </c>
      <c r="I1546" s="35">
        <v>6</v>
      </c>
      <c r="J1546" s="35">
        <v>6</v>
      </c>
      <c r="K1546" s="41">
        <v>12</v>
      </c>
      <c r="L1546" s="21">
        <v>6.5217391304347823</v>
      </c>
    </row>
    <row r="1547" spans="1:12" ht="15" customHeight="1" outlineLevel="1" x14ac:dyDescent="0.2">
      <c r="A1547" s="42" t="s">
        <v>2716</v>
      </c>
      <c r="B1547" s="43" t="s">
        <v>2717</v>
      </c>
      <c r="C1547" s="44">
        <v>151</v>
      </c>
      <c r="D1547" s="44">
        <v>10</v>
      </c>
      <c r="E1547" s="44">
        <v>11</v>
      </c>
      <c r="F1547" s="45">
        <v>21</v>
      </c>
      <c r="G1547" s="46">
        <v>13.90728476821192</v>
      </c>
      <c r="H1547" s="44">
        <v>45</v>
      </c>
      <c r="I1547" s="44">
        <v>0</v>
      </c>
      <c r="J1547" s="44">
        <v>0</v>
      </c>
      <c r="K1547" s="48">
        <v>0</v>
      </c>
      <c r="L1547" s="46">
        <v>0</v>
      </c>
    </row>
    <row r="1548" spans="1:12" ht="15" customHeight="1" outlineLevel="1" x14ac:dyDescent="0.2">
      <c r="A1548" s="27">
        <v>1630400000</v>
      </c>
      <c r="B1548" s="28" t="s">
        <v>2718</v>
      </c>
      <c r="C1548" s="29">
        <v>7313</v>
      </c>
      <c r="D1548" s="38">
        <v>809</v>
      </c>
      <c r="E1548" s="38">
        <v>768</v>
      </c>
      <c r="F1548" s="38">
        <v>1577</v>
      </c>
      <c r="G1548" s="31">
        <v>21.564337481197867</v>
      </c>
      <c r="H1548" s="29">
        <v>-70</v>
      </c>
      <c r="I1548" s="38">
        <v>5</v>
      </c>
      <c r="J1548" s="38">
        <v>2</v>
      </c>
      <c r="K1548" s="39">
        <v>7</v>
      </c>
      <c r="L1548" s="31">
        <v>-10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11213</v>
      </c>
      <c r="E1549" s="9">
        <v>11231</v>
      </c>
      <c r="F1549" s="9">
        <v>22444</v>
      </c>
      <c r="G1549" s="25">
        <v>15.242415804736259</v>
      </c>
      <c r="H1549" s="9">
        <v>71146</v>
      </c>
      <c r="I1549" s="9">
        <v>846</v>
      </c>
      <c r="J1549" s="9">
        <v>839</v>
      </c>
      <c r="K1549" s="16">
        <v>1685</v>
      </c>
      <c r="L1549" s="25">
        <v>2.3683692688274816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467</v>
      </c>
      <c r="E1550" s="29">
        <v>433</v>
      </c>
      <c r="F1550" s="29">
        <v>900</v>
      </c>
      <c r="G1550" s="31">
        <v>7.0604848199576367</v>
      </c>
      <c r="H1550" s="29">
        <v>8794</v>
      </c>
      <c r="I1550" s="29">
        <v>100</v>
      </c>
      <c r="J1550" s="29">
        <v>121</v>
      </c>
      <c r="K1550" s="36">
        <v>221</v>
      </c>
      <c r="L1550" s="31">
        <v>2.5130770980213781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152</v>
      </c>
      <c r="E1551" s="19">
        <v>150</v>
      </c>
      <c r="F1551" s="20">
        <v>302</v>
      </c>
      <c r="G1551" s="21">
        <v>10.537334263782276</v>
      </c>
      <c r="H1551" s="19">
        <v>1793</v>
      </c>
      <c r="I1551" s="19">
        <v>13</v>
      </c>
      <c r="J1551" s="19">
        <v>26</v>
      </c>
      <c r="K1551" s="22">
        <v>39</v>
      </c>
      <c r="L1551" s="21">
        <v>2.1751254880089235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20</v>
      </c>
      <c r="E1552" s="19">
        <v>14</v>
      </c>
      <c r="F1552" s="20">
        <v>34</v>
      </c>
      <c r="G1552" s="21">
        <v>3.4764826175869121</v>
      </c>
      <c r="H1552" s="35">
        <v>718</v>
      </c>
      <c r="I1552" s="19">
        <v>8</v>
      </c>
      <c r="J1552" s="19">
        <v>3</v>
      </c>
      <c r="K1552" s="22">
        <v>11</v>
      </c>
      <c r="L1552" s="21">
        <v>1.532033426183844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63</v>
      </c>
      <c r="E1553" s="19">
        <v>41</v>
      </c>
      <c r="F1553" s="20">
        <v>104</v>
      </c>
      <c r="G1553" s="21">
        <v>7.8609221466364332</v>
      </c>
      <c r="H1553" s="35">
        <v>836</v>
      </c>
      <c r="I1553" s="19">
        <v>6</v>
      </c>
      <c r="J1553" s="19">
        <v>11</v>
      </c>
      <c r="K1553" s="22">
        <v>17</v>
      </c>
      <c r="L1553" s="21">
        <v>2.0334928229665072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53</v>
      </c>
      <c r="E1554" s="19">
        <v>60</v>
      </c>
      <c r="F1554" s="20">
        <v>113</v>
      </c>
      <c r="G1554" s="21">
        <v>7.318652849740932</v>
      </c>
      <c r="H1554" s="35">
        <v>966</v>
      </c>
      <c r="I1554" s="19">
        <v>15</v>
      </c>
      <c r="J1554" s="19">
        <v>19</v>
      </c>
      <c r="K1554" s="22">
        <v>34</v>
      </c>
      <c r="L1554" s="21">
        <v>3.5196687370600417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20</v>
      </c>
      <c r="E1555" s="19">
        <v>19</v>
      </c>
      <c r="F1555" s="20">
        <v>39</v>
      </c>
      <c r="G1555" s="21">
        <v>5.46984572230014</v>
      </c>
      <c r="H1555" s="35">
        <v>493</v>
      </c>
      <c r="I1555" s="19">
        <v>2</v>
      </c>
      <c r="J1555" s="19">
        <v>1</v>
      </c>
      <c r="K1555" s="22">
        <v>3</v>
      </c>
      <c r="L1555" s="21">
        <v>0.6085192697768762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59</v>
      </c>
      <c r="E1556" s="19">
        <v>70</v>
      </c>
      <c r="F1556" s="20">
        <v>129</v>
      </c>
      <c r="G1556" s="21">
        <v>16.064757160647574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5</v>
      </c>
      <c r="E1557" s="19">
        <v>8</v>
      </c>
      <c r="F1557" s="20">
        <v>13</v>
      </c>
      <c r="G1557" s="21">
        <v>2.4118738404452689</v>
      </c>
      <c r="H1557" s="35">
        <v>505</v>
      </c>
      <c r="I1557" s="19">
        <v>2</v>
      </c>
      <c r="J1557" s="19">
        <v>6</v>
      </c>
      <c r="K1557" s="22">
        <v>8</v>
      </c>
      <c r="L1557" s="21">
        <v>1.5841584158415842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27</v>
      </c>
      <c r="E1558" s="19">
        <v>17</v>
      </c>
      <c r="F1558" s="20">
        <v>44</v>
      </c>
      <c r="G1558" s="21">
        <v>5.2318668252080851</v>
      </c>
      <c r="H1558" s="35">
        <v>673</v>
      </c>
      <c r="I1558" s="19">
        <v>2</v>
      </c>
      <c r="J1558" s="19">
        <v>2</v>
      </c>
      <c r="K1558" s="22">
        <v>4</v>
      </c>
      <c r="L1558" s="21">
        <v>0.59435364041604755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16</v>
      </c>
      <c r="E1559" s="19">
        <v>9</v>
      </c>
      <c r="F1559" s="20">
        <v>25</v>
      </c>
      <c r="G1559" s="21">
        <v>2.9655990510083039</v>
      </c>
      <c r="H1559" s="35">
        <v>761</v>
      </c>
      <c r="I1559" s="19">
        <v>21</v>
      </c>
      <c r="J1559" s="19">
        <v>15</v>
      </c>
      <c r="K1559" s="22">
        <v>36</v>
      </c>
      <c r="L1559" s="21">
        <v>4.7306176084099869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16</v>
      </c>
      <c r="E1560" s="19">
        <v>17</v>
      </c>
      <c r="F1560" s="20">
        <v>33</v>
      </c>
      <c r="G1560" s="21">
        <v>3.4446764091858038</v>
      </c>
      <c r="H1560" s="35">
        <v>760</v>
      </c>
      <c r="I1560" s="19">
        <v>10</v>
      </c>
      <c r="J1560" s="19">
        <v>15</v>
      </c>
      <c r="K1560" s="22">
        <v>25</v>
      </c>
      <c r="L1560" s="21">
        <v>3.2894736842105261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16</v>
      </c>
      <c r="E1561" s="19">
        <v>11</v>
      </c>
      <c r="F1561" s="20">
        <v>27</v>
      </c>
      <c r="G1561" s="21">
        <v>3.5064935064935061</v>
      </c>
      <c r="H1561" s="35">
        <v>596</v>
      </c>
      <c r="I1561" s="19">
        <v>10</v>
      </c>
      <c r="J1561" s="19">
        <v>14</v>
      </c>
      <c r="K1561" s="22">
        <v>24</v>
      </c>
      <c r="L1561" s="21">
        <v>4.0268456375838921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20</v>
      </c>
      <c r="E1562" s="19">
        <v>17</v>
      </c>
      <c r="F1562" s="20">
        <v>37</v>
      </c>
      <c r="G1562" s="21">
        <v>6.5026362038664329</v>
      </c>
      <c r="H1562" s="19">
        <v>330</v>
      </c>
      <c r="I1562" s="19">
        <v>11</v>
      </c>
      <c r="J1562" s="19">
        <v>9</v>
      </c>
      <c r="K1562" s="22">
        <v>20</v>
      </c>
      <c r="L1562" s="21">
        <v>6.0606060606060606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2993</v>
      </c>
      <c r="E1563" s="29">
        <v>3000</v>
      </c>
      <c r="F1563" s="29">
        <v>5993</v>
      </c>
      <c r="G1563" s="31">
        <v>16.403448747776107</v>
      </c>
      <c r="H1563" s="29">
        <v>16023</v>
      </c>
      <c r="I1563" s="29">
        <v>319</v>
      </c>
      <c r="J1563" s="29">
        <v>280</v>
      </c>
      <c r="K1563" s="36">
        <v>599</v>
      </c>
      <c r="L1563" s="31">
        <v>3.7383760843787055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19</v>
      </c>
      <c r="E1564" s="19">
        <v>20</v>
      </c>
      <c r="F1564" s="20">
        <v>39</v>
      </c>
      <c r="G1564" s="21">
        <v>6.0371517027863781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52</v>
      </c>
      <c r="E1565" s="19">
        <v>45</v>
      </c>
      <c r="F1565" s="20">
        <v>97</v>
      </c>
      <c r="G1565" s="21">
        <v>11.533888228299643</v>
      </c>
      <c r="H1565" s="35">
        <v>573</v>
      </c>
      <c r="I1565" s="19">
        <v>10</v>
      </c>
      <c r="J1565" s="19">
        <v>15</v>
      </c>
      <c r="K1565" s="22">
        <v>25</v>
      </c>
      <c r="L1565" s="21">
        <v>4.3630017452006982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97</v>
      </c>
      <c r="E1566" s="19">
        <v>79</v>
      </c>
      <c r="F1566" s="20">
        <v>176</v>
      </c>
      <c r="G1566" s="21">
        <v>20</v>
      </c>
      <c r="H1566" s="35">
        <v>144</v>
      </c>
      <c r="I1566" s="19">
        <v>5</v>
      </c>
      <c r="J1566" s="19">
        <v>3</v>
      </c>
      <c r="K1566" s="22">
        <v>8</v>
      </c>
      <c r="L1566" s="21">
        <v>5.5555555555555554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29</v>
      </c>
      <c r="E1567" s="19">
        <v>41</v>
      </c>
      <c r="F1567" s="20">
        <v>70</v>
      </c>
      <c r="G1567" s="21">
        <v>17.857142857142858</v>
      </c>
      <c r="H1567" s="35">
        <v>226</v>
      </c>
      <c r="I1567" s="19">
        <v>4</v>
      </c>
      <c r="J1567" s="19">
        <v>6</v>
      </c>
      <c r="K1567" s="22">
        <v>10</v>
      </c>
      <c r="L1567" s="21">
        <v>4.4247787610619467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50</v>
      </c>
      <c r="E1568" s="19">
        <v>54</v>
      </c>
      <c r="F1568" s="20">
        <v>104</v>
      </c>
      <c r="G1568" s="21">
        <v>12.871287128712872</v>
      </c>
      <c r="H1568" s="35">
        <v>525</v>
      </c>
      <c r="I1568" s="19">
        <v>3</v>
      </c>
      <c r="J1568" s="19">
        <v>6</v>
      </c>
      <c r="K1568" s="22">
        <v>9</v>
      </c>
      <c r="L1568" s="21">
        <v>1.7142857142857144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88</v>
      </c>
      <c r="E1569" s="19">
        <v>72</v>
      </c>
      <c r="F1569" s="20">
        <v>160</v>
      </c>
      <c r="G1569" s="21">
        <v>20.100502512562816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85</v>
      </c>
      <c r="E1570" s="19">
        <v>87</v>
      </c>
      <c r="F1570" s="20">
        <v>172</v>
      </c>
      <c r="G1570" s="21">
        <v>20.140515222482435</v>
      </c>
      <c r="H1570" s="35">
        <v>612</v>
      </c>
      <c r="I1570" s="19">
        <v>12</v>
      </c>
      <c r="J1570" s="19">
        <v>4</v>
      </c>
      <c r="K1570" s="22">
        <v>16</v>
      </c>
      <c r="L1570" s="21">
        <v>2.6143790849673203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35</v>
      </c>
      <c r="E1571" s="19">
        <v>45</v>
      </c>
      <c r="F1571" s="20">
        <v>80</v>
      </c>
      <c r="G1571" s="21">
        <v>12.403100775193799</v>
      </c>
      <c r="H1571" s="35">
        <v>387</v>
      </c>
      <c r="I1571" s="19">
        <v>16</v>
      </c>
      <c r="J1571" s="19">
        <v>13</v>
      </c>
      <c r="K1571" s="22">
        <v>29</v>
      </c>
      <c r="L1571" s="21">
        <v>7.4935400516795871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49</v>
      </c>
      <c r="E1572" s="19">
        <v>62</v>
      </c>
      <c r="F1572" s="20">
        <v>111</v>
      </c>
      <c r="G1572" s="21">
        <v>19.680851063829788</v>
      </c>
      <c r="H1572" s="35">
        <v>331</v>
      </c>
      <c r="I1572" s="19">
        <v>25</v>
      </c>
      <c r="J1572" s="19">
        <v>25</v>
      </c>
      <c r="K1572" s="22">
        <v>50</v>
      </c>
      <c r="L1572" s="21">
        <v>15.105740181268882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104</v>
      </c>
      <c r="E1573" s="19">
        <v>125</v>
      </c>
      <c r="F1573" s="20">
        <v>229</v>
      </c>
      <c r="G1573" s="21">
        <v>22.319688109161792</v>
      </c>
      <c r="H1573" s="35">
        <v>301</v>
      </c>
      <c r="I1573" s="19">
        <v>0</v>
      </c>
      <c r="J1573" s="19">
        <v>4</v>
      </c>
      <c r="K1573" s="22">
        <v>4</v>
      </c>
      <c r="L1573" s="21">
        <v>1.3289036544850499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34</v>
      </c>
      <c r="E1574" s="19">
        <v>35</v>
      </c>
      <c r="F1574" s="20">
        <v>69</v>
      </c>
      <c r="G1574" s="21">
        <v>9.7320169252468265</v>
      </c>
      <c r="H1574" s="35">
        <v>504</v>
      </c>
      <c r="I1574" s="19">
        <v>4</v>
      </c>
      <c r="J1574" s="19">
        <v>3</v>
      </c>
      <c r="K1574" s="22">
        <v>7</v>
      </c>
      <c r="L1574" s="21">
        <v>1.3888888888888888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76</v>
      </c>
      <c r="E1575" s="19">
        <v>65</v>
      </c>
      <c r="F1575" s="20">
        <v>141</v>
      </c>
      <c r="G1575" s="21">
        <v>17.258261933904528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64</v>
      </c>
      <c r="E1576" s="19">
        <v>63</v>
      </c>
      <c r="F1576" s="20">
        <v>127</v>
      </c>
      <c r="G1576" s="21">
        <v>17.614424410540916</v>
      </c>
      <c r="H1576" s="35">
        <v>272</v>
      </c>
      <c r="I1576" s="19">
        <v>4</v>
      </c>
      <c r="J1576" s="19">
        <v>3</v>
      </c>
      <c r="K1576" s="22">
        <v>7</v>
      </c>
      <c r="L1576" s="21">
        <v>2.5735294117647056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117</v>
      </c>
      <c r="E1577" s="19">
        <v>122</v>
      </c>
      <c r="F1577" s="20">
        <v>239</v>
      </c>
      <c r="G1577" s="21">
        <v>16.36986301369863</v>
      </c>
      <c r="H1577" s="35">
        <v>453</v>
      </c>
      <c r="I1577" s="19">
        <v>23</v>
      </c>
      <c r="J1577" s="19">
        <v>24</v>
      </c>
      <c r="K1577" s="22">
        <v>47</v>
      </c>
      <c r="L1577" s="21">
        <v>10.375275938189846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79</v>
      </c>
      <c r="E1578" s="19">
        <v>88</v>
      </c>
      <c r="F1578" s="20">
        <v>167</v>
      </c>
      <c r="G1578" s="21">
        <v>13.478611783696529</v>
      </c>
      <c r="H1578" s="35">
        <v>602</v>
      </c>
      <c r="I1578" s="19">
        <v>10</v>
      </c>
      <c r="J1578" s="19">
        <v>7</v>
      </c>
      <c r="K1578" s="22">
        <v>17</v>
      </c>
      <c r="L1578" s="21">
        <v>2.823920265780731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920</v>
      </c>
      <c r="E1579" s="19">
        <v>944</v>
      </c>
      <c r="F1579" s="20">
        <v>1864</v>
      </c>
      <c r="G1579" s="21">
        <v>27.207706904101592</v>
      </c>
      <c r="H1579" s="35">
        <v>348</v>
      </c>
      <c r="I1579" s="19">
        <v>35</v>
      </c>
      <c r="J1579" s="19">
        <v>32</v>
      </c>
      <c r="K1579" s="22">
        <v>67</v>
      </c>
      <c r="L1579" s="21">
        <v>19.25287356321839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75</v>
      </c>
      <c r="E1580" s="19">
        <v>64</v>
      </c>
      <c r="F1580" s="20">
        <v>139</v>
      </c>
      <c r="G1580" s="21">
        <v>13.250714966634892</v>
      </c>
      <c r="H1580" s="35">
        <v>993</v>
      </c>
      <c r="I1580" s="19">
        <v>21</v>
      </c>
      <c r="J1580" s="19">
        <v>18</v>
      </c>
      <c r="K1580" s="22">
        <v>39</v>
      </c>
      <c r="L1580" s="21">
        <v>3.9274924471299091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48</v>
      </c>
      <c r="E1581" s="19">
        <v>31</v>
      </c>
      <c r="F1581" s="20">
        <v>79</v>
      </c>
      <c r="G1581" s="21">
        <v>10.025380710659897</v>
      </c>
      <c r="H1581" s="35">
        <v>472</v>
      </c>
      <c r="I1581" s="19">
        <v>0</v>
      </c>
      <c r="J1581" s="19">
        <v>2</v>
      </c>
      <c r="K1581" s="22">
        <v>2</v>
      </c>
      <c r="L1581" s="21">
        <v>0.42372881355932202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7</v>
      </c>
      <c r="E1582" s="19">
        <v>8</v>
      </c>
      <c r="F1582" s="20">
        <v>15</v>
      </c>
      <c r="G1582" s="21">
        <v>2.8089887640449436</v>
      </c>
      <c r="H1582" s="35">
        <v>477</v>
      </c>
      <c r="I1582" s="19">
        <v>5</v>
      </c>
      <c r="J1582" s="19">
        <v>7</v>
      </c>
      <c r="K1582" s="22">
        <v>12</v>
      </c>
      <c r="L1582" s="21">
        <v>2.5157232704402519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70</v>
      </c>
      <c r="E1583" s="19">
        <v>54</v>
      </c>
      <c r="F1583" s="20">
        <v>124</v>
      </c>
      <c r="G1583" s="21">
        <v>11.67608286252354</v>
      </c>
      <c r="H1583" s="35">
        <v>124</v>
      </c>
      <c r="I1583" s="19">
        <v>2</v>
      </c>
      <c r="J1583" s="19">
        <v>1</v>
      </c>
      <c r="K1583" s="22">
        <v>3</v>
      </c>
      <c r="L1583" s="21">
        <v>2.4193548387096775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44</v>
      </c>
      <c r="E1584" s="19">
        <v>42</v>
      </c>
      <c r="F1584" s="20">
        <v>86</v>
      </c>
      <c r="G1584" s="21">
        <v>7.5372480280455729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30</v>
      </c>
      <c r="E1585" s="19">
        <v>21</v>
      </c>
      <c r="F1585" s="20">
        <v>51</v>
      </c>
      <c r="G1585" s="21">
        <v>10.303030303030303</v>
      </c>
      <c r="H1585" s="35">
        <v>265</v>
      </c>
      <c r="I1585" s="19">
        <v>4</v>
      </c>
      <c r="J1585" s="19">
        <v>3</v>
      </c>
      <c r="K1585" s="22">
        <v>7</v>
      </c>
      <c r="L1585" s="21">
        <v>2.6415094339622645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40</v>
      </c>
      <c r="E1586" s="19">
        <v>47</v>
      </c>
      <c r="F1586" s="20">
        <v>87</v>
      </c>
      <c r="G1586" s="21">
        <v>11.357702349869452</v>
      </c>
      <c r="H1586" s="35">
        <v>528</v>
      </c>
      <c r="I1586" s="19">
        <v>4</v>
      </c>
      <c r="J1586" s="19">
        <v>0</v>
      </c>
      <c r="K1586" s="22">
        <v>4</v>
      </c>
      <c r="L1586" s="21">
        <v>0.75757575757575757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58</v>
      </c>
      <c r="E1587" s="19">
        <v>65</v>
      </c>
      <c r="F1587" s="20">
        <v>123</v>
      </c>
      <c r="G1587" s="21">
        <v>14.13793103448276</v>
      </c>
      <c r="H1587" s="35">
        <v>532</v>
      </c>
      <c r="I1587" s="19">
        <v>13</v>
      </c>
      <c r="J1587" s="19">
        <v>15</v>
      </c>
      <c r="K1587" s="22">
        <v>28</v>
      </c>
      <c r="L1587" s="21">
        <v>5.2631578947368416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50</v>
      </c>
      <c r="E1588" s="19">
        <v>45</v>
      </c>
      <c r="F1588" s="20">
        <v>95</v>
      </c>
      <c r="G1588" s="21">
        <v>10.770975056689343</v>
      </c>
      <c r="H1588" s="35">
        <v>323</v>
      </c>
      <c r="I1588" s="19">
        <v>0</v>
      </c>
      <c r="J1588" s="19">
        <v>1</v>
      </c>
      <c r="K1588" s="22">
        <v>1</v>
      </c>
      <c r="L1588" s="21">
        <v>0.30959752321981426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48</v>
      </c>
      <c r="E1589" s="19">
        <v>37</v>
      </c>
      <c r="F1589" s="20">
        <v>85</v>
      </c>
      <c r="G1589" s="21">
        <v>14.166666666666666</v>
      </c>
      <c r="H1589" s="35">
        <v>250</v>
      </c>
      <c r="I1589" s="19">
        <v>9</v>
      </c>
      <c r="J1589" s="19">
        <v>0</v>
      </c>
      <c r="K1589" s="22">
        <v>9</v>
      </c>
      <c r="L1589" s="21">
        <v>3.5999999999999996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41</v>
      </c>
      <c r="E1590" s="19">
        <v>44</v>
      </c>
      <c r="F1590" s="20">
        <v>85</v>
      </c>
      <c r="G1590" s="21">
        <v>17.034068136272545</v>
      </c>
      <c r="H1590" s="35">
        <v>350</v>
      </c>
      <c r="I1590" s="19">
        <v>5</v>
      </c>
      <c r="J1590" s="19">
        <v>0</v>
      </c>
      <c r="K1590" s="22">
        <v>5</v>
      </c>
      <c r="L1590" s="21">
        <v>1.4285714285714286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36</v>
      </c>
      <c r="E1591" s="19">
        <v>39</v>
      </c>
      <c r="F1591" s="20">
        <v>75</v>
      </c>
      <c r="G1591" s="21">
        <v>10.431154381084839</v>
      </c>
      <c r="H1591" s="35">
        <v>441</v>
      </c>
      <c r="I1591" s="19">
        <v>5</v>
      </c>
      <c r="J1591" s="19">
        <v>5</v>
      </c>
      <c r="K1591" s="22">
        <v>10</v>
      </c>
      <c r="L1591" s="21">
        <v>2.2675736961451247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100</v>
      </c>
      <c r="E1592" s="19">
        <v>99</v>
      </c>
      <c r="F1592" s="20">
        <v>199</v>
      </c>
      <c r="G1592" s="21">
        <v>15.260736196319019</v>
      </c>
      <c r="H1592" s="19">
        <v>457</v>
      </c>
      <c r="I1592" s="19">
        <v>3</v>
      </c>
      <c r="J1592" s="19">
        <v>2</v>
      </c>
      <c r="K1592" s="22">
        <v>5</v>
      </c>
      <c r="L1592" s="21">
        <v>1.0940919037199124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31</v>
      </c>
      <c r="E1593" s="19">
        <v>33</v>
      </c>
      <c r="F1593" s="20">
        <v>64</v>
      </c>
      <c r="G1593" s="21">
        <v>5.2761747732893651</v>
      </c>
      <c r="H1593" s="19">
        <v>1056</v>
      </c>
      <c r="I1593" s="19">
        <v>18</v>
      </c>
      <c r="J1593" s="19">
        <v>18</v>
      </c>
      <c r="K1593" s="22">
        <v>36</v>
      </c>
      <c r="L1593" s="21">
        <v>3.4090909090909087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52</v>
      </c>
      <c r="E1594" s="19">
        <v>58</v>
      </c>
      <c r="F1594" s="20">
        <v>110</v>
      </c>
      <c r="G1594" s="21">
        <v>21.194605009633911</v>
      </c>
      <c r="H1594" s="35">
        <v>180</v>
      </c>
      <c r="I1594" s="19">
        <v>43</v>
      </c>
      <c r="J1594" s="19">
        <v>24</v>
      </c>
      <c r="K1594" s="22">
        <v>67</v>
      </c>
      <c r="L1594" s="21">
        <v>37.222222222222221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31</v>
      </c>
      <c r="E1595" s="19">
        <v>30</v>
      </c>
      <c r="F1595" s="20">
        <v>61</v>
      </c>
      <c r="G1595" s="21">
        <v>13.646532438478747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76</v>
      </c>
      <c r="E1596" s="19">
        <v>95</v>
      </c>
      <c r="F1596" s="20">
        <v>171</v>
      </c>
      <c r="G1596" s="21">
        <v>16.601941747572816</v>
      </c>
      <c r="H1596" s="35">
        <v>921</v>
      </c>
      <c r="I1596" s="19">
        <v>21</v>
      </c>
      <c r="J1596" s="19">
        <v>15</v>
      </c>
      <c r="K1596" s="22">
        <v>36</v>
      </c>
      <c r="L1596" s="21">
        <v>3.9087947882736152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46</v>
      </c>
      <c r="E1597" s="19">
        <v>44</v>
      </c>
      <c r="F1597" s="20">
        <v>90</v>
      </c>
      <c r="G1597" s="21">
        <v>21.12676056338028</v>
      </c>
      <c r="H1597" s="35">
        <v>217</v>
      </c>
      <c r="I1597" s="19">
        <v>6</v>
      </c>
      <c r="J1597" s="19">
        <v>12</v>
      </c>
      <c r="K1597" s="22">
        <v>18</v>
      </c>
      <c r="L1597" s="21">
        <v>8.2949308755760374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23</v>
      </c>
      <c r="E1598" s="19">
        <v>30</v>
      </c>
      <c r="F1598" s="20">
        <v>53</v>
      </c>
      <c r="G1598" s="21">
        <v>7.464788732394366</v>
      </c>
      <c r="H1598" s="35">
        <v>510</v>
      </c>
      <c r="I1598" s="19">
        <v>4</v>
      </c>
      <c r="J1598" s="19">
        <v>8</v>
      </c>
      <c r="K1598" s="22">
        <v>12</v>
      </c>
      <c r="L1598" s="21">
        <v>2.3529411764705883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67</v>
      </c>
      <c r="E1599" s="19">
        <v>50</v>
      </c>
      <c r="F1599" s="20">
        <v>117</v>
      </c>
      <c r="G1599" s="21">
        <v>25.545851528384279</v>
      </c>
      <c r="H1599" s="35">
        <v>62</v>
      </c>
      <c r="I1599" s="19">
        <v>3</v>
      </c>
      <c r="J1599" s="19">
        <v>2</v>
      </c>
      <c r="K1599" s="22">
        <v>5</v>
      </c>
      <c r="L1599" s="21">
        <v>8.064516129032258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29</v>
      </c>
      <c r="E1600" s="19">
        <v>32</v>
      </c>
      <c r="F1600" s="20">
        <v>61</v>
      </c>
      <c r="G1600" s="21">
        <v>23.282442748091604</v>
      </c>
      <c r="H1600" s="35">
        <v>81</v>
      </c>
      <c r="I1600" s="19">
        <v>0</v>
      </c>
      <c r="J1600" s="19">
        <v>1</v>
      </c>
      <c r="K1600" s="22">
        <v>1</v>
      </c>
      <c r="L1600" s="21">
        <v>1.2345679012345678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66</v>
      </c>
      <c r="E1601" s="19">
        <v>60</v>
      </c>
      <c r="F1601" s="20">
        <v>126</v>
      </c>
      <c r="G1601" s="21">
        <v>17.379310344827587</v>
      </c>
      <c r="H1601" s="35">
        <v>231</v>
      </c>
      <c r="I1601" s="19">
        <v>1</v>
      </c>
      <c r="J1601" s="19">
        <v>1</v>
      </c>
      <c r="K1601" s="22">
        <v>2</v>
      </c>
      <c r="L1601" s="21">
        <v>0.86580086580086579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23</v>
      </c>
      <c r="E1602" s="19">
        <v>20</v>
      </c>
      <c r="F1602" s="20">
        <v>43</v>
      </c>
      <c r="G1602" s="21">
        <v>9.0146750524109009</v>
      </c>
      <c r="H1602" s="35">
        <v>163</v>
      </c>
      <c r="I1602" s="19">
        <v>1</v>
      </c>
      <c r="J1602" s="19">
        <v>0</v>
      </c>
      <c r="K1602" s="22">
        <v>1</v>
      </c>
      <c r="L1602" s="21">
        <v>0.61349693251533743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4</v>
      </c>
      <c r="E1603" s="19">
        <v>5</v>
      </c>
      <c r="F1603" s="20">
        <v>9</v>
      </c>
      <c r="G1603" s="21">
        <v>2.903225806451613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1451</v>
      </c>
      <c r="E1604" s="29">
        <v>1526</v>
      </c>
      <c r="F1604" s="29">
        <v>2977</v>
      </c>
      <c r="G1604" s="31">
        <v>12.642799507368242</v>
      </c>
      <c r="H1604" s="29">
        <v>13123</v>
      </c>
      <c r="I1604" s="29">
        <v>101</v>
      </c>
      <c r="J1604" s="29">
        <v>111</v>
      </c>
      <c r="K1604" s="36">
        <v>212</v>
      </c>
      <c r="L1604" s="31">
        <v>1.615484264268841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178</v>
      </c>
      <c r="E1605" s="19">
        <v>175</v>
      </c>
      <c r="F1605" s="20">
        <v>353</v>
      </c>
      <c r="G1605" s="21">
        <v>14.15964701163257</v>
      </c>
      <c r="H1605" s="19">
        <v>1194</v>
      </c>
      <c r="I1605" s="19">
        <v>13</v>
      </c>
      <c r="J1605" s="19">
        <v>11</v>
      </c>
      <c r="K1605" s="22">
        <v>24</v>
      </c>
      <c r="L1605" s="21">
        <v>2.0100502512562812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228</v>
      </c>
      <c r="E1606" s="19">
        <v>208</v>
      </c>
      <c r="F1606" s="20">
        <v>436</v>
      </c>
      <c r="G1606" s="21">
        <v>14.091790562378797</v>
      </c>
      <c r="H1606" s="19">
        <v>1511</v>
      </c>
      <c r="I1606" s="19">
        <v>42</v>
      </c>
      <c r="J1606" s="19">
        <v>37</v>
      </c>
      <c r="K1606" s="22">
        <v>79</v>
      </c>
      <c r="L1606" s="21">
        <v>5.2283256121773665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87</v>
      </c>
      <c r="E1607" s="19">
        <v>95</v>
      </c>
      <c r="F1607" s="20">
        <v>182</v>
      </c>
      <c r="G1607" s="21">
        <v>26.415094339622641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54</v>
      </c>
      <c r="E1608" s="19">
        <v>51</v>
      </c>
      <c r="F1608" s="20">
        <v>105</v>
      </c>
      <c r="G1608" s="21">
        <v>13.043478260869565</v>
      </c>
      <c r="H1608" s="19">
        <v>448</v>
      </c>
      <c r="I1608" s="19">
        <v>3</v>
      </c>
      <c r="J1608" s="19">
        <v>3</v>
      </c>
      <c r="K1608" s="22">
        <v>6</v>
      </c>
      <c r="L1608" s="21">
        <v>1.3392857142857142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94</v>
      </c>
      <c r="E1609" s="19">
        <v>77</v>
      </c>
      <c r="F1609" s="20">
        <v>171</v>
      </c>
      <c r="G1609" s="21">
        <v>10.627719080174021</v>
      </c>
      <c r="H1609" s="19">
        <v>1027</v>
      </c>
      <c r="I1609" s="19">
        <v>2</v>
      </c>
      <c r="J1609" s="19">
        <v>0</v>
      </c>
      <c r="K1609" s="22">
        <v>2</v>
      </c>
      <c r="L1609" s="21">
        <v>0.19474196689386564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14</v>
      </c>
      <c r="E1610" s="19">
        <v>11</v>
      </c>
      <c r="F1610" s="20">
        <v>25</v>
      </c>
      <c r="G1610" s="21">
        <v>9.025270758122744</v>
      </c>
      <c r="H1610" s="35">
        <v>205</v>
      </c>
      <c r="I1610" s="19">
        <v>4</v>
      </c>
      <c r="J1610" s="19">
        <v>6</v>
      </c>
      <c r="K1610" s="22">
        <v>10</v>
      </c>
      <c r="L1610" s="21">
        <v>4.8780487804878048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63</v>
      </c>
      <c r="E1611" s="19">
        <v>49</v>
      </c>
      <c r="F1611" s="20">
        <v>112</v>
      </c>
      <c r="G1611" s="21">
        <v>12.458286985539488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54</v>
      </c>
      <c r="E1612" s="19">
        <v>55</v>
      </c>
      <c r="F1612" s="20">
        <v>109</v>
      </c>
      <c r="G1612" s="21">
        <v>8.6576648133439242</v>
      </c>
      <c r="H1612" s="35">
        <v>965</v>
      </c>
      <c r="I1612" s="19">
        <v>7</v>
      </c>
      <c r="J1612" s="19">
        <v>10</v>
      </c>
      <c r="K1612" s="22">
        <v>17</v>
      </c>
      <c r="L1612" s="21">
        <v>1.7616580310880827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109</v>
      </c>
      <c r="E1613" s="19">
        <v>122</v>
      </c>
      <c r="F1613" s="20">
        <v>231</v>
      </c>
      <c r="G1613" s="21">
        <v>14.500941619585687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14</v>
      </c>
      <c r="E1614" s="19">
        <v>12</v>
      </c>
      <c r="F1614" s="20">
        <v>26</v>
      </c>
      <c r="G1614" s="21">
        <v>4.7186932849364798</v>
      </c>
      <c r="H1614" s="19">
        <v>389</v>
      </c>
      <c r="I1614" s="19">
        <v>2</v>
      </c>
      <c r="J1614" s="19">
        <v>0</v>
      </c>
      <c r="K1614" s="22">
        <v>2</v>
      </c>
      <c r="L1614" s="21">
        <v>0.51413881748071977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94</v>
      </c>
      <c r="E1615" s="19">
        <v>110</v>
      </c>
      <c r="F1615" s="20">
        <v>204</v>
      </c>
      <c r="G1615" s="21">
        <v>11.650485436893204</v>
      </c>
      <c r="H1615" s="19">
        <v>1109</v>
      </c>
      <c r="I1615" s="19">
        <v>4</v>
      </c>
      <c r="J1615" s="19">
        <v>9</v>
      </c>
      <c r="K1615" s="22">
        <v>13</v>
      </c>
      <c r="L1615" s="21">
        <v>1.1722272317403066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102</v>
      </c>
      <c r="E1616" s="19">
        <v>99</v>
      </c>
      <c r="F1616" s="20">
        <v>201</v>
      </c>
      <c r="G1616" s="21">
        <v>13.128674069235794</v>
      </c>
      <c r="H1616" s="19">
        <v>882</v>
      </c>
      <c r="I1616" s="19">
        <v>0</v>
      </c>
      <c r="J1616" s="19">
        <v>2</v>
      </c>
      <c r="K1616" s="22">
        <v>2</v>
      </c>
      <c r="L1616" s="21">
        <v>0.22675736961451248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84</v>
      </c>
      <c r="E1617" s="19">
        <v>115</v>
      </c>
      <c r="F1617" s="20">
        <v>199</v>
      </c>
      <c r="G1617" s="21">
        <v>9.225776541492813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39</v>
      </c>
      <c r="E1618" s="19">
        <v>51</v>
      </c>
      <c r="F1618" s="20">
        <v>90</v>
      </c>
      <c r="G1618" s="21">
        <v>19.230769230769234</v>
      </c>
      <c r="H1618" s="19">
        <v>217</v>
      </c>
      <c r="I1618" s="19">
        <v>0</v>
      </c>
      <c r="J1618" s="19">
        <v>4</v>
      </c>
      <c r="K1618" s="22">
        <v>4</v>
      </c>
      <c r="L1618" s="21">
        <v>1.8433179723502304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34</v>
      </c>
      <c r="E1619" s="19">
        <v>27</v>
      </c>
      <c r="F1619" s="20">
        <v>61</v>
      </c>
      <c r="G1619" s="21">
        <v>4.6707503828483921</v>
      </c>
      <c r="H1619" s="19">
        <v>1144</v>
      </c>
      <c r="I1619" s="19">
        <v>19</v>
      </c>
      <c r="J1619" s="19">
        <v>18</v>
      </c>
      <c r="K1619" s="22">
        <v>37</v>
      </c>
      <c r="L1619" s="21">
        <v>3.2342657342657342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70</v>
      </c>
      <c r="E1620" s="19">
        <v>90</v>
      </c>
      <c r="F1620" s="20">
        <v>160</v>
      </c>
      <c r="G1620" s="21">
        <v>20.806241872561767</v>
      </c>
      <c r="H1620" s="35">
        <v>291</v>
      </c>
      <c r="I1620" s="19">
        <v>0</v>
      </c>
      <c r="J1620" s="19">
        <v>2</v>
      </c>
      <c r="K1620" s="22">
        <v>2</v>
      </c>
      <c r="L1620" s="21">
        <v>0.6872852233676976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20</v>
      </c>
      <c r="E1621" s="19">
        <v>48</v>
      </c>
      <c r="F1621" s="20">
        <v>68</v>
      </c>
      <c r="G1621" s="21">
        <v>8.5642317380352644</v>
      </c>
      <c r="H1621" s="35">
        <v>611</v>
      </c>
      <c r="I1621" s="19">
        <v>4</v>
      </c>
      <c r="J1621" s="19">
        <v>4</v>
      </c>
      <c r="K1621" s="22">
        <v>8</v>
      </c>
      <c r="L1621" s="21">
        <v>1.3093289689034371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53</v>
      </c>
      <c r="E1622" s="19">
        <v>78</v>
      </c>
      <c r="F1622" s="20">
        <v>131</v>
      </c>
      <c r="G1622" s="21">
        <v>15.268065268065268</v>
      </c>
      <c r="H1622" s="35">
        <v>343</v>
      </c>
      <c r="I1622" s="19">
        <v>1</v>
      </c>
      <c r="J1622" s="19">
        <v>4</v>
      </c>
      <c r="K1622" s="22">
        <v>5</v>
      </c>
      <c r="L1622" s="21">
        <v>1.4577259475218658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60</v>
      </c>
      <c r="E1623" s="19">
        <v>53</v>
      </c>
      <c r="F1623" s="20">
        <v>113</v>
      </c>
      <c r="G1623" s="21">
        <v>17.546583850931675</v>
      </c>
      <c r="H1623" s="19">
        <v>162</v>
      </c>
      <c r="I1623" s="19">
        <v>0</v>
      </c>
      <c r="J1623" s="19">
        <v>1</v>
      </c>
      <c r="K1623" s="22">
        <v>1</v>
      </c>
      <c r="L1623" s="21">
        <v>0.61728395061728392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606</v>
      </c>
      <c r="E1624" s="29">
        <v>599</v>
      </c>
      <c r="F1624" s="29">
        <v>1205</v>
      </c>
      <c r="G1624" s="31">
        <v>8.7388498078178269</v>
      </c>
      <c r="H1624" s="29">
        <v>8306</v>
      </c>
      <c r="I1624" s="29">
        <v>39</v>
      </c>
      <c r="J1624" s="29">
        <v>44</v>
      </c>
      <c r="K1624" s="36">
        <v>83</v>
      </c>
      <c r="L1624" s="31">
        <v>0.99927763062846142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28</v>
      </c>
      <c r="E1625" s="19">
        <v>45</v>
      </c>
      <c r="F1625" s="20">
        <v>73</v>
      </c>
      <c r="G1625" s="21">
        <v>4.7310434219053796</v>
      </c>
      <c r="H1625" s="19">
        <v>1282</v>
      </c>
      <c r="I1625" s="19">
        <v>18</v>
      </c>
      <c r="J1625" s="19">
        <v>23</v>
      </c>
      <c r="K1625" s="22">
        <v>41</v>
      </c>
      <c r="L1625" s="21">
        <v>3.1981279251170043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177</v>
      </c>
      <c r="E1626" s="19">
        <v>188</v>
      </c>
      <c r="F1626" s="20">
        <v>365</v>
      </c>
      <c r="G1626" s="21">
        <v>9.5725150799895093</v>
      </c>
      <c r="H1626" s="19">
        <v>2149</v>
      </c>
      <c r="I1626" s="19">
        <v>6</v>
      </c>
      <c r="J1626" s="19">
        <v>7</v>
      </c>
      <c r="K1626" s="22">
        <v>13</v>
      </c>
      <c r="L1626" s="21">
        <v>0.60493252675663101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60</v>
      </c>
      <c r="E1627" s="19">
        <v>42</v>
      </c>
      <c r="F1627" s="20">
        <v>102</v>
      </c>
      <c r="G1627" s="21">
        <v>13.438735177865613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34</v>
      </c>
      <c r="E1628" s="19">
        <v>26</v>
      </c>
      <c r="F1628" s="20">
        <v>60</v>
      </c>
      <c r="G1628" s="21">
        <v>7.1770334928229662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89</v>
      </c>
      <c r="E1629" s="19">
        <v>93</v>
      </c>
      <c r="F1629" s="20">
        <v>182</v>
      </c>
      <c r="G1629" s="21">
        <v>17.36641221374046</v>
      </c>
      <c r="H1629" s="35">
        <v>363</v>
      </c>
      <c r="I1629" s="19">
        <v>1</v>
      </c>
      <c r="J1629" s="19">
        <v>5</v>
      </c>
      <c r="K1629" s="22">
        <v>6</v>
      </c>
      <c r="L1629" s="21">
        <v>1.6528925619834711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38</v>
      </c>
      <c r="E1630" s="19">
        <v>34</v>
      </c>
      <c r="F1630" s="20">
        <v>72</v>
      </c>
      <c r="G1630" s="21">
        <v>9.8901098901098905</v>
      </c>
      <c r="H1630" s="35">
        <v>407</v>
      </c>
      <c r="I1630" s="19">
        <v>0</v>
      </c>
      <c r="J1630" s="19">
        <v>2</v>
      </c>
      <c r="K1630" s="22">
        <v>2</v>
      </c>
      <c r="L1630" s="21">
        <v>0.49140049140049141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51</v>
      </c>
      <c r="E1631" s="19">
        <v>49</v>
      </c>
      <c r="F1631" s="20">
        <v>100</v>
      </c>
      <c r="G1631" s="21">
        <v>11.312217194570136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13</v>
      </c>
      <c r="E1632" s="19">
        <v>3</v>
      </c>
      <c r="F1632" s="20">
        <v>16</v>
      </c>
      <c r="G1632" s="21">
        <v>10.191082802547772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28</v>
      </c>
      <c r="E1633" s="19">
        <v>21</v>
      </c>
      <c r="F1633" s="20">
        <v>49</v>
      </c>
      <c r="G1633" s="21">
        <v>3.0856423173803527</v>
      </c>
      <c r="H1633" s="19">
        <v>1395</v>
      </c>
      <c r="I1633" s="19">
        <v>14</v>
      </c>
      <c r="J1633" s="19">
        <v>7</v>
      </c>
      <c r="K1633" s="22">
        <v>21</v>
      </c>
      <c r="L1633" s="21">
        <v>1.5053763440860215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46</v>
      </c>
      <c r="E1634" s="19">
        <v>50</v>
      </c>
      <c r="F1634" s="20">
        <v>96</v>
      </c>
      <c r="G1634" s="21">
        <v>6.8718682891911245</v>
      </c>
      <c r="H1634" s="35">
        <v>983</v>
      </c>
      <c r="I1634" s="19">
        <v>0</v>
      </c>
      <c r="J1634" s="19">
        <v>0</v>
      </c>
      <c r="K1634" s="22">
        <v>0</v>
      </c>
      <c r="L1634" s="21">
        <v>0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42</v>
      </c>
      <c r="E1635" s="19">
        <v>48</v>
      </c>
      <c r="F1635" s="20">
        <v>90</v>
      </c>
      <c r="G1635" s="21">
        <v>8.6872586872586872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2282</v>
      </c>
      <c r="E1636" s="38">
        <v>2283</v>
      </c>
      <c r="F1636" s="38">
        <v>4565</v>
      </c>
      <c r="G1636" s="31">
        <v>22.152666569612268</v>
      </c>
      <c r="H1636" s="29">
        <v>6159</v>
      </c>
      <c r="I1636" s="38">
        <v>60</v>
      </c>
      <c r="J1636" s="38">
        <v>59</v>
      </c>
      <c r="K1636" s="39">
        <v>119</v>
      </c>
      <c r="L1636" s="31">
        <v>1.9321318395843481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135</v>
      </c>
      <c r="E1637" s="35">
        <v>153</v>
      </c>
      <c r="F1637" s="40">
        <v>288</v>
      </c>
      <c r="G1637" s="21">
        <v>24.913494809688579</v>
      </c>
      <c r="H1637" s="35">
        <v>338</v>
      </c>
      <c r="I1637" s="35">
        <v>5</v>
      </c>
      <c r="J1637" s="35">
        <v>5</v>
      </c>
      <c r="K1637" s="41">
        <v>10</v>
      </c>
      <c r="L1637" s="21">
        <v>2.9585798816568047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191</v>
      </c>
      <c r="E1638" s="35">
        <v>180</v>
      </c>
      <c r="F1638" s="40">
        <v>371</v>
      </c>
      <c r="G1638" s="21">
        <v>24.075275794938353</v>
      </c>
      <c r="H1638" s="35">
        <v>240</v>
      </c>
      <c r="I1638" s="35">
        <v>8</v>
      </c>
      <c r="J1638" s="35">
        <v>9</v>
      </c>
      <c r="K1638" s="41">
        <v>17</v>
      </c>
      <c r="L1638" s="21">
        <v>7.083333333333333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80</v>
      </c>
      <c r="E1639" s="35">
        <v>83</v>
      </c>
      <c r="F1639" s="40">
        <v>163</v>
      </c>
      <c r="G1639" s="21">
        <v>17.912087912087912</v>
      </c>
      <c r="H1639" s="19">
        <v>378</v>
      </c>
      <c r="I1639" s="35">
        <v>4</v>
      </c>
      <c r="J1639" s="35">
        <v>3</v>
      </c>
      <c r="K1639" s="41">
        <v>7</v>
      </c>
      <c r="L1639" s="21">
        <v>1.8518518518518516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441</v>
      </c>
      <c r="E1640" s="35">
        <v>487</v>
      </c>
      <c r="F1640" s="40">
        <v>928</v>
      </c>
      <c r="G1640" s="21">
        <v>23.697650663942799</v>
      </c>
      <c r="H1640" s="19">
        <v>1514</v>
      </c>
      <c r="I1640" s="35">
        <v>15</v>
      </c>
      <c r="J1640" s="35">
        <v>18</v>
      </c>
      <c r="K1640" s="41">
        <v>33</v>
      </c>
      <c r="L1640" s="21">
        <v>2.179656538969617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108</v>
      </c>
      <c r="E1641" s="35">
        <v>97</v>
      </c>
      <c r="F1641" s="40">
        <v>205</v>
      </c>
      <c r="G1641" s="21">
        <v>23.216308040770102</v>
      </c>
      <c r="H1641" s="35">
        <v>154</v>
      </c>
      <c r="I1641" s="35">
        <v>1</v>
      </c>
      <c r="J1641" s="35">
        <v>1</v>
      </c>
      <c r="K1641" s="41">
        <v>2</v>
      </c>
      <c r="L1641" s="21">
        <v>1.2987012987012987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124</v>
      </c>
      <c r="E1642" s="35">
        <v>127</v>
      </c>
      <c r="F1642" s="40">
        <v>251</v>
      </c>
      <c r="G1642" s="21">
        <v>17.442668519805419</v>
      </c>
      <c r="H1642" s="35">
        <v>649</v>
      </c>
      <c r="I1642" s="35">
        <v>4</v>
      </c>
      <c r="J1642" s="35">
        <v>4</v>
      </c>
      <c r="K1642" s="41">
        <v>8</v>
      </c>
      <c r="L1642" s="21">
        <v>1.2326656394453006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69</v>
      </c>
      <c r="E1643" s="35">
        <v>63</v>
      </c>
      <c r="F1643" s="40">
        <v>132</v>
      </c>
      <c r="G1643" s="21">
        <v>23.198594024604567</v>
      </c>
      <c r="H1643" s="19">
        <v>50</v>
      </c>
      <c r="I1643" s="35">
        <v>2</v>
      </c>
      <c r="J1643" s="35">
        <v>2</v>
      </c>
      <c r="K1643" s="41">
        <v>4</v>
      </c>
      <c r="L1643" s="21">
        <v>8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338</v>
      </c>
      <c r="E1644" s="35">
        <v>329</v>
      </c>
      <c r="F1644" s="40">
        <v>667</v>
      </c>
      <c r="G1644" s="21">
        <v>21.027742749054223</v>
      </c>
      <c r="H1644" s="19">
        <v>1378</v>
      </c>
      <c r="I1644" s="35">
        <v>3</v>
      </c>
      <c r="J1644" s="35">
        <v>0</v>
      </c>
      <c r="K1644" s="41">
        <v>3</v>
      </c>
      <c r="L1644" s="21">
        <v>0.21770682148040638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466</v>
      </c>
      <c r="E1645" s="35">
        <v>421</v>
      </c>
      <c r="F1645" s="40">
        <v>887</v>
      </c>
      <c r="G1645" s="21">
        <v>25.14172335600907</v>
      </c>
      <c r="H1645" s="35">
        <v>209</v>
      </c>
      <c r="I1645" s="35">
        <v>9</v>
      </c>
      <c r="J1645" s="35">
        <v>10</v>
      </c>
      <c r="K1645" s="41">
        <v>19</v>
      </c>
      <c r="L1645" s="21">
        <v>9.0909090909090917</v>
      </c>
    </row>
    <row r="1646" spans="1:12" ht="15" customHeight="1" outlineLevel="1" x14ac:dyDescent="0.2">
      <c r="A1646" s="42" t="s">
        <v>2828</v>
      </c>
      <c r="B1646" s="43" t="s">
        <v>2829</v>
      </c>
      <c r="C1646" s="47">
        <v>1002</v>
      </c>
      <c r="D1646" s="44">
        <v>73</v>
      </c>
      <c r="E1646" s="44">
        <v>91</v>
      </c>
      <c r="F1646" s="45">
        <v>164</v>
      </c>
      <c r="G1646" s="46">
        <v>16.367265469061877</v>
      </c>
      <c r="H1646" s="44">
        <v>340</v>
      </c>
      <c r="I1646" s="44">
        <v>4</v>
      </c>
      <c r="J1646" s="44">
        <v>1</v>
      </c>
      <c r="K1646" s="48">
        <v>5</v>
      </c>
      <c r="L1646" s="46">
        <v>1.4705882352941175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34</v>
      </c>
      <c r="E1647" s="35">
        <v>42</v>
      </c>
      <c r="F1647" s="40">
        <v>76</v>
      </c>
      <c r="G1647" s="21">
        <v>16.521739130434781</v>
      </c>
      <c r="H1647" s="35">
        <v>21</v>
      </c>
      <c r="I1647" s="35">
        <v>2</v>
      </c>
      <c r="J1647" s="35">
        <v>2</v>
      </c>
      <c r="K1647" s="41">
        <v>4</v>
      </c>
      <c r="L1647" s="21">
        <v>19.047619047619047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223</v>
      </c>
      <c r="E1648" s="35">
        <v>210</v>
      </c>
      <c r="F1648" s="40">
        <v>433</v>
      </c>
      <c r="G1648" s="21">
        <v>21.319547021171836</v>
      </c>
      <c r="H1648" s="19">
        <v>888</v>
      </c>
      <c r="I1648" s="35">
        <v>3</v>
      </c>
      <c r="J1648" s="35">
        <v>4</v>
      </c>
      <c r="K1648" s="41">
        <v>7</v>
      </c>
      <c r="L1648" s="21">
        <v>0.78828828828828823</v>
      </c>
    </row>
    <row r="1649" spans="1:12" ht="15" customHeight="1" outlineLevel="1" x14ac:dyDescent="0.2">
      <c r="A1649" s="53" t="s">
        <v>2832</v>
      </c>
      <c r="B1649" s="54" t="s">
        <v>2833</v>
      </c>
      <c r="C1649" s="55">
        <v>25329</v>
      </c>
      <c r="D1649" s="45">
        <v>2376</v>
      </c>
      <c r="E1649" s="45">
        <v>2390</v>
      </c>
      <c r="F1649" s="45">
        <v>4766</v>
      </c>
      <c r="G1649" s="46">
        <v>18.816376485451457</v>
      </c>
      <c r="H1649" s="55">
        <v>10539</v>
      </c>
      <c r="I1649" s="45">
        <v>166</v>
      </c>
      <c r="J1649" s="45">
        <v>162</v>
      </c>
      <c r="K1649" s="48">
        <v>328</v>
      </c>
      <c r="L1649" s="46">
        <v>3.1122497390644273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71</v>
      </c>
      <c r="E1650" s="35">
        <v>94</v>
      </c>
      <c r="F1650" s="40">
        <v>165</v>
      </c>
      <c r="G1650" s="21">
        <v>19.119351100811123</v>
      </c>
      <c r="H1650" s="19">
        <v>302</v>
      </c>
      <c r="I1650" s="35">
        <v>8</v>
      </c>
      <c r="J1650" s="35">
        <v>10</v>
      </c>
      <c r="K1650" s="41">
        <v>18</v>
      </c>
      <c r="L1650" s="21">
        <v>5.9602649006622519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112</v>
      </c>
      <c r="E1651" s="35">
        <v>98</v>
      </c>
      <c r="F1651" s="40">
        <v>210</v>
      </c>
      <c r="G1651" s="21">
        <v>11.830985915492958</v>
      </c>
      <c r="H1651" s="19">
        <v>1293</v>
      </c>
      <c r="I1651" s="35">
        <v>10</v>
      </c>
      <c r="J1651" s="35">
        <v>11</v>
      </c>
      <c r="K1651" s="41">
        <v>21</v>
      </c>
      <c r="L1651" s="21">
        <v>1.6241299303944314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67</v>
      </c>
      <c r="E1652" s="35">
        <v>75</v>
      </c>
      <c r="F1652" s="40">
        <v>142</v>
      </c>
      <c r="G1652" s="21">
        <v>12.533097969991175</v>
      </c>
      <c r="H1652" s="35">
        <v>699</v>
      </c>
      <c r="I1652" s="35">
        <v>15</v>
      </c>
      <c r="J1652" s="35">
        <v>21</v>
      </c>
      <c r="K1652" s="41">
        <v>36</v>
      </c>
      <c r="L1652" s="21">
        <v>5.1502145922746783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90</v>
      </c>
      <c r="E1653" s="35">
        <v>98</v>
      </c>
      <c r="F1653" s="40">
        <v>188</v>
      </c>
      <c r="G1653" s="21">
        <v>20.50163576881134</v>
      </c>
      <c r="H1653" s="35">
        <v>504</v>
      </c>
      <c r="I1653" s="35">
        <v>5</v>
      </c>
      <c r="J1653" s="35">
        <v>3</v>
      </c>
      <c r="K1653" s="41">
        <v>8</v>
      </c>
      <c r="L1653" s="21">
        <v>1.5873015873015872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51</v>
      </c>
      <c r="E1654" s="35">
        <v>59</v>
      </c>
      <c r="F1654" s="40">
        <v>110</v>
      </c>
      <c r="G1654" s="21">
        <v>13.157894736842104</v>
      </c>
      <c r="H1654" s="35">
        <v>474</v>
      </c>
      <c r="I1654" s="35">
        <v>14</v>
      </c>
      <c r="J1654" s="35">
        <v>14</v>
      </c>
      <c r="K1654" s="41">
        <v>28</v>
      </c>
      <c r="L1654" s="21">
        <v>5.9071729957805905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159</v>
      </c>
      <c r="E1655" s="35">
        <v>132</v>
      </c>
      <c r="F1655" s="40">
        <v>291</v>
      </c>
      <c r="G1655" s="21">
        <v>24.149377593360995</v>
      </c>
      <c r="H1655" s="35">
        <v>138</v>
      </c>
      <c r="I1655" s="35">
        <v>1</v>
      </c>
      <c r="J1655" s="35">
        <v>3</v>
      </c>
      <c r="K1655" s="41">
        <v>4</v>
      </c>
      <c r="L1655" s="21">
        <v>2.8985507246376812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87</v>
      </c>
      <c r="E1656" s="35">
        <v>90</v>
      </c>
      <c r="F1656" s="40">
        <v>177</v>
      </c>
      <c r="G1656" s="21">
        <v>22.927461139896373</v>
      </c>
      <c r="H1656" s="35">
        <v>101</v>
      </c>
      <c r="I1656" s="35">
        <v>4</v>
      </c>
      <c r="J1656" s="35">
        <v>6</v>
      </c>
      <c r="K1656" s="41">
        <v>10</v>
      </c>
      <c r="L1656" s="21">
        <v>9.9009900990099009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86</v>
      </c>
      <c r="E1657" s="35">
        <v>95</v>
      </c>
      <c r="F1657" s="40">
        <v>181</v>
      </c>
      <c r="G1657" s="21">
        <v>21.62485065710872</v>
      </c>
      <c r="H1657" s="35">
        <v>365</v>
      </c>
      <c r="I1657" s="35">
        <v>9</v>
      </c>
      <c r="J1657" s="35">
        <v>4</v>
      </c>
      <c r="K1657" s="41">
        <v>13</v>
      </c>
      <c r="L1657" s="21">
        <v>3.5616438356164384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97</v>
      </c>
      <c r="E1658" s="35">
        <v>105</v>
      </c>
      <c r="F1658" s="40">
        <v>202</v>
      </c>
      <c r="G1658" s="21">
        <v>20.549338758901321</v>
      </c>
      <c r="H1658" s="35">
        <v>509</v>
      </c>
      <c r="I1658" s="35">
        <v>8</v>
      </c>
      <c r="J1658" s="35">
        <v>10</v>
      </c>
      <c r="K1658" s="41">
        <v>18</v>
      </c>
      <c r="L1658" s="21">
        <v>3.5363457760314341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39</v>
      </c>
      <c r="E1659" s="35">
        <v>40</v>
      </c>
      <c r="F1659" s="40">
        <v>79</v>
      </c>
      <c r="G1659" s="21">
        <v>25.5663430420712</v>
      </c>
      <c r="H1659" s="35">
        <v>48</v>
      </c>
      <c r="I1659" s="35">
        <v>2</v>
      </c>
      <c r="J1659" s="35">
        <v>5</v>
      </c>
      <c r="K1659" s="41">
        <v>7</v>
      </c>
      <c r="L1659" s="21">
        <v>14.583333333333334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119</v>
      </c>
      <c r="E1660" s="35">
        <v>120</v>
      </c>
      <c r="F1660" s="40">
        <v>239</v>
      </c>
      <c r="G1660" s="21">
        <v>19.150641025641026</v>
      </c>
      <c r="H1660" s="35">
        <v>565</v>
      </c>
      <c r="I1660" s="35">
        <v>2</v>
      </c>
      <c r="J1660" s="35">
        <v>0</v>
      </c>
      <c r="K1660" s="41">
        <v>2</v>
      </c>
      <c r="L1660" s="21">
        <v>0.35398230088495575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109</v>
      </c>
      <c r="E1661" s="35">
        <v>108</v>
      </c>
      <c r="F1661" s="40">
        <v>217</v>
      </c>
      <c r="G1661" s="21">
        <v>25.650118203309692</v>
      </c>
      <c r="H1661" s="35">
        <v>206</v>
      </c>
      <c r="I1661" s="35">
        <v>7</v>
      </c>
      <c r="J1661" s="35">
        <v>4</v>
      </c>
      <c r="K1661" s="41">
        <v>11</v>
      </c>
      <c r="L1661" s="21">
        <v>5.3398058252427179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86</v>
      </c>
      <c r="E1662" s="35">
        <v>75</v>
      </c>
      <c r="F1662" s="40">
        <v>161</v>
      </c>
      <c r="G1662" s="21">
        <v>16.911764705882355</v>
      </c>
      <c r="H1662" s="35">
        <v>317</v>
      </c>
      <c r="I1662" s="35">
        <v>4</v>
      </c>
      <c r="J1662" s="35">
        <v>3</v>
      </c>
      <c r="K1662" s="41">
        <v>7</v>
      </c>
      <c r="L1662" s="21">
        <v>2.2082018927444795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95</v>
      </c>
      <c r="E1663" s="35">
        <v>86</v>
      </c>
      <c r="F1663" s="40">
        <v>181</v>
      </c>
      <c r="G1663" s="21">
        <v>16.146297948260482</v>
      </c>
      <c r="H1663" s="35">
        <v>672</v>
      </c>
      <c r="I1663" s="35">
        <v>9</v>
      </c>
      <c r="J1663" s="35">
        <v>7</v>
      </c>
      <c r="K1663" s="41">
        <v>16</v>
      </c>
      <c r="L1663" s="21">
        <v>2.3809523809523809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143</v>
      </c>
      <c r="E1664" s="35">
        <v>162</v>
      </c>
      <c r="F1664" s="40">
        <v>305</v>
      </c>
      <c r="G1664" s="21">
        <v>26.068376068376072</v>
      </c>
      <c r="H1664" s="35">
        <v>288</v>
      </c>
      <c r="I1664" s="35">
        <v>5</v>
      </c>
      <c r="J1664" s="35">
        <v>5</v>
      </c>
      <c r="K1664" s="41">
        <v>10</v>
      </c>
      <c r="L1664" s="21">
        <v>3.4722222222222223</v>
      </c>
    </row>
    <row r="1665" spans="1:12" ht="15" customHeight="1" outlineLevel="1" x14ac:dyDescent="0.2">
      <c r="A1665" s="42" t="s">
        <v>2849</v>
      </c>
      <c r="B1665" s="43" t="s">
        <v>2850</v>
      </c>
      <c r="C1665" s="47">
        <v>1644</v>
      </c>
      <c r="D1665" s="44">
        <v>173</v>
      </c>
      <c r="E1665" s="44">
        <v>138</v>
      </c>
      <c r="F1665" s="45">
        <v>311</v>
      </c>
      <c r="G1665" s="46">
        <v>18.917274939172749</v>
      </c>
      <c r="H1665" s="44">
        <v>436</v>
      </c>
      <c r="I1665" s="44">
        <v>9</v>
      </c>
      <c r="J1665" s="44">
        <v>10</v>
      </c>
      <c r="K1665" s="48">
        <v>19</v>
      </c>
      <c r="L1665" s="46">
        <v>4.3577981651376145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79</v>
      </c>
      <c r="E1666" s="35">
        <v>62</v>
      </c>
      <c r="F1666" s="40">
        <v>141</v>
      </c>
      <c r="G1666" s="21">
        <v>18.240620957309183</v>
      </c>
      <c r="H1666" s="35">
        <v>469</v>
      </c>
      <c r="I1666" s="35">
        <v>2</v>
      </c>
      <c r="J1666" s="35">
        <v>9</v>
      </c>
      <c r="K1666" s="41">
        <v>11</v>
      </c>
      <c r="L1666" s="21">
        <v>2.3454157782515992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78</v>
      </c>
      <c r="E1667" s="35">
        <v>81</v>
      </c>
      <c r="F1667" s="40">
        <v>159</v>
      </c>
      <c r="G1667" s="21">
        <v>12.639109697933225</v>
      </c>
      <c r="H1667" s="35">
        <v>750</v>
      </c>
      <c r="I1667" s="35">
        <v>2</v>
      </c>
      <c r="J1667" s="35">
        <v>9</v>
      </c>
      <c r="K1667" s="41">
        <v>11</v>
      </c>
      <c r="L1667" s="21">
        <v>1.4666666666666666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144</v>
      </c>
      <c r="E1668" s="35">
        <v>153</v>
      </c>
      <c r="F1668" s="40">
        <v>297</v>
      </c>
      <c r="G1668" s="21">
        <v>21.490593342981189</v>
      </c>
      <c r="H1668" s="35">
        <v>589</v>
      </c>
      <c r="I1668" s="35">
        <v>1</v>
      </c>
      <c r="J1668" s="35">
        <v>2</v>
      </c>
      <c r="K1668" s="41">
        <v>3</v>
      </c>
      <c r="L1668" s="21">
        <v>0.50933786078098475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104</v>
      </c>
      <c r="E1669" s="35">
        <v>105</v>
      </c>
      <c r="F1669" s="40">
        <v>209</v>
      </c>
      <c r="G1669" s="21">
        <v>16.733386709367494</v>
      </c>
      <c r="H1669" s="35">
        <v>625</v>
      </c>
      <c r="I1669" s="35">
        <v>17</v>
      </c>
      <c r="J1669" s="35">
        <v>9</v>
      </c>
      <c r="K1669" s="41">
        <v>26</v>
      </c>
      <c r="L1669" s="21">
        <v>4.16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82</v>
      </c>
      <c r="E1670" s="35">
        <v>59</v>
      </c>
      <c r="F1670" s="40">
        <v>141</v>
      </c>
      <c r="G1670" s="21">
        <v>17.008443908323283</v>
      </c>
      <c r="H1670" s="35">
        <v>352</v>
      </c>
      <c r="I1670" s="35">
        <v>9</v>
      </c>
      <c r="J1670" s="35">
        <v>2</v>
      </c>
      <c r="K1670" s="41">
        <v>11</v>
      </c>
      <c r="L1670" s="21">
        <v>3.125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149</v>
      </c>
      <c r="E1671" s="35">
        <v>172</v>
      </c>
      <c r="F1671" s="40">
        <v>321</v>
      </c>
      <c r="G1671" s="21">
        <v>21.007853403141361</v>
      </c>
      <c r="H1671" s="35">
        <v>318</v>
      </c>
      <c r="I1671" s="35">
        <v>5</v>
      </c>
      <c r="J1671" s="35">
        <v>1</v>
      </c>
      <c r="K1671" s="41">
        <v>6</v>
      </c>
      <c r="L1671" s="21">
        <v>1.8867924528301887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75</v>
      </c>
      <c r="E1672" s="35">
        <v>95</v>
      </c>
      <c r="F1672" s="40">
        <v>170</v>
      </c>
      <c r="G1672" s="21">
        <v>18.909899888765295</v>
      </c>
      <c r="H1672" s="35">
        <v>459</v>
      </c>
      <c r="I1672" s="35">
        <v>4</v>
      </c>
      <c r="J1672" s="35">
        <v>6</v>
      </c>
      <c r="K1672" s="41">
        <v>10</v>
      </c>
      <c r="L1672" s="21">
        <v>2.1786492374727668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81</v>
      </c>
      <c r="E1673" s="35">
        <v>88</v>
      </c>
      <c r="F1673" s="40">
        <v>169</v>
      </c>
      <c r="G1673" s="21">
        <v>21.125</v>
      </c>
      <c r="H1673" s="19">
        <v>60</v>
      </c>
      <c r="I1673" s="35">
        <v>14</v>
      </c>
      <c r="J1673" s="35">
        <v>8</v>
      </c>
      <c r="K1673" s="41">
        <v>22</v>
      </c>
      <c r="L1673" s="21">
        <v>36.666666666666664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512</v>
      </c>
      <c r="E1674" s="38">
        <v>492</v>
      </c>
      <c r="F1674" s="38">
        <v>1004</v>
      </c>
      <c r="G1674" s="31">
        <v>14.573958484540572</v>
      </c>
      <c r="H1674" s="29">
        <v>4701</v>
      </c>
      <c r="I1674" s="38">
        <v>44</v>
      </c>
      <c r="J1674" s="38">
        <v>43</v>
      </c>
      <c r="K1674" s="39">
        <v>87</v>
      </c>
      <c r="L1674" s="31">
        <v>1.8506700701978303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76</v>
      </c>
      <c r="E1675" s="35">
        <v>71</v>
      </c>
      <c r="F1675" s="40">
        <v>147</v>
      </c>
      <c r="G1675" s="21">
        <v>13.78986866791745</v>
      </c>
      <c r="H1675" s="35">
        <v>721</v>
      </c>
      <c r="I1675" s="35">
        <v>17</v>
      </c>
      <c r="J1675" s="35">
        <v>16</v>
      </c>
      <c r="K1675" s="41">
        <v>33</v>
      </c>
      <c r="L1675" s="21">
        <v>4.5769764216366156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27</v>
      </c>
      <c r="E1676" s="35">
        <v>28</v>
      </c>
      <c r="F1676" s="40">
        <v>55</v>
      </c>
      <c r="G1676" s="21">
        <v>10.784313725490197</v>
      </c>
      <c r="H1676" s="35">
        <v>350</v>
      </c>
      <c r="I1676" s="35">
        <v>9</v>
      </c>
      <c r="J1676" s="35">
        <v>3</v>
      </c>
      <c r="K1676" s="41">
        <v>12</v>
      </c>
      <c r="L1676" s="21">
        <v>3.4285714285714288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54</v>
      </c>
      <c r="E1677" s="35">
        <v>57</v>
      </c>
      <c r="F1677" s="40">
        <v>111</v>
      </c>
      <c r="G1677" s="21">
        <v>12.144420131291028</v>
      </c>
      <c r="H1677" s="35">
        <v>739</v>
      </c>
      <c r="I1677" s="35">
        <v>3</v>
      </c>
      <c r="J1677" s="35">
        <v>9</v>
      </c>
      <c r="K1677" s="41">
        <v>12</v>
      </c>
      <c r="L1677" s="21">
        <v>1.6238159675236805</v>
      </c>
    </row>
    <row r="1678" spans="1:12" ht="15" customHeight="1" outlineLevel="1" x14ac:dyDescent="0.2">
      <c r="A1678" s="42" t="s">
        <v>2864</v>
      </c>
      <c r="B1678" s="43" t="s">
        <v>2865</v>
      </c>
      <c r="C1678" s="44">
        <v>852</v>
      </c>
      <c r="D1678" s="44">
        <v>62</v>
      </c>
      <c r="E1678" s="44">
        <v>74</v>
      </c>
      <c r="F1678" s="45">
        <v>136</v>
      </c>
      <c r="G1678" s="46">
        <v>15.96244131455399</v>
      </c>
      <c r="H1678" s="44">
        <v>655</v>
      </c>
      <c r="I1678" s="44">
        <v>2</v>
      </c>
      <c r="J1678" s="44">
        <v>0</v>
      </c>
      <c r="K1678" s="48">
        <v>2</v>
      </c>
      <c r="L1678" s="46">
        <v>0.30534351145038169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45</v>
      </c>
      <c r="E1679" s="35">
        <v>31</v>
      </c>
      <c r="F1679" s="40">
        <v>76</v>
      </c>
      <c r="G1679" s="21">
        <v>12.398042414355629</v>
      </c>
      <c r="H1679" s="35">
        <v>326</v>
      </c>
      <c r="I1679" s="35">
        <v>5</v>
      </c>
      <c r="J1679" s="35">
        <v>4</v>
      </c>
      <c r="K1679" s="41">
        <v>9</v>
      </c>
      <c r="L1679" s="21">
        <v>2.7607361963190185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88</v>
      </c>
      <c r="E1680" s="35">
        <v>78</v>
      </c>
      <c r="F1680" s="40">
        <v>166</v>
      </c>
      <c r="G1680" s="21">
        <v>14.795008912655971</v>
      </c>
      <c r="H1680" s="35">
        <v>775</v>
      </c>
      <c r="I1680" s="35">
        <v>2</v>
      </c>
      <c r="J1680" s="35">
        <v>3</v>
      </c>
      <c r="K1680" s="41">
        <v>5</v>
      </c>
      <c r="L1680" s="21">
        <v>0.64516129032258063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64</v>
      </c>
      <c r="E1681" s="35">
        <v>59</v>
      </c>
      <c r="F1681" s="40">
        <v>123</v>
      </c>
      <c r="G1681" s="21">
        <v>12.852664576802509</v>
      </c>
      <c r="H1681" s="35">
        <v>582</v>
      </c>
      <c r="I1681" s="35">
        <v>2</v>
      </c>
      <c r="J1681" s="35">
        <v>1</v>
      </c>
      <c r="K1681" s="41">
        <v>3</v>
      </c>
      <c r="L1681" s="21">
        <v>0.51546391752577314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96</v>
      </c>
      <c r="E1682" s="35">
        <v>94</v>
      </c>
      <c r="F1682" s="40">
        <v>190</v>
      </c>
      <c r="G1682" s="21">
        <v>22.222222222222221</v>
      </c>
      <c r="H1682" s="19">
        <v>553</v>
      </c>
      <c r="I1682" s="35">
        <v>4</v>
      </c>
      <c r="J1682" s="35">
        <v>7</v>
      </c>
      <c r="K1682" s="41">
        <v>11</v>
      </c>
      <c r="L1682" s="21">
        <v>1.9891500904159132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526</v>
      </c>
      <c r="E1683" s="57">
        <v>508</v>
      </c>
      <c r="F1683" s="38">
        <v>1034</v>
      </c>
      <c r="G1683" s="31">
        <v>13.249615581752947</v>
      </c>
      <c r="H1683" s="33">
        <v>3501</v>
      </c>
      <c r="I1683" s="57">
        <v>17</v>
      </c>
      <c r="J1683" s="57">
        <v>19</v>
      </c>
      <c r="K1683" s="39">
        <v>36</v>
      </c>
      <c r="L1683" s="31">
        <v>1.0282776349614395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7258</v>
      </c>
      <c r="E1684" s="49">
        <v>6795</v>
      </c>
      <c r="F1684" s="49">
        <v>14053</v>
      </c>
      <c r="G1684" s="25">
        <v>13.828290282902831</v>
      </c>
      <c r="H1684" s="9">
        <v>41070</v>
      </c>
      <c r="I1684" s="49">
        <v>781</v>
      </c>
      <c r="J1684" s="49">
        <v>671</v>
      </c>
      <c r="K1684" s="50">
        <v>1452</v>
      </c>
      <c r="L1684" s="25">
        <v>3.5354273192111028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4459</v>
      </c>
      <c r="E1685" s="38">
        <v>4121</v>
      </c>
      <c r="F1685" s="38">
        <v>8580</v>
      </c>
      <c r="G1685" s="31">
        <v>15.02153436744984</v>
      </c>
      <c r="H1685" s="29">
        <v>20348</v>
      </c>
      <c r="I1685" s="38">
        <v>227</v>
      </c>
      <c r="J1685" s="38">
        <v>215</v>
      </c>
      <c r="K1685" s="39">
        <v>442</v>
      </c>
      <c r="L1685" s="31">
        <v>2.1722036563790055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436</v>
      </c>
      <c r="E1686" s="35">
        <v>418</v>
      </c>
      <c r="F1686" s="40">
        <v>854</v>
      </c>
      <c r="G1686" s="21">
        <v>21.280837278843759</v>
      </c>
      <c r="H1686" s="35">
        <v>763</v>
      </c>
      <c r="I1686" s="35">
        <v>0</v>
      </c>
      <c r="J1686" s="35">
        <v>2</v>
      </c>
      <c r="K1686" s="41">
        <v>2</v>
      </c>
      <c r="L1686" s="21">
        <v>0.26212319790301442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98</v>
      </c>
      <c r="E1687" s="35">
        <v>76</v>
      </c>
      <c r="F1687" s="40">
        <v>174</v>
      </c>
      <c r="G1687" s="21">
        <v>11.917808219178081</v>
      </c>
      <c r="H1687" s="19">
        <v>616</v>
      </c>
      <c r="I1687" s="35">
        <v>7</v>
      </c>
      <c r="J1687" s="35">
        <v>9</v>
      </c>
      <c r="K1687" s="41">
        <v>16</v>
      </c>
      <c r="L1687" s="21">
        <v>2.5974025974025974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273</v>
      </c>
      <c r="E1688" s="35">
        <v>244</v>
      </c>
      <c r="F1688" s="40">
        <v>517</v>
      </c>
      <c r="G1688" s="21">
        <v>14.775650185767361</v>
      </c>
      <c r="H1688" s="19">
        <v>1216</v>
      </c>
      <c r="I1688" s="35">
        <v>2</v>
      </c>
      <c r="J1688" s="35">
        <v>5</v>
      </c>
      <c r="K1688" s="41">
        <v>7</v>
      </c>
      <c r="L1688" s="21">
        <v>0.57565789473684204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123</v>
      </c>
      <c r="E1689" s="35">
        <v>129</v>
      </c>
      <c r="F1689" s="40">
        <v>252</v>
      </c>
      <c r="G1689" s="21">
        <v>14.181204276871131</v>
      </c>
      <c r="H1689" s="35">
        <v>823</v>
      </c>
      <c r="I1689" s="35">
        <v>10</v>
      </c>
      <c r="J1689" s="35">
        <v>14</v>
      </c>
      <c r="K1689" s="41">
        <v>24</v>
      </c>
      <c r="L1689" s="21">
        <v>2.916160388821385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36</v>
      </c>
      <c r="E1690" s="35">
        <v>41</v>
      </c>
      <c r="F1690" s="40">
        <v>77</v>
      </c>
      <c r="G1690" s="21">
        <v>14.365671641791044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174</v>
      </c>
      <c r="E1691" s="35">
        <v>133</v>
      </c>
      <c r="F1691" s="40">
        <v>307</v>
      </c>
      <c r="G1691" s="21">
        <v>11.25366568914956</v>
      </c>
      <c r="H1691" s="19">
        <v>1468</v>
      </c>
      <c r="I1691" s="35">
        <v>15</v>
      </c>
      <c r="J1691" s="35">
        <v>13</v>
      </c>
      <c r="K1691" s="41">
        <v>28</v>
      </c>
      <c r="L1691" s="21">
        <v>1.9073569482288828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90</v>
      </c>
      <c r="E1692" s="35">
        <v>92</v>
      </c>
      <c r="F1692" s="40">
        <v>182</v>
      </c>
      <c r="G1692" s="21">
        <v>13.197969543147209</v>
      </c>
      <c r="H1692" s="35">
        <v>593</v>
      </c>
      <c r="I1692" s="35">
        <v>1</v>
      </c>
      <c r="J1692" s="35">
        <v>0</v>
      </c>
      <c r="K1692" s="41">
        <v>1</v>
      </c>
      <c r="L1692" s="21">
        <v>0.16863406408094433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215</v>
      </c>
      <c r="E1693" s="35">
        <v>172</v>
      </c>
      <c r="F1693" s="40">
        <v>387</v>
      </c>
      <c r="G1693" s="21">
        <v>16.6882276843467</v>
      </c>
      <c r="H1693" s="35">
        <v>676</v>
      </c>
      <c r="I1693" s="35">
        <v>2</v>
      </c>
      <c r="J1693" s="35">
        <v>2</v>
      </c>
      <c r="K1693" s="41">
        <v>4</v>
      </c>
      <c r="L1693" s="21">
        <v>0.59171597633136097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205</v>
      </c>
      <c r="E1694" s="35">
        <v>214</v>
      </c>
      <c r="F1694" s="40">
        <v>419</v>
      </c>
      <c r="G1694" s="21">
        <v>16.297160637884094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118</v>
      </c>
      <c r="E1695" s="35">
        <v>128</v>
      </c>
      <c r="F1695" s="40">
        <v>246</v>
      </c>
      <c r="G1695" s="21">
        <v>13.275769023205614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124</v>
      </c>
      <c r="E1696" s="35">
        <v>88</v>
      </c>
      <c r="F1696" s="40">
        <v>212</v>
      </c>
      <c r="G1696" s="21">
        <v>14.002642007926024</v>
      </c>
      <c r="H1696" s="35">
        <v>665</v>
      </c>
      <c r="I1696" s="35">
        <v>6</v>
      </c>
      <c r="J1696" s="35">
        <v>5</v>
      </c>
      <c r="K1696" s="41">
        <v>11</v>
      </c>
      <c r="L1696" s="21">
        <v>1.6541353383458646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113</v>
      </c>
      <c r="E1697" s="35">
        <v>107</v>
      </c>
      <c r="F1697" s="40">
        <v>220</v>
      </c>
      <c r="G1697" s="21">
        <v>16.224188790560472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74</v>
      </c>
      <c r="E1698" s="35">
        <v>58</v>
      </c>
      <c r="F1698" s="40">
        <v>132</v>
      </c>
      <c r="G1698" s="21">
        <v>9.5860566448801734</v>
      </c>
      <c r="H1698" s="19">
        <v>608</v>
      </c>
      <c r="I1698" s="35">
        <v>4</v>
      </c>
      <c r="J1698" s="35">
        <v>4</v>
      </c>
      <c r="K1698" s="41">
        <v>8</v>
      </c>
      <c r="L1698" s="21">
        <v>1.3157894736842104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364</v>
      </c>
      <c r="E1699" s="35">
        <v>316</v>
      </c>
      <c r="F1699" s="40">
        <v>680</v>
      </c>
      <c r="G1699" s="21">
        <v>14.699524427150887</v>
      </c>
      <c r="H1699" s="19">
        <v>1829</v>
      </c>
      <c r="I1699" s="35">
        <v>26</v>
      </c>
      <c r="J1699" s="35">
        <v>30</v>
      </c>
      <c r="K1699" s="41">
        <v>56</v>
      </c>
      <c r="L1699" s="21">
        <v>3.0617823947512299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155</v>
      </c>
      <c r="E1700" s="35">
        <v>123</v>
      </c>
      <c r="F1700" s="40">
        <v>278</v>
      </c>
      <c r="G1700" s="21">
        <v>20.486366985998526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132</v>
      </c>
      <c r="E1701" s="35">
        <v>122</v>
      </c>
      <c r="F1701" s="40">
        <v>254</v>
      </c>
      <c r="G1701" s="21">
        <v>13.256784968684759</v>
      </c>
      <c r="H1701" s="35">
        <v>892</v>
      </c>
      <c r="I1701" s="35">
        <v>5</v>
      </c>
      <c r="J1701" s="35">
        <v>7</v>
      </c>
      <c r="K1701" s="41">
        <v>12</v>
      </c>
      <c r="L1701" s="21">
        <v>1.3452914798206279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101</v>
      </c>
      <c r="E1702" s="35">
        <v>64</v>
      </c>
      <c r="F1702" s="40">
        <v>165</v>
      </c>
      <c r="G1702" s="21">
        <v>13.830678960603521</v>
      </c>
      <c r="H1702" s="35">
        <v>556</v>
      </c>
      <c r="I1702" s="35">
        <v>13</v>
      </c>
      <c r="J1702" s="35">
        <v>11</v>
      </c>
      <c r="K1702" s="41">
        <v>24</v>
      </c>
      <c r="L1702" s="21">
        <v>4.3165467625899279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84</v>
      </c>
      <c r="E1703" s="35">
        <v>91</v>
      </c>
      <c r="F1703" s="40">
        <v>175</v>
      </c>
      <c r="G1703" s="21">
        <v>16.95736434108527</v>
      </c>
      <c r="H1703" s="35">
        <v>430</v>
      </c>
      <c r="I1703" s="35">
        <v>7</v>
      </c>
      <c r="J1703" s="35">
        <v>6</v>
      </c>
      <c r="K1703" s="41">
        <v>13</v>
      </c>
      <c r="L1703" s="21">
        <v>3.0232558139534884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135</v>
      </c>
      <c r="E1704" s="35">
        <v>155</v>
      </c>
      <c r="F1704" s="40">
        <v>290</v>
      </c>
      <c r="G1704" s="21">
        <v>14.879425346331452</v>
      </c>
      <c r="H1704" s="35">
        <v>724</v>
      </c>
      <c r="I1704" s="35">
        <v>10</v>
      </c>
      <c r="J1704" s="35">
        <v>12</v>
      </c>
      <c r="K1704" s="41">
        <v>22</v>
      </c>
      <c r="L1704" s="21">
        <v>3.0386740331491713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66</v>
      </c>
      <c r="E1705" s="35">
        <v>68</v>
      </c>
      <c r="F1705" s="40">
        <v>134</v>
      </c>
      <c r="G1705" s="21">
        <v>12.822966507177034</v>
      </c>
      <c r="H1705" s="35">
        <v>433</v>
      </c>
      <c r="I1705" s="35">
        <v>3</v>
      </c>
      <c r="J1705" s="35">
        <v>2</v>
      </c>
      <c r="K1705" s="41">
        <v>5</v>
      </c>
      <c r="L1705" s="21">
        <v>1.1547344110854503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22</v>
      </c>
      <c r="E1706" s="35">
        <v>16</v>
      </c>
      <c r="F1706" s="40">
        <v>38</v>
      </c>
      <c r="G1706" s="21">
        <v>7.661290322580645</v>
      </c>
      <c r="H1706" s="19">
        <v>204</v>
      </c>
      <c r="I1706" s="35">
        <v>2</v>
      </c>
      <c r="J1706" s="35">
        <v>3</v>
      </c>
      <c r="K1706" s="41">
        <v>5</v>
      </c>
      <c r="L1706" s="21">
        <v>2.4509803921568629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243</v>
      </c>
      <c r="E1707" s="35">
        <v>225</v>
      </c>
      <c r="F1707" s="40">
        <v>468</v>
      </c>
      <c r="G1707" s="21">
        <v>13.924427253793514</v>
      </c>
      <c r="H1707" s="19">
        <v>1112</v>
      </c>
      <c r="I1707" s="35">
        <v>6</v>
      </c>
      <c r="J1707" s="35">
        <v>13</v>
      </c>
      <c r="K1707" s="41">
        <v>19</v>
      </c>
      <c r="L1707" s="21">
        <v>1.7086330935251799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226</v>
      </c>
      <c r="E1708" s="35">
        <v>221</v>
      </c>
      <c r="F1708" s="40">
        <v>447</v>
      </c>
      <c r="G1708" s="21">
        <v>15.879218472468917</v>
      </c>
      <c r="H1708" s="19">
        <v>1253</v>
      </c>
      <c r="I1708" s="35">
        <v>34</v>
      </c>
      <c r="J1708" s="35">
        <v>24</v>
      </c>
      <c r="K1708" s="41">
        <v>58</v>
      </c>
      <c r="L1708" s="21">
        <v>4.6288906624102157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35</v>
      </c>
      <c r="E1709" s="35">
        <v>28</v>
      </c>
      <c r="F1709" s="40">
        <v>63</v>
      </c>
      <c r="G1709" s="21">
        <v>14.583333333333334</v>
      </c>
      <c r="H1709" s="35">
        <v>250</v>
      </c>
      <c r="I1709" s="35">
        <v>7</v>
      </c>
      <c r="J1709" s="35">
        <v>8</v>
      </c>
      <c r="K1709" s="41">
        <v>15</v>
      </c>
      <c r="L1709" s="21">
        <v>6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239</v>
      </c>
      <c r="E1710" s="35">
        <v>240</v>
      </c>
      <c r="F1710" s="40">
        <v>479</v>
      </c>
      <c r="G1710" s="21">
        <v>19.16</v>
      </c>
      <c r="H1710" s="35">
        <v>338</v>
      </c>
      <c r="I1710" s="35">
        <v>19</v>
      </c>
      <c r="J1710" s="35">
        <v>18</v>
      </c>
      <c r="K1710" s="41">
        <v>37</v>
      </c>
      <c r="L1710" s="21">
        <v>10.946745562130179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144</v>
      </c>
      <c r="E1711" s="35">
        <v>135</v>
      </c>
      <c r="F1711" s="40">
        <v>279</v>
      </c>
      <c r="G1711" s="21">
        <v>16.108545034642034</v>
      </c>
      <c r="H1711" s="35">
        <v>461</v>
      </c>
      <c r="I1711" s="35">
        <v>0</v>
      </c>
      <c r="J1711" s="35">
        <v>2</v>
      </c>
      <c r="K1711" s="41">
        <v>2</v>
      </c>
      <c r="L1711" s="21">
        <v>0.43383947939262474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159</v>
      </c>
      <c r="E1712" s="35">
        <v>165</v>
      </c>
      <c r="F1712" s="40">
        <v>324</v>
      </c>
      <c r="G1712" s="21">
        <v>15.21841240018788</v>
      </c>
      <c r="H1712" s="35">
        <v>425</v>
      </c>
      <c r="I1712" s="35">
        <v>23</v>
      </c>
      <c r="J1712" s="35">
        <v>11</v>
      </c>
      <c r="K1712" s="41">
        <v>34</v>
      </c>
      <c r="L1712" s="21">
        <v>8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22</v>
      </c>
      <c r="E1713" s="35">
        <v>22</v>
      </c>
      <c r="F1713" s="40">
        <v>44</v>
      </c>
      <c r="G1713" s="21">
        <v>4.8834628190899005</v>
      </c>
      <c r="H1713" s="35">
        <v>336</v>
      </c>
      <c r="I1713" s="35">
        <v>1</v>
      </c>
      <c r="J1713" s="35">
        <v>0</v>
      </c>
      <c r="K1713" s="41">
        <v>1</v>
      </c>
      <c r="L1713" s="21">
        <v>0.29761904761904762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60</v>
      </c>
      <c r="E1714" s="35">
        <v>53</v>
      </c>
      <c r="F1714" s="40">
        <v>113</v>
      </c>
      <c r="G1714" s="21">
        <v>14.285714285714285</v>
      </c>
      <c r="H1714" s="35">
        <v>347</v>
      </c>
      <c r="I1714" s="35">
        <v>2</v>
      </c>
      <c r="J1714" s="35">
        <v>1</v>
      </c>
      <c r="K1714" s="41">
        <v>3</v>
      </c>
      <c r="L1714" s="21">
        <v>0.86455331412103753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141</v>
      </c>
      <c r="E1715" s="35">
        <v>121</v>
      </c>
      <c r="F1715" s="40">
        <v>262</v>
      </c>
      <c r="G1715" s="21">
        <v>14.547473625763466</v>
      </c>
      <c r="H1715" s="35">
        <v>662</v>
      </c>
      <c r="I1715" s="35">
        <v>15</v>
      </c>
      <c r="J1715" s="35">
        <v>7</v>
      </c>
      <c r="K1715" s="41">
        <v>22</v>
      </c>
      <c r="L1715" s="21">
        <v>3.3232628398791544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52</v>
      </c>
      <c r="E1716" s="35">
        <v>56</v>
      </c>
      <c r="F1716" s="40">
        <v>108</v>
      </c>
      <c r="G1716" s="21">
        <v>16.363636363636363</v>
      </c>
      <c r="H1716" s="19">
        <v>268</v>
      </c>
      <c r="I1716" s="35">
        <v>7</v>
      </c>
      <c r="J1716" s="35">
        <v>6</v>
      </c>
      <c r="K1716" s="41">
        <v>13</v>
      </c>
      <c r="L1716" s="21">
        <v>4.8507462686567164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1937</v>
      </c>
      <c r="E1717" s="38">
        <v>1898</v>
      </c>
      <c r="F1717" s="38">
        <v>3835</v>
      </c>
      <c r="G1717" s="31">
        <v>12.194346402111353</v>
      </c>
      <c r="H1717" s="29">
        <v>13996</v>
      </c>
      <c r="I1717" s="38">
        <v>409</v>
      </c>
      <c r="J1717" s="38">
        <v>339</v>
      </c>
      <c r="K1717" s="39">
        <v>748</v>
      </c>
      <c r="L1717" s="31">
        <v>5.3443841097456417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37</v>
      </c>
      <c r="E1718" s="35">
        <v>43</v>
      </c>
      <c r="F1718" s="40">
        <v>80</v>
      </c>
      <c r="G1718" s="21">
        <v>15.473887814313347</v>
      </c>
      <c r="H1718" s="35">
        <v>240</v>
      </c>
      <c r="I1718" s="35">
        <v>6</v>
      </c>
      <c r="J1718" s="35">
        <v>5</v>
      </c>
      <c r="K1718" s="41">
        <v>11</v>
      </c>
      <c r="L1718" s="21">
        <v>4.583333333333333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54</v>
      </c>
      <c r="E1719" s="35">
        <v>68</v>
      </c>
      <c r="F1719" s="40">
        <v>122</v>
      </c>
      <c r="G1719" s="21">
        <v>11.296296296296296</v>
      </c>
      <c r="H1719" s="35">
        <v>433</v>
      </c>
      <c r="I1719" s="35">
        <v>23</v>
      </c>
      <c r="J1719" s="35">
        <v>13</v>
      </c>
      <c r="K1719" s="41">
        <v>36</v>
      </c>
      <c r="L1719" s="21">
        <v>8.3140877598152425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18</v>
      </c>
      <c r="E1720" s="35">
        <v>20</v>
      </c>
      <c r="F1720" s="40">
        <v>38</v>
      </c>
      <c r="G1720" s="21">
        <v>4.2744656917885271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32</v>
      </c>
      <c r="E1721" s="35">
        <v>24</v>
      </c>
      <c r="F1721" s="40">
        <v>56</v>
      </c>
      <c r="G1721" s="21">
        <v>2.9121164846593861</v>
      </c>
      <c r="H1721" s="19">
        <v>1341</v>
      </c>
      <c r="I1721" s="35">
        <v>68</v>
      </c>
      <c r="J1721" s="35">
        <v>49</v>
      </c>
      <c r="K1721" s="41">
        <v>117</v>
      </c>
      <c r="L1721" s="21">
        <v>8.724832214765101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44</v>
      </c>
      <c r="E1722" s="35">
        <v>57</v>
      </c>
      <c r="F1722" s="40">
        <v>101</v>
      </c>
      <c r="G1722" s="21">
        <v>13.41301460823373</v>
      </c>
      <c r="H1722" s="19">
        <v>381</v>
      </c>
      <c r="I1722" s="35">
        <v>3</v>
      </c>
      <c r="J1722" s="35">
        <v>1</v>
      </c>
      <c r="K1722" s="41">
        <v>4</v>
      </c>
      <c r="L1722" s="21">
        <v>1.0498687664041995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259</v>
      </c>
      <c r="E1723" s="35">
        <v>262</v>
      </c>
      <c r="F1723" s="40">
        <v>521</v>
      </c>
      <c r="G1723" s="21">
        <v>18.33216045038705</v>
      </c>
      <c r="H1723" s="19">
        <v>1099</v>
      </c>
      <c r="I1723" s="35">
        <v>34</v>
      </c>
      <c r="J1723" s="35">
        <v>30</v>
      </c>
      <c r="K1723" s="41">
        <v>64</v>
      </c>
      <c r="L1723" s="21">
        <v>5.8234758871701553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71</v>
      </c>
      <c r="E1724" s="35">
        <v>71</v>
      </c>
      <c r="F1724" s="40">
        <v>142</v>
      </c>
      <c r="G1724" s="21">
        <v>15.090329436769395</v>
      </c>
      <c r="H1724" s="35">
        <v>288</v>
      </c>
      <c r="I1724" s="35">
        <v>3</v>
      </c>
      <c r="J1724" s="35">
        <v>2</v>
      </c>
      <c r="K1724" s="41">
        <v>5</v>
      </c>
      <c r="L1724" s="21">
        <v>1.7361111111111112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87</v>
      </c>
      <c r="E1725" s="35">
        <v>80</v>
      </c>
      <c r="F1725" s="40">
        <v>167</v>
      </c>
      <c r="G1725" s="21">
        <v>12.127814088598402</v>
      </c>
      <c r="H1725" s="35">
        <v>487</v>
      </c>
      <c r="I1725" s="35">
        <v>10</v>
      </c>
      <c r="J1725" s="35">
        <v>9</v>
      </c>
      <c r="K1725" s="41">
        <v>19</v>
      </c>
      <c r="L1725" s="21">
        <v>3.9014373716632447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49</v>
      </c>
      <c r="E1726" s="35">
        <v>58</v>
      </c>
      <c r="F1726" s="40">
        <v>107</v>
      </c>
      <c r="G1726" s="21">
        <v>20.498084291187741</v>
      </c>
      <c r="H1726" s="35">
        <v>100</v>
      </c>
      <c r="I1726" s="35">
        <v>1</v>
      </c>
      <c r="J1726" s="35">
        <v>1</v>
      </c>
      <c r="K1726" s="41">
        <v>2</v>
      </c>
      <c r="L1726" s="21">
        <v>2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187</v>
      </c>
      <c r="E1727" s="35">
        <v>161</v>
      </c>
      <c r="F1727" s="40">
        <v>348</v>
      </c>
      <c r="G1727" s="21">
        <v>14.878153056861906</v>
      </c>
      <c r="H1727" s="19">
        <v>569</v>
      </c>
      <c r="I1727" s="35">
        <v>53</v>
      </c>
      <c r="J1727" s="35">
        <v>41</v>
      </c>
      <c r="K1727" s="41">
        <v>94</v>
      </c>
      <c r="L1727" s="21">
        <v>16.520210896309315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125</v>
      </c>
      <c r="E1728" s="35">
        <v>128</v>
      </c>
      <c r="F1728" s="40">
        <v>253</v>
      </c>
      <c r="G1728" s="21">
        <v>9.937156323644933</v>
      </c>
      <c r="H1728" s="19">
        <v>1559</v>
      </c>
      <c r="I1728" s="35">
        <v>23</v>
      </c>
      <c r="J1728" s="35">
        <v>25</v>
      </c>
      <c r="K1728" s="41">
        <v>48</v>
      </c>
      <c r="L1728" s="21">
        <v>3.078896728672226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27</v>
      </c>
      <c r="E1729" s="35">
        <v>35</v>
      </c>
      <c r="F1729" s="40">
        <v>62</v>
      </c>
      <c r="G1729" s="21">
        <v>7.3721759809750296</v>
      </c>
      <c r="H1729" s="35">
        <v>496</v>
      </c>
      <c r="I1729" s="35">
        <v>1</v>
      </c>
      <c r="J1729" s="35">
        <v>1</v>
      </c>
      <c r="K1729" s="41">
        <v>2</v>
      </c>
      <c r="L1729" s="21">
        <v>0.40322580645161288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19</v>
      </c>
      <c r="E1730" s="35">
        <v>32</v>
      </c>
      <c r="F1730" s="40">
        <v>51</v>
      </c>
      <c r="G1730" s="21">
        <v>5.2740434332988624</v>
      </c>
      <c r="H1730" s="35">
        <v>448</v>
      </c>
      <c r="I1730" s="35">
        <v>13</v>
      </c>
      <c r="J1730" s="35">
        <v>16</v>
      </c>
      <c r="K1730" s="41">
        <v>29</v>
      </c>
      <c r="L1730" s="21">
        <v>6.4732142857142865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173</v>
      </c>
      <c r="E1731" s="35">
        <v>138</v>
      </c>
      <c r="F1731" s="40">
        <v>311</v>
      </c>
      <c r="G1731" s="21">
        <v>15.185546875</v>
      </c>
      <c r="H1731" s="35">
        <v>662</v>
      </c>
      <c r="I1731" s="35">
        <v>30</v>
      </c>
      <c r="J1731" s="35">
        <v>25</v>
      </c>
      <c r="K1731" s="41">
        <v>55</v>
      </c>
      <c r="L1731" s="21">
        <v>8.3081570996978851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51</v>
      </c>
      <c r="E1732" s="35">
        <v>35</v>
      </c>
      <c r="F1732" s="40">
        <v>86</v>
      </c>
      <c r="G1732" s="21">
        <v>8.9676746611053186</v>
      </c>
      <c r="H1732" s="35">
        <v>566</v>
      </c>
      <c r="I1732" s="35">
        <v>14</v>
      </c>
      <c r="J1732" s="35">
        <v>11</v>
      </c>
      <c r="K1732" s="41">
        <v>25</v>
      </c>
      <c r="L1732" s="21">
        <v>4.4169611307420498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67</v>
      </c>
      <c r="E1733" s="35">
        <v>48</v>
      </c>
      <c r="F1733" s="40">
        <v>115</v>
      </c>
      <c r="G1733" s="21">
        <v>14.007308160779536</v>
      </c>
      <c r="H1733" s="35">
        <v>335</v>
      </c>
      <c r="I1733" s="35">
        <v>8</v>
      </c>
      <c r="J1733" s="35">
        <v>16</v>
      </c>
      <c r="K1733" s="41">
        <v>24</v>
      </c>
      <c r="L1733" s="21">
        <v>7.1641791044776122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26</v>
      </c>
      <c r="E1734" s="35">
        <v>20</v>
      </c>
      <c r="F1734" s="40">
        <v>46</v>
      </c>
      <c r="G1734" s="21">
        <v>9.6033402922755737</v>
      </c>
      <c r="H1734" s="35">
        <v>236</v>
      </c>
      <c r="I1734" s="35">
        <v>4</v>
      </c>
      <c r="J1734" s="35">
        <v>7</v>
      </c>
      <c r="K1734" s="41">
        <v>11</v>
      </c>
      <c r="L1734" s="21">
        <v>4.6610169491525424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109</v>
      </c>
      <c r="E1735" s="35">
        <v>109</v>
      </c>
      <c r="F1735" s="40">
        <v>218</v>
      </c>
      <c r="G1735" s="21">
        <v>11.834961997828447</v>
      </c>
      <c r="H1735" s="35">
        <v>896</v>
      </c>
      <c r="I1735" s="35">
        <v>34</v>
      </c>
      <c r="J1735" s="35">
        <v>16</v>
      </c>
      <c r="K1735" s="41">
        <v>50</v>
      </c>
      <c r="L1735" s="21">
        <v>5.5803571428571432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104</v>
      </c>
      <c r="E1736" s="35">
        <v>103</v>
      </c>
      <c r="F1736" s="40">
        <v>207</v>
      </c>
      <c r="G1736" s="21">
        <v>10.963983050847457</v>
      </c>
      <c r="H1736" s="35">
        <v>883</v>
      </c>
      <c r="I1736" s="35">
        <v>23</v>
      </c>
      <c r="J1736" s="35">
        <v>20</v>
      </c>
      <c r="K1736" s="41">
        <v>43</v>
      </c>
      <c r="L1736" s="21">
        <v>4.8697621744054365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82</v>
      </c>
      <c r="E1737" s="35">
        <v>93</v>
      </c>
      <c r="F1737" s="40">
        <v>175</v>
      </c>
      <c r="G1737" s="21">
        <v>14.181523500810373</v>
      </c>
      <c r="H1737" s="35">
        <v>484</v>
      </c>
      <c r="I1737" s="35">
        <v>13</v>
      </c>
      <c r="J1737" s="35">
        <v>13</v>
      </c>
      <c r="K1737" s="41">
        <v>26</v>
      </c>
      <c r="L1737" s="21">
        <v>5.3719008264462813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117</v>
      </c>
      <c r="E1738" s="35">
        <v>106</v>
      </c>
      <c r="F1738" s="40">
        <v>223</v>
      </c>
      <c r="G1738" s="21">
        <v>14.069400630914828</v>
      </c>
      <c r="H1738" s="35">
        <v>701</v>
      </c>
      <c r="I1738" s="35">
        <v>16</v>
      </c>
      <c r="J1738" s="35">
        <v>16</v>
      </c>
      <c r="K1738" s="41">
        <v>32</v>
      </c>
      <c r="L1738" s="21">
        <v>4.5649072753209703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63</v>
      </c>
      <c r="E1739" s="35">
        <v>50</v>
      </c>
      <c r="F1739" s="40">
        <v>113</v>
      </c>
      <c r="G1739" s="21">
        <v>13.356973995271867</v>
      </c>
      <c r="H1739" s="35">
        <v>372</v>
      </c>
      <c r="I1739" s="35">
        <v>15</v>
      </c>
      <c r="J1739" s="35">
        <v>6</v>
      </c>
      <c r="K1739" s="41">
        <v>21</v>
      </c>
      <c r="L1739" s="21">
        <v>5.6451612903225801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55</v>
      </c>
      <c r="E1740" s="35">
        <v>54</v>
      </c>
      <c r="F1740" s="40">
        <v>109</v>
      </c>
      <c r="G1740" s="21">
        <v>15.912408759124089</v>
      </c>
      <c r="H1740" s="35">
        <v>182</v>
      </c>
      <c r="I1740" s="35">
        <v>8</v>
      </c>
      <c r="J1740" s="35">
        <v>4</v>
      </c>
      <c r="K1740" s="41">
        <v>12</v>
      </c>
      <c r="L1740" s="21">
        <v>6.593406593406594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54</v>
      </c>
      <c r="E1741" s="35">
        <v>58</v>
      </c>
      <c r="F1741" s="40">
        <v>112</v>
      </c>
      <c r="G1741" s="21">
        <v>12.541993281075028</v>
      </c>
      <c r="H1741" s="35">
        <v>485</v>
      </c>
      <c r="I1741" s="35">
        <v>4</v>
      </c>
      <c r="J1741" s="35">
        <v>8</v>
      </c>
      <c r="K1741" s="41">
        <v>12</v>
      </c>
      <c r="L1741" s="21">
        <v>2.4742268041237114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27</v>
      </c>
      <c r="E1742" s="35">
        <v>45</v>
      </c>
      <c r="F1742" s="40">
        <v>72</v>
      </c>
      <c r="G1742" s="21">
        <v>11.39240506329114</v>
      </c>
      <c r="H1742" s="35">
        <v>314</v>
      </c>
      <c r="I1742" s="35">
        <v>2</v>
      </c>
      <c r="J1742" s="35">
        <v>4</v>
      </c>
      <c r="K1742" s="41">
        <v>6</v>
      </c>
      <c r="L1742" s="21">
        <v>1.910828025477707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138</v>
      </c>
      <c r="E1743" s="38">
        <v>105</v>
      </c>
      <c r="F1743" s="38">
        <v>243</v>
      </c>
      <c r="G1743" s="31">
        <v>13.667041619797526</v>
      </c>
      <c r="H1743" s="38">
        <v>714</v>
      </c>
      <c r="I1743" s="38">
        <v>7</v>
      </c>
      <c r="J1743" s="38">
        <v>5</v>
      </c>
      <c r="K1743" s="39">
        <v>12</v>
      </c>
      <c r="L1743" s="31">
        <v>1.680672268907563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10</v>
      </c>
      <c r="E1744" s="35">
        <v>8</v>
      </c>
      <c r="F1744" s="40">
        <v>18</v>
      </c>
      <c r="G1744" s="21">
        <v>16.216216216216218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17</v>
      </c>
      <c r="E1745" s="35">
        <v>15</v>
      </c>
      <c r="F1745" s="40">
        <v>32</v>
      </c>
      <c r="G1745" s="21">
        <v>14.222222222222221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29</v>
      </c>
      <c r="E1746" s="35">
        <v>20</v>
      </c>
      <c r="F1746" s="40">
        <v>49</v>
      </c>
      <c r="G1746" s="21">
        <v>12.373737373737374</v>
      </c>
      <c r="H1746" s="35">
        <v>136</v>
      </c>
      <c r="I1746" s="35">
        <v>5</v>
      </c>
      <c r="J1746" s="35">
        <v>5</v>
      </c>
      <c r="K1746" s="41">
        <v>10</v>
      </c>
      <c r="L1746" s="21">
        <v>7.3529411764705888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21</v>
      </c>
      <c r="E1747" s="35">
        <v>16</v>
      </c>
      <c r="F1747" s="40">
        <v>37</v>
      </c>
      <c r="G1747" s="21">
        <v>14.17624521072797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26</v>
      </c>
      <c r="E1748" s="35">
        <v>17</v>
      </c>
      <c r="F1748" s="40">
        <v>43</v>
      </c>
      <c r="G1748" s="21">
        <v>16.34980988593156</v>
      </c>
      <c r="H1748" s="35">
        <v>98</v>
      </c>
      <c r="I1748" s="35">
        <v>2</v>
      </c>
      <c r="J1748" s="35">
        <v>0</v>
      </c>
      <c r="K1748" s="41">
        <v>2</v>
      </c>
      <c r="L1748" s="21">
        <v>2.0408163265306123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35</v>
      </c>
      <c r="E1749" s="35">
        <v>29</v>
      </c>
      <c r="F1749" s="40">
        <v>64</v>
      </c>
      <c r="G1749" s="21">
        <v>12.260536398467432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724</v>
      </c>
      <c r="E1750" s="61">
        <v>671</v>
      </c>
      <c r="F1750" s="61">
        <v>1395</v>
      </c>
      <c r="G1750" s="62">
        <v>12.367021276595745</v>
      </c>
      <c r="H1750" s="63">
        <v>6012</v>
      </c>
      <c r="I1750" s="61">
        <v>138</v>
      </c>
      <c r="J1750" s="61">
        <v>112</v>
      </c>
      <c r="K1750" s="64">
        <v>250</v>
      </c>
      <c r="L1750" s="62">
        <v>4.1583499667332005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18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EF2CB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3010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63658</v>
      </c>
      <c r="E7" s="10">
        <v>60425</v>
      </c>
      <c r="F7" s="10">
        <v>124083</v>
      </c>
      <c r="G7" s="11">
        <v>5.1865664155372535</v>
      </c>
      <c r="H7" s="9">
        <v>840855</v>
      </c>
      <c r="I7" s="12">
        <v>4721</v>
      </c>
      <c r="J7" s="12">
        <v>4305</v>
      </c>
      <c r="K7" s="13">
        <v>9026</v>
      </c>
      <c r="L7" s="11">
        <v>1.0734312098994474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9364</v>
      </c>
      <c r="E8" s="9">
        <v>9032</v>
      </c>
      <c r="F8" s="9">
        <v>18396</v>
      </c>
      <c r="G8" s="11">
        <v>6.4367140427854643</v>
      </c>
      <c r="H8" s="9">
        <v>60578</v>
      </c>
      <c r="I8" s="9">
        <v>439</v>
      </c>
      <c r="J8" s="9">
        <v>456</v>
      </c>
      <c r="K8" s="16">
        <v>895</v>
      </c>
      <c r="L8" s="11">
        <v>1.4774340519660603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948</v>
      </c>
      <c r="E9" s="19">
        <v>913</v>
      </c>
      <c r="F9" s="20">
        <v>1861</v>
      </c>
      <c r="G9" s="21">
        <v>5.1003069502302125</v>
      </c>
      <c r="H9" s="19">
        <v>10459</v>
      </c>
      <c r="I9" s="19">
        <v>31</v>
      </c>
      <c r="J9" s="19">
        <v>32</v>
      </c>
      <c r="K9" s="22">
        <v>63</v>
      </c>
      <c r="L9" s="21">
        <v>0.60235204130414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374</v>
      </c>
      <c r="E10" s="19">
        <v>403</v>
      </c>
      <c r="F10" s="20">
        <v>777</v>
      </c>
      <c r="G10" s="21">
        <v>6.3253012048192767</v>
      </c>
      <c r="H10" s="19">
        <v>2457</v>
      </c>
      <c r="I10" s="19">
        <v>16</v>
      </c>
      <c r="J10" s="19">
        <v>14</v>
      </c>
      <c r="K10" s="22">
        <v>30</v>
      </c>
      <c r="L10" s="21">
        <v>1.2210012210012211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194</v>
      </c>
      <c r="E11" s="19">
        <v>172</v>
      </c>
      <c r="F11" s="20">
        <v>366</v>
      </c>
      <c r="G11" s="21">
        <v>7.9912663755458508</v>
      </c>
      <c r="H11" s="19">
        <v>269</v>
      </c>
      <c r="I11" s="19">
        <v>2</v>
      </c>
      <c r="J11" s="19">
        <v>7</v>
      </c>
      <c r="K11" s="22">
        <v>9</v>
      </c>
      <c r="L11" s="21">
        <v>3.3457249070631967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179</v>
      </c>
      <c r="E12" s="19">
        <v>185</v>
      </c>
      <c r="F12" s="20">
        <v>364</v>
      </c>
      <c r="G12" s="21">
        <v>4.5105328376703842</v>
      </c>
      <c r="H12" s="19">
        <v>1806</v>
      </c>
      <c r="I12" s="19">
        <v>15</v>
      </c>
      <c r="J12" s="19">
        <v>16</v>
      </c>
      <c r="K12" s="22">
        <v>31</v>
      </c>
      <c r="L12" s="21">
        <v>1.7165005537098561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336</v>
      </c>
      <c r="E13" s="19">
        <v>360</v>
      </c>
      <c r="F13" s="20">
        <v>696</v>
      </c>
      <c r="G13" s="21">
        <v>8.025830258302582</v>
      </c>
      <c r="H13" s="19">
        <v>318</v>
      </c>
      <c r="I13" s="19">
        <v>6</v>
      </c>
      <c r="J13" s="19">
        <v>9</v>
      </c>
      <c r="K13" s="22">
        <v>15</v>
      </c>
      <c r="L13" s="21">
        <v>4.716981132075472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1581</v>
      </c>
      <c r="E14" s="19">
        <v>1460</v>
      </c>
      <c r="F14" s="20">
        <v>3041</v>
      </c>
      <c r="G14" s="21">
        <v>8.1554387470499901</v>
      </c>
      <c r="H14" s="19">
        <v>1758</v>
      </c>
      <c r="I14" s="19">
        <v>53</v>
      </c>
      <c r="J14" s="19">
        <v>54</v>
      </c>
      <c r="K14" s="22">
        <v>107</v>
      </c>
      <c r="L14" s="21">
        <v>6.0864618885096702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120</v>
      </c>
      <c r="E15" s="19">
        <v>106</v>
      </c>
      <c r="F15" s="20">
        <v>226</v>
      </c>
      <c r="G15" s="21">
        <v>2.4740010946907498</v>
      </c>
      <c r="H15" s="19">
        <v>5810</v>
      </c>
      <c r="I15" s="19">
        <v>12</v>
      </c>
      <c r="J15" s="19">
        <v>21</v>
      </c>
      <c r="K15" s="22">
        <v>33</v>
      </c>
      <c r="L15" s="21">
        <v>0.56798623063683307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85</v>
      </c>
      <c r="E16" s="19">
        <v>78</v>
      </c>
      <c r="F16" s="20">
        <v>163</v>
      </c>
      <c r="G16" s="21">
        <v>1.5109380793474232</v>
      </c>
      <c r="H16" s="19">
        <v>4892</v>
      </c>
      <c r="I16" s="19">
        <v>9</v>
      </c>
      <c r="J16" s="19">
        <v>6</v>
      </c>
      <c r="K16" s="22">
        <v>15</v>
      </c>
      <c r="L16" s="21">
        <v>0.30662305805396567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166</v>
      </c>
      <c r="E17" s="19">
        <v>174</v>
      </c>
      <c r="F17" s="20">
        <v>340</v>
      </c>
      <c r="G17" s="21">
        <v>5.946135012242042</v>
      </c>
      <c r="H17" s="19">
        <v>276</v>
      </c>
      <c r="I17" s="19">
        <v>0</v>
      </c>
      <c r="J17" s="19">
        <v>0</v>
      </c>
      <c r="K17" s="22">
        <v>0</v>
      </c>
      <c r="L17" s="21">
        <v>0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423</v>
      </c>
      <c r="E18" s="19">
        <v>421</v>
      </c>
      <c r="F18" s="20">
        <v>844</v>
      </c>
      <c r="G18" s="21">
        <v>5.8138733898188333</v>
      </c>
      <c r="H18" s="19">
        <v>2053</v>
      </c>
      <c r="I18" s="19">
        <v>18</v>
      </c>
      <c r="J18" s="19">
        <v>17</v>
      </c>
      <c r="K18" s="22">
        <v>35</v>
      </c>
      <c r="L18" s="21">
        <v>1.7048222113979543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205</v>
      </c>
      <c r="E19" s="19">
        <v>209</v>
      </c>
      <c r="F19" s="20">
        <v>414</v>
      </c>
      <c r="G19" s="21">
        <v>5.3878188443518997</v>
      </c>
      <c r="H19" s="19">
        <v>1507</v>
      </c>
      <c r="I19" s="19">
        <v>8</v>
      </c>
      <c r="J19" s="19">
        <v>13</v>
      </c>
      <c r="K19" s="22">
        <v>21</v>
      </c>
      <c r="L19" s="21">
        <v>1.3934970139349701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790</v>
      </c>
      <c r="E20" s="19">
        <v>792</v>
      </c>
      <c r="F20" s="20">
        <v>1582</v>
      </c>
      <c r="G20" s="21">
        <v>8.2117830262133396</v>
      </c>
      <c r="H20" s="19">
        <v>2803</v>
      </c>
      <c r="I20" s="19">
        <v>22</v>
      </c>
      <c r="J20" s="19">
        <v>17</v>
      </c>
      <c r="K20" s="22">
        <v>39</v>
      </c>
      <c r="L20" s="21">
        <v>1.3913663931501963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2583</v>
      </c>
      <c r="E21" s="19">
        <v>2522</v>
      </c>
      <c r="F21" s="20">
        <v>5105</v>
      </c>
      <c r="G21" s="21">
        <v>7.8857531241793719</v>
      </c>
      <c r="H21" s="19">
        <v>-868</v>
      </c>
      <c r="I21" s="19">
        <v>134</v>
      </c>
      <c r="J21" s="19">
        <v>126</v>
      </c>
      <c r="K21" s="22">
        <v>260</v>
      </c>
      <c r="L21" s="21">
        <v>-29.953917050691242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47</v>
      </c>
      <c r="E22" s="19">
        <v>43</v>
      </c>
      <c r="F22" s="20">
        <v>90</v>
      </c>
      <c r="G22" s="21">
        <v>3.8087177316969951</v>
      </c>
      <c r="H22" s="19">
        <v>1266</v>
      </c>
      <c r="I22" s="19">
        <v>5</v>
      </c>
      <c r="J22" s="19">
        <v>0</v>
      </c>
      <c r="K22" s="22">
        <v>5</v>
      </c>
      <c r="L22" s="21">
        <v>0.39494470774091622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756</v>
      </c>
      <c r="E23" s="19">
        <v>652</v>
      </c>
      <c r="F23" s="20">
        <v>1408</v>
      </c>
      <c r="G23" s="21">
        <v>4.9973380656610473</v>
      </c>
      <c r="H23" s="19">
        <v>17945</v>
      </c>
      <c r="I23" s="19">
        <v>103</v>
      </c>
      <c r="J23" s="19">
        <v>113</v>
      </c>
      <c r="K23" s="22">
        <v>216</v>
      </c>
      <c r="L23" s="21">
        <v>1.2036779047088326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535</v>
      </c>
      <c r="E24" s="19">
        <v>498</v>
      </c>
      <c r="F24" s="20">
        <v>1033</v>
      </c>
      <c r="G24" s="21">
        <v>6.9736042665226501</v>
      </c>
      <c r="H24" s="19">
        <v>7459</v>
      </c>
      <c r="I24" s="19">
        <v>5</v>
      </c>
      <c r="J24" s="19">
        <v>10</v>
      </c>
      <c r="K24" s="22">
        <v>15</v>
      </c>
      <c r="L24" s="21">
        <v>0.2010993430754793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42</v>
      </c>
      <c r="E25" s="19">
        <v>44</v>
      </c>
      <c r="F25" s="20">
        <v>86</v>
      </c>
      <c r="G25" s="21">
        <v>7.0434070434070435</v>
      </c>
      <c r="H25" s="24">
        <v>368</v>
      </c>
      <c r="I25" s="19">
        <v>0</v>
      </c>
      <c r="J25" s="19">
        <v>1</v>
      </c>
      <c r="K25" s="22">
        <v>1</v>
      </c>
      <c r="L25" s="21">
        <v>0.27173913043478259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809</v>
      </c>
      <c r="E26" s="9">
        <v>710</v>
      </c>
      <c r="F26" s="10">
        <v>1519</v>
      </c>
      <c r="G26" s="25">
        <v>4.4416503406532355</v>
      </c>
      <c r="H26" s="9">
        <v>11531</v>
      </c>
      <c r="I26" s="9">
        <v>44</v>
      </c>
      <c r="J26" s="9">
        <v>44</v>
      </c>
      <c r="K26" s="26">
        <v>88</v>
      </c>
      <c r="L26" s="25">
        <v>0.76316017691440463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111</v>
      </c>
      <c r="E27" s="29">
        <v>86</v>
      </c>
      <c r="F27" s="30">
        <v>197</v>
      </c>
      <c r="G27" s="31">
        <v>4.9860794735510003</v>
      </c>
      <c r="H27" s="29">
        <v>758</v>
      </c>
      <c r="I27" s="29">
        <v>1</v>
      </c>
      <c r="J27" s="29">
        <v>0</v>
      </c>
      <c r="K27" s="32">
        <v>1</v>
      </c>
      <c r="L27" s="31">
        <v>0.13192612137203166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18</v>
      </c>
      <c r="E28" s="19">
        <v>16</v>
      </c>
      <c r="F28" s="20">
        <v>34</v>
      </c>
      <c r="G28" s="21">
        <v>4.2079207920792081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1</v>
      </c>
      <c r="E29" s="19">
        <v>0</v>
      </c>
      <c r="F29" s="20">
        <v>1</v>
      </c>
      <c r="G29" s="21">
        <v>1.2658227848101267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10</v>
      </c>
      <c r="E30" s="19">
        <v>8</v>
      </c>
      <c r="F30" s="20">
        <v>18</v>
      </c>
      <c r="G30" s="21">
        <v>6.4516129032258061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0</v>
      </c>
      <c r="E31" s="19">
        <v>2</v>
      </c>
      <c r="F31" s="20">
        <v>2</v>
      </c>
      <c r="G31" s="21">
        <v>6.666666666666667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2</v>
      </c>
      <c r="E32" s="19">
        <v>0</v>
      </c>
      <c r="F32" s="20">
        <v>2</v>
      </c>
      <c r="G32" s="21">
        <v>5.8823529411764701</v>
      </c>
      <c r="H32" s="19">
        <v>9</v>
      </c>
      <c r="I32" s="19">
        <v>1</v>
      </c>
      <c r="J32" s="19">
        <v>0</v>
      </c>
      <c r="K32" s="22">
        <v>1</v>
      </c>
      <c r="L32" s="21">
        <v>11.111111111111111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2</v>
      </c>
      <c r="E33" s="19">
        <v>2</v>
      </c>
      <c r="F33" s="20">
        <v>4</v>
      </c>
      <c r="G33" s="21">
        <v>6.666666666666667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5</v>
      </c>
      <c r="E34" s="19">
        <v>9</v>
      </c>
      <c r="F34" s="20">
        <v>14</v>
      </c>
      <c r="G34" s="21">
        <v>7.2538860103626934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7</v>
      </c>
      <c r="E35" s="19">
        <v>4</v>
      </c>
      <c r="F35" s="20">
        <v>11</v>
      </c>
      <c r="G35" s="21">
        <v>4.1044776119402986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0</v>
      </c>
      <c r="E36" s="19">
        <v>0</v>
      </c>
      <c r="F36" s="20">
        <v>0</v>
      </c>
      <c r="G36" s="21">
        <v>0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11</v>
      </c>
      <c r="E37" s="19">
        <v>4</v>
      </c>
      <c r="F37" s="20">
        <v>15</v>
      </c>
      <c r="G37" s="21">
        <v>6.1728395061728394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5</v>
      </c>
      <c r="E38" s="19">
        <v>5</v>
      </c>
      <c r="F38" s="20">
        <v>10</v>
      </c>
      <c r="G38" s="21">
        <v>15.625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0</v>
      </c>
      <c r="E39" s="19">
        <v>0</v>
      </c>
      <c r="F39" s="20">
        <v>0</v>
      </c>
      <c r="G39" s="21">
        <v>0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0</v>
      </c>
      <c r="E40" s="19">
        <v>0</v>
      </c>
      <c r="F40" s="20">
        <v>0</v>
      </c>
      <c r="G40" s="21">
        <v>0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2</v>
      </c>
      <c r="E41" s="19">
        <v>4</v>
      </c>
      <c r="F41" s="20">
        <v>6</v>
      </c>
      <c r="G41" s="21">
        <v>6.25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3</v>
      </c>
      <c r="E42" s="19">
        <v>0</v>
      </c>
      <c r="F42" s="20">
        <v>3</v>
      </c>
      <c r="G42" s="21">
        <v>4.7619047619047619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1</v>
      </c>
      <c r="E43" s="19">
        <v>3</v>
      </c>
      <c r="F43" s="20">
        <v>4</v>
      </c>
      <c r="G43" s="21">
        <v>2.0725388601036272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11</v>
      </c>
      <c r="E44" s="19">
        <v>0</v>
      </c>
      <c r="F44" s="20">
        <v>11</v>
      </c>
      <c r="G44" s="21">
        <v>10.2803738317757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5</v>
      </c>
      <c r="E45" s="19">
        <v>6</v>
      </c>
      <c r="F45" s="20">
        <v>11</v>
      </c>
      <c r="G45" s="21">
        <v>5.9459459459459465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5</v>
      </c>
      <c r="E46" s="19">
        <v>0</v>
      </c>
      <c r="F46" s="20">
        <v>5</v>
      </c>
      <c r="G46" s="21">
        <v>3.8461538461538463</v>
      </c>
      <c r="H46" s="24">
        <v>26</v>
      </c>
      <c r="I46" s="19">
        <v>0</v>
      </c>
      <c r="J46" s="19">
        <v>0</v>
      </c>
      <c r="K46" s="22">
        <v>0</v>
      </c>
      <c r="L46" s="21">
        <v>0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3</v>
      </c>
      <c r="E47" s="19">
        <v>1</v>
      </c>
      <c r="F47" s="20">
        <v>4</v>
      </c>
      <c r="G47" s="21">
        <v>4.0816326530612246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1</v>
      </c>
      <c r="E48" s="19">
        <v>4</v>
      </c>
      <c r="F48" s="20">
        <v>5</v>
      </c>
      <c r="G48" s="21">
        <v>8.3333333333333321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6</v>
      </c>
      <c r="E49" s="19">
        <v>1</v>
      </c>
      <c r="F49" s="20">
        <v>7</v>
      </c>
      <c r="G49" s="21">
        <v>3.4825870646766171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5</v>
      </c>
      <c r="E50" s="19">
        <v>1</v>
      </c>
      <c r="F50" s="20">
        <v>6</v>
      </c>
      <c r="G50" s="21">
        <v>6.25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5</v>
      </c>
      <c r="E51" s="19">
        <v>8</v>
      </c>
      <c r="F51" s="20">
        <v>13</v>
      </c>
      <c r="G51" s="21">
        <v>5.485232067510549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1</v>
      </c>
      <c r="E52" s="19">
        <v>4</v>
      </c>
      <c r="F52" s="20">
        <v>5</v>
      </c>
      <c r="G52" s="21">
        <v>5.2083333333333339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2</v>
      </c>
      <c r="E53" s="19">
        <v>0</v>
      </c>
      <c r="F53" s="20">
        <v>2</v>
      </c>
      <c r="G53" s="21">
        <v>3.0303030303030303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0</v>
      </c>
      <c r="E54" s="19">
        <v>4</v>
      </c>
      <c r="F54" s="20">
        <v>4</v>
      </c>
      <c r="G54" s="21">
        <v>4.395604395604396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179</v>
      </c>
      <c r="E55" s="29">
        <v>181</v>
      </c>
      <c r="F55" s="30">
        <v>360</v>
      </c>
      <c r="G55" s="31">
        <v>3.7243947858472999</v>
      </c>
      <c r="H55" s="29">
        <v>4686</v>
      </c>
      <c r="I55" s="29">
        <v>23</v>
      </c>
      <c r="J55" s="29">
        <v>18</v>
      </c>
      <c r="K55" s="32">
        <v>41</v>
      </c>
      <c r="L55" s="31">
        <v>0.87494664959453694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7</v>
      </c>
      <c r="E56" s="19">
        <v>11</v>
      </c>
      <c r="F56" s="20">
        <v>18</v>
      </c>
      <c r="G56" s="21">
        <v>4.9450549450549453</v>
      </c>
      <c r="H56" s="24">
        <v>174</v>
      </c>
      <c r="I56" s="19">
        <v>0</v>
      </c>
      <c r="J56" s="19">
        <v>0</v>
      </c>
      <c r="K56" s="22">
        <v>0</v>
      </c>
      <c r="L56" s="21">
        <v>0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6</v>
      </c>
      <c r="E57" s="19">
        <v>5</v>
      </c>
      <c r="F57" s="20">
        <v>11</v>
      </c>
      <c r="G57" s="21">
        <v>3.3742331288343559</v>
      </c>
      <c r="H57" s="19">
        <v>169</v>
      </c>
      <c r="I57" s="19">
        <v>0</v>
      </c>
      <c r="J57" s="19">
        <v>0</v>
      </c>
      <c r="K57" s="22">
        <v>0</v>
      </c>
      <c r="L57" s="21">
        <v>0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11</v>
      </c>
      <c r="E58" s="19">
        <v>9</v>
      </c>
      <c r="F58" s="20">
        <v>20</v>
      </c>
      <c r="G58" s="21">
        <v>6.309148264984227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19</v>
      </c>
      <c r="E59" s="19">
        <v>9</v>
      </c>
      <c r="F59" s="20">
        <v>28</v>
      </c>
      <c r="G59" s="21">
        <v>2.6794258373205744</v>
      </c>
      <c r="H59" s="19">
        <v>477</v>
      </c>
      <c r="I59" s="19">
        <v>0</v>
      </c>
      <c r="J59" s="19">
        <v>0</v>
      </c>
      <c r="K59" s="22">
        <v>0</v>
      </c>
      <c r="L59" s="21">
        <v>0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18</v>
      </c>
      <c r="E60" s="19">
        <v>15</v>
      </c>
      <c r="F60" s="20">
        <v>33</v>
      </c>
      <c r="G60" s="21">
        <v>2.7317880794701987</v>
      </c>
      <c r="H60" s="19">
        <v>746</v>
      </c>
      <c r="I60" s="19">
        <v>6</v>
      </c>
      <c r="J60" s="19">
        <v>2</v>
      </c>
      <c r="K60" s="22">
        <v>8</v>
      </c>
      <c r="L60" s="21">
        <v>1.0723860589812333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12</v>
      </c>
      <c r="E61" s="19">
        <v>3</v>
      </c>
      <c r="F61" s="20">
        <v>15</v>
      </c>
      <c r="G61" s="21">
        <v>4.4117647058823533</v>
      </c>
      <c r="H61" s="19">
        <v>132</v>
      </c>
      <c r="I61" s="19">
        <v>1</v>
      </c>
      <c r="J61" s="19">
        <v>0</v>
      </c>
      <c r="K61" s="22">
        <v>1</v>
      </c>
      <c r="L61" s="21">
        <v>0.75757575757575757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9</v>
      </c>
      <c r="E62" s="19">
        <v>10</v>
      </c>
      <c r="F62" s="20">
        <v>19</v>
      </c>
      <c r="G62" s="21">
        <v>6.462585034013606</v>
      </c>
      <c r="H62" s="19">
        <v>117</v>
      </c>
      <c r="I62" s="19">
        <v>0</v>
      </c>
      <c r="J62" s="19">
        <v>0</v>
      </c>
      <c r="K62" s="22">
        <v>0</v>
      </c>
      <c r="L62" s="21">
        <v>0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2</v>
      </c>
      <c r="E63" s="19">
        <v>8</v>
      </c>
      <c r="F63" s="20">
        <v>10</v>
      </c>
      <c r="G63" s="21">
        <v>2.4330900243309004</v>
      </c>
      <c r="H63" s="24">
        <v>207</v>
      </c>
      <c r="I63" s="19">
        <v>1</v>
      </c>
      <c r="J63" s="19">
        <v>0</v>
      </c>
      <c r="K63" s="22">
        <v>1</v>
      </c>
      <c r="L63" s="21">
        <v>0.48309178743961351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48</v>
      </c>
      <c r="E64" s="19">
        <v>67</v>
      </c>
      <c r="F64" s="20">
        <v>115</v>
      </c>
      <c r="G64" s="21">
        <v>3.9195637355146555</v>
      </c>
      <c r="H64" s="19">
        <v>1465</v>
      </c>
      <c r="I64" s="19">
        <v>7</v>
      </c>
      <c r="J64" s="19">
        <v>12</v>
      </c>
      <c r="K64" s="22">
        <v>19</v>
      </c>
      <c r="L64" s="21">
        <v>1.2969283276450512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18</v>
      </c>
      <c r="E65" s="19">
        <v>18</v>
      </c>
      <c r="F65" s="20">
        <v>36</v>
      </c>
      <c r="G65" s="21">
        <v>3.8461538461538463</v>
      </c>
      <c r="H65" s="19">
        <v>427</v>
      </c>
      <c r="I65" s="19">
        <v>3</v>
      </c>
      <c r="J65" s="19">
        <v>0</v>
      </c>
      <c r="K65" s="22">
        <v>3</v>
      </c>
      <c r="L65" s="21">
        <v>0.70257611241217799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2</v>
      </c>
      <c r="E66" s="19">
        <v>2</v>
      </c>
      <c r="F66" s="20">
        <v>4</v>
      </c>
      <c r="G66" s="21">
        <v>2.197802197802198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18</v>
      </c>
      <c r="E67" s="19">
        <v>18</v>
      </c>
      <c r="F67" s="20">
        <v>36</v>
      </c>
      <c r="G67" s="21">
        <v>3.9517014270032931</v>
      </c>
      <c r="H67" s="19">
        <v>532</v>
      </c>
      <c r="I67" s="19">
        <v>5</v>
      </c>
      <c r="J67" s="19">
        <v>4</v>
      </c>
      <c r="K67" s="22">
        <v>9</v>
      </c>
      <c r="L67" s="21">
        <v>1.6917293233082706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9</v>
      </c>
      <c r="E68" s="19">
        <v>6</v>
      </c>
      <c r="F68" s="20">
        <v>15</v>
      </c>
      <c r="G68" s="21">
        <v>3.7688442211055273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112</v>
      </c>
      <c r="E69" s="29">
        <v>98</v>
      </c>
      <c r="F69" s="30">
        <v>210</v>
      </c>
      <c r="G69" s="31">
        <v>4.66459351399378</v>
      </c>
      <c r="H69" s="29">
        <v>1516</v>
      </c>
      <c r="I69" s="29">
        <v>5</v>
      </c>
      <c r="J69" s="29">
        <v>9</v>
      </c>
      <c r="K69" s="32">
        <v>14</v>
      </c>
      <c r="L69" s="31">
        <v>0.92348284960422167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5</v>
      </c>
      <c r="E70" s="19">
        <v>9</v>
      </c>
      <c r="F70" s="20">
        <v>14</v>
      </c>
      <c r="G70" s="21">
        <v>3.804347826086957</v>
      </c>
      <c r="H70" s="24">
        <v>145</v>
      </c>
      <c r="I70" s="19">
        <v>2</v>
      </c>
      <c r="J70" s="19">
        <v>2</v>
      </c>
      <c r="K70" s="22">
        <v>4</v>
      </c>
      <c r="L70" s="21">
        <v>2.7586206896551726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2</v>
      </c>
      <c r="E71" s="19">
        <v>2</v>
      </c>
      <c r="F71" s="20">
        <v>4</v>
      </c>
      <c r="G71" s="21">
        <v>2.1390374331550799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8</v>
      </c>
      <c r="E72" s="19">
        <v>8</v>
      </c>
      <c r="F72" s="20">
        <v>16</v>
      </c>
      <c r="G72" s="21">
        <v>4.7619047619047619</v>
      </c>
      <c r="H72" s="19">
        <v>102</v>
      </c>
      <c r="I72" s="19">
        <v>0</v>
      </c>
      <c r="J72" s="19">
        <v>0</v>
      </c>
      <c r="K72" s="22">
        <v>0</v>
      </c>
      <c r="L72" s="21">
        <v>0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8</v>
      </c>
      <c r="E73" s="19">
        <v>11</v>
      </c>
      <c r="F73" s="20">
        <v>19</v>
      </c>
      <c r="G73" s="21">
        <v>5.0938337801608577</v>
      </c>
      <c r="H73" s="19">
        <v>124</v>
      </c>
      <c r="I73" s="19">
        <v>0</v>
      </c>
      <c r="J73" s="19">
        <v>1</v>
      </c>
      <c r="K73" s="22">
        <v>1</v>
      </c>
      <c r="L73" s="21">
        <v>0.80645161290322576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10</v>
      </c>
      <c r="E74" s="19">
        <v>12</v>
      </c>
      <c r="F74" s="20">
        <v>22</v>
      </c>
      <c r="G74" s="21">
        <v>4.1431261770244827</v>
      </c>
      <c r="H74" s="19">
        <v>152</v>
      </c>
      <c r="I74" s="19">
        <v>1</v>
      </c>
      <c r="J74" s="19">
        <v>1</v>
      </c>
      <c r="K74" s="22">
        <v>2</v>
      </c>
      <c r="L74" s="21">
        <v>1.3157894736842104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9</v>
      </c>
      <c r="E75" s="19">
        <v>6</v>
      </c>
      <c r="F75" s="20">
        <v>15</v>
      </c>
      <c r="G75" s="21">
        <v>4.6875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25</v>
      </c>
      <c r="E76" s="19">
        <v>18</v>
      </c>
      <c r="F76" s="20">
        <v>43</v>
      </c>
      <c r="G76" s="21">
        <v>6.0992907801418434</v>
      </c>
      <c r="H76" s="19">
        <v>117</v>
      </c>
      <c r="I76" s="19">
        <v>0</v>
      </c>
      <c r="J76" s="19">
        <v>0</v>
      </c>
      <c r="K76" s="22">
        <v>0</v>
      </c>
      <c r="L76" s="21">
        <v>0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17</v>
      </c>
      <c r="E77" s="19">
        <v>12</v>
      </c>
      <c r="F77" s="20">
        <v>29</v>
      </c>
      <c r="G77" s="21">
        <v>5.2158273381294968</v>
      </c>
      <c r="H77" s="19">
        <v>193</v>
      </c>
      <c r="I77" s="19">
        <v>1</v>
      </c>
      <c r="J77" s="19">
        <v>3</v>
      </c>
      <c r="K77" s="22">
        <v>4</v>
      </c>
      <c r="L77" s="21">
        <v>2.0725388601036272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7</v>
      </c>
      <c r="E78" s="19">
        <v>2</v>
      </c>
      <c r="F78" s="20">
        <v>9</v>
      </c>
      <c r="G78" s="21">
        <v>5.1724137931034484</v>
      </c>
      <c r="H78" s="24">
        <v>68</v>
      </c>
      <c r="I78" s="19">
        <v>0</v>
      </c>
      <c r="J78" s="19">
        <v>0</v>
      </c>
      <c r="K78" s="22">
        <v>0</v>
      </c>
      <c r="L78" s="21">
        <v>0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13</v>
      </c>
      <c r="E79" s="19">
        <v>7</v>
      </c>
      <c r="F79" s="20">
        <v>20</v>
      </c>
      <c r="G79" s="21">
        <v>4.1322314049586781</v>
      </c>
      <c r="H79" s="19">
        <v>132</v>
      </c>
      <c r="I79" s="19">
        <v>1</v>
      </c>
      <c r="J79" s="19">
        <v>2</v>
      </c>
      <c r="K79" s="22">
        <v>3</v>
      </c>
      <c r="L79" s="21">
        <v>2.2727272727272729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8</v>
      </c>
      <c r="E80" s="19">
        <v>11</v>
      </c>
      <c r="F80" s="20">
        <v>19</v>
      </c>
      <c r="G80" s="21">
        <v>4.0598290598290596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156</v>
      </c>
      <c r="E81" s="29">
        <v>130</v>
      </c>
      <c r="F81" s="30">
        <v>286</v>
      </c>
      <c r="G81" s="31">
        <v>5.7441253263707575</v>
      </c>
      <c r="H81" s="29">
        <v>906</v>
      </c>
      <c r="I81" s="29">
        <v>0</v>
      </c>
      <c r="J81" s="29">
        <v>0</v>
      </c>
      <c r="K81" s="32">
        <v>0</v>
      </c>
      <c r="L81" s="31">
        <v>0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4</v>
      </c>
      <c r="E82" s="19">
        <v>0</v>
      </c>
      <c r="F82" s="20">
        <v>4</v>
      </c>
      <c r="G82" s="21">
        <v>2.0202020202020203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6</v>
      </c>
      <c r="E83" s="19">
        <v>6</v>
      </c>
      <c r="F83" s="20">
        <v>12</v>
      </c>
      <c r="G83" s="21">
        <v>6.6298342541436464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2</v>
      </c>
      <c r="E84" s="19">
        <v>3</v>
      </c>
      <c r="F84" s="20">
        <v>5</v>
      </c>
      <c r="G84" s="21">
        <v>2.4154589371980677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15</v>
      </c>
      <c r="E85" s="19">
        <v>15</v>
      </c>
      <c r="F85" s="20">
        <v>30</v>
      </c>
      <c r="G85" s="21">
        <v>4.0595399188092021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17</v>
      </c>
      <c r="E86" s="19">
        <v>5</v>
      </c>
      <c r="F86" s="20">
        <v>22</v>
      </c>
      <c r="G86" s="21">
        <v>5.2505966587112169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95</v>
      </c>
      <c r="E87" s="19">
        <v>94</v>
      </c>
      <c r="F87" s="20">
        <v>189</v>
      </c>
      <c r="G87" s="21">
        <v>6.7283730865076539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5</v>
      </c>
      <c r="E88" s="19">
        <v>2</v>
      </c>
      <c r="F88" s="20">
        <v>7</v>
      </c>
      <c r="G88" s="21">
        <v>4.6357615894039732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12</v>
      </c>
      <c r="E89" s="19">
        <v>5</v>
      </c>
      <c r="F89" s="20">
        <v>17</v>
      </c>
      <c r="G89" s="21">
        <v>6.1818181818181817</v>
      </c>
      <c r="H89" s="19">
        <v>122</v>
      </c>
      <c r="I89" s="19">
        <v>0</v>
      </c>
      <c r="J89" s="19">
        <v>0</v>
      </c>
      <c r="K89" s="22">
        <v>0</v>
      </c>
      <c r="L89" s="21">
        <v>0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89</v>
      </c>
      <c r="E90" s="29">
        <v>59</v>
      </c>
      <c r="F90" s="30">
        <v>148</v>
      </c>
      <c r="G90" s="31">
        <v>5.214940098661029</v>
      </c>
      <c r="H90" s="29">
        <v>820</v>
      </c>
      <c r="I90" s="29">
        <v>1</v>
      </c>
      <c r="J90" s="29">
        <v>2</v>
      </c>
      <c r="K90" s="32">
        <v>3</v>
      </c>
      <c r="L90" s="31">
        <v>0.36585365853658541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0</v>
      </c>
      <c r="E91" s="19">
        <v>0</v>
      </c>
      <c r="F91" s="20">
        <v>0</v>
      </c>
      <c r="G91" s="21">
        <v>0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23</v>
      </c>
      <c r="E92" s="19">
        <v>19</v>
      </c>
      <c r="F92" s="20">
        <v>42</v>
      </c>
      <c r="G92" s="21">
        <v>6.9421487603305785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7</v>
      </c>
      <c r="E93" s="19">
        <v>4</v>
      </c>
      <c r="F93" s="20">
        <v>11</v>
      </c>
      <c r="G93" s="21">
        <v>8.870967741935484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14</v>
      </c>
      <c r="E94" s="19">
        <v>4</v>
      </c>
      <c r="F94" s="20">
        <v>18</v>
      </c>
      <c r="G94" s="21">
        <v>4.4444444444444446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5</v>
      </c>
      <c r="E95" s="19">
        <v>6</v>
      </c>
      <c r="F95" s="20">
        <v>11</v>
      </c>
      <c r="G95" s="21">
        <v>6.0109289617486334</v>
      </c>
      <c r="H95" s="19">
        <v>47</v>
      </c>
      <c r="I95" s="19">
        <v>0</v>
      </c>
      <c r="J95" s="19">
        <v>2</v>
      </c>
      <c r="K95" s="22">
        <v>2</v>
      </c>
      <c r="L95" s="21">
        <v>4.2553191489361701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21</v>
      </c>
      <c r="E96" s="19">
        <v>17</v>
      </c>
      <c r="F96" s="20">
        <v>38</v>
      </c>
      <c r="G96" s="21">
        <v>5.3370786516853927</v>
      </c>
      <c r="H96" s="19">
        <v>298</v>
      </c>
      <c r="I96" s="19">
        <v>1</v>
      </c>
      <c r="J96" s="19">
        <v>0</v>
      </c>
      <c r="K96" s="22">
        <v>1</v>
      </c>
      <c r="L96" s="21">
        <v>0.33557046979865773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2</v>
      </c>
      <c r="E97" s="19">
        <v>2</v>
      </c>
      <c r="F97" s="20">
        <v>4</v>
      </c>
      <c r="G97" s="21">
        <v>2.5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7</v>
      </c>
      <c r="E98" s="19">
        <v>3</v>
      </c>
      <c r="F98" s="20">
        <v>10</v>
      </c>
      <c r="G98" s="21">
        <v>8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4</v>
      </c>
      <c r="E99" s="19">
        <v>3</v>
      </c>
      <c r="F99" s="20">
        <v>7</v>
      </c>
      <c r="G99" s="21">
        <v>4.1666666666666661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6</v>
      </c>
      <c r="E100" s="19">
        <v>1</v>
      </c>
      <c r="F100" s="20">
        <v>7</v>
      </c>
      <c r="G100" s="21">
        <v>2.5454545454545454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50</v>
      </c>
      <c r="E101" s="29">
        <v>54</v>
      </c>
      <c r="F101" s="30">
        <v>104</v>
      </c>
      <c r="G101" s="31">
        <v>4.3046357615894042</v>
      </c>
      <c r="H101" s="29">
        <v>689</v>
      </c>
      <c r="I101" s="29">
        <v>2</v>
      </c>
      <c r="J101" s="29">
        <v>1</v>
      </c>
      <c r="K101" s="32">
        <v>3</v>
      </c>
      <c r="L101" s="31">
        <v>0.43541364296081275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4</v>
      </c>
      <c r="E102" s="19">
        <v>6</v>
      </c>
      <c r="F102" s="20">
        <v>10</v>
      </c>
      <c r="G102" s="21">
        <v>4.6511627906976747</v>
      </c>
      <c r="H102" s="19">
        <v>62</v>
      </c>
      <c r="I102" s="19">
        <v>1</v>
      </c>
      <c r="J102" s="19">
        <v>0</v>
      </c>
      <c r="K102" s="22">
        <v>1</v>
      </c>
      <c r="L102" s="21">
        <v>1.6129032258064515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9</v>
      </c>
      <c r="E103" s="19">
        <v>6</v>
      </c>
      <c r="F103" s="20">
        <v>15</v>
      </c>
      <c r="G103" s="21">
        <v>2.4154589371980677</v>
      </c>
      <c r="H103" s="19">
        <v>229</v>
      </c>
      <c r="I103" s="19">
        <v>1</v>
      </c>
      <c r="J103" s="19">
        <v>1</v>
      </c>
      <c r="K103" s="22">
        <v>2</v>
      </c>
      <c r="L103" s="21">
        <v>0.87336244541484709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2</v>
      </c>
      <c r="E104" s="19">
        <v>2</v>
      </c>
      <c r="F104" s="20">
        <v>4</v>
      </c>
      <c r="G104" s="21">
        <v>1.1396011396011396</v>
      </c>
      <c r="H104" s="19">
        <v>146</v>
      </c>
      <c r="I104" s="19">
        <v>0</v>
      </c>
      <c r="J104" s="19">
        <v>0</v>
      </c>
      <c r="K104" s="22">
        <v>0</v>
      </c>
      <c r="L104" s="21">
        <v>0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12</v>
      </c>
      <c r="E105" s="19">
        <v>12</v>
      </c>
      <c r="F105" s="20">
        <v>24</v>
      </c>
      <c r="G105" s="21">
        <v>8.2474226804123703</v>
      </c>
      <c r="H105" s="19">
        <v>39</v>
      </c>
      <c r="I105" s="19">
        <v>0</v>
      </c>
      <c r="J105" s="19">
        <v>0</v>
      </c>
      <c r="K105" s="22">
        <v>0</v>
      </c>
      <c r="L105" s="21">
        <v>0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12</v>
      </c>
      <c r="E106" s="19">
        <v>17</v>
      </c>
      <c r="F106" s="20">
        <v>29</v>
      </c>
      <c r="G106" s="21">
        <v>6.5909090909090899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8</v>
      </c>
      <c r="E107" s="19">
        <v>7</v>
      </c>
      <c r="F107" s="20">
        <v>15</v>
      </c>
      <c r="G107" s="21">
        <v>5.6390977443609023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3</v>
      </c>
      <c r="E108" s="19">
        <v>4</v>
      </c>
      <c r="F108" s="20">
        <v>7</v>
      </c>
      <c r="G108" s="21">
        <v>3.0172413793103448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112</v>
      </c>
      <c r="E109" s="33">
        <v>102</v>
      </c>
      <c r="F109" s="30">
        <v>214</v>
      </c>
      <c r="G109" s="31">
        <v>3.6599965794424492</v>
      </c>
      <c r="H109" s="29">
        <v>2156</v>
      </c>
      <c r="I109" s="33">
        <v>12</v>
      </c>
      <c r="J109" s="33">
        <v>14</v>
      </c>
      <c r="K109" s="32">
        <v>26</v>
      </c>
      <c r="L109" s="31">
        <v>1.2059369202226344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2925</v>
      </c>
      <c r="E110" s="9">
        <v>2823</v>
      </c>
      <c r="F110" s="10">
        <v>5748</v>
      </c>
      <c r="G110" s="25">
        <v>5.5120299958765262</v>
      </c>
      <c r="H110" s="9">
        <v>25963</v>
      </c>
      <c r="I110" s="9">
        <v>39</v>
      </c>
      <c r="J110" s="9">
        <v>23</v>
      </c>
      <c r="K110" s="26">
        <v>62</v>
      </c>
      <c r="L110" s="25">
        <v>0.23880137118206679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335</v>
      </c>
      <c r="E111" s="29">
        <v>338</v>
      </c>
      <c r="F111" s="30">
        <v>673</v>
      </c>
      <c r="G111" s="31">
        <v>7.0177267987486971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0</v>
      </c>
      <c r="E112" s="19">
        <v>1</v>
      </c>
      <c r="F112" s="20">
        <v>1</v>
      </c>
      <c r="G112" s="21">
        <v>1.6949152542372881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19</v>
      </c>
      <c r="E113" s="19">
        <v>17</v>
      </c>
      <c r="F113" s="20">
        <v>36</v>
      </c>
      <c r="G113" s="21">
        <v>7.6271186440677967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20</v>
      </c>
      <c r="E114" s="19">
        <v>22</v>
      </c>
      <c r="F114" s="20">
        <v>42</v>
      </c>
      <c r="G114" s="21">
        <v>8.9935760171306214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4</v>
      </c>
      <c r="E115" s="19">
        <v>4</v>
      </c>
      <c r="F115" s="20">
        <v>8</v>
      </c>
      <c r="G115" s="21">
        <v>4.2328042328042326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27</v>
      </c>
      <c r="E116" s="19">
        <v>25</v>
      </c>
      <c r="F116" s="20">
        <v>52</v>
      </c>
      <c r="G116" s="21">
        <v>5.9496567505720828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4</v>
      </c>
      <c r="E117" s="19">
        <v>6</v>
      </c>
      <c r="F117" s="20">
        <v>10</v>
      </c>
      <c r="G117" s="21">
        <v>6.8493150684931505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0</v>
      </c>
      <c r="E118" s="19">
        <v>1</v>
      </c>
      <c r="F118" s="20">
        <v>1</v>
      </c>
      <c r="G118" s="21">
        <v>3.225806451612903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5</v>
      </c>
      <c r="E119" s="19">
        <v>9</v>
      </c>
      <c r="F119" s="20">
        <v>14</v>
      </c>
      <c r="G119" s="21">
        <v>7.8212290502793298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33</v>
      </c>
      <c r="E120" s="19">
        <v>21</v>
      </c>
      <c r="F120" s="20">
        <v>54</v>
      </c>
      <c r="G120" s="21">
        <v>8.095952023988005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1</v>
      </c>
      <c r="E121" s="19">
        <v>0</v>
      </c>
      <c r="F121" s="20">
        <v>1</v>
      </c>
      <c r="G121" s="21">
        <v>1.7857142857142856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7</v>
      </c>
      <c r="E122" s="19">
        <v>8</v>
      </c>
      <c r="F122" s="20">
        <v>15</v>
      </c>
      <c r="G122" s="21">
        <v>5.836575875486381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79</v>
      </c>
      <c r="E123" s="19">
        <v>81</v>
      </c>
      <c r="F123" s="20">
        <v>160</v>
      </c>
      <c r="G123" s="21">
        <v>8.1424936386768447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10</v>
      </c>
      <c r="E124" s="19">
        <v>6</v>
      </c>
      <c r="F124" s="20">
        <v>16</v>
      </c>
      <c r="G124" s="21">
        <v>5.161290322580645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11</v>
      </c>
      <c r="E125" s="19">
        <v>9</v>
      </c>
      <c r="F125" s="20">
        <v>20</v>
      </c>
      <c r="G125" s="21">
        <v>8.097165991902834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11</v>
      </c>
      <c r="E126" s="19">
        <v>11</v>
      </c>
      <c r="F126" s="20">
        <v>22</v>
      </c>
      <c r="G126" s="21">
        <v>5.1162790697674421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8</v>
      </c>
      <c r="E127" s="19">
        <v>18</v>
      </c>
      <c r="F127" s="20">
        <v>26</v>
      </c>
      <c r="G127" s="21">
        <v>7.6023391812865491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12</v>
      </c>
      <c r="E128" s="19">
        <v>7</v>
      </c>
      <c r="F128" s="20">
        <v>19</v>
      </c>
      <c r="G128" s="21">
        <v>4.3577981651376145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14</v>
      </c>
      <c r="E129" s="19">
        <v>12</v>
      </c>
      <c r="F129" s="20">
        <v>26</v>
      </c>
      <c r="G129" s="21">
        <v>6.4516129032258061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3</v>
      </c>
      <c r="E130" s="19">
        <v>7</v>
      </c>
      <c r="F130" s="20">
        <v>10</v>
      </c>
      <c r="G130" s="21">
        <v>4.1493775933609953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18</v>
      </c>
      <c r="E131" s="19">
        <v>28</v>
      </c>
      <c r="F131" s="20">
        <v>46</v>
      </c>
      <c r="G131" s="21">
        <v>7.1987480438184663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11</v>
      </c>
      <c r="E132" s="19">
        <v>13</v>
      </c>
      <c r="F132" s="20">
        <v>24</v>
      </c>
      <c r="G132" s="21">
        <v>7.0796460176991154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17</v>
      </c>
      <c r="E133" s="19">
        <v>13</v>
      </c>
      <c r="F133" s="20">
        <v>30</v>
      </c>
      <c r="G133" s="21">
        <v>8.310249307479225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21</v>
      </c>
      <c r="E134" s="19">
        <v>19</v>
      </c>
      <c r="F134" s="20">
        <v>40</v>
      </c>
      <c r="G134" s="21">
        <v>8.3333333333333321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350</v>
      </c>
      <c r="E135" s="29">
        <v>371</v>
      </c>
      <c r="F135" s="30">
        <v>721</v>
      </c>
      <c r="G135" s="31">
        <v>6.7661411411411407</v>
      </c>
      <c r="H135" s="29">
        <v>-229</v>
      </c>
      <c r="I135" s="29">
        <v>2</v>
      </c>
      <c r="J135" s="29">
        <v>1</v>
      </c>
      <c r="K135" s="32">
        <v>3</v>
      </c>
      <c r="L135" s="31">
        <v>-1.3100436681222707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3</v>
      </c>
      <c r="E136" s="19">
        <v>4</v>
      </c>
      <c r="F136" s="20">
        <v>7</v>
      </c>
      <c r="G136" s="21">
        <v>7.3684210526315779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4</v>
      </c>
      <c r="E137" s="19">
        <v>2</v>
      </c>
      <c r="F137" s="20">
        <v>6</v>
      </c>
      <c r="G137" s="21">
        <v>4.7244094488188972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30</v>
      </c>
      <c r="E138" s="19">
        <v>37</v>
      </c>
      <c r="F138" s="20">
        <v>67</v>
      </c>
      <c r="G138" s="21">
        <v>11.111111111111111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4</v>
      </c>
      <c r="E139" s="19">
        <v>3</v>
      </c>
      <c r="F139" s="20">
        <v>7</v>
      </c>
      <c r="G139" s="21">
        <v>3.8251366120218582</v>
      </c>
      <c r="H139" s="19">
        <v>7</v>
      </c>
      <c r="I139" s="19">
        <v>1</v>
      </c>
      <c r="J139" s="19">
        <v>1</v>
      </c>
      <c r="K139" s="22">
        <v>2</v>
      </c>
      <c r="L139" s="21">
        <v>28.571428571428569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11</v>
      </c>
      <c r="E140" s="19">
        <v>20</v>
      </c>
      <c r="F140" s="20">
        <v>31</v>
      </c>
      <c r="G140" s="21">
        <v>4.8513302034428794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30</v>
      </c>
      <c r="E141" s="19">
        <v>30</v>
      </c>
      <c r="F141" s="20">
        <v>60</v>
      </c>
      <c r="G141" s="21">
        <v>5.5147058823529411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12</v>
      </c>
      <c r="E142" s="19">
        <v>25</v>
      </c>
      <c r="F142" s="20">
        <v>37</v>
      </c>
      <c r="G142" s="21">
        <v>12.091503267973856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10</v>
      </c>
      <c r="E143" s="19">
        <v>13</v>
      </c>
      <c r="F143" s="20">
        <v>23</v>
      </c>
      <c r="G143" s="21">
        <v>6.8047337278106506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3</v>
      </c>
      <c r="E144" s="19">
        <v>3</v>
      </c>
      <c r="F144" s="20">
        <v>6</v>
      </c>
      <c r="G144" s="21">
        <v>5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3</v>
      </c>
      <c r="E145" s="19">
        <v>1</v>
      </c>
      <c r="F145" s="20">
        <v>4</v>
      </c>
      <c r="G145" s="21">
        <v>6.0606060606060606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2</v>
      </c>
      <c r="E146" s="19">
        <v>0</v>
      </c>
      <c r="F146" s="20">
        <v>2</v>
      </c>
      <c r="G146" s="21">
        <v>3.3898305084745761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10</v>
      </c>
      <c r="E147" s="19">
        <v>13</v>
      </c>
      <c r="F147" s="20">
        <v>23</v>
      </c>
      <c r="G147" s="21">
        <v>4.7325102880658436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3</v>
      </c>
      <c r="E148" s="19">
        <v>4</v>
      </c>
      <c r="F148" s="20">
        <v>7</v>
      </c>
      <c r="G148" s="21">
        <v>9.0909090909090917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26</v>
      </c>
      <c r="E149" s="19">
        <v>30</v>
      </c>
      <c r="F149" s="20">
        <v>56</v>
      </c>
      <c r="G149" s="21">
        <v>7.7455048409405256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6</v>
      </c>
      <c r="E150" s="19">
        <v>6</v>
      </c>
      <c r="F150" s="20">
        <v>12</v>
      </c>
      <c r="G150" s="21">
        <v>9.9173553719008272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3</v>
      </c>
      <c r="E151" s="19">
        <v>5</v>
      </c>
      <c r="F151" s="20">
        <v>8</v>
      </c>
      <c r="G151" s="21">
        <v>6.8376068376068382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3</v>
      </c>
      <c r="E152" s="19">
        <v>4</v>
      </c>
      <c r="F152" s="20">
        <v>7</v>
      </c>
      <c r="G152" s="21">
        <v>8.536585365853659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5</v>
      </c>
      <c r="E153" s="19">
        <v>0</v>
      </c>
      <c r="F153" s="20">
        <v>5</v>
      </c>
      <c r="G153" s="21">
        <v>4.5454545454545459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5</v>
      </c>
      <c r="E154" s="19">
        <v>4</v>
      </c>
      <c r="F154" s="20">
        <v>9</v>
      </c>
      <c r="G154" s="21">
        <v>7.1999999999999993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9</v>
      </c>
      <c r="E155" s="19">
        <v>7</v>
      </c>
      <c r="F155" s="20">
        <v>16</v>
      </c>
      <c r="G155" s="21">
        <v>4.4943820224719104</v>
      </c>
      <c r="H155" s="35">
        <v>18</v>
      </c>
      <c r="I155" s="19">
        <v>1</v>
      </c>
      <c r="J155" s="19">
        <v>0</v>
      </c>
      <c r="K155" s="22">
        <v>1</v>
      </c>
      <c r="L155" s="21">
        <v>5.5555555555555554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8</v>
      </c>
      <c r="E156" s="19">
        <v>9</v>
      </c>
      <c r="F156" s="20">
        <v>17</v>
      </c>
      <c r="G156" s="21">
        <v>7.5892857142857135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4</v>
      </c>
      <c r="E157" s="19">
        <v>6</v>
      </c>
      <c r="F157" s="20">
        <v>10</v>
      </c>
      <c r="G157" s="21">
        <v>5.2083333333333339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20</v>
      </c>
      <c r="E158" s="19">
        <v>17</v>
      </c>
      <c r="F158" s="20">
        <v>37</v>
      </c>
      <c r="G158" s="21">
        <v>15.74468085106383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20</v>
      </c>
      <c r="E159" s="19">
        <v>15</v>
      </c>
      <c r="F159" s="20">
        <v>35</v>
      </c>
      <c r="G159" s="21">
        <v>5.8823529411764701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14</v>
      </c>
      <c r="E160" s="19">
        <v>16</v>
      </c>
      <c r="F160" s="20">
        <v>30</v>
      </c>
      <c r="G160" s="21">
        <v>7.7922077922077921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8</v>
      </c>
      <c r="E161" s="19">
        <v>9</v>
      </c>
      <c r="F161" s="20">
        <v>17</v>
      </c>
      <c r="G161" s="21">
        <v>4.1564792176039118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8</v>
      </c>
      <c r="E162" s="19">
        <v>14</v>
      </c>
      <c r="F162" s="20">
        <v>22</v>
      </c>
      <c r="G162" s="21">
        <v>9.8214285714285712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7</v>
      </c>
      <c r="E163" s="19">
        <v>11</v>
      </c>
      <c r="F163" s="20">
        <v>18</v>
      </c>
      <c r="G163" s="21">
        <v>5.0561797752808983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3</v>
      </c>
      <c r="E164" s="19">
        <v>2</v>
      </c>
      <c r="F164" s="20">
        <v>5</v>
      </c>
      <c r="G164" s="21">
        <v>14.285714285714285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17</v>
      </c>
      <c r="E165" s="19">
        <v>11</v>
      </c>
      <c r="F165" s="20">
        <v>28</v>
      </c>
      <c r="G165" s="21">
        <v>8.5626911314984699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1</v>
      </c>
      <c r="E166" s="19">
        <v>0</v>
      </c>
      <c r="F166" s="20">
        <v>1</v>
      </c>
      <c r="G166" s="21">
        <v>1.2048192771084338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6</v>
      </c>
      <c r="E167" s="19">
        <v>4</v>
      </c>
      <c r="F167" s="20">
        <v>10</v>
      </c>
      <c r="G167" s="21">
        <v>6.756756756756757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25</v>
      </c>
      <c r="E168" s="19">
        <v>17</v>
      </c>
      <c r="F168" s="20">
        <v>42</v>
      </c>
      <c r="G168" s="21">
        <v>5.6833558863328824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27</v>
      </c>
      <c r="E169" s="19">
        <v>29</v>
      </c>
      <c r="F169" s="20">
        <v>56</v>
      </c>
      <c r="G169" s="21">
        <v>6.3420158550396373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348</v>
      </c>
      <c r="E170" s="29">
        <v>283</v>
      </c>
      <c r="F170" s="29">
        <v>631</v>
      </c>
      <c r="G170" s="31">
        <v>4.3254729914998631</v>
      </c>
      <c r="H170" s="29">
        <v>4737</v>
      </c>
      <c r="I170" s="29">
        <v>1</v>
      </c>
      <c r="J170" s="29">
        <v>0</v>
      </c>
      <c r="K170" s="36">
        <v>1</v>
      </c>
      <c r="L170" s="31">
        <v>2.1110407430863416E-2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24</v>
      </c>
      <c r="E171" s="19">
        <v>21</v>
      </c>
      <c r="F171" s="20">
        <v>45</v>
      </c>
      <c r="G171" s="21">
        <v>3.565768621236133</v>
      </c>
      <c r="H171" s="35">
        <v>536</v>
      </c>
      <c r="I171" s="19">
        <v>1</v>
      </c>
      <c r="J171" s="19">
        <v>0</v>
      </c>
      <c r="K171" s="22">
        <v>1</v>
      </c>
      <c r="L171" s="21">
        <v>0.18656716417910446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22</v>
      </c>
      <c r="E172" s="19">
        <v>17</v>
      </c>
      <c r="F172" s="20">
        <v>39</v>
      </c>
      <c r="G172" s="21">
        <v>4.2904290429042904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20</v>
      </c>
      <c r="E173" s="19">
        <v>18</v>
      </c>
      <c r="F173" s="20">
        <v>38</v>
      </c>
      <c r="G173" s="21">
        <v>5.046480743691899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9</v>
      </c>
      <c r="E174" s="19">
        <v>9</v>
      </c>
      <c r="F174" s="20">
        <v>18</v>
      </c>
      <c r="G174" s="21">
        <v>6.1643835616438354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17</v>
      </c>
      <c r="E175" s="19">
        <v>16</v>
      </c>
      <c r="F175" s="20">
        <v>33</v>
      </c>
      <c r="G175" s="21">
        <v>5.5649241146711637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19</v>
      </c>
      <c r="E176" s="19">
        <v>13</v>
      </c>
      <c r="F176" s="20">
        <v>32</v>
      </c>
      <c r="G176" s="21">
        <v>5.3601340033500842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47</v>
      </c>
      <c r="E177" s="19">
        <v>35</v>
      </c>
      <c r="F177" s="20">
        <v>82</v>
      </c>
      <c r="G177" s="21">
        <v>5.5442866801893169</v>
      </c>
      <c r="H177" s="35">
        <v>549</v>
      </c>
      <c r="I177" s="19">
        <v>0</v>
      </c>
      <c r="J177" s="19">
        <v>0</v>
      </c>
      <c r="K177" s="22">
        <v>0</v>
      </c>
      <c r="L177" s="21">
        <v>0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6</v>
      </c>
      <c r="E178" s="19">
        <v>4</v>
      </c>
      <c r="F178" s="20">
        <v>10</v>
      </c>
      <c r="G178" s="21">
        <v>6.369426751592357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6</v>
      </c>
      <c r="E179" s="19">
        <v>1</v>
      </c>
      <c r="F179" s="20">
        <v>7</v>
      </c>
      <c r="G179" s="21">
        <v>1.7543859649122806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0</v>
      </c>
      <c r="E180" s="19">
        <v>0</v>
      </c>
      <c r="F180" s="20">
        <v>0</v>
      </c>
      <c r="G180" s="21">
        <v>0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14</v>
      </c>
      <c r="E181" s="19">
        <v>6</v>
      </c>
      <c r="F181" s="20">
        <v>20</v>
      </c>
      <c r="G181" s="21">
        <v>2.2346368715083798</v>
      </c>
      <c r="H181" s="35">
        <v>218</v>
      </c>
      <c r="I181" s="19">
        <v>0</v>
      </c>
      <c r="J181" s="19">
        <v>0</v>
      </c>
      <c r="K181" s="22">
        <v>0</v>
      </c>
      <c r="L181" s="21">
        <v>0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10</v>
      </c>
      <c r="E182" s="19">
        <v>8</v>
      </c>
      <c r="F182" s="20">
        <v>18</v>
      </c>
      <c r="G182" s="21">
        <v>4.972375690607735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30</v>
      </c>
      <c r="E183" s="19">
        <v>16</v>
      </c>
      <c r="F183" s="20">
        <v>46</v>
      </c>
      <c r="G183" s="21">
        <v>3.968938740293356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56</v>
      </c>
      <c r="E184" s="19">
        <v>60</v>
      </c>
      <c r="F184" s="20">
        <v>116</v>
      </c>
      <c r="G184" s="21">
        <v>4.9636285836542573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12</v>
      </c>
      <c r="E185" s="19">
        <v>6</v>
      </c>
      <c r="F185" s="20">
        <v>18</v>
      </c>
      <c r="G185" s="21">
        <v>5.1724137931034484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16</v>
      </c>
      <c r="E186" s="19">
        <v>15</v>
      </c>
      <c r="F186" s="20">
        <v>31</v>
      </c>
      <c r="G186" s="21">
        <v>4.4034090909090908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19</v>
      </c>
      <c r="E187" s="19">
        <v>14</v>
      </c>
      <c r="F187" s="20">
        <v>33</v>
      </c>
      <c r="G187" s="21">
        <v>4.3824701195219129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3</v>
      </c>
      <c r="E188" s="19">
        <v>2</v>
      </c>
      <c r="F188" s="20">
        <v>5</v>
      </c>
      <c r="G188" s="21">
        <v>2.0408163265306123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3</v>
      </c>
      <c r="E189" s="19">
        <v>4</v>
      </c>
      <c r="F189" s="20">
        <v>7</v>
      </c>
      <c r="G189" s="21">
        <v>3.0172413793103448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15</v>
      </c>
      <c r="E190" s="19">
        <v>18</v>
      </c>
      <c r="F190" s="20">
        <v>33</v>
      </c>
      <c r="G190" s="21">
        <v>6.1452513966480442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1873</v>
      </c>
      <c r="E191" s="29">
        <v>1811</v>
      </c>
      <c r="F191" s="29">
        <v>3684</v>
      </c>
      <c r="G191" s="31">
        <v>5.5986991079162935</v>
      </c>
      <c r="H191" s="29">
        <v>18770</v>
      </c>
      <c r="I191" s="29">
        <v>36</v>
      </c>
      <c r="J191" s="29">
        <v>22</v>
      </c>
      <c r="K191" s="36">
        <v>58</v>
      </c>
      <c r="L191" s="31">
        <v>0.30900372935535431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9</v>
      </c>
      <c r="E192" s="19">
        <v>11</v>
      </c>
      <c r="F192" s="20">
        <v>20</v>
      </c>
      <c r="G192" s="21">
        <v>3.0627871362940278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23</v>
      </c>
      <c r="E193" s="19">
        <v>32</v>
      </c>
      <c r="F193" s="20">
        <v>55</v>
      </c>
      <c r="G193" s="21">
        <v>5.1020408163265305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53</v>
      </c>
      <c r="E194" s="19">
        <v>50</v>
      </c>
      <c r="F194" s="20">
        <v>103</v>
      </c>
      <c r="G194" s="21">
        <v>4.7226043099495643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11</v>
      </c>
      <c r="E195" s="19">
        <v>24</v>
      </c>
      <c r="F195" s="20">
        <v>35</v>
      </c>
      <c r="G195" s="21">
        <v>3.3492822966507179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36</v>
      </c>
      <c r="E196" s="19">
        <v>26</v>
      </c>
      <c r="F196" s="20">
        <v>62</v>
      </c>
      <c r="G196" s="21">
        <v>7.1100917431192663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26</v>
      </c>
      <c r="E197" s="19">
        <v>20</v>
      </c>
      <c r="F197" s="20">
        <v>46</v>
      </c>
      <c r="G197" s="21">
        <v>4.1666666666666661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18</v>
      </c>
      <c r="E198" s="19">
        <v>18</v>
      </c>
      <c r="F198" s="20">
        <v>36</v>
      </c>
      <c r="G198" s="21">
        <v>5.9701492537313428</v>
      </c>
      <c r="H198" s="35">
        <v>171</v>
      </c>
      <c r="I198" s="19">
        <v>0</v>
      </c>
      <c r="J198" s="19">
        <v>0</v>
      </c>
      <c r="K198" s="22">
        <v>0</v>
      </c>
      <c r="L198" s="21">
        <v>0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38</v>
      </c>
      <c r="E199" s="19">
        <v>44</v>
      </c>
      <c r="F199" s="20">
        <v>82</v>
      </c>
      <c r="G199" s="21">
        <v>7.4007220216606493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36</v>
      </c>
      <c r="E200" s="19">
        <v>33</v>
      </c>
      <c r="F200" s="20">
        <v>69</v>
      </c>
      <c r="G200" s="21">
        <v>7.7790304396843295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30</v>
      </c>
      <c r="E201" s="19">
        <v>20</v>
      </c>
      <c r="F201" s="20">
        <v>50</v>
      </c>
      <c r="G201" s="21">
        <v>5.4585152838427948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70</v>
      </c>
      <c r="E202" s="19">
        <v>73</v>
      </c>
      <c r="F202" s="20">
        <v>143</v>
      </c>
      <c r="G202" s="21">
        <v>4.8425330172705721</v>
      </c>
      <c r="H202" s="35">
        <v>888</v>
      </c>
      <c r="I202" s="19">
        <v>0</v>
      </c>
      <c r="J202" s="19">
        <v>0</v>
      </c>
      <c r="K202" s="22">
        <v>0</v>
      </c>
      <c r="L202" s="21">
        <v>0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34</v>
      </c>
      <c r="E203" s="19">
        <v>27</v>
      </c>
      <c r="F203" s="20">
        <v>61</v>
      </c>
      <c r="G203" s="21">
        <v>5.9980334316617503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44</v>
      </c>
      <c r="E204" s="19">
        <v>37</v>
      </c>
      <c r="F204" s="20">
        <v>81</v>
      </c>
      <c r="G204" s="21">
        <v>3.9881831610044314</v>
      </c>
      <c r="H204" s="35">
        <v>815</v>
      </c>
      <c r="I204" s="19">
        <v>2</v>
      </c>
      <c r="J204" s="19">
        <v>0</v>
      </c>
      <c r="K204" s="22">
        <v>2</v>
      </c>
      <c r="L204" s="21">
        <v>0.245398773006135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50</v>
      </c>
      <c r="E205" s="19">
        <v>59</v>
      </c>
      <c r="F205" s="20">
        <v>109</v>
      </c>
      <c r="G205" s="21">
        <v>5.6418219461697721</v>
      </c>
      <c r="H205" s="35">
        <v>704</v>
      </c>
      <c r="I205" s="19">
        <v>5</v>
      </c>
      <c r="J205" s="19">
        <v>4</v>
      </c>
      <c r="K205" s="22">
        <v>9</v>
      </c>
      <c r="L205" s="21">
        <v>1.2784090909090911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40</v>
      </c>
      <c r="E206" s="19">
        <v>41</v>
      </c>
      <c r="F206" s="20">
        <v>81</v>
      </c>
      <c r="G206" s="21">
        <v>4.3595263724434874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18</v>
      </c>
      <c r="E207" s="19">
        <v>19</v>
      </c>
      <c r="F207" s="20">
        <v>37</v>
      </c>
      <c r="G207" s="21">
        <v>8.1677704194260485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61</v>
      </c>
      <c r="E208" s="19">
        <v>58</v>
      </c>
      <c r="F208" s="20">
        <v>119</v>
      </c>
      <c r="G208" s="21">
        <v>5.584232754575317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57</v>
      </c>
      <c r="E209" s="19">
        <v>69</v>
      </c>
      <c r="F209" s="20">
        <v>126</v>
      </c>
      <c r="G209" s="21">
        <v>18.805970149253731</v>
      </c>
      <c r="H209" s="35">
        <v>87</v>
      </c>
      <c r="I209" s="19">
        <v>18</v>
      </c>
      <c r="J209" s="19">
        <v>9</v>
      </c>
      <c r="K209" s="22">
        <v>27</v>
      </c>
      <c r="L209" s="21">
        <v>31.03448275862069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22</v>
      </c>
      <c r="E210" s="19">
        <v>16</v>
      </c>
      <c r="F210" s="20">
        <v>38</v>
      </c>
      <c r="G210" s="21">
        <v>6.1688311688311686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23</v>
      </c>
      <c r="E211" s="19">
        <v>24</v>
      </c>
      <c r="F211" s="20">
        <v>47</v>
      </c>
      <c r="G211" s="21">
        <v>7.9661016949152534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21</v>
      </c>
      <c r="E212" s="19">
        <v>6</v>
      </c>
      <c r="F212" s="20">
        <v>27</v>
      </c>
      <c r="G212" s="21">
        <v>1.1795543905635648</v>
      </c>
      <c r="H212" s="19">
        <v>475</v>
      </c>
      <c r="I212" s="19">
        <v>1</v>
      </c>
      <c r="J212" s="19">
        <v>0</v>
      </c>
      <c r="K212" s="22">
        <v>1</v>
      </c>
      <c r="L212" s="21">
        <v>0.21052631578947367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61</v>
      </c>
      <c r="E213" s="19">
        <v>78</v>
      </c>
      <c r="F213" s="20">
        <v>139</v>
      </c>
      <c r="G213" s="21">
        <v>27.308447937131632</v>
      </c>
      <c r="H213" s="19">
        <v>-58</v>
      </c>
      <c r="I213" s="19">
        <v>2</v>
      </c>
      <c r="J213" s="19">
        <v>1</v>
      </c>
      <c r="K213" s="22">
        <v>3</v>
      </c>
      <c r="L213" s="21">
        <v>-5.1724137931034484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18</v>
      </c>
      <c r="E214" s="19">
        <v>24</v>
      </c>
      <c r="F214" s="20">
        <v>42</v>
      </c>
      <c r="G214" s="21">
        <v>1.2891344383057091</v>
      </c>
      <c r="H214" s="19">
        <v>1131</v>
      </c>
      <c r="I214" s="19">
        <v>0</v>
      </c>
      <c r="J214" s="19">
        <v>0</v>
      </c>
      <c r="K214" s="22">
        <v>0</v>
      </c>
      <c r="L214" s="21">
        <v>0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92</v>
      </c>
      <c r="E215" s="19">
        <v>78</v>
      </c>
      <c r="F215" s="20">
        <v>170</v>
      </c>
      <c r="G215" s="21">
        <v>10.089020771513352</v>
      </c>
      <c r="H215" s="19">
        <v>237</v>
      </c>
      <c r="I215" s="19">
        <v>1</v>
      </c>
      <c r="J215" s="19">
        <v>4</v>
      </c>
      <c r="K215" s="22">
        <v>5</v>
      </c>
      <c r="L215" s="21">
        <v>2.109704641350211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53</v>
      </c>
      <c r="E216" s="19">
        <v>63</v>
      </c>
      <c r="F216" s="20">
        <v>116</v>
      </c>
      <c r="G216" s="21">
        <v>4.2568807339449535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75</v>
      </c>
      <c r="E217" s="19">
        <v>65</v>
      </c>
      <c r="F217" s="20">
        <v>140</v>
      </c>
      <c r="G217" s="21">
        <v>8.4848484848484862</v>
      </c>
      <c r="H217" s="19">
        <v>661</v>
      </c>
      <c r="I217" s="19">
        <v>0</v>
      </c>
      <c r="J217" s="19">
        <v>0</v>
      </c>
      <c r="K217" s="22">
        <v>0</v>
      </c>
      <c r="L217" s="21">
        <v>0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35</v>
      </c>
      <c r="E218" s="19">
        <v>33</v>
      </c>
      <c r="F218" s="20">
        <v>68</v>
      </c>
      <c r="G218" s="21">
        <v>7.6749435665914216</v>
      </c>
      <c r="H218" s="35">
        <v>307</v>
      </c>
      <c r="I218" s="19">
        <v>0</v>
      </c>
      <c r="J218" s="19">
        <v>1</v>
      </c>
      <c r="K218" s="22">
        <v>1</v>
      </c>
      <c r="L218" s="21">
        <v>0.32573289902280134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20</v>
      </c>
      <c r="E219" s="19">
        <v>27</v>
      </c>
      <c r="F219" s="20">
        <v>47</v>
      </c>
      <c r="G219" s="21">
        <v>9.4188376753507015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14</v>
      </c>
      <c r="E220" s="19">
        <v>21</v>
      </c>
      <c r="F220" s="20">
        <v>35</v>
      </c>
      <c r="G220" s="21">
        <v>2.1698698078115313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52</v>
      </c>
      <c r="E221" s="19">
        <v>43</v>
      </c>
      <c r="F221" s="20">
        <v>95</v>
      </c>
      <c r="G221" s="21">
        <v>6.81981335247667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36</v>
      </c>
      <c r="E222" s="19">
        <v>26</v>
      </c>
      <c r="F222" s="20">
        <v>62</v>
      </c>
      <c r="G222" s="21">
        <v>1.2905911740216487</v>
      </c>
      <c r="H222" s="19">
        <v>1681</v>
      </c>
      <c r="I222" s="19">
        <v>2</v>
      </c>
      <c r="J222" s="19">
        <v>0</v>
      </c>
      <c r="K222" s="22">
        <v>2</v>
      </c>
      <c r="L222" s="21">
        <v>0.11897679952409281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112</v>
      </c>
      <c r="E223" s="19">
        <v>110</v>
      </c>
      <c r="F223" s="20">
        <v>222</v>
      </c>
      <c r="G223" s="21">
        <v>10.914454277286136</v>
      </c>
      <c r="H223" s="19">
        <v>649</v>
      </c>
      <c r="I223" s="19">
        <v>2</v>
      </c>
      <c r="J223" s="19">
        <v>2</v>
      </c>
      <c r="K223" s="22">
        <v>4</v>
      </c>
      <c r="L223" s="21">
        <v>0.6163328197226503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74</v>
      </c>
      <c r="E224" s="19">
        <v>53</v>
      </c>
      <c r="F224" s="20">
        <v>127</v>
      </c>
      <c r="G224" s="21">
        <v>12.52465483234714</v>
      </c>
      <c r="H224" s="35">
        <v>534</v>
      </c>
      <c r="I224" s="19">
        <v>1</v>
      </c>
      <c r="J224" s="19">
        <v>1</v>
      </c>
      <c r="K224" s="22">
        <v>2</v>
      </c>
      <c r="L224" s="21">
        <v>0.37453183520599254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38</v>
      </c>
      <c r="E225" s="19">
        <v>37</v>
      </c>
      <c r="F225" s="20">
        <v>75</v>
      </c>
      <c r="G225" s="21">
        <v>6.4935064935064926</v>
      </c>
      <c r="H225" s="35">
        <v>279</v>
      </c>
      <c r="I225" s="19">
        <v>1</v>
      </c>
      <c r="J225" s="19">
        <v>0</v>
      </c>
      <c r="K225" s="22">
        <v>1</v>
      </c>
      <c r="L225" s="21">
        <v>0.35842293906810035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41</v>
      </c>
      <c r="E226" s="19">
        <v>32</v>
      </c>
      <c r="F226" s="20">
        <v>73</v>
      </c>
      <c r="G226" s="21">
        <v>10.013717421124829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23</v>
      </c>
      <c r="E227" s="19">
        <v>27</v>
      </c>
      <c r="F227" s="20">
        <v>50</v>
      </c>
      <c r="G227" s="21">
        <v>6.8027210884353746</v>
      </c>
      <c r="H227" s="19">
        <v>215</v>
      </c>
      <c r="I227" s="19">
        <v>0</v>
      </c>
      <c r="J227" s="19">
        <v>0</v>
      </c>
      <c r="K227" s="22">
        <v>0</v>
      </c>
      <c r="L227" s="21">
        <v>0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21</v>
      </c>
      <c r="E228" s="19">
        <v>15</v>
      </c>
      <c r="F228" s="20">
        <v>36</v>
      </c>
      <c r="G228" s="21">
        <v>1.7424975798644726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84</v>
      </c>
      <c r="E229" s="19">
        <v>64</v>
      </c>
      <c r="F229" s="20">
        <v>148</v>
      </c>
      <c r="G229" s="21">
        <v>22.804314329738059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18</v>
      </c>
      <c r="E230" s="19">
        <v>18</v>
      </c>
      <c r="F230" s="20">
        <v>36</v>
      </c>
      <c r="G230" s="21">
        <v>15.319148936170212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3</v>
      </c>
      <c r="E231" s="19">
        <v>8</v>
      </c>
      <c r="F231" s="20">
        <v>11</v>
      </c>
      <c r="G231" s="21">
        <v>1.0194624652455977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21</v>
      </c>
      <c r="E232" s="19">
        <v>23</v>
      </c>
      <c r="F232" s="20">
        <v>44</v>
      </c>
      <c r="G232" s="21">
        <v>4.8780487804878048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38</v>
      </c>
      <c r="E233" s="19">
        <v>31</v>
      </c>
      <c r="F233" s="20">
        <v>69</v>
      </c>
      <c r="G233" s="21">
        <v>6.7448680351906152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31</v>
      </c>
      <c r="E234" s="19">
        <v>30</v>
      </c>
      <c r="F234" s="20">
        <v>61</v>
      </c>
      <c r="G234" s="21">
        <v>3.8125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31</v>
      </c>
      <c r="E235" s="19">
        <v>31</v>
      </c>
      <c r="F235" s="20">
        <v>62</v>
      </c>
      <c r="G235" s="21">
        <v>4.3478260869565215</v>
      </c>
      <c r="H235" s="19">
        <v>26</v>
      </c>
      <c r="I235" s="19">
        <v>1</v>
      </c>
      <c r="J235" s="19">
        <v>0</v>
      </c>
      <c r="K235" s="22">
        <v>1</v>
      </c>
      <c r="L235" s="21">
        <v>3.8461538461538463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56</v>
      </c>
      <c r="E236" s="19">
        <v>48</v>
      </c>
      <c r="F236" s="20">
        <v>104</v>
      </c>
      <c r="G236" s="21">
        <v>3.2859399684044237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81</v>
      </c>
      <c r="E237" s="19">
        <v>91</v>
      </c>
      <c r="F237" s="20">
        <v>172</v>
      </c>
      <c r="G237" s="21">
        <v>12.961567445365485</v>
      </c>
      <c r="H237" s="19">
        <v>623</v>
      </c>
      <c r="I237" s="19">
        <v>0</v>
      </c>
      <c r="J237" s="19">
        <v>0</v>
      </c>
      <c r="K237" s="22">
        <v>0</v>
      </c>
      <c r="L237" s="21">
        <v>0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25</v>
      </c>
      <c r="E238" s="19">
        <v>28</v>
      </c>
      <c r="F238" s="20">
        <v>53</v>
      </c>
      <c r="G238" s="21">
        <v>8.1163859111791741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19</v>
      </c>
      <c r="E239" s="29">
        <v>20</v>
      </c>
      <c r="F239" s="29">
        <v>39</v>
      </c>
      <c r="G239" s="31">
        <v>1.0696653867251782</v>
      </c>
      <c r="H239" s="38">
        <v>1815</v>
      </c>
      <c r="I239" s="29">
        <v>0</v>
      </c>
      <c r="J239" s="29">
        <v>0</v>
      </c>
      <c r="K239" s="36">
        <v>0</v>
      </c>
      <c r="L239" s="31">
        <v>0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1942</v>
      </c>
      <c r="E240" s="9">
        <v>1793</v>
      </c>
      <c r="F240" s="9">
        <v>3735</v>
      </c>
      <c r="G240" s="25">
        <v>5.3614492420762518</v>
      </c>
      <c r="H240" s="9">
        <v>20601</v>
      </c>
      <c r="I240" s="9">
        <v>28</v>
      </c>
      <c r="J240" s="9">
        <v>34</v>
      </c>
      <c r="K240" s="16">
        <v>62</v>
      </c>
      <c r="L240" s="25">
        <v>0.30095626425901656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10</v>
      </c>
      <c r="E241" s="29">
        <v>8</v>
      </c>
      <c r="F241" s="29">
        <v>18</v>
      </c>
      <c r="G241" s="31">
        <v>6.9498069498069501</v>
      </c>
      <c r="H241" s="38">
        <v>44</v>
      </c>
      <c r="I241" s="29">
        <v>1</v>
      </c>
      <c r="J241" s="29">
        <v>1</v>
      </c>
      <c r="K241" s="36">
        <v>2</v>
      </c>
      <c r="L241" s="31">
        <v>4.5454545454545459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7</v>
      </c>
      <c r="E242" s="19">
        <v>5</v>
      </c>
      <c r="F242" s="20">
        <v>12</v>
      </c>
      <c r="G242" s="21">
        <v>7.5471698113207548</v>
      </c>
      <c r="H242" s="35">
        <v>27</v>
      </c>
      <c r="I242" s="19">
        <v>0</v>
      </c>
      <c r="J242" s="19">
        <v>1</v>
      </c>
      <c r="K242" s="22">
        <v>1</v>
      </c>
      <c r="L242" s="21">
        <v>3.7037037037037033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1</v>
      </c>
      <c r="E243" s="19">
        <v>2</v>
      </c>
      <c r="F243" s="20">
        <v>3</v>
      </c>
      <c r="G243" s="21">
        <v>8.3333333333333321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1</v>
      </c>
      <c r="E244" s="19">
        <v>0</v>
      </c>
      <c r="F244" s="20">
        <v>1</v>
      </c>
      <c r="G244" s="21">
        <v>6.666666666666667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1</v>
      </c>
      <c r="E245" s="19">
        <v>1</v>
      </c>
      <c r="F245" s="20">
        <v>2</v>
      </c>
      <c r="G245" s="21">
        <v>10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0</v>
      </c>
      <c r="E246" s="19">
        <v>0</v>
      </c>
      <c r="F246" s="20">
        <v>0</v>
      </c>
      <c r="G246" s="21">
        <v>0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0</v>
      </c>
      <c r="F247" s="20">
        <v>0</v>
      </c>
      <c r="G247" s="21">
        <v>0</v>
      </c>
      <c r="H247" s="19">
        <v>0</v>
      </c>
      <c r="I247" s="19">
        <v>1</v>
      </c>
      <c r="J247" s="19">
        <v>0</v>
      </c>
      <c r="K247" s="22">
        <v>1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607</v>
      </c>
      <c r="E248" s="29">
        <v>551</v>
      </c>
      <c r="F248" s="29">
        <v>1158</v>
      </c>
      <c r="G248" s="31">
        <v>5.1277509631138463</v>
      </c>
      <c r="H248" s="29">
        <v>7921</v>
      </c>
      <c r="I248" s="29">
        <v>15</v>
      </c>
      <c r="J248" s="29">
        <v>11</v>
      </c>
      <c r="K248" s="36">
        <v>26</v>
      </c>
      <c r="L248" s="31">
        <v>0.32824138366367883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14</v>
      </c>
      <c r="E249" s="19">
        <v>10</v>
      </c>
      <c r="F249" s="20">
        <v>24</v>
      </c>
      <c r="G249" s="21">
        <v>3.5928143712574849</v>
      </c>
      <c r="H249" s="35">
        <v>384</v>
      </c>
      <c r="I249" s="19">
        <v>4</v>
      </c>
      <c r="J249" s="19">
        <v>5</v>
      </c>
      <c r="K249" s="22">
        <v>9</v>
      </c>
      <c r="L249" s="21">
        <v>2.34375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7</v>
      </c>
      <c r="E250" s="19">
        <v>10</v>
      </c>
      <c r="F250" s="20">
        <v>17</v>
      </c>
      <c r="G250" s="21">
        <v>2.65625</v>
      </c>
      <c r="H250" s="35">
        <v>269</v>
      </c>
      <c r="I250" s="19">
        <v>0</v>
      </c>
      <c r="J250" s="19">
        <v>0</v>
      </c>
      <c r="K250" s="22">
        <v>0</v>
      </c>
      <c r="L250" s="21">
        <v>0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24</v>
      </c>
      <c r="E251" s="19">
        <v>16</v>
      </c>
      <c r="F251" s="20">
        <v>40</v>
      </c>
      <c r="G251" s="21">
        <v>6.3191153238546596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31</v>
      </c>
      <c r="E252" s="19">
        <v>25</v>
      </c>
      <c r="F252" s="20">
        <v>56</v>
      </c>
      <c r="G252" s="21">
        <v>5.8031088082901556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37</v>
      </c>
      <c r="E253" s="19">
        <v>33</v>
      </c>
      <c r="F253" s="20">
        <v>70</v>
      </c>
      <c r="G253" s="21">
        <v>5.4517133956386292</v>
      </c>
      <c r="H253" s="35">
        <v>557</v>
      </c>
      <c r="I253" s="19">
        <v>1</v>
      </c>
      <c r="J253" s="19">
        <v>1</v>
      </c>
      <c r="K253" s="22">
        <v>2</v>
      </c>
      <c r="L253" s="21">
        <v>0.35906642728904847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43</v>
      </c>
      <c r="E254" s="19">
        <v>40</v>
      </c>
      <c r="F254" s="20">
        <v>83</v>
      </c>
      <c r="G254" s="21">
        <v>5.4641211323238972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24</v>
      </c>
      <c r="E255" s="19">
        <v>16</v>
      </c>
      <c r="F255" s="20">
        <v>40</v>
      </c>
      <c r="G255" s="21">
        <v>5.5172413793103452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9</v>
      </c>
      <c r="E256" s="19">
        <v>17</v>
      </c>
      <c r="F256" s="20">
        <v>26</v>
      </c>
      <c r="G256" s="21">
        <v>5.0980392156862742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5</v>
      </c>
      <c r="E257" s="19">
        <v>3</v>
      </c>
      <c r="F257" s="20">
        <v>8</v>
      </c>
      <c r="G257" s="21">
        <v>2.5889967637540456</v>
      </c>
      <c r="H257" s="35">
        <v>119</v>
      </c>
      <c r="I257" s="19">
        <v>1</v>
      </c>
      <c r="J257" s="19">
        <v>0</v>
      </c>
      <c r="K257" s="22">
        <v>1</v>
      </c>
      <c r="L257" s="21">
        <v>0.84033613445378152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16</v>
      </c>
      <c r="E258" s="19">
        <v>10</v>
      </c>
      <c r="F258" s="20">
        <v>26</v>
      </c>
      <c r="G258" s="21">
        <v>6.5326633165829149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22</v>
      </c>
      <c r="E259" s="19">
        <v>18</v>
      </c>
      <c r="F259" s="20">
        <v>40</v>
      </c>
      <c r="G259" s="21">
        <v>8.4388185654008439</v>
      </c>
      <c r="H259" s="35">
        <v>223</v>
      </c>
      <c r="I259" s="19">
        <v>0</v>
      </c>
      <c r="J259" s="19">
        <v>1</v>
      </c>
      <c r="K259" s="22">
        <v>1</v>
      </c>
      <c r="L259" s="21">
        <v>0.44843049327354262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12</v>
      </c>
      <c r="E260" s="19">
        <v>15</v>
      </c>
      <c r="F260" s="20">
        <v>27</v>
      </c>
      <c r="G260" s="21">
        <v>4.4189852700490997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29</v>
      </c>
      <c r="E261" s="19">
        <v>26</v>
      </c>
      <c r="F261" s="20">
        <v>55</v>
      </c>
      <c r="G261" s="21">
        <v>5.164319248826291</v>
      </c>
      <c r="H261" s="35">
        <v>368</v>
      </c>
      <c r="I261" s="19">
        <v>0</v>
      </c>
      <c r="J261" s="19">
        <v>0</v>
      </c>
      <c r="K261" s="22">
        <v>0</v>
      </c>
      <c r="L261" s="21">
        <v>0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25</v>
      </c>
      <c r="E262" s="19">
        <v>20</v>
      </c>
      <c r="F262" s="20">
        <v>45</v>
      </c>
      <c r="G262" s="21">
        <v>5.5693069306930694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10</v>
      </c>
      <c r="E263" s="19">
        <v>15</v>
      </c>
      <c r="F263" s="20">
        <v>25</v>
      </c>
      <c r="G263" s="21">
        <v>4.3630017452006982</v>
      </c>
      <c r="H263" s="35">
        <v>227</v>
      </c>
      <c r="I263" s="19">
        <v>0</v>
      </c>
      <c r="J263" s="19">
        <v>0</v>
      </c>
      <c r="K263" s="22">
        <v>0</v>
      </c>
      <c r="L263" s="21">
        <v>0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26</v>
      </c>
      <c r="E264" s="19">
        <v>29</v>
      </c>
      <c r="F264" s="20">
        <v>55</v>
      </c>
      <c r="G264" s="21">
        <v>6.0175054704595183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14</v>
      </c>
      <c r="E265" s="19">
        <v>17</v>
      </c>
      <c r="F265" s="20">
        <v>31</v>
      </c>
      <c r="G265" s="21">
        <v>4.1948579161028423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12</v>
      </c>
      <c r="E266" s="19">
        <v>10</v>
      </c>
      <c r="F266" s="20">
        <v>22</v>
      </c>
      <c r="G266" s="21">
        <v>5.0113895216400905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27</v>
      </c>
      <c r="E267" s="19">
        <v>18</v>
      </c>
      <c r="F267" s="20">
        <v>45</v>
      </c>
      <c r="G267" s="21">
        <v>4.6012269938650308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4</v>
      </c>
      <c r="E268" s="19">
        <v>10</v>
      </c>
      <c r="F268" s="20">
        <v>14</v>
      </c>
      <c r="G268" s="21">
        <v>3.3096926713947989</v>
      </c>
      <c r="H268" s="35">
        <v>175</v>
      </c>
      <c r="I268" s="19">
        <v>1</v>
      </c>
      <c r="J268" s="19">
        <v>0</v>
      </c>
      <c r="K268" s="22">
        <v>1</v>
      </c>
      <c r="L268" s="21">
        <v>0.5714285714285714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6</v>
      </c>
      <c r="E269" s="19">
        <v>2</v>
      </c>
      <c r="F269" s="20">
        <v>8</v>
      </c>
      <c r="G269" s="21">
        <v>2.2857142857142856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9</v>
      </c>
      <c r="E270" s="19">
        <v>14</v>
      </c>
      <c r="F270" s="20">
        <v>23</v>
      </c>
      <c r="G270" s="21">
        <v>5.5961070559610704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17</v>
      </c>
      <c r="E271" s="19">
        <v>21</v>
      </c>
      <c r="F271" s="20">
        <v>38</v>
      </c>
      <c r="G271" s="21">
        <v>4.7678795483061487</v>
      </c>
      <c r="H271" s="35">
        <v>295</v>
      </c>
      <c r="I271" s="19">
        <v>1</v>
      </c>
      <c r="J271" s="19">
        <v>0</v>
      </c>
      <c r="K271" s="22">
        <v>1</v>
      </c>
      <c r="L271" s="21">
        <v>0.33898305084745761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1</v>
      </c>
      <c r="E272" s="19">
        <v>2</v>
      </c>
      <c r="F272" s="20">
        <v>3</v>
      </c>
      <c r="G272" s="21">
        <v>4.918032786885246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10</v>
      </c>
      <c r="E273" s="19">
        <v>7</v>
      </c>
      <c r="F273" s="20">
        <v>17</v>
      </c>
      <c r="G273" s="21">
        <v>5.0147492625368733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16</v>
      </c>
      <c r="E274" s="19">
        <v>12</v>
      </c>
      <c r="F274" s="20">
        <v>28</v>
      </c>
      <c r="G274" s="21">
        <v>5.4263565891472867</v>
      </c>
      <c r="H274" s="35">
        <v>169</v>
      </c>
      <c r="I274" s="19">
        <v>0</v>
      </c>
      <c r="J274" s="19">
        <v>0</v>
      </c>
      <c r="K274" s="22">
        <v>0</v>
      </c>
      <c r="L274" s="21">
        <v>0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47</v>
      </c>
      <c r="E275" s="19">
        <v>26</v>
      </c>
      <c r="F275" s="20">
        <v>73</v>
      </c>
      <c r="G275" s="21">
        <v>4.5006165228113435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31</v>
      </c>
      <c r="E276" s="19">
        <v>35</v>
      </c>
      <c r="F276" s="20">
        <v>66</v>
      </c>
      <c r="G276" s="21">
        <v>6.3583815028901727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79</v>
      </c>
      <c r="E277" s="19">
        <v>74</v>
      </c>
      <c r="F277" s="20">
        <v>153</v>
      </c>
      <c r="G277" s="21">
        <v>5.5155010814708003</v>
      </c>
      <c r="H277" s="19">
        <v>1086</v>
      </c>
      <c r="I277" s="19">
        <v>7</v>
      </c>
      <c r="J277" s="19">
        <v>4</v>
      </c>
      <c r="K277" s="22">
        <v>11</v>
      </c>
      <c r="L277" s="21">
        <v>1.0128913443830572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818</v>
      </c>
      <c r="E278" s="38">
        <v>764</v>
      </c>
      <c r="F278" s="38">
        <v>1582</v>
      </c>
      <c r="G278" s="31">
        <v>5.3131821998320738</v>
      </c>
      <c r="H278" s="29">
        <v>7978</v>
      </c>
      <c r="I278" s="38">
        <v>4</v>
      </c>
      <c r="J278" s="38">
        <v>8</v>
      </c>
      <c r="K278" s="39">
        <v>12</v>
      </c>
      <c r="L278" s="31">
        <v>0.15041363750313361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37</v>
      </c>
      <c r="E279" s="35">
        <v>45</v>
      </c>
      <c r="F279" s="40">
        <v>82</v>
      </c>
      <c r="G279" s="21">
        <v>6.4617809298660358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32</v>
      </c>
      <c r="E280" s="35">
        <v>33</v>
      </c>
      <c r="F280" s="40">
        <v>65</v>
      </c>
      <c r="G280" s="21">
        <v>8.2382762991128011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24</v>
      </c>
      <c r="E281" s="35">
        <v>32</v>
      </c>
      <c r="F281" s="40">
        <v>56</v>
      </c>
      <c r="G281" s="21">
        <v>9.0909090909090917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18</v>
      </c>
      <c r="E282" s="35">
        <v>14</v>
      </c>
      <c r="F282" s="40">
        <v>32</v>
      </c>
      <c r="G282" s="21">
        <v>5.9149722735674679</v>
      </c>
      <c r="H282" s="35">
        <v>158</v>
      </c>
      <c r="I282" s="35">
        <v>1</v>
      </c>
      <c r="J282" s="35">
        <v>0</v>
      </c>
      <c r="K282" s="41">
        <v>1</v>
      </c>
      <c r="L282" s="21">
        <v>0.63291139240506333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7</v>
      </c>
      <c r="E283" s="35">
        <v>9</v>
      </c>
      <c r="F283" s="40">
        <v>16</v>
      </c>
      <c r="G283" s="21">
        <v>3.2653061224489797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18</v>
      </c>
      <c r="E284" s="35">
        <v>27</v>
      </c>
      <c r="F284" s="40">
        <v>45</v>
      </c>
      <c r="G284" s="21">
        <v>4.3478260869565215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42" t="s">
        <v>462</v>
      </c>
      <c r="B285" s="43" t="s">
        <v>463</v>
      </c>
      <c r="C285" s="44">
        <v>686</v>
      </c>
      <c r="D285" s="35">
        <v>15</v>
      </c>
      <c r="E285" s="35">
        <v>19</v>
      </c>
      <c r="F285" s="40">
        <v>34</v>
      </c>
      <c r="G285" s="21">
        <v>4.9562682215743443</v>
      </c>
      <c r="H285" s="19">
        <v>154</v>
      </c>
      <c r="I285" s="35">
        <v>0</v>
      </c>
      <c r="J285" s="35">
        <v>0</v>
      </c>
      <c r="K285" s="48">
        <v>0</v>
      </c>
      <c r="L285" s="46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92</v>
      </c>
      <c r="E286" s="35">
        <v>55</v>
      </c>
      <c r="F286" s="40">
        <v>147</v>
      </c>
      <c r="G286" s="21">
        <v>5.0865051903114189</v>
      </c>
      <c r="H286" s="19">
        <v>1097</v>
      </c>
      <c r="I286" s="35">
        <v>2</v>
      </c>
      <c r="J286" s="35">
        <v>5</v>
      </c>
      <c r="K286" s="41">
        <v>7</v>
      </c>
      <c r="L286" s="21">
        <v>0.6381039197812215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28</v>
      </c>
      <c r="E287" s="35">
        <v>33</v>
      </c>
      <c r="F287" s="40">
        <v>61</v>
      </c>
      <c r="G287" s="21">
        <v>6.2244897959183669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7</v>
      </c>
      <c r="E288" s="35">
        <v>2</v>
      </c>
      <c r="F288" s="40">
        <v>9</v>
      </c>
      <c r="G288" s="21">
        <v>6.3380281690140841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4</v>
      </c>
      <c r="E289" s="35">
        <v>2</v>
      </c>
      <c r="F289" s="40">
        <v>6</v>
      </c>
      <c r="G289" s="21">
        <v>5.4054054054054053</v>
      </c>
      <c r="H289" s="35">
        <v>59</v>
      </c>
      <c r="I289" s="35">
        <v>0</v>
      </c>
      <c r="J289" s="35">
        <v>0</v>
      </c>
      <c r="K289" s="41">
        <v>0</v>
      </c>
      <c r="L289" s="21">
        <v>0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41</v>
      </c>
      <c r="E290" s="35">
        <v>30</v>
      </c>
      <c r="F290" s="40">
        <v>71</v>
      </c>
      <c r="G290" s="21">
        <v>3.7546271813855099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17</v>
      </c>
      <c r="E291" s="35">
        <v>17</v>
      </c>
      <c r="F291" s="40">
        <v>34</v>
      </c>
      <c r="G291" s="21">
        <v>6.3432835820895521</v>
      </c>
      <c r="H291" s="35">
        <v>160</v>
      </c>
      <c r="I291" s="35">
        <v>1</v>
      </c>
      <c r="J291" s="35">
        <v>0</v>
      </c>
      <c r="K291" s="41">
        <v>1</v>
      </c>
      <c r="L291" s="21">
        <v>0.625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94</v>
      </c>
      <c r="E292" s="35">
        <v>69</v>
      </c>
      <c r="F292" s="40">
        <v>163</v>
      </c>
      <c r="G292" s="21">
        <v>5.3267973856209148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30</v>
      </c>
      <c r="E293" s="35">
        <v>22</v>
      </c>
      <c r="F293" s="40">
        <v>52</v>
      </c>
      <c r="G293" s="21">
        <v>6.8331143232588696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11</v>
      </c>
      <c r="E294" s="35">
        <v>4</v>
      </c>
      <c r="F294" s="40">
        <v>15</v>
      </c>
      <c r="G294" s="21">
        <v>3.9893617021276597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1</v>
      </c>
      <c r="E295" s="35">
        <v>0</v>
      </c>
      <c r="F295" s="40">
        <v>1</v>
      </c>
      <c r="G295" s="21">
        <v>1.2345679012345678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6</v>
      </c>
      <c r="E296" s="35">
        <v>9</v>
      </c>
      <c r="F296" s="40">
        <v>15</v>
      </c>
      <c r="G296" s="21">
        <v>2.982107355864811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8</v>
      </c>
      <c r="E297" s="35">
        <v>12</v>
      </c>
      <c r="F297" s="40">
        <v>20</v>
      </c>
      <c r="G297" s="21">
        <v>3.1595576619273298</v>
      </c>
      <c r="H297" s="35">
        <v>215</v>
      </c>
      <c r="I297" s="35">
        <v>0</v>
      </c>
      <c r="J297" s="35">
        <v>1</v>
      </c>
      <c r="K297" s="41">
        <v>1</v>
      </c>
      <c r="L297" s="21">
        <v>0.46511627906976744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16</v>
      </c>
      <c r="E298" s="35">
        <v>13</v>
      </c>
      <c r="F298" s="40">
        <v>29</v>
      </c>
      <c r="G298" s="21">
        <v>5.5343511450381682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11</v>
      </c>
      <c r="E299" s="35">
        <v>12</v>
      </c>
      <c r="F299" s="40">
        <v>23</v>
      </c>
      <c r="G299" s="21">
        <v>7.0552147239263796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13</v>
      </c>
      <c r="E300" s="35">
        <v>10</v>
      </c>
      <c r="F300" s="40">
        <v>23</v>
      </c>
      <c r="G300" s="21">
        <v>4.5725646123260439</v>
      </c>
      <c r="H300" s="35">
        <v>159</v>
      </c>
      <c r="I300" s="35">
        <v>0</v>
      </c>
      <c r="J300" s="35">
        <v>1</v>
      </c>
      <c r="K300" s="41">
        <v>1</v>
      </c>
      <c r="L300" s="21">
        <v>0.62893081761006298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7</v>
      </c>
      <c r="E301" s="35">
        <v>15</v>
      </c>
      <c r="F301" s="40">
        <v>22</v>
      </c>
      <c r="G301" s="21">
        <v>5.1162790697674421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37</v>
      </c>
      <c r="E302" s="35">
        <v>37</v>
      </c>
      <c r="F302" s="40">
        <v>74</v>
      </c>
      <c r="G302" s="21">
        <v>6.0358890701468191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12</v>
      </c>
      <c r="E303" s="35">
        <v>14</v>
      </c>
      <c r="F303" s="40">
        <v>26</v>
      </c>
      <c r="G303" s="21">
        <v>4.8964218455743875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42</v>
      </c>
      <c r="E304" s="35">
        <v>38</v>
      </c>
      <c r="F304" s="40">
        <v>80</v>
      </c>
      <c r="G304" s="21">
        <v>6.0468631897203329</v>
      </c>
      <c r="H304" s="35">
        <v>455</v>
      </c>
      <c r="I304" s="35">
        <v>0</v>
      </c>
      <c r="J304" s="35">
        <v>1</v>
      </c>
      <c r="K304" s="41">
        <v>1</v>
      </c>
      <c r="L304" s="21">
        <v>0.21978021978021978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6</v>
      </c>
      <c r="E305" s="35">
        <v>8</v>
      </c>
      <c r="F305" s="40">
        <v>14</v>
      </c>
      <c r="G305" s="21">
        <v>4.3076923076923075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8</v>
      </c>
      <c r="E306" s="35">
        <v>5</v>
      </c>
      <c r="F306" s="40">
        <v>13</v>
      </c>
      <c r="G306" s="21">
        <v>3.0732860520094563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16</v>
      </c>
      <c r="E307" s="35">
        <v>13</v>
      </c>
      <c r="F307" s="40">
        <v>29</v>
      </c>
      <c r="G307" s="21">
        <v>5.5876685934489405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10</v>
      </c>
      <c r="E308" s="35">
        <v>5</v>
      </c>
      <c r="F308" s="40">
        <v>15</v>
      </c>
      <c r="G308" s="21">
        <v>2.2865853658536586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34</v>
      </c>
      <c r="E309" s="35">
        <v>27</v>
      </c>
      <c r="F309" s="40">
        <v>61</v>
      </c>
      <c r="G309" s="21">
        <v>4.9153908138597906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27</v>
      </c>
      <c r="E310" s="35">
        <v>39</v>
      </c>
      <c r="F310" s="40">
        <v>66</v>
      </c>
      <c r="G310" s="21">
        <v>5.5837563451776653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13</v>
      </c>
      <c r="E311" s="35">
        <v>13</v>
      </c>
      <c r="F311" s="40">
        <v>26</v>
      </c>
      <c r="G311" s="21">
        <v>4.8964218455743875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16</v>
      </c>
      <c r="E312" s="35">
        <v>19</v>
      </c>
      <c r="F312" s="40">
        <v>35</v>
      </c>
      <c r="G312" s="21">
        <v>6.1946902654867255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7</v>
      </c>
      <c r="E313" s="35">
        <v>8</v>
      </c>
      <c r="F313" s="40">
        <v>15</v>
      </c>
      <c r="G313" s="21">
        <v>3.1446540880503147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53</v>
      </c>
      <c r="E314" s="35">
        <v>54</v>
      </c>
      <c r="F314" s="40">
        <v>107</v>
      </c>
      <c r="G314" s="21">
        <v>6.6749844042420463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205</v>
      </c>
      <c r="E315" s="38">
        <v>209</v>
      </c>
      <c r="F315" s="38">
        <v>414</v>
      </c>
      <c r="G315" s="31">
        <v>4.2852706759134662</v>
      </c>
      <c r="H315" s="29">
        <v>3637</v>
      </c>
      <c r="I315" s="38">
        <v>8</v>
      </c>
      <c r="J315" s="38">
        <v>13</v>
      </c>
      <c r="K315" s="39">
        <v>21</v>
      </c>
      <c r="L315" s="31">
        <v>0.57739895518284301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7</v>
      </c>
      <c r="E316" s="35">
        <v>7</v>
      </c>
      <c r="F316" s="40">
        <v>14</v>
      </c>
      <c r="G316" s="21">
        <v>3.4229828850855744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18</v>
      </c>
      <c r="E317" s="35">
        <v>15</v>
      </c>
      <c r="F317" s="40">
        <v>33</v>
      </c>
      <c r="G317" s="21">
        <v>4.1561712846347607</v>
      </c>
      <c r="H317" s="35">
        <v>250</v>
      </c>
      <c r="I317" s="35">
        <v>0</v>
      </c>
      <c r="J317" s="35">
        <v>1</v>
      </c>
      <c r="K317" s="41">
        <v>1</v>
      </c>
      <c r="L317" s="21">
        <v>0.4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12</v>
      </c>
      <c r="E318" s="35">
        <v>23</v>
      </c>
      <c r="F318" s="40">
        <v>35</v>
      </c>
      <c r="G318" s="21">
        <v>5.3929121725731894</v>
      </c>
      <c r="H318" s="35">
        <v>266</v>
      </c>
      <c r="I318" s="35">
        <v>0</v>
      </c>
      <c r="J318" s="35">
        <v>1</v>
      </c>
      <c r="K318" s="41">
        <v>1</v>
      </c>
      <c r="L318" s="21">
        <v>0.37593984962406013</v>
      </c>
    </row>
    <row r="319" spans="1:12" ht="14.25" customHeight="1" outlineLevel="1" x14ac:dyDescent="0.2">
      <c r="A319" s="42" t="s">
        <v>523</v>
      </c>
      <c r="B319" s="43" t="s">
        <v>524</v>
      </c>
      <c r="C319" s="47">
        <v>1002</v>
      </c>
      <c r="D319" s="35">
        <v>31</v>
      </c>
      <c r="E319" s="35">
        <v>20</v>
      </c>
      <c r="F319" s="40">
        <v>51</v>
      </c>
      <c r="G319" s="21">
        <v>5.0898203592814371</v>
      </c>
      <c r="H319" s="35">
        <v>225</v>
      </c>
      <c r="I319" s="35">
        <v>1</v>
      </c>
      <c r="J319" s="35">
        <v>0</v>
      </c>
      <c r="K319" s="48">
        <v>1</v>
      </c>
      <c r="L319" s="46">
        <v>0.44444444444444442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38</v>
      </c>
      <c r="E320" s="35">
        <v>29</v>
      </c>
      <c r="F320" s="40">
        <v>67</v>
      </c>
      <c r="G320" s="21">
        <v>5.3514376996805115</v>
      </c>
      <c r="H320" s="35">
        <v>408</v>
      </c>
      <c r="I320" s="35">
        <v>0</v>
      </c>
      <c r="J320" s="35">
        <v>1</v>
      </c>
      <c r="K320" s="41">
        <v>1</v>
      </c>
      <c r="L320" s="21">
        <v>0.24509803921568626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14</v>
      </c>
      <c r="E321" s="35">
        <v>5</v>
      </c>
      <c r="F321" s="40">
        <v>19</v>
      </c>
      <c r="G321" s="21">
        <v>5.0666666666666664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14</v>
      </c>
      <c r="E322" s="35">
        <v>19</v>
      </c>
      <c r="F322" s="40">
        <v>33</v>
      </c>
      <c r="G322" s="21">
        <v>5.4098360655737707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42" t="s">
        <v>531</v>
      </c>
      <c r="B323" s="43" t="s">
        <v>532</v>
      </c>
      <c r="C323" s="44">
        <v>415</v>
      </c>
      <c r="D323" s="35">
        <v>2</v>
      </c>
      <c r="E323" s="35">
        <v>6</v>
      </c>
      <c r="F323" s="40">
        <v>8</v>
      </c>
      <c r="G323" s="21">
        <v>1.9277108433734942</v>
      </c>
      <c r="H323" s="35">
        <v>187</v>
      </c>
      <c r="I323" s="35">
        <v>0</v>
      </c>
      <c r="J323" s="35">
        <v>0</v>
      </c>
      <c r="K323" s="48">
        <v>0</v>
      </c>
      <c r="L323" s="46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18</v>
      </c>
      <c r="E324" s="35">
        <v>17</v>
      </c>
      <c r="F324" s="40">
        <v>35</v>
      </c>
      <c r="G324" s="21">
        <v>3.4653465346534658</v>
      </c>
      <c r="H324" s="35">
        <v>551</v>
      </c>
      <c r="I324" s="35">
        <v>0</v>
      </c>
      <c r="J324" s="35">
        <v>2</v>
      </c>
      <c r="K324" s="41">
        <v>2</v>
      </c>
      <c r="L324" s="21">
        <v>0.36297640653357532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2</v>
      </c>
      <c r="E325" s="35">
        <v>14</v>
      </c>
      <c r="F325" s="40">
        <v>16</v>
      </c>
      <c r="G325" s="21">
        <v>2.576489533011272</v>
      </c>
      <c r="H325" s="35">
        <v>331</v>
      </c>
      <c r="I325" s="35">
        <v>1</v>
      </c>
      <c r="J325" s="35">
        <v>1</v>
      </c>
      <c r="K325" s="41">
        <v>2</v>
      </c>
      <c r="L325" s="21">
        <v>0.60422960725075525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6</v>
      </c>
      <c r="E326" s="35">
        <v>6</v>
      </c>
      <c r="F326" s="40">
        <v>12</v>
      </c>
      <c r="G326" s="21">
        <v>2.3904382470119523</v>
      </c>
      <c r="H326" s="35">
        <v>117</v>
      </c>
      <c r="I326" s="35">
        <v>1</v>
      </c>
      <c r="J326" s="35">
        <v>2</v>
      </c>
      <c r="K326" s="41">
        <v>3</v>
      </c>
      <c r="L326" s="21">
        <v>2.5641025641025639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9</v>
      </c>
      <c r="E327" s="35">
        <v>5</v>
      </c>
      <c r="F327" s="40">
        <v>14</v>
      </c>
      <c r="G327" s="21">
        <v>4.057971014492753</v>
      </c>
      <c r="H327" s="35">
        <v>113</v>
      </c>
      <c r="I327" s="35">
        <v>0</v>
      </c>
      <c r="J327" s="35">
        <v>0</v>
      </c>
      <c r="K327" s="41">
        <v>0</v>
      </c>
      <c r="L327" s="21">
        <v>0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27</v>
      </c>
      <c r="E328" s="35">
        <v>27</v>
      </c>
      <c r="F328" s="40">
        <v>54</v>
      </c>
      <c r="G328" s="21">
        <v>4.8300536672629697</v>
      </c>
      <c r="H328" s="35">
        <v>433</v>
      </c>
      <c r="I328" s="35">
        <v>5</v>
      </c>
      <c r="J328" s="35">
        <v>5</v>
      </c>
      <c r="K328" s="41">
        <v>10</v>
      </c>
      <c r="L328" s="21">
        <v>2.3094688221709005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7</v>
      </c>
      <c r="E329" s="35">
        <v>12</v>
      </c>
      <c r="F329" s="40">
        <v>19</v>
      </c>
      <c r="G329" s="21">
        <v>4.7858942065491181</v>
      </c>
      <c r="H329" s="35">
        <v>131</v>
      </c>
      <c r="I329" s="35">
        <v>0</v>
      </c>
      <c r="J329" s="35">
        <v>0</v>
      </c>
      <c r="K329" s="41">
        <v>0</v>
      </c>
      <c r="L329" s="21">
        <v>0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0</v>
      </c>
      <c r="E330" s="35">
        <v>4</v>
      </c>
      <c r="F330" s="40">
        <v>4</v>
      </c>
      <c r="G330" s="21">
        <v>2.4691358024691357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151</v>
      </c>
      <c r="E331" s="38">
        <v>117</v>
      </c>
      <c r="F331" s="38">
        <v>268</v>
      </c>
      <c r="G331" s="31">
        <v>6.4022933588150979</v>
      </c>
      <c r="H331" s="38">
        <v>938</v>
      </c>
      <c r="I331" s="38">
        <v>0</v>
      </c>
      <c r="J331" s="38">
        <v>1</v>
      </c>
      <c r="K331" s="39">
        <v>1</v>
      </c>
      <c r="L331" s="31">
        <v>0.10660980810234541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21</v>
      </c>
      <c r="E332" s="35">
        <v>15</v>
      </c>
      <c r="F332" s="40">
        <v>36</v>
      </c>
      <c r="G332" s="21">
        <v>5.8441558441558437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24</v>
      </c>
      <c r="E333" s="35">
        <v>15</v>
      </c>
      <c r="F333" s="40">
        <v>39</v>
      </c>
      <c r="G333" s="21">
        <v>6.0371517027863781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57</v>
      </c>
      <c r="E334" s="35">
        <v>43</v>
      </c>
      <c r="F334" s="40">
        <v>100</v>
      </c>
      <c r="G334" s="21">
        <v>8.2372322899505761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15</v>
      </c>
      <c r="E335" s="35">
        <v>20</v>
      </c>
      <c r="F335" s="40">
        <v>35</v>
      </c>
      <c r="G335" s="21">
        <v>4.2892156862745097</v>
      </c>
      <c r="H335" s="35">
        <v>292</v>
      </c>
      <c r="I335" s="35">
        <v>0</v>
      </c>
      <c r="J335" s="35">
        <v>1</v>
      </c>
      <c r="K335" s="41">
        <v>1</v>
      </c>
      <c r="L335" s="21">
        <v>0.34246575342465752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13</v>
      </c>
      <c r="E336" s="35">
        <v>7</v>
      </c>
      <c r="F336" s="40">
        <v>20</v>
      </c>
      <c r="G336" s="21">
        <v>6.3291139240506329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21</v>
      </c>
      <c r="E337" s="35">
        <v>17</v>
      </c>
      <c r="F337" s="40">
        <v>38</v>
      </c>
      <c r="G337" s="21">
        <v>6.5743944636678195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151</v>
      </c>
      <c r="E338" s="38">
        <v>144</v>
      </c>
      <c r="F338" s="38">
        <v>295</v>
      </c>
      <c r="G338" s="31">
        <v>9.21875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7884</v>
      </c>
      <c r="E339" s="49">
        <v>7434</v>
      </c>
      <c r="F339" s="49">
        <v>15318</v>
      </c>
      <c r="G339" s="25">
        <v>5.9833366535031702</v>
      </c>
      <c r="H339" s="9">
        <v>61332</v>
      </c>
      <c r="I339" s="49">
        <v>290</v>
      </c>
      <c r="J339" s="49">
        <v>274</v>
      </c>
      <c r="K339" s="50">
        <v>564</v>
      </c>
      <c r="L339" s="25">
        <v>0.91958520837409508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502</v>
      </c>
      <c r="E340" s="38">
        <v>460</v>
      </c>
      <c r="F340" s="38">
        <v>962</v>
      </c>
      <c r="G340" s="31">
        <v>5.0522556588414469</v>
      </c>
      <c r="H340" s="29">
        <v>6986</v>
      </c>
      <c r="I340" s="38">
        <v>17</v>
      </c>
      <c r="J340" s="38">
        <v>22</v>
      </c>
      <c r="K340" s="39">
        <v>39</v>
      </c>
      <c r="L340" s="31">
        <v>0.55825937589464636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21</v>
      </c>
      <c r="E341" s="35">
        <v>35</v>
      </c>
      <c r="F341" s="40">
        <v>56</v>
      </c>
      <c r="G341" s="21">
        <v>6.0279870828848221</v>
      </c>
      <c r="H341" s="35">
        <v>303</v>
      </c>
      <c r="I341" s="35">
        <v>0</v>
      </c>
      <c r="J341" s="35">
        <v>0</v>
      </c>
      <c r="K341" s="41">
        <v>0</v>
      </c>
      <c r="L341" s="21">
        <v>0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24</v>
      </c>
      <c r="E342" s="35">
        <v>17</v>
      </c>
      <c r="F342" s="40">
        <v>41</v>
      </c>
      <c r="G342" s="21">
        <v>5.9077809798270895</v>
      </c>
      <c r="H342" s="35">
        <v>251</v>
      </c>
      <c r="I342" s="35">
        <v>0</v>
      </c>
      <c r="J342" s="35">
        <v>1</v>
      </c>
      <c r="K342" s="41">
        <v>1</v>
      </c>
      <c r="L342" s="21">
        <v>0.39840637450199201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61</v>
      </c>
      <c r="E343" s="35">
        <v>51</v>
      </c>
      <c r="F343" s="40">
        <v>112</v>
      </c>
      <c r="G343" s="21">
        <v>4.9667405764966741</v>
      </c>
      <c r="H343" s="35">
        <v>907</v>
      </c>
      <c r="I343" s="35">
        <v>2</v>
      </c>
      <c r="J343" s="35">
        <v>2</v>
      </c>
      <c r="K343" s="41">
        <v>4</v>
      </c>
      <c r="L343" s="21">
        <v>0.44101433296582138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73</v>
      </c>
      <c r="E344" s="35">
        <v>74</v>
      </c>
      <c r="F344" s="40">
        <v>147</v>
      </c>
      <c r="G344" s="21">
        <v>5.6021341463414638</v>
      </c>
      <c r="H344" s="35">
        <v>744</v>
      </c>
      <c r="I344" s="35">
        <v>0</v>
      </c>
      <c r="J344" s="35">
        <v>0</v>
      </c>
      <c r="K344" s="41">
        <v>0</v>
      </c>
      <c r="L344" s="21">
        <v>0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51</v>
      </c>
      <c r="E345" s="35">
        <v>37</v>
      </c>
      <c r="F345" s="40">
        <v>88</v>
      </c>
      <c r="G345" s="21">
        <v>4.8970506399554816</v>
      </c>
      <c r="H345" s="35">
        <v>622</v>
      </c>
      <c r="I345" s="35">
        <v>3</v>
      </c>
      <c r="J345" s="35">
        <v>4</v>
      </c>
      <c r="K345" s="41">
        <v>7</v>
      </c>
      <c r="L345" s="21">
        <v>1.1254019292604502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56</v>
      </c>
      <c r="E346" s="35">
        <v>65</v>
      </c>
      <c r="F346" s="40">
        <v>121</v>
      </c>
      <c r="G346" s="21">
        <v>6.1608961303462317</v>
      </c>
      <c r="H346" s="19">
        <v>872</v>
      </c>
      <c r="I346" s="35">
        <v>1</v>
      </c>
      <c r="J346" s="35">
        <v>3</v>
      </c>
      <c r="K346" s="41">
        <v>4</v>
      </c>
      <c r="L346" s="21">
        <v>0.45871559633027525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89</v>
      </c>
      <c r="E347" s="35">
        <v>81</v>
      </c>
      <c r="F347" s="40">
        <v>170</v>
      </c>
      <c r="G347" s="21">
        <v>5.3324968632371395</v>
      </c>
      <c r="H347" s="19">
        <v>1102</v>
      </c>
      <c r="I347" s="35">
        <v>6</v>
      </c>
      <c r="J347" s="35">
        <v>7</v>
      </c>
      <c r="K347" s="41">
        <v>13</v>
      </c>
      <c r="L347" s="21">
        <v>1.1796733212341199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17</v>
      </c>
      <c r="E348" s="35">
        <v>16</v>
      </c>
      <c r="F348" s="40">
        <v>33</v>
      </c>
      <c r="G348" s="21">
        <v>3.952095808383234</v>
      </c>
      <c r="H348" s="35">
        <v>319</v>
      </c>
      <c r="I348" s="35">
        <v>2</v>
      </c>
      <c r="J348" s="35">
        <v>0</v>
      </c>
      <c r="K348" s="41">
        <v>2</v>
      </c>
      <c r="L348" s="21">
        <v>0.62695924764890276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39</v>
      </c>
      <c r="E349" s="35">
        <v>28</v>
      </c>
      <c r="F349" s="40">
        <v>67</v>
      </c>
      <c r="G349" s="21">
        <v>4.253968253968254</v>
      </c>
      <c r="H349" s="35">
        <v>641</v>
      </c>
      <c r="I349" s="35">
        <v>2</v>
      </c>
      <c r="J349" s="35">
        <v>3</v>
      </c>
      <c r="K349" s="41">
        <v>5</v>
      </c>
      <c r="L349" s="21">
        <v>0.78003120124804992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32</v>
      </c>
      <c r="E350" s="35">
        <v>24</v>
      </c>
      <c r="F350" s="40">
        <v>56</v>
      </c>
      <c r="G350" s="21">
        <v>4.0965618141916602</v>
      </c>
      <c r="H350" s="35">
        <v>605</v>
      </c>
      <c r="I350" s="35">
        <v>0</v>
      </c>
      <c r="J350" s="35">
        <v>2</v>
      </c>
      <c r="K350" s="41">
        <v>2</v>
      </c>
      <c r="L350" s="21">
        <v>0.33057851239669422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19</v>
      </c>
      <c r="E351" s="35">
        <v>20</v>
      </c>
      <c r="F351" s="40">
        <v>39</v>
      </c>
      <c r="G351" s="21">
        <v>3.8461538461538463</v>
      </c>
      <c r="H351" s="35">
        <v>444</v>
      </c>
      <c r="I351" s="35">
        <v>1</v>
      </c>
      <c r="J351" s="35">
        <v>0</v>
      </c>
      <c r="K351" s="41">
        <v>1</v>
      </c>
      <c r="L351" s="21">
        <v>0.22522522522522523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20</v>
      </c>
      <c r="E352" s="35">
        <v>12</v>
      </c>
      <c r="F352" s="40">
        <v>32</v>
      </c>
      <c r="G352" s="21">
        <v>4.005006257822278</v>
      </c>
      <c r="H352" s="19">
        <v>176</v>
      </c>
      <c r="I352" s="35">
        <v>0</v>
      </c>
      <c r="J352" s="35">
        <v>0</v>
      </c>
      <c r="K352" s="41">
        <v>0</v>
      </c>
      <c r="L352" s="21">
        <v>0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2494</v>
      </c>
      <c r="E353" s="38">
        <v>2352</v>
      </c>
      <c r="F353" s="38">
        <v>4846</v>
      </c>
      <c r="G353" s="31">
        <v>6.5317015311623896</v>
      </c>
      <c r="H353" s="29">
        <v>12162</v>
      </c>
      <c r="I353" s="38">
        <v>112</v>
      </c>
      <c r="J353" s="38">
        <v>99</v>
      </c>
      <c r="K353" s="39">
        <v>211</v>
      </c>
      <c r="L353" s="31">
        <v>1.7349120210491695</v>
      </c>
    </row>
    <row r="354" spans="1:12" ht="14.25" customHeight="1" outlineLevel="1" x14ac:dyDescent="0.2">
      <c r="A354" s="42" t="s">
        <v>590</v>
      </c>
      <c r="B354" s="43" t="s">
        <v>591</v>
      </c>
      <c r="C354" s="47">
        <v>1281</v>
      </c>
      <c r="D354" s="35">
        <v>46</v>
      </c>
      <c r="E354" s="35">
        <v>37</v>
      </c>
      <c r="F354" s="40">
        <v>83</v>
      </c>
      <c r="G354" s="21">
        <v>6.479313036690086</v>
      </c>
      <c r="H354" s="35">
        <v>17</v>
      </c>
      <c r="I354" s="35">
        <v>0</v>
      </c>
      <c r="J354" s="35">
        <v>0</v>
      </c>
      <c r="K354" s="48">
        <v>0</v>
      </c>
      <c r="L354" s="46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48</v>
      </c>
      <c r="E355" s="35">
        <v>68</v>
      </c>
      <c r="F355" s="40">
        <v>116</v>
      </c>
      <c r="G355" s="21">
        <v>8.0949057920446617</v>
      </c>
      <c r="H355" s="35">
        <v>203</v>
      </c>
      <c r="I355" s="35">
        <v>0</v>
      </c>
      <c r="J355" s="35">
        <v>0</v>
      </c>
      <c r="K355" s="41">
        <v>0</v>
      </c>
      <c r="L355" s="21">
        <v>0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158</v>
      </c>
      <c r="E356" s="35">
        <v>137</v>
      </c>
      <c r="F356" s="40">
        <v>295</v>
      </c>
      <c r="G356" s="21">
        <v>8.4382151029748282</v>
      </c>
      <c r="H356" s="19">
        <v>100</v>
      </c>
      <c r="I356" s="35">
        <v>12</v>
      </c>
      <c r="J356" s="35">
        <v>6</v>
      </c>
      <c r="K356" s="41">
        <v>18</v>
      </c>
      <c r="L356" s="21">
        <v>18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76</v>
      </c>
      <c r="E357" s="35">
        <v>83</v>
      </c>
      <c r="F357" s="40">
        <v>159</v>
      </c>
      <c r="G357" s="21">
        <v>5.1909892262487762</v>
      </c>
      <c r="H357" s="19">
        <v>1330</v>
      </c>
      <c r="I357" s="35">
        <v>3</v>
      </c>
      <c r="J357" s="35">
        <v>3</v>
      </c>
      <c r="K357" s="41">
        <v>6</v>
      </c>
      <c r="L357" s="21">
        <v>0.45112781954887221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55</v>
      </c>
      <c r="E358" s="35">
        <v>47</v>
      </c>
      <c r="F358" s="40">
        <v>102</v>
      </c>
      <c r="G358" s="21">
        <v>7.1881606765327692</v>
      </c>
      <c r="H358" s="35">
        <v>116</v>
      </c>
      <c r="I358" s="35">
        <v>1</v>
      </c>
      <c r="J358" s="35">
        <v>0</v>
      </c>
      <c r="K358" s="41">
        <v>1</v>
      </c>
      <c r="L358" s="21">
        <v>0.86206896551724133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67</v>
      </c>
      <c r="E359" s="35">
        <v>55</v>
      </c>
      <c r="F359" s="40">
        <v>122</v>
      </c>
      <c r="G359" s="21">
        <v>8.4546084546084543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50</v>
      </c>
      <c r="E360" s="35">
        <v>48</v>
      </c>
      <c r="F360" s="40">
        <v>98</v>
      </c>
      <c r="G360" s="21">
        <v>4.0697674418604652</v>
      </c>
      <c r="H360" s="35">
        <v>521</v>
      </c>
      <c r="I360" s="35">
        <v>1</v>
      </c>
      <c r="J360" s="35">
        <v>2</v>
      </c>
      <c r="K360" s="41">
        <v>3</v>
      </c>
      <c r="L360" s="21">
        <v>0.57581573896353166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89</v>
      </c>
      <c r="E361" s="35">
        <v>66</v>
      </c>
      <c r="F361" s="40">
        <v>155</v>
      </c>
      <c r="G361" s="21">
        <v>7.1859063514140011</v>
      </c>
      <c r="H361" s="35">
        <v>95</v>
      </c>
      <c r="I361" s="35">
        <v>7</v>
      </c>
      <c r="J361" s="35">
        <v>4</v>
      </c>
      <c r="K361" s="41">
        <v>11</v>
      </c>
      <c r="L361" s="21">
        <v>11.578947368421053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102</v>
      </c>
      <c r="E362" s="35">
        <v>76</v>
      </c>
      <c r="F362" s="40">
        <v>178</v>
      </c>
      <c r="G362" s="21">
        <v>6.453952139231327</v>
      </c>
      <c r="H362" s="19">
        <v>43</v>
      </c>
      <c r="I362" s="35">
        <v>0</v>
      </c>
      <c r="J362" s="35">
        <v>0</v>
      </c>
      <c r="K362" s="41">
        <v>0</v>
      </c>
      <c r="L362" s="21">
        <v>0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173</v>
      </c>
      <c r="E363" s="35">
        <v>137</v>
      </c>
      <c r="F363" s="40">
        <v>310</v>
      </c>
      <c r="G363" s="21">
        <v>7.2143355829648588</v>
      </c>
      <c r="H363" s="19">
        <v>1210</v>
      </c>
      <c r="I363" s="35">
        <v>7</v>
      </c>
      <c r="J363" s="35">
        <v>10</v>
      </c>
      <c r="K363" s="41">
        <v>17</v>
      </c>
      <c r="L363" s="21">
        <v>1.4049586776859504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156</v>
      </c>
      <c r="E364" s="35">
        <v>136</v>
      </c>
      <c r="F364" s="40">
        <v>292</v>
      </c>
      <c r="G364" s="21">
        <v>5.3805048829924447</v>
      </c>
      <c r="H364" s="19">
        <v>1616</v>
      </c>
      <c r="I364" s="35">
        <v>5</v>
      </c>
      <c r="J364" s="35">
        <v>1</v>
      </c>
      <c r="K364" s="41">
        <v>6</v>
      </c>
      <c r="L364" s="21">
        <v>0.37128712871287128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129</v>
      </c>
      <c r="E365" s="35">
        <v>128</v>
      </c>
      <c r="F365" s="40">
        <v>257</v>
      </c>
      <c r="G365" s="21">
        <v>5.218274111675127</v>
      </c>
      <c r="H365" s="19">
        <v>1135</v>
      </c>
      <c r="I365" s="35">
        <v>25</v>
      </c>
      <c r="J365" s="35">
        <v>20</v>
      </c>
      <c r="K365" s="41">
        <v>45</v>
      </c>
      <c r="L365" s="21">
        <v>3.9647577092511015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95</v>
      </c>
      <c r="E366" s="35">
        <v>98</v>
      </c>
      <c r="F366" s="40">
        <v>193</v>
      </c>
      <c r="G366" s="21">
        <v>6.5313028764805408</v>
      </c>
      <c r="H366" s="35">
        <v>824</v>
      </c>
      <c r="I366" s="35">
        <v>1</v>
      </c>
      <c r="J366" s="35">
        <v>3</v>
      </c>
      <c r="K366" s="41">
        <v>4</v>
      </c>
      <c r="L366" s="21">
        <v>0.48543689320388345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42</v>
      </c>
      <c r="E367" s="35">
        <v>42</v>
      </c>
      <c r="F367" s="40">
        <v>84</v>
      </c>
      <c r="G367" s="21">
        <v>8.2758620689655178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90</v>
      </c>
      <c r="E368" s="35">
        <v>101</v>
      </c>
      <c r="F368" s="40">
        <v>191</v>
      </c>
      <c r="G368" s="21">
        <v>5.3011379406050514</v>
      </c>
      <c r="H368" s="19">
        <v>1551</v>
      </c>
      <c r="I368" s="35">
        <v>2</v>
      </c>
      <c r="J368" s="35">
        <v>2</v>
      </c>
      <c r="K368" s="41">
        <v>4</v>
      </c>
      <c r="L368" s="21">
        <v>0.25789813023855579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24</v>
      </c>
      <c r="E369" s="35">
        <v>10</v>
      </c>
      <c r="F369" s="40">
        <v>34</v>
      </c>
      <c r="G369" s="21">
        <v>3.2945736434108532</v>
      </c>
      <c r="H369" s="35">
        <v>377</v>
      </c>
      <c r="I369" s="35">
        <v>1</v>
      </c>
      <c r="J369" s="35">
        <v>1</v>
      </c>
      <c r="K369" s="41">
        <v>2</v>
      </c>
      <c r="L369" s="21">
        <v>0.53050397877984079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57</v>
      </c>
      <c r="E370" s="35">
        <v>59</v>
      </c>
      <c r="F370" s="40">
        <v>116</v>
      </c>
      <c r="G370" s="21">
        <v>5.8883248730964466</v>
      </c>
      <c r="H370" s="35">
        <v>0</v>
      </c>
      <c r="I370" s="35">
        <v>0</v>
      </c>
      <c r="J370" s="35">
        <v>0</v>
      </c>
      <c r="K370" s="41">
        <v>0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78</v>
      </c>
      <c r="E371" s="35">
        <v>75</v>
      </c>
      <c r="F371" s="40">
        <v>153</v>
      </c>
      <c r="G371" s="21">
        <v>7.3240785064624223</v>
      </c>
      <c r="H371" s="35">
        <v>-36</v>
      </c>
      <c r="I371" s="35">
        <v>10</v>
      </c>
      <c r="J371" s="35">
        <v>6</v>
      </c>
      <c r="K371" s="41">
        <v>16</v>
      </c>
      <c r="L371" s="21">
        <v>-44.444444444444443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63</v>
      </c>
      <c r="E372" s="35">
        <v>57</v>
      </c>
      <c r="F372" s="40">
        <v>120</v>
      </c>
      <c r="G372" s="21">
        <v>4.9484536082474229</v>
      </c>
      <c r="H372" s="35">
        <v>674</v>
      </c>
      <c r="I372" s="35">
        <v>3</v>
      </c>
      <c r="J372" s="35">
        <v>3</v>
      </c>
      <c r="K372" s="41">
        <v>6</v>
      </c>
      <c r="L372" s="21">
        <v>0.89020771513353114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477</v>
      </c>
      <c r="E373" s="35">
        <v>464</v>
      </c>
      <c r="F373" s="40">
        <v>941</v>
      </c>
      <c r="G373" s="21">
        <v>7.2686544106287654</v>
      </c>
      <c r="H373" s="35">
        <v>560</v>
      </c>
      <c r="I373" s="35">
        <v>24</v>
      </c>
      <c r="J373" s="35">
        <v>31</v>
      </c>
      <c r="K373" s="41">
        <v>55</v>
      </c>
      <c r="L373" s="21">
        <v>9.8214285714285712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100</v>
      </c>
      <c r="E374" s="35">
        <v>113</v>
      </c>
      <c r="F374" s="40">
        <v>213</v>
      </c>
      <c r="G374" s="21">
        <v>5.9547106513838415</v>
      </c>
      <c r="H374" s="35">
        <v>939</v>
      </c>
      <c r="I374" s="35">
        <v>0</v>
      </c>
      <c r="J374" s="35">
        <v>0</v>
      </c>
      <c r="K374" s="41">
        <v>0</v>
      </c>
      <c r="L374" s="21">
        <v>0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50</v>
      </c>
      <c r="E375" s="35">
        <v>46</v>
      </c>
      <c r="F375" s="40">
        <v>96</v>
      </c>
      <c r="G375" s="21">
        <v>4.9947970863683659</v>
      </c>
      <c r="H375" s="35">
        <v>605</v>
      </c>
      <c r="I375" s="35">
        <v>4</v>
      </c>
      <c r="J375" s="35">
        <v>3</v>
      </c>
      <c r="K375" s="41">
        <v>7</v>
      </c>
      <c r="L375" s="21">
        <v>1.1570247933884297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240</v>
      </c>
      <c r="E376" s="35">
        <v>241</v>
      </c>
      <c r="F376" s="40">
        <v>481</v>
      </c>
      <c r="G376" s="21">
        <v>8.4061516952114648</v>
      </c>
      <c r="H376" s="35">
        <v>-123</v>
      </c>
      <c r="I376" s="35">
        <v>6</v>
      </c>
      <c r="J376" s="35">
        <v>4</v>
      </c>
      <c r="K376" s="41">
        <v>10</v>
      </c>
      <c r="L376" s="21">
        <v>-8.1300813008130071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29</v>
      </c>
      <c r="E377" s="35">
        <v>28</v>
      </c>
      <c r="F377" s="40">
        <v>57</v>
      </c>
      <c r="G377" s="21">
        <v>6.875753920386007</v>
      </c>
      <c r="H377" s="19">
        <v>173</v>
      </c>
      <c r="I377" s="35">
        <v>0</v>
      </c>
      <c r="J377" s="35">
        <v>0</v>
      </c>
      <c r="K377" s="41">
        <v>0</v>
      </c>
      <c r="L377" s="21">
        <v>0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1218</v>
      </c>
      <c r="E378" s="38">
        <v>1140</v>
      </c>
      <c r="F378" s="38">
        <v>2358</v>
      </c>
      <c r="G378" s="31">
        <v>4.9669292665458986</v>
      </c>
      <c r="H378" s="29">
        <v>15529</v>
      </c>
      <c r="I378" s="38">
        <v>18</v>
      </c>
      <c r="J378" s="38">
        <v>14</v>
      </c>
      <c r="K378" s="39">
        <v>32</v>
      </c>
      <c r="L378" s="31">
        <v>0.20606606993367249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39</v>
      </c>
      <c r="E379" s="35">
        <v>30</v>
      </c>
      <c r="F379" s="40">
        <v>69</v>
      </c>
      <c r="G379" s="21">
        <v>4.8319327731092443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30</v>
      </c>
      <c r="E380" s="35">
        <v>36</v>
      </c>
      <c r="F380" s="40">
        <v>66</v>
      </c>
      <c r="G380" s="21">
        <v>4.6057222609909285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140</v>
      </c>
      <c r="E381" s="35">
        <v>133</v>
      </c>
      <c r="F381" s="40">
        <v>273</v>
      </c>
      <c r="G381" s="21">
        <v>4.117026089579249</v>
      </c>
      <c r="H381" s="19">
        <v>2567</v>
      </c>
      <c r="I381" s="35">
        <v>7</v>
      </c>
      <c r="J381" s="35">
        <v>6</v>
      </c>
      <c r="K381" s="41">
        <v>13</v>
      </c>
      <c r="L381" s="21">
        <v>0.50642773665757701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47</v>
      </c>
      <c r="E382" s="35">
        <v>42</v>
      </c>
      <c r="F382" s="40">
        <v>89</v>
      </c>
      <c r="G382" s="21">
        <v>4.9471928849360758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20</v>
      </c>
      <c r="E383" s="35">
        <v>26</v>
      </c>
      <c r="F383" s="40">
        <v>46</v>
      </c>
      <c r="G383" s="21">
        <v>5.0163576881134135</v>
      </c>
      <c r="H383" s="35">
        <v>320</v>
      </c>
      <c r="I383" s="35">
        <v>1</v>
      </c>
      <c r="J383" s="35">
        <v>0</v>
      </c>
      <c r="K383" s="41">
        <v>1</v>
      </c>
      <c r="L383" s="21">
        <v>0.3125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23</v>
      </c>
      <c r="E384" s="35">
        <v>30</v>
      </c>
      <c r="F384" s="40">
        <v>53</v>
      </c>
      <c r="G384" s="21">
        <v>4.153605015673981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23</v>
      </c>
      <c r="E385" s="35">
        <v>28</v>
      </c>
      <c r="F385" s="40">
        <v>51</v>
      </c>
      <c r="G385" s="21">
        <v>5.4838709677419359</v>
      </c>
      <c r="H385" s="35">
        <v>248</v>
      </c>
      <c r="I385" s="35">
        <v>0</v>
      </c>
      <c r="J385" s="35">
        <v>1</v>
      </c>
      <c r="K385" s="41">
        <v>1</v>
      </c>
      <c r="L385" s="21">
        <v>0.40322580645161288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88</v>
      </c>
      <c r="E386" s="35">
        <v>53</v>
      </c>
      <c r="F386" s="40">
        <v>141</v>
      </c>
      <c r="G386" s="21">
        <v>5.6694813027744271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23</v>
      </c>
      <c r="E387" s="35">
        <v>15</v>
      </c>
      <c r="F387" s="40">
        <v>38</v>
      </c>
      <c r="G387" s="21">
        <v>3.8152610441767072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32</v>
      </c>
      <c r="E388" s="35">
        <v>26</v>
      </c>
      <c r="F388" s="40">
        <v>58</v>
      </c>
      <c r="G388" s="21">
        <v>4.7269763651181744</v>
      </c>
      <c r="H388" s="35">
        <v>452</v>
      </c>
      <c r="I388" s="35">
        <v>0</v>
      </c>
      <c r="J388" s="35">
        <v>1</v>
      </c>
      <c r="K388" s="41">
        <v>1</v>
      </c>
      <c r="L388" s="21">
        <v>0.22123893805309736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64</v>
      </c>
      <c r="E389" s="35">
        <v>77</v>
      </c>
      <c r="F389" s="40">
        <v>141</v>
      </c>
      <c r="G389" s="21">
        <v>5.5185909980430523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40</v>
      </c>
      <c r="E390" s="35">
        <v>36</v>
      </c>
      <c r="F390" s="40">
        <v>76</v>
      </c>
      <c r="G390" s="21">
        <v>4.6769230769230772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24</v>
      </c>
      <c r="E391" s="35">
        <v>18</v>
      </c>
      <c r="F391" s="40">
        <v>42</v>
      </c>
      <c r="G391" s="21">
        <v>5.5263157894736841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17</v>
      </c>
      <c r="E392" s="35">
        <v>22</v>
      </c>
      <c r="F392" s="40">
        <v>39</v>
      </c>
      <c r="G392" s="21">
        <v>7.1167883211678831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19</v>
      </c>
      <c r="E393" s="35">
        <v>22</v>
      </c>
      <c r="F393" s="40">
        <v>41</v>
      </c>
      <c r="G393" s="21">
        <v>4.4565217391304346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24</v>
      </c>
      <c r="E394" s="35">
        <v>25</v>
      </c>
      <c r="F394" s="40">
        <v>49</v>
      </c>
      <c r="G394" s="21">
        <v>5.384615384615385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44</v>
      </c>
      <c r="E395" s="35">
        <v>33</v>
      </c>
      <c r="F395" s="40">
        <v>77</v>
      </c>
      <c r="G395" s="21">
        <v>4.7648514851485153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7</v>
      </c>
      <c r="E396" s="35">
        <v>2</v>
      </c>
      <c r="F396" s="40">
        <v>9</v>
      </c>
      <c r="G396" s="21">
        <v>3.2608695652173911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26</v>
      </c>
      <c r="E397" s="35">
        <v>21</v>
      </c>
      <c r="F397" s="40">
        <v>47</v>
      </c>
      <c r="G397" s="21">
        <v>3.9796782387806942</v>
      </c>
      <c r="H397" s="35">
        <v>508</v>
      </c>
      <c r="I397" s="35">
        <v>0</v>
      </c>
      <c r="J397" s="35">
        <v>0</v>
      </c>
      <c r="K397" s="41">
        <v>0</v>
      </c>
      <c r="L397" s="21">
        <v>0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10</v>
      </c>
      <c r="E398" s="35">
        <v>19</v>
      </c>
      <c r="F398" s="40">
        <v>29</v>
      </c>
      <c r="G398" s="21">
        <v>4.5171339563862922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14</v>
      </c>
      <c r="E399" s="35">
        <v>11</v>
      </c>
      <c r="F399" s="40">
        <v>25</v>
      </c>
      <c r="G399" s="21">
        <v>4.0916530278232406</v>
      </c>
      <c r="H399" s="35">
        <v>159</v>
      </c>
      <c r="I399" s="35">
        <v>0</v>
      </c>
      <c r="J399" s="35">
        <v>0</v>
      </c>
      <c r="K399" s="41">
        <v>0</v>
      </c>
      <c r="L399" s="21">
        <v>0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26</v>
      </c>
      <c r="E400" s="35">
        <v>30</v>
      </c>
      <c r="F400" s="40">
        <v>56</v>
      </c>
      <c r="G400" s="21">
        <v>6.9221260815822001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30</v>
      </c>
      <c r="E401" s="35">
        <v>32</v>
      </c>
      <c r="F401" s="40">
        <v>62</v>
      </c>
      <c r="G401" s="21">
        <v>4.542124542124542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54</v>
      </c>
      <c r="E402" s="35">
        <v>60</v>
      </c>
      <c r="F402" s="40">
        <v>114</v>
      </c>
      <c r="G402" s="21">
        <v>6.8592057761732859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38</v>
      </c>
      <c r="E403" s="35">
        <v>25</v>
      </c>
      <c r="F403" s="40">
        <v>63</v>
      </c>
      <c r="G403" s="21">
        <v>5.6401074306177259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120</v>
      </c>
      <c r="E404" s="35">
        <v>91</v>
      </c>
      <c r="F404" s="40">
        <v>211</v>
      </c>
      <c r="G404" s="21">
        <v>6.2407571724341908</v>
      </c>
      <c r="H404" s="35">
        <v>891</v>
      </c>
      <c r="I404" s="35">
        <v>8</v>
      </c>
      <c r="J404" s="35">
        <v>5</v>
      </c>
      <c r="K404" s="41">
        <v>13</v>
      </c>
      <c r="L404" s="21">
        <v>1.4590347923681257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21</v>
      </c>
      <c r="E405" s="35">
        <v>27</v>
      </c>
      <c r="F405" s="40">
        <v>48</v>
      </c>
      <c r="G405" s="21">
        <v>3.4090909090909087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41</v>
      </c>
      <c r="E406" s="35">
        <v>33</v>
      </c>
      <c r="F406" s="40">
        <v>74</v>
      </c>
      <c r="G406" s="21">
        <v>4.8620236530880421</v>
      </c>
      <c r="H406" s="35">
        <v>599</v>
      </c>
      <c r="I406" s="35">
        <v>2</v>
      </c>
      <c r="J406" s="35">
        <v>1</v>
      </c>
      <c r="K406" s="41">
        <v>3</v>
      </c>
      <c r="L406" s="21">
        <v>0.5008347245409015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19</v>
      </c>
      <c r="E407" s="35">
        <v>30</v>
      </c>
      <c r="F407" s="40">
        <v>49</v>
      </c>
      <c r="G407" s="21">
        <v>4.2387543252595155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77</v>
      </c>
      <c r="E408" s="35">
        <v>75</v>
      </c>
      <c r="F408" s="40">
        <v>152</v>
      </c>
      <c r="G408" s="21">
        <v>5.5312954876273652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9</v>
      </c>
      <c r="E409" s="35">
        <v>8</v>
      </c>
      <c r="F409" s="40">
        <v>17</v>
      </c>
      <c r="G409" s="21">
        <v>3.7117903930131009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29</v>
      </c>
      <c r="E410" s="35">
        <v>24</v>
      </c>
      <c r="F410" s="40">
        <v>53</v>
      </c>
      <c r="G410" s="21">
        <v>4.9074074074074074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1501</v>
      </c>
      <c r="E411" s="38">
        <v>1437</v>
      </c>
      <c r="F411" s="38">
        <v>2938</v>
      </c>
      <c r="G411" s="31">
        <v>5.8461844592577856</v>
      </c>
      <c r="H411" s="29">
        <v>14685</v>
      </c>
      <c r="I411" s="38">
        <v>54</v>
      </c>
      <c r="J411" s="38">
        <v>49</v>
      </c>
      <c r="K411" s="39">
        <v>103</v>
      </c>
      <c r="L411" s="31">
        <v>0.70139598229485867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79</v>
      </c>
      <c r="E412" s="35">
        <v>73</v>
      </c>
      <c r="F412" s="40">
        <v>152</v>
      </c>
      <c r="G412" s="21">
        <v>6.5320154705629561</v>
      </c>
      <c r="H412" s="19">
        <v>709</v>
      </c>
      <c r="I412" s="35">
        <v>0</v>
      </c>
      <c r="J412" s="35">
        <v>0</v>
      </c>
      <c r="K412" s="41">
        <v>0</v>
      </c>
      <c r="L412" s="21">
        <v>0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87</v>
      </c>
      <c r="E413" s="35">
        <v>83</v>
      </c>
      <c r="F413" s="40">
        <v>170</v>
      </c>
      <c r="G413" s="21">
        <v>5.2147239263803682</v>
      </c>
      <c r="H413" s="19">
        <v>1160</v>
      </c>
      <c r="I413" s="35">
        <v>3</v>
      </c>
      <c r="J413" s="35">
        <v>0</v>
      </c>
      <c r="K413" s="41">
        <v>3</v>
      </c>
      <c r="L413" s="21">
        <v>0.25862068965517243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14</v>
      </c>
      <c r="E414" s="35">
        <v>16</v>
      </c>
      <c r="F414" s="40">
        <v>30</v>
      </c>
      <c r="G414" s="21">
        <v>3.2715376226826609</v>
      </c>
      <c r="H414" s="35">
        <v>492</v>
      </c>
      <c r="I414" s="35">
        <v>4</v>
      </c>
      <c r="J414" s="35">
        <v>3</v>
      </c>
      <c r="K414" s="41">
        <v>7</v>
      </c>
      <c r="L414" s="21">
        <v>1.4227642276422763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62</v>
      </c>
      <c r="E415" s="35">
        <v>81</v>
      </c>
      <c r="F415" s="40">
        <v>143</v>
      </c>
      <c r="G415" s="21">
        <v>5.8751027115858667</v>
      </c>
      <c r="H415" s="35">
        <v>847</v>
      </c>
      <c r="I415" s="35">
        <v>1</v>
      </c>
      <c r="J415" s="35">
        <v>1</v>
      </c>
      <c r="K415" s="41">
        <v>2</v>
      </c>
      <c r="L415" s="21">
        <v>0.23612750885478156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97</v>
      </c>
      <c r="E416" s="35">
        <v>88</v>
      </c>
      <c r="F416" s="40">
        <v>185</v>
      </c>
      <c r="G416" s="21">
        <v>6.5117916226680741</v>
      </c>
      <c r="H416" s="35">
        <v>710</v>
      </c>
      <c r="I416" s="35">
        <v>2</v>
      </c>
      <c r="J416" s="35">
        <v>3</v>
      </c>
      <c r="K416" s="41">
        <v>5</v>
      </c>
      <c r="L416" s="21">
        <v>0.70422535211267612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94</v>
      </c>
      <c r="E417" s="35">
        <v>78</v>
      </c>
      <c r="F417" s="40">
        <v>172</v>
      </c>
      <c r="G417" s="21">
        <v>7.0927835051546388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142</v>
      </c>
      <c r="E418" s="35">
        <v>134</v>
      </c>
      <c r="F418" s="40">
        <v>276</v>
      </c>
      <c r="G418" s="21">
        <v>7.1410090556274257</v>
      </c>
      <c r="H418" s="19">
        <v>1055</v>
      </c>
      <c r="I418" s="35">
        <v>2</v>
      </c>
      <c r="J418" s="35">
        <v>1</v>
      </c>
      <c r="K418" s="41">
        <v>3</v>
      </c>
      <c r="L418" s="21">
        <v>0.28436018957345971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124</v>
      </c>
      <c r="E419" s="35">
        <v>122</v>
      </c>
      <c r="F419" s="40">
        <v>246</v>
      </c>
      <c r="G419" s="21">
        <v>4.1786988279259383</v>
      </c>
      <c r="H419" s="19">
        <v>1764</v>
      </c>
      <c r="I419" s="35">
        <v>19</v>
      </c>
      <c r="J419" s="35">
        <v>20</v>
      </c>
      <c r="K419" s="41">
        <v>39</v>
      </c>
      <c r="L419" s="21">
        <v>2.2108843537414966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23</v>
      </c>
      <c r="E420" s="35">
        <v>25</v>
      </c>
      <c r="F420" s="40">
        <v>48</v>
      </c>
      <c r="G420" s="21">
        <v>2.855443188578227</v>
      </c>
      <c r="H420" s="19">
        <v>802</v>
      </c>
      <c r="I420" s="35">
        <v>2</v>
      </c>
      <c r="J420" s="35">
        <v>1</v>
      </c>
      <c r="K420" s="41">
        <v>3</v>
      </c>
      <c r="L420" s="21">
        <v>0.37406483790523692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60</v>
      </c>
      <c r="E421" s="35">
        <v>73</v>
      </c>
      <c r="F421" s="40">
        <v>133</v>
      </c>
      <c r="G421" s="21">
        <v>5.0899349406812098</v>
      </c>
      <c r="H421" s="19">
        <v>1110</v>
      </c>
      <c r="I421" s="35">
        <v>0</v>
      </c>
      <c r="J421" s="35">
        <v>0</v>
      </c>
      <c r="K421" s="41">
        <v>0</v>
      </c>
      <c r="L421" s="21">
        <v>0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18</v>
      </c>
      <c r="E422" s="35">
        <v>31</v>
      </c>
      <c r="F422" s="40">
        <v>49</v>
      </c>
      <c r="G422" s="21">
        <v>3.5740335521517141</v>
      </c>
      <c r="H422" s="19">
        <v>729</v>
      </c>
      <c r="I422" s="35">
        <v>1</v>
      </c>
      <c r="J422" s="35">
        <v>0</v>
      </c>
      <c r="K422" s="41">
        <v>1</v>
      </c>
      <c r="L422" s="21">
        <v>0.1371742112482853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129</v>
      </c>
      <c r="E423" s="35">
        <v>103</v>
      </c>
      <c r="F423" s="40">
        <v>232</v>
      </c>
      <c r="G423" s="21">
        <v>6.5666572318143226</v>
      </c>
      <c r="H423" s="19">
        <v>1207</v>
      </c>
      <c r="I423" s="35">
        <v>5</v>
      </c>
      <c r="J423" s="35">
        <v>4</v>
      </c>
      <c r="K423" s="41">
        <v>9</v>
      </c>
      <c r="L423" s="21">
        <v>0.74565037282518642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22</v>
      </c>
      <c r="E424" s="35">
        <v>15</v>
      </c>
      <c r="F424" s="40">
        <v>37</v>
      </c>
      <c r="G424" s="21">
        <v>3.2714412024756854</v>
      </c>
      <c r="H424" s="35">
        <v>456</v>
      </c>
      <c r="I424" s="35">
        <v>0</v>
      </c>
      <c r="J424" s="35">
        <v>0</v>
      </c>
      <c r="K424" s="41">
        <v>0</v>
      </c>
      <c r="L424" s="21">
        <v>0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89</v>
      </c>
      <c r="E425" s="35">
        <v>85</v>
      </c>
      <c r="F425" s="40">
        <v>174</v>
      </c>
      <c r="G425" s="21">
        <v>5.7011795543905635</v>
      </c>
      <c r="H425" s="19">
        <v>929</v>
      </c>
      <c r="I425" s="35">
        <v>5</v>
      </c>
      <c r="J425" s="35">
        <v>9</v>
      </c>
      <c r="K425" s="41">
        <v>14</v>
      </c>
      <c r="L425" s="21">
        <v>1.5069967707212055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264</v>
      </c>
      <c r="E426" s="35">
        <v>253</v>
      </c>
      <c r="F426" s="40">
        <v>517</v>
      </c>
      <c r="G426" s="21">
        <v>7.2510518934081354</v>
      </c>
      <c r="H426" s="19">
        <v>1147</v>
      </c>
      <c r="I426" s="35">
        <v>6</v>
      </c>
      <c r="J426" s="35">
        <v>3</v>
      </c>
      <c r="K426" s="41">
        <v>9</v>
      </c>
      <c r="L426" s="21">
        <v>0.78465562336530081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35</v>
      </c>
      <c r="E427" s="35">
        <v>25</v>
      </c>
      <c r="F427" s="40">
        <v>60</v>
      </c>
      <c r="G427" s="21">
        <v>5.9582919563058594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44</v>
      </c>
      <c r="E428" s="35">
        <v>46</v>
      </c>
      <c r="F428" s="40">
        <v>90</v>
      </c>
      <c r="G428" s="21">
        <v>6.9337442218798149</v>
      </c>
      <c r="H428" s="35">
        <v>419</v>
      </c>
      <c r="I428" s="35">
        <v>0</v>
      </c>
      <c r="J428" s="35">
        <v>0</v>
      </c>
      <c r="K428" s="41">
        <v>0</v>
      </c>
      <c r="L428" s="21">
        <v>0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45</v>
      </c>
      <c r="E429" s="35">
        <v>37</v>
      </c>
      <c r="F429" s="40">
        <v>82</v>
      </c>
      <c r="G429" s="21">
        <v>6.9787234042553186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21</v>
      </c>
      <c r="E430" s="35">
        <v>14</v>
      </c>
      <c r="F430" s="40">
        <v>35</v>
      </c>
      <c r="G430" s="21">
        <v>3.7433155080213902</v>
      </c>
      <c r="H430" s="35">
        <v>273</v>
      </c>
      <c r="I430" s="35">
        <v>1</v>
      </c>
      <c r="J430" s="35">
        <v>3</v>
      </c>
      <c r="K430" s="41">
        <v>4</v>
      </c>
      <c r="L430" s="21">
        <v>1.4652014652014651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20</v>
      </c>
      <c r="E431" s="35">
        <v>22</v>
      </c>
      <c r="F431" s="40">
        <v>42</v>
      </c>
      <c r="G431" s="21">
        <v>5.2044609665427508</v>
      </c>
      <c r="H431" s="35">
        <v>264</v>
      </c>
      <c r="I431" s="35">
        <v>3</v>
      </c>
      <c r="J431" s="35">
        <v>1</v>
      </c>
      <c r="K431" s="41">
        <v>4</v>
      </c>
      <c r="L431" s="21">
        <v>1.5151515151515151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32</v>
      </c>
      <c r="E432" s="35">
        <v>33</v>
      </c>
      <c r="F432" s="40">
        <v>65</v>
      </c>
      <c r="G432" s="21">
        <v>11.484098939929329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1251</v>
      </c>
      <c r="E433" s="29">
        <v>1204</v>
      </c>
      <c r="F433" s="29">
        <v>2455</v>
      </c>
      <c r="G433" s="31">
        <v>7.6367934799514732</v>
      </c>
      <c r="H433" s="29">
        <v>2933</v>
      </c>
      <c r="I433" s="29">
        <v>20</v>
      </c>
      <c r="J433" s="29">
        <v>28</v>
      </c>
      <c r="K433" s="36">
        <v>48</v>
      </c>
      <c r="L433" s="31">
        <v>1.6365496079099897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5</v>
      </c>
      <c r="E434" s="19">
        <v>5</v>
      </c>
      <c r="F434" s="20">
        <v>10</v>
      </c>
      <c r="G434" s="21">
        <v>6.4516129032258061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55</v>
      </c>
      <c r="E435" s="19">
        <v>67</v>
      </c>
      <c r="F435" s="20">
        <v>122</v>
      </c>
      <c r="G435" s="21">
        <v>6.8771138669673046</v>
      </c>
      <c r="H435" s="35">
        <v>332</v>
      </c>
      <c r="I435" s="19">
        <v>3</v>
      </c>
      <c r="J435" s="19">
        <v>0</v>
      </c>
      <c r="K435" s="22">
        <v>3</v>
      </c>
      <c r="L435" s="21">
        <v>0.90361445783132521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102</v>
      </c>
      <c r="E436" s="19">
        <v>87</v>
      </c>
      <c r="F436" s="20">
        <v>189</v>
      </c>
      <c r="G436" s="21">
        <v>12.07667731629393</v>
      </c>
      <c r="H436" s="35">
        <v>153</v>
      </c>
      <c r="I436" s="19">
        <v>0</v>
      </c>
      <c r="J436" s="19">
        <v>3</v>
      </c>
      <c r="K436" s="22">
        <v>3</v>
      </c>
      <c r="L436" s="21">
        <v>1.9607843137254901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188</v>
      </c>
      <c r="E437" s="19">
        <v>138</v>
      </c>
      <c r="F437" s="20">
        <v>326</v>
      </c>
      <c r="G437" s="21">
        <v>8.7259100642398302</v>
      </c>
      <c r="H437" s="35">
        <v>3</v>
      </c>
      <c r="I437" s="19">
        <v>1</v>
      </c>
      <c r="J437" s="19">
        <v>0</v>
      </c>
      <c r="K437" s="22">
        <v>1</v>
      </c>
      <c r="L437" s="21">
        <v>33.333333333333329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152</v>
      </c>
      <c r="E438" s="19">
        <v>160</v>
      </c>
      <c r="F438" s="20">
        <v>312</v>
      </c>
      <c r="G438" s="21">
        <v>7.9087452471482882</v>
      </c>
      <c r="H438" s="35">
        <v>529</v>
      </c>
      <c r="I438" s="19">
        <v>2</v>
      </c>
      <c r="J438" s="19">
        <v>0</v>
      </c>
      <c r="K438" s="22">
        <v>2</v>
      </c>
      <c r="L438" s="21">
        <v>0.3780718336483932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58</v>
      </c>
      <c r="E439" s="19">
        <v>44</v>
      </c>
      <c r="F439" s="20">
        <v>102</v>
      </c>
      <c r="G439" s="21">
        <v>5.6603773584905666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42</v>
      </c>
      <c r="E440" s="19">
        <v>51</v>
      </c>
      <c r="F440" s="20">
        <v>93</v>
      </c>
      <c r="G440" s="21">
        <v>6.3481228668941982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22</v>
      </c>
      <c r="E441" s="19">
        <v>18</v>
      </c>
      <c r="F441" s="20">
        <v>40</v>
      </c>
      <c r="G441" s="21">
        <v>7.4906367041198507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51</v>
      </c>
      <c r="E442" s="19">
        <v>49</v>
      </c>
      <c r="F442" s="20">
        <v>100</v>
      </c>
      <c r="G442" s="21">
        <v>8.5543199315654412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93</v>
      </c>
      <c r="E443" s="19">
        <v>83</v>
      </c>
      <c r="F443" s="20">
        <v>176</v>
      </c>
      <c r="G443" s="21">
        <v>8.7475149105367791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22</v>
      </c>
      <c r="E444" s="19">
        <v>20</v>
      </c>
      <c r="F444" s="20">
        <v>42</v>
      </c>
      <c r="G444" s="21">
        <v>10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18</v>
      </c>
      <c r="E445" s="19">
        <v>21</v>
      </c>
      <c r="F445" s="20">
        <v>39</v>
      </c>
      <c r="G445" s="21">
        <v>8.4415584415584419</v>
      </c>
      <c r="H445" s="35">
        <v>76</v>
      </c>
      <c r="I445" s="19">
        <v>0</v>
      </c>
      <c r="J445" s="19">
        <v>1</v>
      </c>
      <c r="K445" s="22">
        <v>1</v>
      </c>
      <c r="L445" s="21">
        <v>1.3157894736842104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4</v>
      </c>
      <c r="E446" s="19">
        <v>4</v>
      </c>
      <c r="F446" s="20">
        <v>8</v>
      </c>
      <c r="G446" s="21">
        <v>4.1450777202072544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17</v>
      </c>
      <c r="E447" s="19">
        <v>21</v>
      </c>
      <c r="F447" s="20">
        <v>38</v>
      </c>
      <c r="G447" s="21">
        <v>6.462585034013606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40</v>
      </c>
      <c r="E448" s="19">
        <v>38</v>
      </c>
      <c r="F448" s="20">
        <v>78</v>
      </c>
      <c r="G448" s="21">
        <v>8.0578512396694215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316</v>
      </c>
      <c r="E449" s="19">
        <v>319</v>
      </c>
      <c r="F449" s="20">
        <v>635</v>
      </c>
      <c r="G449" s="21">
        <v>7.1468767585818798</v>
      </c>
      <c r="H449" s="35">
        <v>765</v>
      </c>
      <c r="I449" s="19">
        <v>14</v>
      </c>
      <c r="J449" s="19">
        <v>24</v>
      </c>
      <c r="K449" s="22">
        <v>38</v>
      </c>
      <c r="L449" s="21">
        <v>4.9673202614379086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34</v>
      </c>
      <c r="E450" s="19">
        <v>34</v>
      </c>
      <c r="F450" s="20">
        <v>68</v>
      </c>
      <c r="G450" s="21">
        <v>4.6511627906976747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32</v>
      </c>
      <c r="E451" s="19">
        <v>45</v>
      </c>
      <c r="F451" s="20">
        <v>77</v>
      </c>
      <c r="G451" s="21">
        <v>7.608695652173914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326</v>
      </c>
      <c r="E452" s="29">
        <v>312</v>
      </c>
      <c r="F452" s="29">
        <v>638</v>
      </c>
      <c r="G452" s="31">
        <v>4.972720187061574</v>
      </c>
      <c r="H452" s="29">
        <v>3411</v>
      </c>
      <c r="I452" s="29">
        <v>14</v>
      </c>
      <c r="J452" s="29">
        <v>13</v>
      </c>
      <c r="K452" s="36">
        <v>27</v>
      </c>
      <c r="L452" s="31">
        <v>0.79155672823219003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27</v>
      </c>
      <c r="E453" s="19">
        <v>30</v>
      </c>
      <c r="F453" s="20">
        <v>57</v>
      </c>
      <c r="G453" s="21">
        <v>3.7648612945838837</v>
      </c>
      <c r="H453" s="35">
        <v>477</v>
      </c>
      <c r="I453" s="19">
        <v>3</v>
      </c>
      <c r="J453" s="19">
        <v>0</v>
      </c>
      <c r="K453" s="22">
        <v>3</v>
      </c>
      <c r="L453" s="21">
        <v>0.62893081761006298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15</v>
      </c>
      <c r="E454" s="19">
        <v>13</v>
      </c>
      <c r="F454" s="20">
        <v>28</v>
      </c>
      <c r="G454" s="21">
        <v>4.5901639344262293</v>
      </c>
      <c r="H454" s="35">
        <v>160</v>
      </c>
      <c r="I454" s="19">
        <v>0</v>
      </c>
      <c r="J454" s="19">
        <v>1</v>
      </c>
      <c r="K454" s="22">
        <v>1</v>
      </c>
      <c r="L454" s="21">
        <v>0.625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17</v>
      </c>
      <c r="E455" s="19">
        <v>10</v>
      </c>
      <c r="F455" s="20">
        <v>27</v>
      </c>
      <c r="G455" s="21">
        <v>4.3269230769230766</v>
      </c>
      <c r="H455" s="35">
        <v>167</v>
      </c>
      <c r="I455" s="19">
        <v>1</v>
      </c>
      <c r="J455" s="19">
        <v>1</v>
      </c>
      <c r="K455" s="22">
        <v>2</v>
      </c>
      <c r="L455" s="21">
        <v>1.1976047904191618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39</v>
      </c>
      <c r="E456" s="19">
        <v>26</v>
      </c>
      <c r="F456" s="20">
        <v>65</v>
      </c>
      <c r="G456" s="21">
        <v>4.7410649161196208</v>
      </c>
      <c r="H456" s="35">
        <v>410</v>
      </c>
      <c r="I456" s="19">
        <v>8</v>
      </c>
      <c r="J456" s="19">
        <v>6</v>
      </c>
      <c r="K456" s="22">
        <v>14</v>
      </c>
      <c r="L456" s="21">
        <v>3.4146341463414638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44</v>
      </c>
      <c r="E457" s="19">
        <v>28</v>
      </c>
      <c r="F457" s="20">
        <v>72</v>
      </c>
      <c r="G457" s="21">
        <v>6.8181818181818175</v>
      </c>
      <c r="H457" s="35">
        <v>173</v>
      </c>
      <c r="I457" s="19">
        <v>0</v>
      </c>
      <c r="J457" s="19">
        <v>1</v>
      </c>
      <c r="K457" s="22">
        <v>1</v>
      </c>
      <c r="L457" s="21">
        <v>0.57803468208092479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27</v>
      </c>
      <c r="E458" s="19">
        <v>26</v>
      </c>
      <c r="F458" s="20">
        <v>53</v>
      </c>
      <c r="G458" s="21">
        <v>4.6288209606986905</v>
      </c>
      <c r="H458" s="35">
        <v>195</v>
      </c>
      <c r="I458" s="19">
        <v>0</v>
      </c>
      <c r="J458" s="19">
        <v>2</v>
      </c>
      <c r="K458" s="22">
        <v>2</v>
      </c>
      <c r="L458" s="21">
        <v>1.0256410256410255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19</v>
      </c>
      <c r="E459" s="19">
        <v>23</v>
      </c>
      <c r="F459" s="20">
        <v>42</v>
      </c>
      <c r="G459" s="21">
        <v>5.4616384915474647</v>
      </c>
      <c r="H459" s="35">
        <v>217</v>
      </c>
      <c r="I459" s="19">
        <v>0</v>
      </c>
      <c r="J459" s="19">
        <v>0</v>
      </c>
      <c r="K459" s="22">
        <v>0</v>
      </c>
      <c r="L459" s="21">
        <v>0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10</v>
      </c>
      <c r="E460" s="19">
        <v>18</v>
      </c>
      <c r="F460" s="20">
        <v>28</v>
      </c>
      <c r="G460" s="21">
        <v>4.3343653250773997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15</v>
      </c>
      <c r="E461" s="19">
        <v>15</v>
      </c>
      <c r="F461" s="20">
        <v>30</v>
      </c>
      <c r="G461" s="21">
        <v>7.2815533980582519</v>
      </c>
      <c r="H461" s="35">
        <v>75</v>
      </c>
      <c r="I461" s="19">
        <v>0</v>
      </c>
      <c r="J461" s="19">
        <v>0</v>
      </c>
      <c r="K461" s="22">
        <v>0</v>
      </c>
      <c r="L461" s="21">
        <v>0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26</v>
      </c>
      <c r="E462" s="19">
        <v>12</v>
      </c>
      <c r="F462" s="20">
        <v>38</v>
      </c>
      <c r="G462" s="21">
        <v>5.8823529411764701</v>
      </c>
      <c r="H462" s="35">
        <v>128</v>
      </c>
      <c r="I462" s="19">
        <v>2</v>
      </c>
      <c r="J462" s="19">
        <v>2</v>
      </c>
      <c r="K462" s="22">
        <v>4</v>
      </c>
      <c r="L462" s="21">
        <v>3.125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8</v>
      </c>
      <c r="E463" s="19">
        <v>11</v>
      </c>
      <c r="F463" s="20">
        <v>19</v>
      </c>
      <c r="G463" s="21">
        <v>4.231625835189309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30</v>
      </c>
      <c r="E464" s="19">
        <v>40</v>
      </c>
      <c r="F464" s="20">
        <v>70</v>
      </c>
      <c r="G464" s="21">
        <v>5.7236304170073593</v>
      </c>
      <c r="H464" s="35">
        <v>261</v>
      </c>
      <c r="I464" s="19">
        <v>0</v>
      </c>
      <c r="J464" s="19">
        <v>0</v>
      </c>
      <c r="K464" s="22">
        <v>0</v>
      </c>
      <c r="L464" s="21">
        <v>0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49</v>
      </c>
      <c r="E465" s="19">
        <v>60</v>
      </c>
      <c r="F465" s="20">
        <v>109</v>
      </c>
      <c r="G465" s="21">
        <v>4.6088794926004226</v>
      </c>
      <c r="H465" s="35">
        <v>989</v>
      </c>
      <c r="I465" s="19">
        <v>0</v>
      </c>
      <c r="J465" s="19">
        <v>0</v>
      </c>
      <c r="K465" s="22">
        <v>0</v>
      </c>
      <c r="L465" s="21">
        <v>0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162</v>
      </c>
      <c r="E466" s="38">
        <v>158</v>
      </c>
      <c r="F466" s="38">
        <v>320</v>
      </c>
      <c r="G466" s="31">
        <v>6.4295760498292136</v>
      </c>
      <c r="H466" s="38">
        <v>406</v>
      </c>
      <c r="I466" s="38">
        <v>4</v>
      </c>
      <c r="J466" s="38">
        <v>3</v>
      </c>
      <c r="K466" s="39">
        <v>7</v>
      </c>
      <c r="L466" s="31">
        <v>1.7241379310344827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32</v>
      </c>
      <c r="E467" s="35">
        <v>37</v>
      </c>
      <c r="F467" s="40">
        <v>69</v>
      </c>
      <c r="G467" s="21">
        <v>7.5907590759075907</v>
      </c>
      <c r="H467" s="35">
        <v>7</v>
      </c>
      <c r="I467" s="35">
        <v>2</v>
      </c>
      <c r="J467" s="35">
        <v>2</v>
      </c>
      <c r="K467" s="41">
        <v>4</v>
      </c>
      <c r="L467" s="21">
        <v>57.142857142857139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26</v>
      </c>
      <c r="E468" s="35">
        <v>15</v>
      </c>
      <c r="F468" s="40">
        <v>41</v>
      </c>
      <c r="G468" s="21">
        <v>6.9373942470389167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13</v>
      </c>
      <c r="E469" s="35">
        <v>11</v>
      </c>
      <c r="F469" s="40">
        <v>24</v>
      </c>
      <c r="G469" s="21">
        <v>5.825242718446602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4</v>
      </c>
      <c r="E470" s="35">
        <v>9</v>
      </c>
      <c r="F470" s="40">
        <v>13</v>
      </c>
      <c r="G470" s="21">
        <v>5.3497942386831276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19</v>
      </c>
      <c r="E471" s="35">
        <v>14</v>
      </c>
      <c r="F471" s="40">
        <v>33</v>
      </c>
      <c r="G471" s="21">
        <v>5.7996485061511418</v>
      </c>
      <c r="H471" s="35">
        <v>23</v>
      </c>
      <c r="I471" s="35">
        <v>0</v>
      </c>
      <c r="J471" s="35">
        <v>0</v>
      </c>
      <c r="K471" s="41">
        <v>0</v>
      </c>
      <c r="L471" s="21">
        <v>0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16</v>
      </c>
      <c r="E472" s="35">
        <v>22</v>
      </c>
      <c r="F472" s="40">
        <v>38</v>
      </c>
      <c r="G472" s="21">
        <v>4.903225806451613</v>
      </c>
      <c r="H472" s="35">
        <v>15</v>
      </c>
      <c r="I472" s="35">
        <v>1</v>
      </c>
      <c r="J472" s="35">
        <v>0</v>
      </c>
      <c r="K472" s="41">
        <v>1</v>
      </c>
      <c r="L472" s="21">
        <v>6.666666666666667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31</v>
      </c>
      <c r="E473" s="35">
        <v>27</v>
      </c>
      <c r="F473" s="40">
        <v>58</v>
      </c>
      <c r="G473" s="21">
        <v>5.9855521155830749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21</v>
      </c>
      <c r="E474" s="35">
        <v>23</v>
      </c>
      <c r="F474" s="40">
        <v>44</v>
      </c>
      <c r="G474" s="21">
        <v>8.6444007858546161</v>
      </c>
      <c r="H474" s="19">
        <v>-27</v>
      </c>
      <c r="I474" s="35">
        <v>1</v>
      </c>
      <c r="J474" s="35">
        <v>1</v>
      </c>
      <c r="K474" s="41">
        <v>2</v>
      </c>
      <c r="L474" s="21">
        <v>-7.4074074074074066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277</v>
      </c>
      <c r="E475" s="38">
        <v>250</v>
      </c>
      <c r="F475" s="38">
        <v>527</v>
      </c>
      <c r="G475" s="31">
        <v>5.2157561361836899</v>
      </c>
      <c r="H475" s="29">
        <v>3856</v>
      </c>
      <c r="I475" s="38">
        <v>45</v>
      </c>
      <c r="J475" s="38">
        <v>36</v>
      </c>
      <c r="K475" s="39">
        <v>81</v>
      </c>
      <c r="L475" s="31">
        <v>2.1006224066390042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153</v>
      </c>
      <c r="E476" s="38">
        <v>121</v>
      </c>
      <c r="F476" s="38">
        <v>274</v>
      </c>
      <c r="G476" s="31">
        <v>5.4898817872169907</v>
      </c>
      <c r="H476" s="29">
        <v>1364</v>
      </c>
      <c r="I476" s="38">
        <v>6</v>
      </c>
      <c r="J476" s="38">
        <v>10</v>
      </c>
      <c r="K476" s="39">
        <v>16</v>
      </c>
      <c r="L476" s="31">
        <v>1.1730205278592376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8431</v>
      </c>
      <c r="E477" s="9">
        <v>7784</v>
      </c>
      <c r="F477" s="9">
        <v>16215</v>
      </c>
      <c r="G477" s="25">
        <v>4.8089755680908226</v>
      </c>
      <c r="H477" s="9">
        <v>132730</v>
      </c>
      <c r="I477" s="9">
        <v>862</v>
      </c>
      <c r="J477" s="9">
        <v>706</v>
      </c>
      <c r="K477" s="16">
        <v>1568</v>
      </c>
      <c r="L477" s="25">
        <v>1.1813455887892714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1494</v>
      </c>
      <c r="E478" s="29">
        <v>1326</v>
      </c>
      <c r="F478" s="29">
        <v>2820</v>
      </c>
      <c r="G478" s="31">
        <v>4.8338161435746239</v>
      </c>
      <c r="H478" s="29">
        <v>23139</v>
      </c>
      <c r="I478" s="29">
        <v>146</v>
      </c>
      <c r="J478" s="29">
        <v>109</v>
      </c>
      <c r="K478" s="36">
        <v>255</v>
      </c>
      <c r="L478" s="31">
        <v>1.1020355244392583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27</v>
      </c>
      <c r="E479" s="19">
        <v>15</v>
      </c>
      <c r="F479" s="20">
        <v>42</v>
      </c>
      <c r="G479" s="21">
        <v>5.6987788331071911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7</v>
      </c>
      <c r="E480" s="19">
        <v>8</v>
      </c>
      <c r="F480" s="20">
        <v>15</v>
      </c>
      <c r="G480" s="21">
        <v>2.6642984014209592</v>
      </c>
      <c r="H480" s="19">
        <v>289</v>
      </c>
      <c r="I480" s="19">
        <v>0</v>
      </c>
      <c r="J480" s="19">
        <v>0</v>
      </c>
      <c r="K480" s="22">
        <v>0</v>
      </c>
      <c r="L480" s="21">
        <v>0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51</v>
      </c>
      <c r="E481" s="19">
        <v>44</v>
      </c>
      <c r="F481" s="20">
        <v>95</v>
      </c>
      <c r="G481" s="21">
        <v>5.1742919389978219</v>
      </c>
      <c r="H481" s="19">
        <v>1175</v>
      </c>
      <c r="I481" s="19">
        <v>10</v>
      </c>
      <c r="J481" s="19">
        <v>11</v>
      </c>
      <c r="K481" s="22">
        <v>21</v>
      </c>
      <c r="L481" s="21">
        <v>1.7872340425531916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9</v>
      </c>
      <c r="E482" s="19">
        <v>8</v>
      </c>
      <c r="F482" s="20">
        <v>17</v>
      </c>
      <c r="G482" s="21">
        <v>2.992957746478873</v>
      </c>
      <c r="H482" s="19">
        <v>327</v>
      </c>
      <c r="I482" s="19">
        <v>0</v>
      </c>
      <c r="J482" s="19">
        <v>0</v>
      </c>
      <c r="K482" s="22">
        <v>0</v>
      </c>
      <c r="L482" s="21">
        <v>0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179</v>
      </c>
      <c r="E483" s="19">
        <v>147</v>
      </c>
      <c r="F483" s="20">
        <v>326</v>
      </c>
      <c r="G483" s="21">
        <v>4.8289142349281589</v>
      </c>
      <c r="H483" s="19">
        <v>2773</v>
      </c>
      <c r="I483" s="19">
        <v>0</v>
      </c>
      <c r="J483" s="19">
        <v>0</v>
      </c>
      <c r="K483" s="22">
        <v>0</v>
      </c>
      <c r="L483" s="21"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55</v>
      </c>
      <c r="E484" s="19">
        <v>68</v>
      </c>
      <c r="F484" s="20">
        <v>123</v>
      </c>
      <c r="G484" s="21">
        <v>8.04447351209941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68</v>
      </c>
      <c r="E485" s="19">
        <v>64</v>
      </c>
      <c r="F485" s="20">
        <v>132</v>
      </c>
      <c r="G485" s="21">
        <v>7.1973827699018544</v>
      </c>
      <c r="H485" s="35">
        <v>127</v>
      </c>
      <c r="I485" s="19">
        <v>1</v>
      </c>
      <c r="J485" s="19">
        <v>0</v>
      </c>
      <c r="K485" s="22">
        <v>1</v>
      </c>
      <c r="L485" s="21">
        <v>0.78740157480314954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20</v>
      </c>
      <c r="E486" s="19">
        <v>12</v>
      </c>
      <c r="F486" s="20">
        <v>32</v>
      </c>
      <c r="G486" s="21">
        <v>2.7303754266211606</v>
      </c>
      <c r="H486" s="35">
        <v>542</v>
      </c>
      <c r="I486" s="19">
        <v>7</v>
      </c>
      <c r="J486" s="19">
        <v>7</v>
      </c>
      <c r="K486" s="22">
        <v>14</v>
      </c>
      <c r="L486" s="21">
        <v>2.5830258302583027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16</v>
      </c>
      <c r="E487" s="19">
        <v>21</v>
      </c>
      <c r="F487" s="20">
        <v>37</v>
      </c>
      <c r="G487" s="21">
        <v>5.1820728291316529</v>
      </c>
      <c r="H487" s="35">
        <v>355</v>
      </c>
      <c r="I487" s="19">
        <v>3</v>
      </c>
      <c r="J487" s="19">
        <v>0</v>
      </c>
      <c r="K487" s="22">
        <v>3</v>
      </c>
      <c r="L487" s="21">
        <v>0.84507042253521114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24</v>
      </c>
      <c r="E488" s="19">
        <v>31</v>
      </c>
      <c r="F488" s="20">
        <v>55</v>
      </c>
      <c r="G488" s="21">
        <v>4.5719035743973402</v>
      </c>
      <c r="H488" s="35">
        <v>777</v>
      </c>
      <c r="I488" s="19">
        <v>6</v>
      </c>
      <c r="J488" s="19">
        <v>6</v>
      </c>
      <c r="K488" s="22">
        <v>12</v>
      </c>
      <c r="L488" s="21">
        <v>1.5444015444015444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25</v>
      </c>
      <c r="E489" s="19">
        <v>21</v>
      </c>
      <c r="F489" s="20">
        <v>46</v>
      </c>
      <c r="G489" s="21">
        <v>4.909284951974386</v>
      </c>
      <c r="H489" s="35">
        <v>603</v>
      </c>
      <c r="I489" s="19">
        <v>4</v>
      </c>
      <c r="J489" s="19">
        <v>4</v>
      </c>
      <c r="K489" s="22">
        <v>8</v>
      </c>
      <c r="L489" s="21">
        <v>1.3266998341625207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48</v>
      </c>
      <c r="E490" s="19">
        <v>37</v>
      </c>
      <c r="F490" s="20">
        <v>85</v>
      </c>
      <c r="G490" s="21">
        <v>4.7645739910313898</v>
      </c>
      <c r="H490" s="35">
        <v>769</v>
      </c>
      <c r="I490" s="19">
        <v>8</v>
      </c>
      <c r="J490" s="19">
        <v>2</v>
      </c>
      <c r="K490" s="22">
        <v>10</v>
      </c>
      <c r="L490" s="21">
        <v>1.3003901170351104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13</v>
      </c>
      <c r="E491" s="19">
        <v>20</v>
      </c>
      <c r="F491" s="20">
        <v>33</v>
      </c>
      <c r="G491" s="21">
        <v>2.8546712802768166</v>
      </c>
      <c r="H491" s="19">
        <v>845</v>
      </c>
      <c r="I491" s="19">
        <v>3</v>
      </c>
      <c r="J491" s="19">
        <v>3</v>
      </c>
      <c r="K491" s="22">
        <v>6</v>
      </c>
      <c r="L491" s="21">
        <v>0.7100591715976331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171</v>
      </c>
      <c r="E492" s="19">
        <v>165</v>
      </c>
      <c r="F492" s="20">
        <v>336</v>
      </c>
      <c r="G492" s="21">
        <v>4.2569365260357275</v>
      </c>
      <c r="H492" s="19">
        <v>3453</v>
      </c>
      <c r="I492" s="19">
        <v>35</v>
      </c>
      <c r="J492" s="19">
        <v>17</v>
      </c>
      <c r="K492" s="22">
        <v>52</v>
      </c>
      <c r="L492" s="21">
        <v>1.5059368664929047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30</v>
      </c>
      <c r="E493" s="19">
        <v>18</v>
      </c>
      <c r="F493" s="20">
        <v>48</v>
      </c>
      <c r="G493" s="21">
        <v>6.3914780292942748</v>
      </c>
      <c r="H493" s="35">
        <v>276</v>
      </c>
      <c r="I493" s="19">
        <v>0</v>
      </c>
      <c r="J493" s="19">
        <v>0</v>
      </c>
      <c r="K493" s="22">
        <v>0</v>
      </c>
      <c r="L493" s="21">
        <v>0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22</v>
      </c>
      <c r="E494" s="19">
        <v>25</v>
      </c>
      <c r="F494" s="20">
        <v>47</v>
      </c>
      <c r="G494" s="21">
        <v>5.0592034445640479</v>
      </c>
      <c r="H494" s="35">
        <v>406</v>
      </c>
      <c r="I494" s="19">
        <v>0</v>
      </c>
      <c r="J494" s="19">
        <v>0</v>
      </c>
      <c r="K494" s="22">
        <v>0</v>
      </c>
      <c r="L494" s="21">
        <v>0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35</v>
      </c>
      <c r="E495" s="19">
        <v>35</v>
      </c>
      <c r="F495" s="20">
        <v>70</v>
      </c>
      <c r="G495" s="21">
        <v>5.1967334818114335</v>
      </c>
      <c r="H495" s="35">
        <v>409</v>
      </c>
      <c r="I495" s="19">
        <v>0</v>
      </c>
      <c r="J495" s="19">
        <v>3</v>
      </c>
      <c r="K495" s="22">
        <v>3</v>
      </c>
      <c r="L495" s="21">
        <v>0.73349633251833746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22</v>
      </c>
      <c r="E496" s="19">
        <v>16</v>
      </c>
      <c r="F496" s="20">
        <v>38</v>
      </c>
      <c r="G496" s="21">
        <v>6.9216757741347905</v>
      </c>
      <c r="H496" s="19">
        <v>103</v>
      </c>
      <c r="I496" s="19">
        <v>0</v>
      </c>
      <c r="J496" s="19">
        <v>1</v>
      </c>
      <c r="K496" s="22">
        <v>1</v>
      </c>
      <c r="L496" s="21">
        <v>0.97087378640776689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88</v>
      </c>
      <c r="E497" s="19">
        <v>68</v>
      </c>
      <c r="F497" s="20">
        <v>156</v>
      </c>
      <c r="G497" s="21">
        <v>4.9025769956002518</v>
      </c>
      <c r="H497" s="19">
        <v>1132</v>
      </c>
      <c r="I497" s="19">
        <v>2</v>
      </c>
      <c r="J497" s="19">
        <v>1</v>
      </c>
      <c r="K497" s="22">
        <v>3</v>
      </c>
      <c r="L497" s="21">
        <v>0.26501766784452296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33</v>
      </c>
      <c r="E498" s="19">
        <v>26</v>
      </c>
      <c r="F498" s="20">
        <v>59</v>
      </c>
      <c r="G498" s="21">
        <v>5.4934823091247669</v>
      </c>
      <c r="H498" s="19">
        <v>391</v>
      </c>
      <c r="I498" s="19">
        <v>0</v>
      </c>
      <c r="J498" s="19">
        <v>0</v>
      </c>
      <c r="K498" s="22">
        <v>0</v>
      </c>
      <c r="L498" s="21">
        <v>0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63</v>
      </c>
      <c r="E499" s="19">
        <v>60</v>
      </c>
      <c r="F499" s="20">
        <v>123</v>
      </c>
      <c r="G499" s="21">
        <v>4.7971918876755071</v>
      </c>
      <c r="H499" s="19">
        <v>1087</v>
      </c>
      <c r="I499" s="19">
        <v>12</v>
      </c>
      <c r="J499" s="19">
        <v>3</v>
      </c>
      <c r="K499" s="22">
        <v>15</v>
      </c>
      <c r="L499" s="21">
        <v>1.3799448022079117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39</v>
      </c>
      <c r="E500" s="19">
        <v>16</v>
      </c>
      <c r="F500" s="20">
        <v>55</v>
      </c>
      <c r="G500" s="21">
        <v>3.5483870967741935</v>
      </c>
      <c r="H500" s="35">
        <v>163</v>
      </c>
      <c r="I500" s="19">
        <v>5</v>
      </c>
      <c r="J500" s="19">
        <v>9</v>
      </c>
      <c r="K500" s="22">
        <v>14</v>
      </c>
      <c r="L500" s="21">
        <v>8.5889570552147241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66</v>
      </c>
      <c r="E501" s="19">
        <v>53</v>
      </c>
      <c r="F501" s="20">
        <v>119</v>
      </c>
      <c r="G501" s="21">
        <v>5.1293103448275863</v>
      </c>
      <c r="H501" s="35">
        <v>837</v>
      </c>
      <c r="I501" s="19">
        <v>3</v>
      </c>
      <c r="J501" s="19">
        <v>5</v>
      </c>
      <c r="K501" s="22">
        <v>8</v>
      </c>
      <c r="L501" s="21">
        <v>0.95579450418160095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21</v>
      </c>
      <c r="E502" s="19">
        <v>14</v>
      </c>
      <c r="F502" s="20">
        <v>35</v>
      </c>
      <c r="G502" s="21">
        <v>5.5910543130990416</v>
      </c>
      <c r="H502" s="35">
        <v>374</v>
      </c>
      <c r="I502" s="19">
        <v>4</v>
      </c>
      <c r="J502" s="19">
        <v>3</v>
      </c>
      <c r="K502" s="22">
        <v>7</v>
      </c>
      <c r="L502" s="21">
        <v>1.8716577540106951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9</v>
      </c>
      <c r="E503" s="19">
        <v>14</v>
      </c>
      <c r="F503" s="20">
        <v>23</v>
      </c>
      <c r="G503" s="21">
        <v>5.6097560975609762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21</v>
      </c>
      <c r="E504" s="19">
        <v>16</v>
      </c>
      <c r="F504" s="20">
        <v>37</v>
      </c>
      <c r="G504" s="21">
        <v>2.6753434562545189</v>
      </c>
      <c r="H504" s="35">
        <v>592</v>
      </c>
      <c r="I504" s="19">
        <v>0</v>
      </c>
      <c r="J504" s="19">
        <v>1</v>
      </c>
      <c r="K504" s="22">
        <v>1</v>
      </c>
      <c r="L504" s="21">
        <v>0.16891891891891891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9</v>
      </c>
      <c r="E505" s="19">
        <v>8</v>
      </c>
      <c r="F505" s="20">
        <v>17</v>
      </c>
      <c r="G505" s="21">
        <v>4.4155844155844157</v>
      </c>
      <c r="H505" s="19">
        <v>180</v>
      </c>
      <c r="I505" s="19">
        <v>1</v>
      </c>
      <c r="J505" s="19">
        <v>0</v>
      </c>
      <c r="K505" s="22">
        <v>1</v>
      </c>
      <c r="L505" s="21">
        <v>0.55555555555555558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84</v>
      </c>
      <c r="E506" s="19">
        <v>97</v>
      </c>
      <c r="F506" s="20">
        <v>181</v>
      </c>
      <c r="G506" s="21">
        <v>3.943355119825708</v>
      </c>
      <c r="H506" s="19">
        <v>2259</v>
      </c>
      <c r="I506" s="19">
        <v>19</v>
      </c>
      <c r="J506" s="19">
        <v>14</v>
      </c>
      <c r="K506" s="22">
        <v>33</v>
      </c>
      <c r="L506" s="21">
        <v>1.4608233731739706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33</v>
      </c>
      <c r="E507" s="19">
        <v>33</v>
      </c>
      <c r="F507" s="20">
        <v>66</v>
      </c>
      <c r="G507" s="21">
        <v>5.830388692579505</v>
      </c>
      <c r="H507" s="35">
        <v>165</v>
      </c>
      <c r="I507" s="19">
        <v>0</v>
      </c>
      <c r="J507" s="19">
        <v>0</v>
      </c>
      <c r="K507" s="22">
        <v>0</v>
      </c>
      <c r="L507" s="21">
        <v>0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21</v>
      </c>
      <c r="E508" s="19">
        <v>14</v>
      </c>
      <c r="F508" s="20">
        <v>35</v>
      </c>
      <c r="G508" s="21">
        <v>3.8546255506607929</v>
      </c>
      <c r="H508" s="19">
        <v>573</v>
      </c>
      <c r="I508" s="19">
        <v>5</v>
      </c>
      <c r="J508" s="19">
        <v>3</v>
      </c>
      <c r="K508" s="22">
        <v>8</v>
      </c>
      <c r="L508" s="21">
        <v>1.3961605584642234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120</v>
      </c>
      <c r="E509" s="19">
        <v>100</v>
      </c>
      <c r="F509" s="20">
        <v>220</v>
      </c>
      <c r="G509" s="21">
        <v>5.5936943808797359</v>
      </c>
      <c r="H509" s="19">
        <v>1199</v>
      </c>
      <c r="I509" s="19">
        <v>14</v>
      </c>
      <c r="J509" s="19">
        <v>15</v>
      </c>
      <c r="K509" s="22">
        <v>29</v>
      </c>
      <c r="L509" s="21">
        <v>2.4186822351959969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27</v>
      </c>
      <c r="E510" s="19">
        <v>20</v>
      </c>
      <c r="F510" s="20">
        <v>47</v>
      </c>
      <c r="G510" s="21">
        <v>6.1923583662714092</v>
      </c>
      <c r="H510" s="35">
        <v>126</v>
      </c>
      <c r="I510" s="19">
        <v>1</v>
      </c>
      <c r="J510" s="19">
        <v>0</v>
      </c>
      <c r="K510" s="22">
        <v>1</v>
      </c>
      <c r="L510" s="21">
        <v>0.79365079365079361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5</v>
      </c>
      <c r="E511" s="19">
        <v>7</v>
      </c>
      <c r="F511" s="20">
        <v>12</v>
      </c>
      <c r="G511" s="21">
        <v>3.3333333333333335</v>
      </c>
      <c r="H511" s="35">
        <v>217</v>
      </c>
      <c r="I511" s="19">
        <v>0</v>
      </c>
      <c r="J511" s="19">
        <v>1</v>
      </c>
      <c r="K511" s="22">
        <v>1</v>
      </c>
      <c r="L511" s="21">
        <v>0.46082949308755761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33</v>
      </c>
      <c r="E512" s="19">
        <v>25</v>
      </c>
      <c r="F512" s="20">
        <v>58</v>
      </c>
      <c r="G512" s="21">
        <v>6.3736263736263732</v>
      </c>
      <c r="H512" s="19">
        <v>485</v>
      </c>
      <c r="I512" s="19">
        <v>3</v>
      </c>
      <c r="J512" s="19">
        <v>0</v>
      </c>
      <c r="K512" s="22">
        <v>3</v>
      </c>
      <c r="L512" s="21">
        <v>0.61855670103092786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2297</v>
      </c>
      <c r="E513" s="29">
        <v>2054</v>
      </c>
      <c r="F513" s="29">
        <v>4351</v>
      </c>
      <c r="G513" s="31">
        <v>5.0894246177960252</v>
      </c>
      <c r="H513" s="29">
        <v>31896</v>
      </c>
      <c r="I513" s="29">
        <v>158</v>
      </c>
      <c r="J513" s="29">
        <v>121</v>
      </c>
      <c r="K513" s="36">
        <v>279</v>
      </c>
      <c r="L513" s="31">
        <v>0.87471783295711059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27</v>
      </c>
      <c r="E514" s="19">
        <v>29</v>
      </c>
      <c r="F514" s="20">
        <v>56</v>
      </c>
      <c r="G514" s="21">
        <v>5.5009823182711202</v>
      </c>
      <c r="H514" s="35">
        <v>402</v>
      </c>
      <c r="I514" s="19">
        <v>5</v>
      </c>
      <c r="J514" s="19">
        <v>3</v>
      </c>
      <c r="K514" s="22">
        <v>8</v>
      </c>
      <c r="L514" s="21">
        <v>1.9900497512437811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17</v>
      </c>
      <c r="E515" s="19">
        <v>22</v>
      </c>
      <c r="F515" s="20">
        <v>39</v>
      </c>
      <c r="G515" s="21">
        <v>5.2845528455284558</v>
      </c>
      <c r="H515" s="19">
        <v>298</v>
      </c>
      <c r="I515" s="19">
        <v>1</v>
      </c>
      <c r="J515" s="19">
        <v>0</v>
      </c>
      <c r="K515" s="22">
        <v>1</v>
      </c>
      <c r="L515" s="21">
        <v>0.33557046979865773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220</v>
      </c>
      <c r="E516" s="19">
        <v>179</v>
      </c>
      <c r="F516" s="20">
        <v>399</v>
      </c>
      <c r="G516" s="21">
        <v>3.0602853198343305</v>
      </c>
      <c r="H516" s="19">
        <v>7897</v>
      </c>
      <c r="I516" s="19">
        <v>34</v>
      </c>
      <c r="J516" s="19">
        <v>24</v>
      </c>
      <c r="K516" s="22">
        <v>58</v>
      </c>
      <c r="L516" s="21">
        <v>0.73445612257819426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93</v>
      </c>
      <c r="E517" s="19">
        <v>70</v>
      </c>
      <c r="F517" s="20">
        <v>163</v>
      </c>
      <c r="G517" s="21">
        <v>7.3555956678700367</v>
      </c>
      <c r="H517" s="35">
        <v>264</v>
      </c>
      <c r="I517" s="19">
        <v>2</v>
      </c>
      <c r="J517" s="19">
        <v>1</v>
      </c>
      <c r="K517" s="22">
        <v>3</v>
      </c>
      <c r="L517" s="21">
        <v>1.1363636363636365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29</v>
      </c>
      <c r="E518" s="19">
        <v>29</v>
      </c>
      <c r="F518" s="20">
        <v>58</v>
      </c>
      <c r="G518" s="21">
        <v>3.1300593631948188</v>
      </c>
      <c r="H518" s="19">
        <v>966</v>
      </c>
      <c r="I518" s="19">
        <v>0</v>
      </c>
      <c r="J518" s="19">
        <v>0</v>
      </c>
      <c r="K518" s="22">
        <v>0</v>
      </c>
      <c r="L518" s="21">
        <v>0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367</v>
      </c>
      <c r="E519" s="19">
        <v>348</v>
      </c>
      <c r="F519" s="20">
        <v>715</v>
      </c>
      <c r="G519" s="21">
        <v>5.4360222002584964</v>
      </c>
      <c r="H519" s="19">
        <v>3210</v>
      </c>
      <c r="I519" s="19">
        <v>28</v>
      </c>
      <c r="J519" s="19">
        <v>31</v>
      </c>
      <c r="K519" s="22">
        <v>59</v>
      </c>
      <c r="L519" s="21">
        <v>1.838006230529595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14</v>
      </c>
      <c r="E520" s="19">
        <v>6</v>
      </c>
      <c r="F520" s="20">
        <v>20</v>
      </c>
      <c r="G520" s="21">
        <v>4.319654427645788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275</v>
      </c>
      <c r="E521" s="19">
        <v>238</v>
      </c>
      <c r="F521" s="20">
        <v>513</v>
      </c>
      <c r="G521" s="21">
        <v>5.6429435705642943</v>
      </c>
      <c r="H521" s="19">
        <v>3570</v>
      </c>
      <c r="I521" s="19">
        <v>12</v>
      </c>
      <c r="J521" s="19">
        <v>11</v>
      </c>
      <c r="K521" s="22">
        <v>23</v>
      </c>
      <c r="L521" s="21">
        <v>0.64425770308123242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189</v>
      </c>
      <c r="E522" s="19">
        <v>156</v>
      </c>
      <c r="F522" s="20">
        <v>345</v>
      </c>
      <c r="G522" s="21">
        <v>4.1115480872363248</v>
      </c>
      <c r="H522" s="19">
        <v>4511</v>
      </c>
      <c r="I522" s="19">
        <v>12</v>
      </c>
      <c r="J522" s="19">
        <v>10</v>
      </c>
      <c r="K522" s="22">
        <v>22</v>
      </c>
      <c r="L522" s="21">
        <v>0.48769674129904678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29</v>
      </c>
      <c r="E523" s="19">
        <v>33</v>
      </c>
      <c r="F523" s="20">
        <v>62</v>
      </c>
      <c r="G523" s="21">
        <v>5.520926090828139</v>
      </c>
      <c r="H523" s="19">
        <v>303</v>
      </c>
      <c r="I523" s="19">
        <v>0</v>
      </c>
      <c r="J523" s="19">
        <v>1</v>
      </c>
      <c r="K523" s="22">
        <v>1</v>
      </c>
      <c r="L523" s="21">
        <v>0.33003300330033003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42</v>
      </c>
      <c r="E524" s="19">
        <v>29</v>
      </c>
      <c r="F524" s="20">
        <v>71</v>
      </c>
      <c r="G524" s="21">
        <v>3.3177570093457946</v>
      </c>
      <c r="H524" s="19">
        <v>1026</v>
      </c>
      <c r="I524" s="19">
        <v>3</v>
      </c>
      <c r="J524" s="19">
        <v>3</v>
      </c>
      <c r="K524" s="22">
        <v>6</v>
      </c>
      <c r="L524" s="21">
        <v>0.58479532163742687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15</v>
      </c>
      <c r="E525" s="19">
        <v>14</v>
      </c>
      <c r="F525" s="20">
        <v>29</v>
      </c>
      <c r="G525" s="21">
        <v>5.7425742574257432</v>
      </c>
      <c r="H525" s="35">
        <v>209</v>
      </c>
      <c r="I525" s="19">
        <v>3</v>
      </c>
      <c r="J525" s="19">
        <v>0</v>
      </c>
      <c r="K525" s="22">
        <v>3</v>
      </c>
      <c r="L525" s="21">
        <v>1.4354066985645932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25</v>
      </c>
      <c r="E526" s="19">
        <v>22</v>
      </c>
      <c r="F526" s="20">
        <v>47</v>
      </c>
      <c r="G526" s="21">
        <v>5.3837342497136316</v>
      </c>
      <c r="H526" s="35">
        <v>197</v>
      </c>
      <c r="I526" s="19">
        <v>0</v>
      </c>
      <c r="J526" s="19">
        <v>0</v>
      </c>
      <c r="K526" s="22">
        <v>0</v>
      </c>
      <c r="L526" s="21">
        <v>0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17</v>
      </c>
      <c r="E527" s="19">
        <v>13</v>
      </c>
      <c r="F527" s="20">
        <v>30</v>
      </c>
      <c r="G527" s="21">
        <v>4.6082949308755765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124</v>
      </c>
      <c r="E528" s="19">
        <v>148</v>
      </c>
      <c r="F528" s="20">
        <v>272</v>
      </c>
      <c r="G528" s="21">
        <v>8</v>
      </c>
      <c r="H528" s="35">
        <v>713</v>
      </c>
      <c r="I528" s="19">
        <v>11</v>
      </c>
      <c r="J528" s="19">
        <v>6</v>
      </c>
      <c r="K528" s="22">
        <v>17</v>
      </c>
      <c r="L528" s="21">
        <v>2.3842917251051894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36</v>
      </c>
      <c r="E529" s="19">
        <v>17</v>
      </c>
      <c r="F529" s="20">
        <v>53</v>
      </c>
      <c r="G529" s="21">
        <v>5.8305830583058302</v>
      </c>
      <c r="H529" s="35">
        <v>361</v>
      </c>
      <c r="I529" s="19">
        <v>4</v>
      </c>
      <c r="J529" s="19">
        <v>2</v>
      </c>
      <c r="K529" s="22">
        <v>6</v>
      </c>
      <c r="L529" s="21">
        <v>1.662049861495845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52</v>
      </c>
      <c r="E530" s="19">
        <v>48</v>
      </c>
      <c r="F530" s="20">
        <v>100</v>
      </c>
      <c r="G530" s="21">
        <v>4.7961630695443649</v>
      </c>
      <c r="H530" s="19">
        <v>683</v>
      </c>
      <c r="I530" s="19">
        <v>10</v>
      </c>
      <c r="J530" s="19">
        <v>3</v>
      </c>
      <c r="K530" s="22">
        <v>13</v>
      </c>
      <c r="L530" s="21">
        <v>1.9033674963396781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210</v>
      </c>
      <c r="E531" s="19">
        <v>176</v>
      </c>
      <c r="F531" s="20">
        <v>386</v>
      </c>
      <c r="G531" s="21">
        <v>6.148454921949666</v>
      </c>
      <c r="H531" s="19">
        <v>1256</v>
      </c>
      <c r="I531" s="19">
        <v>11</v>
      </c>
      <c r="J531" s="19">
        <v>8</v>
      </c>
      <c r="K531" s="22">
        <v>19</v>
      </c>
      <c r="L531" s="21">
        <v>1.5127388535031847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72</v>
      </c>
      <c r="E532" s="19">
        <v>72</v>
      </c>
      <c r="F532" s="20">
        <v>144</v>
      </c>
      <c r="G532" s="21">
        <v>8.3623693379790947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172</v>
      </c>
      <c r="E533" s="19">
        <v>160</v>
      </c>
      <c r="F533" s="20">
        <v>332</v>
      </c>
      <c r="G533" s="21">
        <v>4.9265469654251373</v>
      </c>
      <c r="H533" s="19">
        <v>2488</v>
      </c>
      <c r="I533" s="19">
        <v>9</v>
      </c>
      <c r="J533" s="19">
        <v>8</v>
      </c>
      <c r="K533" s="22">
        <v>17</v>
      </c>
      <c r="L533" s="21">
        <v>0.68327974276527337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6</v>
      </c>
      <c r="E534" s="19">
        <v>7</v>
      </c>
      <c r="F534" s="20">
        <v>13</v>
      </c>
      <c r="G534" s="21">
        <v>2.6</v>
      </c>
      <c r="H534" s="19">
        <v>155</v>
      </c>
      <c r="I534" s="19">
        <v>1</v>
      </c>
      <c r="J534" s="19">
        <v>0</v>
      </c>
      <c r="K534" s="22">
        <v>1</v>
      </c>
      <c r="L534" s="21">
        <v>0.64516129032258063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152</v>
      </c>
      <c r="E535" s="19">
        <v>133</v>
      </c>
      <c r="F535" s="20">
        <v>285</v>
      </c>
      <c r="G535" s="21">
        <v>5.9861373660995589</v>
      </c>
      <c r="H535" s="19">
        <v>1453</v>
      </c>
      <c r="I535" s="19">
        <v>7</v>
      </c>
      <c r="J535" s="19">
        <v>7</v>
      </c>
      <c r="K535" s="22">
        <v>14</v>
      </c>
      <c r="L535" s="21">
        <v>0.96352374397797658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114</v>
      </c>
      <c r="E536" s="19">
        <v>105</v>
      </c>
      <c r="F536" s="20">
        <v>219</v>
      </c>
      <c r="G536" s="21">
        <v>5.6971904266389179</v>
      </c>
      <c r="H536" s="19">
        <v>1521</v>
      </c>
      <c r="I536" s="19">
        <v>5</v>
      </c>
      <c r="J536" s="19">
        <v>3</v>
      </c>
      <c r="K536" s="22">
        <v>8</v>
      </c>
      <c r="L536" s="21">
        <v>0.52596975673898749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1813</v>
      </c>
      <c r="E537" s="29">
        <v>1748</v>
      </c>
      <c r="F537" s="29">
        <v>3561</v>
      </c>
      <c r="G537" s="31">
        <v>5.2913905316651313</v>
      </c>
      <c r="H537" s="29">
        <v>20217</v>
      </c>
      <c r="I537" s="29">
        <v>192</v>
      </c>
      <c r="J537" s="29">
        <v>171</v>
      </c>
      <c r="K537" s="36">
        <v>363</v>
      </c>
      <c r="L537" s="31">
        <v>1.7955186229410891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30</v>
      </c>
      <c r="E538" s="19">
        <v>25</v>
      </c>
      <c r="F538" s="20">
        <v>55</v>
      </c>
      <c r="G538" s="21">
        <v>5.4187192118226601</v>
      </c>
      <c r="H538" s="19">
        <v>438</v>
      </c>
      <c r="I538" s="19">
        <v>5</v>
      </c>
      <c r="J538" s="19">
        <v>2</v>
      </c>
      <c r="K538" s="22">
        <v>7</v>
      </c>
      <c r="L538" s="21">
        <v>1.5981735159817352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39</v>
      </c>
      <c r="E539" s="19">
        <v>27</v>
      </c>
      <c r="F539" s="20">
        <v>66</v>
      </c>
      <c r="G539" s="21">
        <v>4.44743935309973</v>
      </c>
      <c r="H539" s="19">
        <v>1022</v>
      </c>
      <c r="I539" s="19">
        <v>2</v>
      </c>
      <c r="J539" s="19">
        <v>6</v>
      </c>
      <c r="K539" s="22">
        <v>8</v>
      </c>
      <c r="L539" s="21">
        <v>0.78277886497064575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305</v>
      </c>
      <c r="E540" s="19">
        <v>279</v>
      </c>
      <c r="F540" s="20">
        <v>584</v>
      </c>
      <c r="G540" s="21">
        <v>8.3357122466457323</v>
      </c>
      <c r="H540" s="35">
        <v>285</v>
      </c>
      <c r="I540" s="19">
        <v>40</v>
      </c>
      <c r="J540" s="19">
        <v>38</v>
      </c>
      <c r="K540" s="22">
        <v>78</v>
      </c>
      <c r="L540" s="21">
        <v>27.368421052631582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231</v>
      </c>
      <c r="E541" s="19">
        <v>211</v>
      </c>
      <c r="F541" s="20">
        <v>442</v>
      </c>
      <c r="G541" s="21">
        <v>6.347838575326727</v>
      </c>
      <c r="H541" s="19">
        <v>270</v>
      </c>
      <c r="I541" s="19">
        <v>34</v>
      </c>
      <c r="J541" s="19">
        <v>35</v>
      </c>
      <c r="K541" s="22">
        <v>69</v>
      </c>
      <c r="L541" s="21">
        <v>25.555555555555554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214</v>
      </c>
      <c r="E542" s="19">
        <v>185</v>
      </c>
      <c r="F542" s="20">
        <v>399</v>
      </c>
      <c r="G542" s="21">
        <v>3.6485003657644475</v>
      </c>
      <c r="H542" s="19">
        <v>2973</v>
      </c>
      <c r="I542" s="19">
        <v>27</v>
      </c>
      <c r="J542" s="19">
        <v>20</v>
      </c>
      <c r="K542" s="22">
        <v>47</v>
      </c>
      <c r="L542" s="21">
        <v>1.5808947191389169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87</v>
      </c>
      <c r="E543" s="19">
        <v>98</v>
      </c>
      <c r="F543" s="20">
        <v>185</v>
      </c>
      <c r="G543" s="21">
        <v>10.831381733021077</v>
      </c>
      <c r="H543" s="35">
        <v>388</v>
      </c>
      <c r="I543" s="19">
        <v>1</v>
      </c>
      <c r="J543" s="19">
        <v>3</v>
      </c>
      <c r="K543" s="22">
        <v>4</v>
      </c>
      <c r="L543" s="21">
        <v>1.0309278350515463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11</v>
      </c>
      <c r="E544" s="19">
        <v>8</v>
      </c>
      <c r="F544" s="20">
        <v>19</v>
      </c>
      <c r="G544" s="21">
        <v>4.2792792792792795</v>
      </c>
      <c r="H544" s="35">
        <v>220</v>
      </c>
      <c r="I544" s="19">
        <v>0</v>
      </c>
      <c r="J544" s="19">
        <v>0</v>
      </c>
      <c r="K544" s="22">
        <v>0</v>
      </c>
      <c r="L544" s="21">
        <v>0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7</v>
      </c>
      <c r="E545" s="19">
        <v>8</v>
      </c>
      <c r="F545" s="20">
        <v>15</v>
      </c>
      <c r="G545" s="21">
        <v>3.6407766990291259</v>
      </c>
      <c r="H545" s="35">
        <v>198</v>
      </c>
      <c r="I545" s="19">
        <v>2</v>
      </c>
      <c r="J545" s="19">
        <v>0</v>
      </c>
      <c r="K545" s="22">
        <v>2</v>
      </c>
      <c r="L545" s="21">
        <v>1.0101010101010102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20</v>
      </c>
      <c r="E546" s="19">
        <v>18</v>
      </c>
      <c r="F546" s="20">
        <v>38</v>
      </c>
      <c r="G546" s="21">
        <v>6.7256637168141591</v>
      </c>
      <c r="H546" s="35">
        <v>149</v>
      </c>
      <c r="I546" s="19">
        <v>0</v>
      </c>
      <c r="J546" s="19">
        <v>1</v>
      </c>
      <c r="K546" s="22">
        <v>1</v>
      </c>
      <c r="L546" s="21">
        <v>0.67114093959731547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16</v>
      </c>
      <c r="E547" s="19">
        <v>17</v>
      </c>
      <c r="F547" s="20">
        <v>33</v>
      </c>
      <c r="G547" s="21">
        <v>4.7826086956521738</v>
      </c>
      <c r="H547" s="19">
        <v>264</v>
      </c>
      <c r="I547" s="19">
        <v>1</v>
      </c>
      <c r="J547" s="19">
        <v>3</v>
      </c>
      <c r="K547" s="22">
        <v>4</v>
      </c>
      <c r="L547" s="21">
        <v>1.5151515151515151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54</v>
      </c>
      <c r="E548" s="19">
        <v>60</v>
      </c>
      <c r="F548" s="20">
        <v>114</v>
      </c>
      <c r="G548" s="21">
        <v>5.4002842254855521</v>
      </c>
      <c r="H548" s="19">
        <v>1138</v>
      </c>
      <c r="I548" s="19">
        <v>8</v>
      </c>
      <c r="J548" s="19">
        <v>6</v>
      </c>
      <c r="K548" s="22">
        <v>14</v>
      </c>
      <c r="L548" s="21">
        <v>1.2302284710017575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4</v>
      </c>
      <c r="E549" s="19">
        <v>7</v>
      </c>
      <c r="F549" s="20">
        <v>11</v>
      </c>
      <c r="G549" s="21">
        <v>2.722772277227723</v>
      </c>
      <c r="H549" s="35">
        <v>245</v>
      </c>
      <c r="I549" s="19">
        <v>3</v>
      </c>
      <c r="J549" s="19">
        <v>0</v>
      </c>
      <c r="K549" s="22">
        <v>3</v>
      </c>
      <c r="L549" s="21">
        <v>1.2244897959183674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21</v>
      </c>
      <c r="E550" s="19">
        <v>20</v>
      </c>
      <c r="F550" s="20">
        <v>41</v>
      </c>
      <c r="G550" s="21">
        <v>5.9766763848396502</v>
      </c>
      <c r="H550" s="35">
        <v>302</v>
      </c>
      <c r="I550" s="19">
        <v>0</v>
      </c>
      <c r="J550" s="19">
        <v>0</v>
      </c>
      <c r="K550" s="22">
        <v>0</v>
      </c>
      <c r="L550" s="21">
        <v>0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14</v>
      </c>
      <c r="E551" s="19">
        <v>10</v>
      </c>
      <c r="F551" s="20">
        <v>24</v>
      </c>
      <c r="G551" s="21">
        <v>4.7430830039525684</v>
      </c>
      <c r="H551" s="35">
        <v>212</v>
      </c>
      <c r="I551" s="19">
        <v>0</v>
      </c>
      <c r="J551" s="19">
        <v>3</v>
      </c>
      <c r="K551" s="22">
        <v>3</v>
      </c>
      <c r="L551" s="21">
        <v>1.4150943396226416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12</v>
      </c>
      <c r="E552" s="19">
        <v>12</v>
      </c>
      <c r="F552" s="20">
        <v>24</v>
      </c>
      <c r="G552" s="21">
        <v>3.8647342995169081</v>
      </c>
      <c r="H552" s="35">
        <v>319</v>
      </c>
      <c r="I552" s="19">
        <v>1</v>
      </c>
      <c r="J552" s="19">
        <v>3</v>
      </c>
      <c r="K552" s="22">
        <v>4</v>
      </c>
      <c r="L552" s="21">
        <v>1.2539184952978055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13</v>
      </c>
      <c r="E553" s="19">
        <v>7</v>
      </c>
      <c r="F553" s="20">
        <v>20</v>
      </c>
      <c r="G553" s="21">
        <v>3.4013605442176873</v>
      </c>
      <c r="H553" s="35">
        <v>394</v>
      </c>
      <c r="I553" s="19">
        <v>2</v>
      </c>
      <c r="J553" s="19">
        <v>1</v>
      </c>
      <c r="K553" s="22">
        <v>3</v>
      </c>
      <c r="L553" s="21">
        <v>0.76142131979695438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34</v>
      </c>
      <c r="E554" s="19">
        <v>30</v>
      </c>
      <c r="F554" s="20">
        <v>64</v>
      </c>
      <c r="G554" s="21">
        <v>4.9689440993788816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9</v>
      </c>
      <c r="E555" s="19">
        <v>11</v>
      </c>
      <c r="F555" s="20">
        <v>20</v>
      </c>
      <c r="G555" s="21">
        <v>3.8022813688212929</v>
      </c>
      <c r="H555" s="35">
        <v>206</v>
      </c>
      <c r="I555" s="19">
        <v>0</v>
      </c>
      <c r="J555" s="19">
        <v>1</v>
      </c>
      <c r="K555" s="22">
        <v>1</v>
      </c>
      <c r="L555" s="21">
        <v>0.48543689320388345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15</v>
      </c>
      <c r="E556" s="19">
        <v>15</v>
      </c>
      <c r="F556" s="20">
        <v>30</v>
      </c>
      <c r="G556" s="21">
        <v>3.167898627243928</v>
      </c>
      <c r="H556" s="35">
        <v>476</v>
      </c>
      <c r="I556" s="19">
        <v>1</v>
      </c>
      <c r="J556" s="19">
        <v>0</v>
      </c>
      <c r="K556" s="22">
        <v>1</v>
      </c>
      <c r="L556" s="21">
        <v>0.21008403361344538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12</v>
      </c>
      <c r="E557" s="19">
        <v>12</v>
      </c>
      <c r="F557" s="20">
        <v>24</v>
      </c>
      <c r="G557" s="21">
        <v>4.8289738430583498</v>
      </c>
      <c r="H557" s="35">
        <v>322</v>
      </c>
      <c r="I557" s="19">
        <v>2</v>
      </c>
      <c r="J557" s="19">
        <v>3</v>
      </c>
      <c r="K557" s="22">
        <v>5</v>
      </c>
      <c r="L557" s="21">
        <v>1.5527950310559007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12</v>
      </c>
      <c r="E558" s="19">
        <v>2</v>
      </c>
      <c r="F558" s="20">
        <v>14</v>
      </c>
      <c r="G558" s="21">
        <v>2.4822695035460995</v>
      </c>
      <c r="H558" s="35">
        <v>257</v>
      </c>
      <c r="I558" s="19">
        <v>0</v>
      </c>
      <c r="J558" s="19">
        <v>0</v>
      </c>
      <c r="K558" s="22">
        <v>0</v>
      </c>
      <c r="L558" s="21">
        <v>0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32</v>
      </c>
      <c r="E559" s="19">
        <v>37</v>
      </c>
      <c r="F559" s="20">
        <v>69</v>
      </c>
      <c r="G559" s="21">
        <v>5.8227848101265822</v>
      </c>
      <c r="H559" s="35">
        <v>526</v>
      </c>
      <c r="I559" s="19">
        <v>0</v>
      </c>
      <c r="J559" s="19">
        <v>1</v>
      </c>
      <c r="K559" s="22">
        <v>1</v>
      </c>
      <c r="L559" s="21">
        <v>0.19011406844106463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9</v>
      </c>
      <c r="E560" s="19">
        <v>8</v>
      </c>
      <c r="F560" s="20">
        <v>17</v>
      </c>
      <c r="G560" s="21">
        <v>4.7619047619047619</v>
      </c>
      <c r="H560" s="19">
        <v>167</v>
      </c>
      <c r="I560" s="19">
        <v>0</v>
      </c>
      <c r="J560" s="19">
        <v>1</v>
      </c>
      <c r="K560" s="22">
        <v>1</v>
      </c>
      <c r="L560" s="21">
        <v>0.5988023952095809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146</v>
      </c>
      <c r="E561" s="19">
        <v>154</v>
      </c>
      <c r="F561" s="20">
        <v>300</v>
      </c>
      <c r="G561" s="21">
        <v>5.1697397897639146</v>
      </c>
      <c r="H561" s="19">
        <v>2347</v>
      </c>
      <c r="I561" s="19">
        <v>11</v>
      </c>
      <c r="J561" s="19">
        <v>4</v>
      </c>
      <c r="K561" s="22">
        <v>15</v>
      </c>
      <c r="L561" s="21">
        <v>0.63911376224968053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169</v>
      </c>
      <c r="E562" s="19">
        <v>170</v>
      </c>
      <c r="F562" s="20">
        <v>339</v>
      </c>
      <c r="G562" s="21">
        <v>5.2985307908721477</v>
      </c>
      <c r="H562" s="19">
        <v>2190</v>
      </c>
      <c r="I562" s="19">
        <v>15</v>
      </c>
      <c r="J562" s="19">
        <v>15</v>
      </c>
      <c r="K562" s="22">
        <v>30</v>
      </c>
      <c r="L562" s="21">
        <v>1.3698630136986301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36</v>
      </c>
      <c r="E563" s="19">
        <v>45</v>
      </c>
      <c r="F563" s="20">
        <v>81</v>
      </c>
      <c r="G563" s="21">
        <v>3.296703296703297</v>
      </c>
      <c r="H563" s="19">
        <v>1715</v>
      </c>
      <c r="I563" s="19">
        <v>22</v>
      </c>
      <c r="J563" s="19">
        <v>18</v>
      </c>
      <c r="K563" s="22">
        <v>40</v>
      </c>
      <c r="L563" s="21">
        <v>2.3323615160349855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5</v>
      </c>
      <c r="E564" s="19">
        <v>6</v>
      </c>
      <c r="F564" s="20">
        <v>11</v>
      </c>
      <c r="G564" s="21">
        <v>1.5873015873015872</v>
      </c>
      <c r="H564" s="19">
        <v>371</v>
      </c>
      <c r="I564" s="19">
        <v>5</v>
      </c>
      <c r="J564" s="19">
        <v>0</v>
      </c>
      <c r="K564" s="22">
        <v>5</v>
      </c>
      <c r="L564" s="21">
        <v>1.3477088948787064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227</v>
      </c>
      <c r="E565" s="19">
        <v>236</v>
      </c>
      <c r="F565" s="20">
        <v>463</v>
      </c>
      <c r="G565" s="21">
        <v>5.4336345499354541</v>
      </c>
      <c r="H565" s="19">
        <v>1302</v>
      </c>
      <c r="I565" s="19">
        <v>6</v>
      </c>
      <c r="J565" s="19">
        <v>5</v>
      </c>
      <c r="K565" s="22">
        <v>11</v>
      </c>
      <c r="L565" s="21">
        <v>0.84485407066052232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14</v>
      </c>
      <c r="E566" s="19">
        <v>9</v>
      </c>
      <c r="F566" s="20">
        <v>23</v>
      </c>
      <c r="G566" s="21">
        <v>2.4891774891774894</v>
      </c>
      <c r="H566" s="35">
        <v>516</v>
      </c>
      <c r="I566" s="19">
        <v>0</v>
      </c>
      <c r="J566" s="19">
        <v>0</v>
      </c>
      <c r="K566" s="22">
        <v>0</v>
      </c>
      <c r="L566" s="21">
        <v>0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15</v>
      </c>
      <c r="E567" s="19">
        <v>21</v>
      </c>
      <c r="F567" s="20">
        <v>36</v>
      </c>
      <c r="G567" s="21">
        <v>3.6036036036036037</v>
      </c>
      <c r="H567" s="19">
        <v>619</v>
      </c>
      <c r="I567" s="19">
        <v>4</v>
      </c>
      <c r="J567" s="19">
        <v>2</v>
      </c>
      <c r="K567" s="22">
        <v>6</v>
      </c>
      <c r="L567" s="21">
        <v>0.96930533117932149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926</v>
      </c>
      <c r="E568" s="29">
        <v>842</v>
      </c>
      <c r="F568" s="29">
        <v>1768</v>
      </c>
      <c r="G568" s="31">
        <v>3.9716057147991735</v>
      </c>
      <c r="H568" s="29">
        <v>22750</v>
      </c>
      <c r="I568" s="29">
        <v>154</v>
      </c>
      <c r="J568" s="29">
        <v>139</v>
      </c>
      <c r="K568" s="36">
        <v>293</v>
      </c>
      <c r="L568" s="31">
        <v>1.287912087912088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4</v>
      </c>
      <c r="E569" s="19">
        <v>5</v>
      </c>
      <c r="F569" s="20">
        <v>9</v>
      </c>
      <c r="G569" s="21">
        <v>2.9900332225913622</v>
      </c>
      <c r="H569" s="35">
        <v>183</v>
      </c>
      <c r="I569" s="19">
        <v>0</v>
      </c>
      <c r="J569" s="19">
        <v>0</v>
      </c>
      <c r="K569" s="22">
        <v>0</v>
      </c>
      <c r="L569" s="21">
        <v>0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10</v>
      </c>
      <c r="E570" s="19">
        <v>8</v>
      </c>
      <c r="F570" s="20">
        <v>18</v>
      </c>
      <c r="G570" s="21">
        <v>8.1447963800904972</v>
      </c>
      <c r="H570" s="35">
        <v>50</v>
      </c>
      <c r="I570" s="19">
        <v>1</v>
      </c>
      <c r="J570" s="19">
        <v>0</v>
      </c>
      <c r="K570" s="22">
        <v>1</v>
      </c>
      <c r="L570" s="21">
        <v>2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21</v>
      </c>
      <c r="E571" s="19">
        <v>23</v>
      </c>
      <c r="F571" s="20">
        <v>44</v>
      </c>
      <c r="G571" s="21">
        <v>3.3639143730886847</v>
      </c>
      <c r="H571" s="35">
        <v>664</v>
      </c>
      <c r="I571" s="19">
        <v>5</v>
      </c>
      <c r="J571" s="19">
        <v>0</v>
      </c>
      <c r="K571" s="22">
        <v>5</v>
      </c>
      <c r="L571" s="21">
        <v>0.75301204819277112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11</v>
      </c>
      <c r="E572" s="19">
        <v>13</v>
      </c>
      <c r="F572" s="20">
        <v>24</v>
      </c>
      <c r="G572" s="21">
        <v>3.5661218424962851</v>
      </c>
      <c r="H572" s="35">
        <v>227</v>
      </c>
      <c r="I572" s="19">
        <v>3</v>
      </c>
      <c r="J572" s="19">
        <v>3</v>
      </c>
      <c r="K572" s="22">
        <v>6</v>
      </c>
      <c r="L572" s="21">
        <v>2.643171806167401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12</v>
      </c>
      <c r="E573" s="19">
        <v>15</v>
      </c>
      <c r="F573" s="20">
        <v>27</v>
      </c>
      <c r="G573" s="21">
        <v>4.6712802768166091</v>
      </c>
      <c r="H573" s="19">
        <v>355</v>
      </c>
      <c r="I573" s="19">
        <v>5</v>
      </c>
      <c r="J573" s="19">
        <v>3</v>
      </c>
      <c r="K573" s="22">
        <v>8</v>
      </c>
      <c r="L573" s="21">
        <v>2.2535211267605635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28</v>
      </c>
      <c r="E574" s="19">
        <v>24</v>
      </c>
      <c r="F574" s="20">
        <v>52</v>
      </c>
      <c r="G574" s="21">
        <v>3.2278088144009933</v>
      </c>
      <c r="H574" s="19">
        <v>1011</v>
      </c>
      <c r="I574" s="19">
        <v>8</v>
      </c>
      <c r="J574" s="19">
        <v>5</v>
      </c>
      <c r="K574" s="22">
        <v>13</v>
      </c>
      <c r="L574" s="21">
        <v>1.2858555885262115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83</v>
      </c>
      <c r="E575" s="19">
        <v>79</v>
      </c>
      <c r="F575" s="20">
        <v>162</v>
      </c>
      <c r="G575" s="21">
        <v>5.2123552123552122</v>
      </c>
      <c r="H575" s="19">
        <v>1375</v>
      </c>
      <c r="I575" s="19">
        <v>6</v>
      </c>
      <c r="J575" s="19">
        <v>9</v>
      </c>
      <c r="K575" s="22">
        <v>15</v>
      </c>
      <c r="L575" s="21">
        <v>1.0909090909090911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35</v>
      </c>
      <c r="E576" s="19">
        <v>28</v>
      </c>
      <c r="F576" s="20">
        <v>63</v>
      </c>
      <c r="G576" s="21">
        <v>3.581580443433769</v>
      </c>
      <c r="H576" s="19">
        <v>1058</v>
      </c>
      <c r="I576" s="19">
        <v>6</v>
      </c>
      <c r="J576" s="19">
        <v>4</v>
      </c>
      <c r="K576" s="22">
        <v>10</v>
      </c>
      <c r="L576" s="21">
        <v>0.94517958412098302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24</v>
      </c>
      <c r="E577" s="19">
        <v>14</v>
      </c>
      <c r="F577" s="20">
        <v>38</v>
      </c>
      <c r="G577" s="21">
        <v>5.6547619047619051</v>
      </c>
      <c r="H577" s="35">
        <v>297</v>
      </c>
      <c r="I577" s="19">
        <v>1</v>
      </c>
      <c r="J577" s="19">
        <v>1</v>
      </c>
      <c r="K577" s="22">
        <v>2</v>
      </c>
      <c r="L577" s="21">
        <v>0.67340067340067333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9</v>
      </c>
      <c r="E578" s="19">
        <v>11</v>
      </c>
      <c r="F578" s="20">
        <v>20</v>
      </c>
      <c r="G578" s="21">
        <v>3.5523978685612785</v>
      </c>
      <c r="H578" s="35">
        <v>287</v>
      </c>
      <c r="I578" s="19">
        <v>2</v>
      </c>
      <c r="J578" s="19">
        <v>0</v>
      </c>
      <c r="K578" s="22">
        <v>2</v>
      </c>
      <c r="L578" s="21">
        <v>0.69686411149825789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22</v>
      </c>
      <c r="E579" s="19">
        <v>18</v>
      </c>
      <c r="F579" s="20">
        <v>40</v>
      </c>
      <c r="G579" s="21">
        <v>3.9525691699604746</v>
      </c>
      <c r="H579" s="35">
        <v>506</v>
      </c>
      <c r="I579" s="19">
        <v>2</v>
      </c>
      <c r="J579" s="19">
        <v>10</v>
      </c>
      <c r="K579" s="22">
        <v>12</v>
      </c>
      <c r="L579" s="21">
        <v>2.3715415019762842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15</v>
      </c>
      <c r="E580" s="19">
        <v>12</v>
      </c>
      <c r="F580" s="20">
        <v>27</v>
      </c>
      <c r="G580" s="21">
        <v>3.0133928571428572</v>
      </c>
      <c r="H580" s="35">
        <v>573</v>
      </c>
      <c r="I580" s="19">
        <v>4</v>
      </c>
      <c r="J580" s="19">
        <v>5</v>
      </c>
      <c r="K580" s="22">
        <v>9</v>
      </c>
      <c r="L580" s="21">
        <v>1.5706806282722512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33</v>
      </c>
      <c r="E581" s="19">
        <v>32</v>
      </c>
      <c r="F581" s="20">
        <v>65</v>
      </c>
      <c r="G581" s="21">
        <v>3.9755351681957185</v>
      </c>
      <c r="H581" s="19">
        <v>790</v>
      </c>
      <c r="I581" s="19">
        <v>3</v>
      </c>
      <c r="J581" s="19">
        <v>4</v>
      </c>
      <c r="K581" s="22">
        <v>7</v>
      </c>
      <c r="L581" s="21">
        <v>0.88607594936708867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41</v>
      </c>
      <c r="E582" s="19">
        <v>34</v>
      </c>
      <c r="F582" s="20">
        <v>75</v>
      </c>
      <c r="G582" s="21">
        <v>4.1713014460511673</v>
      </c>
      <c r="H582" s="19">
        <v>1026</v>
      </c>
      <c r="I582" s="19">
        <v>6</v>
      </c>
      <c r="J582" s="19">
        <v>5</v>
      </c>
      <c r="K582" s="22">
        <v>11</v>
      </c>
      <c r="L582" s="21">
        <v>1.0721247563352825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5</v>
      </c>
      <c r="E583" s="19">
        <v>1</v>
      </c>
      <c r="F583" s="20">
        <v>6</v>
      </c>
      <c r="G583" s="21">
        <v>2.6200873362445414</v>
      </c>
      <c r="H583" s="35">
        <v>135</v>
      </c>
      <c r="I583" s="19">
        <v>2</v>
      </c>
      <c r="J583" s="19">
        <v>4</v>
      </c>
      <c r="K583" s="22">
        <v>6</v>
      </c>
      <c r="L583" s="21">
        <v>4.4444444444444446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41</v>
      </c>
      <c r="E584" s="19">
        <v>33</v>
      </c>
      <c r="F584" s="20">
        <v>74</v>
      </c>
      <c r="G584" s="21">
        <v>3.4117104656523742</v>
      </c>
      <c r="H584" s="35">
        <v>975</v>
      </c>
      <c r="I584" s="19">
        <v>0</v>
      </c>
      <c r="J584" s="19">
        <v>1</v>
      </c>
      <c r="K584" s="22">
        <v>1</v>
      </c>
      <c r="L584" s="21">
        <v>0.10256410256410256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29</v>
      </c>
      <c r="E585" s="19">
        <v>11</v>
      </c>
      <c r="F585" s="20">
        <v>40</v>
      </c>
      <c r="G585" s="21">
        <v>3.90625</v>
      </c>
      <c r="H585" s="35">
        <v>474</v>
      </c>
      <c r="I585" s="19">
        <v>5</v>
      </c>
      <c r="J585" s="19">
        <v>4</v>
      </c>
      <c r="K585" s="22">
        <v>9</v>
      </c>
      <c r="L585" s="21">
        <v>1.89873417721519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7</v>
      </c>
      <c r="E586" s="19">
        <v>6</v>
      </c>
      <c r="F586" s="20">
        <v>13</v>
      </c>
      <c r="G586" s="21">
        <v>2.218430034129693</v>
      </c>
      <c r="H586" s="35">
        <v>276</v>
      </c>
      <c r="I586" s="19">
        <v>1</v>
      </c>
      <c r="J586" s="19">
        <v>3</v>
      </c>
      <c r="K586" s="22">
        <v>4</v>
      </c>
      <c r="L586" s="21">
        <v>1.4492753623188406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35</v>
      </c>
      <c r="E587" s="19">
        <v>42</v>
      </c>
      <c r="F587" s="20">
        <v>77</v>
      </c>
      <c r="G587" s="21">
        <v>4.2494481236203097</v>
      </c>
      <c r="H587" s="35">
        <v>809</v>
      </c>
      <c r="I587" s="19">
        <v>1</v>
      </c>
      <c r="J587" s="19">
        <v>3</v>
      </c>
      <c r="K587" s="22">
        <v>4</v>
      </c>
      <c r="L587" s="21">
        <v>0.4944375772558714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18</v>
      </c>
      <c r="E588" s="19">
        <v>31</v>
      </c>
      <c r="F588" s="20">
        <v>49</v>
      </c>
      <c r="G588" s="21">
        <v>3.7319116527037317</v>
      </c>
      <c r="H588" s="35">
        <v>728</v>
      </c>
      <c r="I588" s="19">
        <v>7</v>
      </c>
      <c r="J588" s="19">
        <v>7</v>
      </c>
      <c r="K588" s="22">
        <v>14</v>
      </c>
      <c r="L588" s="21">
        <v>1.9230769230769231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4</v>
      </c>
      <c r="E589" s="19">
        <v>11</v>
      </c>
      <c r="F589" s="20">
        <v>15</v>
      </c>
      <c r="G589" s="21">
        <v>3.3333333333333335</v>
      </c>
      <c r="H589" s="35">
        <v>154</v>
      </c>
      <c r="I589" s="19">
        <v>0</v>
      </c>
      <c r="J589" s="19">
        <v>0</v>
      </c>
      <c r="K589" s="22">
        <v>0</v>
      </c>
      <c r="L589" s="21">
        <v>0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37</v>
      </c>
      <c r="E590" s="19">
        <v>34</v>
      </c>
      <c r="F590" s="20">
        <v>71</v>
      </c>
      <c r="G590" s="21">
        <v>4.0664375715922105</v>
      </c>
      <c r="H590" s="35">
        <v>693</v>
      </c>
      <c r="I590" s="19">
        <v>1</v>
      </c>
      <c r="J590" s="19">
        <v>6</v>
      </c>
      <c r="K590" s="22">
        <v>7</v>
      </c>
      <c r="L590" s="21">
        <v>1.0101010101010102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2</v>
      </c>
      <c r="E591" s="19">
        <v>4</v>
      </c>
      <c r="F591" s="20">
        <v>6</v>
      </c>
      <c r="G591" s="21">
        <v>1.3015184381778742</v>
      </c>
      <c r="H591" s="35">
        <v>331</v>
      </c>
      <c r="I591" s="19">
        <v>3</v>
      </c>
      <c r="J591" s="19">
        <v>4</v>
      </c>
      <c r="K591" s="22">
        <v>7</v>
      </c>
      <c r="L591" s="21">
        <v>2.1148036253776437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12</v>
      </c>
      <c r="E592" s="19">
        <v>9</v>
      </c>
      <c r="F592" s="20">
        <v>21</v>
      </c>
      <c r="G592" s="21">
        <v>4.9645390070921991</v>
      </c>
      <c r="H592" s="35">
        <v>348</v>
      </c>
      <c r="I592" s="19">
        <v>5</v>
      </c>
      <c r="J592" s="19">
        <v>0</v>
      </c>
      <c r="K592" s="22">
        <v>5</v>
      </c>
      <c r="L592" s="21">
        <v>1.4367816091954022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9</v>
      </c>
      <c r="E593" s="19">
        <v>9</v>
      </c>
      <c r="F593" s="20">
        <v>18</v>
      </c>
      <c r="G593" s="21">
        <v>6.4516129032258061</v>
      </c>
      <c r="H593" s="35">
        <v>120</v>
      </c>
      <c r="I593" s="19">
        <v>0</v>
      </c>
      <c r="J593" s="19">
        <v>2</v>
      </c>
      <c r="K593" s="22">
        <v>2</v>
      </c>
      <c r="L593" s="21">
        <v>1.6666666666666667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19</v>
      </c>
      <c r="E594" s="19">
        <v>14</v>
      </c>
      <c r="F594" s="20">
        <v>33</v>
      </c>
      <c r="G594" s="21">
        <v>7.4324324324324325</v>
      </c>
      <c r="H594" s="35">
        <v>186</v>
      </c>
      <c r="I594" s="19">
        <v>1</v>
      </c>
      <c r="J594" s="19">
        <v>0</v>
      </c>
      <c r="K594" s="22">
        <v>1</v>
      </c>
      <c r="L594" s="21">
        <v>0.53763440860215062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7</v>
      </c>
      <c r="E595" s="19">
        <v>2</v>
      </c>
      <c r="F595" s="20">
        <v>9</v>
      </c>
      <c r="G595" s="21">
        <v>5.3892215568862278</v>
      </c>
      <c r="H595" s="35">
        <v>81</v>
      </c>
      <c r="I595" s="19">
        <v>0</v>
      </c>
      <c r="J595" s="19">
        <v>2</v>
      </c>
      <c r="K595" s="22">
        <v>2</v>
      </c>
      <c r="L595" s="21">
        <v>2.4691358024691357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14</v>
      </c>
      <c r="E596" s="19">
        <v>16</v>
      </c>
      <c r="F596" s="20">
        <v>30</v>
      </c>
      <c r="G596" s="21">
        <v>3.6319612590799029</v>
      </c>
      <c r="H596" s="35">
        <v>385</v>
      </c>
      <c r="I596" s="19">
        <v>2</v>
      </c>
      <c r="J596" s="19">
        <v>0</v>
      </c>
      <c r="K596" s="22">
        <v>2</v>
      </c>
      <c r="L596" s="21">
        <v>0.51948051948051943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5</v>
      </c>
      <c r="E597" s="19">
        <v>11</v>
      </c>
      <c r="F597" s="20">
        <v>16</v>
      </c>
      <c r="G597" s="21">
        <v>5.2287581699346406</v>
      </c>
      <c r="H597" s="35">
        <v>120</v>
      </c>
      <c r="I597" s="19">
        <v>0</v>
      </c>
      <c r="J597" s="19">
        <v>0</v>
      </c>
      <c r="K597" s="22">
        <v>0</v>
      </c>
      <c r="L597" s="21">
        <v>0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27</v>
      </c>
      <c r="E598" s="19">
        <v>19</v>
      </c>
      <c r="F598" s="20">
        <v>46</v>
      </c>
      <c r="G598" s="21">
        <v>4.8117154811715483</v>
      </c>
      <c r="H598" s="35">
        <v>294</v>
      </c>
      <c r="I598" s="19">
        <v>0</v>
      </c>
      <c r="J598" s="19">
        <v>2</v>
      </c>
      <c r="K598" s="22">
        <v>2</v>
      </c>
      <c r="L598" s="21">
        <v>0.68027210884353739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6</v>
      </c>
      <c r="E599" s="19">
        <v>6</v>
      </c>
      <c r="F599" s="20">
        <v>12</v>
      </c>
      <c r="G599" s="21">
        <v>4.1958041958041958</v>
      </c>
      <c r="H599" s="35">
        <v>149</v>
      </c>
      <c r="I599" s="19">
        <v>0</v>
      </c>
      <c r="J599" s="19">
        <v>0</v>
      </c>
      <c r="K599" s="22">
        <v>0</v>
      </c>
      <c r="L599" s="21">
        <v>0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23</v>
      </c>
      <c r="E600" s="19">
        <v>22</v>
      </c>
      <c r="F600" s="20">
        <v>45</v>
      </c>
      <c r="G600" s="21">
        <v>4.716981132075472</v>
      </c>
      <c r="H600" s="35">
        <v>534</v>
      </c>
      <c r="I600" s="19">
        <v>9</v>
      </c>
      <c r="J600" s="19">
        <v>6</v>
      </c>
      <c r="K600" s="22">
        <v>15</v>
      </c>
      <c r="L600" s="21">
        <v>2.8089887640449436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31</v>
      </c>
      <c r="E601" s="19">
        <v>20</v>
      </c>
      <c r="F601" s="20">
        <v>51</v>
      </c>
      <c r="G601" s="21">
        <v>6.4968152866242042</v>
      </c>
      <c r="H601" s="19">
        <v>300</v>
      </c>
      <c r="I601" s="19">
        <v>2</v>
      </c>
      <c r="J601" s="19">
        <v>0</v>
      </c>
      <c r="K601" s="22">
        <v>2</v>
      </c>
      <c r="L601" s="21">
        <v>0.66666666666666674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21</v>
      </c>
      <c r="E602" s="19">
        <v>27</v>
      </c>
      <c r="F602" s="20">
        <v>48</v>
      </c>
      <c r="G602" s="21">
        <v>2.8520499108734403</v>
      </c>
      <c r="H602" s="19">
        <v>1091</v>
      </c>
      <c r="I602" s="19">
        <v>5</v>
      </c>
      <c r="J602" s="19">
        <v>4</v>
      </c>
      <c r="K602" s="22">
        <v>9</v>
      </c>
      <c r="L602" s="21">
        <v>0.82493125572868919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13</v>
      </c>
      <c r="E603" s="19">
        <v>7</v>
      </c>
      <c r="F603" s="20">
        <v>20</v>
      </c>
      <c r="G603" s="21">
        <v>1.5094339622641511</v>
      </c>
      <c r="H603" s="19">
        <v>893</v>
      </c>
      <c r="I603" s="19">
        <v>6</v>
      </c>
      <c r="J603" s="19">
        <v>2</v>
      </c>
      <c r="K603" s="22">
        <v>8</v>
      </c>
      <c r="L603" s="21">
        <v>0.89585666293393063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95</v>
      </c>
      <c r="E604" s="19">
        <v>81</v>
      </c>
      <c r="F604" s="20">
        <v>176</v>
      </c>
      <c r="G604" s="21">
        <v>4.7917233868772122</v>
      </c>
      <c r="H604" s="19">
        <v>1581</v>
      </c>
      <c r="I604" s="19">
        <v>14</v>
      </c>
      <c r="J604" s="19">
        <v>5</v>
      </c>
      <c r="K604" s="22">
        <v>19</v>
      </c>
      <c r="L604" s="21">
        <v>1.2017710309930425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26</v>
      </c>
      <c r="E605" s="19">
        <v>23</v>
      </c>
      <c r="F605" s="20">
        <v>49</v>
      </c>
      <c r="G605" s="21">
        <v>4.0098199672667754</v>
      </c>
      <c r="H605" s="19">
        <v>803</v>
      </c>
      <c r="I605" s="19">
        <v>9</v>
      </c>
      <c r="J605" s="19">
        <v>13</v>
      </c>
      <c r="K605" s="22">
        <v>22</v>
      </c>
      <c r="L605" s="21">
        <v>2.7397260273972601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36</v>
      </c>
      <c r="E606" s="19">
        <v>42</v>
      </c>
      <c r="F606" s="20">
        <v>78</v>
      </c>
      <c r="G606" s="21">
        <v>3.280067283431455</v>
      </c>
      <c r="H606" s="19">
        <v>1253</v>
      </c>
      <c r="I606" s="19">
        <v>12</v>
      </c>
      <c r="J606" s="19">
        <v>13</v>
      </c>
      <c r="K606" s="22">
        <v>25</v>
      </c>
      <c r="L606" s="21">
        <v>1.9952114924181963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46</v>
      </c>
      <c r="E607" s="19">
        <v>35</v>
      </c>
      <c r="F607" s="20">
        <v>81</v>
      </c>
      <c r="G607" s="21">
        <v>3.4249471458773786</v>
      </c>
      <c r="H607" s="19">
        <v>1403</v>
      </c>
      <c r="I607" s="19">
        <v>15</v>
      </c>
      <c r="J607" s="19">
        <v>8</v>
      </c>
      <c r="K607" s="22">
        <v>23</v>
      </c>
      <c r="L607" s="21">
        <v>1.639344262295082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10</v>
      </c>
      <c r="E608" s="19">
        <v>10</v>
      </c>
      <c r="F608" s="20">
        <v>20</v>
      </c>
      <c r="G608" s="21">
        <v>3.8535645472061653</v>
      </c>
      <c r="H608" s="19">
        <v>232</v>
      </c>
      <c r="I608" s="19">
        <v>2</v>
      </c>
      <c r="J608" s="19">
        <v>1</v>
      </c>
      <c r="K608" s="22">
        <v>3</v>
      </c>
      <c r="L608" s="21">
        <v>1.2931034482758621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1685</v>
      </c>
      <c r="E609" s="29">
        <v>1619</v>
      </c>
      <c r="F609" s="29">
        <v>3304</v>
      </c>
      <c r="G609" s="31">
        <v>4.4183527460918173</v>
      </c>
      <c r="H609" s="29">
        <v>32860</v>
      </c>
      <c r="I609" s="29">
        <v>194</v>
      </c>
      <c r="J609" s="29">
        <v>153</v>
      </c>
      <c r="K609" s="36">
        <v>347</v>
      </c>
      <c r="L609" s="31">
        <v>1.0559951308581863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91</v>
      </c>
      <c r="E610" s="19">
        <v>81</v>
      </c>
      <c r="F610" s="20">
        <v>172</v>
      </c>
      <c r="G610" s="21">
        <v>5.9951202509585224</v>
      </c>
      <c r="H610" s="19">
        <v>1071</v>
      </c>
      <c r="I610" s="19">
        <v>7</v>
      </c>
      <c r="J610" s="19">
        <v>4</v>
      </c>
      <c r="K610" s="22">
        <v>11</v>
      </c>
      <c r="L610" s="21">
        <v>1.0270774976657329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379</v>
      </c>
      <c r="E611" s="19">
        <v>389</v>
      </c>
      <c r="F611" s="20">
        <v>768</v>
      </c>
      <c r="G611" s="21">
        <v>3.6700755041575071</v>
      </c>
      <c r="H611" s="19">
        <v>10369</v>
      </c>
      <c r="I611" s="19">
        <v>72</v>
      </c>
      <c r="J611" s="19">
        <v>60</v>
      </c>
      <c r="K611" s="22">
        <v>132</v>
      </c>
      <c r="L611" s="21">
        <v>1.2730253640659659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103</v>
      </c>
      <c r="E612" s="19">
        <v>104</v>
      </c>
      <c r="F612" s="20">
        <v>207</v>
      </c>
      <c r="G612" s="21">
        <v>9.0432503276539968</v>
      </c>
      <c r="H612" s="19">
        <v>394</v>
      </c>
      <c r="I612" s="19">
        <v>4</v>
      </c>
      <c r="J612" s="19">
        <v>3</v>
      </c>
      <c r="K612" s="22">
        <v>7</v>
      </c>
      <c r="L612" s="21">
        <v>1.7766497461928936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132</v>
      </c>
      <c r="E613" s="19">
        <v>115</v>
      </c>
      <c r="F613" s="20">
        <v>247</v>
      </c>
      <c r="G613" s="21">
        <v>3.6190476190476191</v>
      </c>
      <c r="H613" s="19">
        <v>2890</v>
      </c>
      <c r="I613" s="19">
        <v>22</v>
      </c>
      <c r="J613" s="19">
        <v>9</v>
      </c>
      <c r="K613" s="22">
        <v>31</v>
      </c>
      <c r="L613" s="21">
        <v>1.0726643598615917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120</v>
      </c>
      <c r="E614" s="19">
        <v>133</v>
      </c>
      <c r="F614" s="20">
        <v>253</v>
      </c>
      <c r="G614" s="21">
        <v>3.4700315457413247</v>
      </c>
      <c r="H614" s="19">
        <v>2936</v>
      </c>
      <c r="I614" s="19">
        <v>31</v>
      </c>
      <c r="J614" s="19">
        <v>21</v>
      </c>
      <c r="K614" s="22">
        <v>52</v>
      </c>
      <c r="L614" s="21">
        <v>1.7711171662125342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38</v>
      </c>
      <c r="E615" s="19">
        <v>23</v>
      </c>
      <c r="F615" s="20">
        <v>61</v>
      </c>
      <c r="G615" s="21">
        <v>5.550500454959054</v>
      </c>
      <c r="H615" s="35">
        <v>354</v>
      </c>
      <c r="I615" s="19">
        <v>0</v>
      </c>
      <c r="J615" s="19">
        <v>0</v>
      </c>
      <c r="K615" s="22">
        <v>0</v>
      </c>
      <c r="L615" s="21">
        <v>0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18</v>
      </c>
      <c r="E616" s="19">
        <v>27</v>
      </c>
      <c r="F616" s="20">
        <v>45</v>
      </c>
      <c r="G616" s="21">
        <v>5.7692307692307692</v>
      </c>
      <c r="H616" s="19">
        <v>328</v>
      </c>
      <c r="I616" s="19">
        <v>3</v>
      </c>
      <c r="J616" s="19">
        <v>5</v>
      </c>
      <c r="K616" s="22">
        <v>8</v>
      </c>
      <c r="L616" s="21">
        <v>2.4390243902439024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217</v>
      </c>
      <c r="E617" s="19">
        <v>193</v>
      </c>
      <c r="F617" s="20">
        <v>410</v>
      </c>
      <c r="G617" s="21">
        <v>3.9377641183250094</v>
      </c>
      <c r="H617" s="19">
        <v>5967</v>
      </c>
      <c r="I617" s="19">
        <v>6</v>
      </c>
      <c r="J617" s="19">
        <v>5</v>
      </c>
      <c r="K617" s="22">
        <v>11</v>
      </c>
      <c r="L617" s="21">
        <v>0.18434724317077258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53</v>
      </c>
      <c r="E618" s="19">
        <v>32</v>
      </c>
      <c r="F618" s="20">
        <v>85</v>
      </c>
      <c r="G618" s="21">
        <v>5.9274755927475598</v>
      </c>
      <c r="H618" s="35">
        <v>379</v>
      </c>
      <c r="I618" s="19">
        <v>1</v>
      </c>
      <c r="J618" s="19">
        <v>1</v>
      </c>
      <c r="K618" s="22">
        <v>2</v>
      </c>
      <c r="L618" s="21">
        <v>0.52770448548812665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50</v>
      </c>
      <c r="E619" s="19">
        <v>47</v>
      </c>
      <c r="F619" s="20">
        <v>97</v>
      </c>
      <c r="G619" s="21">
        <v>5.5428571428571427</v>
      </c>
      <c r="H619" s="19">
        <v>586</v>
      </c>
      <c r="I619" s="19">
        <v>3</v>
      </c>
      <c r="J619" s="19">
        <v>1</v>
      </c>
      <c r="K619" s="22">
        <v>4</v>
      </c>
      <c r="L619" s="21">
        <v>0.68259385665529015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103</v>
      </c>
      <c r="E620" s="19">
        <v>116</v>
      </c>
      <c r="F620" s="20">
        <v>219</v>
      </c>
      <c r="G620" s="21">
        <v>3.8219895287958114</v>
      </c>
      <c r="H620" s="19">
        <v>3368</v>
      </c>
      <c r="I620" s="19">
        <v>10</v>
      </c>
      <c r="J620" s="19">
        <v>14</v>
      </c>
      <c r="K620" s="22">
        <v>24</v>
      </c>
      <c r="L620" s="21">
        <v>0.71258907363420432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59</v>
      </c>
      <c r="E621" s="19">
        <v>81</v>
      </c>
      <c r="F621" s="20">
        <v>140</v>
      </c>
      <c r="G621" s="21">
        <v>3.9806653397782199</v>
      </c>
      <c r="H621" s="19">
        <v>1442</v>
      </c>
      <c r="I621" s="19">
        <v>9</v>
      </c>
      <c r="J621" s="19">
        <v>8</v>
      </c>
      <c r="K621" s="22">
        <v>17</v>
      </c>
      <c r="L621" s="21">
        <v>1.1789181692094313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276</v>
      </c>
      <c r="E622" s="19">
        <v>237</v>
      </c>
      <c r="F622" s="20">
        <v>513</v>
      </c>
      <c r="G622" s="21">
        <v>6.1042360780580669</v>
      </c>
      <c r="H622" s="19">
        <v>2444</v>
      </c>
      <c r="I622" s="19">
        <v>23</v>
      </c>
      <c r="J622" s="19">
        <v>20</v>
      </c>
      <c r="K622" s="22">
        <v>43</v>
      </c>
      <c r="L622" s="21">
        <v>1.7594108019639936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46</v>
      </c>
      <c r="E623" s="19">
        <v>41</v>
      </c>
      <c r="F623" s="20">
        <v>87</v>
      </c>
      <c r="G623" s="21">
        <v>5.9876118375774254</v>
      </c>
      <c r="H623" s="19">
        <v>332</v>
      </c>
      <c r="I623" s="19">
        <v>3</v>
      </c>
      <c r="J623" s="19">
        <v>2</v>
      </c>
      <c r="K623" s="22">
        <v>5</v>
      </c>
      <c r="L623" s="21">
        <v>1.5060240963855422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216</v>
      </c>
      <c r="E624" s="38">
        <v>195</v>
      </c>
      <c r="F624" s="38">
        <v>411</v>
      </c>
      <c r="G624" s="31">
        <v>6.0807811806480245</v>
      </c>
      <c r="H624" s="29">
        <v>1868</v>
      </c>
      <c r="I624" s="38">
        <v>18</v>
      </c>
      <c r="J624" s="38">
        <v>13</v>
      </c>
      <c r="K624" s="39">
        <v>31</v>
      </c>
      <c r="L624" s="31">
        <v>1.6595289079229123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1690</v>
      </c>
      <c r="E625" s="9">
        <v>1771</v>
      </c>
      <c r="F625" s="9">
        <v>3461</v>
      </c>
      <c r="G625" s="25">
        <v>4.7928322162521466</v>
      </c>
      <c r="H625" s="9">
        <v>29700</v>
      </c>
      <c r="I625" s="9">
        <v>197</v>
      </c>
      <c r="J625" s="9">
        <v>175</v>
      </c>
      <c r="K625" s="16">
        <v>372</v>
      </c>
      <c r="L625" s="25">
        <v>1.2525252525252526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85</v>
      </c>
      <c r="E626" s="29">
        <v>203</v>
      </c>
      <c r="F626" s="29">
        <v>288</v>
      </c>
      <c r="G626" s="31">
        <v>6.3562127565658795</v>
      </c>
      <c r="H626" s="29">
        <v>1766</v>
      </c>
      <c r="I626" s="29">
        <v>5</v>
      </c>
      <c r="J626" s="29">
        <v>10</v>
      </c>
      <c r="K626" s="36">
        <v>15</v>
      </c>
      <c r="L626" s="31">
        <v>0.84937712344280847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21</v>
      </c>
      <c r="E627" s="19">
        <v>41</v>
      </c>
      <c r="F627" s="20">
        <v>62</v>
      </c>
      <c r="G627" s="21">
        <v>6.132542037586548</v>
      </c>
      <c r="H627" s="35">
        <v>450</v>
      </c>
      <c r="I627" s="19">
        <v>3</v>
      </c>
      <c r="J627" s="19">
        <v>7</v>
      </c>
      <c r="K627" s="22">
        <v>10</v>
      </c>
      <c r="L627" s="21">
        <v>2.2222222222222223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6</v>
      </c>
      <c r="E628" s="19">
        <v>28</v>
      </c>
      <c r="F628" s="20">
        <v>34</v>
      </c>
      <c r="G628" s="21">
        <v>6.5891472868217065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11</v>
      </c>
      <c r="E629" s="19">
        <v>31</v>
      </c>
      <c r="F629" s="20">
        <v>42</v>
      </c>
      <c r="G629" s="21">
        <v>6.0781476121562958</v>
      </c>
      <c r="H629" s="35">
        <v>275</v>
      </c>
      <c r="I629" s="19">
        <v>0</v>
      </c>
      <c r="J629" s="19">
        <v>0</v>
      </c>
      <c r="K629" s="22">
        <v>0</v>
      </c>
      <c r="L629" s="21">
        <v>0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15</v>
      </c>
      <c r="E630" s="19">
        <v>37</v>
      </c>
      <c r="F630" s="20">
        <v>52</v>
      </c>
      <c r="G630" s="21">
        <v>8.1761006289308167</v>
      </c>
      <c r="H630" s="35">
        <v>254</v>
      </c>
      <c r="I630" s="19">
        <v>0</v>
      </c>
      <c r="J630" s="19">
        <v>0</v>
      </c>
      <c r="K630" s="22">
        <v>0</v>
      </c>
      <c r="L630" s="21">
        <v>0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19</v>
      </c>
      <c r="E631" s="19">
        <v>39</v>
      </c>
      <c r="F631" s="20">
        <v>58</v>
      </c>
      <c r="G631" s="21">
        <v>5.8174523570712138</v>
      </c>
      <c r="H631" s="35">
        <v>399</v>
      </c>
      <c r="I631" s="19">
        <v>2</v>
      </c>
      <c r="J631" s="19">
        <v>3</v>
      </c>
      <c r="K631" s="22">
        <v>5</v>
      </c>
      <c r="L631" s="21">
        <v>1.2531328320802004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13</v>
      </c>
      <c r="E632" s="19">
        <v>27</v>
      </c>
      <c r="F632" s="20">
        <v>40</v>
      </c>
      <c r="G632" s="21">
        <v>5.8823529411764701</v>
      </c>
      <c r="H632" s="19">
        <v>265</v>
      </c>
      <c r="I632" s="19">
        <v>0</v>
      </c>
      <c r="J632" s="19">
        <v>0</v>
      </c>
      <c r="K632" s="22">
        <v>0</v>
      </c>
      <c r="L632" s="21">
        <v>0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302</v>
      </c>
      <c r="E633" s="29">
        <v>290</v>
      </c>
      <c r="F633" s="29">
        <v>592</v>
      </c>
      <c r="G633" s="31">
        <v>4.6435014510942034</v>
      </c>
      <c r="H633" s="29">
        <v>4554</v>
      </c>
      <c r="I633" s="29">
        <v>24</v>
      </c>
      <c r="J633" s="29">
        <v>20</v>
      </c>
      <c r="K633" s="36">
        <v>44</v>
      </c>
      <c r="L633" s="31">
        <v>0.96618357487922701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12</v>
      </c>
      <c r="E634" s="19">
        <v>11</v>
      </c>
      <c r="F634" s="20">
        <v>23</v>
      </c>
      <c r="G634" s="21">
        <v>2.465166130760986</v>
      </c>
      <c r="H634" s="35">
        <v>558</v>
      </c>
      <c r="I634" s="19">
        <v>5</v>
      </c>
      <c r="J634" s="19">
        <v>1</v>
      </c>
      <c r="K634" s="22">
        <v>6</v>
      </c>
      <c r="L634" s="21">
        <v>1.0752688172043012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22</v>
      </c>
      <c r="E635" s="19">
        <v>20</v>
      </c>
      <c r="F635" s="20">
        <v>42</v>
      </c>
      <c r="G635" s="21">
        <v>6.3253012048192767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7</v>
      </c>
      <c r="E636" s="19">
        <v>4</v>
      </c>
      <c r="F636" s="20">
        <v>11</v>
      </c>
      <c r="G636" s="21">
        <v>7.5342465753424657</v>
      </c>
      <c r="H636" s="35">
        <v>67</v>
      </c>
      <c r="I636" s="19">
        <v>0</v>
      </c>
      <c r="J636" s="19">
        <v>0</v>
      </c>
      <c r="K636" s="22">
        <v>0</v>
      </c>
      <c r="L636" s="21">
        <v>0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2</v>
      </c>
      <c r="E637" s="19">
        <v>8</v>
      </c>
      <c r="F637" s="20">
        <v>10</v>
      </c>
      <c r="G637" s="21">
        <v>3.8610038610038608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14</v>
      </c>
      <c r="E638" s="19">
        <v>13</v>
      </c>
      <c r="F638" s="20">
        <v>27</v>
      </c>
      <c r="G638" s="21">
        <v>2.5046382189239331</v>
      </c>
      <c r="H638" s="35">
        <v>795</v>
      </c>
      <c r="I638" s="19">
        <v>8</v>
      </c>
      <c r="J638" s="19">
        <v>11</v>
      </c>
      <c r="K638" s="22">
        <v>19</v>
      </c>
      <c r="L638" s="21">
        <v>2.3899371069182394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36</v>
      </c>
      <c r="E639" s="19">
        <v>34</v>
      </c>
      <c r="F639" s="20">
        <v>70</v>
      </c>
      <c r="G639" s="21">
        <v>6.3868613138686134</v>
      </c>
      <c r="H639" s="35">
        <v>348</v>
      </c>
      <c r="I639" s="19">
        <v>0</v>
      </c>
      <c r="J639" s="19">
        <v>0</v>
      </c>
      <c r="K639" s="22">
        <v>0</v>
      </c>
      <c r="L639" s="21">
        <v>0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12</v>
      </c>
      <c r="E640" s="19">
        <v>10</v>
      </c>
      <c r="F640" s="20">
        <v>22</v>
      </c>
      <c r="G640" s="21">
        <v>3.9568345323741005</v>
      </c>
      <c r="H640" s="35">
        <v>202</v>
      </c>
      <c r="I640" s="19">
        <v>0</v>
      </c>
      <c r="J640" s="19">
        <v>1</v>
      </c>
      <c r="K640" s="22">
        <v>1</v>
      </c>
      <c r="L640" s="21">
        <v>0.49504950495049505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14</v>
      </c>
      <c r="E641" s="19">
        <v>7</v>
      </c>
      <c r="F641" s="20">
        <v>21</v>
      </c>
      <c r="G641" s="21">
        <v>2.1212121212121215</v>
      </c>
      <c r="H641" s="35">
        <v>638</v>
      </c>
      <c r="I641" s="19">
        <v>4</v>
      </c>
      <c r="J641" s="19">
        <v>5</v>
      </c>
      <c r="K641" s="22">
        <v>9</v>
      </c>
      <c r="L641" s="21">
        <v>1.4106583072100314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85</v>
      </c>
      <c r="E642" s="19">
        <v>61</v>
      </c>
      <c r="F642" s="20">
        <v>146</v>
      </c>
      <c r="G642" s="21">
        <v>6.3894967177242883</v>
      </c>
      <c r="H642" s="19">
        <v>185</v>
      </c>
      <c r="I642" s="19">
        <v>3</v>
      </c>
      <c r="J642" s="19">
        <v>0</v>
      </c>
      <c r="K642" s="22">
        <v>3</v>
      </c>
      <c r="L642" s="21">
        <v>1.6216216216216217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73</v>
      </c>
      <c r="E643" s="19">
        <v>89</v>
      </c>
      <c r="F643" s="20">
        <v>162</v>
      </c>
      <c r="G643" s="21">
        <v>4.3926247288503255</v>
      </c>
      <c r="H643" s="19">
        <v>1003</v>
      </c>
      <c r="I643" s="19">
        <v>3</v>
      </c>
      <c r="J643" s="19">
        <v>2</v>
      </c>
      <c r="K643" s="22">
        <v>5</v>
      </c>
      <c r="L643" s="21">
        <v>0.49850448654037888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25</v>
      </c>
      <c r="E644" s="19">
        <v>33</v>
      </c>
      <c r="F644" s="20">
        <v>58</v>
      </c>
      <c r="G644" s="21">
        <v>5.5028462998102468</v>
      </c>
      <c r="H644" s="19">
        <v>518</v>
      </c>
      <c r="I644" s="19">
        <v>1</v>
      </c>
      <c r="J644" s="19">
        <v>0</v>
      </c>
      <c r="K644" s="22">
        <v>1</v>
      </c>
      <c r="L644" s="21">
        <v>0.19305019305019305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435</v>
      </c>
      <c r="E645" s="29">
        <v>456</v>
      </c>
      <c r="F645" s="29">
        <v>891</v>
      </c>
      <c r="G645" s="31">
        <v>4.3239833058332522</v>
      </c>
      <c r="H645" s="29">
        <v>8034</v>
      </c>
      <c r="I645" s="29">
        <v>19</v>
      </c>
      <c r="J645" s="29">
        <v>16</v>
      </c>
      <c r="K645" s="36">
        <v>35</v>
      </c>
      <c r="L645" s="31">
        <v>0.43564849390092103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19</v>
      </c>
      <c r="E646" s="19">
        <v>24</v>
      </c>
      <c r="F646" s="20">
        <v>43</v>
      </c>
      <c r="G646" s="21">
        <v>4.9826187717265356</v>
      </c>
      <c r="H646" s="35">
        <v>277</v>
      </c>
      <c r="I646" s="19">
        <v>0</v>
      </c>
      <c r="J646" s="19">
        <v>3</v>
      </c>
      <c r="K646" s="22">
        <v>3</v>
      </c>
      <c r="L646" s="21">
        <v>1.0830324909747291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23</v>
      </c>
      <c r="E647" s="19">
        <v>21</v>
      </c>
      <c r="F647" s="20">
        <v>44</v>
      </c>
      <c r="G647" s="21">
        <v>4.5314109165808443</v>
      </c>
      <c r="H647" s="19">
        <v>358</v>
      </c>
      <c r="I647" s="19">
        <v>3</v>
      </c>
      <c r="J647" s="19">
        <v>2</v>
      </c>
      <c r="K647" s="22">
        <v>5</v>
      </c>
      <c r="L647" s="21">
        <v>1.3966480446927374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45</v>
      </c>
      <c r="E648" s="19">
        <v>51</v>
      </c>
      <c r="F648" s="20">
        <v>96</v>
      </c>
      <c r="G648" s="21">
        <v>4.6109510086455332</v>
      </c>
      <c r="H648" s="19">
        <v>1023</v>
      </c>
      <c r="I648" s="19">
        <v>1</v>
      </c>
      <c r="J648" s="19">
        <v>0</v>
      </c>
      <c r="K648" s="22">
        <v>1</v>
      </c>
      <c r="L648" s="21">
        <v>9.7751710654936458E-2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33</v>
      </c>
      <c r="E649" s="19">
        <v>40</v>
      </c>
      <c r="F649" s="20">
        <v>73</v>
      </c>
      <c r="G649" s="21">
        <v>5.877616747181964</v>
      </c>
      <c r="H649" s="19">
        <v>425</v>
      </c>
      <c r="I649" s="19">
        <v>2</v>
      </c>
      <c r="J649" s="19">
        <v>2</v>
      </c>
      <c r="K649" s="22">
        <v>4</v>
      </c>
      <c r="L649" s="21">
        <v>0.94117647058823517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61</v>
      </c>
      <c r="E650" s="19">
        <v>57</v>
      </c>
      <c r="F650" s="20">
        <v>118</v>
      </c>
      <c r="G650" s="21">
        <v>3.9478086316493815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24</v>
      </c>
      <c r="E651" s="19">
        <v>21</v>
      </c>
      <c r="F651" s="20">
        <v>45</v>
      </c>
      <c r="G651" s="21">
        <v>3.9301310043668125</v>
      </c>
      <c r="H651" s="35">
        <v>510</v>
      </c>
      <c r="I651" s="19">
        <v>1</v>
      </c>
      <c r="J651" s="19">
        <v>2</v>
      </c>
      <c r="K651" s="22">
        <v>3</v>
      </c>
      <c r="L651" s="21">
        <v>0.58823529411764708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36</v>
      </c>
      <c r="E652" s="19">
        <v>30</v>
      </c>
      <c r="F652" s="20">
        <v>66</v>
      </c>
      <c r="G652" s="21">
        <v>4.0293040293040292</v>
      </c>
      <c r="H652" s="35">
        <v>810</v>
      </c>
      <c r="I652" s="19">
        <v>2</v>
      </c>
      <c r="J652" s="19">
        <v>3</v>
      </c>
      <c r="K652" s="22">
        <v>5</v>
      </c>
      <c r="L652" s="21">
        <v>0.61728395061728392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45</v>
      </c>
      <c r="E653" s="19">
        <v>48</v>
      </c>
      <c r="F653" s="20">
        <v>93</v>
      </c>
      <c r="G653" s="21">
        <v>3.9675767918088738</v>
      </c>
      <c r="H653" s="35">
        <v>891</v>
      </c>
      <c r="I653" s="19">
        <v>2</v>
      </c>
      <c r="J653" s="19">
        <v>1</v>
      </c>
      <c r="K653" s="22">
        <v>3</v>
      </c>
      <c r="L653" s="21">
        <v>0.33670033670033667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38</v>
      </c>
      <c r="E654" s="19">
        <v>31</v>
      </c>
      <c r="F654" s="20">
        <v>69</v>
      </c>
      <c r="G654" s="21">
        <v>3.8016528925619832</v>
      </c>
      <c r="H654" s="35">
        <v>762</v>
      </c>
      <c r="I654" s="19">
        <v>0</v>
      </c>
      <c r="J654" s="19">
        <v>0</v>
      </c>
      <c r="K654" s="22">
        <v>0</v>
      </c>
      <c r="L654" s="21">
        <v>0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10</v>
      </c>
      <c r="E655" s="19">
        <v>12</v>
      </c>
      <c r="F655" s="20">
        <v>22</v>
      </c>
      <c r="G655" s="21">
        <v>3.3950617283950617</v>
      </c>
      <c r="H655" s="35">
        <v>260</v>
      </c>
      <c r="I655" s="19">
        <v>1</v>
      </c>
      <c r="J655" s="19">
        <v>0</v>
      </c>
      <c r="K655" s="22">
        <v>1</v>
      </c>
      <c r="L655" s="21">
        <v>0.38461538461538464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18</v>
      </c>
      <c r="E656" s="19">
        <v>28</v>
      </c>
      <c r="F656" s="20">
        <v>46</v>
      </c>
      <c r="G656" s="21">
        <v>4.7619047619047619</v>
      </c>
      <c r="H656" s="35">
        <v>443</v>
      </c>
      <c r="I656" s="19">
        <v>0</v>
      </c>
      <c r="J656" s="19">
        <v>0</v>
      </c>
      <c r="K656" s="22">
        <v>0</v>
      </c>
      <c r="L656" s="21">
        <v>0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39</v>
      </c>
      <c r="E657" s="19">
        <v>51</v>
      </c>
      <c r="F657" s="20">
        <v>90</v>
      </c>
      <c r="G657" s="21">
        <v>6.3069376313945336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5</v>
      </c>
      <c r="E658" s="19">
        <v>11</v>
      </c>
      <c r="F658" s="20">
        <v>16</v>
      </c>
      <c r="G658" s="21">
        <v>3.7037037037037033</v>
      </c>
      <c r="H658" s="35">
        <v>252</v>
      </c>
      <c r="I658" s="19">
        <v>2</v>
      </c>
      <c r="J658" s="19">
        <v>1</v>
      </c>
      <c r="K658" s="22">
        <v>3</v>
      </c>
      <c r="L658" s="21">
        <v>1.1904761904761905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16</v>
      </c>
      <c r="E659" s="19">
        <v>14</v>
      </c>
      <c r="F659" s="20">
        <v>30</v>
      </c>
      <c r="G659" s="21">
        <v>3.4052213393870598</v>
      </c>
      <c r="H659" s="35">
        <v>440</v>
      </c>
      <c r="I659" s="19">
        <v>5</v>
      </c>
      <c r="J659" s="19">
        <v>2</v>
      </c>
      <c r="K659" s="22">
        <v>7</v>
      </c>
      <c r="L659" s="21">
        <v>1.5909090909090908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23</v>
      </c>
      <c r="E660" s="19">
        <v>17</v>
      </c>
      <c r="F660" s="20">
        <v>40</v>
      </c>
      <c r="G660" s="21">
        <v>3.4393809114359417</v>
      </c>
      <c r="H660" s="19">
        <v>414</v>
      </c>
      <c r="I660" s="19">
        <v>0</v>
      </c>
      <c r="J660" s="19">
        <v>0</v>
      </c>
      <c r="K660" s="22">
        <v>0</v>
      </c>
      <c r="L660" s="21">
        <v>0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545</v>
      </c>
      <c r="E661" s="29">
        <v>506</v>
      </c>
      <c r="F661" s="29">
        <v>1051</v>
      </c>
      <c r="G661" s="31">
        <v>4.7221098980096148</v>
      </c>
      <c r="H661" s="29">
        <v>10657</v>
      </c>
      <c r="I661" s="29">
        <v>93</v>
      </c>
      <c r="J661" s="29">
        <v>77</v>
      </c>
      <c r="K661" s="36">
        <v>170</v>
      </c>
      <c r="L661" s="31">
        <v>1.5951956460542367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12</v>
      </c>
      <c r="E662" s="19">
        <v>8</v>
      </c>
      <c r="F662" s="20">
        <v>20</v>
      </c>
      <c r="G662" s="21">
        <v>2.5940337224383918</v>
      </c>
      <c r="H662" s="35">
        <v>249</v>
      </c>
      <c r="I662" s="19">
        <v>1</v>
      </c>
      <c r="J662" s="19">
        <v>1</v>
      </c>
      <c r="K662" s="22">
        <v>2</v>
      </c>
      <c r="L662" s="21">
        <v>0.80321285140562237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6</v>
      </c>
      <c r="E663" s="19">
        <v>2</v>
      </c>
      <c r="F663" s="20">
        <v>8</v>
      </c>
      <c r="G663" s="21">
        <v>3.225806451612903</v>
      </c>
      <c r="H663" s="35">
        <v>147</v>
      </c>
      <c r="I663" s="19">
        <v>0</v>
      </c>
      <c r="J663" s="19">
        <v>1</v>
      </c>
      <c r="K663" s="22">
        <v>1</v>
      </c>
      <c r="L663" s="21">
        <v>0.68027210884353739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3</v>
      </c>
      <c r="E664" s="19">
        <v>7</v>
      </c>
      <c r="F664" s="20">
        <v>10</v>
      </c>
      <c r="G664" s="21">
        <v>2.9673590504451042</v>
      </c>
      <c r="H664" s="19">
        <v>159</v>
      </c>
      <c r="I664" s="19">
        <v>0</v>
      </c>
      <c r="J664" s="19">
        <v>0</v>
      </c>
      <c r="K664" s="22">
        <v>0</v>
      </c>
      <c r="L664" s="21">
        <v>0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16</v>
      </c>
      <c r="E665" s="19">
        <v>16</v>
      </c>
      <c r="F665" s="20">
        <v>32</v>
      </c>
      <c r="G665" s="21">
        <v>2.3323615160349855</v>
      </c>
      <c r="H665" s="19">
        <v>1171</v>
      </c>
      <c r="I665" s="19">
        <v>6</v>
      </c>
      <c r="J665" s="19">
        <v>2</v>
      </c>
      <c r="K665" s="22">
        <v>8</v>
      </c>
      <c r="L665" s="21">
        <v>0.68317677198975235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68</v>
      </c>
      <c r="E666" s="19">
        <v>64</v>
      </c>
      <c r="F666" s="20">
        <v>132</v>
      </c>
      <c r="G666" s="21">
        <v>5.9352517985611506</v>
      </c>
      <c r="H666" s="35">
        <v>785</v>
      </c>
      <c r="I666" s="19">
        <v>2</v>
      </c>
      <c r="J666" s="19">
        <v>3</v>
      </c>
      <c r="K666" s="22">
        <v>5</v>
      </c>
      <c r="L666" s="21">
        <v>0.63694267515923575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43</v>
      </c>
      <c r="E667" s="19">
        <v>41</v>
      </c>
      <c r="F667" s="20">
        <v>84</v>
      </c>
      <c r="G667" s="21">
        <v>5.419354838709677</v>
      </c>
      <c r="H667" s="35">
        <v>386</v>
      </c>
      <c r="I667" s="19">
        <v>8</v>
      </c>
      <c r="J667" s="19">
        <v>6</v>
      </c>
      <c r="K667" s="22">
        <v>14</v>
      </c>
      <c r="L667" s="21">
        <v>3.6269430051813467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15</v>
      </c>
      <c r="E668" s="19">
        <v>15</v>
      </c>
      <c r="F668" s="20">
        <v>30</v>
      </c>
      <c r="G668" s="21">
        <v>4.1379310344827589</v>
      </c>
      <c r="H668" s="35">
        <v>449</v>
      </c>
      <c r="I668" s="19">
        <v>2</v>
      </c>
      <c r="J668" s="19">
        <v>2</v>
      </c>
      <c r="K668" s="22">
        <v>4</v>
      </c>
      <c r="L668" s="21">
        <v>0.89086859688195985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1</v>
      </c>
      <c r="E669" s="19">
        <v>7</v>
      </c>
      <c r="F669" s="20">
        <v>8</v>
      </c>
      <c r="G669" s="21">
        <v>6.7226890756302522</v>
      </c>
      <c r="H669" s="35">
        <v>75</v>
      </c>
      <c r="I669" s="19">
        <v>0</v>
      </c>
      <c r="J669" s="19">
        <v>0</v>
      </c>
      <c r="K669" s="22">
        <v>0</v>
      </c>
      <c r="L669" s="21">
        <v>0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70</v>
      </c>
      <c r="E670" s="19">
        <v>44</v>
      </c>
      <c r="F670" s="20">
        <v>114</v>
      </c>
      <c r="G670" s="21">
        <v>6.326304106548279</v>
      </c>
      <c r="H670" s="35">
        <v>442</v>
      </c>
      <c r="I670" s="19">
        <v>0</v>
      </c>
      <c r="J670" s="19">
        <v>1</v>
      </c>
      <c r="K670" s="22">
        <v>1</v>
      </c>
      <c r="L670" s="21">
        <v>0.22624434389140274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5</v>
      </c>
      <c r="E671" s="19">
        <v>7</v>
      </c>
      <c r="F671" s="20">
        <v>12</v>
      </c>
      <c r="G671" s="21">
        <v>2.4539877300613497</v>
      </c>
      <c r="H671" s="35">
        <v>247</v>
      </c>
      <c r="I671" s="19">
        <v>4</v>
      </c>
      <c r="J671" s="19">
        <v>2</v>
      </c>
      <c r="K671" s="22">
        <v>6</v>
      </c>
      <c r="L671" s="21">
        <v>2.42914979757085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11</v>
      </c>
      <c r="E672" s="19">
        <v>5</v>
      </c>
      <c r="F672" s="20">
        <v>16</v>
      </c>
      <c r="G672" s="21">
        <v>3.0245746691871456</v>
      </c>
      <c r="H672" s="35">
        <v>242</v>
      </c>
      <c r="I672" s="19">
        <v>3</v>
      </c>
      <c r="J672" s="19">
        <v>0</v>
      </c>
      <c r="K672" s="22">
        <v>3</v>
      </c>
      <c r="L672" s="21">
        <v>1.2396694214876034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39</v>
      </c>
      <c r="E673" s="19">
        <v>28</v>
      </c>
      <c r="F673" s="20">
        <v>67</v>
      </c>
      <c r="G673" s="21">
        <v>5.3429027113237639</v>
      </c>
      <c r="H673" s="35">
        <v>572</v>
      </c>
      <c r="I673" s="19">
        <v>7</v>
      </c>
      <c r="J673" s="19">
        <v>4</v>
      </c>
      <c r="K673" s="22">
        <v>11</v>
      </c>
      <c r="L673" s="21">
        <v>1.9230769230769231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10</v>
      </c>
      <c r="E674" s="19">
        <v>9</v>
      </c>
      <c r="F674" s="20">
        <v>19</v>
      </c>
      <c r="G674" s="21">
        <v>4.8717948717948723</v>
      </c>
      <c r="H674" s="35">
        <v>179</v>
      </c>
      <c r="I674" s="19">
        <v>0</v>
      </c>
      <c r="J674" s="19">
        <v>1</v>
      </c>
      <c r="K674" s="22">
        <v>1</v>
      </c>
      <c r="L674" s="21">
        <v>0.55865921787709494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5</v>
      </c>
      <c r="E675" s="19">
        <v>8</v>
      </c>
      <c r="F675" s="20">
        <v>13</v>
      </c>
      <c r="G675" s="21">
        <v>6.132075471698113</v>
      </c>
      <c r="H675" s="35">
        <v>60</v>
      </c>
      <c r="I675" s="19">
        <v>1</v>
      </c>
      <c r="J675" s="19">
        <v>0</v>
      </c>
      <c r="K675" s="22">
        <v>1</v>
      </c>
      <c r="L675" s="21">
        <v>1.6666666666666667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41</v>
      </c>
      <c r="E676" s="19">
        <v>45</v>
      </c>
      <c r="F676" s="20">
        <v>86</v>
      </c>
      <c r="G676" s="21">
        <v>5.5128205128205128</v>
      </c>
      <c r="H676" s="35">
        <v>768</v>
      </c>
      <c r="I676" s="19">
        <v>20</v>
      </c>
      <c r="J676" s="19">
        <v>22</v>
      </c>
      <c r="K676" s="22">
        <v>42</v>
      </c>
      <c r="L676" s="21">
        <v>5.46875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21</v>
      </c>
      <c r="E677" s="19">
        <v>18</v>
      </c>
      <c r="F677" s="20">
        <v>39</v>
      </c>
      <c r="G677" s="21">
        <v>2.386780905752754</v>
      </c>
      <c r="H677" s="35">
        <v>989</v>
      </c>
      <c r="I677" s="19">
        <v>8</v>
      </c>
      <c r="J677" s="19">
        <v>7</v>
      </c>
      <c r="K677" s="22">
        <v>15</v>
      </c>
      <c r="L677" s="21">
        <v>1.5166835187057632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34</v>
      </c>
      <c r="E678" s="19">
        <v>32</v>
      </c>
      <c r="F678" s="20">
        <v>66</v>
      </c>
      <c r="G678" s="21">
        <v>4.3052837573385521</v>
      </c>
      <c r="H678" s="35">
        <v>931</v>
      </c>
      <c r="I678" s="19">
        <v>11</v>
      </c>
      <c r="J678" s="19">
        <v>7</v>
      </c>
      <c r="K678" s="22">
        <v>18</v>
      </c>
      <c r="L678" s="21">
        <v>1.9334049409237379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22</v>
      </c>
      <c r="E679" s="19">
        <v>22</v>
      </c>
      <c r="F679" s="20">
        <v>44</v>
      </c>
      <c r="G679" s="21">
        <v>5.7068741893644619</v>
      </c>
      <c r="H679" s="35">
        <v>291</v>
      </c>
      <c r="I679" s="19">
        <v>1</v>
      </c>
      <c r="J679" s="19">
        <v>0</v>
      </c>
      <c r="K679" s="22">
        <v>1</v>
      </c>
      <c r="L679" s="21">
        <v>0.3436426116838488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46</v>
      </c>
      <c r="E680" s="19">
        <v>54</v>
      </c>
      <c r="F680" s="20">
        <v>100</v>
      </c>
      <c r="G680" s="21">
        <v>5.5309734513274336</v>
      </c>
      <c r="H680" s="35">
        <v>836</v>
      </c>
      <c r="I680" s="19">
        <v>8</v>
      </c>
      <c r="J680" s="19">
        <v>12</v>
      </c>
      <c r="K680" s="22">
        <v>20</v>
      </c>
      <c r="L680" s="21">
        <v>2.3923444976076556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2</v>
      </c>
      <c r="E682" s="19">
        <v>5</v>
      </c>
      <c r="F682" s="20">
        <v>7</v>
      </c>
      <c r="G682" s="21">
        <v>1.2280701754385965</v>
      </c>
      <c r="H682" s="35">
        <v>455</v>
      </c>
      <c r="I682" s="19">
        <v>1</v>
      </c>
      <c r="J682" s="19">
        <v>1</v>
      </c>
      <c r="K682" s="22">
        <v>2</v>
      </c>
      <c r="L682" s="21">
        <v>0.43956043956043955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39</v>
      </c>
      <c r="E683" s="19">
        <v>39</v>
      </c>
      <c r="F683" s="20">
        <v>78</v>
      </c>
      <c r="G683" s="21">
        <v>5.1553205551883678</v>
      </c>
      <c r="H683" s="35">
        <v>908</v>
      </c>
      <c r="I683" s="19">
        <v>6</v>
      </c>
      <c r="J683" s="19">
        <v>3</v>
      </c>
      <c r="K683" s="22">
        <v>9</v>
      </c>
      <c r="L683" s="21">
        <v>0.99118942731277537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36</v>
      </c>
      <c r="E684" s="19">
        <v>30</v>
      </c>
      <c r="F684" s="20">
        <v>66</v>
      </c>
      <c r="G684" s="21">
        <v>7.8014184397163122</v>
      </c>
      <c r="H684" s="19">
        <v>319</v>
      </c>
      <c r="I684" s="19">
        <v>4</v>
      </c>
      <c r="J684" s="19">
        <v>2</v>
      </c>
      <c r="K684" s="22">
        <v>6</v>
      </c>
      <c r="L684" s="21">
        <v>1.8808777429467085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186</v>
      </c>
      <c r="E685" s="29">
        <v>191</v>
      </c>
      <c r="F685" s="29">
        <v>377</v>
      </c>
      <c r="G685" s="31">
        <v>6.3191418035534701</v>
      </c>
      <c r="H685" s="29">
        <v>1888</v>
      </c>
      <c r="I685" s="29">
        <v>1</v>
      </c>
      <c r="J685" s="29">
        <v>0</v>
      </c>
      <c r="K685" s="36">
        <v>1</v>
      </c>
      <c r="L685" s="31">
        <v>5.2966101694915252E-2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6</v>
      </c>
      <c r="E686" s="19">
        <v>7</v>
      </c>
      <c r="F686" s="20">
        <v>13</v>
      </c>
      <c r="G686" s="21">
        <v>3.9039039039039038</v>
      </c>
      <c r="H686" s="35">
        <v>107</v>
      </c>
      <c r="I686" s="19">
        <v>0</v>
      </c>
      <c r="J686" s="19">
        <v>0</v>
      </c>
      <c r="K686" s="22">
        <v>0</v>
      </c>
      <c r="L686" s="21">
        <v>0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1</v>
      </c>
      <c r="E687" s="19">
        <v>2</v>
      </c>
      <c r="F687" s="20">
        <v>3</v>
      </c>
      <c r="G687" s="21">
        <v>4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13</v>
      </c>
      <c r="E688" s="19">
        <v>17</v>
      </c>
      <c r="F688" s="20">
        <v>30</v>
      </c>
      <c r="G688" s="21">
        <v>6.0606060606060606</v>
      </c>
      <c r="H688" s="35">
        <v>238</v>
      </c>
      <c r="I688" s="19">
        <v>0</v>
      </c>
      <c r="J688" s="19">
        <v>0</v>
      </c>
      <c r="K688" s="22">
        <v>0</v>
      </c>
      <c r="L688" s="21">
        <v>0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2</v>
      </c>
      <c r="E689" s="19">
        <v>1</v>
      </c>
      <c r="F689" s="20">
        <v>3</v>
      </c>
      <c r="G689" s="21">
        <v>1.4492753623188406</v>
      </c>
      <c r="H689" s="35">
        <v>73</v>
      </c>
      <c r="I689" s="19">
        <v>0</v>
      </c>
      <c r="J689" s="19">
        <v>0</v>
      </c>
      <c r="K689" s="22">
        <v>0</v>
      </c>
      <c r="L689" s="21">
        <v>0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2</v>
      </c>
      <c r="E690" s="19">
        <v>0</v>
      </c>
      <c r="F690" s="20">
        <v>2</v>
      </c>
      <c r="G690" s="21">
        <v>4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2</v>
      </c>
      <c r="E691" s="19">
        <v>1</v>
      </c>
      <c r="F691" s="20">
        <v>3</v>
      </c>
      <c r="G691" s="21">
        <v>2.6315789473684208</v>
      </c>
      <c r="H691" s="35">
        <v>18</v>
      </c>
      <c r="I691" s="19">
        <v>1</v>
      </c>
      <c r="J691" s="19">
        <v>0</v>
      </c>
      <c r="K691" s="22">
        <v>1</v>
      </c>
      <c r="L691" s="21">
        <v>5.5555555555555554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9</v>
      </c>
      <c r="E692" s="19">
        <v>8</v>
      </c>
      <c r="F692" s="20">
        <v>17</v>
      </c>
      <c r="G692" s="21">
        <v>4.4041450777202069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39</v>
      </c>
      <c r="E693" s="19">
        <v>42</v>
      </c>
      <c r="F693" s="20">
        <v>81</v>
      </c>
      <c r="G693" s="21">
        <v>24.695121951219512</v>
      </c>
      <c r="H693" s="35">
        <v>123</v>
      </c>
      <c r="I693" s="19">
        <v>0</v>
      </c>
      <c r="J693" s="19">
        <v>0</v>
      </c>
      <c r="K693" s="22">
        <v>0</v>
      </c>
      <c r="L693" s="21">
        <v>0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26</v>
      </c>
      <c r="E694" s="19">
        <v>27</v>
      </c>
      <c r="F694" s="20">
        <v>53</v>
      </c>
      <c r="G694" s="21">
        <v>6.2133645955451353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23</v>
      </c>
      <c r="E695" s="19">
        <v>23</v>
      </c>
      <c r="F695" s="20">
        <v>46</v>
      </c>
      <c r="G695" s="21">
        <v>5.5622732769044738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19</v>
      </c>
      <c r="E696" s="19">
        <v>27</v>
      </c>
      <c r="F696" s="20">
        <v>46</v>
      </c>
      <c r="G696" s="21">
        <v>9.8712446351931327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8</v>
      </c>
      <c r="E697" s="19">
        <v>9</v>
      </c>
      <c r="F697" s="20">
        <v>17</v>
      </c>
      <c r="G697" s="21">
        <v>4.6195652173913038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12</v>
      </c>
      <c r="E698" s="19">
        <v>11</v>
      </c>
      <c r="F698" s="20">
        <v>23</v>
      </c>
      <c r="G698" s="21">
        <v>4.7717842323651452</v>
      </c>
      <c r="H698" s="35">
        <v>106</v>
      </c>
      <c r="I698" s="19">
        <v>0</v>
      </c>
      <c r="J698" s="19">
        <v>0</v>
      </c>
      <c r="K698" s="22">
        <v>0</v>
      </c>
      <c r="L698" s="21">
        <v>0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5</v>
      </c>
      <c r="E699" s="19">
        <v>5</v>
      </c>
      <c r="F699" s="20">
        <v>10</v>
      </c>
      <c r="G699" s="21">
        <v>4.2194092827004219</v>
      </c>
      <c r="H699" s="35">
        <v>78</v>
      </c>
      <c r="I699" s="19">
        <v>0</v>
      </c>
      <c r="J699" s="19">
        <v>0</v>
      </c>
      <c r="K699" s="22">
        <v>0</v>
      </c>
      <c r="L699" s="21">
        <v>0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10</v>
      </c>
      <c r="E700" s="19">
        <v>7</v>
      </c>
      <c r="F700" s="20">
        <v>17</v>
      </c>
      <c r="G700" s="21">
        <v>4.6575342465753424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7</v>
      </c>
      <c r="E701" s="19">
        <v>1</v>
      </c>
      <c r="F701" s="20">
        <v>8</v>
      </c>
      <c r="G701" s="21">
        <v>4.2105263157894735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2</v>
      </c>
      <c r="E702" s="19">
        <v>3</v>
      </c>
      <c r="F702" s="20">
        <v>5</v>
      </c>
      <c r="G702" s="21">
        <v>2.6315789473684208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137</v>
      </c>
      <c r="E703" s="38">
        <v>125</v>
      </c>
      <c r="F703" s="38">
        <v>262</v>
      </c>
      <c r="G703" s="31">
        <v>4.292970670162215</v>
      </c>
      <c r="H703" s="29">
        <v>2801</v>
      </c>
      <c r="I703" s="38">
        <v>55</v>
      </c>
      <c r="J703" s="38">
        <v>52</v>
      </c>
      <c r="K703" s="39">
        <v>107</v>
      </c>
      <c r="L703" s="31">
        <v>3.8200642627632986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3511</v>
      </c>
      <c r="E704" s="9">
        <v>3438</v>
      </c>
      <c r="F704" s="9">
        <v>6949</v>
      </c>
      <c r="G704" s="25">
        <v>4.6776028379297108</v>
      </c>
      <c r="H704" s="9">
        <v>77489</v>
      </c>
      <c r="I704" s="9">
        <v>475</v>
      </c>
      <c r="J704" s="9">
        <v>414</v>
      </c>
      <c r="K704" s="16">
        <v>889</v>
      </c>
      <c r="L704" s="25">
        <v>1.1472596110415672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843</v>
      </c>
      <c r="E705" s="29">
        <v>835</v>
      </c>
      <c r="F705" s="29">
        <v>1678</v>
      </c>
      <c r="G705" s="31">
        <v>5.5638449550714544</v>
      </c>
      <c r="H705" s="29">
        <v>12949</v>
      </c>
      <c r="I705" s="29">
        <v>56</v>
      </c>
      <c r="J705" s="29">
        <v>57</v>
      </c>
      <c r="K705" s="36">
        <v>113</v>
      </c>
      <c r="L705" s="31">
        <v>0.87265425901614024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48</v>
      </c>
      <c r="E706" s="19">
        <v>52</v>
      </c>
      <c r="F706" s="20">
        <v>100</v>
      </c>
      <c r="G706" s="21">
        <v>6.1538461538461542</v>
      </c>
      <c r="H706" s="35">
        <v>915</v>
      </c>
      <c r="I706" s="19">
        <v>5</v>
      </c>
      <c r="J706" s="19">
        <v>1</v>
      </c>
      <c r="K706" s="22">
        <v>6</v>
      </c>
      <c r="L706" s="21">
        <v>0.65573770491803274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49</v>
      </c>
      <c r="E707" s="19">
        <v>42</v>
      </c>
      <c r="F707" s="20">
        <v>91</v>
      </c>
      <c r="G707" s="21">
        <v>5.9593975114603799</v>
      </c>
      <c r="H707" s="35">
        <v>384</v>
      </c>
      <c r="I707" s="19">
        <v>1</v>
      </c>
      <c r="J707" s="19">
        <v>1</v>
      </c>
      <c r="K707" s="22">
        <v>2</v>
      </c>
      <c r="L707" s="21">
        <v>0.52083333333333326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72</v>
      </c>
      <c r="E708" s="19">
        <v>68</v>
      </c>
      <c r="F708" s="20">
        <v>140</v>
      </c>
      <c r="G708" s="21">
        <v>5.0706265845708076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39</v>
      </c>
      <c r="E709" s="19">
        <v>53</v>
      </c>
      <c r="F709" s="20">
        <v>92</v>
      </c>
      <c r="G709" s="21">
        <v>4.9356223175965663</v>
      </c>
      <c r="H709" s="35">
        <v>658</v>
      </c>
      <c r="I709" s="19">
        <v>1</v>
      </c>
      <c r="J709" s="19">
        <v>0</v>
      </c>
      <c r="K709" s="22">
        <v>1</v>
      </c>
      <c r="L709" s="21">
        <v>0.1519756838905775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8</v>
      </c>
      <c r="E710" s="19">
        <v>11</v>
      </c>
      <c r="F710" s="20">
        <v>19</v>
      </c>
      <c r="G710" s="21">
        <v>5.4285714285714288</v>
      </c>
      <c r="H710" s="19">
        <v>173</v>
      </c>
      <c r="I710" s="19">
        <v>0</v>
      </c>
      <c r="J710" s="19">
        <v>1</v>
      </c>
      <c r="K710" s="22">
        <v>1</v>
      </c>
      <c r="L710" s="21">
        <v>0.57803468208092479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142</v>
      </c>
      <c r="E711" s="19">
        <v>148</v>
      </c>
      <c r="F711" s="20">
        <v>290</v>
      </c>
      <c r="G711" s="21">
        <v>6.041666666666667</v>
      </c>
      <c r="H711" s="19">
        <v>2101</v>
      </c>
      <c r="I711" s="19">
        <v>9</v>
      </c>
      <c r="J711" s="19">
        <v>10</v>
      </c>
      <c r="K711" s="22">
        <v>19</v>
      </c>
      <c r="L711" s="21">
        <v>0.90433127082341735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49</v>
      </c>
      <c r="E712" s="19">
        <v>55</v>
      </c>
      <c r="F712" s="20">
        <v>104</v>
      </c>
      <c r="G712" s="21">
        <v>5.9158134243458473</v>
      </c>
      <c r="H712" s="19">
        <v>1118</v>
      </c>
      <c r="I712" s="19">
        <v>7</v>
      </c>
      <c r="J712" s="19">
        <v>9</v>
      </c>
      <c r="K712" s="22">
        <v>16</v>
      </c>
      <c r="L712" s="21">
        <v>1.4311270125223614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111</v>
      </c>
      <c r="E713" s="19">
        <v>110</v>
      </c>
      <c r="F713" s="20">
        <v>221</v>
      </c>
      <c r="G713" s="21">
        <v>8.3870967741935498</v>
      </c>
      <c r="H713" s="35">
        <v>498</v>
      </c>
      <c r="I713" s="19">
        <v>2</v>
      </c>
      <c r="J713" s="19">
        <v>4</v>
      </c>
      <c r="K713" s="22">
        <v>6</v>
      </c>
      <c r="L713" s="21">
        <v>1.2048192771084338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21</v>
      </c>
      <c r="E714" s="19">
        <v>20</v>
      </c>
      <c r="F714" s="20">
        <v>41</v>
      </c>
      <c r="G714" s="21">
        <v>4.4857768052516418</v>
      </c>
      <c r="H714" s="35">
        <v>446</v>
      </c>
      <c r="I714" s="19">
        <v>0</v>
      </c>
      <c r="J714" s="19">
        <v>3</v>
      </c>
      <c r="K714" s="22">
        <v>3</v>
      </c>
      <c r="L714" s="21">
        <v>0.67264573991031396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30</v>
      </c>
      <c r="E715" s="19">
        <v>27</v>
      </c>
      <c r="F715" s="20">
        <v>57</v>
      </c>
      <c r="G715" s="21">
        <v>5.5179090029041626</v>
      </c>
      <c r="H715" s="35">
        <v>666</v>
      </c>
      <c r="I715" s="19">
        <v>4</v>
      </c>
      <c r="J715" s="19">
        <v>3</v>
      </c>
      <c r="K715" s="22">
        <v>7</v>
      </c>
      <c r="L715" s="21">
        <v>1.0510510510510511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19</v>
      </c>
      <c r="E716" s="19">
        <v>19</v>
      </c>
      <c r="F716" s="20">
        <v>38</v>
      </c>
      <c r="G716" s="21">
        <v>5.9006211180124222</v>
      </c>
      <c r="H716" s="35">
        <v>379</v>
      </c>
      <c r="I716" s="19">
        <v>0</v>
      </c>
      <c r="J716" s="19">
        <v>0</v>
      </c>
      <c r="K716" s="22">
        <v>0</v>
      </c>
      <c r="L716" s="21">
        <v>0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24</v>
      </c>
      <c r="E717" s="19">
        <v>19</v>
      </c>
      <c r="F717" s="20">
        <v>43</v>
      </c>
      <c r="G717" s="21">
        <v>3.1295487627365359</v>
      </c>
      <c r="H717" s="35">
        <v>648</v>
      </c>
      <c r="I717" s="19">
        <v>3</v>
      </c>
      <c r="J717" s="19">
        <v>6</v>
      </c>
      <c r="K717" s="22">
        <v>9</v>
      </c>
      <c r="L717" s="21">
        <v>1.3888888888888888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34</v>
      </c>
      <c r="E718" s="19">
        <v>28</v>
      </c>
      <c r="F718" s="20">
        <v>62</v>
      </c>
      <c r="G718" s="21">
        <v>5.6776556776556779</v>
      </c>
      <c r="H718" s="35">
        <v>545</v>
      </c>
      <c r="I718" s="19">
        <v>5</v>
      </c>
      <c r="J718" s="19">
        <v>5</v>
      </c>
      <c r="K718" s="22">
        <v>10</v>
      </c>
      <c r="L718" s="21">
        <v>1.834862385321101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47</v>
      </c>
      <c r="E719" s="19">
        <v>49</v>
      </c>
      <c r="F719" s="20">
        <v>96</v>
      </c>
      <c r="G719" s="21">
        <v>5.3661263275572946</v>
      </c>
      <c r="H719" s="35">
        <v>867</v>
      </c>
      <c r="I719" s="19">
        <v>9</v>
      </c>
      <c r="J719" s="19">
        <v>7</v>
      </c>
      <c r="K719" s="22">
        <v>16</v>
      </c>
      <c r="L719" s="21">
        <v>1.8454440599769319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21</v>
      </c>
      <c r="E720" s="19">
        <v>17</v>
      </c>
      <c r="F720" s="20">
        <v>38</v>
      </c>
      <c r="G720" s="21">
        <v>4.3132803632236092</v>
      </c>
      <c r="H720" s="35">
        <v>586</v>
      </c>
      <c r="I720" s="19">
        <v>0</v>
      </c>
      <c r="J720" s="19">
        <v>1</v>
      </c>
      <c r="K720" s="22">
        <v>1</v>
      </c>
      <c r="L720" s="21">
        <v>0.17064846416382254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15</v>
      </c>
      <c r="E721" s="19">
        <v>20</v>
      </c>
      <c r="F721" s="20">
        <v>35</v>
      </c>
      <c r="G721" s="21">
        <v>4.9504950495049505</v>
      </c>
      <c r="H721" s="19">
        <v>198</v>
      </c>
      <c r="I721" s="19">
        <v>0</v>
      </c>
      <c r="J721" s="19">
        <v>0</v>
      </c>
      <c r="K721" s="22">
        <v>0</v>
      </c>
      <c r="L721" s="21">
        <v>0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74</v>
      </c>
      <c r="E722" s="19">
        <v>59</v>
      </c>
      <c r="F722" s="20">
        <v>133</v>
      </c>
      <c r="G722" s="21">
        <v>4.2628205128205128</v>
      </c>
      <c r="H722" s="19">
        <v>1611</v>
      </c>
      <c r="I722" s="19">
        <v>7</v>
      </c>
      <c r="J722" s="19">
        <v>3</v>
      </c>
      <c r="K722" s="22">
        <v>10</v>
      </c>
      <c r="L722" s="21">
        <v>0.62073246430788331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40</v>
      </c>
      <c r="E723" s="19">
        <v>38</v>
      </c>
      <c r="F723" s="20">
        <v>78</v>
      </c>
      <c r="G723" s="21">
        <v>6.0700389105058363</v>
      </c>
      <c r="H723" s="19">
        <v>576</v>
      </c>
      <c r="I723" s="19">
        <v>3</v>
      </c>
      <c r="J723" s="19">
        <v>3</v>
      </c>
      <c r="K723" s="22">
        <v>6</v>
      </c>
      <c r="L723" s="21">
        <v>1.0416666666666665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308</v>
      </c>
      <c r="E724" s="38">
        <v>365</v>
      </c>
      <c r="F724" s="38">
        <v>673</v>
      </c>
      <c r="G724" s="31">
        <v>4.1638309719730247</v>
      </c>
      <c r="H724" s="29">
        <v>10071</v>
      </c>
      <c r="I724" s="38">
        <v>65</v>
      </c>
      <c r="J724" s="38">
        <v>42</v>
      </c>
      <c r="K724" s="39">
        <v>107</v>
      </c>
      <c r="L724" s="31">
        <v>1.0624565584351107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22</v>
      </c>
      <c r="E725" s="35">
        <v>26</v>
      </c>
      <c r="F725" s="40">
        <v>48</v>
      </c>
      <c r="G725" s="21">
        <v>4.3321299638989164</v>
      </c>
      <c r="H725" s="35">
        <v>474</v>
      </c>
      <c r="I725" s="35">
        <v>3</v>
      </c>
      <c r="J725" s="35">
        <v>1</v>
      </c>
      <c r="K725" s="41">
        <v>4</v>
      </c>
      <c r="L725" s="21">
        <v>0.8438818565400843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14</v>
      </c>
      <c r="E726" s="35">
        <v>19</v>
      </c>
      <c r="F726" s="40">
        <v>33</v>
      </c>
      <c r="G726" s="21">
        <v>3.8596491228070176</v>
      </c>
      <c r="H726" s="19">
        <v>645</v>
      </c>
      <c r="I726" s="35">
        <v>7</v>
      </c>
      <c r="J726" s="35">
        <v>2</v>
      </c>
      <c r="K726" s="41">
        <v>9</v>
      </c>
      <c r="L726" s="21">
        <v>1.3953488372093024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38</v>
      </c>
      <c r="E727" s="35">
        <v>56</v>
      </c>
      <c r="F727" s="40">
        <v>94</v>
      </c>
      <c r="G727" s="21">
        <v>3.9101497504159735</v>
      </c>
      <c r="H727" s="19">
        <v>1183</v>
      </c>
      <c r="I727" s="35">
        <v>6</v>
      </c>
      <c r="J727" s="35">
        <v>4</v>
      </c>
      <c r="K727" s="41">
        <v>10</v>
      </c>
      <c r="L727" s="21">
        <v>0.84530853761623004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6</v>
      </c>
      <c r="E728" s="35">
        <v>5</v>
      </c>
      <c r="F728" s="40">
        <v>11</v>
      </c>
      <c r="G728" s="21">
        <v>3.0555555555555554</v>
      </c>
      <c r="H728" s="19">
        <v>295</v>
      </c>
      <c r="I728" s="35">
        <v>0</v>
      </c>
      <c r="J728" s="35">
        <v>1</v>
      </c>
      <c r="K728" s="41">
        <v>1</v>
      </c>
      <c r="L728" s="21">
        <v>0.33898305084745761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32</v>
      </c>
      <c r="E729" s="35">
        <v>45</v>
      </c>
      <c r="F729" s="40">
        <v>77</v>
      </c>
      <c r="G729" s="21">
        <v>4.1242635243706482</v>
      </c>
      <c r="H729" s="19">
        <v>1386</v>
      </c>
      <c r="I729" s="35">
        <v>15</v>
      </c>
      <c r="J729" s="35">
        <v>5</v>
      </c>
      <c r="K729" s="41">
        <v>20</v>
      </c>
      <c r="L729" s="21">
        <v>1.4430014430014431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62</v>
      </c>
      <c r="E730" s="35">
        <v>63</v>
      </c>
      <c r="F730" s="40">
        <v>125</v>
      </c>
      <c r="G730" s="21">
        <v>4.3327556325823222</v>
      </c>
      <c r="H730" s="19">
        <v>1999</v>
      </c>
      <c r="I730" s="35">
        <v>14</v>
      </c>
      <c r="J730" s="35">
        <v>3</v>
      </c>
      <c r="K730" s="41">
        <v>17</v>
      </c>
      <c r="L730" s="21">
        <v>0.85042521260630322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27</v>
      </c>
      <c r="E731" s="35">
        <v>39</v>
      </c>
      <c r="F731" s="40">
        <v>66</v>
      </c>
      <c r="G731" s="21">
        <v>4.3679682329583063</v>
      </c>
      <c r="H731" s="19">
        <v>866</v>
      </c>
      <c r="I731" s="35">
        <v>4</v>
      </c>
      <c r="J731" s="35">
        <v>1</v>
      </c>
      <c r="K731" s="41">
        <v>5</v>
      </c>
      <c r="L731" s="21">
        <v>0.57736720554272514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49</v>
      </c>
      <c r="E732" s="35">
        <v>54</v>
      </c>
      <c r="F732" s="40">
        <v>103</v>
      </c>
      <c r="G732" s="21">
        <v>5.7477678571428568</v>
      </c>
      <c r="H732" s="19">
        <v>1100</v>
      </c>
      <c r="I732" s="35">
        <v>5</v>
      </c>
      <c r="J732" s="35">
        <v>14</v>
      </c>
      <c r="K732" s="41">
        <v>19</v>
      </c>
      <c r="L732" s="21">
        <v>1.7272727272727273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5</v>
      </c>
      <c r="E733" s="35">
        <v>5</v>
      </c>
      <c r="F733" s="40">
        <v>10</v>
      </c>
      <c r="G733" s="21">
        <v>3.6101083032490973</v>
      </c>
      <c r="H733" s="35">
        <v>129</v>
      </c>
      <c r="I733" s="35">
        <v>1</v>
      </c>
      <c r="J733" s="35">
        <v>1</v>
      </c>
      <c r="K733" s="41">
        <v>2</v>
      </c>
      <c r="L733" s="21">
        <v>1.5503875968992249</v>
      </c>
    </row>
    <row r="734" spans="1:12" ht="14.25" customHeight="1" outlineLevel="1" x14ac:dyDescent="0.2">
      <c r="A734" s="42" t="s">
        <v>1219</v>
      </c>
      <c r="B734" s="43" t="s">
        <v>1220</v>
      </c>
      <c r="C734" s="47">
        <v>1127</v>
      </c>
      <c r="D734" s="35">
        <v>22</v>
      </c>
      <c r="E734" s="35">
        <v>20</v>
      </c>
      <c r="F734" s="40">
        <v>42</v>
      </c>
      <c r="G734" s="21">
        <v>3.7267080745341614</v>
      </c>
      <c r="H734" s="35">
        <v>695</v>
      </c>
      <c r="I734" s="35">
        <v>5</v>
      </c>
      <c r="J734" s="35">
        <v>4</v>
      </c>
      <c r="K734" s="48">
        <v>9</v>
      </c>
      <c r="L734" s="46">
        <v>1.2949640287769784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9</v>
      </c>
      <c r="E735" s="35">
        <v>12</v>
      </c>
      <c r="F735" s="40">
        <v>21</v>
      </c>
      <c r="G735" s="21">
        <v>3.2407407407407405</v>
      </c>
      <c r="H735" s="35">
        <v>431</v>
      </c>
      <c r="I735" s="35">
        <v>3</v>
      </c>
      <c r="J735" s="35">
        <v>2</v>
      </c>
      <c r="K735" s="41">
        <v>5</v>
      </c>
      <c r="L735" s="21">
        <v>1.160092807424594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22</v>
      </c>
      <c r="E736" s="35">
        <v>21</v>
      </c>
      <c r="F736" s="40">
        <v>43</v>
      </c>
      <c r="G736" s="21">
        <v>3.2355154251316778</v>
      </c>
      <c r="H736" s="19">
        <v>868</v>
      </c>
      <c r="I736" s="35">
        <v>2</v>
      </c>
      <c r="J736" s="35">
        <v>4</v>
      </c>
      <c r="K736" s="41">
        <v>6</v>
      </c>
      <c r="L736" s="21">
        <v>0.69124423963133641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994</v>
      </c>
      <c r="E737" s="29">
        <v>897</v>
      </c>
      <c r="F737" s="29">
        <v>1891</v>
      </c>
      <c r="G737" s="31">
        <v>3.9662730457033795</v>
      </c>
      <c r="H737" s="29">
        <v>28856</v>
      </c>
      <c r="I737" s="29">
        <v>159</v>
      </c>
      <c r="J737" s="29">
        <v>125</v>
      </c>
      <c r="K737" s="36">
        <v>284</v>
      </c>
      <c r="L737" s="31">
        <v>0.98419739395619632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25</v>
      </c>
      <c r="E738" s="19">
        <v>21</v>
      </c>
      <c r="F738" s="20">
        <v>46</v>
      </c>
      <c r="G738" s="21">
        <v>3.4954407294832825</v>
      </c>
      <c r="H738" s="35">
        <v>965</v>
      </c>
      <c r="I738" s="19">
        <v>13</v>
      </c>
      <c r="J738" s="19">
        <v>9</v>
      </c>
      <c r="K738" s="22">
        <v>22</v>
      </c>
      <c r="L738" s="21">
        <v>2.2797927461139897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18</v>
      </c>
      <c r="E739" s="19">
        <v>22</v>
      </c>
      <c r="F739" s="20">
        <v>40</v>
      </c>
      <c r="G739" s="21">
        <v>4.5506257110352673</v>
      </c>
      <c r="H739" s="19">
        <v>608</v>
      </c>
      <c r="I739" s="19">
        <v>1</v>
      </c>
      <c r="J739" s="19">
        <v>1</v>
      </c>
      <c r="K739" s="22">
        <v>2</v>
      </c>
      <c r="L739" s="21">
        <v>0.3289473684210526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25</v>
      </c>
      <c r="E740" s="19">
        <v>28</v>
      </c>
      <c r="F740" s="20">
        <v>53</v>
      </c>
      <c r="G740" s="21">
        <v>3.8461538461538463</v>
      </c>
      <c r="H740" s="19">
        <v>1179</v>
      </c>
      <c r="I740" s="19">
        <v>5</v>
      </c>
      <c r="J740" s="19">
        <v>12</v>
      </c>
      <c r="K740" s="22">
        <v>17</v>
      </c>
      <c r="L740" s="21">
        <v>1.4418999151823579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8</v>
      </c>
      <c r="E741" s="19">
        <v>5</v>
      </c>
      <c r="F741" s="20">
        <v>13</v>
      </c>
      <c r="G741" s="21">
        <v>2.9545454545454546</v>
      </c>
      <c r="H741" s="35">
        <v>181</v>
      </c>
      <c r="I741" s="19">
        <v>0</v>
      </c>
      <c r="J741" s="19">
        <v>0</v>
      </c>
      <c r="K741" s="22">
        <v>0</v>
      </c>
      <c r="L741" s="21">
        <v>0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44</v>
      </c>
      <c r="E742" s="19">
        <v>48</v>
      </c>
      <c r="F742" s="20">
        <v>92</v>
      </c>
      <c r="G742" s="21">
        <v>4.4747081712062258</v>
      </c>
      <c r="H742" s="19">
        <v>991</v>
      </c>
      <c r="I742" s="19">
        <v>3</v>
      </c>
      <c r="J742" s="19">
        <v>8</v>
      </c>
      <c r="K742" s="22">
        <v>11</v>
      </c>
      <c r="L742" s="21">
        <v>1.109989909182644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33</v>
      </c>
      <c r="E743" s="19">
        <v>37</v>
      </c>
      <c r="F743" s="20">
        <v>70</v>
      </c>
      <c r="G743" s="21">
        <v>3.611971104231166</v>
      </c>
      <c r="H743" s="19">
        <v>1258</v>
      </c>
      <c r="I743" s="19">
        <v>8</v>
      </c>
      <c r="J743" s="19">
        <v>7</v>
      </c>
      <c r="K743" s="22">
        <v>15</v>
      </c>
      <c r="L743" s="21">
        <v>1.192368839427663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5</v>
      </c>
      <c r="E744" s="19">
        <v>4</v>
      </c>
      <c r="F744" s="20">
        <v>9</v>
      </c>
      <c r="G744" s="21">
        <v>1.7543859649122806</v>
      </c>
      <c r="H744" s="19">
        <v>331</v>
      </c>
      <c r="I744" s="19">
        <v>0</v>
      </c>
      <c r="J744" s="19">
        <v>1</v>
      </c>
      <c r="K744" s="22">
        <v>1</v>
      </c>
      <c r="L744" s="21">
        <v>0.30211480362537763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52</v>
      </c>
      <c r="E745" s="19">
        <v>53</v>
      </c>
      <c r="F745" s="20">
        <v>105</v>
      </c>
      <c r="G745" s="21">
        <v>4.5006429489927138</v>
      </c>
      <c r="H745" s="19">
        <v>1267</v>
      </c>
      <c r="I745" s="19">
        <v>3</v>
      </c>
      <c r="J745" s="19">
        <v>4</v>
      </c>
      <c r="K745" s="22">
        <v>7</v>
      </c>
      <c r="L745" s="21">
        <v>0.55248618784530379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22</v>
      </c>
      <c r="E746" s="19">
        <v>24</v>
      </c>
      <c r="F746" s="20">
        <v>46</v>
      </c>
      <c r="G746" s="21">
        <v>8.2585278276481162</v>
      </c>
      <c r="H746" s="35">
        <v>270</v>
      </c>
      <c r="I746" s="19">
        <v>1</v>
      </c>
      <c r="J746" s="19">
        <v>0</v>
      </c>
      <c r="K746" s="22">
        <v>1</v>
      </c>
      <c r="L746" s="21">
        <v>0.37037037037037041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18</v>
      </c>
      <c r="E747" s="19">
        <v>8</v>
      </c>
      <c r="F747" s="20">
        <v>26</v>
      </c>
      <c r="G747" s="21">
        <v>3.3854166666666665</v>
      </c>
      <c r="H747" s="19">
        <v>506</v>
      </c>
      <c r="I747" s="19">
        <v>6</v>
      </c>
      <c r="J747" s="19">
        <v>0</v>
      </c>
      <c r="K747" s="22">
        <v>6</v>
      </c>
      <c r="L747" s="21">
        <v>1.1857707509881421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36</v>
      </c>
      <c r="E748" s="19">
        <v>27</v>
      </c>
      <c r="F748" s="20">
        <v>63</v>
      </c>
      <c r="G748" s="21">
        <v>4.4871794871794872</v>
      </c>
      <c r="H748" s="19">
        <v>1014</v>
      </c>
      <c r="I748" s="19">
        <v>9</v>
      </c>
      <c r="J748" s="19">
        <v>5</v>
      </c>
      <c r="K748" s="22">
        <v>14</v>
      </c>
      <c r="L748" s="21">
        <v>1.3806706114398422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7</v>
      </c>
      <c r="E749" s="19">
        <v>7</v>
      </c>
      <c r="F749" s="20">
        <v>14</v>
      </c>
      <c r="G749" s="21">
        <v>2.0618556701030926</v>
      </c>
      <c r="H749" s="35">
        <v>462</v>
      </c>
      <c r="I749" s="19">
        <v>2</v>
      </c>
      <c r="J749" s="19">
        <v>2</v>
      </c>
      <c r="K749" s="22">
        <v>4</v>
      </c>
      <c r="L749" s="21">
        <v>0.86580086580086579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4</v>
      </c>
      <c r="E750" s="19">
        <v>1</v>
      </c>
      <c r="F750" s="20">
        <v>5</v>
      </c>
      <c r="G750" s="21">
        <v>1.7123287671232876</v>
      </c>
      <c r="H750" s="35">
        <v>175</v>
      </c>
      <c r="I750" s="19">
        <v>0</v>
      </c>
      <c r="J750" s="19">
        <v>0</v>
      </c>
      <c r="K750" s="22">
        <v>0</v>
      </c>
      <c r="L750" s="21">
        <v>0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14</v>
      </c>
      <c r="E751" s="19">
        <v>14</v>
      </c>
      <c r="F751" s="20">
        <v>28</v>
      </c>
      <c r="G751" s="21">
        <v>3.4271725826193387</v>
      </c>
      <c r="H751" s="35">
        <v>550</v>
      </c>
      <c r="I751" s="19">
        <v>13</v>
      </c>
      <c r="J751" s="19">
        <v>7</v>
      </c>
      <c r="K751" s="22">
        <v>20</v>
      </c>
      <c r="L751" s="21">
        <v>3.6363636363636362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51</v>
      </c>
      <c r="E752" s="19">
        <v>53</v>
      </c>
      <c r="F752" s="20">
        <v>104</v>
      </c>
      <c r="G752" s="21">
        <v>5.6338028169014089</v>
      </c>
      <c r="H752" s="19">
        <v>688</v>
      </c>
      <c r="I752" s="19">
        <v>0</v>
      </c>
      <c r="J752" s="19">
        <v>1</v>
      </c>
      <c r="K752" s="22">
        <v>1</v>
      </c>
      <c r="L752" s="21">
        <v>0.14534883720930233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56</v>
      </c>
      <c r="E753" s="19">
        <v>46</v>
      </c>
      <c r="F753" s="20">
        <v>102</v>
      </c>
      <c r="G753" s="21">
        <v>3.9473684210526314</v>
      </c>
      <c r="H753" s="19">
        <v>1382</v>
      </c>
      <c r="I753" s="19">
        <v>10</v>
      </c>
      <c r="J753" s="19">
        <v>9</v>
      </c>
      <c r="K753" s="22">
        <v>19</v>
      </c>
      <c r="L753" s="21">
        <v>1.3748191027496381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43</v>
      </c>
      <c r="E754" s="19">
        <v>27</v>
      </c>
      <c r="F754" s="20">
        <v>70</v>
      </c>
      <c r="G754" s="21">
        <v>4.513217279174726</v>
      </c>
      <c r="H754" s="19">
        <v>837</v>
      </c>
      <c r="I754" s="19">
        <v>4</v>
      </c>
      <c r="J754" s="19">
        <v>3</v>
      </c>
      <c r="K754" s="22">
        <v>7</v>
      </c>
      <c r="L754" s="21">
        <v>0.83632019115890077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70</v>
      </c>
      <c r="E755" s="19">
        <v>48</v>
      </c>
      <c r="F755" s="20">
        <v>118</v>
      </c>
      <c r="G755" s="21">
        <v>4.2522522522522523</v>
      </c>
      <c r="H755" s="19">
        <v>1380</v>
      </c>
      <c r="I755" s="19">
        <v>11</v>
      </c>
      <c r="J755" s="19">
        <v>6</v>
      </c>
      <c r="K755" s="22">
        <v>17</v>
      </c>
      <c r="L755" s="21">
        <v>1.2318840579710146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18</v>
      </c>
      <c r="E756" s="19">
        <v>16</v>
      </c>
      <c r="F756" s="20">
        <v>34</v>
      </c>
      <c r="G756" s="21">
        <v>4.101326899879373</v>
      </c>
      <c r="H756" s="35">
        <v>510</v>
      </c>
      <c r="I756" s="19">
        <v>1</v>
      </c>
      <c r="J756" s="19">
        <v>0</v>
      </c>
      <c r="K756" s="22">
        <v>1</v>
      </c>
      <c r="L756" s="21">
        <v>0.19607843137254902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10</v>
      </c>
      <c r="E757" s="19">
        <v>15</v>
      </c>
      <c r="F757" s="20">
        <v>25</v>
      </c>
      <c r="G757" s="21">
        <v>4.1118421052631584</v>
      </c>
      <c r="H757" s="35">
        <v>347</v>
      </c>
      <c r="I757" s="19">
        <v>0</v>
      </c>
      <c r="J757" s="19">
        <v>2</v>
      </c>
      <c r="K757" s="22">
        <v>2</v>
      </c>
      <c r="L757" s="21">
        <v>0.57636887608069165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18</v>
      </c>
      <c r="E758" s="19">
        <v>16</v>
      </c>
      <c r="F758" s="20">
        <v>34</v>
      </c>
      <c r="G758" s="21">
        <v>3.9906103286384975</v>
      </c>
      <c r="H758" s="35">
        <v>568</v>
      </c>
      <c r="I758" s="19">
        <v>6</v>
      </c>
      <c r="J758" s="19">
        <v>2</v>
      </c>
      <c r="K758" s="22">
        <v>8</v>
      </c>
      <c r="L758" s="21">
        <v>1.4084507042253522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24</v>
      </c>
      <c r="E759" s="19">
        <v>20</v>
      </c>
      <c r="F759" s="20">
        <v>44</v>
      </c>
      <c r="G759" s="21">
        <v>3.3282904689863844</v>
      </c>
      <c r="H759" s="19">
        <v>772</v>
      </c>
      <c r="I759" s="19">
        <v>4</v>
      </c>
      <c r="J759" s="19">
        <v>0</v>
      </c>
      <c r="K759" s="22">
        <v>4</v>
      </c>
      <c r="L759" s="21">
        <v>0.5181347150259068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36</v>
      </c>
      <c r="E760" s="19">
        <v>45</v>
      </c>
      <c r="F760" s="20">
        <v>81</v>
      </c>
      <c r="G760" s="21">
        <v>3.962818003913894</v>
      </c>
      <c r="H760" s="19">
        <v>1104</v>
      </c>
      <c r="I760" s="19">
        <v>6</v>
      </c>
      <c r="J760" s="19">
        <v>4</v>
      </c>
      <c r="K760" s="22">
        <v>10</v>
      </c>
      <c r="L760" s="21">
        <v>0.90579710144927539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32</v>
      </c>
      <c r="E761" s="19">
        <v>16</v>
      </c>
      <c r="F761" s="20">
        <v>48</v>
      </c>
      <c r="G761" s="21">
        <v>3.4632034632034632</v>
      </c>
      <c r="H761" s="35">
        <v>970</v>
      </c>
      <c r="I761" s="19">
        <v>6</v>
      </c>
      <c r="J761" s="19">
        <v>2</v>
      </c>
      <c r="K761" s="22">
        <v>8</v>
      </c>
      <c r="L761" s="21">
        <v>0.82474226804123718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27</v>
      </c>
      <c r="E762" s="19">
        <v>12</v>
      </c>
      <c r="F762" s="20">
        <v>39</v>
      </c>
      <c r="G762" s="21">
        <v>3.6827195467422094</v>
      </c>
      <c r="H762" s="35">
        <v>777</v>
      </c>
      <c r="I762" s="19">
        <v>2</v>
      </c>
      <c r="J762" s="19">
        <v>2</v>
      </c>
      <c r="K762" s="22">
        <v>4</v>
      </c>
      <c r="L762" s="21">
        <v>0.51480051480051481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19</v>
      </c>
      <c r="E763" s="19">
        <v>22</v>
      </c>
      <c r="F763" s="20">
        <v>41</v>
      </c>
      <c r="G763" s="21">
        <v>2.9475197699496762</v>
      </c>
      <c r="H763" s="19">
        <v>914</v>
      </c>
      <c r="I763" s="19">
        <v>1</v>
      </c>
      <c r="J763" s="19">
        <v>1</v>
      </c>
      <c r="K763" s="22">
        <v>2</v>
      </c>
      <c r="L763" s="21">
        <v>0.21881838074398249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34</v>
      </c>
      <c r="E764" s="19">
        <v>47</v>
      </c>
      <c r="F764" s="20">
        <v>81</v>
      </c>
      <c r="G764" s="21">
        <v>3.1665363565285376</v>
      </c>
      <c r="H764" s="19">
        <v>1756</v>
      </c>
      <c r="I764" s="19">
        <v>16</v>
      </c>
      <c r="J764" s="19">
        <v>6</v>
      </c>
      <c r="K764" s="22">
        <v>22</v>
      </c>
      <c r="L764" s="21">
        <v>1.2528473804100226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12</v>
      </c>
      <c r="E765" s="19">
        <v>7</v>
      </c>
      <c r="F765" s="20">
        <v>19</v>
      </c>
      <c r="G765" s="21">
        <v>3.3101045296167246</v>
      </c>
      <c r="H765" s="35">
        <v>390</v>
      </c>
      <c r="I765" s="19">
        <v>5</v>
      </c>
      <c r="J765" s="19">
        <v>2</v>
      </c>
      <c r="K765" s="22">
        <v>7</v>
      </c>
      <c r="L765" s="21">
        <v>1.7948717948717947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37</v>
      </c>
      <c r="E766" s="19">
        <v>25</v>
      </c>
      <c r="F766" s="20">
        <v>62</v>
      </c>
      <c r="G766" s="21">
        <v>3.946530872056015</v>
      </c>
      <c r="H766" s="35">
        <v>954</v>
      </c>
      <c r="I766" s="19">
        <v>5</v>
      </c>
      <c r="J766" s="19">
        <v>4</v>
      </c>
      <c r="K766" s="22">
        <v>9</v>
      </c>
      <c r="L766" s="21">
        <v>0.94339622641509435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26</v>
      </c>
      <c r="E767" s="19">
        <v>20</v>
      </c>
      <c r="F767" s="20">
        <v>46</v>
      </c>
      <c r="G767" s="21">
        <v>4.791666666666667</v>
      </c>
      <c r="H767" s="35">
        <v>499</v>
      </c>
      <c r="I767" s="19">
        <v>3</v>
      </c>
      <c r="J767" s="19">
        <v>2</v>
      </c>
      <c r="K767" s="22">
        <v>5</v>
      </c>
      <c r="L767" s="21">
        <v>1.002004008016032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26</v>
      </c>
      <c r="E768" s="19">
        <v>21</v>
      </c>
      <c r="F768" s="20">
        <v>47</v>
      </c>
      <c r="G768" s="21">
        <v>4.6214355948869228</v>
      </c>
      <c r="H768" s="35">
        <v>617</v>
      </c>
      <c r="I768" s="19">
        <v>2</v>
      </c>
      <c r="J768" s="19">
        <v>1</v>
      </c>
      <c r="K768" s="22">
        <v>3</v>
      </c>
      <c r="L768" s="21">
        <v>0.48622366288492713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27</v>
      </c>
      <c r="E769" s="19">
        <v>27</v>
      </c>
      <c r="F769" s="20">
        <v>54</v>
      </c>
      <c r="G769" s="21">
        <v>4.4962531223980013</v>
      </c>
      <c r="H769" s="35">
        <v>680</v>
      </c>
      <c r="I769" s="19">
        <v>1</v>
      </c>
      <c r="J769" s="19">
        <v>1</v>
      </c>
      <c r="K769" s="22">
        <v>2</v>
      </c>
      <c r="L769" s="21">
        <v>0.29411764705882354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21</v>
      </c>
      <c r="E770" s="19">
        <v>32</v>
      </c>
      <c r="F770" s="20">
        <v>53</v>
      </c>
      <c r="G770" s="21">
        <v>3.0494821634062141</v>
      </c>
      <c r="H770" s="35">
        <v>809</v>
      </c>
      <c r="I770" s="19">
        <v>1</v>
      </c>
      <c r="J770" s="19">
        <v>3</v>
      </c>
      <c r="K770" s="22">
        <v>4</v>
      </c>
      <c r="L770" s="21">
        <v>0.4944375772558714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16</v>
      </c>
      <c r="E771" s="19">
        <v>11</v>
      </c>
      <c r="F771" s="20">
        <v>27</v>
      </c>
      <c r="G771" s="21">
        <v>5.5214723926380369</v>
      </c>
      <c r="H771" s="19">
        <v>359</v>
      </c>
      <c r="I771" s="19">
        <v>1</v>
      </c>
      <c r="J771" s="19">
        <v>2</v>
      </c>
      <c r="K771" s="22">
        <v>3</v>
      </c>
      <c r="L771" s="21">
        <v>0.83565459610027859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32</v>
      </c>
      <c r="E772" s="19">
        <v>36</v>
      </c>
      <c r="F772" s="20">
        <v>68</v>
      </c>
      <c r="G772" s="21">
        <v>3.8702333523050658</v>
      </c>
      <c r="H772" s="19">
        <v>1150</v>
      </c>
      <c r="I772" s="19">
        <v>6</v>
      </c>
      <c r="J772" s="19">
        <v>8</v>
      </c>
      <c r="K772" s="22">
        <v>14</v>
      </c>
      <c r="L772" s="21">
        <v>1.2173913043478262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48</v>
      </c>
      <c r="E773" s="19">
        <v>36</v>
      </c>
      <c r="F773" s="20">
        <v>84</v>
      </c>
      <c r="G773" s="21">
        <v>3.8268792710706148</v>
      </c>
      <c r="H773" s="19">
        <v>1636</v>
      </c>
      <c r="I773" s="19">
        <v>4</v>
      </c>
      <c r="J773" s="19">
        <v>8</v>
      </c>
      <c r="K773" s="22">
        <v>12</v>
      </c>
      <c r="L773" s="21">
        <v>0.73349633251833746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142</v>
      </c>
      <c r="E774" s="29">
        <v>123</v>
      </c>
      <c r="F774" s="29">
        <v>265</v>
      </c>
      <c r="G774" s="31">
        <v>4.5022086306489975</v>
      </c>
      <c r="H774" s="29">
        <v>1965</v>
      </c>
      <c r="I774" s="29">
        <v>7</v>
      </c>
      <c r="J774" s="29">
        <v>9</v>
      </c>
      <c r="K774" s="36">
        <v>16</v>
      </c>
      <c r="L774" s="31">
        <v>0.81424936386768443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5</v>
      </c>
      <c r="E775" s="19">
        <v>6</v>
      </c>
      <c r="F775" s="20">
        <v>11</v>
      </c>
      <c r="G775" s="21">
        <v>4.5081967213114753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10</v>
      </c>
      <c r="E776" s="19">
        <v>12</v>
      </c>
      <c r="F776" s="20">
        <v>22</v>
      </c>
      <c r="G776" s="21">
        <v>8.2706766917293226</v>
      </c>
      <c r="H776" s="35">
        <v>65</v>
      </c>
      <c r="I776" s="19">
        <v>2</v>
      </c>
      <c r="J776" s="19">
        <v>1</v>
      </c>
      <c r="K776" s="22">
        <v>3</v>
      </c>
      <c r="L776" s="21">
        <v>4.6153846153846159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13</v>
      </c>
      <c r="E777" s="19">
        <v>15</v>
      </c>
      <c r="F777" s="20">
        <v>28</v>
      </c>
      <c r="G777" s="21">
        <v>6.4516129032258061</v>
      </c>
      <c r="H777" s="35">
        <v>131</v>
      </c>
      <c r="I777" s="19">
        <v>0</v>
      </c>
      <c r="J777" s="19">
        <v>1</v>
      </c>
      <c r="K777" s="22">
        <v>1</v>
      </c>
      <c r="L777" s="21">
        <v>0.76335877862595414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12</v>
      </c>
      <c r="E778" s="19">
        <v>14</v>
      </c>
      <c r="F778" s="20">
        <v>26</v>
      </c>
      <c r="G778" s="21">
        <v>3.1212484993997598</v>
      </c>
      <c r="H778" s="35">
        <v>299</v>
      </c>
      <c r="I778" s="19">
        <v>2</v>
      </c>
      <c r="J778" s="19">
        <v>4</v>
      </c>
      <c r="K778" s="22">
        <v>6</v>
      </c>
      <c r="L778" s="21">
        <v>2.0066889632107023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6</v>
      </c>
      <c r="E779" s="19">
        <v>6</v>
      </c>
      <c r="F779" s="20">
        <v>12</v>
      </c>
      <c r="G779" s="21">
        <v>6.666666666666667</v>
      </c>
      <c r="H779" s="35">
        <v>70</v>
      </c>
      <c r="I779" s="19">
        <v>1</v>
      </c>
      <c r="J779" s="19">
        <v>1</v>
      </c>
      <c r="K779" s="22">
        <v>2</v>
      </c>
      <c r="L779" s="21">
        <v>2.8571428571428572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11</v>
      </c>
      <c r="E780" s="19">
        <v>6</v>
      </c>
      <c r="F780" s="20">
        <v>17</v>
      </c>
      <c r="G780" s="21">
        <v>3.7527593818984544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8</v>
      </c>
      <c r="E781" s="19">
        <v>2</v>
      </c>
      <c r="F781" s="20">
        <v>10</v>
      </c>
      <c r="G781" s="21">
        <v>5.7471264367816088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14</v>
      </c>
      <c r="E782" s="19">
        <v>13</v>
      </c>
      <c r="F782" s="20">
        <v>27</v>
      </c>
      <c r="G782" s="21">
        <v>3.1990521327014214</v>
      </c>
      <c r="H782" s="35">
        <v>347</v>
      </c>
      <c r="I782" s="19">
        <v>1</v>
      </c>
      <c r="J782" s="19">
        <v>0</v>
      </c>
      <c r="K782" s="22">
        <v>1</v>
      </c>
      <c r="L782" s="21">
        <v>0.28818443804034583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9</v>
      </c>
      <c r="E783" s="19">
        <v>7</v>
      </c>
      <c r="F783" s="20">
        <v>16</v>
      </c>
      <c r="G783" s="21">
        <v>4.9844236760124607</v>
      </c>
      <c r="H783" s="35">
        <v>124</v>
      </c>
      <c r="I783" s="19">
        <v>0</v>
      </c>
      <c r="J783" s="19">
        <v>1</v>
      </c>
      <c r="K783" s="22">
        <v>1</v>
      </c>
      <c r="L783" s="21">
        <v>0.80645161290322576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5</v>
      </c>
      <c r="E784" s="19">
        <v>5</v>
      </c>
      <c r="F784" s="20">
        <v>10</v>
      </c>
      <c r="G784" s="21">
        <v>1.9880715705765408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49</v>
      </c>
      <c r="E785" s="19">
        <v>37</v>
      </c>
      <c r="F785" s="20">
        <v>86</v>
      </c>
      <c r="G785" s="21">
        <v>5.2631578947368416</v>
      </c>
      <c r="H785" s="19">
        <v>522</v>
      </c>
      <c r="I785" s="19">
        <v>1</v>
      </c>
      <c r="J785" s="19">
        <v>1</v>
      </c>
      <c r="K785" s="22">
        <v>2</v>
      </c>
      <c r="L785" s="21">
        <v>0.38314176245210724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665</v>
      </c>
      <c r="E786" s="29">
        <v>660</v>
      </c>
      <c r="F786" s="29">
        <v>1325</v>
      </c>
      <c r="G786" s="31">
        <v>5.4245476131990502</v>
      </c>
      <c r="H786" s="29">
        <v>12457</v>
      </c>
      <c r="I786" s="29">
        <v>146</v>
      </c>
      <c r="J786" s="29">
        <v>130</v>
      </c>
      <c r="K786" s="36">
        <v>276</v>
      </c>
      <c r="L786" s="31">
        <v>2.2156217387814081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166</v>
      </c>
      <c r="E787" s="19">
        <v>168</v>
      </c>
      <c r="F787" s="20">
        <v>334</v>
      </c>
      <c r="G787" s="21">
        <v>12.189781021897812</v>
      </c>
      <c r="H787" s="19">
        <v>1627</v>
      </c>
      <c r="I787" s="19">
        <v>60</v>
      </c>
      <c r="J787" s="19">
        <v>61</v>
      </c>
      <c r="K787" s="22">
        <v>121</v>
      </c>
      <c r="L787" s="21">
        <v>7.4370006146281504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17</v>
      </c>
      <c r="E788" s="19">
        <v>17</v>
      </c>
      <c r="F788" s="20">
        <v>34</v>
      </c>
      <c r="G788" s="21">
        <v>4.8850574712643677</v>
      </c>
      <c r="H788" s="35">
        <v>345</v>
      </c>
      <c r="I788" s="19">
        <v>0</v>
      </c>
      <c r="J788" s="19">
        <v>4</v>
      </c>
      <c r="K788" s="22">
        <v>4</v>
      </c>
      <c r="L788" s="21">
        <v>1.1594202898550725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23</v>
      </c>
      <c r="E789" s="19">
        <v>22</v>
      </c>
      <c r="F789" s="20">
        <v>45</v>
      </c>
      <c r="G789" s="21">
        <v>4.4510385756676563</v>
      </c>
      <c r="H789" s="35">
        <v>467</v>
      </c>
      <c r="I789" s="19">
        <v>5</v>
      </c>
      <c r="J789" s="19">
        <v>4</v>
      </c>
      <c r="K789" s="22">
        <v>9</v>
      </c>
      <c r="L789" s="21">
        <v>1.9271948608137044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13</v>
      </c>
      <c r="E790" s="19">
        <v>8</v>
      </c>
      <c r="F790" s="20">
        <v>21</v>
      </c>
      <c r="G790" s="21">
        <v>5.8988764044943816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37</v>
      </c>
      <c r="E791" s="19">
        <v>39</v>
      </c>
      <c r="F791" s="20">
        <v>76</v>
      </c>
      <c r="G791" s="21">
        <v>5.9514487079091616</v>
      </c>
      <c r="H791" s="35">
        <v>641</v>
      </c>
      <c r="I791" s="19">
        <v>5</v>
      </c>
      <c r="J791" s="19">
        <v>2</v>
      </c>
      <c r="K791" s="22">
        <v>7</v>
      </c>
      <c r="L791" s="21">
        <v>1.0920436817472698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50</v>
      </c>
      <c r="E792" s="19">
        <v>35</v>
      </c>
      <c r="F792" s="20">
        <v>85</v>
      </c>
      <c r="G792" s="21">
        <v>4.8906789413118528</v>
      </c>
      <c r="H792" s="35">
        <v>839</v>
      </c>
      <c r="I792" s="19">
        <v>13</v>
      </c>
      <c r="J792" s="19">
        <v>14</v>
      </c>
      <c r="K792" s="22">
        <v>27</v>
      </c>
      <c r="L792" s="21">
        <v>3.2181168057210967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15</v>
      </c>
      <c r="E793" s="19">
        <v>26</v>
      </c>
      <c r="F793" s="20">
        <v>41</v>
      </c>
      <c r="G793" s="21">
        <v>3.9385206532180597</v>
      </c>
      <c r="H793" s="35">
        <v>402</v>
      </c>
      <c r="I793" s="19">
        <v>1</v>
      </c>
      <c r="J793" s="19">
        <v>3</v>
      </c>
      <c r="K793" s="22">
        <v>4</v>
      </c>
      <c r="L793" s="21">
        <v>0.99502487562189057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14</v>
      </c>
      <c r="E794" s="19">
        <v>12</v>
      </c>
      <c r="F794" s="20">
        <v>26</v>
      </c>
      <c r="G794" s="21">
        <v>4.4217687074829932</v>
      </c>
      <c r="H794" s="35">
        <v>364</v>
      </c>
      <c r="I794" s="19">
        <v>1</v>
      </c>
      <c r="J794" s="19">
        <v>2</v>
      </c>
      <c r="K794" s="22">
        <v>3</v>
      </c>
      <c r="L794" s="21">
        <v>0.82417582417582425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13</v>
      </c>
      <c r="E795" s="19">
        <v>7</v>
      </c>
      <c r="F795" s="20">
        <v>20</v>
      </c>
      <c r="G795" s="21">
        <v>5.025125628140704</v>
      </c>
      <c r="H795" s="35">
        <v>250</v>
      </c>
      <c r="I795" s="19">
        <v>8</v>
      </c>
      <c r="J795" s="19">
        <v>2</v>
      </c>
      <c r="K795" s="22">
        <v>10</v>
      </c>
      <c r="L795" s="21">
        <v>4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38</v>
      </c>
      <c r="E796" s="19">
        <v>37</v>
      </c>
      <c r="F796" s="20">
        <v>75</v>
      </c>
      <c r="G796" s="21">
        <v>5.859375</v>
      </c>
      <c r="H796" s="19">
        <v>504</v>
      </c>
      <c r="I796" s="19">
        <v>3</v>
      </c>
      <c r="J796" s="19">
        <v>2</v>
      </c>
      <c r="K796" s="22">
        <v>5</v>
      </c>
      <c r="L796" s="21">
        <v>0.99206349206349198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80</v>
      </c>
      <c r="E797" s="19">
        <v>72</v>
      </c>
      <c r="F797" s="20">
        <v>152</v>
      </c>
      <c r="G797" s="21">
        <v>4.7648902821316614</v>
      </c>
      <c r="H797" s="19">
        <v>1285</v>
      </c>
      <c r="I797" s="19">
        <v>3</v>
      </c>
      <c r="J797" s="19">
        <v>2</v>
      </c>
      <c r="K797" s="22">
        <v>5</v>
      </c>
      <c r="L797" s="21">
        <v>0.38910505836575876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41</v>
      </c>
      <c r="E798" s="19">
        <v>41</v>
      </c>
      <c r="F798" s="20">
        <v>82</v>
      </c>
      <c r="G798" s="21">
        <v>4.8751486325802613</v>
      </c>
      <c r="H798" s="35">
        <v>959</v>
      </c>
      <c r="I798" s="19">
        <v>5</v>
      </c>
      <c r="J798" s="19">
        <v>2</v>
      </c>
      <c r="K798" s="22">
        <v>7</v>
      </c>
      <c r="L798" s="21">
        <v>0.72992700729927007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24</v>
      </c>
      <c r="E799" s="19">
        <v>29</v>
      </c>
      <c r="F799" s="20">
        <v>53</v>
      </c>
      <c r="G799" s="21">
        <v>5.071770334928229</v>
      </c>
      <c r="H799" s="35">
        <v>714</v>
      </c>
      <c r="I799" s="19">
        <v>7</v>
      </c>
      <c r="J799" s="19">
        <v>6</v>
      </c>
      <c r="K799" s="22">
        <v>13</v>
      </c>
      <c r="L799" s="21">
        <v>1.8207282913165268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13</v>
      </c>
      <c r="E800" s="19">
        <v>12</v>
      </c>
      <c r="F800" s="20">
        <v>25</v>
      </c>
      <c r="G800" s="21">
        <v>4.019292604501608</v>
      </c>
      <c r="H800" s="35">
        <v>272</v>
      </c>
      <c r="I800" s="19">
        <v>1</v>
      </c>
      <c r="J800" s="19">
        <v>2</v>
      </c>
      <c r="K800" s="22">
        <v>3</v>
      </c>
      <c r="L800" s="21">
        <v>1.1029411764705883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13</v>
      </c>
      <c r="E801" s="19">
        <v>15</v>
      </c>
      <c r="F801" s="20">
        <v>28</v>
      </c>
      <c r="G801" s="21">
        <v>4.3818466353677623</v>
      </c>
      <c r="H801" s="35">
        <v>299</v>
      </c>
      <c r="I801" s="19">
        <v>0</v>
      </c>
      <c r="J801" s="19">
        <v>0</v>
      </c>
      <c r="K801" s="22">
        <v>0</v>
      </c>
      <c r="L801" s="21">
        <v>0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5</v>
      </c>
      <c r="E802" s="19">
        <v>10</v>
      </c>
      <c r="F802" s="20">
        <v>15</v>
      </c>
      <c r="G802" s="21">
        <v>2.7573529411764706</v>
      </c>
      <c r="H802" s="19">
        <v>326</v>
      </c>
      <c r="I802" s="19">
        <v>7</v>
      </c>
      <c r="J802" s="19">
        <v>2</v>
      </c>
      <c r="K802" s="22">
        <v>9</v>
      </c>
      <c r="L802" s="21">
        <v>2.7607361963190185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31</v>
      </c>
      <c r="E803" s="19">
        <v>25</v>
      </c>
      <c r="F803" s="20">
        <v>56</v>
      </c>
      <c r="G803" s="21">
        <v>3.4208918753817956</v>
      </c>
      <c r="H803" s="19">
        <v>1035</v>
      </c>
      <c r="I803" s="19">
        <v>10</v>
      </c>
      <c r="J803" s="19">
        <v>8</v>
      </c>
      <c r="K803" s="22">
        <v>18</v>
      </c>
      <c r="L803" s="21">
        <v>1.7391304347826086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9</v>
      </c>
      <c r="E804" s="19">
        <v>16</v>
      </c>
      <c r="F804" s="20">
        <v>25</v>
      </c>
      <c r="G804" s="21">
        <v>5.6947608200455582</v>
      </c>
      <c r="H804" s="35">
        <v>165</v>
      </c>
      <c r="I804" s="19">
        <v>1</v>
      </c>
      <c r="J804" s="19">
        <v>1</v>
      </c>
      <c r="K804" s="22">
        <v>2</v>
      </c>
      <c r="L804" s="21">
        <v>1.2121212121212122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19</v>
      </c>
      <c r="E805" s="19">
        <v>24</v>
      </c>
      <c r="F805" s="20">
        <v>43</v>
      </c>
      <c r="G805" s="21">
        <v>5.6356487549148095</v>
      </c>
      <c r="H805" s="35">
        <v>323</v>
      </c>
      <c r="I805" s="19">
        <v>0</v>
      </c>
      <c r="J805" s="19">
        <v>0</v>
      </c>
      <c r="K805" s="22">
        <v>0</v>
      </c>
      <c r="L805" s="21">
        <v>0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9</v>
      </c>
      <c r="E806" s="19">
        <v>9</v>
      </c>
      <c r="F806" s="20">
        <v>18</v>
      </c>
      <c r="G806" s="21">
        <v>1.5625</v>
      </c>
      <c r="H806" s="35">
        <v>526</v>
      </c>
      <c r="I806" s="19">
        <v>2</v>
      </c>
      <c r="J806" s="19">
        <v>5</v>
      </c>
      <c r="K806" s="22">
        <v>7</v>
      </c>
      <c r="L806" s="21">
        <v>1.3307984790874523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35</v>
      </c>
      <c r="E807" s="19">
        <v>36</v>
      </c>
      <c r="F807" s="20">
        <v>71</v>
      </c>
      <c r="G807" s="21">
        <v>4.4710327455919394</v>
      </c>
      <c r="H807" s="19">
        <v>994</v>
      </c>
      <c r="I807" s="19">
        <v>14</v>
      </c>
      <c r="J807" s="19">
        <v>8</v>
      </c>
      <c r="K807" s="22">
        <v>22</v>
      </c>
      <c r="L807" s="21">
        <v>2.2132796780684103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432</v>
      </c>
      <c r="E808" s="29">
        <v>445</v>
      </c>
      <c r="F808" s="29">
        <v>877</v>
      </c>
      <c r="G808" s="31">
        <v>4.4637858197180229</v>
      </c>
      <c r="H808" s="29">
        <v>8848</v>
      </c>
      <c r="I808" s="29">
        <v>28</v>
      </c>
      <c r="J808" s="29">
        <v>35</v>
      </c>
      <c r="K808" s="36">
        <v>63</v>
      </c>
      <c r="L808" s="31">
        <v>0.71202531645569622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13</v>
      </c>
      <c r="E809" s="19">
        <v>16</v>
      </c>
      <c r="F809" s="20">
        <v>29</v>
      </c>
      <c r="G809" s="21">
        <v>7.7127659574468082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54</v>
      </c>
      <c r="E810" s="19">
        <v>52</v>
      </c>
      <c r="F810" s="20">
        <v>106</v>
      </c>
      <c r="G810" s="21">
        <v>4.03195131228604</v>
      </c>
      <c r="H810" s="35">
        <v>921</v>
      </c>
      <c r="I810" s="19">
        <v>1</v>
      </c>
      <c r="J810" s="19">
        <v>0</v>
      </c>
      <c r="K810" s="22">
        <v>1</v>
      </c>
      <c r="L810" s="21">
        <v>0.10857763300760044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8</v>
      </c>
      <c r="E811" s="19">
        <v>8</v>
      </c>
      <c r="F811" s="20">
        <v>16</v>
      </c>
      <c r="G811" s="21">
        <v>3.3057851239669422</v>
      </c>
      <c r="H811" s="35">
        <v>323</v>
      </c>
      <c r="I811" s="19">
        <v>1</v>
      </c>
      <c r="J811" s="19">
        <v>1</v>
      </c>
      <c r="K811" s="22">
        <v>2</v>
      </c>
      <c r="L811" s="21">
        <v>0.61919504643962853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24</v>
      </c>
      <c r="E812" s="19">
        <v>27</v>
      </c>
      <c r="F812" s="20">
        <v>51</v>
      </c>
      <c r="G812" s="21">
        <v>5.6229327453142224</v>
      </c>
      <c r="H812" s="35">
        <v>513</v>
      </c>
      <c r="I812" s="19">
        <v>5</v>
      </c>
      <c r="J812" s="19">
        <v>3</v>
      </c>
      <c r="K812" s="22">
        <v>8</v>
      </c>
      <c r="L812" s="21">
        <v>1.5594541910331383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19</v>
      </c>
      <c r="E813" s="19">
        <v>39</v>
      </c>
      <c r="F813" s="20">
        <v>58</v>
      </c>
      <c r="G813" s="21">
        <v>3.9536468984321749</v>
      </c>
      <c r="H813" s="35">
        <v>763</v>
      </c>
      <c r="I813" s="19">
        <v>0</v>
      </c>
      <c r="J813" s="19">
        <v>0</v>
      </c>
      <c r="K813" s="22">
        <v>0</v>
      </c>
      <c r="L813" s="21">
        <v>0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34</v>
      </c>
      <c r="E814" s="19">
        <v>30</v>
      </c>
      <c r="F814" s="20">
        <v>64</v>
      </c>
      <c r="G814" s="21">
        <v>4.833836858006042</v>
      </c>
      <c r="H814" s="35">
        <v>474</v>
      </c>
      <c r="I814" s="19">
        <v>2</v>
      </c>
      <c r="J814" s="19">
        <v>2</v>
      </c>
      <c r="K814" s="22">
        <v>4</v>
      </c>
      <c r="L814" s="21">
        <v>0.8438818565400843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23</v>
      </c>
      <c r="E815" s="19">
        <v>34</v>
      </c>
      <c r="F815" s="20">
        <v>57</v>
      </c>
      <c r="G815" s="21">
        <v>4.7738693467336679</v>
      </c>
      <c r="H815" s="35">
        <v>486</v>
      </c>
      <c r="I815" s="19">
        <v>1</v>
      </c>
      <c r="J815" s="19">
        <v>0</v>
      </c>
      <c r="K815" s="22">
        <v>1</v>
      </c>
      <c r="L815" s="21">
        <v>0.20576131687242799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35</v>
      </c>
      <c r="E816" s="19">
        <v>32</v>
      </c>
      <c r="F816" s="20">
        <v>67</v>
      </c>
      <c r="G816" s="21">
        <v>4.3225806451612909</v>
      </c>
      <c r="H816" s="35">
        <v>780</v>
      </c>
      <c r="I816" s="19">
        <v>5</v>
      </c>
      <c r="J816" s="19">
        <v>9</v>
      </c>
      <c r="K816" s="22">
        <v>14</v>
      </c>
      <c r="L816" s="21">
        <v>1.7948717948717947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19</v>
      </c>
      <c r="E817" s="19">
        <v>20</v>
      </c>
      <c r="F817" s="20">
        <v>39</v>
      </c>
      <c r="G817" s="21">
        <v>4.2116630669546433</v>
      </c>
      <c r="H817" s="35">
        <v>520</v>
      </c>
      <c r="I817" s="19">
        <v>1</v>
      </c>
      <c r="J817" s="19">
        <v>2</v>
      </c>
      <c r="K817" s="22">
        <v>3</v>
      </c>
      <c r="L817" s="21">
        <v>0.57692307692307698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15</v>
      </c>
      <c r="E818" s="19">
        <v>22</v>
      </c>
      <c r="F818" s="20">
        <v>37</v>
      </c>
      <c r="G818" s="21">
        <v>3.9112050739957716</v>
      </c>
      <c r="H818" s="35">
        <v>321</v>
      </c>
      <c r="I818" s="19">
        <v>0</v>
      </c>
      <c r="J818" s="19">
        <v>0</v>
      </c>
      <c r="K818" s="22">
        <v>0</v>
      </c>
      <c r="L818" s="21">
        <v>0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20</v>
      </c>
      <c r="E819" s="19">
        <v>18</v>
      </c>
      <c r="F819" s="20">
        <v>38</v>
      </c>
      <c r="G819" s="21">
        <v>3.8617886178861789</v>
      </c>
      <c r="H819" s="19">
        <v>418</v>
      </c>
      <c r="I819" s="19">
        <v>2</v>
      </c>
      <c r="J819" s="19">
        <v>2</v>
      </c>
      <c r="K819" s="22">
        <v>4</v>
      </c>
      <c r="L819" s="21">
        <v>0.9569377990430622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47</v>
      </c>
      <c r="E820" s="19">
        <v>42</v>
      </c>
      <c r="F820" s="20">
        <v>89</v>
      </c>
      <c r="G820" s="21">
        <v>5.0973654066437568</v>
      </c>
      <c r="H820" s="19">
        <v>1092</v>
      </c>
      <c r="I820" s="19">
        <v>0</v>
      </c>
      <c r="J820" s="19">
        <v>4</v>
      </c>
      <c r="K820" s="22">
        <v>4</v>
      </c>
      <c r="L820" s="21">
        <v>0.36630036630036628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15</v>
      </c>
      <c r="E821" s="19">
        <v>3</v>
      </c>
      <c r="F821" s="20">
        <v>18</v>
      </c>
      <c r="G821" s="21">
        <v>3.8461538461538463</v>
      </c>
      <c r="H821" s="35">
        <v>201</v>
      </c>
      <c r="I821" s="19">
        <v>2</v>
      </c>
      <c r="J821" s="19">
        <v>1</v>
      </c>
      <c r="K821" s="22">
        <v>3</v>
      </c>
      <c r="L821" s="21">
        <v>1.4925373134328357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7</v>
      </c>
      <c r="E822" s="19">
        <v>9</v>
      </c>
      <c r="F822" s="20">
        <v>16</v>
      </c>
      <c r="G822" s="21">
        <v>4.8780487804878048</v>
      </c>
      <c r="H822" s="19">
        <v>118</v>
      </c>
      <c r="I822" s="19">
        <v>1</v>
      </c>
      <c r="J822" s="19">
        <v>0</v>
      </c>
      <c r="K822" s="22">
        <v>1</v>
      </c>
      <c r="L822" s="21">
        <v>0.84745762711864403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99</v>
      </c>
      <c r="E823" s="19">
        <v>93</v>
      </c>
      <c r="F823" s="20">
        <v>192</v>
      </c>
      <c r="G823" s="21">
        <v>4.4465030106530801</v>
      </c>
      <c r="H823" s="19">
        <v>1820</v>
      </c>
      <c r="I823" s="19">
        <v>7</v>
      </c>
      <c r="J823" s="19">
        <v>11</v>
      </c>
      <c r="K823" s="22">
        <v>18</v>
      </c>
      <c r="L823" s="21">
        <v>0.98901098901098894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127</v>
      </c>
      <c r="E824" s="29">
        <v>113</v>
      </c>
      <c r="F824" s="29">
        <v>240</v>
      </c>
      <c r="G824" s="31">
        <v>5.2162573353618775</v>
      </c>
      <c r="H824" s="29">
        <v>2343</v>
      </c>
      <c r="I824" s="29">
        <v>14</v>
      </c>
      <c r="J824" s="29">
        <v>16</v>
      </c>
      <c r="K824" s="36">
        <v>30</v>
      </c>
      <c r="L824" s="31">
        <v>1.2804097311139564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2348</v>
      </c>
      <c r="E825" s="49">
        <v>2152</v>
      </c>
      <c r="F825" s="49">
        <v>4500</v>
      </c>
      <c r="G825" s="25">
        <v>4.8649174585671195</v>
      </c>
      <c r="H825" s="9">
        <v>28634</v>
      </c>
      <c r="I825" s="49">
        <v>53</v>
      </c>
      <c r="J825" s="49">
        <v>52</v>
      </c>
      <c r="K825" s="50">
        <v>105</v>
      </c>
      <c r="L825" s="25">
        <v>0.36669693371516376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262</v>
      </c>
      <c r="E826" s="38">
        <v>250</v>
      </c>
      <c r="F826" s="38">
        <v>512</v>
      </c>
      <c r="G826" s="31">
        <v>4.1843739784243219</v>
      </c>
      <c r="H826" s="29">
        <v>4892</v>
      </c>
      <c r="I826" s="38">
        <v>23</v>
      </c>
      <c r="J826" s="38">
        <v>20</v>
      </c>
      <c r="K826" s="39">
        <v>43</v>
      </c>
      <c r="L826" s="31">
        <v>0.87898609975470154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18</v>
      </c>
      <c r="E827" s="35">
        <v>10</v>
      </c>
      <c r="F827" s="40">
        <v>28</v>
      </c>
      <c r="G827" s="21">
        <v>5.6112224448897798</v>
      </c>
      <c r="H827" s="35">
        <v>297</v>
      </c>
      <c r="I827" s="35">
        <v>1</v>
      </c>
      <c r="J827" s="35">
        <v>2</v>
      </c>
      <c r="K827" s="41">
        <v>3</v>
      </c>
      <c r="L827" s="21">
        <v>1.0101010101010102</v>
      </c>
    </row>
    <row r="828" spans="1:12" ht="14.25" customHeight="1" outlineLevel="1" x14ac:dyDescent="0.2">
      <c r="A828" s="42" t="s">
        <v>1392</v>
      </c>
      <c r="B828" s="43" t="s">
        <v>833</v>
      </c>
      <c r="C828" s="44">
        <v>539</v>
      </c>
      <c r="D828" s="35">
        <v>3</v>
      </c>
      <c r="E828" s="35">
        <v>9</v>
      </c>
      <c r="F828" s="40">
        <v>12</v>
      </c>
      <c r="G828" s="21">
        <v>2.2263450834879404</v>
      </c>
      <c r="H828" s="35">
        <v>200</v>
      </c>
      <c r="I828" s="35">
        <v>2</v>
      </c>
      <c r="J828" s="35">
        <v>1</v>
      </c>
      <c r="K828" s="48">
        <v>3</v>
      </c>
      <c r="L828" s="46">
        <v>1.5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8</v>
      </c>
      <c r="E829" s="35">
        <v>12</v>
      </c>
      <c r="F829" s="40">
        <v>20</v>
      </c>
      <c r="G829" s="21">
        <v>2.9455081001472752</v>
      </c>
      <c r="H829" s="35">
        <v>313</v>
      </c>
      <c r="I829" s="35">
        <v>2</v>
      </c>
      <c r="J829" s="35">
        <v>3</v>
      </c>
      <c r="K829" s="41">
        <v>5</v>
      </c>
      <c r="L829" s="21">
        <v>1.5974440894568689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13</v>
      </c>
      <c r="E830" s="35">
        <v>3</v>
      </c>
      <c r="F830" s="40">
        <v>16</v>
      </c>
      <c r="G830" s="21">
        <v>3.0303030303030303</v>
      </c>
      <c r="H830" s="35">
        <v>237</v>
      </c>
      <c r="I830" s="35">
        <v>0</v>
      </c>
      <c r="J830" s="35">
        <v>1</v>
      </c>
      <c r="K830" s="41">
        <v>1</v>
      </c>
      <c r="L830" s="21">
        <v>0.42194092827004215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11</v>
      </c>
      <c r="E831" s="35">
        <v>10</v>
      </c>
      <c r="F831" s="40">
        <v>21</v>
      </c>
      <c r="G831" s="21">
        <v>6.2314540059347179</v>
      </c>
      <c r="H831" s="35">
        <v>124</v>
      </c>
      <c r="I831" s="35">
        <v>1</v>
      </c>
      <c r="J831" s="35">
        <v>1</v>
      </c>
      <c r="K831" s="41">
        <v>2</v>
      </c>
      <c r="L831" s="21">
        <v>1.6129032258064515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29</v>
      </c>
      <c r="E832" s="35">
        <v>18</v>
      </c>
      <c r="F832" s="40">
        <v>47</v>
      </c>
      <c r="G832" s="21">
        <v>4.3119266055045875</v>
      </c>
      <c r="H832" s="35">
        <v>504</v>
      </c>
      <c r="I832" s="35">
        <v>1</v>
      </c>
      <c r="J832" s="35">
        <v>2</v>
      </c>
      <c r="K832" s="41">
        <v>3</v>
      </c>
      <c r="L832" s="21">
        <v>0.59523809523809523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37</v>
      </c>
      <c r="E833" s="35">
        <v>35</v>
      </c>
      <c r="F833" s="40">
        <v>72</v>
      </c>
      <c r="G833" s="21">
        <v>4.0677966101694913</v>
      </c>
      <c r="H833" s="35">
        <v>336</v>
      </c>
      <c r="I833" s="35">
        <v>3</v>
      </c>
      <c r="J833" s="35">
        <v>1</v>
      </c>
      <c r="K833" s="41">
        <v>4</v>
      </c>
      <c r="L833" s="21">
        <v>1.1904761904761905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3</v>
      </c>
      <c r="E834" s="35">
        <v>6</v>
      </c>
      <c r="F834" s="40">
        <v>9</v>
      </c>
      <c r="G834" s="21">
        <v>3.3962264150943398</v>
      </c>
      <c r="H834" s="35">
        <v>71</v>
      </c>
      <c r="I834" s="35">
        <v>0</v>
      </c>
      <c r="J834" s="35">
        <v>0</v>
      </c>
      <c r="K834" s="41">
        <v>0</v>
      </c>
      <c r="L834" s="21">
        <v>0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5</v>
      </c>
      <c r="E835" s="35">
        <v>6</v>
      </c>
      <c r="F835" s="40">
        <v>11</v>
      </c>
      <c r="G835" s="21">
        <v>1.8456375838926176</v>
      </c>
      <c r="H835" s="35">
        <v>405</v>
      </c>
      <c r="I835" s="35">
        <v>2</v>
      </c>
      <c r="J835" s="35">
        <v>2</v>
      </c>
      <c r="K835" s="41">
        <v>4</v>
      </c>
      <c r="L835" s="21">
        <v>0.98765432098765427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6</v>
      </c>
      <c r="E836" s="35">
        <v>11</v>
      </c>
      <c r="F836" s="40">
        <v>17</v>
      </c>
      <c r="G836" s="21">
        <v>4.9707602339181287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19</v>
      </c>
      <c r="E837" s="35">
        <v>19</v>
      </c>
      <c r="F837" s="40">
        <v>38</v>
      </c>
      <c r="G837" s="21">
        <v>6.386554621848739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26</v>
      </c>
      <c r="E838" s="35">
        <v>24</v>
      </c>
      <c r="F838" s="40">
        <v>50</v>
      </c>
      <c r="G838" s="21">
        <v>3.4650034650034649</v>
      </c>
      <c r="H838" s="35">
        <v>627</v>
      </c>
      <c r="I838" s="35">
        <v>1</v>
      </c>
      <c r="J838" s="35">
        <v>4</v>
      </c>
      <c r="K838" s="41">
        <v>5</v>
      </c>
      <c r="L838" s="21">
        <v>0.79744816586921841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11</v>
      </c>
      <c r="E839" s="35">
        <v>7</v>
      </c>
      <c r="F839" s="40">
        <v>18</v>
      </c>
      <c r="G839" s="21">
        <v>4.0909090909090908</v>
      </c>
      <c r="H839" s="35">
        <v>271</v>
      </c>
      <c r="I839" s="35">
        <v>7</v>
      </c>
      <c r="J839" s="35">
        <v>1</v>
      </c>
      <c r="K839" s="41">
        <v>8</v>
      </c>
      <c r="L839" s="21">
        <v>2.9520295202952029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24</v>
      </c>
      <c r="E840" s="35">
        <v>27</v>
      </c>
      <c r="F840" s="40">
        <v>51</v>
      </c>
      <c r="G840" s="21">
        <v>5.2415210688591989</v>
      </c>
      <c r="H840" s="35">
        <v>368</v>
      </c>
      <c r="I840" s="35">
        <v>1</v>
      </c>
      <c r="J840" s="35">
        <v>1</v>
      </c>
      <c r="K840" s="41">
        <v>2</v>
      </c>
      <c r="L840" s="21">
        <v>0.54347826086956519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19</v>
      </c>
      <c r="E841" s="35">
        <v>24</v>
      </c>
      <c r="F841" s="40">
        <v>43</v>
      </c>
      <c r="G841" s="21">
        <v>4.1505791505791505</v>
      </c>
      <c r="H841" s="35">
        <v>434</v>
      </c>
      <c r="I841" s="35">
        <v>2</v>
      </c>
      <c r="J841" s="35">
        <v>1</v>
      </c>
      <c r="K841" s="41">
        <v>3</v>
      </c>
      <c r="L841" s="21">
        <v>0.69124423963133641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18</v>
      </c>
      <c r="E842" s="35">
        <v>20</v>
      </c>
      <c r="F842" s="40">
        <v>38</v>
      </c>
      <c r="G842" s="21">
        <v>5.8015267175572518</v>
      </c>
      <c r="H842" s="35">
        <v>327</v>
      </c>
      <c r="I842" s="35">
        <v>0</v>
      </c>
      <c r="J842" s="35">
        <v>0</v>
      </c>
      <c r="K842" s="41">
        <v>0</v>
      </c>
      <c r="L842" s="21">
        <v>0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12</v>
      </c>
      <c r="E843" s="35">
        <v>9</v>
      </c>
      <c r="F843" s="40">
        <v>21</v>
      </c>
      <c r="G843" s="21">
        <v>4.6770601336302899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326</v>
      </c>
      <c r="E844" s="38">
        <v>289</v>
      </c>
      <c r="F844" s="38">
        <v>615</v>
      </c>
      <c r="G844" s="31">
        <v>4.7689205955334995</v>
      </c>
      <c r="H844" s="29">
        <v>4380</v>
      </c>
      <c r="I844" s="38">
        <v>9</v>
      </c>
      <c r="J844" s="38">
        <v>11</v>
      </c>
      <c r="K844" s="39">
        <v>20</v>
      </c>
      <c r="L844" s="31">
        <v>0.45662100456621002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12</v>
      </c>
      <c r="E845" s="35">
        <v>6</v>
      </c>
      <c r="F845" s="40">
        <v>18</v>
      </c>
      <c r="G845" s="21">
        <v>4.8128342245989302</v>
      </c>
      <c r="H845" s="35">
        <v>163</v>
      </c>
      <c r="I845" s="35">
        <v>0</v>
      </c>
      <c r="J845" s="35">
        <v>1</v>
      </c>
      <c r="K845" s="41">
        <v>1</v>
      </c>
      <c r="L845" s="21">
        <v>0.61349693251533743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19</v>
      </c>
      <c r="E846" s="35">
        <v>11</v>
      </c>
      <c r="F846" s="40">
        <v>30</v>
      </c>
      <c r="G846" s="21">
        <v>8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7</v>
      </c>
      <c r="E847" s="35">
        <v>2</v>
      </c>
      <c r="F847" s="40">
        <v>9</v>
      </c>
      <c r="G847" s="21">
        <v>3.5019455252918288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14</v>
      </c>
      <c r="E848" s="35">
        <v>15</v>
      </c>
      <c r="F848" s="40">
        <v>29</v>
      </c>
      <c r="G848" s="21">
        <v>3.8258575197889182</v>
      </c>
      <c r="H848" s="35">
        <v>322</v>
      </c>
      <c r="I848" s="35">
        <v>0</v>
      </c>
      <c r="J848" s="35">
        <v>1</v>
      </c>
      <c r="K848" s="41">
        <v>1</v>
      </c>
      <c r="L848" s="21">
        <v>0.3105590062111801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34</v>
      </c>
      <c r="E849" s="35">
        <v>26</v>
      </c>
      <c r="F849" s="40">
        <v>60</v>
      </c>
      <c r="G849" s="21">
        <v>5.0632911392405067</v>
      </c>
      <c r="H849" s="35">
        <v>326</v>
      </c>
      <c r="I849" s="35">
        <v>2</v>
      </c>
      <c r="J849" s="35">
        <v>2</v>
      </c>
      <c r="K849" s="41">
        <v>4</v>
      </c>
      <c r="L849" s="21">
        <v>1.2269938650306749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23</v>
      </c>
      <c r="E850" s="35">
        <v>22</v>
      </c>
      <c r="F850" s="40">
        <v>45</v>
      </c>
      <c r="G850" s="21">
        <v>4.6826222684703431</v>
      </c>
      <c r="H850" s="35">
        <v>316</v>
      </c>
      <c r="I850" s="35">
        <v>1</v>
      </c>
      <c r="J850" s="35">
        <v>0</v>
      </c>
      <c r="K850" s="41">
        <v>1</v>
      </c>
      <c r="L850" s="21">
        <v>0.31645569620253167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12</v>
      </c>
      <c r="E851" s="35">
        <v>11</v>
      </c>
      <c r="F851" s="40">
        <v>23</v>
      </c>
      <c r="G851" s="21">
        <v>3.6507936507936511</v>
      </c>
      <c r="H851" s="35">
        <v>322</v>
      </c>
      <c r="I851" s="35">
        <v>0</v>
      </c>
      <c r="J851" s="35">
        <v>1</v>
      </c>
      <c r="K851" s="41">
        <v>1</v>
      </c>
      <c r="L851" s="21">
        <v>0.3105590062111801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24</v>
      </c>
      <c r="E852" s="35">
        <v>34</v>
      </c>
      <c r="F852" s="40">
        <v>58</v>
      </c>
      <c r="G852" s="21">
        <v>5.8408862034239677</v>
      </c>
      <c r="H852" s="35">
        <v>236</v>
      </c>
      <c r="I852" s="35">
        <v>0</v>
      </c>
      <c r="J852" s="35">
        <v>0</v>
      </c>
      <c r="K852" s="41">
        <v>0</v>
      </c>
      <c r="L852" s="21">
        <v>0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21</v>
      </c>
      <c r="E853" s="35">
        <v>11</v>
      </c>
      <c r="F853" s="40">
        <v>32</v>
      </c>
      <c r="G853" s="21">
        <v>5.6338028169014089</v>
      </c>
      <c r="H853" s="35">
        <v>183</v>
      </c>
      <c r="I853" s="35">
        <v>0</v>
      </c>
      <c r="J853" s="35">
        <v>2</v>
      </c>
      <c r="K853" s="41">
        <v>2</v>
      </c>
      <c r="L853" s="21">
        <v>1.0928961748633881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11</v>
      </c>
      <c r="E854" s="35">
        <v>10</v>
      </c>
      <c r="F854" s="40">
        <v>21</v>
      </c>
      <c r="G854" s="21">
        <v>5.7220708446866482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16</v>
      </c>
      <c r="E855" s="35">
        <v>11</v>
      </c>
      <c r="F855" s="40">
        <v>27</v>
      </c>
      <c r="G855" s="21">
        <v>3.8516405135520682</v>
      </c>
      <c r="H855" s="35">
        <v>262</v>
      </c>
      <c r="I855" s="35">
        <v>4</v>
      </c>
      <c r="J855" s="35">
        <v>1</v>
      </c>
      <c r="K855" s="41">
        <v>5</v>
      </c>
      <c r="L855" s="21">
        <v>1.9083969465648856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14</v>
      </c>
      <c r="E856" s="35">
        <v>19</v>
      </c>
      <c r="F856" s="40">
        <v>33</v>
      </c>
      <c r="G856" s="21">
        <v>4.187817258883249</v>
      </c>
      <c r="H856" s="35">
        <v>348</v>
      </c>
      <c r="I856" s="35">
        <v>1</v>
      </c>
      <c r="J856" s="35">
        <v>1</v>
      </c>
      <c r="K856" s="41">
        <v>2</v>
      </c>
      <c r="L856" s="21">
        <v>0.57471264367816088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30</v>
      </c>
      <c r="E857" s="35">
        <v>33</v>
      </c>
      <c r="F857" s="40">
        <v>63</v>
      </c>
      <c r="G857" s="21">
        <v>5.1177904142973194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17</v>
      </c>
      <c r="E858" s="35">
        <v>19</v>
      </c>
      <c r="F858" s="40">
        <v>36</v>
      </c>
      <c r="G858" s="21">
        <v>4.5</v>
      </c>
      <c r="H858" s="35">
        <v>155</v>
      </c>
      <c r="I858" s="35">
        <v>0</v>
      </c>
      <c r="J858" s="35">
        <v>0</v>
      </c>
      <c r="K858" s="41">
        <v>0</v>
      </c>
      <c r="L858" s="21">
        <v>0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4</v>
      </c>
      <c r="E859" s="35">
        <v>11</v>
      </c>
      <c r="F859" s="40">
        <v>15</v>
      </c>
      <c r="G859" s="21">
        <v>3.7128712871287126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31</v>
      </c>
      <c r="E860" s="35">
        <v>30</v>
      </c>
      <c r="F860" s="40">
        <v>61</v>
      </c>
      <c r="G860" s="21">
        <v>4.468864468864469</v>
      </c>
      <c r="H860" s="35">
        <v>489</v>
      </c>
      <c r="I860" s="35">
        <v>0</v>
      </c>
      <c r="J860" s="35">
        <v>1</v>
      </c>
      <c r="K860" s="41">
        <v>1</v>
      </c>
      <c r="L860" s="21">
        <v>0.20449897750511251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22</v>
      </c>
      <c r="E861" s="35">
        <v>9</v>
      </c>
      <c r="F861" s="40">
        <v>31</v>
      </c>
      <c r="G861" s="21">
        <v>4.6407185628742509</v>
      </c>
      <c r="H861" s="35">
        <v>312</v>
      </c>
      <c r="I861" s="35">
        <v>1</v>
      </c>
      <c r="J861" s="35">
        <v>1</v>
      </c>
      <c r="K861" s="41">
        <v>2</v>
      </c>
      <c r="L861" s="21">
        <v>0.64102564102564097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15</v>
      </c>
      <c r="E862" s="35">
        <v>9</v>
      </c>
      <c r="F862" s="40">
        <v>24</v>
      </c>
      <c r="G862" s="21">
        <v>5.095541401273886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372</v>
      </c>
      <c r="E863" s="38">
        <v>312</v>
      </c>
      <c r="F863" s="38">
        <v>684</v>
      </c>
      <c r="G863" s="31">
        <v>4.5244079904749306</v>
      </c>
      <c r="H863" s="29">
        <v>5117</v>
      </c>
      <c r="I863" s="38">
        <v>4</v>
      </c>
      <c r="J863" s="38">
        <v>7</v>
      </c>
      <c r="K863" s="39">
        <v>11</v>
      </c>
      <c r="L863" s="31">
        <v>0.21496970881375804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9</v>
      </c>
      <c r="E864" s="35">
        <v>13</v>
      </c>
      <c r="F864" s="40">
        <v>22</v>
      </c>
      <c r="G864" s="21">
        <v>4.9438202247191008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14</v>
      </c>
      <c r="E865" s="35">
        <v>14</v>
      </c>
      <c r="F865" s="40">
        <v>28</v>
      </c>
      <c r="G865" s="21">
        <v>5.1756007393715349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7</v>
      </c>
      <c r="E866" s="35">
        <v>6</v>
      </c>
      <c r="F866" s="40">
        <v>13</v>
      </c>
      <c r="G866" s="21">
        <v>2.4163568773234201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22</v>
      </c>
      <c r="E867" s="35">
        <v>16</v>
      </c>
      <c r="F867" s="40">
        <v>38</v>
      </c>
      <c r="G867" s="21">
        <v>4.2648709315375983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23</v>
      </c>
      <c r="E868" s="35">
        <v>13</v>
      </c>
      <c r="F868" s="40">
        <v>36</v>
      </c>
      <c r="G868" s="21">
        <v>6.091370558375635</v>
      </c>
      <c r="H868" s="35">
        <v>212</v>
      </c>
      <c r="I868" s="35">
        <v>0</v>
      </c>
      <c r="J868" s="35">
        <v>4</v>
      </c>
      <c r="K868" s="41">
        <v>4</v>
      </c>
      <c r="L868" s="21">
        <v>1.8867924528301887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7</v>
      </c>
      <c r="E869" s="35">
        <v>13</v>
      </c>
      <c r="F869" s="40">
        <v>20</v>
      </c>
      <c r="G869" s="21">
        <v>2.4449877750611249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15</v>
      </c>
      <c r="E870" s="35">
        <v>14</v>
      </c>
      <c r="F870" s="40">
        <v>29</v>
      </c>
      <c r="G870" s="21">
        <v>3.5758323057953145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17</v>
      </c>
      <c r="E871" s="35">
        <v>16</v>
      </c>
      <c r="F871" s="40">
        <v>33</v>
      </c>
      <c r="G871" s="21">
        <v>4.6676096181046676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30</v>
      </c>
      <c r="E872" s="35">
        <v>23</v>
      </c>
      <c r="F872" s="40">
        <v>53</v>
      </c>
      <c r="G872" s="21">
        <v>6.3473053892215567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14</v>
      </c>
      <c r="E873" s="35">
        <v>12</v>
      </c>
      <c r="F873" s="40">
        <v>26</v>
      </c>
      <c r="G873" s="21">
        <v>3.5812672176308542</v>
      </c>
      <c r="H873" s="35">
        <v>288</v>
      </c>
      <c r="I873" s="35">
        <v>1</v>
      </c>
      <c r="J873" s="35">
        <v>0</v>
      </c>
      <c r="K873" s="41">
        <v>1</v>
      </c>
      <c r="L873" s="21">
        <v>0.34722222222222221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19</v>
      </c>
      <c r="E874" s="35">
        <v>20</v>
      </c>
      <c r="F874" s="40">
        <v>39</v>
      </c>
      <c r="G874" s="21">
        <v>3.6896877956480605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25</v>
      </c>
      <c r="E875" s="35">
        <v>18</v>
      </c>
      <c r="F875" s="40">
        <v>43</v>
      </c>
      <c r="G875" s="21">
        <v>4.3522267206477734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19</v>
      </c>
      <c r="E876" s="35">
        <v>14</v>
      </c>
      <c r="F876" s="40">
        <v>33</v>
      </c>
      <c r="G876" s="21">
        <v>5.0535987748851454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92</v>
      </c>
      <c r="E877" s="35">
        <v>80</v>
      </c>
      <c r="F877" s="40">
        <v>172</v>
      </c>
      <c r="G877" s="21">
        <v>5.0993181144381863</v>
      </c>
      <c r="H877" s="35">
        <v>896</v>
      </c>
      <c r="I877" s="35">
        <v>2</v>
      </c>
      <c r="J877" s="35">
        <v>1</v>
      </c>
      <c r="K877" s="41">
        <v>3</v>
      </c>
      <c r="L877" s="21">
        <v>0.33482142857142855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18</v>
      </c>
      <c r="E878" s="35">
        <v>10</v>
      </c>
      <c r="F878" s="40">
        <v>28</v>
      </c>
      <c r="G878" s="21">
        <v>5.2434456928838955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12</v>
      </c>
      <c r="E879" s="35">
        <v>8</v>
      </c>
      <c r="F879" s="40">
        <v>20</v>
      </c>
      <c r="G879" s="21">
        <v>3.7383177570093453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29</v>
      </c>
      <c r="E880" s="35">
        <v>22</v>
      </c>
      <c r="F880" s="40">
        <v>51</v>
      </c>
      <c r="G880" s="21">
        <v>4.7441860465116283</v>
      </c>
      <c r="H880" s="19">
        <v>414</v>
      </c>
      <c r="I880" s="35">
        <v>1</v>
      </c>
      <c r="J880" s="35">
        <v>2</v>
      </c>
      <c r="K880" s="41">
        <v>3</v>
      </c>
      <c r="L880" s="21">
        <v>0.72463768115942029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1033</v>
      </c>
      <c r="E881" s="38">
        <v>981</v>
      </c>
      <c r="F881" s="38">
        <v>2014</v>
      </c>
      <c r="G881" s="31">
        <v>5.1539268623486967</v>
      </c>
      <c r="H881" s="29">
        <v>10344</v>
      </c>
      <c r="I881" s="38">
        <v>12</v>
      </c>
      <c r="J881" s="38">
        <v>12</v>
      </c>
      <c r="K881" s="39">
        <v>24</v>
      </c>
      <c r="L881" s="31">
        <v>0.23201856148491878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24</v>
      </c>
      <c r="E882" s="35">
        <v>21</v>
      </c>
      <c r="F882" s="40">
        <v>45</v>
      </c>
      <c r="G882" s="21">
        <v>3.8961038961038961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17</v>
      </c>
      <c r="E883" s="35">
        <v>13</v>
      </c>
      <c r="F883" s="40">
        <v>30</v>
      </c>
      <c r="G883" s="21">
        <v>4.10958904109589</v>
      </c>
      <c r="H883" s="35">
        <v>385</v>
      </c>
      <c r="I883" s="35">
        <v>0</v>
      </c>
      <c r="J883" s="35">
        <v>0</v>
      </c>
      <c r="K883" s="41">
        <v>0</v>
      </c>
      <c r="L883" s="21">
        <v>0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18</v>
      </c>
      <c r="E884" s="35">
        <v>11</v>
      </c>
      <c r="F884" s="40">
        <v>29</v>
      </c>
      <c r="G884" s="21">
        <v>4.9657534246575343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9</v>
      </c>
      <c r="E885" s="35">
        <v>4</v>
      </c>
      <c r="F885" s="40">
        <v>13</v>
      </c>
      <c r="G885" s="21">
        <v>2.8077753779697625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22</v>
      </c>
      <c r="E886" s="35">
        <v>18</v>
      </c>
      <c r="F886" s="40">
        <v>40</v>
      </c>
      <c r="G886" s="21">
        <v>5.8055152394775034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19</v>
      </c>
      <c r="E887" s="35">
        <v>10</v>
      </c>
      <c r="F887" s="40">
        <v>29</v>
      </c>
      <c r="G887" s="21">
        <v>4.4822256568778984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78</v>
      </c>
      <c r="E888" s="35">
        <v>80</v>
      </c>
      <c r="F888" s="40">
        <v>158</v>
      </c>
      <c r="G888" s="21">
        <v>14.044444444444446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42" t="s">
        <v>1510</v>
      </c>
      <c r="B889" s="43" t="s">
        <v>1511</v>
      </c>
      <c r="C889" s="47">
        <v>1058</v>
      </c>
      <c r="D889" s="35">
        <v>19</v>
      </c>
      <c r="E889" s="35">
        <v>25</v>
      </c>
      <c r="F889" s="40">
        <v>44</v>
      </c>
      <c r="G889" s="21">
        <v>4.1587901701323249</v>
      </c>
      <c r="H889" s="35">
        <v>348</v>
      </c>
      <c r="I889" s="35">
        <v>0</v>
      </c>
      <c r="J889" s="35">
        <v>0</v>
      </c>
      <c r="K889" s="48">
        <v>0</v>
      </c>
      <c r="L889" s="46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9</v>
      </c>
      <c r="E890" s="35">
        <v>6</v>
      </c>
      <c r="F890" s="40">
        <v>15</v>
      </c>
      <c r="G890" s="21">
        <v>4.1551246537396125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2</v>
      </c>
      <c r="E891" s="35">
        <v>2</v>
      </c>
      <c r="F891" s="40">
        <v>4</v>
      </c>
      <c r="G891" s="21">
        <v>1.3559322033898304</v>
      </c>
      <c r="H891" s="35">
        <v>138</v>
      </c>
      <c r="I891" s="35">
        <v>1</v>
      </c>
      <c r="J891" s="35">
        <v>0</v>
      </c>
      <c r="K891" s="41">
        <v>1</v>
      </c>
      <c r="L891" s="21">
        <v>0.72463768115942029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29</v>
      </c>
      <c r="E892" s="35">
        <v>30</v>
      </c>
      <c r="F892" s="40">
        <v>59</v>
      </c>
      <c r="G892" s="21">
        <v>5.6351480420248334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27</v>
      </c>
      <c r="E893" s="35">
        <v>30</v>
      </c>
      <c r="F893" s="40">
        <v>57</v>
      </c>
      <c r="G893" s="21">
        <v>4.6454767726161368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36</v>
      </c>
      <c r="E894" s="35">
        <v>47</v>
      </c>
      <c r="F894" s="40">
        <v>83</v>
      </c>
      <c r="G894" s="21">
        <v>5.0640634533251978</v>
      </c>
      <c r="H894" s="35">
        <v>446</v>
      </c>
      <c r="I894" s="35">
        <v>1</v>
      </c>
      <c r="J894" s="35">
        <v>3</v>
      </c>
      <c r="K894" s="41">
        <v>4</v>
      </c>
      <c r="L894" s="21">
        <v>0.89686098654708524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22</v>
      </c>
      <c r="E895" s="35">
        <v>14</v>
      </c>
      <c r="F895" s="40">
        <v>36</v>
      </c>
      <c r="G895" s="21">
        <v>3.7075180226570548</v>
      </c>
      <c r="H895" s="35">
        <v>395</v>
      </c>
      <c r="I895" s="35">
        <v>1</v>
      </c>
      <c r="J895" s="35">
        <v>1</v>
      </c>
      <c r="K895" s="41">
        <v>2</v>
      </c>
      <c r="L895" s="21">
        <v>0.50632911392405067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11</v>
      </c>
      <c r="E896" s="35">
        <v>11</v>
      </c>
      <c r="F896" s="40">
        <v>22</v>
      </c>
      <c r="G896" s="21">
        <v>2.9850746268656714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9</v>
      </c>
      <c r="E897" s="35">
        <v>10</v>
      </c>
      <c r="F897" s="40">
        <v>19</v>
      </c>
      <c r="G897" s="21">
        <v>3.6190476190476191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22</v>
      </c>
      <c r="E898" s="35">
        <v>31</v>
      </c>
      <c r="F898" s="40">
        <v>53</v>
      </c>
      <c r="G898" s="21">
        <v>3.9640987284966345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28</v>
      </c>
      <c r="E899" s="35">
        <v>19</v>
      </c>
      <c r="F899" s="40">
        <v>47</v>
      </c>
      <c r="G899" s="21">
        <v>3.906899418121363</v>
      </c>
      <c r="H899" s="35">
        <v>671</v>
      </c>
      <c r="I899" s="35">
        <v>7</v>
      </c>
      <c r="J899" s="35">
        <v>2</v>
      </c>
      <c r="K899" s="41">
        <v>9</v>
      </c>
      <c r="L899" s="21">
        <v>1.3412816691505216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17</v>
      </c>
      <c r="E900" s="35">
        <v>16</v>
      </c>
      <c r="F900" s="40">
        <v>33</v>
      </c>
      <c r="G900" s="21">
        <v>5.9033989266547406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8</v>
      </c>
      <c r="E901" s="35">
        <v>11</v>
      </c>
      <c r="F901" s="40">
        <v>19</v>
      </c>
      <c r="G901" s="21">
        <v>3.7401574803149611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43</v>
      </c>
      <c r="E902" s="35">
        <v>37</v>
      </c>
      <c r="F902" s="40">
        <v>80</v>
      </c>
      <c r="G902" s="21">
        <v>6.1823802163833079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45</v>
      </c>
      <c r="E903" s="35">
        <v>32</v>
      </c>
      <c r="F903" s="40">
        <v>77</v>
      </c>
      <c r="G903" s="21">
        <v>4.6469523234761621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14</v>
      </c>
      <c r="E904" s="35">
        <v>15</v>
      </c>
      <c r="F904" s="40">
        <v>29</v>
      </c>
      <c r="G904" s="21">
        <v>4.5241809672386895</v>
      </c>
      <c r="H904" s="35">
        <v>189</v>
      </c>
      <c r="I904" s="35">
        <v>0</v>
      </c>
      <c r="J904" s="35">
        <v>1</v>
      </c>
      <c r="K904" s="41">
        <v>1</v>
      </c>
      <c r="L904" s="21">
        <v>0.52910052910052907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16</v>
      </c>
      <c r="E905" s="35">
        <v>18</v>
      </c>
      <c r="F905" s="40">
        <v>34</v>
      </c>
      <c r="G905" s="21">
        <v>5.7142857142857144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18</v>
      </c>
      <c r="E906" s="35">
        <v>16</v>
      </c>
      <c r="F906" s="40">
        <v>34</v>
      </c>
      <c r="G906" s="21">
        <v>3.9260969976905313</v>
      </c>
      <c r="H906" s="35">
        <v>388</v>
      </c>
      <c r="I906" s="35">
        <v>0</v>
      </c>
      <c r="J906" s="35">
        <v>2</v>
      </c>
      <c r="K906" s="41">
        <v>2</v>
      </c>
      <c r="L906" s="21">
        <v>0.51546391752577314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11</v>
      </c>
      <c r="E907" s="35">
        <v>11</v>
      </c>
      <c r="F907" s="40">
        <v>22</v>
      </c>
      <c r="G907" s="21">
        <v>2.6634382566585959</v>
      </c>
      <c r="H907" s="35">
        <v>350</v>
      </c>
      <c r="I907" s="35">
        <v>1</v>
      </c>
      <c r="J907" s="35">
        <v>0</v>
      </c>
      <c r="K907" s="41">
        <v>1</v>
      </c>
      <c r="L907" s="21">
        <v>0.2857142857142857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30</v>
      </c>
      <c r="E908" s="35">
        <v>24</v>
      </c>
      <c r="F908" s="40">
        <v>54</v>
      </c>
      <c r="G908" s="21">
        <v>4.2620363062352018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6</v>
      </c>
      <c r="E909" s="35">
        <v>11</v>
      </c>
      <c r="F909" s="40">
        <v>17</v>
      </c>
      <c r="G909" s="21">
        <v>4.5945945945945947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8</v>
      </c>
      <c r="E910" s="35">
        <v>5</v>
      </c>
      <c r="F910" s="40">
        <v>13</v>
      </c>
      <c r="G910" s="21">
        <v>3.4210526315789478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79</v>
      </c>
      <c r="E911" s="35">
        <v>68</v>
      </c>
      <c r="F911" s="40">
        <v>147</v>
      </c>
      <c r="G911" s="21">
        <v>8.4048027444253854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30</v>
      </c>
      <c r="E912" s="35">
        <v>38</v>
      </c>
      <c r="F912" s="40">
        <v>68</v>
      </c>
      <c r="G912" s="21">
        <v>3.6344200962052375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38</v>
      </c>
      <c r="E913" s="35">
        <v>36</v>
      </c>
      <c r="F913" s="40">
        <v>74</v>
      </c>
      <c r="G913" s="21">
        <v>5.8637083993660859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43</v>
      </c>
      <c r="E914" s="35">
        <v>38</v>
      </c>
      <c r="F914" s="40">
        <v>81</v>
      </c>
      <c r="G914" s="21">
        <v>5.5517477724468813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32</v>
      </c>
      <c r="E915" s="35">
        <v>22</v>
      </c>
      <c r="F915" s="40">
        <v>54</v>
      </c>
      <c r="G915" s="21">
        <v>6.2140391254315306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21</v>
      </c>
      <c r="E916" s="35">
        <v>33</v>
      </c>
      <c r="F916" s="40">
        <v>54</v>
      </c>
      <c r="G916" s="21">
        <v>6.8268015170670031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15</v>
      </c>
      <c r="E917" s="35">
        <v>27</v>
      </c>
      <c r="F917" s="40">
        <v>42</v>
      </c>
      <c r="G917" s="21">
        <v>5.1094890510948909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15</v>
      </c>
      <c r="E918" s="35">
        <v>4</v>
      </c>
      <c r="F918" s="40">
        <v>19</v>
      </c>
      <c r="G918" s="21">
        <v>3.5916824196597354</v>
      </c>
      <c r="H918" s="35">
        <v>216</v>
      </c>
      <c r="I918" s="35">
        <v>0</v>
      </c>
      <c r="J918" s="35">
        <v>2</v>
      </c>
      <c r="K918" s="41">
        <v>2</v>
      </c>
      <c r="L918" s="21">
        <v>0.92592592592592582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5</v>
      </c>
      <c r="E919" s="35">
        <v>7</v>
      </c>
      <c r="F919" s="40">
        <v>12</v>
      </c>
      <c r="G919" s="21">
        <v>3.1662269129287601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35</v>
      </c>
      <c r="E920" s="35">
        <v>36</v>
      </c>
      <c r="F920" s="40">
        <v>71</v>
      </c>
      <c r="G920" s="21">
        <v>5.6845476381104882</v>
      </c>
      <c r="H920" s="35">
        <v>128</v>
      </c>
      <c r="I920" s="35">
        <v>1</v>
      </c>
      <c r="J920" s="35">
        <v>1</v>
      </c>
      <c r="K920" s="41">
        <v>2</v>
      </c>
      <c r="L920" s="21">
        <v>1.5625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38</v>
      </c>
      <c r="E921" s="35">
        <v>33</v>
      </c>
      <c r="F921" s="40">
        <v>71</v>
      </c>
      <c r="G921" s="21">
        <v>5.9915611814345997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47</v>
      </c>
      <c r="E922" s="35">
        <v>42</v>
      </c>
      <c r="F922" s="40">
        <v>89</v>
      </c>
      <c r="G922" s="21">
        <v>7.12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5</v>
      </c>
      <c r="E923" s="35">
        <v>7</v>
      </c>
      <c r="F923" s="40">
        <v>12</v>
      </c>
      <c r="G923" s="21">
        <v>2.9556650246305418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13</v>
      </c>
      <c r="E924" s="35">
        <v>12</v>
      </c>
      <c r="F924" s="40">
        <v>25</v>
      </c>
      <c r="G924" s="21">
        <v>5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89</v>
      </c>
      <c r="E925" s="38">
        <v>76</v>
      </c>
      <c r="F925" s="38">
        <v>165</v>
      </c>
      <c r="G925" s="31">
        <v>4.5045045045045047</v>
      </c>
      <c r="H925" s="29">
        <v>1190</v>
      </c>
      <c r="I925" s="38">
        <v>1</v>
      </c>
      <c r="J925" s="38">
        <v>1</v>
      </c>
      <c r="K925" s="39">
        <v>2</v>
      </c>
      <c r="L925" s="31">
        <v>0.16806722689075632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21</v>
      </c>
      <c r="E926" s="35">
        <v>19</v>
      </c>
      <c r="F926" s="40">
        <v>40</v>
      </c>
      <c r="G926" s="21">
        <v>5.0505050505050502</v>
      </c>
      <c r="H926" s="35">
        <v>194</v>
      </c>
      <c r="I926" s="35">
        <v>0</v>
      </c>
      <c r="J926" s="35">
        <v>0</v>
      </c>
      <c r="K926" s="41">
        <v>0</v>
      </c>
      <c r="L926" s="21">
        <v>0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23</v>
      </c>
      <c r="E927" s="35">
        <v>21</v>
      </c>
      <c r="F927" s="40">
        <v>44</v>
      </c>
      <c r="G927" s="21">
        <v>5.1162790697674421</v>
      </c>
      <c r="H927" s="35">
        <v>301</v>
      </c>
      <c r="I927" s="35">
        <v>0</v>
      </c>
      <c r="J927" s="35">
        <v>0</v>
      </c>
      <c r="K927" s="41">
        <v>0</v>
      </c>
      <c r="L927" s="21">
        <v>0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21</v>
      </c>
      <c r="E928" s="35">
        <v>17</v>
      </c>
      <c r="F928" s="40">
        <v>38</v>
      </c>
      <c r="G928" s="21">
        <v>4.7678795483061487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15</v>
      </c>
      <c r="E929" s="35">
        <v>9</v>
      </c>
      <c r="F929" s="40">
        <v>24</v>
      </c>
      <c r="G929" s="21">
        <v>3.2876712328767121</v>
      </c>
      <c r="H929" s="35">
        <v>309</v>
      </c>
      <c r="I929" s="35">
        <v>1</v>
      </c>
      <c r="J929" s="35">
        <v>0</v>
      </c>
      <c r="K929" s="41">
        <v>1</v>
      </c>
      <c r="L929" s="21">
        <v>0.3236245954692557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9</v>
      </c>
      <c r="E930" s="35">
        <v>10</v>
      </c>
      <c r="F930" s="40">
        <v>19</v>
      </c>
      <c r="G930" s="21">
        <v>3.9256198347107438</v>
      </c>
      <c r="H930" s="19">
        <v>153</v>
      </c>
      <c r="I930" s="35">
        <v>0</v>
      </c>
      <c r="J930" s="35">
        <v>1</v>
      </c>
      <c r="K930" s="41">
        <v>1</v>
      </c>
      <c r="L930" s="21">
        <v>0.65359477124183007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266</v>
      </c>
      <c r="E931" s="38">
        <v>244</v>
      </c>
      <c r="F931" s="38">
        <v>510</v>
      </c>
      <c r="G931" s="31">
        <v>5.3633399936901878</v>
      </c>
      <c r="H931" s="29">
        <v>2711</v>
      </c>
      <c r="I931" s="38">
        <v>4</v>
      </c>
      <c r="J931" s="38">
        <v>1</v>
      </c>
      <c r="K931" s="39">
        <v>5</v>
      </c>
      <c r="L931" s="31">
        <v>0.18443378827001106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3602</v>
      </c>
      <c r="E932" s="9">
        <v>3374</v>
      </c>
      <c r="F932" s="9">
        <v>6976</v>
      </c>
      <c r="G932" s="25">
        <v>4.7129084779656667</v>
      </c>
      <c r="H932" s="9">
        <v>54456</v>
      </c>
      <c r="I932" s="9">
        <v>266</v>
      </c>
      <c r="J932" s="9">
        <v>268</v>
      </c>
      <c r="K932" s="16">
        <v>534</v>
      </c>
      <c r="L932" s="25">
        <v>0.98060819744380778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601</v>
      </c>
      <c r="E933" s="29">
        <v>559</v>
      </c>
      <c r="F933" s="29">
        <v>1160</v>
      </c>
      <c r="G933" s="31">
        <v>4.0819199099162509</v>
      </c>
      <c r="H933" s="29">
        <v>13230</v>
      </c>
      <c r="I933" s="29">
        <v>60</v>
      </c>
      <c r="J933" s="29">
        <v>71</v>
      </c>
      <c r="K933" s="36">
        <v>131</v>
      </c>
      <c r="L933" s="31">
        <v>0.99017384731670444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3</v>
      </c>
      <c r="E934" s="19">
        <v>6</v>
      </c>
      <c r="F934" s="20">
        <v>9</v>
      </c>
      <c r="G934" s="21">
        <v>5.9210526315789469</v>
      </c>
      <c r="H934" s="35">
        <v>71</v>
      </c>
      <c r="I934" s="19">
        <v>1</v>
      </c>
      <c r="J934" s="19">
        <v>2</v>
      </c>
      <c r="K934" s="22">
        <v>3</v>
      </c>
      <c r="L934" s="21">
        <v>4.225352112676056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10</v>
      </c>
      <c r="E935" s="19">
        <v>10</v>
      </c>
      <c r="F935" s="20">
        <v>20</v>
      </c>
      <c r="G935" s="21">
        <v>3.6968576709796674</v>
      </c>
      <c r="H935" s="35">
        <v>266</v>
      </c>
      <c r="I935" s="19">
        <v>1</v>
      </c>
      <c r="J935" s="19">
        <v>2</v>
      </c>
      <c r="K935" s="22">
        <v>3</v>
      </c>
      <c r="L935" s="21">
        <v>1.1278195488721803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3</v>
      </c>
      <c r="E936" s="19">
        <v>7</v>
      </c>
      <c r="F936" s="20">
        <v>10</v>
      </c>
      <c r="G936" s="21">
        <v>3.2362459546925564</v>
      </c>
      <c r="H936" s="35">
        <v>85</v>
      </c>
      <c r="I936" s="19">
        <v>0</v>
      </c>
      <c r="J936" s="19">
        <v>0</v>
      </c>
      <c r="K936" s="22">
        <v>0</v>
      </c>
      <c r="L936" s="21">
        <v>0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5</v>
      </c>
      <c r="E937" s="19">
        <v>4</v>
      </c>
      <c r="F937" s="20">
        <v>9</v>
      </c>
      <c r="G937" s="21">
        <v>3.6734693877551026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6</v>
      </c>
      <c r="E938" s="19">
        <v>9</v>
      </c>
      <c r="F938" s="20">
        <v>15</v>
      </c>
      <c r="G938" s="21">
        <v>3.6057692307692304</v>
      </c>
      <c r="H938" s="35">
        <v>228</v>
      </c>
      <c r="I938" s="19">
        <v>0</v>
      </c>
      <c r="J938" s="19">
        <v>1</v>
      </c>
      <c r="K938" s="22">
        <v>1</v>
      </c>
      <c r="L938" s="21">
        <v>0.43859649122807015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13</v>
      </c>
      <c r="E939" s="19">
        <v>7</v>
      </c>
      <c r="F939" s="20">
        <v>20</v>
      </c>
      <c r="G939" s="21">
        <v>6.0060060060060056</v>
      </c>
      <c r="H939" s="35">
        <v>149</v>
      </c>
      <c r="I939" s="19">
        <v>2</v>
      </c>
      <c r="J939" s="19">
        <v>1</v>
      </c>
      <c r="K939" s="22">
        <v>3</v>
      </c>
      <c r="L939" s="21">
        <v>2.0134228187919461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4</v>
      </c>
      <c r="E940" s="19">
        <v>4</v>
      </c>
      <c r="F940" s="20">
        <v>8</v>
      </c>
      <c r="G940" s="21">
        <v>2.9629629629629632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4</v>
      </c>
      <c r="E941" s="19">
        <v>12</v>
      </c>
      <c r="F941" s="20">
        <v>16</v>
      </c>
      <c r="G941" s="21">
        <v>4.4568245125348191</v>
      </c>
      <c r="H941" s="35">
        <v>185</v>
      </c>
      <c r="I941" s="19">
        <v>2</v>
      </c>
      <c r="J941" s="19">
        <v>1</v>
      </c>
      <c r="K941" s="22">
        <v>3</v>
      </c>
      <c r="L941" s="21">
        <v>1.6216216216216217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21</v>
      </c>
      <c r="E942" s="19">
        <v>10</v>
      </c>
      <c r="F942" s="20">
        <v>31</v>
      </c>
      <c r="G942" s="21">
        <v>4.675716440422323</v>
      </c>
      <c r="H942" s="35">
        <v>260</v>
      </c>
      <c r="I942" s="19">
        <v>1</v>
      </c>
      <c r="J942" s="19">
        <v>1</v>
      </c>
      <c r="K942" s="22">
        <v>2</v>
      </c>
      <c r="L942" s="21">
        <v>0.76923076923076927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19</v>
      </c>
      <c r="E943" s="19">
        <v>15</v>
      </c>
      <c r="F943" s="20">
        <v>34</v>
      </c>
      <c r="G943" s="21">
        <v>5.29595015576324</v>
      </c>
      <c r="H943" s="35">
        <v>304</v>
      </c>
      <c r="I943" s="19">
        <v>0</v>
      </c>
      <c r="J943" s="19">
        <v>0</v>
      </c>
      <c r="K943" s="22">
        <v>0</v>
      </c>
      <c r="L943" s="21">
        <v>0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11</v>
      </c>
      <c r="E944" s="19">
        <v>12</v>
      </c>
      <c r="F944" s="20">
        <v>23</v>
      </c>
      <c r="G944" s="21">
        <v>3.6507936507936511</v>
      </c>
      <c r="H944" s="35">
        <v>293</v>
      </c>
      <c r="I944" s="19">
        <v>0</v>
      </c>
      <c r="J944" s="19">
        <v>1</v>
      </c>
      <c r="K944" s="22">
        <v>1</v>
      </c>
      <c r="L944" s="21">
        <v>0.34129692832764508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19</v>
      </c>
      <c r="E945" s="19">
        <v>24</v>
      </c>
      <c r="F945" s="20">
        <v>43</v>
      </c>
      <c r="G945" s="21">
        <v>3.8358608385370205</v>
      </c>
      <c r="H945" s="35">
        <v>601</v>
      </c>
      <c r="I945" s="19">
        <v>1</v>
      </c>
      <c r="J945" s="19">
        <v>3</v>
      </c>
      <c r="K945" s="22">
        <v>4</v>
      </c>
      <c r="L945" s="21">
        <v>0.66555740432612309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8</v>
      </c>
      <c r="E946" s="19">
        <v>7</v>
      </c>
      <c r="F946" s="20">
        <v>15</v>
      </c>
      <c r="G946" s="21">
        <v>3.1120331950207469</v>
      </c>
      <c r="H946" s="35">
        <v>267</v>
      </c>
      <c r="I946" s="19">
        <v>1</v>
      </c>
      <c r="J946" s="19">
        <v>4</v>
      </c>
      <c r="K946" s="22">
        <v>5</v>
      </c>
      <c r="L946" s="21">
        <v>1.8726591760299627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5</v>
      </c>
      <c r="E947" s="19">
        <v>5</v>
      </c>
      <c r="F947" s="20">
        <v>10</v>
      </c>
      <c r="G947" s="21">
        <v>2.5</v>
      </c>
      <c r="H947" s="35">
        <v>196</v>
      </c>
      <c r="I947" s="19">
        <v>0</v>
      </c>
      <c r="J947" s="19">
        <v>1</v>
      </c>
      <c r="K947" s="22">
        <v>1</v>
      </c>
      <c r="L947" s="21">
        <v>0.51020408163265307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0</v>
      </c>
      <c r="E948" s="19">
        <v>6</v>
      </c>
      <c r="F948" s="20">
        <v>6</v>
      </c>
      <c r="G948" s="21">
        <v>3.8961038961038961</v>
      </c>
      <c r="H948" s="35">
        <v>54</v>
      </c>
      <c r="I948" s="19">
        <v>0</v>
      </c>
      <c r="J948" s="19">
        <v>0</v>
      </c>
      <c r="K948" s="22">
        <v>0</v>
      </c>
      <c r="L948" s="21">
        <v>0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0</v>
      </c>
      <c r="E949" s="19">
        <v>6</v>
      </c>
      <c r="F949" s="20">
        <v>6</v>
      </c>
      <c r="G949" s="21">
        <v>1.8927444794952681</v>
      </c>
      <c r="H949" s="35">
        <v>179</v>
      </c>
      <c r="I949" s="19">
        <v>0</v>
      </c>
      <c r="J949" s="19">
        <v>0</v>
      </c>
      <c r="K949" s="22">
        <v>0</v>
      </c>
      <c r="L949" s="21">
        <v>0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9</v>
      </c>
      <c r="E950" s="19">
        <v>5</v>
      </c>
      <c r="F950" s="20">
        <v>14</v>
      </c>
      <c r="G950" s="21">
        <v>3.3412887828162292</v>
      </c>
      <c r="H950" s="35">
        <v>193</v>
      </c>
      <c r="I950" s="19">
        <v>2</v>
      </c>
      <c r="J950" s="19">
        <v>0</v>
      </c>
      <c r="K950" s="22">
        <v>2</v>
      </c>
      <c r="L950" s="21">
        <v>1.0362694300518136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12</v>
      </c>
      <c r="E951" s="19">
        <v>9</v>
      </c>
      <c r="F951" s="20">
        <v>21</v>
      </c>
      <c r="G951" s="21">
        <v>4.3659043659043659</v>
      </c>
      <c r="H951" s="35">
        <v>241</v>
      </c>
      <c r="I951" s="19">
        <v>1</v>
      </c>
      <c r="J951" s="19">
        <v>0</v>
      </c>
      <c r="K951" s="22">
        <v>1</v>
      </c>
      <c r="L951" s="21">
        <v>0.41493775933609961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27</v>
      </c>
      <c r="E952" s="19">
        <v>29</v>
      </c>
      <c r="F952" s="20">
        <v>56</v>
      </c>
      <c r="G952" s="21">
        <v>5.3130929791271351</v>
      </c>
      <c r="H952" s="35">
        <v>450</v>
      </c>
      <c r="I952" s="19">
        <v>1</v>
      </c>
      <c r="J952" s="19">
        <v>1</v>
      </c>
      <c r="K952" s="22">
        <v>2</v>
      </c>
      <c r="L952" s="21">
        <v>0.44444444444444442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2</v>
      </c>
      <c r="E953" s="19">
        <v>6</v>
      </c>
      <c r="F953" s="20">
        <v>8</v>
      </c>
      <c r="G953" s="21">
        <v>3.1496062992125982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6</v>
      </c>
      <c r="E954" s="19">
        <v>6</v>
      </c>
      <c r="F954" s="20">
        <v>12</v>
      </c>
      <c r="G954" s="21">
        <v>3.7151702786377707</v>
      </c>
      <c r="H954" s="35">
        <v>154</v>
      </c>
      <c r="I954" s="19">
        <v>0</v>
      </c>
      <c r="J954" s="19">
        <v>5</v>
      </c>
      <c r="K954" s="22">
        <v>5</v>
      </c>
      <c r="L954" s="21">
        <v>3.2467532467532463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3</v>
      </c>
      <c r="E955" s="19">
        <v>8</v>
      </c>
      <c r="F955" s="20">
        <v>11</v>
      </c>
      <c r="G955" s="21">
        <v>2.6960784313725492</v>
      </c>
      <c r="H955" s="35">
        <v>206</v>
      </c>
      <c r="I955" s="19">
        <v>1</v>
      </c>
      <c r="J955" s="19">
        <v>0</v>
      </c>
      <c r="K955" s="22">
        <v>1</v>
      </c>
      <c r="L955" s="21">
        <v>0.48543689320388345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12</v>
      </c>
      <c r="E956" s="19">
        <v>22</v>
      </c>
      <c r="F956" s="20">
        <v>34</v>
      </c>
      <c r="G956" s="21">
        <v>5.0670640834575256</v>
      </c>
      <c r="H956" s="35">
        <v>341</v>
      </c>
      <c r="I956" s="19">
        <v>1</v>
      </c>
      <c r="J956" s="19">
        <v>0</v>
      </c>
      <c r="K956" s="22">
        <v>1</v>
      </c>
      <c r="L956" s="21">
        <v>0.2932551319648094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16</v>
      </c>
      <c r="E957" s="19">
        <v>21</v>
      </c>
      <c r="F957" s="20">
        <v>37</v>
      </c>
      <c r="G957" s="21">
        <v>3.737373737373737</v>
      </c>
      <c r="H957" s="35">
        <v>419</v>
      </c>
      <c r="I957" s="19">
        <v>3</v>
      </c>
      <c r="J957" s="19">
        <v>1</v>
      </c>
      <c r="K957" s="22">
        <v>4</v>
      </c>
      <c r="L957" s="21">
        <v>0.95465393794749409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17</v>
      </c>
      <c r="E958" s="19">
        <v>9</v>
      </c>
      <c r="F958" s="20">
        <v>26</v>
      </c>
      <c r="G958" s="21">
        <v>4.0625</v>
      </c>
      <c r="H958" s="35">
        <v>300</v>
      </c>
      <c r="I958" s="19">
        <v>1</v>
      </c>
      <c r="J958" s="19">
        <v>6</v>
      </c>
      <c r="K958" s="22">
        <v>7</v>
      </c>
      <c r="L958" s="21">
        <v>2.3333333333333335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15</v>
      </c>
      <c r="E959" s="19">
        <v>10</v>
      </c>
      <c r="F959" s="20">
        <v>25</v>
      </c>
      <c r="G959" s="21">
        <v>2.6709401709401708</v>
      </c>
      <c r="H959" s="35">
        <v>578</v>
      </c>
      <c r="I959" s="19">
        <v>7</v>
      </c>
      <c r="J959" s="19">
        <v>5</v>
      </c>
      <c r="K959" s="22">
        <v>12</v>
      </c>
      <c r="L959" s="21">
        <v>2.0761245674740483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3</v>
      </c>
      <c r="E960" s="19">
        <v>1</v>
      </c>
      <c r="F960" s="20">
        <v>4</v>
      </c>
      <c r="G960" s="21">
        <v>2.0725388601036272</v>
      </c>
      <c r="H960" s="35">
        <v>131</v>
      </c>
      <c r="I960" s="19">
        <v>0</v>
      </c>
      <c r="J960" s="19">
        <v>0</v>
      </c>
      <c r="K960" s="22">
        <v>0</v>
      </c>
      <c r="L960" s="21"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2</v>
      </c>
      <c r="E961" s="19">
        <v>5</v>
      </c>
      <c r="F961" s="20">
        <v>7</v>
      </c>
      <c r="G961" s="21">
        <v>2.4137931034482758</v>
      </c>
      <c r="H961" s="35">
        <v>132</v>
      </c>
      <c r="I961" s="19">
        <v>0</v>
      </c>
      <c r="J961" s="19">
        <v>0</v>
      </c>
      <c r="K961" s="22">
        <v>0</v>
      </c>
      <c r="L961" s="21">
        <v>0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8</v>
      </c>
      <c r="E962" s="19">
        <v>11</v>
      </c>
      <c r="F962" s="20">
        <v>19</v>
      </c>
      <c r="G962" s="21">
        <v>6.4846416382252556</v>
      </c>
      <c r="H962" s="35">
        <v>120</v>
      </c>
      <c r="I962" s="19">
        <v>1</v>
      </c>
      <c r="J962" s="19">
        <v>2</v>
      </c>
      <c r="K962" s="22">
        <v>3</v>
      </c>
      <c r="L962" s="21">
        <v>2.5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26</v>
      </c>
      <c r="E963" s="19">
        <v>6</v>
      </c>
      <c r="F963" s="20">
        <v>32</v>
      </c>
      <c r="G963" s="21">
        <v>4.3835616438356162</v>
      </c>
      <c r="H963" s="35">
        <v>291</v>
      </c>
      <c r="I963" s="19">
        <v>1</v>
      </c>
      <c r="J963" s="19">
        <v>1</v>
      </c>
      <c r="K963" s="22">
        <v>2</v>
      </c>
      <c r="L963" s="21">
        <v>0.6872852233676976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10</v>
      </c>
      <c r="E964" s="19">
        <v>8</v>
      </c>
      <c r="F964" s="20">
        <v>18</v>
      </c>
      <c r="G964" s="21">
        <v>3</v>
      </c>
      <c r="H964" s="35">
        <v>275</v>
      </c>
      <c r="I964" s="19">
        <v>1</v>
      </c>
      <c r="J964" s="19">
        <v>1</v>
      </c>
      <c r="K964" s="22">
        <v>2</v>
      </c>
      <c r="L964" s="21">
        <v>0.72727272727272729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7</v>
      </c>
      <c r="E965" s="19">
        <v>11</v>
      </c>
      <c r="F965" s="20">
        <v>18</v>
      </c>
      <c r="G965" s="21">
        <v>4.8257372654155493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18</v>
      </c>
      <c r="E966" s="19">
        <v>21</v>
      </c>
      <c r="F966" s="20">
        <v>39</v>
      </c>
      <c r="G966" s="21">
        <v>4.3918918918918921</v>
      </c>
      <c r="H966" s="35">
        <v>489</v>
      </c>
      <c r="I966" s="19">
        <v>7</v>
      </c>
      <c r="J966" s="19">
        <v>6</v>
      </c>
      <c r="K966" s="22">
        <v>13</v>
      </c>
      <c r="L966" s="21">
        <v>2.6584867075664622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13</v>
      </c>
      <c r="E967" s="19">
        <v>7</v>
      </c>
      <c r="F967" s="20">
        <v>20</v>
      </c>
      <c r="G967" s="21">
        <v>3.33889816360601</v>
      </c>
      <c r="H967" s="35">
        <v>293</v>
      </c>
      <c r="I967" s="19">
        <v>4</v>
      </c>
      <c r="J967" s="19">
        <v>1</v>
      </c>
      <c r="K967" s="22">
        <v>5</v>
      </c>
      <c r="L967" s="21">
        <v>1.7064846416382253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11</v>
      </c>
      <c r="E968" s="19">
        <v>9</v>
      </c>
      <c r="F968" s="20">
        <v>20</v>
      </c>
      <c r="G968" s="21">
        <v>3.6764705882352944</v>
      </c>
      <c r="H968" s="35">
        <v>271</v>
      </c>
      <c r="I968" s="19">
        <v>0</v>
      </c>
      <c r="J968" s="19">
        <v>0</v>
      </c>
      <c r="K968" s="22">
        <v>0</v>
      </c>
      <c r="L968" s="21">
        <v>0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18</v>
      </c>
      <c r="E969" s="19">
        <v>7</v>
      </c>
      <c r="F969" s="20">
        <v>25</v>
      </c>
      <c r="G969" s="21">
        <v>4.5372050816696916</v>
      </c>
      <c r="H969" s="35">
        <v>313</v>
      </c>
      <c r="I969" s="19">
        <v>1</v>
      </c>
      <c r="J969" s="19">
        <v>4</v>
      </c>
      <c r="K969" s="22">
        <v>5</v>
      </c>
      <c r="L969" s="21">
        <v>1.5974440894568689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4</v>
      </c>
      <c r="E970" s="19">
        <v>3</v>
      </c>
      <c r="F970" s="20">
        <v>7</v>
      </c>
      <c r="G970" s="21">
        <v>3.8461538461538463</v>
      </c>
      <c r="H970" s="35">
        <v>92</v>
      </c>
      <c r="I970" s="19">
        <v>0</v>
      </c>
      <c r="J970" s="19">
        <v>0</v>
      </c>
      <c r="K970" s="22">
        <v>0</v>
      </c>
      <c r="L970" s="21">
        <v>0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12</v>
      </c>
      <c r="E971" s="19">
        <v>11</v>
      </c>
      <c r="F971" s="20">
        <v>23</v>
      </c>
      <c r="G971" s="21">
        <v>3.8079470198675498</v>
      </c>
      <c r="H971" s="35">
        <v>336</v>
      </c>
      <c r="I971" s="19">
        <v>4</v>
      </c>
      <c r="J971" s="19">
        <v>3</v>
      </c>
      <c r="K971" s="22">
        <v>7</v>
      </c>
      <c r="L971" s="21">
        <v>2.083333333333333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2</v>
      </c>
      <c r="E972" s="19">
        <v>3</v>
      </c>
      <c r="F972" s="20">
        <v>5</v>
      </c>
      <c r="G972" s="21">
        <v>2.6315789473684208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8</v>
      </c>
      <c r="E973" s="19">
        <v>14</v>
      </c>
      <c r="F973" s="20">
        <v>22</v>
      </c>
      <c r="G973" s="21">
        <v>4.007285974499089</v>
      </c>
      <c r="H973" s="35">
        <v>253</v>
      </c>
      <c r="I973" s="19">
        <v>1</v>
      </c>
      <c r="J973" s="19">
        <v>3</v>
      </c>
      <c r="K973" s="22">
        <v>4</v>
      </c>
      <c r="L973" s="21">
        <v>1.5810276679841897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2</v>
      </c>
      <c r="E974" s="19">
        <v>1</v>
      </c>
      <c r="F974" s="20">
        <v>3</v>
      </c>
      <c r="G974" s="21">
        <v>3.5714285714285712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61</v>
      </c>
      <c r="E975" s="19">
        <v>50</v>
      </c>
      <c r="F975" s="20">
        <v>111</v>
      </c>
      <c r="G975" s="21">
        <v>5.932656333511491</v>
      </c>
      <c r="H975" s="35">
        <v>325</v>
      </c>
      <c r="I975" s="19">
        <v>1</v>
      </c>
      <c r="J975" s="19">
        <v>0</v>
      </c>
      <c r="K975" s="22">
        <v>1</v>
      </c>
      <c r="L975" s="21">
        <v>0.30769230769230771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49</v>
      </c>
      <c r="E976" s="19">
        <v>23</v>
      </c>
      <c r="F976" s="20">
        <v>72</v>
      </c>
      <c r="G976" s="21">
        <v>4.1355542791499138</v>
      </c>
      <c r="H976" s="35">
        <v>735</v>
      </c>
      <c r="I976" s="19">
        <v>7</v>
      </c>
      <c r="J976" s="19">
        <v>8</v>
      </c>
      <c r="K976" s="22">
        <v>15</v>
      </c>
      <c r="L976" s="21">
        <v>2.0408163265306123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14</v>
      </c>
      <c r="E977" s="19">
        <v>14</v>
      </c>
      <c r="F977" s="20">
        <v>28</v>
      </c>
      <c r="G977" s="21">
        <v>3.4653465346534658</v>
      </c>
      <c r="H977" s="35">
        <v>404</v>
      </c>
      <c r="I977" s="19">
        <v>1</v>
      </c>
      <c r="J977" s="19">
        <v>1</v>
      </c>
      <c r="K977" s="22">
        <v>2</v>
      </c>
      <c r="L977" s="21">
        <v>0.49504950495049505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22</v>
      </c>
      <c r="E978" s="19">
        <v>25</v>
      </c>
      <c r="F978" s="20">
        <v>47</v>
      </c>
      <c r="G978" s="21">
        <v>5.1705170517051702</v>
      </c>
      <c r="H978" s="19">
        <v>276</v>
      </c>
      <c r="I978" s="19">
        <v>0</v>
      </c>
      <c r="J978" s="19">
        <v>0</v>
      </c>
      <c r="K978" s="22">
        <v>0</v>
      </c>
      <c r="L978" s="21">
        <v>0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43</v>
      </c>
      <c r="E979" s="19">
        <v>36</v>
      </c>
      <c r="F979" s="20">
        <v>79</v>
      </c>
      <c r="G979" s="21">
        <v>3.6540240518038849</v>
      </c>
      <c r="H979" s="19">
        <v>1423</v>
      </c>
      <c r="I979" s="19">
        <v>5</v>
      </c>
      <c r="J979" s="19">
        <v>4</v>
      </c>
      <c r="K979" s="22">
        <v>9</v>
      </c>
      <c r="L979" s="21">
        <v>0.63246661981728747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8</v>
      </c>
      <c r="E980" s="19">
        <v>9</v>
      </c>
      <c r="F980" s="20">
        <v>17</v>
      </c>
      <c r="G980" s="21">
        <v>3.6324786324786329</v>
      </c>
      <c r="H980" s="35">
        <v>236</v>
      </c>
      <c r="I980" s="19">
        <v>0</v>
      </c>
      <c r="J980" s="19">
        <v>2</v>
      </c>
      <c r="K980" s="22">
        <v>2</v>
      </c>
      <c r="L980" s="21">
        <v>0.84745762711864403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10</v>
      </c>
      <c r="E981" s="19">
        <v>15</v>
      </c>
      <c r="F981" s="20">
        <v>25</v>
      </c>
      <c r="G981" s="21">
        <v>4.3177892918825558</v>
      </c>
      <c r="H981" s="19">
        <v>269</v>
      </c>
      <c r="I981" s="19">
        <v>0</v>
      </c>
      <c r="J981" s="19">
        <v>0</v>
      </c>
      <c r="K981" s="22">
        <v>0</v>
      </c>
      <c r="L981" s="21">
        <v>0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1867</v>
      </c>
      <c r="E982" s="38">
        <v>1683</v>
      </c>
      <c r="F982" s="38">
        <v>3550</v>
      </c>
      <c r="G982" s="31">
        <v>4.4858915551511931</v>
      </c>
      <c r="H982" s="29">
        <v>31740</v>
      </c>
      <c r="I982" s="38">
        <v>150</v>
      </c>
      <c r="J982" s="38">
        <v>144</v>
      </c>
      <c r="K982" s="39">
        <v>294</v>
      </c>
      <c r="L982" s="31">
        <v>0.92627599243856329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6</v>
      </c>
      <c r="E983" s="35">
        <v>3</v>
      </c>
      <c r="F983" s="40">
        <v>9</v>
      </c>
      <c r="G983" s="21">
        <v>2.2167487684729066</v>
      </c>
      <c r="H983" s="35">
        <v>230</v>
      </c>
      <c r="I983" s="35">
        <v>0</v>
      </c>
      <c r="J983" s="35">
        <v>4</v>
      </c>
      <c r="K983" s="41">
        <v>4</v>
      </c>
      <c r="L983" s="21">
        <v>1.7391304347826086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5</v>
      </c>
      <c r="E984" s="35">
        <v>8</v>
      </c>
      <c r="F984" s="40">
        <v>13</v>
      </c>
      <c r="G984" s="21">
        <v>3.3163265306122449</v>
      </c>
      <c r="H984" s="35">
        <v>175</v>
      </c>
      <c r="I984" s="35">
        <v>1</v>
      </c>
      <c r="J984" s="35">
        <v>2</v>
      </c>
      <c r="K984" s="41">
        <v>3</v>
      </c>
      <c r="L984" s="21">
        <v>1.7142857142857144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12</v>
      </c>
      <c r="E985" s="35">
        <v>11</v>
      </c>
      <c r="F985" s="40">
        <v>23</v>
      </c>
      <c r="G985" s="21">
        <v>3.9383561643835616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19</v>
      </c>
      <c r="E986" s="35">
        <v>20</v>
      </c>
      <c r="F986" s="40">
        <v>39</v>
      </c>
      <c r="G986" s="21">
        <v>4.7503045066991474</v>
      </c>
      <c r="H986" s="35">
        <v>281</v>
      </c>
      <c r="I986" s="35">
        <v>2</v>
      </c>
      <c r="J986" s="35">
        <v>2</v>
      </c>
      <c r="K986" s="41">
        <v>4</v>
      </c>
      <c r="L986" s="21">
        <v>1.4234875444839856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38</v>
      </c>
      <c r="E987" s="35">
        <v>33</v>
      </c>
      <c r="F987" s="40">
        <v>71</v>
      </c>
      <c r="G987" s="21">
        <v>4.3558282208588954</v>
      </c>
      <c r="H987" s="35">
        <v>765</v>
      </c>
      <c r="I987" s="35">
        <v>3</v>
      </c>
      <c r="J987" s="35">
        <v>7</v>
      </c>
      <c r="K987" s="41">
        <v>10</v>
      </c>
      <c r="L987" s="21">
        <v>1.3071895424836601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35</v>
      </c>
      <c r="E988" s="35">
        <v>25</v>
      </c>
      <c r="F988" s="40">
        <v>60</v>
      </c>
      <c r="G988" s="21">
        <v>4.5283018867924527</v>
      </c>
      <c r="H988" s="35">
        <v>568</v>
      </c>
      <c r="I988" s="35">
        <v>1</v>
      </c>
      <c r="J988" s="35">
        <v>2</v>
      </c>
      <c r="K988" s="41">
        <v>3</v>
      </c>
      <c r="L988" s="21">
        <v>0.528169014084507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24</v>
      </c>
      <c r="E989" s="35">
        <v>16</v>
      </c>
      <c r="F989" s="40">
        <v>40</v>
      </c>
      <c r="G989" s="21">
        <v>3.75234521575985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54</v>
      </c>
      <c r="E990" s="35">
        <v>45</v>
      </c>
      <c r="F990" s="40">
        <v>99</v>
      </c>
      <c r="G990" s="21">
        <v>4.3902439024390238</v>
      </c>
      <c r="H990" s="19">
        <v>1017</v>
      </c>
      <c r="I990" s="35">
        <v>6</v>
      </c>
      <c r="J990" s="35">
        <v>6</v>
      </c>
      <c r="K990" s="41">
        <v>12</v>
      </c>
      <c r="L990" s="21">
        <v>1.1799410029498525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35</v>
      </c>
      <c r="E991" s="35">
        <v>38</v>
      </c>
      <c r="F991" s="40">
        <v>73</v>
      </c>
      <c r="G991" s="21">
        <v>4.1524459613196809</v>
      </c>
      <c r="H991" s="19">
        <v>690</v>
      </c>
      <c r="I991" s="35">
        <v>1</v>
      </c>
      <c r="J991" s="35">
        <v>3</v>
      </c>
      <c r="K991" s="41">
        <v>4</v>
      </c>
      <c r="L991" s="21">
        <v>0.57971014492753625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43</v>
      </c>
      <c r="E992" s="35">
        <v>32</v>
      </c>
      <c r="F992" s="40">
        <v>75</v>
      </c>
      <c r="G992" s="21">
        <v>3.9308176100628929</v>
      </c>
      <c r="H992" s="19">
        <v>1072</v>
      </c>
      <c r="I992" s="35">
        <v>4</v>
      </c>
      <c r="J992" s="35">
        <v>3</v>
      </c>
      <c r="K992" s="41">
        <v>7</v>
      </c>
      <c r="L992" s="21">
        <v>0.65298507462686561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61</v>
      </c>
      <c r="E993" s="35">
        <v>57</v>
      </c>
      <c r="F993" s="40">
        <v>118</v>
      </c>
      <c r="G993" s="21">
        <v>5.3345388788426762</v>
      </c>
      <c r="H993" s="35">
        <v>907</v>
      </c>
      <c r="I993" s="35">
        <v>2</v>
      </c>
      <c r="J993" s="35">
        <v>3</v>
      </c>
      <c r="K993" s="41">
        <v>5</v>
      </c>
      <c r="L993" s="21">
        <v>0.55126791620727666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8</v>
      </c>
      <c r="E994" s="35">
        <v>5</v>
      </c>
      <c r="F994" s="40">
        <v>13</v>
      </c>
      <c r="G994" s="21">
        <v>4.2763157894736841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25</v>
      </c>
      <c r="E995" s="35">
        <v>17</v>
      </c>
      <c r="F995" s="40">
        <v>42</v>
      </c>
      <c r="G995" s="21">
        <v>4.4776119402985071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69</v>
      </c>
      <c r="E996" s="35">
        <v>67</v>
      </c>
      <c r="F996" s="40">
        <v>136</v>
      </c>
      <c r="G996" s="21">
        <v>3.9035591274397241</v>
      </c>
      <c r="H996" s="19">
        <v>1550</v>
      </c>
      <c r="I996" s="35">
        <v>9</v>
      </c>
      <c r="J996" s="35">
        <v>7</v>
      </c>
      <c r="K996" s="41">
        <v>16</v>
      </c>
      <c r="L996" s="21">
        <v>1.032258064516129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28</v>
      </c>
      <c r="E997" s="35">
        <v>20</v>
      </c>
      <c r="F997" s="40">
        <v>48</v>
      </c>
      <c r="G997" s="21">
        <v>3.2586558044806515</v>
      </c>
      <c r="H997" s="35">
        <v>577</v>
      </c>
      <c r="I997" s="35">
        <v>1</v>
      </c>
      <c r="J997" s="35">
        <v>9</v>
      </c>
      <c r="K997" s="41">
        <v>10</v>
      </c>
      <c r="L997" s="21">
        <v>1.733102253032929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9</v>
      </c>
      <c r="E998" s="35">
        <v>15</v>
      </c>
      <c r="F998" s="40">
        <v>24</v>
      </c>
      <c r="G998" s="21">
        <v>3.1290743155149938</v>
      </c>
      <c r="H998" s="35">
        <v>362</v>
      </c>
      <c r="I998" s="35">
        <v>1</v>
      </c>
      <c r="J998" s="35">
        <v>0</v>
      </c>
      <c r="K998" s="41">
        <v>1</v>
      </c>
      <c r="L998" s="21">
        <v>0.27624309392265189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57</v>
      </c>
      <c r="E999" s="35">
        <v>36</v>
      </c>
      <c r="F999" s="40">
        <v>93</v>
      </c>
      <c r="G999" s="21">
        <v>6.813186813186813</v>
      </c>
      <c r="H999" s="19">
        <v>59</v>
      </c>
      <c r="I999" s="35">
        <v>1</v>
      </c>
      <c r="J999" s="35">
        <v>2</v>
      </c>
      <c r="K999" s="41">
        <v>3</v>
      </c>
      <c r="L999" s="21">
        <v>5.0847457627118651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74</v>
      </c>
      <c r="E1000" s="35">
        <v>66</v>
      </c>
      <c r="F1000" s="40">
        <v>140</v>
      </c>
      <c r="G1000" s="21">
        <v>3.6764705882352944</v>
      </c>
      <c r="H1000" s="19">
        <v>1938</v>
      </c>
      <c r="I1000" s="35">
        <v>13</v>
      </c>
      <c r="J1000" s="35">
        <v>2</v>
      </c>
      <c r="K1000" s="41">
        <v>15</v>
      </c>
      <c r="L1000" s="21">
        <v>0.77399380804953566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44</v>
      </c>
      <c r="E1001" s="35">
        <v>49</v>
      </c>
      <c r="F1001" s="40">
        <v>93</v>
      </c>
      <c r="G1001" s="21">
        <v>5.081967213114754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50</v>
      </c>
      <c r="E1002" s="35">
        <v>68</v>
      </c>
      <c r="F1002" s="40">
        <v>118</v>
      </c>
      <c r="G1002" s="21">
        <v>5.6840077071290942</v>
      </c>
      <c r="H1002" s="35">
        <v>640</v>
      </c>
      <c r="I1002" s="35">
        <v>3</v>
      </c>
      <c r="J1002" s="35">
        <v>2</v>
      </c>
      <c r="K1002" s="41">
        <v>5</v>
      </c>
      <c r="L1002" s="21">
        <v>0.78125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29</v>
      </c>
      <c r="E1003" s="35">
        <v>25</v>
      </c>
      <c r="F1003" s="40">
        <v>54</v>
      </c>
      <c r="G1003" s="21">
        <v>3.6168787675820497</v>
      </c>
      <c r="H1003" s="19">
        <v>701</v>
      </c>
      <c r="I1003" s="35">
        <v>3</v>
      </c>
      <c r="J1003" s="35">
        <v>3</v>
      </c>
      <c r="K1003" s="41">
        <v>6</v>
      </c>
      <c r="L1003" s="21">
        <v>0.85592011412268187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91</v>
      </c>
      <c r="E1004" s="35">
        <v>94</v>
      </c>
      <c r="F1004" s="40">
        <v>185</v>
      </c>
      <c r="G1004" s="21">
        <v>4.6169203893186923</v>
      </c>
      <c r="H1004" s="19">
        <v>1536</v>
      </c>
      <c r="I1004" s="35">
        <v>8</v>
      </c>
      <c r="J1004" s="35">
        <v>6</v>
      </c>
      <c r="K1004" s="41">
        <v>14</v>
      </c>
      <c r="L1004" s="21">
        <v>0.91145833333333337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37</v>
      </c>
      <c r="E1005" s="35">
        <v>19</v>
      </c>
      <c r="F1005" s="40">
        <v>56</v>
      </c>
      <c r="G1005" s="21">
        <v>4.1055718475073313</v>
      </c>
      <c r="H1005" s="35">
        <v>694</v>
      </c>
      <c r="I1005" s="35">
        <v>3</v>
      </c>
      <c r="J1005" s="35">
        <v>5</v>
      </c>
      <c r="K1005" s="41">
        <v>8</v>
      </c>
      <c r="L1005" s="21">
        <v>1.1527377521613833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1</v>
      </c>
      <c r="E1006" s="35">
        <v>4</v>
      </c>
      <c r="F1006" s="40">
        <v>5</v>
      </c>
      <c r="G1006" s="21">
        <v>1.5822784810126582</v>
      </c>
      <c r="H1006" s="19">
        <v>213</v>
      </c>
      <c r="I1006" s="35">
        <v>2</v>
      </c>
      <c r="J1006" s="35">
        <v>6</v>
      </c>
      <c r="K1006" s="41">
        <v>8</v>
      </c>
      <c r="L1006" s="21">
        <v>3.755868544600939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72</v>
      </c>
      <c r="E1007" s="35">
        <v>72</v>
      </c>
      <c r="F1007" s="40">
        <v>144</v>
      </c>
      <c r="G1007" s="21">
        <v>4.1860465116279073</v>
      </c>
      <c r="H1007" s="19">
        <v>1761</v>
      </c>
      <c r="I1007" s="35">
        <v>2</v>
      </c>
      <c r="J1007" s="35">
        <v>7</v>
      </c>
      <c r="K1007" s="41">
        <v>9</v>
      </c>
      <c r="L1007" s="21">
        <v>0.51107325383304936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17</v>
      </c>
      <c r="E1008" s="35">
        <v>19</v>
      </c>
      <c r="F1008" s="40">
        <v>36</v>
      </c>
      <c r="G1008" s="21">
        <v>4.1189931350114417</v>
      </c>
      <c r="H1008" s="35">
        <v>422</v>
      </c>
      <c r="I1008" s="35">
        <v>8</v>
      </c>
      <c r="J1008" s="35">
        <v>3</v>
      </c>
      <c r="K1008" s="41">
        <v>11</v>
      </c>
      <c r="L1008" s="21">
        <v>2.6066350710900474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13</v>
      </c>
      <c r="E1009" s="35">
        <v>11</v>
      </c>
      <c r="F1009" s="40">
        <v>24</v>
      </c>
      <c r="G1009" s="21">
        <v>6.2992125984251963</v>
      </c>
      <c r="H1009" s="35">
        <v>117</v>
      </c>
      <c r="I1009" s="35">
        <v>0</v>
      </c>
      <c r="J1009" s="35">
        <v>0</v>
      </c>
      <c r="K1009" s="41">
        <v>0</v>
      </c>
      <c r="L1009" s="21">
        <v>0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32</v>
      </c>
      <c r="E1010" s="35">
        <v>33</v>
      </c>
      <c r="F1010" s="40">
        <v>65</v>
      </c>
      <c r="G1010" s="21">
        <v>4.3218085106382986</v>
      </c>
      <c r="H1010" s="35">
        <v>631</v>
      </c>
      <c r="I1010" s="35">
        <v>0</v>
      </c>
      <c r="J1010" s="35">
        <v>0</v>
      </c>
      <c r="K1010" s="41">
        <v>0</v>
      </c>
      <c r="L1010" s="21">
        <v>0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120</v>
      </c>
      <c r="E1011" s="35">
        <v>141</v>
      </c>
      <c r="F1011" s="40">
        <v>261</v>
      </c>
      <c r="G1011" s="21">
        <v>7.8260869565217401</v>
      </c>
      <c r="H1011" s="35">
        <v>291</v>
      </c>
      <c r="I1011" s="35">
        <v>1</v>
      </c>
      <c r="J1011" s="35">
        <v>0</v>
      </c>
      <c r="K1011" s="41">
        <v>1</v>
      </c>
      <c r="L1011" s="21">
        <v>0.3436426116838488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13</v>
      </c>
      <c r="E1012" s="35">
        <v>13</v>
      </c>
      <c r="F1012" s="40">
        <v>26</v>
      </c>
      <c r="G1012" s="21">
        <v>2.9246344206974131</v>
      </c>
      <c r="H1012" s="19">
        <v>486</v>
      </c>
      <c r="I1012" s="35">
        <v>3</v>
      </c>
      <c r="J1012" s="35">
        <v>1</v>
      </c>
      <c r="K1012" s="41">
        <v>4</v>
      </c>
      <c r="L1012" s="21">
        <v>0.82304526748971196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83</v>
      </c>
      <c r="E1013" s="35">
        <v>79</v>
      </c>
      <c r="F1013" s="40">
        <v>162</v>
      </c>
      <c r="G1013" s="21">
        <v>4.586636466591167</v>
      </c>
      <c r="H1013" s="19">
        <v>1674</v>
      </c>
      <c r="I1013" s="35">
        <v>9</v>
      </c>
      <c r="J1013" s="35">
        <v>8</v>
      </c>
      <c r="K1013" s="41">
        <v>17</v>
      </c>
      <c r="L1013" s="21">
        <v>1.015531660692951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18</v>
      </c>
      <c r="E1014" s="35">
        <v>6</v>
      </c>
      <c r="F1014" s="40">
        <v>24</v>
      </c>
      <c r="G1014" s="21">
        <v>3.7676609105180532</v>
      </c>
      <c r="H1014" s="35">
        <v>329</v>
      </c>
      <c r="I1014" s="35">
        <v>2</v>
      </c>
      <c r="J1014" s="35">
        <v>0</v>
      </c>
      <c r="K1014" s="41">
        <v>2</v>
      </c>
      <c r="L1014" s="21">
        <v>0.60790273556231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6</v>
      </c>
      <c r="E1015" s="35">
        <v>3</v>
      </c>
      <c r="F1015" s="40">
        <v>9</v>
      </c>
      <c r="G1015" s="21">
        <v>4.5454545454545459</v>
      </c>
      <c r="H1015" s="35">
        <v>111</v>
      </c>
      <c r="I1015" s="35">
        <v>2</v>
      </c>
      <c r="J1015" s="35">
        <v>0</v>
      </c>
      <c r="K1015" s="41">
        <v>2</v>
      </c>
      <c r="L1015" s="21">
        <v>1.8018018018018018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53</v>
      </c>
      <c r="E1016" s="35">
        <v>43</v>
      </c>
      <c r="F1016" s="40">
        <v>96</v>
      </c>
      <c r="G1016" s="21">
        <v>5.2401746724890828</v>
      </c>
      <c r="H1016" s="35">
        <v>647</v>
      </c>
      <c r="I1016" s="35">
        <v>0</v>
      </c>
      <c r="J1016" s="35">
        <v>1</v>
      </c>
      <c r="K1016" s="41">
        <v>1</v>
      </c>
      <c r="L1016" s="21">
        <v>0.15455950540958269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19</v>
      </c>
      <c r="E1017" s="35">
        <v>5</v>
      </c>
      <c r="F1017" s="40">
        <v>24</v>
      </c>
      <c r="G1017" s="21">
        <v>4.7904191616766472</v>
      </c>
      <c r="H1017" s="35">
        <v>178</v>
      </c>
      <c r="I1017" s="35">
        <v>1</v>
      </c>
      <c r="J1017" s="35">
        <v>1</v>
      </c>
      <c r="K1017" s="41">
        <v>2</v>
      </c>
      <c r="L1017" s="21">
        <v>1.1235955056179776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8</v>
      </c>
      <c r="E1018" s="35">
        <v>5</v>
      </c>
      <c r="F1018" s="40">
        <v>13</v>
      </c>
      <c r="G1018" s="21">
        <v>3.225806451612903</v>
      </c>
      <c r="H1018" s="35">
        <v>199</v>
      </c>
      <c r="I1018" s="35">
        <v>0</v>
      </c>
      <c r="J1018" s="35">
        <v>0</v>
      </c>
      <c r="K1018" s="41">
        <v>0</v>
      </c>
      <c r="L1018" s="21">
        <v>0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7</v>
      </c>
      <c r="E1019" s="35">
        <v>5</v>
      </c>
      <c r="F1019" s="40">
        <v>12</v>
      </c>
      <c r="G1019" s="21">
        <v>2.8915662650602409</v>
      </c>
      <c r="H1019" s="35">
        <v>260</v>
      </c>
      <c r="I1019" s="35">
        <v>2</v>
      </c>
      <c r="J1019" s="35">
        <v>2</v>
      </c>
      <c r="K1019" s="41">
        <v>4</v>
      </c>
      <c r="L1019" s="21">
        <v>1.5384615384615385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34</v>
      </c>
      <c r="E1020" s="35">
        <v>34</v>
      </c>
      <c r="F1020" s="40">
        <v>68</v>
      </c>
      <c r="G1020" s="21">
        <v>3.7527593818984544</v>
      </c>
      <c r="H1020" s="35">
        <v>822</v>
      </c>
      <c r="I1020" s="35">
        <v>1</v>
      </c>
      <c r="J1020" s="35">
        <v>2</v>
      </c>
      <c r="K1020" s="41">
        <v>3</v>
      </c>
      <c r="L1020" s="21">
        <v>0.36496350364963503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27</v>
      </c>
      <c r="E1021" s="35">
        <v>16</v>
      </c>
      <c r="F1021" s="40">
        <v>43</v>
      </c>
      <c r="G1021" s="21">
        <v>2.7617212588310855</v>
      </c>
      <c r="H1021" s="35">
        <v>924</v>
      </c>
      <c r="I1021" s="35">
        <v>5</v>
      </c>
      <c r="J1021" s="35">
        <v>4</v>
      </c>
      <c r="K1021" s="41">
        <v>9</v>
      </c>
      <c r="L1021" s="21">
        <v>0.97402597402597402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50</v>
      </c>
      <c r="E1022" s="35">
        <v>23</v>
      </c>
      <c r="F1022" s="40">
        <v>73</v>
      </c>
      <c r="G1022" s="21">
        <v>5.2142857142857144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10</v>
      </c>
      <c r="E1023" s="35">
        <v>11</v>
      </c>
      <c r="F1023" s="40">
        <v>21</v>
      </c>
      <c r="G1023" s="21">
        <v>2.5301204819277108</v>
      </c>
      <c r="H1023" s="35">
        <v>376</v>
      </c>
      <c r="I1023" s="35">
        <v>7</v>
      </c>
      <c r="J1023" s="35">
        <v>2</v>
      </c>
      <c r="K1023" s="41">
        <v>9</v>
      </c>
      <c r="L1023" s="21">
        <v>2.3936170212765959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8</v>
      </c>
      <c r="E1024" s="35">
        <v>5</v>
      </c>
      <c r="F1024" s="40">
        <v>13</v>
      </c>
      <c r="G1024" s="21">
        <v>3.0444964871194378</v>
      </c>
      <c r="H1024" s="35">
        <v>212</v>
      </c>
      <c r="I1024" s="35">
        <v>0</v>
      </c>
      <c r="J1024" s="35">
        <v>0</v>
      </c>
      <c r="K1024" s="41">
        <v>0</v>
      </c>
      <c r="L1024" s="21">
        <v>0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42</v>
      </c>
      <c r="E1025" s="35">
        <v>33</v>
      </c>
      <c r="F1025" s="40">
        <v>75</v>
      </c>
      <c r="G1025" s="21">
        <v>6.1174551386623168</v>
      </c>
      <c r="H1025" s="35">
        <v>368</v>
      </c>
      <c r="I1025" s="35">
        <v>0</v>
      </c>
      <c r="J1025" s="35">
        <v>1</v>
      </c>
      <c r="K1025" s="41">
        <v>1</v>
      </c>
      <c r="L1025" s="21">
        <v>0.27173913043478259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28</v>
      </c>
      <c r="E1026" s="35">
        <v>17</v>
      </c>
      <c r="F1026" s="40">
        <v>45</v>
      </c>
      <c r="G1026" s="21">
        <v>4.6923879040667362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9</v>
      </c>
      <c r="E1027" s="35">
        <v>18</v>
      </c>
      <c r="F1027" s="40">
        <v>27</v>
      </c>
      <c r="G1027" s="21">
        <v>2.5233644859813085</v>
      </c>
      <c r="H1027" s="35">
        <v>593</v>
      </c>
      <c r="I1027" s="35">
        <v>7</v>
      </c>
      <c r="J1027" s="35">
        <v>5</v>
      </c>
      <c r="K1027" s="41">
        <v>12</v>
      </c>
      <c r="L1027" s="21">
        <v>2.0236087689713322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21</v>
      </c>
      <c r="E1028" s="35">
        <v>11</v>
      </c>
      <c r="F1028" s="40">
        <v>32</v>
      </c>
      <c r="G1028" s="21">
        <v>4.6783625730994149</v>
      </c>
      <c r="H1028" s="19">
        <v>203</v>
      </c>
      <c r="I1028" s="35">
        <v>1</v>
      </c>
      <c r="J1028" s="35">
        <v>1</v>
      </c>
      <c r="K1028" s="41">
        <v>2</v>
      </c>
      <c r="L1028" s="21">
        <v>0.98522167487684731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194</v>
      </c>
      <c r="E1029" s="35">
        <v>200</v>
      </c>
      <c r="F1029" s="40">
        <v>394</v>
      </c>
      <c r="G1029" s="21">
        <v>6.5220989902334043</v>
      </c>
      <c r="H1029" s="19">
        <v>1009</v>
      </c>
      <c r="I1029" s="35">
        <v>23</v>
      </c>
      <c r="J1029" s="35">
        <v>26</v>
      </c>
      <c r="K1029" s="41">
        <v>49</v>
      </c>
      <c r="L1029" s="21">
        <v>4.8562933597621409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96</v>
      </c>
      <c r="E1030" s="35">
        <v>85</v>
      </c>
      <c r="F1030" s="40">
        <v>181</v>
      </c>
      <c r="G1030" s="21">
        <v>3.1025025711347274</v>
      </c>
      <c r="H1030" s="19">
        <v>3071</v>
      </c>
      <c r="I1030" s="35">
        <v>8</v>
      </c>
      <c r="J1030" s="35">
        <v>4</v>
      </c>
      <c r="K1030" s="41">
        <v>12</v>
      </c>
      <c r="L1030" s="21">
        <v>0.39075219798111366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31</v>
      </c>
      <c r="E1031" s="35">
        <v>22</v>
      </c>
      <c r="F1031" s="40">
        <v>53</v>
      </c>
      <c r="G1031" s="21">
        <v>3.4437946718648469</v>
      </c>
      <c r="H1031" s="35">
        <v>596</v>
      </c>
      <c r="I1031" s="35">
        <v>4</v>
      </c>
      <c r="J1031" s="35">
        <v>2</v>
      </c>
      <c r="K1031" s="41">
        <v>6</v>
      </c>
      <c r="L1031" s="21">
        <v>1.006711409395973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2</v>
      </c>
      <c r="E1032" s="35">
        <v>0</v>
      </c>
      <c r="F1032" s="40">
        <v>2</v>
      </c>
      <c r="G1032" s="21">
        <v>0.85106382978723405</v>
      </c>
      <c r="H1032" s="19">
        <v>154</v>
      </c>
      <c r="I1032" s="35">
        <v>0</v>
      </c>
      <c r="J1032" s="35">
        <v>0</v>
      </c>
      <c r="K1032" s="41">
        <v>0</v>
      </c>
      <c r="L1032" s="21">
        <v>0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448</v>
      </c>
      <c r="E1033" s="38">
        <v>438</v>
      </c>
      <c r="F1033" s="38">
        <v>886</v>
      </c>
      <c r="G1033" s="31">
        <v>4.1865520011340553</v>
      </c>
      <c r="H1033" s="29">
        <v>7386</v>
      </c>
      <c r="I1033" s="38">
        <v>35</v>
      </c>
      <c r="J1033" s="38">
        <v>41</v>
      </c>
      <c r="K1033" s="39">
        <v>76</v>
      </c>
      <c r="L1033" s="31">
        <v>1.0289737340915246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447</v>
      </c>
      <c r="E1034" s="38">
        <v>438</v>
      </c>
      <c r="F1034" s="38">
        <v>885</v>
      </c>
      <c r="G1034" s="31">
        <v>7.5351213282247764</v>
      </c>
      <c r="H1034" s="29">
        <v>1599</v>
      </c>
      <c r="I1034" s="38">
        <v>10</v>
      </c>
      <c r="J1034" s="38">
        <v>6</v>
      </c>
      <c r="K1034" s="39">
        <v>16</v>
      </c>
      <c r="L1034" s="31">
        <v>1.0006253908692933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239</v>
      </c>
      <c r="E1035" s="38">
        <v>256</v>
      </c>
      <c r="F1035" s="38">
        <v>495</v>
      </c>
      <c r="G1035" s="31">
        <v>6.551085230280572</v>
      </c>
      <c r="H1035" s="29">
        <v>501</v>
      </c>
      <c r="I1035" s="38">
        <v>11</v>
      </c>
      <c r="J1035" s="38">
        <v>6</v>
      </c>
      <c r="K1035" s="39">
        <v>17</v>
      </c>
      <c r="L1035" s="31">
        <v>3.3932135728542914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2230</v>
      </c>
      <c r="E1036" s="9">
        <v>1990</v>
      </c>
      <c r="F1036" s="9">
        <v>4220</v>
      </c>
      <c r="G1036" s="25">
        <v>4.1503570093825601</v>
      </c>
      <c r="H1036" s="9">
        <v>53013</v>
      </c>
      <c r="I1036" s="9">
        <v>519</v>
      </c>
      <c r="J1036" s="9">
        <v>521</v>
      </c>
      <c r="K1036" s="16">
        <v>1040</v>
      </c>
      <c r="L1036" s="25">
        <v>1.9617829588968745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240</v>
      </c>
      <c r="E1037" s="29">
        <v>177</v>
      </c>
      <c r="F1037" s="29">
        <v>417</v>
      </c>
      <c r="G1037" s="31">
        <v>4.0235430335777691</v>
      </c>
      <c r="H1037" s="29">
        <v>5096</v>
      </c>
      <c r="I1037" s="29">
        <v>59</v>
      </c>
      <c r="J1037" s="29">
        <v>58</v>
      </c>
      <c r="K1037" s="36">
        <v>117</v>
      </c>
      <c r="L1037" s="31">
        <v>2.295918367346939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12</v>
      </c>
      <c r="E1038" s="19">
        <v>7</v>
      </c>
      <c r="F1038" s="20">
        <v>19</v>
      </c>
      <c r="G1038" s="21">
        <v>5.6886227544910177</v>
      </c>
      <c r="H1038" s="35">
        <v>142</v>
      </c>
      <c r="I1038" s="19">
        <v>2</v>
      </c>
      <c r="J1038" s="19">
        <v>2</v>
      </c>
      <c r="K1038" s="22">
        <v>4</v>
      </c>
      <c r="L1038" s="21">
        <v>2.8169014084507045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10</v>
      </c>
      <c r="E1039" s="19">
        <v>4</v>
      </c>
      <c r="F1039" s="20">
        <v>14</v>
      </c>
      <c r="G1039" s="21">
        <v>4.4871794871794872</v>
      </c>
      <c r="H1039" s="35">
        <v>101</v>
      </c>
      <c r="I1039" s="19">
        <v>4</v>
      </c>
      <c r="J1039" s="19">
        <v>3</v>
      </c>
      <c r="K1039" s="22">
        <v>7</v>
      </c>
      <c r="L1039" s="21">
        <v>6.9306930693069315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7</v>
      </c>
      <c r="E1040" s="19">
        <v>2</v>
      </c>
      <c r="F1040" s="20">
        <v>9</v>
      </c>
      <c r="G1040" s="21">
        <v>4.2056074766355138</v>
      </c>
      <c r="H1040" s="35">
        <v>98</v>
      </c>
      <c r="I1040" s="19">
        <v>2</v>
      </c>
      <c r="J1040" s="19">
        <v>2</v>
      </c>
      <c r="K1040" s="22">
        <v>4</v>
      </c>
      <c r="L1040" s="21">
        <v>4.0816326530612246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33</v>
      </c>
      <c r="E1041" s="19">
        <v>27</v>
      </c>
      <c r="F1041" s="20">
        <v>60</v>
      </c>
      <c r="G1041" s="21">
        <v>3.978779840848806</v>
      </c>
      <c r="H1041" s="35">
        <v>586</v>
      </c>
      <c r="I1041" s="19">
        <v>6</v>
      </c>
      <c r="J1041" s="19">
        <v>4</v>
      </c>
      <c r="K1041" s="22">
        <v>10</v>
      </c>
      <c r="L1041" s="21">
        <v>1.7064846416382253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17</v>
      </c>
      <c r="E1042" s="19">
        <v>20</v>
      </c>
      <c r="F1042" s="20">
        <v>37</v>
      </c>
      <c r="G1042" s="21">
        <v>6.571936056838366</v>
      </c>
      <c r="H1042" s="35">
        <v>262</v>
      </c>
      <c r="I1042" s="19">
        <v>0</v>
      </c>
      <c r="J1042" s="19">
        <v>4</v>
      </c>
      <c r="K1042" s="22">
        <v>4</v>
      </c>
      <c r="L1042" s="21">
        <v>1.5267175572519083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24</v>
      </c>
      <c r="E1043" s="19">
        <v>20</v>
      </c>
      <c r="F1043" s="20">
        <v>44</v>
      </c>
      <c r="G1043" s="21">
        <v>3.6575228595178721</v>
      </c>
      <c r="H1043" s="35">
        <v>709</v>
      </c>
      <c r="I1043" s="19">
        <v>11</v>
      </c>
      <c r="J1043" s="19">
        <v>12</v>
      </c>
      <c r="K1043" s="22">
        <v>23</v>
      </c>
      <c r="L1043" s="21">
        <v>3.244005641748942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15</v>
      </c>
      <c r="E1044" s="19">
        <v>8</v>
      </c>
      <c r="F1044" s="20">
        <v>23</v>
      </c>
      <c r="G1044" s="21">
        <v>7.0552147239263796</v>
      </c>
      <c r="H1044" s="35">
        <v>158</v>
      </c>
      <c r="I1044" s="19">
        <v>0</v>
      </c>
      <c r="J1044" s="19">
        <v>7</v>
      </c>
      <c r="K1044" s="22">
        <v>7</v>
      </c>
      <c r="L1044" s="21">
        <v>4.4303797468354427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4</v>
      </c>
      <c r="E1045" s="19">
        <v>2</v>
      </c>
      <c r="F1045" s="20">
        <v>6</v>
      </c>
      <c r="G1045" s="21">
        <v>2.1582733812949639</v>
      </c>
      <c r="H1045" s="35">
        <v>165</v>
      </c>
      <c r="I1045" s="19">
        <v>0</v>
      </c>
      <c r="J1045" s="19">
        <v>1</v>
      </c>
      <c r="K1045" s="22">
        <v>1</v>
      </c>
      <c r="L1045" s="21">
        <v>0.60606060606060608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23</v>
      </c>
      <c r="E1046" s="19">
        <v>12</v>
      </c>
      <c r="F1046" s="20">
        <v>35</v>
      </c>
      <c r="G1046" s="21">
        <v>3.0647985989492121</v>
      </c>
      <c r="H1046" s="35">
        <v>551</v>
      </c>
      <c r="I1046" s="19">
        <v>5</v>
      </c>
      <c r="J1046" s="19">
        <v>7</v>
      </c>
      <c r="K1046" s="22">
        <v>12</v>
      </c>
      <c r="L1046" s="21">
        <v>2.1778584392014517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2</v>
      </c>
      <c r="E1047" s="19">
        <v>1</v>
      </c>
      <c r="F1047" s="20">
        <v>3</v>
      </c>
      <c r="G1047" s="21">
        <v>2.2727272727272729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5</v>
      </c>
      <c r="E1048" s="19">
        <v>7</v>
      </c>
      <c r="F1048" s="20">
        <v>12</v>
      </c>
      <c r="G1048" s="21">
        <v>5.9701492537313428</v>
      </c>
      <c r="H1048" s="35">
        <v>118</v>
      </c>
      <c r="I1048" s="19">
        <v>3</v>
      </c>
      <c r="J1048" s="19">
        <v>0</v>
      </c>
      <c r="K1048" s="22">
        <v>3</v>
      </c>
      <c r="L1048" s="21">
        <v>2.5423728813559325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8</v>
      </c>
      <c r="E1049" s="19">
        <v>7</v>
      </c>
      <c r="F1049" s="20">
        <v>15</v>
      </c>
      <c r="G1049" s="21">
        <v>5.4347826086956523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5</v>
      </c>
      <c r="E1050" s="19">
        <v>5</v>
      </c>
      <c r="F1050" s="20">
        <v>10</v>
      </c>
      <c r="G1050" s="21">
        <v>2.518891687657431</v>
      </c>
      <c r="H1050" s="35">
        <v>231</v>
      </c>
      <c r="I1050" s="19">
        <v>2</v>
      </c>
      <c r="J1050" s="19">
        <v>2</v>
      </c>
      <c r="K1050" s="22">
        <v>4</v>
      </c>
      <c r="L1050" s="21">
        <v>1.7316017316017316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4</v>
      </c>
      <c r="E1051" s="19">
        <v>4</v>
      </c>
      <c r="F1051" s="20">
        <v>8</v>
      </c>
      <c r="G1051" s="21">
        <v>5.0314465408805038</v>
      </c>
      <c r="H1051" s="35">
        <v>80</v>
      </c>
      <c r="I1051" s="19">
        <v>0</v>
      </c>
      <c r="J1051" s="19">
        <v>1</v>
      </c>
      <c r="K1051" s="22">
        <v>1</v>
      </c>
      <c r="L1051" s="21">
        <v>1.25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15</v>
      </c>
      <c r="E1052" s="19">
        <v>10</v>
      </c>
      <c r="F1052" s="20">
        <v>25</v>
      </c>
      <c r="G1052" s="21">
        <v>6.6312997347480112</v>
      </c>
      <c r="H1052" s="35">
        <v>260</v>
      </c>
      <c r="I1052" s="19">
        <v>1</v>
      </c>
      <c r="J1052" s="19">
        <v>1</v>
      </c>
      <c r="K1052" s="22">
        <v>2</v>
      </c>
      <c r="L1052" s="21">
        <v>0.76923076923076927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0</v>
      </c>
      <c r="E1053" s="19">
        <v>1</v>
      </c>
      <c r="F1053" s="20">
        <v>1</v>
      </c>
      <c r="G1053" s="21">
        <v>0.96153846153846156</v>
      </c>
      <c r="H1053" s="35">
        <v>41</v>
      </c>
      <c r="I1053" s="19">
        <v>3</v>
      </c>
      <c r="J1053" s="19">
        <v>0</v>
      </c>
      <c r="K1053" s="22">
        <v>3</v>
      </c>
      <c r="L1053" s="21">
        <v>7.3170731707317067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8</v>
      </c>
      <c r="E1054" s="19">
        <v>3</v>
      </c>
      <c r="F1054" s="20">
        <v>11</v>
      </c>
      <c r="G1054" s="21">
        <v>1.3563501849568433</v>
      </c>
      <c r="H1054" s="35">
        <v>465</v>
      </c>
      <c r="I1054" s="19">
        <v>6</v>
      </c>
      <c r="J1054" s="19">
        <v>6</v>
      </c>
      <c r="K1054" s="22">
        <v>12</v>
      </c>
      <c r="L1054" s="21">
        <v>2.5806451612903225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10</v>
      </c>
      <c r="E1055" s="19">
        <v>7</v>
      </c>
      <c r="F1055" s="20">
        <v>17</v>
      </c>
      <c r="G1055" s="21">
        <v>6.2730627306273057</v>
      </c>
      <c r="H1055" s="35">
        <v>112</v>
      </c>
      <c r="I1055" s="19">
        <v>0</v>
      </c>
      <c r="J1055" s="19">
        <v>0</v>
      </c>
      <c r="K1055" s="22">
        <v>0</v>
      </c>
      <c r="L1055" s="21">
        <v>0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14</v>
      </c>
      <c r="E1056" s="19">
        <v>9</v>
      </c>
      <c r="F1056" s="20">
        <v>23</v>
      </c>
      <c r="G1056" s="21">
        <v>5.7071960297766751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1</v>
      </c>
      <c r="E1057" s="19">
        <v>4</v>
      </c>
      <c r="F1057" s="20">
        <v>5</v>
      </c>
      <c r="G1057" s="21">
        <v>1.7985611510791366</v>
      </c>
      <c r="H1057" s="35">
        <v>156</v>
      </c>
      <c r="I1057" s="19">
        <v>0</v>
      </c>
      <c r="J1057" s="19">
        <v>2</v>
      </c>
      <c r="K1057" s="22">
        <v>2</v>
      </c>
      <c r="L1057" s="21">
        <v>1.2820512820512819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8</v>
      </c>
      <c r="E1058" s="19">
        <v>8</v>
      </c>
      <c r="F1058" s="20">
        <v>16</v>
      </c>
      <c r="G1058" s="21">
        <v>4.5714285714285712</v>
      </c>
      <c r="H1058" s="35">
        <v>188</v>
      </c>
      <c r="I1058" s="19">
        <v>3</v>
      </c>
      <c r="J1058" s="19">
        <v>1</v>
      </c>
      <c r="K1058" s="22">
        <v>4</v>
      </c>
      <c r="L1058" s="21">
        <v>2.1276595744680851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1</v>
      </c>
      <c r="E1059" s="19">
        <v>3</v>
      </c>
      <c r="F1059" s="20">
        <v>4</v>
      </c>
      <c r="G1059" s="21">
        <v>1.3422818791946309</v>
      </c>
      <c r="H1059" s="35">
        <v>116</v>
      </c>
      <c r="I1059" s="19">
        <v>1</v>
      </c>
      <c r="J1059" s="19">
        <v>0</v>
      </c>
      <c r="K1059" s="22">
        <v>1</v>
      </c>
      <c r="L1059" s="21">
        <v>0.86206896551724133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14</v>
      </c>
      <c r="E1060" s="19">
        <v>6</v>
      </c>
      <c r="F1060" s="20">
        <v>20</v>
      </c>
      <c r="G1060" s="21">
        <v>4.6838407494145207</v>
      </c>
      <c r="H1060" s="19">
        <v>212</v>
      </c>
      <c r="I1060" s="19">
        <v>10</v>
      </c>
      <c r="J1060" s="19">
        <v>3</v>
      </c>
      <c r="K1060" s="22">
        <v>13</v>
      </c>
      <c r="L1060" s="21">
        <v>6.132075471698113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668</v>
      </c>
      <c r="E1061" s="29">
        <v>592</v>
      </c>
      <c r="F1061" s="29">
        <v>1260</v>
      </c>
      <c r="G1061" s="31">
        <v>3.6663077952687169</v>
      </c>
      <c r="H1061" s="29">
        <v>18158</v>
      </c>
      <c r="I1061" s="29">
        <v>193</v>
      </c>
      <c r="J1061" s="29">
        <v>165</v>
      </c>
      <c r="K1061" s="36">
        <v>358</v>
      </c>
      <c r="L1061" s="31">
        <v>1.9715827734331977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27</v>
      </c>
      <c r="E1062" s="19">
        <v>27</v>
      </c>
      <c r="F1062" s="20">
        <v>54</v>
      </c>
      <c r="G1062" s="21">
        <v>4.225352112676056</v>
      </c>
      <c r="H1062" s="35">
        <v>751</v>
      </c>
      <c r="I1062" s="19">
        <v>5</v>
      </c>
      <c r="J1062" s="19">
        <v>2</v>
      </c>
      <c r="K1062" s="22">
        <v>7</v>
      </c>
      <c r="L1062" s="21">
        <v>0.9320905459387484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26</v>
      </c>
      <c r="E1063" s="19">
        <v>24</v>
      </c>
      <c r="F1063" s="20">
        <v>50</v>
      </c>
      <c r="G1063" s="21">
        <v>3.8372985418265539</v>
      </c>
      <c r="H1063" s="35">
        <v>502</v>
      </c>
      <c r="I1063" s="19">
        <v>20</v>
      </c>
      <c r="J1063" s="19">
        <v>7</v>
      </c>
      <c r="K1063" s="22">
        <v>27</v>
      </c>
      <c r="L1063" s="21">
        <v>5.3784860557768921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10</v>
      </c>
      <c r="E1064" s="19">
        <v>15</v>
      </c>
      <c r="F1064" s="20">
        <v>25</v>
      </c>
      <c r="G1064" s="21">
        <v>2.1204410517387617</v>
      </c>
      <c r="H1064" s="35">
        <v>586</v>
      </c>
      <c r="I1064" s="19">
        <v>27</v>
      </c>
      <c r="J1064" s="19">
        <v>33</v>
      </c>
      <c r="K1064" s="22">
        <v>60</v>
      </c>
      <c r="L1064" s="21">
        <v>10.238907849829351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19</v>
      </c>
      <c r="E1065" s="19">
        <v>11</v>
      </c>
      <c r="F1065" s="20">
        <v>30</v>
      </c>
      <c r="G1065" s="21">
        <v>4.658385093167702</v>
      </c>
      <c r="H1065" s="35">
        <v>379</v>
      </c>
      <c r="I1065" s="19">
        <v>1</v>
      </c>
      <c r="J1065" s="19">
        <v>3</v>
      </c>
      <c r="K1065" s="22">
        <v>4</v>
      </c>
      <c r="L1065" s="21">
        <v>1.0554089709762533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21</v>
      </c>
      <c r="E1066" s="19">
        <v>18</v>
      </c>
      <c r="F1066" s="20">
        <v>39</v>
      </c>
      <c r="G1066" s="21">
        <v>5.3867403314917128</v>
      </c>
      <c r="H1066" s="35">
        <v>280</v>
      </c>
      <c r="I1066" s="19">
        <v>0</v>
      </c>
      <c r="J1066" s="19">
        <v>0</v>
      </c>
      <c r="K1066" s="22">
        <v>0</v>
      </c>
      <c r="L1066" s="21">
        <v>0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17</v>
      </c>
      <c r="E1067" s="19">
        <v>23</v>
      </c>
      <c r="F1067" s="20">
        <v>40</v>
      </c>
      <c r="G1067" s="21">
        <v>4.319654427645788</v>
      </c>
      <c r="H1067" s="35">
        <v>668</v>
      </c>
      <c r="I1067" s="19">
        <v>8</v>
      </c>
      <c r="J1067" s="19">
        <v>4</v>
      </c>
      <c r="K1067" s="22">
        <v>12</v>
      </c>
      <c r="L1067" s="21">
        <v>1.7964071856287425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61</v>
      </c>
      <c r="E1068" s="19">
        <v>55</v>
      </c>
      <c r="F1068" s="20">
        <v>116</v>
      </c>
      <c r="G1068" s="21">
        <v>5.2181736392262712</v>
      </c>
      <c r="H1068" s="35">
        <v>927</v>
      </c>
      <c r="I1068" s="19">
        <v>6</v>
      </c>
      <c r="J1068" s="19">
        <v>12</v>
      </c>
      <c r="K1068" s="22">
        <v>18</v>
      </c>
      <c r="L1068" s="21">
        <v>1.9417475728155338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26</v>
      </c>
      <c r="E1069" s="19">
        <v>25</v>
      </c>
      <c r="F1069" s="20">
        <v>51</v>
      </c>
      <c r="G1069" s="21">
        <v>4.1700735895339323</v>
      </c>
      <c r="H1069" s="35">
        <v>604</v>
      </c>
      <c r="I1069" s="19">
        <v>12</v>
      </c>
      <c r="J1069" s="19">
        <v>10</v>
      </c>
      <c r="K1069" s="22">
        <v>22</v>
      </c>
      <c r="L1069" s="21">
        <v>3.6423841059602649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16</v>
      </c>
      <c r="E1070" s="19">
        <v>16</v>
      </c>
      <c r="F1070" s="20">
        <v>32</v>
      </c>
      <c r="G1070" s="21">
        <v>5.7450628366247756</v>
      </c>
      <c r="H1070" s="35">
        <v>242</v>
      </c>
      <c r="I1070" s="19">
        <v>0</v>
      </c>
      <c r="J1070" s="19">
        <v>0</v>
      </c>
      <c r="K1070" s="22">
        <v>0</v>
      </c>
      <c r="L1070" s="21">
        <v>0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18</v>
      </c>
      <c r="E1071" s="19">
        <v>14</v>
      </c>
      <c r="F1071" s="20">
        <v>32</v>
      </c>
      <c r="G1071" s="21">
        <v>3.5634743875278394</v>
      </c>
      <c r="H1071" s="35">
        <v>520</v>
      </c>
      <c r="I1071" s="19">
        <v>6</v>
      </c>
      <c r="J1071" s="19">
        <v>3</v>
      </c>
      <c r="K1071" s="22">
        <v>9</v>
      </c>
      <c r="L1071" s="21">
        <v>1.7307692307692308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19</v>
      </c>
      <c r="E1072" s="19">
        <v>22</v>
      </c>
      <c r="F1072" s="20">
        <v>41</v>
      </c>
      <c r="G1072" s="21">
        <v>3.4775233248515689</v>
      </c>
      <c r="H1072" s="35">
        <v>506</v>
      </c>
      <c r="I1072" s="19">
        <v>2</v>
      </c>
      <c r="J1072" s="19">
        <v>0</v>
      </c>
      <c r="K1072" s="22">
        <v>2</v>
      </c>
      <c r="L1072" s="21">
        <v>0.39525691699604742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13</v>
      </c>
      <c r="E1073" s="19">
        <v>11</v>
      </c>
      <c r="F1073" s="20">
        <v>24</v>
      </c>
      <c r="G1073" s="21">
        <v>3.116883116883117</v>
      </c>
      <c r="H1073" s="35">
        <v>489</v>
      </c>
      <c r="I1073" s="19">
        <v>7</v>
      </c>
      <c r="J1073" s="19">
        <v>4</v>
      </c>
      <c r="K1073" s="22">
        <v>11</v>
      </c>
      <c r="L1073" s="21">
        <v>2.2494887525562373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13</v>
      </c>
      <c r="E1074" s="19">
        <v>15</v>
      </c>
      <c r="F1074" s="20">
        <v>28</v>
      </c>
      <c r="G1074" s="21">
        <v>2.6340545625587959</v>
      </c>
      <c r="H1074" s="35">
        <v>522</v>
      </c>
      <c r="I1074" s="19">
        <v>3</v>
      </c>
      <c r="J1074" s="19">
        <v>2</v>
      </c>
      <c r="K1074" s="22">
        <v>5</v>
      </c>
      <c r="L1074" s="21">
        <v>0.95785440613026818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28</v>
      </c>
      <c r="E1075" s="19">
        <v>24</v>
      </c>
      <c r="F1075" s="20">
        <v>52</v>
      </c>
      <c r="G1075" s="21">
        <v>3.7063435495367072</v>
      </c>
      <c r="H1075" s="35">
        <v>759</v>
      </c>
      <c r="I1075" s="19">
        <v>2</v>
      </c>
      <c r="J1075" s="19">
        <v>6</v>
      </c>
      <c r="K1075" s="22">
        <v>8</v>
      </c>
      <c r="L1075" s="21">
        <v>1.0540184453227932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9</v>
      </c>
      <c r="E1076" s="19">
        <v>4</v>
      </c>
      <c r="F1076" s="20">
        <v>13</v>
      </c>
      <c r="G1076" s="21">
        <v>3.3505154639175259</v>
      </c>
      <c r="H1076" s="35">
        <v>156</v>
      </c>
      <c r="I1076" s="19">
        <v>0</v>
      </c>
      <c r="J1076" s="19">
        <v>0</v>
      </c>
      <c r="K1076" s="22">
        <v>0</v>
      </c>
      <c r="L1076" s="21">
        <v>0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7</v>
      </c>
      <c r="E1077" s="19">
        <v>8</v>
      </c>
      <c r="F1077" s="20">
        <v>15</v>
      </c>
      <c r="G1077" s="21">
        <v>3.79746835443038</v>
      </c>
      <c r="H1077" s="35">
        <v>205</v>
      </c>
      <c r="I1077" s="19">
        <v>3</v>
      </c>
      <c r="J1077" s="19">
        <v>2</v>
      </c>
      <c r="K1077" s="22">
        <v>5</v>
      </c>
      <c r="L1077" s="21">
        <v>2.4390243902439024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14</v>
      </c>
      <c r="E1078" s="19">
        <v>11</v>
      </c>
      <c r="F1078" s="20">
        <v>25</v>
      </c>
      <c r="G1078" s="21">
        <v>2.4038461538461542</v>
      </c>
      <c r="H1078" s="35">
        <v>555</v>
      </c>
      <c r="I1078" s="19">
        <v>4</v>
      </c>
      <c r="J1078" s="19">
        <v>6</v>
      </c>
      <c r="K1078" s="22">
        <v>10</v>
      </c>
      <c r="L1078" s="21">
        <v>1.8018018018018018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18</v>
      </c>
      <c r="E1079" s="19">
        <v>26</v>
      </c>
      <c r="F1079" s="20">
        <v>44</v>
      </c>
      <c r="G1079" s="21">
        <v>4.4132397191574722</v>
      </c>
      <c r="H1079" s="35">
        <v>431</v>
      </c>
      <c r="I1079" s="19">
        <v>14</v>
      </c>
      <c r="J1079" s="19">
        <v>9</v>
      </c>
      <c r="K1079" s="22">
        <v>23</v>
      </c>
      <c r="L1079" s="21">
        <v>5.3364269141531322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14</v>
      </c>
      <c r="E1080" s="19">
        <v>11</v>
      </c>
      <c r="F1080" s="20">
        <v>25</v>
      </c>
      <c r="G1080" s="21">
        <v>4.5787545787545785</v>
      </c>
      <c r="H1080" s="35">
        <v>247</v>
      </c>
      <c r="I1080" s="19">
        <v>0</v>
      </c>
      <c r="J1080" s="19">
        <v>0</v>
      </c>
      <c r="K1080" s="22">
        <v>0</v>
      </c>
      <c r="L1080" s="21">
        <v>0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2</v>
      </c>
      <c r="E1081" s="19">
        <v>6</v>
      </c>
      <c r="F1081" s="20">
        <v>8</v>
      </c>
      <c r="G1081" s="21">
        <v>2.6936026936026933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31</v>
      </c>
      <c r="E1082" s="19">
        <v>26</v>
      </c>
      <c r="F1082" s="20">
        <v>57</v>
      </c>
      <c r="G1082" s="21">
        <v>3.6468330134357005</v>
      </c>
      <c r="H1082" s="35">
        <v>975</v>
      </c>
      <c r="I1082" s="19">
        <v>5</v>
      </c>
      <c r="J1082" s="19">
        <v>11</v>
      </c>
      <c r="K1082" s="22">
        <v>16</v>
      </c>
      <c r="L1082" s="21">
        <v>1.641025641025641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11</v>
      </c>
      <c r="E1083" s="19">
        <v>11</v>
      </c>
      <c r="F1083" s="20">
        <v>22</v>
      </c>
      <c r="G1083" s="21">
        <v>6.267806267806268</v>
      </c>
      <c r="H1083" s="35">
        <v>200</v>
      </c>
      <c r="I1083" s="19">
        <v>2</v>
      </c>
      <c r="J1083" s="19">
        <v>0</v>
      </c>
      <c r="K1083" s="22">
        <v>2</v>
      </c>
      <c r="L1083" s="21">
        <v>1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29</v>
      </c>
      <c r="E1084" s="19">
        <v>12</v>
      </c>
      <c r="F1084" s="20">
        <v>41</v>
      </c>
      <c r="G1084" s="21">
        <v>3.9844509232264333</v>
      </c>
      <c r="H1084" s="35">
        <v>388</v>
      </c>
      <c r="I1084" s="19">
        <v>1</v>
      </c>
      <c r="J1084" s="19">
        <v>0</v>
      </c>
      <c r="K1084" s="22">
        <v>1</v>
      </c>
      <c r="L1084" s="21">
        <v>0.25773195876288657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12</v>
      </c>
      <c r="E1085" s="19">
        <v>8</v>
      </c>
      <c r="F1085" s="20">
        <v>20</v>
      </c>
      <c r="G1085" s="21">
        <v>4.395604395604396</v>
      </c>
      <c r="H1085" s="35">
        <v>215</v>
      </c>
      <c r="I1085" s="19">
        <v>5</v>
      </c>
      <c r="J1085" s="19">
        <v>1</v>
      </c>
      <c r="K1085" s="22">
        <v>6</v>
      </c>
      <c r="L1085" s="21">
        <v>2.7906976744186047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6</v>
      </c>
      <c r="E1086" s="19">
        <v>9</v>
      </c>
      <c r="F1086" s="20">
        <v>15</v>
      </c>
      <c r="G1086" s="21">
        <v>2.5466893039049237</v>
      </c>
      <c r="H1086" s="35">
        <v>419</v>
      </c>
      <c r="I1086" s="19">
        <v>4</v>
      </c>
      <c r="J1086" s="19">
        <v>3</v>
      </c>
      <c r="K1086" s="22">
        <v>7</v>
      </c>
      <c r="L1086" s="21">
        <v>1.6706443914081146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10</v>
      </c>
      <c r="E1087" s="19">
        <v>9</v>
      </c>
      <c r="F1087" s="20">
        <v>19</v>
      </c>
      <c r="G1087" s="21">
        <v>5.0802139037433154</v>
      </c>
      <c r="H1087" s="35">
        <v>142</v>
      </c>
      <c r="I1087" s="19">
        <v>5</v>
      </c>
      <c r="J1087" s="19">
        <v>2</v>
      </c>
      <c r="K1087" s="22">
        <v>7</v>
      </c>
      <c r="L1087" s="21">
        <v>4.929577464788732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11</v>
      </c>
      <c r="E1088" s="19">
        <v>11</v>
      </c>
      <c r="F1088" s="20">
        <v>22</v>
      </c>
      <c r="G1088" s="21">
        <v>3.4976152623211445</v>
      </c>
      <c r="H1088" s="35">
        <v>291</v>
      </c>
      <c r="I1088" s="19">
        <v>0</v>
      </c>
      <c r="J1088" s="19">
        <v>0</v>
      </c>
      <c r="K1088" s="22">
        <v>0</v>
      </c>
      <c r="L1088" s="21">
        <v>0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15</v>
      </c>
      <c r="E1089" s="19">
        <v>14</v>
      </c>
      <c r="F1089" s="20">
        <v>29</v>
      </c>
      <c r="G1089" s="21">
        <v>6.6513761467889916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16</v>
      </c>
      <c r="E1090" s="19">
        <v>8</v>
      </c>
      <c r="F1090" s="20">
        <v>24</v>
      </c>
      <c r="G1090" s="21">
        <v>3.3426183844011144</v>
      </c>
      <c r="H1090" s="19">
        <v>511</v>
      </c>
      <c r="I1090" s="19">
        <v>3</v>
      </c>
      <c r="J1090" s="19">
        <v>4</v>
      </c>
      <c r="K1090" s="22">
        <v>7</v>
      </c>
      <c r="L1090" s="21">
        <v>1.3698630136986301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19</v>
      </c>
      <c r="E1091" s="19">
        <v>23</v>
      </c>
      <c r="F1091" s="20">
        <v>42</v>
      </c>
      <c r="G1091" s="21">
        <v>2.157164869029276</v>
      </c>
      <c r="H1091" s="19">
        <v>1124</v>
      </c>
      <c r="I1091" s="19">
        <v>7</v>
      </c>
      <c r="J1091" s="19">
        <v>5</v>
      </c>
      <c r="K1091" s="22">
        <v>12</v>
      </c>
      <c r="L1091" s="21">
        <v>1.0676156583629894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19</v>
      </c>
      <c r="E1092" s="19">
        <v>6</v>
      </c>
      <c r="F1092" s="20">
        <v>25</v>
      </c>
      <c r="G1092" s="21">
        <v>2.1968365553602811</v>
      </c>
      <c r="H1092" s="35">
        <v>677</v>
      </c>
      <c r="I1092" s="19">
        <v>6</v>
      </c>
      <c r="J1092" s="19">
        <v>3</v>
      </c>
      <c r="K1092" s="22">
        <v>9</v>
      </c>
      <c r="L1092" s="21">
        <v>1.3293943870014771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12</v>
      </c>
      <c r="E1093" s="19">
        <v>5</v>
      </c>
      <c r="F1093" s="20">
        <v>17</v>
      </c>
      <c r="G1093" s="21">
        <v>4.1666666666666661</v>
      </c>
      <c r="H1093" s="35">
        <v>156</v>
      </c>
      <c r="I1093" s="19">
        <v>4</v>
      </c>
      <c r="J1093" s="19">
        <v>2</v>
      </c>
      <c r="K1093" s="22">
        <v>6</v>
      </c>
      <c r="L1093" s="21">
        <v>3.8461538461538463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6</v>
      </c>
      <c r="E1094" s="19">
        <v>11</v>
      </c>
      <c r="F1094" s="20">
        <v>17</v>
      </c>
      <c r="G1094" s="21">
        <v>2.3513139695712311</v>
      </c>
      <c r="H1094" s="35">
        <v>491</v>
      </c>
      <c r="I1094" s="19">
        <v>3</v>
      </c>
      <c r="J1094" s="19">
        <v>5</v>
      </c>
      <c r="K1094" s="22">
        <v>8</v>
      </c>
      <c r="L1094" s="21">
        <v>1.6293279022403258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11</v>
      </c>
      <c r="E1095" s="19">
        <v>10</v>
      </c>
      <c r="F1095" s="20">
        <v>21</v>
      </c>
      <c r="G1095" s="21">
        <v>4.8498845265588919</v>
      </c>
      <c r="H1095" s="35">
        <v>265</v>
      </c>
      <c r="I1095" s="19">
        <v>4</v>
      </c>
      <c r="J1095" s="19">
        <v>6</v>
      </c>
      <c r="K1095" s="22">
        <v>10</v>
      </c>
      <c r="L1095" s="21">
        <v>3.7735849056603774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13</v>
      </c>
      <c r="E1096" s="19">
        <v>8</v>
      </c>
      <c r="F1096" s="20">
        <v>21</v>
      </c>
      <c r="G1096" s="21">
        <v>4.0776699029126213</v>
      </c>
      <c r="H1096" s="35">
        <v>318</v>
      </c>
      <c r="I1096" s="19">
        <v>3</v>
      </c>
      <c r="J1096" s="19">
        <v>2</v>
      </c>
      <c r="K1096" s="22">
        <v>5</v>
      </c>
      <c r="L1096" s="21">
        <v>1.5723270440251573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7</v>
      </c>
      <c r="E1097" s="19">
        <v>3</v>
      </c>
      <c r="F1097" s="20">
        <v>10</v>
      </c>
      <c r="G1097" s="21">
        <v>1.2820512820512819</v>
      </c>
      <c r="H1097" s="35">
        <v>513</v>
      </c>
      <c r="I1097" s="19">
        <v>3</v>
      </c>
      <c r="J1097" s="19">
        <v>2</v>
      </c>
      <c r="K1097" s="22">
        <v>5</v>
      </c>
      <c r="L1097" s="21">
        <v>0.97465886939571145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5</v>
      </c>
      <c r="E1098" s="19">
        <v>5</v>
      </c>
      <c r="F1098" s="20">
        <v>10</v>
      </c>
      <c r="G1098" s="21">
        <v>3.90625</v>
      </c>
      <c r="H1098" s="35">
        <v>95</v>
      </c>
      <c r="I1098" s="19">
        <v>0</v>
      </c>
      <c r="J1098" s="19">
        <v>1</v>
      </c>
      <c r="K1098" s="22">
        <v>1</v>
      </c>
      <c r="L1098" s="21">
        <v>1.0526315789473684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27</v>
      </c>
      <c r="E1099" s="19">
        <v>21</v>
      </c>
      <c r="F1099" s="20">
        <v>48</v>
      </c>
      <c r="G1099" s="21">
        <v>3.5062089116143169</v>
      </c>
      <c r="H1099" s="35">
        <v>750</v>
      </c>
      <c r="I1099" s="19">
        <v>9</v>
      </c>
      <c r="J1099" s="19">
        <v>6</v>
      </c>
      <c r="K1099" s="22">
        <v>15</v>
      </c>
      <c r="L1099" s="21">
        <v>2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10</v>
      </c>
      <c r="E1100" s="19">
        <v>8</v>
      </c>
      <c r="F1100" s="20">
        <v>18</v>
      </c>
      <c r="G1100" s="21">
        <v>3.4220532319391634</v>
      </c>
      <c r="H1100" s="35">
        <v>328</v>
      </c>
      <c r="I1100" s="19">
        <v>6</v>
      </c>
      <c r="J1100" s="19">
        <v>6</v>
      </c>
      <c r="K1100" s="22">
        <v>12</v>
      </c>
      <c r="L1100" s="21">
        <v>3.6585365853658534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4</v>
      </c>
      <c r="E1101" s="19">
        <v>5</v>
      </c>
      <c r="F1101" s="20">
        <v>9</v>
      </c>
      <c r="G1101" s="21">
        <v>6.4285714285714279</v>
      </c>
      <c r="H1101" s="35">
        <v>48</v>
      </c>
      <c r="I1101" s="19">
        <v>0</v>
      </c>
      <c r="J1101" s="19">
        <v>0</v>
      </c>
      <c r="K1101" s="22">
        <v>0</v>
      </c>
      <c r="L1101" s="21">
        <v>0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16</v>
      </c>
      <c r="E1102" s="19">
        <v>13</v>
      </c>
      <c r="F1102" s="20">
        <v>29</v>
      </c>
      <c r="G1102" s="21">
        <v>3.0366492146596857</v>
      </c>
      <c r="H1102" s="19">
        <v>576</v>
      </c>
      <c r="I1102" s="19">
        <v>3</v>
      </c>
      <c r="J1102" s="19">
        <v>3</v>
      </c>
      <c r="K1102" s="22">
        <v>6</v>
      </c>
      <c r="L1102" s="21">
        <v>1.0416666666666665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396</v>
      </c>
      <c r="E1103" s="38">
        <v>401</v>
      </c>
      <c r="F1103" s="38">
        <v>797</v>
      </c>
      <c r="G1103" s="31">
        <v>5.2396292156991651</v>
      </c>
      <c r="H1103" s="29">
        <v>8570</v>
      </c>
      <c r="I1103" s="38">
        <v>101</v>
      </c>
      <c r="J1103" s="38">
        <v>136</v>
      </c>
      <c r="K1103" s="39">
        <v>237</v>
      </c>
      <c r="L1103" s="31">
        <v>2.7654609101516918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10</v>
      </c>
      <c r="E1104" s="35">
        <v>19</v>
      </c>
      <c r="F1104" s="40">
        <v>29</v>
      </c>
      <c r="G1104" s="21">
        <v>5.1056338028169019</v>
      </c>
      <c r="H1104" s="35">
        <v>249</v>
      </c>
      <c r="I1104" s="35">
        <v>4</v>
      </c>
      <c r="J1104" s="35">
        <v>2</v>
      </c>
      <c r="K1104" s="41">
        <v>6</v>
      </c>
      <c r="L1104" s="21">
        <v>2.4096385542168677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6</v>
      </c>
      <c r="E1105" s="35">
        <v>11</v>
      </c>
      <c r="F1105" s="40">
        <v>17</v>
      </c>
      <c r="G1105" s="21">
        <v>5.7239057239057241</v>
      </c>
      <c r="H1105" s="35">
        <v>144</v>
      </c>
      <c r="I1105" s="35">
        <v>1</v>
      </c>
      <c r="J1105" s="35">
        <v>0</v>
      </c>
      <c r="K1105" s="41">
        <v>1</v>
      </c>
      <c r="L1105" s="21">
        <v>0.69444444444444442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13</v>
      </c>
      <c r="E1106" s="35">
        <v>15</v>
      </c>
      <c r="F1106" s="40">
        <v>28</v>
      </c>
      <c r="G1106" s="21">
        <v>4.5826513911620292</v>
      </c>
      <c r="H1106" s="35">
        <v>168</v>
      </c>
      <c r="I1106" s="35">
        <v>0</v>
      </c>
      <c r="J1106" s="35">
        <v>0</v>
      </c>
      <c r="K1106" s="41">
        <v>0</v>
      </c>
      <c r="L1106" s="21">
        <v>0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2</v>
      </c>
      <c r="E1107" s="35">
        <v>10</v>
      </c>
      <c r="F1107" s="40">
        <v>12</v>
      </c>
      <c r="G1107" s="21">
        <v>4.5454545454545459</v>
      </c>
      <c r="H1107" s="19">
        <v>86</v>
      </c>
      <c r="I1107" s="35">
        <v>1</v>
      </c>
      <c r="J1107" s="35">
        <v>0</v>
      </c>
      <c r="K1107" s="41">
        <v>1</v>
      </c>
      <c r="L1107" s="21">
        <v>1.1627906976744187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50</v>
      </c>
      <c r="E1108" s="35">
        <v>36</v>
      </c>
      <c r="F1108" s="40">
        <v>86</v>
      </c>
      <c r="G1108" s="21">
        <v>3.5434693036670786</v>
      </c>
      <c r="H1108" s="19">
        <v>1749</v>
      </c>
      <c r="I1108" s="35">
        <v>22</v>
      </c>
      <c r="J1108" s="35">
        <v>23</v>
      </c>
      <c r="K1108" s="41">
        <v>45</v>
      </c>
      <c r="L1108" s="21">
        <v>2.5728987993138936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14</v>
      </c>
      <c r="E1109" s="35">
        <v>17</v>
      </c>
      <c r="F1109" s="40">
        <v>31</v>
      </c>
      <c r="G1109" s="21">
        <v>4.3723554301833572</v>
      </c>
      <c r="H1109" s="35">
        <v>464</v>
      </c>
      <c r="I1109" s="35">
        <v>0</v>
      </c>
      <c r="J1109" s="35">
        <v>3</v>
      </c>
      <c r="K1109" s="41">
        <v>3</v>
      </c>
      <c r="L1109" s="21">
        <v>0.64655172413793105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16</v>
      </c>
      <c r="E1110" s="35">
        <v>17</v>
      </c>
      <c r="F1110" s="40">
        <v>33</v>
      </c>
      <c r="G1110" s="21">
        <v>7.9518072289156621</v>
      </c>
      <c r="H1110" s="35">
        <v>174</v>
      </c>
      <c r="I1110" s="35">
        <v>0</v>
      </c>
      <c r="J1110" s="35">
        <v>0</v>
      </c>
      <c r="K1110" s="41">
        <v>0</v>
      </c>
      <c r="L1110" s="21">
        <v>0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75</v>
      </c>
      <c r="E1111" s="35">
        <v>104</v>
      </c>
      <c r="F1111" s="40">
        <v>179</v>
      </c>
      <c r="G1111" s="21">
        <v>13.229859571322985</v>
      </c>
      <c r="H1111" s="35">
        <v>820</v>
      </c>
      <c r="I1111" s="35">
        <v>31</v>
      </c>
      <c r="J1111" s="35">
        <v>73</v>
      </c>
      <c r="K1111" s="41">
        <v>104</v>
      </c>
      <c r="L1111" s="21">
        <v>12.682926829268293</v>
      </c>
    </row>
    <row r="1112" spans="1:12" ht="15" customHeight="1" outlineLevel="1" x14ac:dyDescent="0.2">
      <c r="A1112" s="42" t="s">
        <v>1923</v>
      </c>
      <c r="B1112" s="43" t="s">
        <v>1924</v>
      </c>
      <c r="C1112" s="44">
        <v>330</v>
      </c>
      <c r="D1112" s="35">
        <v>12</v>
      </c>
      <c r="E1112" s="35">
        <v>9</v>
      </c>
      <c r="F1112" s="40">
        <v>21</v>
      </c>
      <c r="G1112" s="21">
        <v>6.3636363636363633</v>
      </c>
      <c r="H1112" s="35">
        <v>204</v>
      </c>
      <c r="I1112" s="35">
        <v>0</v>
      </c>
      <c r="J1112" s="35">
        <v>0</v>
      </c>
      <c r="K1112" s="48">
        <v>0</v>
      </c>
      <c r="L1112" s="46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13</v>
      </c>
      <c r="E1113" s="35">
        <v>15</v>
      </c>
      <c r="F1113" s="40">
        <v>28</v>
      </c>
      <c r="G1113" s="21">
        <v>2.9629629629629632</v>
      </c>
      <c r="H1113" s="35">
        <v>645</v>
      </c>
      <c r="I1113" s="35">
        <v>4</v>
      </c>
      <c r="J1113" s="35">
        <v>6</v>
      </c>
      <c r="K1113" s="41">
        <v>10</v>
      </c>
      <c r="L1113" s="21">
        <v>1.5503875968992249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21</v>
      </c>
      <c r="E1114" s="35">
        <v>15</v>
      </c>
      <c r="F1114" s="40">
        <v>36</v>
      </c>
      <c r="G1114" s="21">
        <v>5.3892215568862278</v>
      </c>
      <c r="H1114" s="35">
        <v>380</v>
      </c>
      <c r="I1114" s="35">
        <v>4</v>
      </c>
      <c r="J1114" s="35">
        <v>3</v>
      </c>
      <c r="K1114" s="41">
        <v>7</v>
      </c>
      <c r="L1114" s="21">
        <v>1.8421052631578945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7</v>
      </c>
      <c r="E1115" s="35">
        <v>12</v>
      </c>
      <c r="F1115" s="40">
        <v>19</v>
      </c>
      <c r="G1115" s="21">
        <v>5.6547619047619051</v>
      </c>
      <c r="H1115" s="35">
        <v>141</v>
      </c>
      <c r="I1115" s="35">
        <v>0</v>
      </c>
      <c r="J1115" s="35">
        <v>3</v>
      </c>
      <c r="K1115" s="41">
        <v>3</v>
      </c>
      <c r="L1115" s="21">
        <v>2.1276595744680851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37</v>
      </c>
      <c r="E1116" s="35">
        <v>26</v>
      </c>
      <c r="F1116" s="40">
        <v>63</v>
      </c>
      <c r="G1116" s="21">
        <v>5.7429352780309939</v>
      </c>
      <c r="H1116" s="35">
        <v>430</v>
      </c>
      <c r="I1116" s="35">
        <v>10</v>
      </c>
      <c r="J1116" s="35">
        <v>2</v>
      </c>
      <c r="K1116" s="41">
        <v>12</v>
      </c>
      <c r="L1116" s="21">
        <v>2.7906976744186047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26</v>
      </c>
      <c r="E1117" s="35">
        <v>13</v>
      </c>
      <c r="F1117" s="40">
        <v>39</v>
      </c>
      <c r="G1117" s="21">
        <v>4.9872122762148337</v>
      </c>
      <c r="H1117" s="35">
        <v>426</v>
      </c>
      <c r="I1117" s="35">
        <v>3</v>
      </c>
      <c r="J1117" s="35">
        <v>3</v>
      </c>
      <c r="K1117" s="41">
        <v>6</v>
      </c>
      <c r="L1117" s="21">
        <v>1.4084507042253522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16</v>
      </c>
      <c r="E1118" s="35">
        <v>11</v>
      </c>
      <c r="F1118" s="40">
        <v>27</v>
      </c>
      <c r="G1118" s="21">
        <v>3.5294117647058822</v>
      </c>
      <c r="H1118" s="35">
        <v>482</v>
      </c>
      <c r="I1118" s="35">
        <v>9</v>
      </c>
      <c r="J1118" s="35">
        <v>9</v>
      </c>
      <c r="K1118" s="41">
        <v>18</v>
      </c>
      <c r="L1118" s="21">
        <v>3.7344398340248963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8</v>
      </c>
      <c r="E1119" s="35">
        <v>3</v>
      </c>
      <c r="F1119" s="40">
        <v>11</v>
      </c>
      <c r="G1119" s="21">
        <v>3.9145907473309607</v>
      </c>
      <c r="H1119" s="35">
        <v>137</v>
      </c>
      <c r="I1119" s="35">
        <v>1</v>
      </c>
      <c r="J1119" s="35">
        <v>1</v>
      </c>
      <c r="K1119" s="41">
        <v>2</v>
      </c>
      <c r="L1119" s="21">
        <v>1.4598540145985401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4</v>
      </c>
      <c r="E1120" s="35">
        <v>3</v>
      </c>
      <c r="F1120" s="40">
        <v>7</v>
      </c>
      <c r="G1120" s="21">
        <v>3.867403314917127</v>
      </c>
      <c r="H1120" s="35">
        <v>69</v>
      </c>
      <c r="I1120" s="35">
        <v>0</v>
      </c>
      <c r="J1120" s="35">
        <v>0</v>
      </c>
      <c r="K1120" s="41">
        <v>0</v>
      </c>
      <c r="L1120" s="21">
        <v>0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19</v>
      </c>
      <c r="E1121" s="35">
        <v>15</v>
      </c>
      <c r="F1121" s="40">
        <v>34</v>
      </c>
      <c r="G1121" s="21">
        <v>4.9707602339181287</v>
      </c>
      <c r="H1121" s="35">
        <v>306</v>
      </c>
      <c r="I1121" s="35">
        <v>1</v>
      </c>
      <c r="J1121" s="35">
        <v>1</v>
      </c>
      <c r="K1121" s="41">
        <v>2</v>
      </c>
      <c r="L1121" s="21">
        <v>0.65359477124183007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8</v>
      </c>
      <c r="E1122" s="35">
        <v>14</v>
      </c>
      <c r="F1122" s="40">
        <v>22</v>
      </c>
      <c r="G1122" s="21">
        <v>5.0574712643678161</v>
      </c>
      <c r="H1122" s="35">
        <v>150</v>
      </c>
      <c r="I1122" s="35">
        <v>0</v>
      </c>
      <c r="J1122" s="35">
        <v>0</v>
      </c>
      <c r="K1122" s="41">
        <v>0</v>
      </c>
      <c r="L1122" s="21">
        <v>0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16</v>
      </c>
      <c r="E1123" s="35">
        <v>17</v>
      </c>
      <c r="F1123" s="40">
        <v>33</v>
      </c>
      <c r="G1123" s="21">
        <v>3.8283062645011601</v>
      </c>
      <c r="H1123" s="35">
        <v>625</v>
      </c>
      <c r="I1123" s="35">
        <v>2</v>
      </c>
      <c r="J1123" s="35">
        <v>2</v>
      </c>
      <c r="K1123" s="41">
        <v>4</v>
      </c>
      <c r="L1123" s="21">
        <v>0.64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1</v>
      </c>
      <c r="E1124" s="35">
        <v>2</v>
      </c>
      <c r="F1124" s="40">
        <v>3</v>
      </c>
      <c r="G1124" s="21">
        <v>2.0134228187919461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6</v>
      </c>
      <c r="E1125" s="35">
        <v>3</v>
      </c>
      <c r="F1125" s="40">
        <v>9</v>
      </c>
      <c r="G1125" s="21">
        <v>2.6785714285714284</v>
      </c>
      <c r="H1125" s="35">
        <v>202</v>
      </c>
      <c r="I1125" s="35">
        <v>5</v>
      </c>
      <c r="J1125" s="35">
        <v>3</v>
      </c>
      <c r="K1125" s="41">
        <v>8</v>
      </c>
      <c r="L1125" s="21">
        <v>3.9603960396039604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9</v>
      </c>
      <c r="E1126" s="35">
        <v>8</v>
      </c>
      <c r="F1126" s="40">
        <v>17</v>
      </c>
      <c r="G1126" s="21">
        <v>5.0746268656716413</v>
      </c>
      <c r="H1126" s="35">
        <v>212</v>
      </c>
      <c r="I1126" s="35">
        <v>2</v>
      </c>
      <c r="J1126" s="35">
        <v>1</v>
      </c>
      <c r="K1126" s="41">
        <v>3</v>
      </c>
      <c r="L1126" s="21">
        <v>1.4150943396226416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7</v>
      </c>
      <c r="E1127" s="35">
        <v>6</v>
      </c>
      <c r="F1127" s="40">
        <v>13</v>
      </c>
      <c r="G1127" s="21">
        <v>3.4120734908136483</v>
      </c>
      <c r="H1127" s="19">
        <v>228</v>
      </c>
      <c r="I1127" s="35">
        <v>1</v>
      </c>
      <c r="J1127" s="35">
        <v>1</v>
      </c>
      <c r="K1127" s="41">
        <v>2</v>
      </c>
      <c r="L1127" s="21">
        <v>0.8771929824561403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404</v>
      </c>
      <c r="E1128" s="38">
        <v>376</v>
      </c>
      <c r="F1128" s="38">
        <v>780</v>
      </c>
      <c r="G1128" s="31">
        <v>4.265558350650771</v>
      </c>
      <c r="H1128" s="29">
        <v>11206</v>
      </c>
      <c r="I1128" s="38">
        <v>127</v>
      </c>
      <c r="J1128" s="38">
        <v>126</v>
      </c>
      <c r="K1128" s="39">
        <v>253</v>
      </c>
      <c r="L1128" s="31">
        <v>2.2577190790647865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1</v>
      </c>
      <c r="E1129" s="35">
        <v>1</v>
      </c>
      <c r="F1129" s="40">
        <v>2</v>
      </c>
      <c r="G1129" s="21">
        <v>1.3793103448275863</v>
      </c>
      <c r="H1129" s="35">
        <v>101</v>
      </c>
      <c r="I1129" s="35">
        <v>2</v>
      </c>
      <c r="J1129" s="35">
        <v>1</v>
      </c>
      <c r="K1129" s="41">
        <v>3</v>
      </c>
      <c r="L1129" s="21">
        <v>2.9702970297029703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31</v>
      </c>
      <c r="E1130" s="35">
        <v>39</v>
      </c>
      <c r="F1130" s="40">
        <v>70</v>
      </c>
      <c r="G1130" s="21">
        <v>5.3516819571865444</v>
      </c>
      <c r="H1130" s="19">
        <v>838</v>
      </c>
      <c r="I1130" s="35">
        <v>12</v>
      </c>
      <c r="J1130" s="35">
        <v>6</v>
      </c>
      <c r="K1130" s="41">
        <v>18</v>
      </c>
      <c r="L1130" s="21">
        <v>2.1479713603818613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103</v>
      </c>
      <c r="E1131" s="35">
        <v>90</v>
      </c>
      <c r="F1131" s="40">
        <v>193</v>
      </c>
      <c r="G1131" s="21">
        <v>4.3167076716618205</v>
      </c>
      <c r="H1131" s="19">
        <v>2739</v>
      </c>
      <c r="I1131" s="35">
        <v>18</v>
      </c>
      <c r="J1131" s="35">
        <v>29</v>
      </c>
      <c r="K1131" s="41">
        <v>47</v>
      </c>
      <c r="L1131" s="21">
        <v>1.7159547280029208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14</v>
      </c>
      <c r="E1132" s="35">
        <v>16</v>
      </c>
      <c r="F1132" s="40">
        <v>30</v>
      </c>
      <c r="G1132" s="21">
        <v>6.0483870967741939</v>
      </c>
      <c r="H1132" s="19">
        <v>273</v>
      </c>
      <c r="I1132" s="35">
        <v>3</v>
      </c>
      <c r="J1132" s="35">
        <v>3</v>
      </c>
      <c r="K1132" s="41">
        <v>6</v>
      </c>
      <c r="L1132" s="21">
        <v>2.197802197802198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64</v>
      </c>
      <c r="E1133" s="35">
        <v>61</v>
      </c>
      <c r="F1133" s="40">
        <v>125</v>
      </c>
      <c r="G1133" s="21">
        <v>4.7116471918582734</v>
      </c>
      <c r="H1133" s="19">
        <v>1364</v>
      </c>
      <c r="I1133" s="35">
        <v>15</v>
      </c>
      <c r="J1133" s="35">
        <v>10</v>
      </c>
      <c r="K1133" s="41">
        <v>25</v>
      </c>
      <c r="L1133" s="21">
        <v>1.8328445747800588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8</v>
      </c>
      <c r="E1134" s="35">
        <v>16</v>
      </c>
      <c r="F1134" s="40">
        <v>24</v>
      </c>
      <c r="G1134" s="21">
        <v>2.8235294117647061</v>
      </c>
      <c r="H1134" s="35">
        <v>663</v>
      </c>
      <c r="I1134" s="35">
        <v>16</v>
      </c>
      <c r="J1134" s="35">
        <v>14</v>
      </c>
      <c r="K1134" s="41">
        <v>30</v>
      </c>
      <c r="L1134" s="21">
        <v>4.5248868778280542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20</v>
      </c>
      <c r="E1135" s="35">
        <v>14</v>
      </c>
      <c r="F1135" s="40">
        <v>34</v>
      </c>
      <c r="G1135" s="21">
        <v>4.1362530413625302</v>
      </c>
      <c r="H1135" s="35">
        <v>615</v>
      </c>
      <c r="I1135" s="35">
        <v>5</v>
      </c>
      <c r="J1135" s="35">
        <v>7</v>
      </c>
      <c r="K1135" s="41">
        <v>12</v>
      </c>
      <c r="L1135" s="21">
        <v>1.9512195121951219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7</v>
      </c>
      <c r="E1136" s="35">
        <v>4</v>
      </c>
      <c r="F1136" s="40">
        <v>11</v>
      </c>
      <c r="G1136" s="21">
        <v>4.3650793650793647</v>
      </c>
      <c r="H1136" s="35">
        <v>142</v>
      </c>
      <c r="I1136" s="35">
        <v>3</v>
      </c>
      <c r="J1136" s="35">
        <v>6</v>
      </c>
      <c r="K1136" s="41">
        <v>9</v>
      </c>
      <c r="L1136" s="21">
        <v>6.3380281690140841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11</v>
      </c>
      <c r="E1137" s="35">
        <v>10</v>
      </c>
      <c r="F1137" s="40">
        <v>21</v>
      </c>
      <c r="G1137" s="21">
        <v>4.5553145336225596</v>
      </c>
      <c r="H1137" s="35">
        <v>184</v>
      </c>
      <c r="I1137" s="35">
        <v>2</v>
      </c>
      <c r="J1137" s="35">
        <v>4</v>
      </c>
      <c r="K1137" s="41">
        <v>6</v>
      </c>
      <c r="L1137" s="21">
        <v>3.2608695652173911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13</v>
      </c>
      <c r="E1138" s="35">
        <v>8</v>
      </c>
      <c r="F1138" s="40">
        <v>21</v>
      </c>
      <c r="G1138" s="21">
        <v>5.46875</v>
      </c>
      <c r="H1138" s="35">
        <v>255</v>
      </c>
      <c r="I1138" s="35">
        <v>3</v>
      </c>
      <c r="J1138" s="35">
        <v>3</v>
      </c>
      <c r="K1138" s="41">
        <v>6</v>
      </c>
      <c r="L1138" s="21">
        <v>2.3529411764705883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4</v>
      </c>
      <c r="E1139" s="35">
        <v>5</v>
      </c>
      <c r="F1139" s="40">
        <v>9</v>
      </c>
      <c r="G1139" s="21">
        <v>4.7619047619047619</v>
      </c>
      <c r="H1139" s="35">
        <v>127</v>
      </c>
      <c r="I1139" s="35">
        <v>3</v>
      </c>
      <c r="J1139" s="35">
        <v>1</v>
      </c>
      <c r="K1139" s="41">
        <v>4</v>
      </c>
      <c r="L1139" s="21">
        <v>3.1496062992125982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8</v>
      </c>
      <c r="E1140" s="35">
        <v>6</v>
      </c>
      <c r="F1140" s="40">
        <v>14</v>
      </c>
      <c r="G1140" s="21">
        <v>4.057971014492753</v>
      </c>
      <c r="H1140" s="35">
        <v>228</v>
      </c>
      <c r="I1140" s="35">
        <v>7</v>
      </c>
      <c r="J1140" s="35">
        <v>3</v>
      </c>
      <c r="K1140" s="41">
        <v>10</v>
      </c>
      <c r="L1140" s="21">
        <v>4.3859649122807012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1</v>
      </c>
      <c r="E1141" s="35">
        <v>7</v>
      </c>
      <c r="F1141" s="40">
        <v>8</v>
      </c>
      <c r="G1141" s="21">
        <v>2.168021680216802</v>
      </c>
      <c r="H1141" s="35">
        <v>277</v>
      </c>
      <c r="I1141" s="35">
        <v>6</v>
      </c>
      <c r="J1141" s="35">
        <v>6</v>
      </c>
      <c r="K1141" s="41">
        <v>12</v>
      </c>
      <c r="L1141" s="21">
        <v>4.3321299638989164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3</v>
      </c>
      <c r="E1142" s="35">
        <v>4</v>
      </c>
      <c r="F1142" s="40">
        <v>7</v>
      </c>
      <c r="G1142" s="21">
        <v>3.3653846153846154</v>
      </c>
      <c r="H1142" s="35">
        <v>152</v>
      </c>
      <c r="I1142" s="35">
        <v>4</v>
      </c>
      <c r="J1142" s="35">
        <v>3</v>
      </c>
      <c r="K1142" s="41">
        <v>7</v>
      </c>
      <c r="L1142" s="21">
        <v>4.6052631578947363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11</v>
      </c>
      <c r="E1143" s="35">
        <v>6</v>
      </c>
      <c r="F1143" s="40">
        <v>17</v>
      </c>
      <c r="G1143" s="21">
        <v>7.623318385650224</v>
      </c>
      <c r="H1143" s="35">
        <v>149</v>
      </c>
      <c r="I1143" s="35">
        <v>0</v>
      </c>
      <c r="J1143" s="35">
        <v>3</v>
      </c>
      <c r="K1143" s="41">
        <v>3</v>
      </c>
      <c r="L1143" s="21">
        <v>2.0134228187919461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18</v>
      </c>
      <c r="E1144" s="35">
        <v>13</v>
      </c>
      <c r="F1144" s="40">
        <v>31</v>
      </c>
      <c r="G1144" s="21">
        <v>4.7400611620795106</v>
      </c>
      <c r="H1144" s="35">
        <v>328</v>
      </c>
      <c r="I1144" s="35">
        <v>1</v>
      </c>
      <c r="J1144" s="35">
        <v>1</v>
      </c>
      <c r="K1144" s="41">
        <v>2</v>
      </c>
      <c r="L1144" s="21">
        <v>0.6097560975609756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16</v>
      </c>
      <c r="E1145" s="35">
        <v>15</v>
      </c>
      <c r="F1145" s="40">
        <v>31</v>
      </c>
      <c r="G1145" s="21">
        <v>2.8677150786308974</v>
      </c>
      <c r="H1145" s="35">
        <v>558</v>
      </c>
      <c r="I1145" s="35">
        <v>5</v>
      </c>
      <c r="J1145" s="35">
        <v>7</v>
      </c>
      <c r="K1145" s="41">
        <v>12</v>
      </c>
      <c r="L1145" s="21">
        <v>2.1505376344086025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3</v>
      </c>
      <c r="E1146" s="35">
        <v>1</v>
      </c>
      <c r="F1146" s="40">
        <v>4</v>
      </c>
      <c r="G1146" s="21">
        <v>1.680672268907563</v>
      </c>
      <c r="H1146" s="35">
        <v>154</v>
      </c>
      <c r="I1146" s="35">
        <v>0</v>
      </c>
      <c r="J1146" s="35">
        <v>2</v>
      </c>
      <c r="K1146" s="41">
        <v>2</v>
      </c>
      <c r="L1146" s="21">
        <v>1.2987012987012987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1</v>
      </c>
      <c r="E1147" s="35">
        <v>0</v>
      </c>
      <c r="F1147" s="40">
        <v>1</v>
      </c>
      <c r="G1147" s="21">
        <v>0.61728395061728392</v>
      </c>
      <c r="H1147" s="35">
        <v>92</v>
      </c>
      <c r="I1147" s="35">
        <v>0</v>
      </c>
      <c r="J1147" s="35">
        <v>0</v>
      </c>
      <c r="K1147" s="41">
        <v>0</v>
      </c>
      <c r="L1147" s="21">
        <v>0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15</v>
      </c>
      <c r="E1148" s="35">
        <v>14</v>
      </c>
      <c r="F1148" s="40">
        <v>29</v>
      </c>
      <c r="G1148" s="21">
        <v>4.5031055900621118</v>
      </c>
      <c r="H1148" s="35">
        <v>476</v>
      </c>
      <c r="I1148" s="35">
        <v>6</v>
      </c>
      <c r="J1148" s="35">
        <v>2</v>
      </c>
      <c r="K1148" s="41">
        <v>8</v>
      </c>
      <c r="L1148" s="21">
        <v>1.680672268907563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24</v>
      </c>
      <c r="E1149" s="35">
        <v>10</v>
      </c>
      <c r="F1149" s="40">
        <v>34</v>
      </c>
      <c r="G1149" s="21">
        <v>6.6797642436149314</v>
      </c>
      <c r="H1149" s="35">
        <v>268</v>
      </c>
      <c r="I1149" s="35">
        <v>3</v>
      </c>
      <c r="J1149" s="35">
        <v>6</v>
      </c>
      <c r="K1149" s="41">
        <v>9</v>
      </c>
      <c r="L1149" s="21">
        <v>3.3582089552238807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10</v>
      </c>
      <c r="E1150" s="35">
        <v>11</v>
      </c>
      <c r="F1150" s="40">
        <v>21</v>
      </c>
      <c r="G1150" s="21">
        <v>2.766798418972332</v>
      </c>
      <c r="H1150" s="35">
        <v>481</v>
      </c>
      <c r="I1150" s="35">
        <v>5</v>
      </c>
      <c r="J1150" s="35">
        <v>5</v>
      </c>
      <c r="K1150" s="41">
        <v>10</v>
      </c>
      <c r="L1150" s="21">
        <v>2.0790020790020791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7</v>
      </c>
      <c r="E1151" s="35">
        <v>11</v>
      </c>
      <c r="F1151" s="40">
        <v>18</v>
      </c>
      <c r="G1151" s="21">
        <v>4.8128342245989302</v>
      </c>
      <c r="H1151" s="35">
        <v>273</v>
      </c>
      <c r="I1151" s="35">
        <v>5</v>
      </c>
      <c r="J1151" s="35">
        <v>1</v>
      </c>
      <c r="K1151" s="41">
        <v>6</v>
      </c>
      <c r="L1151" s="21">
        <v>2.197802197802198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3</v>
      </c>
      <c r="E1152" s="35">
        <v>4</v>
      </c>
      <c r="F1152" s="40">
        <v>7</v>
      </c>
      <c r="G1152" s="21">
        <v>4.6052631578947363</v>
      </c>
      <c r="H1152" s="35">
        <v>71</v>
      </c>
      <c r="I1152" s="35">
        <v>0</v>
      </c>
      <c r="J1152" s="35">
        <v>0</v>
      </c>
      <c r="K1152" s="41">
        <v>0</v>
      </c>
      <c r="L1152" s="21">
        <v>0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6</v>
      </c>
      <c r="E1153" s="35">
        <v>8</v>
      </c>
      <c r="F1153" s="40">
        <v>14</v>
      </c>
      <c r="G1153" s="21">
        <v>3.5000000000000004</v>
      </c>
      <c r="H1153" s="35">
        <v>323</v>
      </c>
      <c r="I1153" s="35">
        <v>3</v>
      </c>
      <c r="J1153" s="35">
        <v>3</v>
      </c>
      <c r="K1153" s="41">
        <v>6</v>
      </c>
      <c r="L1153" s="21">
        <v>1.8575851393188854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2</v>
      </c>
      <c r="E1154" s="35">
        <v>2</v>
      </c>
      <c r="F1154" s="40">
        <v>4</v>
      </c>
      <c r="G1154" s="21">
        <v>2.9197080291970803</v>
      </c>
      <c r="H1154" s="19">
        <v>75</v>
      </c>
      <c r="I1154" s="35">
        <v>0</v>
      </c>
      <c r="J1154" s="35">
        <v>0</v>
      </c>
      <c r="K1154" s="41">
        <v>0</v>
      </c>
      <c r="L1154" s="21">
        <v>0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147</v>
      </c>
      <c r="E1155" s="38">
        <v>127</v>
      </c>
      <c r="F1155" s="38">
        <v>274</v>
      </c>
      <c r="G1155" s="31">
        <v>3.4147557328015949</v>
      </c>
      <c r="H1155" s="29">
        <v>3867</v>
      </c>
      <c r="I1155" s="38">
        <v>24</v>
      </c>
      <c r="J1155" s="38">
        <v>24</v>
      </c>
      <c r="K1155" s="39">
        <v>48</v>
      </c>
      <c r="L1155" s="31">
        <v>1.2412723041117144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0</v>
      </c>
      <c r="E1156" s="35">
        <v>1</v>
      </c>
      <c r="F1156" s="40">
        <v>1</v>
      </c>
      <c r="G1156" s="21">
        <v>0.71942446043165476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18</v>
      </c>
      <c r="E1157" s="35">
        <v>10</v>
      </c>
      <c r="F1157" s="40">
        <v>28</v>
      </c>
      <c r="G1157" s="21">
        <v>5.4580896686159841</v>
      </c>
      <c r="H1157" s="35">
        <v>152</v>
      </c>
      <c r="I1157" s="35">
        <v>0</v>
      </c>
      <c r="J1157" s="35">
        <v>0</v>
      </c>
      <c r="K1157" s="41">
        <v>0</v>
      </c>
      <c r="L1157" s="21">
        <v>0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13</v>
      </c>
      <c r="E1158" s="35">
        <v>9</v>
      </c>
      <c r="F1158" s="40">
        <v>22</v>
      </c>
      <c r="G1158" s="21">
        <v>4.9217002237136462</v>
      </c>
      <c r="H1158" s="35">
        <v>118</v>
      </c>
      <c r="I1158" s="35">
        <v>1</v>
      </c>
      <c r="J1158" s="35">
        <v>1</v>
      </c>
      <c r="K1158" s="41">
        <v>2</v>
      </c>
      <c r="L1158" s="21">
        <v>1.6949152542372881</v>
      </c>
    </row>
    <row r="1159" spans="1:12" ht="15" customHeight="1" outlineLevel="1" x14ac:dyDescent="0.2">
      <c r="A1159" s="42" t="s">
        <v>2009</v>
      </c>
      <c r="B1159" s="43" t="s">
        <v>2010</v>
      </c>
      <c r="C1159" s="44">
        <v>197</v>
      </c>
      <c r="D1159" s="35">
        <v>3</v>
      </c>
      <c r="E1159" s="35">
        <v>3</v>
      </c>
      <c r="F1159" s="40">
        <v>6</v>
      </c>
      <c r="G1159" s="21">
        <v>3.0456852791878175</v>
      </c>
      <c r="H1159" s="35">
        <v>65</v>
      </c>
      <c r="I1159" s="35">
        <v>2</v>
      </c>
      <c r="J1159" s="35">
        <v>2</v>
      </c>
      <c r="K1159" s="48">
        <v>4</v>
      </c>
      <c r="L1159" s="46">
        <v>6.1538461538461542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10</v>
      </c>
      <c r="E1160" s="35">
        <v>1</v>
      </c>
      <c r="F1160" s="40">
        <v>11</v>
      </c>
      <c r="G1160" s="21">
        <v>3.303303303303303</v>
      </c>
      <c r="H1160" s="35">
        <v>175</v>
      </c>
      <c r="I1160" s="35">
        <v>1</v>
      </c>
      <c r="J1160" s="35">
        <v>1</v>
      </c>
      <c r="K1160" s="41">
        <v>2</v>
      </c>
      <c r="L1160" s="21">
        <v>1.1428571428571428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4</v>
      </c>
      <c r="E1161" s="35">
        <v>4</v>
      </c>
      <c r="F1161" s="40">
        <v>8</v>
      </c>
      <c r="G1161" s="21">
        <v>1.7429193899782136</v>
      </c>
      <c r="H1161" s="35">
        <v>219</v>
      </c>
      <c r="I1161" s="35">
        <v>2</v>
      </c>
      <c r="J1161" s="35">
        <v>2</v>
      </c>
      <c r="K1161" s="41">
        <v>4</v>
      </c>
      <c r="L1161" s="21">
        <v>1.8264840182648401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19</v>
      </c>
      <c r="E1162" s="35">
        <v>23</v>
      </c>
      <c r="F1162" s="40">
        <v>42</v>
      </c>
      <c r="G1162" s="21">
        <v>2.5179856115107913</v>
      </c>
      <c r="H1162" s="35">
        <v>917</v>
      </c>
      <c r="I1162" s="35">
        <v>11</v>
      </c>
      <c r="J1162" s="35">
        <v>14</v>
      </c>
      <c r="K1162" s="41">
        <v>25</v>
      </c>
      <c r="L1162" s="21">
        <v>2.7262813522355507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7</v>
      </c>
      <c r="E1163" s="35">
        <v>12</v>
      </c>
      <c r="F1163" s="40">
        <v>19</v>
      </c>
      <c r="G1163" s="21">
        <v>4.2035398230088497</v>
      </c>
      <c r="H1163" s="35">
        <v>219</v>
      </c>
      <c r="I1163" s="35">
        <v>0</v>
      </c>
      <c r="J1163" s="35">
        <v>0</v>
      </c>
      <c r="K1163" s="41">
        <v>0</v>
      </c>
      <c r="L1163" s="21">
        <v>0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8</v>
      </c>
      <c r="E1164" s="35">
        <v>6</v>
      </c>
      <c r="F1164" s="40">
        <v>14</v>
      </c>
      <c r="G1164" s="21">
        <v>3.1111111111111112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2</v>
      </c>
      <c r="E1165" s="35">
        <v>2</v>
      </c>
      <c r="F1165" s="40">
        <v>4</v>
      </c>
      <c r="G1165" s="21">
        <v>2.0618556701030926</v>
      </c>
      <c r="H1165" s="35">
        <v>127</v>
      </c>
      <c r="I1165" s="35">
        <v>0</v>
      </c>
      <c r="J1165" s="35">
        <v>1</v>
      </c>
      <c r="K1165" s="41">
        <v>1</v>
      </c>
      <c r="L1165" s="21">
        <v>0.78740157480314954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5</v>
      </c>
      <c r="E1166" s="35">
        <v>2</v>
      </c>
      <c r="F1166" s="40">
        <v>7</v>
      </c>
      <c r="G1166" s="21">
        <v>4.4585987261146496</v>
      </c>
      <c r="H1166" s="35">
        <v>54</v>
      </c>
      <c r="I1166" s="35">
        <v>0</v>
      </c>
      <c r="J1166" s="35">
        <v>1</v>
      </c>
      <c r="K1166" s="41">
        <v>1</v>
      </c>
      <c r="L1166" s="21">
        <v>1.8518518518518516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12</v>
      </c>
      <c r="E1167" s="35">
        <v>10</v>
      </c>
      <c r="F1167" s="40">
        <v>22</v>
      </c>
      <c r="G1167" s="21">
        <v>4.007285974499089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9</v>
      </c>
      <c r="E1168" s="35">
        <v>3</v>
      </c>
      <c r="F1168" s="40">
        <v>12</v>
      </c>
      <c r="G1168" s="21">
        <v>4.9382716049382713</v>
      </c>
      <c r="H1168" s="35">
        <v>136</v>
      </c>
      <c r="I1168" s="35">
        <v>1</v>
      </c>
      <c r="J1168" s="35">
        <v>1</v>
      </c>
      <c r="K1168" s="41">
        <v>2</v>
      </c>
      <c r="L1168" s="21">
        <v>1.4705882352941175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2</v>
      </c>
      <c r="E1169" s="35">
        <v>12</v>
      </c>
      <c r="F1169" s="40">
        <v>14</v>
      </c>
      <c r="G1169" s="21">
        <v>5.343511450381679</v>
      </c>
      <c r="H1169" s="35">
        <v>137</v>
      </c>
      <c r="I1169" s="35">
        <v>4</v>
      </c>
      <c r="J1169" s="35">
        <v>1</v>
      </c>
      <c r="K1169" s="41">
        <v>5</v>
      </c>
      <c r="L1169" s="21">
        <v>3.6496350364963499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6</v>
      </c>
      <c r="E1170" s="35">
        <v>3</v>
      </c>
      <c r="F1170" s="40">
        <v>9</v>
      </c>
      <c r="G1170" s="21">
        <v>4.2452830188679247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0</v>
      </c>
      <c r="E1171" s="35">
        <v>0</v>
      </c>
      <c r="F1171" s="40">
        <v>0</v>
      </c>
      <c r="G1171" s="21">
        <v>0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18</v>
      </c>
      <c r="E1172" s="35">
        <v>19</v>
      </c>
      <c r="F1172" s="40">
        <v>37</v>
      </c>
      <c r="G1172" s="21">
        <v>3.6815920398009951</v>
      </c>
      <c r="H1172" s="35">
        <v>558</v>
      </c>
      <c r="I1172" s="35">
        <v>2</v>
      </c>
      <c r="J1172" s="35">
        <v>0</v>
      </c>
      <c r="K1172" s="41">
        <v>2</v>
      </c>
      <c r="L1172" s="21">
        <v>0.35842293906810035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9</v>
      </c>
      <c r="E1173" s="35">
        <v>5</v>
      </c>
      <c r="F1173" s="40">
        <v>14</v>
      </c>
      <c r="G1173" s="21">
        <v>3.5714285714285712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2</v>
      </c>
      <c r="E1174" s="35">
        <v>2</v>
      </c>
      <c r="F1174" s="40">
        <v>4</v>
      </c>
      <c r="G1174" s="21">
        <v>3.8095238095238098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86</v>
      </c>
      <c r="E1175" s="38">
        <v>94</v>
      </c>
      <c r="F1175" s="38">
        <v>180</v>
      </c>
      <c r="G1175" s="31">
        <v>4.8926338678988861</v>
      </c>
      <c r="H1175" s="29">
        <v>1248</v>
      </c>
      <c r="I1175" s="38">
        <v>7</v>
      </c>
      <c r="J1175" s="38">
        <v>5</v>
      </c>
      <c r="K1175" s="39">
        <v>12</v>
      </c>
      <c r="L1175" s="31">
        <v>0.96153846153846156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11</v>
      </c>
      <c r="E1176" s="35">
        <v>7</v>
      </c>
      <c r="F1176" s="40">
        <v>18</v>
      </c>
      <c r="G1176" s="21">
        <v>5.6962025316455698</v>
      </c>
      <c r="H1176" s="35">
        <v>94</v>
      </c>
      <c r="I1176" s="35">
        <v>0</v>
      </c>
      <c r="J1176" s="35">
        <v>0</v>
      </c>
      <c r="K1176" s="41">
        <v>0</v>
      </c>
      <c r="L1176" s="21">
        <v>0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6</v>
      </c>
      <c r="E1177" s="35">
        <v>10</v>
      </c>
      <c r="F1177" s="40">
        <v>16</v>
      </c>
      <c r="G1177" s="21">
        <v>4</v>
      </c>
      <c r="H1177" s="35">
        <v>208</v>
      </c>
      <c r="I1177" s="35">
        <v>0</v>
      </c>
      <c r="J1177" s="35">
        <v>1</v>
      </c>
      <c r="K1177" s="41">
        <v>1</v>
      </c>
      <c r="L1177" s="21">
        <v>0.48076923076923078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8</v>
      </c>
      <c r="E1178" s="35">
        <v>13</v>
      </c>
      <c r="F1178" s="40">
        <v>21</v>
      </c>
      <c r="G1178" s="21">
        <v>4.4585987261146496</v>
      </c>
      <c r="H1178" s="35">
        <v>177</v>
      </c>
      <c r="I1178" s="35">
        <v>0</v>
      </c>
      <c r="J1178" s="35">
        <v>1</v>
      </c>
      <c r="K1178" s="41">
        <v>1</v>
      </c>
      <c r="L1178" s="21">
        <v>0.56497175141242939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13</v>
      </c>
      <c r="E1179" s="35">
        <v>20</v>
      </c>
      <c r="F1179" s="40">
        <v>33</v>
      </c>
      <c r="G1179" s="21">
        <v>5.7996485061511418</v>
      </c>
      <c r="H1179" s="35">
        <v>222</v>
      </c>
      <c r="I1179" s="35">
        <v>2</v>
      </c>
      <c r="J1179" s="35">
        <v>0</v>
      </c>
      <c r="K1179" s="41">
        <v>2</v>
      </c>
      <c r="L1179" s="21">
        <v>0.90090090090090091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5</v>
      </c>
      <c r="E1180" s="35">
        <v>9</v>
      </c>
      <c r="F1180" s="40">
        <v>14</v>
      </c>
      <c r="G1180" s="21">
        <v>5.2434456928838955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11</v>
      </c>
      <c r="E1181" s="35">
        <v>10</v>
      </c>
      <c r="F1181" s="40">
        <v>21</v>
      </c>
      <c r="G1181" s="21">
        <v>6.140350877192982</v>
      </c>
      <c r="H1181" s="35">
        <v>99</v>
      </c>
      <c r="I1181" s="35">
        <v>0</v>
      </c>
      <c r="J1181" s="35">
        <v>1</v>
      </c>
      <c r="K1181" s="41">
        <v>1</v>
      </c>
      <c r="L1181" s="21">
        <v>1.0101010101010102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5</v>
      </c>
      <c r="E1182" s="35">
        <v>3</v>
      </c>
      <c r="F1182" s="40">
        <v>8</v>
      </c>
      <c r="G1182" s="21">
        <v>7.7669902912621351</v>
      </c>
      <c r="H1182" s="35">
        <v>49</v>
      </c>
      <c r="I1182" s="35">
        <v>1</v>
      </c>
      <c r="J1182" s="35">
        <v>0</v>
      </c>
      <c r="K1182" s="41">
        <v>1</v>
      </c>
      <c r="L1182" s="21">
        <v>2.0408163265306123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27</v>
      </c>
      <c r="E1183" s="35">
        <v>22</v>
      </c>
      <c r="F1183" s="40">
        <v>49</v>
      </c>
      <c r="G1183" s="21">
        <v>4.0462427745664744</v>
      </c>
      <c r="H1183" s="19">
        <v>333</v>
      </c>
      <c r="I1183" s="35">
        <v>4</v>
      </c>
      <c r="J1183" s="35">
        <v>2</v>
      </c>
      <c r="K1183" s="41">
        <v>6</v>
      </c>
      <c r="L1183" s="21">
        <v>1.8018018018018018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135</v>
      </c>
      <c r="E1184" s="38">
        <v>101</v>
      </c>
      <c r="F1184" s="38">
        <v>236</v>
      </c>
      <c r="G1184" s="31">
        <v>4.0872878420505714</v>
      </c>
      <c r="H1184" s="29">
        <v>2281</v>
      </c>
      <c r="I1184" s="38">
        <v>1</v>
      </c>
      <c r="J1184" s="38">
        <v>1</v>
      </c>
      <c r="K1184" s="39">
        <v>2</v>
      </c>
      <c r="L1184" s="31">
        <v>8.7680841736080664E-2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154</v>
      </c>
      <c r="E1185" s="38">
        <v>122</v>
      </c>
      <c r="F1185" s="38">
        <v>276</v>
      </c>
      <c r="G1185" s="31">
        <v>4.6207935710698145</v>
      </c>
      <c r="H1185" s="29">
        <v>2587</v>
      </c>
      <c r="I1185" s="38">
        <v>7</v>
      </c>
      <c r="J1185" s="38">
        <v>6</v>
      </c>
      <c r="K1185" s="39">
        <v>13</v>
      </c>
      <c r="L1185" s="31">
        <v>0.50251256281407031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2452</v>
      </c>
      <c r="E1186" s="49">
        <v>2475</v>
      </c>
      <c r="F1186" s="49">
        <v>4927</v>
      </c>
      <c r="G1186" s="25">
        <v>5.3141920314084174</v>
      </c>
      <c r="H1186" s="9">
        <v>33878</v>
      </c>
      <c r="I1186" s="49">
        <v>181</v>
      </c>
      <c r="J1186" s="49">
        <v>144</v>
      </c>
      <c r="K1186" s="50">
        <v>325</v>
      </c>
      <c r="L1186" s="25">
        <v>0.95932463545663849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632</v>
      </c>
      <c r="E1187" s="38">
        <v>694</v>
      </c>
      <c r="F1187" s="38">
        <v>1326</v>
      </c>
      <c r="G1187" s="31">
        <v>4.8834382941111478</v>
      </c>
      <c r="H1187" s="29">
        <v>11421</v>
      </c>
      <c r="I1187" s="38">
        <v>53</v>
      </c>
      <c r="J1187" s="38">
        <v>47</v>
      </c>
      <c r="K1187" s="39">
        <v>100</v>
      </c>
      <c r="L1187" s="31">
        <v>0.87558007179756592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60</v>
      </c>
      <c r="E1188" s="35">
        <v>70</v>
      </c>
      <c r="F1188" s="40">
        <v>130</v>
      </c>
      <c r="G1188" s="21">
        <v>6.5032516258129061</v>
      </c>
      <c r="H1188" s="19">
        <v>396</v>
      </c>
      <c r="I1188" s="35">
        <v>0</v>
      </c>
      <c r="J1188" s="35">
        <v>1</v>
      </c>
      <c r="K1188" s="41">
        <v>1</v>
      </c>
      <c r="L1188" s="21">
        <v>0.25252525252525254</v>
      </c>
    </row>
    <row r="1189" spans="1:12" ht="15" customHeight="1" outlineLevel="1" x14ac:dyDescent="0.2">
      <c r="A1189" s="42" t="s">
        <v>2063</v>
      </c>
      <c r="B1189" s="43" t="s">
        <v>2064</v>
      </c>
      <c r="C1189" s="47">
        <v>3157</v>
      </c>
      <c r="D1189" s="35">
        <v>71</v>
      </c>
      <c r="E1189" s="35">
        <v>74</v>
      </c>
      <c r="F1189" s="40">
        <v>145</v>
      </c>
      <c r="G1189" s="21">
        <v>4.5929680076021535</v>
      </c>
      <c r="H1189" s="19">
        <v>1174</v>
      </c>
      <c r="I1189" s="35">
        <v>11</v>
      </c>
      <c r="J1189" s="35">
        <v>8</v>
      </c>
      <c r="K1189" s="48">
        <v>19</v>
      </c>
      <c r="L1189" s="46">
        <v>1.6183986371379897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31</v>
      </c>
      <c r="E1190" s="35">
        <v>40</v>
      </c>
      <c r="F1190" s="40">
        <v>71</v>
      </c>
      <c r="G1190" s="21">
        <v>5.9865092748735238</v>
      </c>
      <c r="H1190" s="35">
        <v>517</v>
      </c>
      <c r="I1190" s="35">
        <v>0</v>
      </c>
      <c r="J1190" s="35">
        <v>0</v>
      </c>
      <c r="K1190" s="41">
        <v>0</v>
      </c>
      <c r="L1190" s="21">
        <v>0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1</v>
      </c>
      <c r="E1191" s="35">
        <v>3</v>
      </c>
      <c r="F1191" s="40">
        <v>4</v>
      </c>
      <c r="G1191" s="21">
        <v>2.2222222222222223</v>
      </c>
      <c r="H1191" s="35">
        <v>100</v>
      </c>
      <c r="I1191" s="35">
        <v>1</v>
      </c>
      <c r="J1191" s="35">
        <v>0</v>
      </c>
      <c r="K1191" s="41">
        <v>1</v>
      </c>
      <c r="L1191" s="21">
        <v>1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32</v>
      </c>
      <c r="E1192" s="35">
        <v>25</v>
      </c>
      <c r="F1192" s="40">
        <v>57</v>
      </c>
      <c r="G1192" s="21">
        <v>5.0802139037433154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27</v>
      </c>
      <c r="E1193" s="35">
        <v>27</v>
      </c>
      <c r="F1193" s="40">
        <v>54</v>
      </c>
      <c r="G1193" s="21">
        <v>5.394605394605394</v>
      </c>
      <c r="H1193" s="35">
        <v>493</v>
      </c>
      <c r="I1193" s="35">
        <v>1</v>
      </c>
      <c r="J1193" s="35">
        <v>2</v>
      </c>
      <c r="K1193" s="41">
        <v>3</v>
      </c>
      <c r="L1193" s="21">
        <v>0.6085192697768762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17</v>
      </c>
      <c r="E1194" s="35">
        <v>20</v>
      </c>
      <c r="F1194" s="40">
        <v>37</v>
      </c>
      <c r="G1194" s="21">
        <v>4.2626728110599084</v>
      </c>
      <c r="H1194" s="35">
        <v>410</v>
      </c>
      <c r="I1194" s="35">
        <v>0</v>
      </c>
      <c r="J1194" s="35">
        <v>2</v>
      </c>
      <c r="K1194" s="41">
        <v>2</v>
      </c>
      <c r="L1194" s="21">
        <v>0.48780487804878048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9</v>
      </c>
      <c r="E1195" s="35">
        <v>5</v>
      </c>
      <c r="F1195" s="40">
        <v>14</v>
      </c>
      <c r="G1195" s="21">
        <v>4.9122807017543861</v>
      </c>
      <c r="H1195" s="35">
        <v>133</v>
      </c>
      <c r="I1195" s="35">
        <v>0</v>
      </c>
      <c r="J1195" s="35">
        <v>1</v>
      </c>
      <c r="K1195" s="41">
        <v>1</v>
      </c>
      <c r="L1195" s="21">
        <v>0.75187969924812026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17</v>
      </c>
      <c r="E1196" s="35">
        <v>18</v>
      </c>
      <c r="F1196" s="40">
        <v>35</v>
      </c>
      <c r="G1196" s="21">
        <v>7.4946466809421839</v>
      </c>
      <c r="H1196" s="35">
        <v>133</v>
      </c>
      <c r="I1196" s="35">
        <v>2</v>
      </c>
      <c r="J1196" s="35">
        <v>1</v>
      </c>
      <c r="K1196" s="41">
        <v>3</v>
      </c>
      <c r="L1196" s="21">
        <v>2.2556390977443606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27</v>
      </c>
      <c r="E1197" s="35">
        <v>31</v>
      </c>
      <c r="F1197" s="40">
        <v>58</v>
      </c>
      <c r="G1197" s="21">
        <v>5.3357865685372579</v>
      </c>
      <c r="H1197" s="35">
        <v>189</v>
      </c>
      <c r="I1197" s="35">
        <v>0</v>
      </c>
      <c r="J1197" s="35">
        <v>0</v>
      </c>
      <c r="K1197" s="41">
        <v>0</v>
      </c>
      <c r="L1197" s="21">
        <v>0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18</v>
      </c>
      <c r="E1198" s="35">
        <v>24</v>
      </c>
      <c r="F1198" s="40">
        <v>42</v>
      </c>
      <c r="G1198" s="21">
        <v>4.4633368756641874</v>
      </c>
      <c r="H1198" s="35">
        <v>484</v>
      </c>
      <c r="I1198" s="35">
        <v>7</v>
      </c>
      <c r="J1198" s="35">
        <v>7</v>
      </c>
      <c r="K1198" s="41">
        <v>14</v>
      </c>
      <c r="L1198" s="21">
        <v>2.8925619834710745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12</v>
      </c>
      <c r="E1199" s="35">
        <v>13</v>
      </c>
      <c r="F1199" s="40">
        <v>25</v>
      </c>
      <c r="G1199" s="21">
        <v>7.5301204819277112</v>
      </c>
      <c r="H1199" s="35">
        <v>75</v>
      </c>
      <c r="I1199" s="35">
        <v>0</v>
      </c>
      <c r="J1199" s="35">
        <v>1</v>
      </c>
      <c r="K1199" s="41">
        <v>1</v>
      </c>
      <c r="L1199" s="21">
        <v>1.3333333333333335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21</v>
      </c>
      <c r="E1200" s="35">
        <v>18</v>
      </c>
      <c r="F1200" s="40">
        <v>39</v>
      </c>
      <c r="G1200" s="21">
        <v>4.2483660130718954</v>
      </c>
      <c r="H1200" s="35">
        <v>328</v>
      </c>
      <c r="I1200" s="35">
        <v>5</v>
      </c>
      <c r="J1200" s="35">
        <v>2</v>
      </c>
      <c r="K1200" s="41">
        <v>7</v>
      </c>
      <c r="L1200" s="21">
        <v>2.1341463414634148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20</v>
      </c>
      <c r="E1201" s="35">
        <v>19</v>
      </c>
      <c r="F1201" s="40">
        <v>39</v>
      </c>
      <c r="G1201" s="21">
        <v>4.1666666666666661</v>
      </c>
      <c r="H1201" s="35">
        <v>535</v>
      </c>
      <c r="I1201" s="35">
        <v>1</v>
      </c>
      <c r="J1201" s="35">
        <v>1</v>
      </c>
      <c r="K1201" s="41">
        <v>2</v>
      </c>
      <c r="L1201" s="21">
        <v>0.37383177570093462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33</v>
      </c>
      <c r="E1202" s="35">
        <v>20</v>
      </c>
      <c r="F1202" s="40">
        <v>53</v>
      </c>
      <c r="G1202" s="21">
        <v>4.7237076648841354</v>
      </c>
      <c r="H1202" s="35">
        <v>479</v>
      </c>
      <c r="I1202" s="35">
        <v>3</v>
      </c>
      <c r="J1202" s="35">
        <v>0</v>
      </c>
      <c r="K1202" s="41">
        <v>3</v>
      </c>
      <c r="L1202" s="21">
        <v>0.62630480167014613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19</v>
      </c>
      <c r="E1203" s="35">
        <v>19</v>
      </c>
      <c r="F1203" s="40">
        <v>38</v>
      </c>
      <c r="G1203" s="21">
        <v>3.5381750465549344</v>
      </c>
      <c r="H1203" s="35">
        <v>776</v>
      </c>
      <c r="I1203" s="35">
        <v>10</v>
      </c>
      <c r="J1203" s="35">
        <v>4</v>
      </c>
      <c r="K1203" s="41">
        <v>14</v>
      </c>
      <c r="L1203" s="21">
        <v>1.804123711340206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10</v>
      </c>
      <c r="E1204" s="35">
        <v>16</v>
      </c>
      <c r="F1204" s="40">
        <v>26</v>
      </c>
      <c r="G1204" s="21">
        <v>6.8241469816272966</v>
      </c>
      <c r="H1204" s="19">
        <v>148</v>
      </c>
      <c r="I1204" s="35">
        <v>0</v>
      </c>
      <c r="J1204" s="35">
        <v>4</v>
      </c>
      <c r="K1204" s="41">
        <v>4</v>
      </c>
      <c r="L1204" s="21">
        <v>2.7027027027027026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71</v>
      </c>
      <c r="E1205" s="35">
        <v>65</v>
      </c>
      <c r="F1205" s="40">
        <v>136</v>
      </c>
      <c r="G1205" s="21">
        <v>4.5018205892088714</v>
      </c>
      <c r="H1205" s="19">
        <v>1375</v>
      </c>
      <c r="I1205" s="35">
        <v>4</v>
      </c>
      <c r="J1205" s="35">
        <v>5</v>
      </c>
      <c r="K1205" s="41">
        <v>9</v>
      </c>
      <c r="L1205" s="21">
        <v>0.65454545454545454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12</v>
      </c>
      <c r="E1206" s="35">
        <v>33</v>
      </c>
      <c r="F1206" s="40">
        <v>45</v>
      </c>
      <c r="G1206" s="21">
        <v>3.3632286995515694</v>
      </c>
      <c r="H1206" s="35">
        <v>863</v>
      </c>
      <c r="I1206" s="35">
        <v>5</v>
      </c>
      <c r="J1206" s="35">
        <v>4</v>
      </c>
      <c r="K1206" s="41">
        <v>9</v>
      </c>
      <c r="L1206" s="21">
        <v>1.0428736964078795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11</v>
      </c>
      <c r="E1207" s="35">
        <v>14</v>
      </c>
      <c r="F1207" s="40">
        <v>25</v>
      </c>
      <c r="G1207" s="21">
        <v>2.8935185185185186</v>
      </c>
      <c r="H1207" s="35">
        <v>484</v>
      </c>
      <c r="I1207" s="35">
        <v>0</v>
      </c>
      <c r="J1207" s="35">
        <v>0</v>
      </c>
      <c r="K1207" s="41">
        <v>0</v>
      </c>
      <c r="L1207" s="21">
        <v>0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16</v>
      </c>
      <c r="E1208" s="35">
        <v>11</v>
      </c>
      <c r="F1208" s="40">
        <v>27</v>
      </c>
      <c r="G1208" s="21">
        <v>4.1731066460587325</v>
      </c>
      <c r="H1208" s="35">
        <v>392</v>
      </c>
      <c r="I1208" s="35">
        <v>1</v>
      </c>
      <c r="J1208" s="35">
        <v>1</v>
      </c>
      <c r="K1208" s="41">
        <v>2</v>
      </c>
      <c r="L1208" s="21">
        <v>0.51020408163265307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25</v>
      </c>
      <c r="E1209" s="35">
        <v>23</v>
      </c>
      <c r="F1209" s="40">
        <v>48</v>
      </c>
      <c r="G1209" s="21">
        <v>5.5749128919860631</v>
      </c>
      <c r="H1209" s="35">
        <v>394</v>
      </c>
      <c r="I1209" s="35">
        <v>2</v>
      </c>
      <c r="J1209" s="35">
        <v>1</v>
      </c>
      <c r="K1209" s="41">
        <v>3</v>
      </c>
      <c r="L1209" s="21">
        <v>0.76142131979695438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23</v>
      </c>
      <c r="E1210" s="35">
        <v>26</v>
      </c>
      <c r="F1210" s="40">
        <v>49</v>
      </c>
      <c r="G1210" s="21">
        <v>5.2744886975242196</v>
      </c>
      <c r="H1210" s="35">
        <v>221</v>
      </c>
      <c r="I1210" s="35">
        <v>0</v>
      </c>
      <c r="J1210" s="35">
        <v>0</v>
      </c>
      <c r="K1210" s="41">
        <v>0</v>
      </c>
      <c r="L1210" s="21">
        <v>0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9</v>
      </c>
      <c r="E1211" s="35">
        <v>17</v>
      </c>
      <c r="F1211" s="40">
        <v>26</v>
      </c>
      <c r="G1211" s="21">
        <v>4.3624161073825505</v>
      </c>
      <c r="H1211" s="35">
        <v>308</v>
      </c>
      <c r="I1211" s="35">
        <v>0</v>
      </c>
      <c r="J1211" s="35">
        <v>1</v>
      </c>
      <c r="K1211" s="41">
        <v>1</v>
      </c>
      <c r="L1211" s="21">
        <v>0.32467532467532467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10</v>
      </c>
      <c r="E1212" s="35">
        <v>11</v>
      </c>
      <c r="F1212" s="40">
        <v>21</v>
      </c>
      <c r="G1212" s="21">
        <v>4.4776119402985071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19</v>
      </c>
      <c r="E1213" s="35">
        <v>32</v>
      </c>
      <c r="F1213" s="40">
        <v>51</v>
      </c>
      <c r="G1213" s="21">
        <v>6.6492829204693615</v>
      </c>
      <c r="H1213" s="35">
        <v>272</v>
      </c>
      <c r="I1213" s="35">
        <v>0</v>
      </c>
      <c r="J1213" s="35">
        <v>1</v>
      </c>
      <c r="K1213" s="41">
        <v>1</v>
      </c>
      <c r="L1213" s="21">
        <v>0.36764705882352938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11</v>
      </c>
      <c r="E1214" s="35">
        <v>20</v>
      </c>
      <c r="F1214" s="40">
        <v>31</v>
      </c>
      <c r="G1214" s="21">
        <v>5.1239669421487601</v>
      </c>
      <c r="H1214" s="19">
        <v>196</v>
      </c>
      <c r="I1214" s="35">
        <v>0</v>
      </c>
      <c r="J1214" s="35">
        <v>0</v>
      </c>
      <c r="K1214" s="41">
        <v>0</v>
      </c>
      <c r="L1214" s="21">
        <v>0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667</v>
      </c>
      <c r="E1215" s="38">
        <v>596</v>
      </c>
      <c r="F1215" s="38">
        <v>1263</v>
      </c>
      <c r="G1215" s="31">
        <v>4.8756948733786292</v>
      </c>
      <c r="H1215" s="29">
        <v>12028</v>
      </c>
      <c r="I1215" s="38">
        <v>52</v>
      </c>
      <c r="J1215" s="38">
        <v>32</v>
      </c>
      <c r="K1215" s="39">
        <v>84</v>
      </c>
      <c r="L1215" s="31">
        <v>0.69837046890588628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30</v>
      </c>
      <c r="E1216" s="35">
        <v>20</v>
      </c>
      <c r="F1216" s="40">
        <v>50</v>
      </c>
      <c r="G1216" s="21">
        <v>3.8699690402476783</v>
      </c>
      <c r="H1216" s="35">
        <v>687</v>
      </c>
      <c r="I1216" s="35">
        <v>1</v>
      </c>
      <c r="J1216" s="35">
        <v>0</v>
      </c>
      <c r="K1216" s="41">
        <v>1</v>
      </c>
      <c r="L1216" s="21">
        <v>0.14556040756914121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28</v>
      </c>
      <c r="E1217" s="35">
        <v>31</v>
      </c>
      <c r="F1217" s="40">
        <v>59</v>
      </c>
      <c r="G1217" s="21">
        <v>7.0071258907363418</v>
      </c>
      <c r="H1217" s="35">
        <v>321</v>
      </c>
      <c r="I1217" s="35">
        <v>0</v>
      </c>
      <c r="J1217" s="35">
        <v>1</v>
      </c>
      <c r="K1217" s="41">
        <v>1</v>
      </c>
      <c r="L1217" s="21">
        <v>0.3115264797507788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17</v>
      </c>
      <c r="E1218" s="35">
        <v>9</v>
      </c>
      <c r="F1218" s="40">
        <v>26</v>
      </c>
      <c r="G1218" s="21">
        <v>3.3505154639175259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27</v>
      </c>
      <c r="E1219" s="35">
        <v>18</v>
      </c>
      <c r="F1219" s="40">
        <v>45</v>
      </c>
      <c r="G1219" s="21">
        <v>4.3562439496611809</v>
      </c>
      <c r="H1219" s="35">
        <v>671</v>
      </c>
      <c r="I1219" s="35">
        <v>11</v>
      </c>
      <c r="J1219" s="35">
        <v>5</v>
      </c>
      <c r="K1219" s="41">
        <v>16</v>
      </c>
      <c r="L1219" s="21">
        <v>2.3845007451564828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24</v>
      </c>
      <c r="E1220" s="35">
        <v>13</v>
      </c>
      <c r="F1220" s="40">
        <v>37</v>
      </c>
      <c r="G1220" s="21">
        <v>4.8620236530880421</v>
      </c>
      <c r="H1220" s="35">
        <v>200</v>
      </c>
      <c r="I1220" s="35">
        <v>2</v>
      </c>
      <c r="J1220" s="35">
        <v>0</v>
      </c>
      <c r="K1220" s="41">
        <v>2</v>
      </c>
      <c r="L1220" s="21">
        <v>1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53</v>
      </c>
      <c r="E1221" s="35">
        <v>41</v>
      </c>
      <c r="F1221" s="40">
        <v>94</v>
      </c>
      <c r="G1221" s="21">
        <v>6.8814055636896052</v>
      </c>
      <c r="H1221" s="35">
        <v>287</v>
      </c>
      <c r="I1221" s="35">
        <v>2</v>
      </c>
      <c r="J1221" s="35">
        <v>3</v>
      </c>
      <c r="K1221" s="41">
        <v>5</v>
      </c>
      <c r="L1221" s="21">
        <v>1.7421602787456445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13</v>
      </c>
      <c r="E1222" s="35">
        <v>10</v>
      </c>
      <c r="F1222" s="40">
        <v>23</v>
      </c>
      <c r="G1222" s="21">
        <v>3.3093525179856114</v>
      </c>
      <c r="H1222" s="35">
        <v>423</v>
      </c>
      <c r="I1222" s="35">
        <v>2</v>
      </c>
      <c r="J1222" s="35">
        <v>0</v>
      </c>
      <c r="K1222" s="41">
        <v>2</v>
      </c>
      <c r="L1222" s="21">
        <v>0.4728132387706856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18</v>
      </c>
      <c r="E1223" s="35">
        <v>27</v>
      </c>
      <c r="F1223" s="40">
        <v>45</v>
      </c>
      <c r="G1223" s="21">
        <v>3.8428693424423574</v>
      </c>
      <c r="H1223" s="35">
        <v>522</v>
      </c>
      <c r="I1223" s="35">
        <v>4</v>
      </c>
      <c r="J1223" s="35">
        <v>1</v>
      </c>
      <c r="K1223" s="41">
        <v>5</v>
      </c>
      <c r="L1223" s="21">
        <v>0.95785440613026818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19</v>
      </c>
      <c r="E1224" s="35">
        <v>11</v>
      </c>
      <c r="F1224" s="40">
        <v>30</v>
      </c>
      <c r="G1224" s="21">
        <v>4.5662100456620998</v>
      </c>
      <c r="H1224" s="35">
        <v>394</v>
      </c>
      <c r="I1224" s="35">
        <v>3</v>
      </c>
      <c r="J1224" s="35">
        <v>3</v>
      </c>
      <c r="K1224" s="41">
        <v>6</v>
      </c>
      <c r="L1224" s="21">
        <v>1.5228426395939088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31</v>
      </c>
      <c r="E1225" s="35">
        <v>37</v>
      </c>
      <c r="F1225" s="40">
        <v>68</v>
      </c>
      <c r="G1225" s="21">
        <v>5.9911894273127748</v>
      </c>
      <c r="H1225" s="35">
        <v>639</v>
      </c>
      <c r="I1225" s="35">
        <v>1</v>
      </c>
      <c r="J1225" s="35">
        <v>1</v>
      </c>
      <c r="K1225" s="41">
        <v>2</v>
      </c>
      <c r="L1225" s="21">
        <v>0.3129890453834116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11</v>
      </c>
      <c r="E1226" s="35">
        <v>21</v>
      </c>
      <c r="F1226" s="40">
        <v>32</v>
      </c>
      <c r="G1226" s="21">
        <v>3.5674470457079153</v>
      </c>
      <c r="H1226" s="35">
        <v>483</v>
      </c>
      <c r="I1226" s="35">
        <v>5</v>
      </c>
      <c r="J1226" s="35">
        <v>4</v>
      </c>
      <c r="K1226" s="41">
        <v>9</v>
      </c>
      <c r="L1226" s="21">
        <v>1.8633540372670807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19</v>
      </c>
      <c r="E1227" s="35">
        <v>8</v>
      </c>
      <c r="F1227" s="40">
        <v>27</v>
      </c>
      <c r="G1227" s="21">
        <v>3.375</v>
      </c>
      <c r="H1227" s="35">
        <v>496</v>
      </c>
      <c r="I1227" s="35">
        <v>5</v>
      </c>
      <c r="J1227" s="35">
        <v>3</v>
      </c>
      <c r="K1227" s="41">
        <v>8</v>
      </c>
      <c r="L1227" s="21">
        <v>1.6129032258064515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33</v>
      </c>
      <c r="E1228" s="35">
        <v>40</v>
      </c>
      <c r="F1228" s="40">
        <v>73</v>
      </c>
      <c r="G1228" s="21">
        <v>5.5303030303030303</v>
      </c>
      <c r="H1228" s="19">
        <v>456</v>
      </c>
      <c r="I1228" s="35">
        <v>0</v>
      </c>
      <c r="J1228" s="35">
        <v>1</v>
      </c>
      <c r="K1228" s="41">
        <v>1</v>
      </c>
      <c r="L1228" s="21">
        <v>0.21929824561403508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172</v>
      </c>
      <c r="E1229" s="35">
        <v>138</v>
      </c>
      <c r="F1229" s="40">
        <v>310</v>
      </c>
      <c r="G1229" s="21">
        <v>5.9058868355877303</v>
      </c>
      <c r="H1229" s="19">
        <v>1841</v>
      </c>
      <c r="I1229" s="35">
        <v>2</v>
      </c>
      <c r="J1229" s="35">
        <v>0</v>
      </c>
      <c r="K1229" s="41">
        <v>2</v>
      </c>
      <c r="L1229" s="21">
        <v>0.10863661053775121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17</v>
      </c>
      <c r="E1230" s="35">
        <v>19</v>
      </c>
      <c r="F1230" s="40">
        <v>36</v>
      </c>
      <c r="G1230" s="21">
        <v>5.9800664451827243</v>
      </c>
      <c r="H1230" s="35">
        <v>201</v>
      </c>
      <c r="I1230" s="35">
        <v>2</v>
      </c>
      <c r="J1230" s="35">
        <v>0</v>
      </c>
      <c r="K1230" s="41">
        <v>2</v>
      </c>
      <c r="L1230" s="21">
        <v>0.99502487562189057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16</v>
      </c>
      <c r="E1231" s="35">
        <v>16</v>
      </c>
      <c r="F1231" s="40">
        <v>32</v>
      </c>
      <c r="G1231" s="21">
        <v>6.2256809338521402</v>
      </c>
      <c r="H1231" s="35">
        <v>237</v>
      </c>
      <c r="I1231" s="35">
        <v>1</v>
      </c>
      <c r="J1231" s="35">
        <v>1</v>
      </c>
      <c r="K1231" s="41">
        <v>2</v>
      </c>
      <c r="L1231" s="21">
        <v>0.8438818565400843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13</v>
      </c>
      <c r="E1232" s="35">
        <v>17</v>
      </c>
      <c r="F1232" s="40">
        <v>30</v>
      </c>
      <c r="G1232" s="21">
        <v>4.4052863436123353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7</v>
      </c>
      <c r="E1233" s="35">
        <v>8</v>
      </c>
      <c r="F1233" s="40">
        <v>15</v>
      </c>
      <c r="G1233" s="21">
        <v>2.3400936037441498</v>
      </c>
      <c r="H1233" s="35">
        <v>483</v>
      </c>
      <c r="I1233" s="35">
        <v>5</v>
      </c>
      <c r="J1233" s="35">
        <v>3</v>
      </c>
      <c r="K1233" s="41">
        <v>8</v>
      </c>
      <c r="L1233" s="21">
        <v>1.6563146997929608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15</v>
      </c>
      <c r="E1234" s="35">
        <v>20</v>
      </c>
      <c r="F1234" s="40">
        <v>35</v>
      </c>
      <c r="G1234" s="21">
        <v>3.6880927291886199</v>
      </c>
      <c r="H1234" s="35">
        <v>607</v>
      </c>
      <c r="I1234" s="35">
        <v>0</v>
      </c>
      <c r="J1234" s="35">
        <v>1</v>
      </c>
      <c r="K1234" s="41">
        <v>1</v>
      </c>
      <c r="L1234" s="21">
        <v>0.16474464579901155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22</v>
      </c>
      <c r="E1235" s="35">
        <v>15</v>
      </c>
      <c r="F1235" s="40">
        <v>37</v>
      </c>
      <c r="G1235" s="21">
        <v>3.7148594377510036</v>
      </c>
      <c r="H1235" s="35">
        <v>607</v>
      </c>
      <c r="I1235" s="35">
        <v>0</v>
      </c>
      <c r="J1235" s="35">
        <v>2</v>
      </c>
      <c r="K1235" s="41">
        <v>2</v>
      </c>
      <c r="L1235" s="21">
        <v>0.32948929159802309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13</v>
      </c>
      <c r="E1236" s="35">
        <v>14</v>
      </c>
      <c r="F1236" s="40">
        <v>27</v>
      </c>
      <c r="G1236" s="21">
        <v>6.2211981566820276</v>
      </c>
      <c r="H1236" s="35">
        <v>150</v>
      </c>
      <c r="I1236" s="35">
        <v>1</v>
      </c>
      <c r="J1236" s="35">
        <v>0</v>
      </c>
      <c r="K1236" s="41">
        <v>1</v>
      </c>
      <c r="L1236" s="21">
        <v>0.66666666666666674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9</v>
      </c>
      <c r="E1237" s="35">
        <v>7</v>
      </c>
      <c r="F1237" s="40">
        <v>16</v>
      </c>
      <c r="G1237" s="21">
        <v>5.4054054054054053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11</v>
      </c>
      <c r="E1238" s="35">
        <v>8</v>
      </c>
      <c r="F1238" s="40">
        <v>19</v>
      </c>
      <c r="G1238" s="21">
        <v>2.4804177545691903</v>
      </c>
      <c r="H1238" s="35">
        <v>529</v>
      </c>
      <c r="I1238" s="35">
        <v>0</v>
      </c>
      <c r="J1238" s="35">
        <v>1</v>
      </c>
      <c r="K1238" s="41">
        <v>1</v>
      </c>
      <c r="L1238" s="21">
        <v>0.1890359168241966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6</v>
      </c>
      <c r="E1239" s="35">
        <v>16</v>
      </c>
      <c r="F1239" s="40">
        <v>22</v>
      </c>
      <c r="G1239" s="21">
        <v>4.6121593291404608</v>
      </c>
      <c r="H1239" s="35">
        <v>339</v>
      </c>
      <c r="I1239" s="35">
        <v>4</v>
      </c>
      <c r="J1239" s="35">
        <v>1</v>
      </c>
      <c r="K1239" s="41">
        <v>5</v>
      </c>
      <c r="L1239" s="21">
        <v>1.4749262536873156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17</v>
      </c>
      <c r="E1240" s="35">
        <v>7</v>
      </c>
      <c r="F1240" s="40">
        <v>24</v>
      </c>
      <c r="G1240" s="21">
        <v>4.1025641025641022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13</v>
      </c>
      <c r="E1241" s="35">
        <v>13</v>
      </c>
      <c r="F1241" s="40">
        <v>26</v>
      </c>
      <c r="G1241" s="21">
        <v>6.435643564356436</v>
      </c>
      <c r="H1241" s="35">
        <v>100</v>
      </c>
      <c r="I1241" s="35">
        <v>0</v>
      </c>
      <c r="J1241" s="35">
        <v>0</v>
      </c>
      <c r="K1241" s="41">
        <v>0</v>
      </c>
      <c r="L1241" s="21">
        <v>0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13</v>
      </c>
      <c r="E1242" s="35">
        <v>12</v>
      </c>
      <c r="F1242" s="40">
        <v>25</v>
      </c>
      <c r="G1242" s="21">
        <v>4.4247787610619467</v>
      </c>
      <c r="H1242" s="19">
        <v>297</v>
      </c>
      <c r="I1242" s="35">
        <v>1</v>
      </c>
      <c r="J1242" s="35">
        <v>1</v>
      </c>
      <c r="K1242" s="41">
        <v>2</v>
      </c>
      <c r="L1242" s="21">
        <v>0.67340067340067333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346</v>
      </c>
      <c r="E1243" s="38">
        <v>388</v>
      </c>
      <c r="F1243" s="38">
        <v>734</v>
      </c>
      <c r="G1243" s="31">
        <v>4.8535343516498051</v>
      </c>
      <c r="H1243" s="29">
        <v>5277</v>
      </c>
      <c r="I1243" s="38">
        <v>16</v>
      </c>
      <c r="J1243" s="38">
        <v>15</v>
      </c>
      <c r="K1243" s="39">
        <v>31</v>
      </c>
      <c r="L1243" s="31">
        <v>0.58745499336744356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28</v>
      </c>
      <c r="E1244" s="35">
        <v>21</v>
      </c>
      <c r="F1244" s="40">
        <v>49</v>
      </c>
      <c r="G1244" s="21">
        <v>4.9595141700404861</v>
      </c>
      <c r="H1244" s="35">
        <v>174</v>
      </c>
      <c r="I1244" s="35">
        <v>5</v>
      </c>
      <c r="J1244" s="35">
        <v>3</v>
      </c>
      <c r="K1244" s="41">
        <v>8</v>
      </c>
      <c r="L1244" s="21">
        <v>4.5977011494252871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23</v>
      </c>
      <c r="E1245" s="35">
        <v>26</v>
      </c>
      <c r="F1245" s="40">
        <v>49</v>
      </c>
      <c r="G1245" s="21">
        <v>5.9466019417475726</v>
      </c>
      <c r="H1245" s="35">
        <v>335</v>
      </c>
      <c r="I1245" s="35">
        <v>0</v>
      </c>
      <c r="J1245" s="35">
        <v>0</v>
      </c>
      <c r="K1245" s="41">
        <v>0</v>
      </c>
      <c r="L1245" s="21">
        <v>0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10</v>
      </c>
      <c r="E1246" s="35">
        <v>15</v>
      </c>
      <c r="F1246" s="40">
        <v>25</v>
      </c>
      <c r="G1246" s="21">
        <v>3.8461538461538463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18</v>
      </c>
      <c r="E1247" s="35">
        <v>26</v>
      </c>
      <c r="F1247" s="40">
        <v>44</v>
      </c>
      <c r="G1247" s="21">
        <v>6.9291338582677167</v>
      </c>
      <c r="H1247" s="35">
        <v>150</v>
      </c>
      <c r="I1247" s="35">
        <v>0</v>
      </c>
      <c r="J1247" s="35">
        <v>1</v>
      </c>
      <c r="K1247" s="41">
        <v>1</v>
      </c>
      <c r="L1247" s="21">
        <v>0.66666666666666674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48</v>
      </c>
      <c r="E1248" s="35">
        <v>50</v>
      </c>
      <c r="F1248" s="40">
        <v>98</v>
      </c>
      <c r="G1248" s="21">
        <v>5.221097496004262</v>
      </c>
      <c r="H1248" s="35">
        <v>444</v>
      </c>
      <c r="I1248" s="35">
        <v>4</v>
      </c>
      <c r="J1248" s="35">
        <v>0</v>
      </c>
      <c r="K1248" s="41">
        <v>4</v>
      </c>
      <c r="L1248" s="21">
        <v>0.90090090090090091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24</v>
      </c>
      <c r="E1249" s="35">
        <v>31</v>
      </c>
      <c r="F1249" s="40">
        <v>55</v>
      </c>
      <c r="G1249" s="21">
        <v>4.7826086956521738</v>
      </c>
      <c r="H1249" s="35">
        <v>503</v>
      </c>
      <c r="I1249" s="35">
        <v>1</v>
      </c>
      <c r="J1249" s="35">
        <v>0</v>
      </c>
      <c r="K1249" s="41">
        <v>1</v>
      </c>
      <c r="L1249" s="21">
        <v>0.19880715705765406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15</v>
      </c>
      <c r="E1250" s="35">
        <v>15</v>
      </c>
      <c r="F1250" s="40">
        <v>30</v>
      </c>
      <c r="G1250" s="21">
        <v>3.1023784901758016</v>
      </c>
      <c r="H1250" s="35">
        <v>716</v>
      </c>
      <c r="I1250" s="35">
        <v>1</v>
      </c>
      <c r="J1250" s="35">
        <v>1</v>
      </c>
      <c r="K1250" s="41">
        <v>2</v>
      </c>
      <c r="L1250" s="21">
        <v>0.27932960893854747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27</v>
      </c>
      <c r="E1251" s="35">
        <v>24</v>
      </c>
      <c r="F1251" s="40">
        <v>51</v>
      </c>
      <c r="G1251" s="21">
        <v>8.4858569051580695</v>
      </c>
      <c r="H1251" s="35">
        <v>37</v>
      </c>
      <c r="I1251" s="35">
        <v>0</v>
      </c>
      <c r="J1251" s="35">
        <v>0</v>
      </c>
      <c r="K1251" s="41">
        <v>0</v>
      </c>
      <c r="L1251" s="21"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21</v>
      </c>
      <c r="E1252" s="35">
        <v>12</v>
      </c>
      <c r="F1252" s="40">
        <v>33</v>
      </c>
      <c r="G1252" s="21">
        <v>3.2608695652173911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7</v>
      </c>
      <c r="E1253" s="35">
        <v>16</v>
      </c>
      <c r="F1253" s="40">
        <v>23</v>
      </c>
      <c r="G1253" s="21">
        <v>2.6682134570765661</v>
      </c>
      <c r="H1253" s="35">
        <v>492</v>
      </c>
      <c r="I1253" s="35">
        <v>0</v>
      </c>
      <c r="J1253" s="35">
        <v>4</v>
      </c>
      <c r="K1253" s="41">
        <v>4</v>
      </c>
      <c r="L1253" s="21">
        <v>0.81300813008130091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15</v>
      </c>
      <c r="E1254" s="35">
        <v>19</v>
      </c>
      <c r="F1254" s="40">
        <v>34</v>
      </c>
      <c r="G1254" s="21">
        <v>3.6093418259023355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23</v>
      </c>
      <c r="E1255" s="35">
        <v>24</v>
      </c>
      <c r="F1255" s="40">
        <v>47</v>
      </c>
      <c r="G1255" s="21">
        <v>5.2164261931187568</v>
      </c>
      <c r="H1255" s="35">
        <v>217</v>
      </c>
      <c r="I1255" s="35">
        <v>1</v>
      </c>
      <c r="J1255" s="35">
        <v>1</v>
      </c>
      <c r="K1255" s="41">
        <v>2</v>
      </c>
      <c r="L1255" s="21">
        <v>0.92165898617511521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27</v>
      </c>
      <c r="E1256" s="35">
        <v>31</v>
      </c>
      <c r="F1256" s="40">
        <v>58</v>
      </c>
      <c r="G1256" s="21">
        <v>6.25</v>
      </c>
      <c r="H1256" s="35">
        <v>304</v>
      </c>
      <c r="I1256" s="35">
        <v>1</v>
      </c>
      <c r="J1256" s="35">
        <v>2</v>
      </c>
      <c r="K1256" s="41">
        <v>3</v>
      </c>
      <c r="L1256" s="21">
        <v>0.98684210526315785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11</v>
      </c>
      <c r="E1257" s="35">
        <v>6</v>
      </c>
      <c r="F1257" s="40">
        <v>17</v>
      </c>
      <c r="G1257" s="21">
        <v>2.65625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29</v>
      </c>
      <c r="E1258" s="35">
        <v>41</v>
      </c>
      <c r="F1258" s="40">
        <v>70</v>
      </c>
      <c r="G1258" s="21">
        <v>6.2667860340196961</v>
      </c>
      <c r="H1258" s="35">
        <v>344</v>
      </c>
      <c r="I1258" s="35">
        <v>3</v>
      </c>
      <c r="J1258" s="35">
        <v>1</v>
      </c>
      <c r="K1258" s="41">
        <v>4</v>
      </c>
      <c r="L1258" s="21">
        <v>1.1627906976744187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20</v>
      </c>
      <c r="E1259" s="35">
        <v>31</v>
      </c>
      <c r="F1259" s="40">
        <v>51</v>
      </c>
      <c r="G1259" s="21">
        <v>4.9562682215743443</v>
      </c>
      <c r="H1259" s="19">
        <v>279</v>
      </c>
      <c r="I1259" s="35">
        <v>0</v>
      </c>
      <c r="J1259" s="35">
        <v>2</v>
      </c>
      <c r="K1259" s="41">
        <v>2</v>
      </c>
      <c r="L1259" s="21">
        <v>0.71684587813620071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682</v>
      </c>
      <c r="E1260" s="38">
        <v>694</v>
      </c>
      <c r="F1260" s="38">
        <v>1376</v>
      </c>
      <c r="G1260" s="31">
        <v>6.5399239543726244</v>
      </c>
      <c r="H1260" s="29">
        <v>4228</v>
      </c>
      <c r="I1260" s="38">
        <v>56</v>
      </c>
      <c r="J1260" s="38">
        <v>50</v>
      </c>
      <c r="K1260" s="39">
        <v>106</v>
      </c>
      <c r="L1260" s="31">
        <v>2.5070955534531691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125</v>
      </c>
      <c r="E1261" s="38">
        <v>103</v>
      </c>
      <c r="F1261" s="38">
        <v>228</v>
      </c>
      <c r="G1261" s="31">
        <v>6.5254722381224957</v>
      </c>
      <c r="H1261" s="29">
        <v>924</v>
      </c>
      <c r="I1261" s="38">
        <v>4</v>
      </c>
      <c r="J1261" s="38">
        <v>0</v>
      </c>
      <c r="K1261" s="39">
        <v>4</v>
      </c>
      <c r="L1261" s="31">
        <v>0.4329004329004329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3011</v>
      </c>
      <c r="E1262" s="49">
        <v>2878</v>
      </c>
      <c r="F1262" s="49">
        <v>5889</v>
      </c>
      <c r="G1262" s="25">
        <v>4.9194296168207901</v>
      </c>
      <c r="H1262" s="9">
        <v>43724</v>
      </c>
      <c r="I1262" s="49">
        <v>327</v>
      </c>
      <c r="J1262" s="49">
        <v>321</v>
      </c>
      <c r="K1262" s="50">
        <v>648</v>
      </c>
      <c r="L1262" s="25">
        <v>1.4820236025981155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764</v>
      </c>
      <c r="E1263" s="38">
        <v>765</v>
      </c>
      <c r="F1263" s="38">
        <v>1529</v>
      </c>
      <c r="G1263" s="31">
        <v>4.1490285466189079</v>
      </c>
      <c r="H1263" s="29">
        <v>14065</v>
      </c>
      <c r="I1263" s="38">
        <v>110</v>
      </c>
      <c r="J1263" s="38">
        <v>98</v>
      </c>
      <c r="K1263" s="39">
        <v>208</v>
      </c>
      <c r="L1263" s="31">
        <v>1.4788482047635976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10</v>
      </c>
      <c r="E1264" s="35">
        <v>15</v>
      </c>
      <c r="F1264" s="40">
        <v>25</v>
      </c>
      <c r="G1264" s="21">
        <v>3.1055900621118013</v>
      </c>
      <c r="H1264" s="35">
        <v>196</v>
      </c>
      <c r="I1264" s="35">
        <v>2</v>
      </c>
      <c r="J1264" s="35">
        <v>1</v>
      </c>
      <c r="K1264" s="41">
        <v>3</v>
      </c>
      <c r="L1264" s="21">
        <v>1.5306122448979591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16</v>
      </c>
      <c r="E1265" s="35">
        <v>14</v>
      </c>
      <c r="F1265" s="40">
        <v>30</v>
      </c>
      <c r="G1265" s="21">
        <v>3.4722222222222223</v>
      </c>
      <c r="H1265" s="35">
        <v>611</v>
      </c>
      <c r="I1265" s="35">
        <v>1</v>
      </c>
      <c r="J1265" s="35">
        <v>0</v>
      </c>
      <c r="K1265" s="41">
        <v>1</v>
      </c>
      <c r="L1265" s="21">
        <v>0.16366612111292964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9</v>
      </c>
      <c r="E1266" s="35">
        <v>9</v>
      </c>
      <c r="F1266" s="40">
        <v>18</v>
      </c>
      <c r="G1266" s="21">
        <v>3.119584055459272</v>
      </c>
      <c r="H1266" s="35">
        <v>220</v>
      </c>
      <c r="I1266" s="35">
        <v>0</v>
      </c>
      <c r="J1266" s="35">
        <v>0</v>
      </c>
      <c r="K1266" s="41">
        <v>0</v>
      </c>
      <c r="L1266" s="21">
        <v>0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41</v>
      </c>
      <c r="E1267" s="35">
        <v>46</v>
      </c>
      <c r="F1267" s="40">
        <v>87</v>
      </c>
      <c r="G1267" s="21">
        <v>4.9771167048054918</v>
      </c>
      <c r="H1267" s="35">
        <v>437</v>
      </c>
      <c r="I1267" s="35">
        <v>4</v>
      </c>
      <c r="J1267" s="35">
        <v>4</v>
      </c>
      <c r="K1267" s="41">
        <v>8</v>
      </c>
      <c r="L1267" s="21">
        <v>1.8306636155606408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13</v>
      </c>
      <c r="E1268" s="35">
        <v>26</v>
      </c>
      <c r="F1268" s="40">
        <v>39</v>
      </c>
      <c r="G1268" s="21">
        <v>2.795698924731183</v>
      </c>
      <c r="H1268" s="35">
        <v>765</v>
      </c>
      <c r="I1268" s="35">
        <v>6</v>
      </c>
      <c r="J1268" s="35">
        <v>4</v>
      </c>
      <c r="K1268" s="41">
        <v>10</v>
      </c>
      <c r="L1268" s="21">
        <v>1.3071895424836601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22</v>
      </c>
      <c r="E1269" s="35">
        <v>20</v>
      </c>
      <c r="F1269" s="40">
        <v>42</v>
      </c>
      <c r="G1269" s="21">
        <v>5.6833558863328824</v>
      </c>
      <c r="H1269" s="35">
        <v>258</v>
      </c>
      <c r="I1269" s="35">
        <v>2</v>
      </c>
      <c r="J1269" s="35">
        <v>0</v>
      </c>
      <c r="K1269" s="41">
        <v>2</v>
      </c>
      <c r="L1269" s="21">
        <v>0.77519379844961245</v>
      </c>
    </row>
    <row r="1270" spans="1:12" ht="15" customHeight="1" outlineLevel="1" x14ac:dyDescent="0.2">
      <c r="A1270" s="42" t="s">
        <v>2219</v>
      </c>
      <c r="B1270" s="43" t="s">
        <v>2220</v>
      </c>
      <c r="C1270" s="47">
        <v>1026</v>
      </c>
      <c r="D1270" s="35">
        <v>21</v>
      </c>
      <c r="E1270" s="35">
        <v>24</v>
      </c>
      <c r="F1270" s="40">
        <v>45</v>
      </c>
      <c r="G1270" s="21">
        <v>4.3859649122807012</v>
      </c>
      <c r="H1270" s="35">
        <v>441</v>
      </c>
      <c r="I1270" s="35">
        <v>6</v>
      </c>
      <c r="J1270" s="35">
        <v>7</v>
      </c>
      <c r="K1270" s="48">
        <v>13</v>
      </c>
      <c r="L1270" s="46">
        <v>2.947845804988662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10</v>
      </c>
      <c r="E1271" s="35">
        <v>8</v>
      </c>
      <c r="F1271" s="40">
        <v>18</v>
      </c>
      <c r="G1271" s="21">
        <v>1.9417475728155338</v>
      </c>
      <c r="H1271" s="35">
        <v>477</v>
      </c>
      <c r="I1271" s="35">
        <v>9</v>
      </c>
      <c r="J1271" s="35">
        <v>12</v>
      </c>
      <c r="K1271" s="41">
        <v>21</v>
      </c>
      <c r="L1271" s="21">
        <v>4.4025157232704402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1</v>
      </c>
      <c r="E1272" s="35">
        <v>0</v>
      </c>
      <c r="F1272" s="40">
        <v>1</v>
      </c>
      <c r="G1272" s="21">
        <v>7.874015748031496E-2</v>
      </c>
      <c r="H1272" s="35">
        <v>877</v>
      </c>
      <c r="I1272" s="35">
        <v>9</v>
      </c>
      <c r="J1272" s="35">
        <v>13</v>
      </c>
      <c r="K1272" s="41">
        <v>22</v>
      </c>
      <c r="L1272" s="21">
        <v>2.5085518814139109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49</v>
      </c>
      <c r="E1273" s="35">
        <v>49</v>
      </c>
      <c r="F1273" s="40">
        <v>98</v>
      </c>
      <c r="G1273" s="21">
        <v>6.4136125654450264</v>
      </c>
      <c r="H1273" s="35">
        <v>290</v>
      </c>
      <c r="I1273" s="35">
        <v>2</v>
      </c>
      <c r="J1273" s="35">
        <v>0</v>
      </c>
      <c r="K1273" s="41">
        <v>2</v>
      </c>
      <c r="L1273" s="21">
        <v>0.68965517241379315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51</v>
      </c>
      <c r="E1274" s="35">
        <v>44</v>
      </c>
      <c r="F1274" s="40">
        <v>95</v>
      </c>
      <c r="G1274" s="21">
        <v>8.3187390542907185</v>
      </c>
      <c r="H1274" s="19">
        <v>220</v>
      </c>
      <c r="I1274" s="35">
        <v>0</v>
      </c>
      <c r="J1274" s="35">
        <v>0</v>
      </c>
      <c r="K1274" s="41">
        <v>0</v>
      </c>
      <c r="L1274" s="21">
        <v>0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107</v>
      </c>
      <c r="E1275" s="35">
        <v>100</v>
      </c>
      <c r="F1275" s="40">
        <v>207</v>
      </c>
      <c r="G1275" s="21">
        <v>4.5959147424511544</v>
      </c>
      <c r="H1275" s="19">
        <v>2032</v>
      </c>
      <c r="I1275" s="35">
        <v>12</v>
      </c>
      <c r="J1275" s="35">
        <v>12</v>
      </c>
      <c r="K1275" s="41">
        <v>24</v>
      </c>
      <c r="L1275" s="21">
        <v>1.1811023622047243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9</v>
      </c>
      <c r="E1276" s="35">
        <v>9</v>
      </c>
      <c r="F1276" s="40">
        <v>18</v>
      </c>
      <c r="G1276" s="21">
        <v>3.870967741935484</v>
      </c>
      <c r="H1276" s="35">
        <v>-306</v>
      </c>
      <c r="I1276" s="35">
        <v>5</v>
      </c>
      <c r="J1276" s="35">
        <v>0</v>
      </c>
      <c r="K1276" s="41">
        <v>5</v>
      </c>
      <c r="L1276" s="21">
        <v>-1.6339869281045754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121</v>
      </c>
      <c r="E1277" s="35">
        <v>108</v>
      </c>
      <c r="F1277" s="40">
        <v>229</v>
      </c>
      <c r="G1277" s="21">
        <v>8.8382863759166348</v>
      </c>
      <c r="H1277" s="19">
        <v>385</v>
      </c>
      <c r="I1277" s="35">
        <v>2</v>
      </c>
      <c r="J1277" s="35">
        <v>0</v>
      </c>
      <c r="K1277" s="41">
        <v>2</v>
      </c>
      <c r="L1277" s="21">
        <v>0.51948051948051943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62</v>
      </c>
      <c r="E1278" s="35">
        <v>66</v>
      </c>
      <c r="F1278" s="40">
        <v>128</v>
      </c>
      <c r="G1278" s="21">
        <v>5.0773502578341931</v>
      </c>
      <c r="H1278" s="19">
        <v>1129</v>
      </c>
      <c r="I1278" s="35">
        <v>10</v>
      </c>
      <c r="J1278" s="35">
        <v>8</v>
      </c>
      <c r="K1278" s="41">
        <v>18</v>
      </c>
      <c r="L1278" s="21">
        <v>1.5943312666076175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13</v>
      </c>
      <c r="E1279" s="35">
        <v>24</v>
      </c>
      <c r="F1279" s="40">
        <v>37</v>
      </c>
      <c r="G1279" s="21">
        <v>2.784048156508653</v>
      </c>
      <c r="H1279" s="19">
        <v>397</v>
      </c>
      <c r="I1279" s="35">
        <v>6</v>
      </c>
      <c r="J1279" s="35">
        <v>2</v>
      </c>
      <c r="K1279" s="41">
        <v>8</v>
      </c>
      <c r="L1279" s="21">
        <v>2.0151133501259446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19</v>
      </c>
      <c r="E1280" s="35">
        <v>19</v>
      </c>
      <c r="F1280" s="40">
        <v>38</v>
      </c>
      <c r="G1280" s="21">
        <v>1.4404852160727823</v>
      </c>
      <c r="H1280" s="19">
        <v>1659</v>
      </c>
      <c r="I1280" s="35">
        <v>0</v>
      </c>
      <c r="J1280" s="35">
        <v>0</v>
      </c>
      <c r="K1280" s="41">
        <v>0</v>
      </c>
      <c r="L1280" s="21">
        <v>0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1</v>
      </c>
      <c r="E1281" s="35">
        <v>3</v>
      </c>
      <c r="F1281" s="40">
        <v>4</v>
      </c>
      <c r="G1281" s="21">
        <v>0.24286581663630846</v>
      </c>
      <c r="H1281" s="19">
        <v>1121</v>
      </c>
      <c r="I1281" s="35">
        <v>1</v>
      </c>
      <c r="J1281" s="35">
        <v>0</v>
      </c>
      <c r="K1281" s="41">
        <v>1</v>
      </c>
      <c r="L1281" s="21">
        <v>8.9206066012488858E-2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13</v>
      </c>
      <c r="E1282" s="35">
        <v>11</v>
      </c>
      <c r="F1282" s="40">
        <v>24</v>
      </c>
      <c r="G1282" s="21">
        <v>3.4383954154727796</v>
      </c>
      <c r="H1282" s="35">
        <v>254</v>
      </c>
      <c r="I1282" s="35">
        <v>5</v>
      </c>
      <c r="J1282" s="35">
        <v>3</v>
      </c>
      <c r="K1282" s="41">
        <v>8</v>
      </c>
      <c r="L1282" s="21">
        <v>3.1496062992125982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0</v>
      </c>
      <c r="E1283" s="35">
        <v>1</v>
      </c>
      <c r="F1283" s="40">
        <v>1</v>
      </c>
      <c r="G1283" s="21">
        <v>4.6210720887245843E-2</v>
      </c>
      <c r="H1283" s="19">
        <v>-114</v>
      </c>
      <c r="I1283" s="35">
        <v>0</v>
      </c>
      <c r="J1283" s="35">
        <v>1</v>
      </c>
      <c r="K1283" s="41">
        <v>1</v>
      </c>
      <c r="L1283" s="21">
        <v>-0.8771929824561403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156</v>
      </c>
      <c r="E1284" s="35">
        <v>146</v>
      </c>
      <c r="F1284" s="40">
        <v>302</v>
      </c>
      <c r="G1284" s="21">
        <v>5.7024169184290026</v>
      </c>
      <c r="H1284" s="19">
        <v>2185</v>
      </c>
      <c r="I1284" s="35">
        <v>25</v>
      </c>
      <c r="J1284" s="35">
        <v>28</v>
      </c>
      <c r="K1284" s="41">
        <v>53</v>
      </c>
      <c r="L1284" s="21">
        <v>2.4256292906178487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20</v>
      </c>
      <c r="E1285" s="35">
        <v>23</v>
      </c>
      <c r="F1285" s="40">
        <v>43</v>
      </c>
      <c r="G1285" s="21">
        <v>4.3967280163599183</v>
      </c>
      <c r="H1285" s="35">
        <v>531</v>
      </c>
      <c r="I1285" s="35">
        <v>3</v>
      </c>
      <c r="J1285" s="35">
        <v>3</v>
      </c>
      <c r="K1285" s="41">
        <v>6</v>
      </c>
      <c r="L1285" s="21">
        <v>1.1299435028248588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47</v>
      </c>
      <c r="E1286" s="29">
        <v>42</v>
      </c>
      <c r="F1286" s="29">
        <v>89</v>
      </c>
      <c r="G1286" s="31">
        <v>4.7390841320553783</v>
      </c>
      <c r="H1286" s="38">
        <v>634</v>
      </c>
      <c r="I1286" s="29">
        <v>6</v>
      </c>
      <c r="J1286" s="29">
        <v>6</v>
      </c>
      <c r="K1286" s="36">
        <v>12</v>
      </c>
      <c r="L1286" s="31">
        <v>1.8927444794952681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7</v>
      </c>
      <c r="E1287" s="19">
        <v>5</v>
      </c>
      <c r="F1287" s="20">
        <v>12</v>
      </c>
      <c r="G1287" s="21">
        <v>3.761755485893417</v>
      </c>
      <c r="H1287" s="35">
        <v>85</v>
      </c>
      <c r="I1287" s="19">
        <v>1</v>
      </c>
      <c r="J1287" s="19">
        <v>0</v>
      </c>
      <c r="K1287" s="22">
        <v>1</v>
      </c>
      <c r="L1287" s="21">
        <v>1.1764705882352942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1</v>
      </c>
      <c r="E1288" s="19">
        <v>1</v>
      </c>
      <c r="F1288" s="20">
        <v>2</v>
      </c>
      <c r="G1288" s="21">
        <v>1.4285714285714286</v>
      </c>
      <c r="H1288" s="35">
        <v>49</v>
      </c>
      <c r="I1288" s="19">
        <v>1</v>
      </c>
      <c r="J1288" s="19">
        <v>0</v>
      </c>
      <c r="K1288" s="22">
        <v>1</v>
      </c>
      <c r="L1288" s="21">
        <v>2.0408163265306123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5</v>
      </c>
      <c r="E1289" s="19">
        <v>11</v>
      </c>
      <c r="F1289" s="20">
        <v>16</v>
      </c>
      <c r="G1289" s="21">
        <v>5.4982817869415808</v>
      </c>
      <c r="H1289" s="35">
        <v>144</v>
      </c>
      <c r="I1289" s="19">
        <v>0</v>
      </c>
      <c r="J1289" s="19">
        <v>0</v>
      </c>
      <c r="K1289" s="22">
        <v>0</v>
      </c>
      <c r="L1289" s="21">
        <v>0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25</v>
      </c>
      <c r="E1290" s="19">
        <v>16</v>
      </c>
      <c r="F1290" s="20">
        <v>41</v>
      </c>
      <c r="G1290" s="21">
        <v>4.7953216374269001</v>
      </c>
      <c r="H1290" s="35">
        <v>301</v>
      </c>
      <c r="I1290" s="19">
        <v>1</v>
      </c>
      <c r="J1290" s="19">
        <v>6</v>
      </c>
      <c r="K1290" s="22">
        <v>7</v>
      </c>
      <c r="L1290" s="21">
        <v>2.3255813953488373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9</v>
      </c>
      <c r="E1291" s="19">
        <v>9</v>
      </c>
      <c r="F1291" s="20">
        <v>18</v>
      </c>
      <c r="G1291" s="21">
        <v>6.593406593406594</v>
      </c>
      <c r="H1291" s="19">
        <v>55</v>
      </c>
      <c r="I1291" s="19">
        <v>3</v>
      </c>
      <c r="J1291" s="19">
        <v>0</v>
      </c>
      <c r="K1291" s="22">
        <v>3</v>
      </c>
      <c r="L1291" s="21">
        <v>5.4545454545454541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562</v>
      </c>
      <c r="E1292" s="29">
        <v>512</v>
      </c>
      <c r="F1292" s="29">
        <v>1074</v>
      </c>
      <c r="G1292" s="31">
        <v>5.5227027304982776</v>
      </c>
      <c r="H1292" s="29">
        <v>7814</v>
      </c>
      <c r="I1292" s="29">
        <v>34</v>
      </c>
      <c r="J1292" s="29">
        <v>28</v>
      </c>
      <c r="K1292" s="36">
        <v>62</v>
      </c>
      <c r="L1292" s="31">
        <v>0.79344765804965445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12</v>
      </c>
      <c r="E1293" s="19">
        <v>14</v>
      </c>
      <c r="F1293" s="20">
        <v>26</v>
      </c>
      <c r="G1293" s="21">
        <v>4.9523809523809526</v>
      </c>
      <c r="H1293" s="35">
        <v>207</v>
      </c>
      <c r="I1293" s="19">
        <v>2</v>
      </c>
      <c r="J1293" s="19">
        <v>1</v>
      </c>
      <c r="K1293" s="22">
        <v>3</v>
      </c>
      <c r="L1293" s="21">
        <v>1.4492753623188406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54</v>
      </c>
      <c r="E1294" s="19">
        <v>54</v>
      </c>
      <c r="F1294" s="20">
        <v>108</v>
      </c>
      <c r="G1294" s="21">
        <v>5.1625239005736141</v>
      </c>
      <c r="H1294" s="35">
        <v>335</v>
      </c>
      <c r="I1294" s="19">
        <v>1</v>
      </c>
      <c r="J1294" s="19">
        <v>1</v>
      </c>
      <c r="K1294" s="22">
        <v>2</v>
      </c>
      <c r="L1294" s="21">
        <v>0.59701492537313439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9</v>
      </c>
      <c r="E1295" s="19">
        <v>9</v>
      </c>
      <c r="F1295" s="20">
        <v>18</v>
      </c>
      <c r="G1295" s="21">
        <v>3.4155597722960152</v>
      </c>
      <c r="H1295" s="35">
        <v>246</v>
      </c>
      <c r="I1295" s="19">
        <v>6</v>
      </c>
      <c r="J1295" s="19">
        <v>2</v>
      </c>
      <c r="K1295" s="22">
        <v>8</v>
      </c>
      <c r="L1295" s="21">
        <v>3.2520325203252036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52</v>
      </c>
      <c r="E1296" s="19">
        <v>31</v>
      </c>
      <c r="F1296" s="20">
        <v>83</v>
      </c>
      <c r="G1296" s="21">
        <v>5.5370246831220813</v>
      </c>
      <c r="H1296" s="19">
        <v>730</v>
      </c>
      <c r="I1296" s="19">
        <v>2</v>
      </c>
      <c r="J1296" s="19">
        <v>1</v>
      </c>
      <c r="K1296" s="22">
        <v>3</v>
      </c>
      <c r="L1296" s="21">
        <v>0.41095890410958902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17</v>
      </c>
      <c r="E1297" s="19">
        <v>22</v>
      </c>
      <c r="F1297" s="20">
        <v>39</v>
      </c>
      <c r="G1297" s="21">
        <v>2.1582733812949639</v>
      </c>
      <c r="H1297" s="19">
        <v>1342</v>
      </c>
      <c r="I1297" s="19">
        <v>6</v>
      </c>
      <c r="J1297" s="19">
        <v>3</v>
      </c>
      <c r="K1297" s="22">
        <v>9</v>
      </c>
      <c r="L1297" s="21">
        <v>0.6706408345752608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20</v>
      </c>
      <c r="E1298" s="19">
        <v>12</v>
      </c>
      <c r="F1298" s="20">
        <v>32</v>
      </c>
      <c r="G1298" s="21">
        <v>4.9921996879875197</v>
      </c>
      <c r="H1298" s="35">
        <v>179</v>
      </c>
      <c r="I1298" s="19">
        <v>1</v>
      </c>
      <c r="J1298" s="19">
        <v>2</v>
      </c>
      <c r="K1298" s="22">
        <v>3</v>
      </c>
      <c r="L1298" s="21">
        <v>1.6759776536312849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34</v>
      </c>
      <c r="E1299" s="19">
        <v>25</v>
      </c>
      <c r="F1299" s="20">
        <v>59</v>
      </c>
      <c r="G1299" s="21">
        <v>9.9159663865546221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89</v>
      </c>
      <c r="E1300" s="19">
        <v>78</v>
      </c>
      <c r="F1300" s="20">
        <v>167</v>
      </c>
      <c r="G1300" s="21">
        <v>8.5772984078068824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23</v>
      </c>
      <c r="E1301" s="19">
        <v>19</v>
      </c>
      <c r="F1301" s="20">
        <v>42</v>
      </c>
      <c r="G1301" s="21">
        <v>8.9743589743589745</v>
      </c>
      <c r="H1301" s="35">
        <v>67</v>
      </c>
      <c r="I1301" s="19">
        <v>0</v>
      </c>
      <c r="J1301" s="19">
        <v>0</v>
      </c>
      <c r="K1301" s="22">
        <v>0</v>
      </c>
      <c r="L1301" s="21">
        <v>0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16</v>
      </c>
      <c r="E1302" s="19">
        <v>13</v>
      </c>
      <c r="F1302" s="20">
        <v>29</v>
      </c>
      <c r="G1302" s="21">
        <v>5.1146384479717808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13</v>
      </c>
      <c r="E1303" s="19">
        <v>13</v>
      </c>
      <c r="F1303" s="20">
        <v>26</v>
      </c>
      <c r="G1303" s="21">
        <v>4.868913857677903</v>
      </c>
      <c r="H1303" s="35">
        <v>204</v>
      </c>
      <c r="I1303" s="19">
        <v>0</v>
      </c>
      <c r="J1303" s="19">
        <v>0</v>
      </c>
      <c r="K1303" s="22">
        <v>0</v>
      </c>
      <c r="L1303" s="21">
        <v>0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9</v>
      </c>
      <c r="E1304" s="19">
        <v>5</v>
      </c>
      <c r="F1304" s="20">
        <v>14</v>
      </c>
      <c r="G1304" s="21">
        <v>3.2710280373831773</v>
      </c>
      <c r="H1304" s="35">
        <v>260</v>
      </c>
      <c r="I1304" s="19">
        <v>0</v>
      </c>
      <c r="J1304" s="19">
        <v>1</v>
      </c>
      <c r="K1304" s="22">
        <v>1</v>
      </c>
      <c r="L1304" s="21">
        <v>0.38461538461538464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37</v>
      </c>
      <c r="E1305" s="19">
        <v>29</v>
      </c>
      <c r="F1305" s="20">
        <v>66</v>
      </c>
      <c r="G1305" s="21">
        <v>5.9086839749328561</v>
      </c>
      <c r="H1305" s="35">
        <v>443</v>
      </c>
      <c r="I1305" s="19">
        <v>1</v>
      </c>
      <c r="J1305" s="19">
        <v>2</v>
      </c>
      <c r="K1305" s="22">
        <v>3</v>
      </c>
      <c r="L1305" s="21">
        <v>0.67720090293453727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15</v>
      </c>
      <c r="E1306" s="19">
        <v>23</v>
      </c>
      <c r="F1306" s="20">
        <v>38</v>
      </c>
      <c r="G1306" s="21">
        <v>7.0763500931098688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19</v>
      </c>
      <c r="E1307" s="19">
        <v>19</v>
      </c>
      <c r="F1307" s="20">
        <v>38</v>
      </c>
      <c r="G1307" s="21">
        <v>4.1530054644808745</v>
      </c>
      <c r="H1307" s="35">
        <v>616</v>
      </c>
      <c r="I1307" s="19">
        <v>0</v>
      </c>
      <c r="J1307" s="19">
        <v>0</v>
      </c>
      <c r="K1307" s="22">
        <v>0</v>
      </c>
      <c r="L1307" s="21">
        <v>0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27</v>
      </c>
      <c r="E1308" s="19">
        <v>35</v>
      </c>
      <c r="F1308" s="20">
        <v>62</v>
      </c>
      <c r="G1308" s="21">
        <v>5.8991436726926736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13</v>
      </c>
      <c r="E1309" s="19">
        <v>15</v>
      </c>
      <c r="F1309" s="20">
        <v>28</v>
      </c>
      <c r="G1309" s="21">
        <v>4.1297935103244834</v>
      </c>
      <c r="H1309" s="35">
        <v>307</v>
      </c>
      <c r="I1309" s="19">
        <v>0</v>
      </c>
      <c r="J1309" s="19">
        <v>0</v>
      </c>
      <c r="K1309" s="22">
        <v>0</v>
      </c>
      <c r="L1309" s="21">
        <v>0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19</v>
      </c>
      <c r="E1310" s="19">
        <v>22</v>
      </c>
      <c r="F1310" s="20">
        <v>41</v>
      </c>
      <c r="G1310" s="21">
        <v>7.6923076923076925</v>
      </c>
      <c r="H1310" s="35">
        <v>38</v>
      </c>
      <c r="I1310" s="19">
        <v>6</v>
      </c>
      <c r="J1310" s="19">
        <v>9</v>
      </c>
      <c r="K1310" s="22">
        <v>15</v>
      </c>
      <c r="L1310" s="21">
        <v>39.473684210526315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9</v>
      </c>
      <c r="E1311" s="19">
        <v>6</v>
      </c>
      <c r="F1311" s="20">
        <v>15</v>
      </c>
      <c r="G1311" s="21">
        <v>3.5799522673031028</v>
      </c>
      <c r="H1311" s="35">
        <v>249</v>
      </c>
      <c r="I1311" s="19">
        <v>3</v>
      </c>
      <c r="J1311" s="19">
        <v>1</v>
      </c>
      <c r="K1311" s="22">
        <v>4</v>
      </c>
      <c r="L1311" s="21">
        <v>1.6064257028112447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29</v>
      </c>
      <c r="E1312" s="19">
        <v>26</v>
      </c>
      <c r="F1312" s="20">
        <v>55</v>
      </c>
      <c r="G1312" s="21">
        <v>9.0759075907590763</v>
      </c>
      <c r="H1312" s="35">
        <v>347</v>
      </c>
      <c r="I1312" s="19">
        <v>0</v>
      </c>
      <c r="J1312" s="19">
        <v>0</v>
      </c>
      <c r="K1312" s="22">
        <v>0</v>
      </c>
      <c r="L1312" s="21">
        <v>0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32</v>
      </c>
      <c r="E1313" s="19">
        <v>29</v>
      </c>
      <c r="F1313" s="20">
        <v>61</v>
      </c>
      <c r="G1313" s="21">
        <v>5.0960735171261486</v>
      </c>
      <c r="H1313" s="35">
        <v>410</v>
      </c>
      <c r="I1313" s="19">
        <v>2</v>
      </c>
      <c r="J1313" s="19">
        <v>0</v>
      </c>
      <c r="K1313" s="22">
        <v>2</v>
      </c>
      <c r="L1313" s="21">
        <v>0.48780487804878048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14</v>
      </c>
      <c r="E1314" s="19">
        <v>13</v>
      </c>
      <c r="F1314" s="20">
        <v>27</v>
      </c>
      <c r="G1314" s="21">
        <v>3.5340314136125657</v>
      </c>
      <c r="H1314" s="19">
        <v>655</v>
      </c>
      <c r="I1314" s="19">
        <v>4</v>
      </c>
      <c r="J1314" s="19">
        <v>5</v>
      </c>
      <c r="K1314" s="22">
        <v>9</v>
      </c>
      <c r="L1314" s="21">
        <v>1.3740458015267176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354</v>
      </c>
      <c r="E1315" s="38">
        <v>319</v>
      </c>
      <c r="F1315" s="38">
        <v>673</v>
      </c>
      <c r="G1315" s="31">
        <v>5.0302713207265111</v>
      </c>
      <c r="H1315" s="29">
        <v>4724</v>
      </c>
      <c r="I1315" s="38">
        <v>100</v>
      </c>
      <c r="J1315" s="38">
        <v>99</v>
      </c>
      <c r="K1315" s="39">
        <v>199</v>
      </c>
      <c r="L1315" s="31">
        <v>4.2125317527519055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18</v>
      </c>
      <c r="E1316" s="35">
        <v>7</v>
      </c>
      <c r="F1316" s="40">
        <v>25</v>
      </c>
      <c r="G1316" s="21">
        <v>5.1229508196721314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8</v>
      </c>
      <c r="E1317" s="35">
        <v>5</v>
      </c>
      <c r="F1317" s="40">
        <v>13</v>
      </c>
      <c r="G1317" s="21">
        <v>3.3163265306122449</v>
      </c>
      <c r="H1317" s="35">
        <v>182</v>
      </c>
      <c r="I1317" s="35">
        <v>0</v>
      </c>
      <c r="J1317" s="35">
        <v>2</v>
      </c>
      <c r="K1317" s="41">
        <v>2</v>
      </c>
      <c r="L1317" s="21">
        <v>1.098901098901099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13</v>
      </c>
      <c r="E1318" s="35">
        <v>19</v>
      </c>
      <c r="F1318" s="40">
        <v>32</v>
      </c>
      <c r="G1318" s="21">
        <v>3.7869822485207103</v>
      </c>
      <c r="H1318" s="35">
        <v>388</v>
      </c>
      <c r="I1318" s="35">
        <v>1</v>
      </c>
      <c r="J1318" s="35">
        <v>0</v>
      </c>
      <c r="K1318" s="41">
        <v>1</v>
      </c>
      <c r="L1318" s="21">
        <v>0.25773195876288657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17</v>
      </c>
      <c r="E1319" s="35">
        <v>13</v>
      </c>
      <c r="F1319" s="40">
        <v>30</v>
      </c>
      <c r="G1319" s="21">
        <v>6.369426751592357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18</v>
      </c>
      <c r="E1320" s="35">
        <v>13</v>
      </c>
      <c r="F1320" s="40">
        <v>31</v>
      </c>
      <c r="G1320" s="21">
        <v>3.7259615384615383</v>
      </c>
      <c r="H1320" s="35">
        <v>252</v>
      </c>
      <c r="I1320" s="35">
        <v>5</v>
      </c>
      <c r="J1320" s="35">
        <v>2</v>
      </c>
      <c r="K1320" s="41">
        <v>7</v>
      </c>
      <c r="L1320" s="21">
        <v>2.7777777777777777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2</v>
      </c>
      <c r="E1321" s="35">
        <v>2</v>
      </c>
      <c r="F1321" s="40">
        <v>4</v>
      </c>
      <c r="G1321" s="21">
        <v>2.1857923497267762</v>
      </c>
      <c r="H1321" s="35">
        <v>132</v>
      </c>
      <c r="I1321" s="35">
        <v>0</v>
      </c>
      <c r="J1321" s="35">
        <v>0</v>
      </c>
      <c r="K1321" s="41">
        <v>0</v>
      </c>
      <c r="L1321" s="21">
        <v>0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16</v>
      </c>
      <c r="E1322" s="35">
        <v>24</v>
      </c>
      <c r="F1322" s="40">
        <v>40</v>
      </c>
      <c r="G1322" s="21">
        <v>7.2992700729926998</v>
      </c>
      <c r="H1322" s="35">
        <v>25</v>
      </c>
      <c r="I1322" s="35">
        <v>0</v>
      </c>
      <c r="J1322" s="35">
        <v>1</v>
      </c>
      <c r="K1322" s="41">
        <v>1</v>
      </c>
      <c r="L1322" s="21">
        <v>4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18</v>
      </c>
      <c r="E1323" s="35">
        <v>20</v>
      </c>
      <c r="F1323" s="40">
        <v>38</v>
      </c>
      <c r="G1323" s="21">
        <v>7.3929961089494167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29</v>
      </c>
      <c r="E1324" s="35">
        <v>19</v>
      </c>
      <c r="F1324" s="40">
        <v>48</v>
      </c>
      <c r="G1324" s="21">
        <v>3.2854209445585218</v>
      </c>
      <c r="H1324" s="19">
        <v>493</v>
      </c>
      <c r="I1324" s="35">
        <v>16</v>
      </c>
      <c r="J1324" s="35">
        <v>17</v>
      </c>
      <c r="K1324" s="41">
        <v>33</v>
      </c>
      <c r="L1324" s="21">
        <v>6.6937119675456387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78</v>
      </c>
      <c r="E1325" s="35">
        <v>59</v>
      </c>
      <c r="F1325" s="40">
        <v>137</v>
      </c>
      <c r="G1325" s="21">
        <v>4.1091781643671261</v>
      </c>
      <c r="H1325" s="19">
        <v>1452</v>
      </c>
      <c r="I1325" s="35">
        <v>12</v>
      </c>
      <c r="J1325" s="35">
        <v>13</v>
      </c>
      <c r="K1325" s="41">
        <v>25</v>
      </c>
      <c r="L1325" s="21">
        <v>1.721763085399449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7</v>
      </c>
      <c r="E1326" s="35">
        <v>2</v>
      </c>
      <c r="F1326" s="40">
        <v>9</v>
      </c>
      <c r="G1326" s="21">
        <v>5.0561797752808983</v>
      </c>
      <c r="H1326" s="35">
        <v>105</v>
      </c>
      <c r="I1326" s="35">
        <v>2</v>
      </c>
      <c r="J1326" s="35">
        <v>0</v>
      </c>
      <c r="K1326" s="41">
        <v>2</v>
      </c>
      <c r="L1326" s="21">
        <v>1.9047619047619049</v>
      </c>
    </row>
    <row r="1327" spans="1:12" ht="15" customHeight="1" outlineLevel="1" x14ac:dyDescent="0.2">
      <c r="A1327" s="42" t="s">
        <v>2327</v>
      </c>
      <c r="B1327" s="43" t="s">
        <v>622</v>
      </c>
      <c r="C1327" s="44">
        <v>748</v>
      </c>
      <c r="D1327" s="35">
        <v>19</v>
      </c>
      <c r="E1327" s="35">
        <v>25</v>
      </c>
      <c r="F1327" s="40">
        <v>44</v>
      </c>
      <c r="G1327" s="21">
        <v>5.8823529411764701</v>
      </c>
      <c r="H1327" s="35">
        <v>70</v>
      </c>
      <c r="I1327" s="35">
        <v>40</v>
      </c>
      <c r="J1327" s="35">
        <v>42</v>
      </c>
      <c r="K1327" s="48">
        <v>82</v>
      </c>
      <c r="L1327" s="46">
        <v>117.14285714285715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17</v>
      </c>
      <c r="E1328" s="35">
        <v>21</v>
      </c>
      <c r="F1328" s="40">
        <v>38</v>
      </c>
      <c r="G1328" s="21">
        <v>8.695652173913043</v>
      </c>
      <c r="H1328" s="35">
        <v>261</v>
      </c>
      <c r="I1328" s="35">
        <v>9</v>
      </c>
      <c r="J1328" s="35">
        <v>9</v>
      </c>
      <c r="K1328" s="41">
        <v>18</v>
      </c>
      <c r="L1328" s="21">
        <v>6.8965517241379306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21</v>
      </c>
      <c r="E1329" s="35">
        <v>15</v>
      </c>
      <c r="F1329" s="40">
        <v>36</v>
      </c>
      <c r="G1329" s="21">
        <v>8.7378640776699026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51</v>
      </c>
      <c r="E1330" s="35">
        <v>49</v>
      </c>
      <c r="F1330" s="40">
        <v>100</v>
      </c>
      <c r="G1330" s="21">
        <v>5.9241706161137442</v>
      </c>
      <c r="H1330" s="35">
        <v>800</v>
      </c>
      <c r="I1330" s="35">
        <v>6</v>
      </c>
      <c r="J1330" s="35">
        <v>7</v>
      </c>
      <c r="K1330" s="41">
        <v>13</v>
      </c>
      <c r="L1330" s="21">
        <v>1.625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14</v>
      </c>
      <c r="E1331" s="35">
        <v>17</v>
      </c>
      <c r="F1331" s="40">
        <v>31</v>
      </c>
      <c r="G1331" s="21">
        <v>5.5062166962699823</v>
      </c>
      <c r="H1331" s="35">
        <v>225</v>
      </c>
      <c r="I1331" s="35">
        <v>7</v>
      </c>
      <c r="J1331" s="35">
        <v>5</v>
      </c>
      <c r="K1331" s="41">
        <v>12</v>
      </c>
      <c r="L1331" s="21">
        <v>5.3333333333333339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8</v>
      </c>
      <c r="E1332" s="35">
        <v>9</v>
      </c>
      <c r="F1332" s="40">
        <v>17</v>
      </c>
      <c r="G1332" s="21">
        <v>5.9649122807017543</v>
      </c>
      <c r="H1332" s="19">
        <v>66</v>
      </c>
      <c r="I1332" s="35">
        <v>2</v>
      </c>
      <c r="J1332" s="35">
        <v>1</v>
      </c>
      <c r="K1332" s="41">
        <v>3</v>
      </c>
      <c r="L1332" s="21">
        <v>4.5454545454545459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384</v>
      </c>
      <c r="E1333" s="38">
        <v>398</v>
      </c>
      <c r="F1333" s="38">
        <v>782</v>
      </c>
      <c r="G1333" s="31">
        <v>3.2546718275273654</v>
      </c>
      <c r="H1333" s="29">
        <v>10265</v>
      </c>
      <c r="I1333" s="38">
        <v>51</v>
      </c>
      <c r="J1333" s="38">
        <v>52</v>
      </c>
      <c r="K1333" s="39">
        <v>103</v>
      </c>
      <c r="L1333" s="31">
        <v>1.003409644422796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15</v>
      </c>
      <c r="E1334" s="35">
        <v>15</v>
      </c>
      <c r="F1334" s="40">
        <v>30</v>
      </c>
      <c r="G1334" s="21">
        <v>4.2194092827004219</v>
      </c>
      <c r="H1334" s="19">
        <v>294</v>
      </c>
      <c r="I1334" s="35">
        <v>1</v>
      </c>
      <c r="J1334" s="35">
        <v>2</v>
      </c>
      <c r="K1334" s="41">
        <v>3</v>
      </c>
      <c r="L1334" s="21">
        <v>1.0204081632653061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33</v>
      </c>
      <c r="E1335" s="35">
        <v>37</v>
      </c>
      <c r="F1335" s="40">
        <v>70</v>
      </c>
      <c r="G1335" s="21">
        <v>3.4895314057826519</v>
      </c>
      <c r="H1335" s="19">
        <v>1081</v>
      </c>
      <c r="I1335" s="35">
        <v>7</v>
      </c>
      <c r="J1335" s="35">
        <v>0</v>
      </c>
      <c r="K1335" s="41">
        <v>7</v>
      </c>
      <c r="L1335" s="21">
        <v>0.6475485661424607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2</v>
      </c>
      <c r="E1336" s="35">
        <v>9</v>
      </c>
      <c r="F1336" s="40">
        <v>11</v>
      </c>
      <c r="G1336" s="21">
        <v>4.1044776119402986</v>
      </c>
      <c r="H1336" s="35">
        <v>121</v>
      </c>
      <c r="I1336" s="35">
        <v>2</v>
      </c>
      <c r="J1336" s="35">
        <v>1</v>
      </c>
      <c r="K1336" s="41">
        <v>3</v>
      </c>
      <c r="L1336" s="21">
        <v>2.4793388429752068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4</v>
      </c>
      <c r="E1337" s="35">
        <v>3</v>
      </c>
      <c r="F1337" s="40">
        <v>7</v>
      </c>
      <c r="G1337" s="21">
        <v>5.0359712230215825</v>
      </c>
      <c r="H1337" s="35">
        <v>67</v>
      </c>
      <c r="I1337" s="35">
        <v>0</v>
      </c>
      <c r="J1337" s="35">
        <v>1</v>
      </c>
      <c r="K1337" s="41">
        <v>1</v>
      </c>
      <c r="L1337" s="21">
        <v>1.4925373134328357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0</v>
      </c>
      <c r="E1338" s="35">
        <v>0</v>
      </c>
      <c r="F1338" s="40">
        <v>0</v>
      </c>
      <c r="G1338" s="21">
        <v>0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38</v>
      </c>
      <c r="E1339" s="35">
        <v>22</v>
      </c>
      <c r="F1339" s="40">
        <v>60</v>
      </c>
      <c r="G1339" s="21">
        <v>3.9370078740157481</v>
      </c>
      <c r="H1339" s="19">
        <v>765</v>
      </c>
      <c r="I1339" s="35">
        <v>0</v>
      </c>
      <c r="J1339" s="35">
        <v>2</v>
      </c>
      <c r="K1339" s="41">
        <v>2</v>
      </c>
      <c r="L1339" s="21">
        <v>0.26143790849673199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72</v>
      </c>
      <c r="E1340" s="35">
        <v>72</v>
      </c>
      <c r="F1340" s="40">
        <v>144</v>
      </c>
      <c r="G1340" s="21">
        <v>4.0089086859688194</v>
      </c>
      <c r="H1340" s="19">
        <v>1529</v>
      </c>
      <c r="I1340" s="35">
        <v>1</v>
      </c>
      <c r="J1340" s="35">
        <v>3</v>
      </c>
      <c r="K1340" s="41">
        <v>4</v>
      </c>
      <c r="L1340" s="21">
        <v>0.26160889470241988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0</v>
      </c>
      <c r="E1341" s="35">
        <v>0</v>
      </c>
      <c r="F1341" s="40">
        <v>0</v>
      </c>
      <c r="G1341" s="21">
        <v>0</v>
      </c>
      <c r="H1341" s="35">
        <v>208</v>
      </c>
      <c r="I1341" s="35">
        <v>0</v>
      </c>
      <c r="J1341" s="35">
        <v>0</v>
      </c>
      <c r="K1341" s="41">
        <v>0</v>
      </c>
      <c r="L1341" s="21">
        <v>0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12</v>
      </c>
      <c r="E1342" s="35">
        <v>24</v>
      </c>
      <c r="F1342" s="40">
        <v>36</v>
      </c>
      <c r="G1342" s="21">
        <v>5.1136363636363642</v>
      </c>
      <c r="H1342" s="35">
        <v>232</v>
      </c>
      <c r="I1342" s="35">
        <v>1</v>
      </c>
      <c r="J1342" s="35">
        <v>0</v>
      </c>
      <c r="K1342" s="41">
        <v>1</v>
      </c>
      <c r="L1342" s="21">
        <v>0.43103448275862066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26</v>
      </c>
      <c r="E1343" s="35">
        <v>32</v>
      </c>
      <c r="F1343" s="40">
        <v>58</v>
      </c>
      <c r="G1343" s="21">
        <v>4.3478260869565215</v>
      </c>
      <c r="H1343" s="35">
        <v>556</v>
      </c>
      <c r="I1343" s="35">
        <v>0</v>
      </c>
      <c r="J1343" s="35">
        <v>0</v>
      </c>
      <c r="K1343" s="41">
        <v>0</v>
      </c>
      <c r="L1343" s="21">
        <v>0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0</v>
      </c>
      <c r="E1344" s="35">
        <v>0</v>
      </c>
      <c r="F1344" s="40">
        <v>0</v>
      </c>
      <c r="G1344" s="21">
        <v>0</v>
      </c>
      <c r="H1344" s="35">
        <v>167</v>
      </c>
      <c r="I1344" s="35">
        <v>0</v>
      </c>
      <c r="J1344" s="35">
        <v>0</v>
      </c>
      <c r="K1344" s="41">
        <v>0</v>
      </c>
      <c r="L1344" s="21">
        <v>0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12</v>
      </c>
      <c r="E1345" s="35">
        <v>23</v>
      </c>
      <c r="F1345" s="40">
        <v>35</v>
      </c>
      <c r="G1345" s="21">
        <v>5.1020408163265305</v>
      </c>
      <c r="H1345" s="35">
        <v>378</v>
      </c>
      <c r="I1345" s="35">
        <v>2</v>
      </c>
      <c r="J1345" s="35">
        <v>2</v>
      </c>
      <c r="K1345" s="41">
        <v>4</v>
      </c>
      <c r="L1345" s="21">
        <v>1.0582010582010581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19</v>
      </c>
      <c r="E1346" s="35">
        <v>24</v>
      </c>
      <c r="F1346" s="40">
        <v>43</v>
      </c>
      <c r="G1346" s="21">
        <v>7.166666666666667</v>
      </c>
      <c r="H1346" s="35">
        <v>216</v>
      </c>
      <c r="I1346" s="35">
        <v>3</v>
      </c>
      <c r="J1346" s="35">
        <v>2</v>
      </c>
      <c r="K1346" s="41">
        <v>5</v>
      </c>
      <c r="L1346" s="21">
        <v>2.3148148148148149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0</v>
      </c>
      <c r="E1347" s="35">
        <v>0</v>
      </c>
      <c r="F1347" s="40">
        <v>0</v>
      </c>
      <c r="G1347" s="21">
        <v>0</v>
      </c>
      <c r="H1347" s="35">
        <v>188</v>
      </c>
      <c r="I1347" s="35">
        <v>0</v>
      </c>
      <c r="J1347" s="35">
        <v>0</v>
      </c>
      <c r="K1347" s="41">
        <v>0</v>
      </c>
      <c r="L1347" s="21">
        <v>0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10</v>
      </c>
      <c r="E1348" s="35">
        <v>10</v>
      </c>
      <c r="F1348" s="40">
        <v>20</v>
      </c>
      <c r="G1348" s="21">
        <v>4.3478260869565215</v>
      </c>
      <c r="H1348" s="35">
        <v>236</v>
      </c>
      <c r="I1348" s="35">
        <v>0</v>
      </c>
      <c r="J1348" s="35">
        <v>0</v>
      </c>
      <c r="K1348" s="41">
        <v>0</v>
      </c>
      <c r="L1348" s="21">
        <v>0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14</v>
      </c>
      <c r="E1349" s="35">
        <v>11</v>
      </c>
      <c r="F1349" s="40">
        <v>25</v>
      </c>
      <c r="G1349" s="21">
        <v>2.4582104228121926</v>
      </c>
      <c r="H1349" s="35">
        <v>588</v>
      </c>
      <c r="I1349" s="35">
        <v>15</v>
      </c>
      <c r="J1349" s="35">
        <v>12</v>
      </c>
      <c r="K1349" s="41">
        <v>27</v>
      </c>
      <c r="L1349" s="21">
        <v>4.591836734693878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16</v>
      </c>
      <c r="E1350" s="35">
        <v>22</v>
      </c>
      <c r="F1350" s="40">
        <v>38</v>
      </c>
      <c r="G1350" s="21">
        <v>5.1630434782608692</v>
      </c>
      <c r="H1350" s="35">
        <v>365</v>
      </c>
      <c r="I1350" s="35">
        <v>5</v>
      </c>
      <c r="J1350" s="35">
        <v>7</v>
      </c>
      <c r="K1350" s="41">
        <v>12</v>
      </c>
      <c r="L1350" s="21">
        <v>3.2876712328767121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13</v>
      </c>
      <c r="E1351" s="35">
        <v>2</v>
      </c>
      <c r="F1351" s="40">
        <v>15</v>
      </c>
      <c r="G1351" s="21">
        <v>1.7543859649122806</v>
      </c>
      <c r="H1351" s="35">
        <v>491</v>
      </c>
      <c r="I1351" s="35">
        <v>8</v>
      </c>
      <c r="J1351" s="35">
        <v>9</v>
      </c>
      <c r="K1351" s="41">
        <v>17</v>
      </c>
      <c r="L1351" s="21">
        <v>3.4623217922606928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0</v>
      </c>
      <c r="E1352" s="35">
        <v>0</v>
      </c>
      <c r="F1352" s="40">
        <v>0</v>
      </c>
      <c r="G1352" s="21">
        <v>0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37</v>
      </c>
      <c r="E1353" s="35">
        <v>36</v>
      </c>
      <c r="F1353" s="40">
        <v>73</v>
      </c>
      <c r="G1353" s="21">
        <v>4.3374925727866911</v>
      </c>
      <c r="H1353" s="35">
        <v>658</v>
      </c>
      <c r="I1353" s="35">
        <v>1</v>
      </c>
      <c r="J1353" s="35">
        <v>4</v>
      </c>
      <c r="K1353" s="41">
        <v>5</v>
      </c>
      <c r="L1353" s="21">
        <v>0.75987841945288759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2</v>
      </c>
      <c r="E1355" s="35">
        <v>5</v>
      </c>
      <c r="F1355" s="40">
        <v>7</v>
      </c>
      <c r="G1355" s="21">
        <v>2.8571428571428572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59</v>
      </c>
      <c r="E1356" s="35">
        <v>51</v>
      </c>
      <c r="F1356" s="40">
        <v>110</v>
      </c>
      <c r="G1356" s="21">
        <v>5.2910052910052912</v>
      </c>
      <c r="H1356" s="35">
        <v>321</v>
      </c>
      <c r="I1356" s="35">
        <v>5</v>
      </c>
      <c r="J1356" s="35">
        <v>7</v>
      </c>
      <c r="K1356" s="41">
        <v>12</v>
      </c>
      <c r="L1356" s="21">
        <v>3.7383177570093453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0</v>
      </c>
      <c r="E1357" s="35">
        <v>0</v>
      </c>
      <c r="F1357" s="40">
        <v>0</v>
      </c>
      <c r="G1357" s="21">
        <v>0</v>
      </c>
      <c r="H1357" s="35">
        <v>360</v>
      </c>
      <c r="I1357" s="35">
        <v>0</v>
      </c>
      <c r="J1357" s="35">
        <v>0</v>
      </c>
      <c r="K1357" s="41">
        <v>0</v>
      </c>
      <c r="L1357" s="21">
        <v>0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0</v>
      </c>
      <c r="E1358" s="35">
        <v>0</v>
      </c>
      <c r="F1358" s="40">
        <v>0</v>
      </c>
      <c r="G1358" s="21">
        <v>0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657</v>
      </c>
      <c r="E1359" s="38">
        <v>615</v>
      </c>
      <c r="F1359" s="38">
        <v>1272</v>
      </c>
      <c r="G1359" s="31">
        <v>8.0890302066772648</v>
      </c>
      <c r="H1359" s="29">
        <v>2855</v>
      </c>
      <c r="I1359" s="38">
        <v>14</v>
      </c>
      <c r="J1359" s="38">
        <v>8</v>
      </c>
      <c r="K1359" s="39">
        <v>22</v>
      </c>
      <c r="L1359" s="31">
        <v>0.77057793345008763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243</v>
      </c>
      <c r="E1360" s="38">
        <v>227</v>
      </c>
      <c r="F1360" s="38">
        <v>470</v>
      </c>
      <c r="G1360" s="31">
        <v>5.5945720747530059</v>
      </c>
      <c r="H1360" s="29">
        <v>3367</v>
      </c>
      <c r="I1360" s="38">
        <v>12</v>
      </c>
      <c r="J1360" s="38">
        <v>30</v>
      </c>
      <c r="K1360" s="39">
        <v>42</v>
      </c>
      <c r="L1360" s="31">
        <v>1.2474012474012475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2841</v>
      </c>
      <c r="E1361" s="9">
        <v>2690</v>
      </c>
      <c r="F1361" s="9">
        <v>5531</v>
      </c>
      <c r="G1361" s="25">
        <v>4.7175524338340029</v>
      </c>
      <c r="H1361" s="9">
        <v>45964</v>
      </c>
      <c r="I1361" s="9">
        <v>255</v>
      </c>
      <c r="J1361" s="9">
        <v>228</v>
      </c>
      <c r="K1361" s="16">
        <v>483</v>
      </c>
      <c r="L1361" s="25">
        <v>1.0508223827343137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648</v>
      </c>
      <c r="E1362" s="29">
        <v>568</v>
      </c>
      <c r="F1362" s="29">
        <v>1216</v>
      </c>
      <c r="G1362" s="31">
        <v>4.7328066010197327</v>
      </c>
      <c r="H1362" s="29">
        <v>9326</v>
      </c>
      <c r="I1362" s="29">
        <v>12</v>
      </c>
      <c r="J1362" s="29">
        <v>10</v>
      </c>
      <c r="K1362" s="36">
        <v>22</v>
      </c>
      <c r="L1362" s="31">
        <v>0.23589963542783618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36</v>
      </c>
      <c r="E1363" s="19">
        <v>31</v>
      </c>
      <c r="F1363" s="20">
        <v>67</v>
      </c>
      <c r="G1363" s="21">
        <v>4.5485403937542435</v>
      </c>
      <c r="H1363" s="35">
        <v>659</v>
      </c>
      <c r="I1363" s="19">
        <v>1</v>
      </c>
      <c r="J1363" s="19">
        <v>0</v>
      </c>
      <c r="K1363" s="22">
        <v>1</v>
      </c>
      <c r="L1363" s="21">
        <v>0.15174506828528073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58</v>
      </c>
      <c r="E1364" s="19">
        <v>43</v>
      </c>
      <c r="F1364" s="20">
        <v>101</v>
      </c>
      <c r="G1364" s="21">
        <v>5.0651955867602805</v>
      </c>
      <c r="H1364" s="35">
        <v>842</v>
      </c>
      <c r="I1364" s="19">
        <v>0</v>
      </c>
      <c r="J1364" s="19">
        <v>0</v>
      </c>
      <c r="K1364" s="22">
        <v>0</v>
      </c>
      <c r="L1364" s="21">
        <v>0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45</v>
      </c>
      <c r="E1365" s="19">
        <v>40</v>
      </c>
      <c r="F1365" s="20">
        <v>85</v>
      </c>
      <c r="G1365" s="21">
        <v>4.1042974408498312</v>
      </c>
      <c r="H1365" s="35">
        <v>963</v>
      </c>
      <c r="I1365" s="19">
        <v>0</v>
      </c>
      <c r="J1365" s="19">
        <v>2</v>
      </c>
      <c r="K1365" s="22">
        <v>2</v>
      </c>
      <c r="L1365" s="21">
        <v>0.20768431983385255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28</v>
      </c>
      <c r="E1366" s="19">
        <v>31</v>
      </c>
      <c r="F1366" s="20">
        <v>59</v>
      </c>
      <c r="G1366" s="21">
        <v>4.7889610389610393</v>
      </c>
      <c r="H1366" s="19">
        <v>440</v>
      </c>
      <c r="I1366" s="19">
        <v>2</v>
      </c>
      <c r="J1366" s="19">
        <v>0</v>
      </c>
      <c r="K1366" s="22">
        <v>2</v>
      </c>
      <c r="L1366" s="21">
        <v>0.45454545454545453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113</v>
      </c>
      <c r="E1367" s="19">
        <v>88</v>
      </c>
      <c r="F1367" s="20">
        <v>201</v>
      </c>
      <c r="G1367" s="21">
        <v>4.2921204356181937</v>
      </c>
      <c r="H1367" s="19">
        <v>1633</v>
      </c>
      <c r="I1367" s="19">
        <v>2</v>
      </c>
      <c r="J1367" s="19">
        <v>1</v>
      </c>
      <c r="K1367" s="22">
        <v>3</v>
      </c>
      <c r="L1367" s="21">
        <v>0.18371096142069809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68</v>
      </c>
      <c r="E1368" s="19">
        <v>61</v>
      </c>
      <c r="F1368" s="20">
        <v>129</v>
      </c>
      <c r="G1368" s="21">
        <v>4.9406357717349678</v>
      </c>
      <c r="H1368" s="19">
        <v>777</v>
      </c>
      <c r="I1368" s="19">
        <v>0</v>
      </c>
      <c r="J1368" s="19">
        <v>0</v>
      </c>
      <c r="K1368" s="22">
        <v>0</v>
      </c>
      <c r="L1368" s="21">
        <v>0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65</v>
      </c>
      <c r="E1369" s="19">
        <v>53</v>
      </c>
      <c r="F1369" s="20">
        <v>118</v>
      </c>
      <c r="G1369" s="21">
        <v>3.9677202420981841</v>
      </c>
      <c r="H1369" s="19">
        <v>1270</v>
      </c>
      <c r="I1369" s="19">
        <v>0</v>
      </c>
      <c r="J1369" s="19">
        <v>1</v>
      </c>
      <c r="K1369" s="22">
        <v>1</v>
      </c>
      <c r="L1369" s="21">
        <v>7.874015748031496E-2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183</v>
      </c>
      <c r="E1370" s="19">
        <v>177</v>
      </c>
      <c r="F1370" s="20">
        <v>360</v>
      </c>
      <c r="G1370" s="21">
        <v>5.3651266766020864</v>
      </c>
      <c r="H1370" s="19">
        <v>1788</v>
      </c>
      <c r="I1370" s="19">
        <v>1</v>
      </c>
      <c r="J1370" s="19">
        <v>1</v>
      </c>
      <c r="K1370" s="22">
        <v>2</v>
      </c>
      <c r="L1370" s="21">
        <v>0.11185682326621924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16</v>
      </c>
      <c r="E1371" s="19">
        <v>13</v>
      </c>
      <c r="F1371" s="20">
        <v>29</v>
      </c>
      <c r="G1371" s="21">
        <v>3.4897713598074609</v>
      </c>
      <c r="H1371" s="35">
        <v>453</v>
      </c>
      <c r="I1371" s="19">
        <v>5</v>
      </c>
      <c r="J1371" s="19">
        <v>5</v>
      </c>
      <c r="K1371" s="22">
        <v>10</v>
      </c>
      <c r="L1371" s="21">
        <v>2.2075055187637971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12</v>
      </c>
      <c r="E1372" s="19">
        <v>8</v>
      </c>
      <c r="F1372" s="20">
        <v>20</v>
      </c>
      <c r="G1372" s="21">
        <v>3.2894736842105261</v>
      </c>
      <c r="H1372" s="35">
        <v>365</v>
      </c>
      <c r="I1372" s="19">
        <v>0</v>
      </c>
      <c r="J1372" s="19">
        <v>0</v>
      </c>
      <c r="K1372" s="22">
        <v>0</v>
      </c>
      <c r="L1372" s="21">
        <v>0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24</v>
      </c>
      <c r="E1373" s="19">
        <v>23</v>
      </c>
      <c r="F1373" s="20">
        <v>47</v>
      </c>
      <c r="G1373" s="21">
        <v>9.2885375494071152</v>
      </c>
      <c r="H1373" s="19">
        <v>136</v>
      </c>
      <c r="I1373" s="19">
        <v>1</v>
      </c>
      <c r="J1373" s="19">
        <v>0</v>
      </c>
      <c r="K1373" s="22">
        <v>1</v>
      </c>
      <c r="L1373" s="21">
        <v>0.73529411764705876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325</v>
      </c>
      <c r="E1374" s="29">
        <v>320</v>
      </c>
      <c r="F1374" s="29">
        <v>645</v>
      </c>
      <c r="G1374" s="31">
        <v>4.4847726324572381</v>
      </c>
      <c r="H1374" s="29">
        <v>6270</v>
      </c>
      <c r="I1374" s="29">
        <v>14</v>
      </c>
      <c r="J1374" s="29">
        <v>28</v>
      </c>
      <c r="K1374" s="36">
        <v>42</v>
      </c>
      <c r="L1374" s="31">
        <v>0.66985645933014359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24</v>
      </c>
      <c r="E1375" s="19">
        <v>27</v>
      </c>
      <c r="F1375" s="20">
        <v>51</v>
      </c>
      <c r="G1375" s="21">
        <v>4.1295546558704457</v>
      </c>
      <c r="H1375" s="19">
        <v>599</v>
      </c>
      <c r="I1375" s="19">
        <v>1</v>
      </c>
      <c r="J1375" s="19">
        <v>2</v>
      </c>
      <c r="K1375" s="22">
        <v>3</v>
      </c>
      <c r="L1375" s="21">
        <v>0.5008347245409015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99</v>
      </c>
      <c r="E1376" s="19">
        <v>76</v>
      </c>
      <c r="F1376" s="20">
        <v>175</v>
      </c>
      <c r="G1376" s="21">
        <v>4.4326241134751774</v>
      </c>
      <c r="H1376" s="19">
        <v>1667</v>
      </c>
      <c r="I1376" s="19">
        <v>0</v>
      </c>
      <c r="J1376" s="19">
        <v>0</v>
      </c>
      <c r="K1376" s="22">
        <v>0</v>
      </c>
      <c r="L1376" s="21">
        <v>0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26</v>
      </c>
      <c r="E1377" s="19">
        <v>23</v>
      </c>
      <c r="F1377" s="20">
        <v>49</v>
      </c>
      <c r="G1377" s="21">
        <v>4.2168674698795181</v>
      </c>
      <c r="H1377" s="35">
        <v>447</v>
      </c>
      <c r="I1377" s="19">
        <v>0</v>
      </c>
      <c r="J1377" s="19">
        <v>1</v>
      </c>
      <c r="K1377" s="22">
        <v>1</v>
      </c>
      <c r="L1377" s="21">
        <v>0.22371364653243847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28</v>
      </c>
      <c r="E1378" s="19">
        <v>34</v>
      </c>
      <c r="F1378" s="20">
        <v>62</v>
      </c>
      <c r="G1378" s="21">
        <v>6.2689585439838211</v>
      </c>
      <c r="H1378" s="35">
        <v>344</v>
      </c>
      <c r="I1378" s="19">
        <v>0</v>
      </c>
      <c r="J1378" s="19">
        <v>0</v>
      </c>
      <c r="K1378" s="22">
        <v>0</v>
      </c>
      <c r="L1378" s="21">
        <v>0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26</v>
      </c>
      <c r="E1379" s="19">
        <v>29</v>
      </c>
      <c r="F1379" s="20">
        <v>55</v>
      </c>
      <c r="G1379" s="21">
        <v>4.594820384294068</v>
      </c>
      <c r="H1379" s="35">
        <v>497</v>
      </c>
      <c r="I1379" s="19">
        <v>2</v>
      </c>
      <c r="J1379" s="19">
        <v>2</v>
      </c>
      <c r="K1379" s="22">
        <v>4</v>
      </c>
      <c r="L1379" s="21">
        <v>0.8048289738430584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22</v>
      </c>
      <c r="E1380" s="19">
        <v>18</v>
      </c>
      <c r="F1380" s="20">
        <v>40</v>
      </c>
      <c r="G1380" s="21">
        <v>4.287245444801715</v>
      </c>
      <c r="H1380" s="35">
        <v>331</v>
      </c>
      <c r="I1380" s="19">
        <v>0</v>
      </c>
      <c r="J1380" s="19">
        <v>2</v>
      </c>
      <c r="K1380" s="22">
        <v>2</v>
      </c>
      <c r="L1380" s="21">
        <v>0.60422960725075525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23</v>
      </c>
      <c r="E1381" s="19">
        <v>32</v>
      </c>
      <c r="F1381" s="20">
        <v>55</v>
      </c>
      <c r="G1381" s="21">
        <v>4.2701863354037268</v>
      </c>
      <c r="H1381" s="35">
        <v>588</v>
      </c>
      <c r="I1381" s="19">
        <v>2</v>
      </c>
      <c r="J1381" s="19">
        <v>3</v>
      </c>
      <c r="K1381" s="22">
        <v>5</v>
      </c>
      <c r="L1381" s="21">
        <v>0.85034013605442182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14</v>
      </c>
      <c r="E1382" s="19">
        <v>9</v>
      </c>
      <c r="F1382" s="20">
        <v>23</v>
      </c>
      <c r="G1382" s="21">
        <v>4.1894353369763211</v>
      </c>
      <c r="H1382" s="19">
        <v>179</v>
      </c>
      <c r="I1382" s="19">
        <v>0</v>
      </c>
      <c r="J1382" s="19">
        <v>0</v>
      </c>
      <c r="K1382" s="22">
        <v>0</v>
      </c>
      <c r="L1382" s="21">
        <v>0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44</v>
      </c>
      <c r="E1383" s="19">
        <v>60</v>
      </c>
      <c r="F1383" s="20">
        <v>104</v>
      </c>
      <c r="G1383" s="21">
        <v>4.2939719240297274</v>
      </c>
      <c r="H1383" s="19">
        <v>1339</v>
      </c>
      <c r="I1383" s="19">
        <v>9</v>
      </c>
      <c r="J1383" s="19">
        <v>17</v>
      </c>
      <c r="K1383" s="22">
        <v>26</v>
      </c>
      <c r="L1383" s="21">
        <v>1.9417475728155338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19</v>
      </c>
      <c r="E1384" s="19">
        <v>12</v>
      </c>
      <c r="F1384" s="20">
        <v>31</v>
      </c>
      <c r="G1384" s="21">
        <v>4.7040971168437027</v>
      </c>
      <c r="H1384" s="19">
        <v>279</v>
      </c>
      <c r="I1384" s="19">
        <v>0</v>
      </c>
      <c r="J1384" s="19">
        <v>1</v>
      </c>
      <c r="K1384" s="22">
        <v>1</v>
      </c>
      <c r="L1384" s="21">
        <v>0.35842293906810035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276</v>
      </c>
      <c r="E1385" s="29">
        <v>282</v>
      </c>
      <c r="F1385" s="29">
        <v>558</v>
      </c>
      <c r="G1385" s="31">
        <v>4.2867020050702926</v>
      </c>
      <c r="H1385" s="29">
        <v>4033</v>
      </c>
      <c r="I1385" s="29">
        <v>13</v>
      </c>
      <c r="J1385" s="29">
        <v>2</v>
      </c>
      <c r="K1385" s="36">
        <v>15</v>
      </c>
      <c r="L1385" s="31">
        <v>0.37193156459211507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64</v>
      </c>
      <c r="E1386" s="19">
        <v>57</v>
      </c>
      <c r="F1386" s="20">
        <v>121</v>
      </c>
      <c r="G1386" s="21">
        <v>8.949704142011834</v>
      </c>
      <c r="H1386" s="35">
        <v>479</v>
      </c>
      <c r="I1386" s="19">
        <v>4</v>
      </c>
      <c r="J1386" s="19">
        <v>0</v>
      </c>
      <c r="K1386" s="22">
        <v>4</v>
      </c>
      <c r="L1386" s="21">
        <v>0.83507306889352806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18</v>
      </c>
      <c r="E1387" s="19">
        <v>12</v>
      </c>
      <c r="F1387" s="20">
        <v>30</v>
      </c>
      <c r="G1387" s="21">
        <v>3.167898627243928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5</v>
      </c>
      <c r="E1388" s="19">
        <v>4</v>
      </c>
      <c r="F1388" s="20">
        <v>9</v>
      </c>
      <c r="G1388" s="21">
        <v>2.5568181818181821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17</v>
      </c>
      <c r="E1389" s="19">
        <v>8</v>
      </c>
      <c r="F1389" s="20">
        <v>25</v>
      </c>
      <c r="G1389" s="21">
        <v>3.6873156342182889</v>
      </c>
      <c r="H1389" s="35">
        <v>225</v>
      </c>
      <c r="I1389" s="19">
        <v>0</v>
      </c>
      <c r="J1389" s="19">
        <v>0</v>
      </c>
      <c r="K1389" s="22">
        <v>0</v>
      </c>
      <c r="L1389" s="21">
        <v>0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16</v>
      </c>
      <c r="E1390" s="19">
        <v>22</v>
      </c>
      <c r="F1390" s="20">
        <v>38</v>
      </c>
      <c r="G1390" s="21">
        <v>3.6714975845410627</v>
      </c>
      <c r="H1390" s="35">
        <v>310</v>
      </c>
      <c r="I1390" s="19">
        <v>2</v>
      </c>
      <c r="J1390" s="19">
        <v>0</v>
      </c>
      <c r="K1390" s="22">
        <v>2</v>
      </c>
      <c r="L1390" s="21">
        <v>0.64516129032258063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22</v>
      </c>
      <c r="E1391" s="19">
        <v>30</v>
      </c>
      <c r="F1391" s="20">
        <v>52</v>
      </c>
      <c r="G1391" s="21">
        <v>3.8123167155425222</v>
      </c>
      <c r="H1391" s="35">
        <v>417</v>
      </c>
      <c r="I1391" s="19">
        <v>1</v>
      </c>
      <c r="J1391" s="19">
        <v>0</v>
      </c>
      <c r="K1391" s="22">
        <v>1</v>
      </c>
      <c r="L1391" s="21">
        <v>0.23980815347721821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41</v>
      </c>
      <c r="E1392" s="19">
        <v>51</v>
      </c>
      <c r="F1392" s="20">
        <v>92</v>
      </c>
      <c r="G1392" s="21">
        <v>6.2120189061444968</v>
      </c>
      <c r="H1392" s="35">
        <v>493</v>
      </c>
      <c r="I1392" s="19">
        <v>1</v>
      </c>
      <c r="J1392" s="19">
        <v>1</v>
      </c>
      <c r="K1392" s="22">
        <v>2</v>
      </c>
      <c r="L1392" s="21">
        <v>0.40567951318458417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12</v>
      </c>
      <c r="E1393" s="19">
        <v>11</v>
      </c>
      <c r="F1393" s="20">
        <v>23</v>
      </c>
      <c r="G1393" s="21">
        <v>2.7811366384522369</v>
      </c>
      <c r="H1393" s="35">
        <v>309</v>
      </c>
      <c r="I1393" s="19">
        <v>0</v>
      </c>
      <c r="J1393" s="19">
        <v>0</v>
      </c>
      <c r="K1393" s="22">
        <v>0</v>
      </c>
      <c r="L1393" s="21">
        <v>0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64</v>
      </c>
      <c r="E1394" s="19">
        <v>74</v>
      </c>
      <c r="F1394" s="20">
        <v>138</v>
      </c>
      <c r="G1394" s="21">
        <v>3.8515210717276025</v>
      </c>
      <c r="H1394" s="35">
        <v>953</v>
      </c>
      <c r="I1394" s="19">
        <v>5</v>
      </c>
      <c r="J1394" s="19">
        <v>1</v>
      </c>
      <c r="K1394" s="22">
        <v>6</v>
      </c>
      <c r="L1394" s="21">
        <v>0.62959076600209862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10</v>
      </c>
      <c r="E1395" s="19">
        <v>5</v>
      </c>
      <c r="F1395" s="20">
        <v>15</v>
      </c>
      <c r="G1395" s="21">
        <v>1.9011406844106464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7</v>
      </c>
      <c r="E1396" s="19">
        <v>8</v>
      </c>
      <c r="F1396" s="20">
        <v>15</v>
      </c>
      <c r="G1396" s="21">
        <v>2.4630541871921183</v>
      </c>
      <c r="H1396" s="19">
        <v>216</v>
      </c>
      <c r="I1396" s="19">
        <v>0</v>
      </c>
      <c r="J1396" s="19">
        <v>0</v>
      </c>
      <c r="K1396" s="22">
        <v>0</v>
      </c>
      <c r="L1396" s="21">
        <v>0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484</v>
      </c>
      <c r="E1397" s="29">
        <v>475</v>
      </c>
      <c r="F1397" s="29">
        <v>959</v>
      </c>
      <c r="G1397" s="31">
        <v>5.7226399331662483</v>
      </c>
      <c r="H1397" s="29">
        <v>6241</v>
      </c>
      <c r="I1397" s="29">
        <v>60</v>
      </c>
      <c r="J1397" s="29">
        <v>58</v>
      </c>
      <c r="K1397" s="36">
        <v>118</v>
      </c>
      <c r="L1397" s="31">
        <v>1.8907226406024675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51</v>
      </c>
      <c r="E1398" s="19">
        <v>53</v>
      </c>
      <c r="F1398" s="20">
        <v>104</v>
      </c>
      <c r="G1398" s="21">
        <v>5.416666666666667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51</v>
      </c>
      <c r="E1399" s="19">
        <v>60</v>
      </c>
      <c r="F1399" s="20">
        <v>111</v>
      </c>
      <c r="G1399" s="21">
        <v>5.8948486457780138</v>
      </c>
      <c r="H1399" s="35">
        <v>827</v>
      </c>
      <c r="I1399" s="19">
        <v>2</v>
      </c>
      <c r="J1399" s="19">
        <v>0</v>
      </c>
      <c r="K1399" s="22">
        <v>2</v>
      </c>
      <c r="L1399" s="21">
        <v>0.24183796856106407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29</v>
      </c>
      <c r="E1400" s="19">
        <v>28</v>
      </c>
      <c r="F1400" s="20">
        <v>57</v>
      </c>
      <c r="G1400" s="21">
        <v>5.7401812688821749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44</v>
      </c>
      <c r="E1401" s="19">
        <v>48</v>
      </c>
      <c r="F1401" s="20">
        <v>92</v>
      </c>
      <c r="G1401" s="21">
        <v>5.1685393258426959</v>
      </c>
      <c r="H1401" s="35">
        <v>443</v>
      </c>
      <c r="I1401" s="19">
        <v>1</v>
      </c>
      <c r="J1401" s="19">
        <v>0</v>
      </c>
      <c r="K1401" s="22">
        <v>1</v>
      </c>
      <c r="L1401" s="21">
        <v>0.22573363431151239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48</v>
      </c>
      <c r="E1402" s="19">
        <v>44</v>
      </c>
      <c r="F1402" s="20">
        <v>92</v>
      </c>
      <c r="G1402" s="21">
        <v>6.5949820788530467</v>
      </c>
      <c r="H1402" s="35">
        <v>552</v>
      </c>
      <c r="I1402" s="19">
        <v>1</v>
      </c>
      <c r="J1402" s="19">
        <v>3</v>
      </c>
      <c r="K1402" s="22">
        <v>4</v>
      </c>
      <c r="L1402" s="21">
        <v>0.72463768115942029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16</v>
      </c>
      <c r="E1403" s="19">
        <v>24</v>
      </c>
      <c r="F1403" s="20">
        <v>40</v>
      </c>
      <c r="G1403" s="21">
        <v>4.7846889952153111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90</v>
      </c>
      <c r="E1404" s="19">
        <v>69</v>
      </c>
      <c r="F1404" s="20">
        <v>159</v>
      </c>
      <c r="G1404" s="21">
        <v>7.8363725973385909</v>
      </c>
      <c r="H1404" s="35">
        <v>535</v>
      </c>
      <c r="I1404" s="19">
        <v>4</v>
      </c>
      <c r="J1404" s="19">
        <v>6</v>
      </c>
      <c r="K1404" s="22">
        <v>10</v>
      </c>
      <c r="L1404" s="21">
        <v>1.8691588785046727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18</v>
      </c>
      <c r="E1405" s="19">
        <v>24</v>
      </c>
      <c r="F1405" s="20">
        <v>42</v>
      </c>
      <c r="G1405" s="21">
        <v>4.6718576195773087</v>
      </c>
      <c r="H1405" s="35">
        <v>394</v>
      </c>
      <c r="I1405" s="19">
        <v>1</v>
      </c>
      <c r="J1405" s="19">
        <v>2</v>
      </c>
      <c r="K1405" s="22">
        <v>3</v>
      </c>
      <c r="L1405" s="21">
        <v>0.76142131979695438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53</v>
      </c>
      <c r="E1406" s="19">
        <v>46</v>
      </c>
      <c r="F1406" s="20">
        <v>99</v>
      </c>
      <c r="G1406" s="21">
        <v>5.4098360655737707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30</v>
      </c>
      <c r="E1407" s="19">
        <v>30</v>
      </c>
      <c r="F1407" s="20">
        <v>60</v>
      </c>
      <c r="G1407" s="21">
        <v>5.8083252662149079</v>
      </c>
      <c r="H1407" s="19">
        <v>400</v>
      </c>
      <c r="I1407" s="19">
        <v>1</v>
      </c>
      <c r="J1407" s="19">
        <v>1</v>
      </c>
      <c r="K1407" s="22">
        <v>2</v>
      </c>
      <c r="L1407" s="21">
        <v>0.5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54</v>
      </c>
      <c r="E1408" s="19">
        <v>49</v>
      </c>
      <c r="F1408" s="20">
        <v>103</v>
      </c>
      <c r="G1408" s="21">
        <v>4.7685185185185182</v>
      </c>
      <c r="H1408" s="19">
        <v>1143</v>
      </c>
      <c r="I1408" s="19">
        <v>50</v>
      </c>
      <c r="J1408" s="19">
        <v>46</v>
      </c>
      <c r="K1408" s="22">
        <v>96</v>
      </c>
      <c r="L1408" s="21">
        <v>8.3989501312335957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157</v>
      </c>
      <c r="E1409" s="38">
        <v>149</v>
      </c>
      <c r="F1409" s="38">
        <v>306</v>
      </c>
      <c r="G1409" s="31">
        <v>4.235880398671096</v>
      </c>
      <c r="H1409" s="29">
        <v>3210</v>
      </c>
      <c r="I1409" s="38">
        <v>13</v>
      </c>
      <c r="J1409" s="38">
        <v>16</v>
      </c>
      <c r="K1409" s="39">
        <v>29</v>
      </c>
      <c r="L1409" s="31">
        <v>0.90342679127725856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21</v>
      </c>
      <c r="E1410" s="35">
        <v>26</v>
      </c>
      <c r="F1410" s="40">
        <v>47</v>
      </c>
      <c r="G1410" s="21">
        <v>4.6673286991062559</v>
      </c>
      <c r="H1410" s="35">
        <v>453</v>
      </c>
      <c r="I1410" s="35">
        <v>1</v>
      </c>
      <c r="J1410" s="35">
        <v>2</v>
      </c>
      <c r="K1410" s="41">
        <v>3</v>
      </c>
      <c r="L1410" s="21">
        <v>0.66225165562913912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35</v>
      </c>
      <c r="E1411" s="35">
        <v>29</v>
      </c>
      <c r="F1411" s="40">
        <v>64</v>
      </c>
      <c r="G1411" s="21">
        <v>3.6076662908680945</v>
      </c>
      <c r="H1411" s="19">
        <v>809</v>
      </c>
      <c r="I1411" s="35">
        <v>8</v>
      </c>
      <c r="J1411" s="35">
        <v>7</v>
      </c>
      <c r="K1411" s="41">
        <v>15</v>
      </c>
      <c r="L1411" s="21">
        <v>1.8541409147095178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67</v>
      </c>
      <c r="E1412" s="35">
        <v>63</v>
      </c>
      <c r="F1412" s="40">
        <v>130</v>
      </c>
      <c r="G1412" s="21">
        <v>4.8762190547636912</v>
      </c>
      <c r="H1412" s="19">
        <v>1106</v>
      </c>
      <c r="I1412" s="35">
        <v>1</v>
      </c>
      <c r="J1412" s="35">
        <v>5</v>
      </c>
      <c r="K1412" s="41">
        <v>6</v>
      </c>
      <c r="L1412" s="21">
        <v>0.54249547920433994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29</v>
      </c>
      <c r="E1413" s="35">
        <v>26</v>
      </c>
      <c r="F1413" s="40">
        <v>55</v>
      </c>
      <c r="G1413" s="21">
        <v>4.3512658227848107</v>
      </c>
      <c r="H1413" s="35">
        <v>588</v>
      </c>
      <c r="I1413" s="35">
        <v>0</v>
      </c>
      <c r="J1413" s="35">
        <v>2</v>
      </c>
      <c r="K1413" s="41">
        <v>2</v>
      </c>
      <c r="L1413" s="21">
        <v>0.3401360544217687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5</v>
      </c>
      <c r="E1414" s="35">
        <v>5</v>
      </c>
      <c r="F1414" s="40">
        <v>10</v>
      </c>
      <c r="G1414" s="21">
        <v>1.9493177387914229</v>
      </c>
      <c r="H1414" s="19">
        <v>254</v>
      </c>
      <c r="I1414" s="35">
        <v>3</v>
      </c>
      <c r="J1414" s="35">
        <v>0</v>
      </c>
      <c r="K1414" s="41">
        <v>3</v>
      </c>
      <c r="L1414" s="21">
        <v>1.1811023622047243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951</v>
      </c>
      <c r="E1415" s="38">
        <v>896</v>
      </c>
      <c r="F1415" s="38">
        <v>1847</v>
      </c>
      <c r="G1415" s="31">
        <v>4.5980731409793618</v>
      </c>
      <c r="H1415" s="29">
        <v>16884</v>
      </c>
      <c r="I1415" s="38">
        <v>143</v>
      </c>
      <c r="J1415" s="38">
        <v>114</v>
      </c>
      <c r="K1415" s="39">
        <v>257</v>
      </c>
      <c r="L1415" s="31">
        <v>1.5221511490168207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2776</v>
      </c>
      <c r="E1416" s="9">
        <v>2550</v>
      </c>
      <c r="F1416" s="9">
        <v>5326</v>
      </c>
      <c r="G1416" s="25">
        <v>5.1451480461768826</v>
      </c>
      <c r="H1416" s="9">
        <v>36948</v>
      </c>
      <c r="I1416" s="9">
        <v>121</v>
      </c>
      <c r="J1416" s="9">
        <v>92</v>
      </c>
      <c r="K1416" s="16">
        <v>213</v>
      </c>
      <c r="L1416" s="25">
        <v>0.57648587203637547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765</v>
      </c>
      <c r="E1417" s="29">
        <v>648</v>
      </c>
      <c r="F1417" s="29">
        <v>1413</v>
      </c>
      <c r="G1417" s="31">
        <v>5.0412073209889758</v>
      </c>
      <c r="H1417" s="29">
        <v>9181</v>
      </c>
      <c r="I1417" s="29">
        <v>31</v>
      </c>
      <c r="J1417" s="29">
        <v>24</v>
      </c>
      <c r="K1417" s="36">
        <v>55</v>
      </c>
      <c r="L1417" s="31">
        <v>0.59906328286679011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64</v>
      </c>
      <c r="E1418" s="19">
        <v>37</v>
      </c>
      <c r="F1418" s="20">
        <v>101</v>
      </c>
      <c r="G1418" s="21">
        <v>5.6933483652762122</v>
      </c>
      <c r="H1418" s="35">
        <v>615</v>
      </c>
      <c r="I1418" s="19">
        <v>2</v>
      </c>
      <c r="J1418" s="19">
        <v>1</v>
      </c>
      <c r="K1418" s="22">
        <v>3</v>
      </c>
      <c r="L1418" s="21">
        <v>0.48780487804878048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56</v>
      </c>
      <c r="E1419" s="19">
        <v>39</v>
      </c>
      <c r="F1419" s="20">
        <v>95</v>
      </c>
      <c r="G1419" s="21">
        <v>4.7786720321931586</v>
      </c>
      <c r="H1419" s="35">
        <v>595</v>
      </c>
      <c r="I1419" s="19">
        <v>3</v>
      </c>
      <c r="J1419" s="19">
        <v>0</v>
      </c>
      <c r="K1419" s="22">
        <v>3</v>
      </c>
      <c r="L1419" s="21">
        <v>0.50420168067226889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48</v>
      </c>
      <c r="E1420" s="19">
        <v>49</v>
      </c>
      <c r="F1420" s="20">
        <v>97</v>
      </c>
      <c r="G1420" s="21">
        <v>5.3005464480874318</v>
      </c>
      <c r="H1420" s="19">
        <v>707</v>
      </c>
      <c r="I1420" s="19">
        <v>7</v>
      </c>
      <c r="J1420" s="19">
        <v>8</v>
      </c>
      <c r="K1420" s="22">
        <v>15</v>
      </c>
      <c r="L1420" s="21">
        <v>2.1216407355021216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87</v>
      </c>
      <c r="E1421" s="19">
        <v>82</v>
      </c>
      <c r="F1421" s="20">
        <v>169</v>
      </c>
      <c r="G1421" s="21">
        <v>4.7861795525346924</v>
      </c>
      <c r="H1421" s="19">
        <v>1148</v>
      </c>
      <c r="I1421" s="19">
        <v>2</v>
      </c>
      <c r="J1421" s="19">
        <v>2</v>
      </c>
      <c r="K1421" s="22">
        <v>4</v>
      </c>
      <c r="L1421" s="21">
        <v>0.34843205574912894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26</v>
      </c>
      <c r="E1422" s="19">
        <v>33</v>
      </c>
      <c r="F1422" s="20">
        <v>59</v>
      </c>
      <c r="G1422" s="21">
        <v>5.166374781085814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46</v>
      </c>
      <c r="E1423" s="19">
        <v>29</v>
      </c>
      <c r="F1423" s="20">
        <v>75</v>
      </c>
      <c r="G1423" s="21">
        <v>6.660746003552398</v>
      </c>
      <c r="H1423" s="35">
        <v>382</v>
      </c>
      <c r="I1423" s="19">
        <v>2</v>
      </c>
      <c r="J1423" s="19">
        <v>0</v>
      </c>
      <c r="K1423" s="22">
        <v>2</v>
      </c>
      <c r="L1423" s="21">
        <v>0.52356020942408377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60</v>
      </c>
      <c r="E1424" s="19">
        <v>40</v>
      </c>
      <c r="F1424" s="20">
        <v>100</v>
      </c>
      <c r="G1424" s="21">
        <v>5.3475935828877006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45</v>
      </c>
      <c r="E1425" s="19">
        <v>50</v>
      </c>
      <c r="F1425" s="20">
        <v>95</v>
      </c>
      <c r="G1425" s="21">
        <v>5.5882352941176476</v>
      </c>
      <c r="H1425" s="35">
        <v>500</v>
      </c>
      <c r="I1425" s="19">
        <v>0</v>
      </c>
      <c r="J1425" s="19">
        <v>0</v>
      </c>
      <c r="K1425" s="22">
        <v>0</v>
      </c>
      <c r="L1425" s="21">
        <v>0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61</v>
      </c>
      <c r="E1426" s="19">
        <v>41</v>
      </c>
      <c r="F1426" s="20">
        <v>102</v>
      </c>
      <c r="G1426" s="21">
        <v>4.5454545454545459</v>
      </c>
      <c r="H1426" s="35">
        <v>852</v>
      </c>
      <c r="I1426" s="19">
        <v>3</v>
      </c>
      <c r="J1426" s="19">
        <v>3</v>
      </c>
      <c r="K1426" s="22">
        <v>6</v>
      </c>
      <c r="L1426" s="21">
        <v>0.70422535211267612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49</v>
      </c>
      <c r="E1427" s="19">
        <v>30</v>
      </c>
      <c r="F1427" s="20">
        <v>79</v>
      </c>
      <c r="G1427" s="21">
        <v>4.1535226077812828</v>
      </c>
      <c r="H1427" s="35">
        <v>666</v>
      </c>
      <c r="I1427" s="19">
        <v>3</v>
      </c>
      <c r="J1427" s="19">
        <v>3</v>
      </c>
      <c r="K1427" s="22">
        <v>6</v>
      </c>
      <c r="L1427" s="21">
        <v>0.90090090090090091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36</v>
      </c>
      <c r="E1428" s="19">
        <v>27</v>
      </c>
      <c r="F1428" s="20">
        <v>63</v>
      </c>
      <c r="G1428" s="21">
        <v>5.8768656716417915</v>
      </c>
      <c r="H1428" s="35">
        <v>315</v>
      </c>
      <c r="I1428" s="19">
        <v>0</v>
      </c>
      <c r="J1428" s="19">
        <v>0</v>
      </c>
      <c r="K1428" s="22">
        <v>0</v>
      </c>
      <c r="L1428" s="21">
        <v>0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30</v>
      </c>
      <c r="E1429" s="19">
        <v>38</v>
      </c>
      <c r="F1429" s="20">
        <v>68</v>
      </c>
      <c r="G1429" s="21">
        <v>3.7988826815642458</v>
      </c>
      <c r="H1429" s="35">
        <v>849</v>
      </c>
      <c r="I1429" s="19">
        <v>1</v>
      </c>
      <c r="J1429" s="19">
        <v>5</v>
      </c>
      <c r="K1429" s="22">
        <v>6</v>
      </c>
      <c r="L1429" s="21">
        <v>0.70671378091872794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34</v>
      </c>
      <c r="E1430" s="19">
        <v>28</v>
      </c>
      <c r="F1430" s="20">
        <v>62</v>
      </c>
      <c r="G1430" s="21">
        <v>6.0428849902534107</v>
      </c>
      <c r="H1430" s="35">
        <v>281</v>
      </c>
      <c r="I1430" s="19">
        <v>2</v>
      </c>
      <c r="J1430" s="19">
        <v>1</v>
      </c>
      <c r="K1430" s="22">
        <v>3</v>
      </c>
      <c r="L1430" s="21">
        <v>1.0676156583629894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29</v>
      </c>
      <c r="E1431" s="19">
        <v>32</v>
      </c>
      <c r="F1431" s="20">
        <v>61</v>
      </c>
      <c r="G1431" s="21">
        <v>4.2747021723896284</v>
      </c>
      <c r="H1431" s="35">
        <v>281</v>
      </c>
      <c r="I1431" s="19">
        <v>1</v>
      </c>
      <c r="J1431" s="19">
        <v>0</v>
      </c>
      <c r="K1431" s="22">
        <v>1</v>
      </c>
      <c r="L1431" s="21">
        <v>0.35587188612099641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16</v>
      </c>
      <c r="E1432" s="19">
        <v>17</v>
      </c>
      <c r="F1432" s="20">
        <v>33</v>
      </c>
      <c r="G1432" s="21">
        <v>6.666666666666667</v>
      </c>
      <c r="H1432" s="35">
        <v>145</v>
      </c>
      <c r="I1432" s="19">
        <v>0</v>
      </c>
      <c r="J1432" s="19">
        <v>0</v>
      </c>
      <c r="K1432" s="22">
        <v>0</v>
      </c>
      <c r="L1432" s="21"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27</v>
      </c>
      <c r="E1433" s="19">
        <v>34</v>
      </c>
      <c r="F1433" s="20">
        <v>61</v>
      </c>
      <c r="G1433" s="21">
        <v>5.0875729774812344</v>
      </c>
      <c r="H1433" s="35">
        <v>408</v>
      </c>
      <c r="I1433" s="19">
        <v>0</v>
      </c>
      <c r="J1433" s="19">
        <v>0</v>
      </c>
      <c r="K1433" s="22">
        <v>0</v>
      </c>
      <c r="L1433" s="21">
        <v>0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15</v>
      </c>
      <c r="E1434" s="19">
        <v>25</v>
      </c>
      <c r="F1434" s="20">
        <v>40</v>
      </c>
      <c r="G1434" s="21">
        <v>4.7058823529411766</v>
      </c>
      <c r="H1434" s="35">
        <v>319</v>
      </c>
      <c r="I1434" s="19">
        <v>4</v>
      </c>
      <c r="J1434" s="19">
        <v>1</v>
      </c>
      <c r="K1434" s="22">
        <v>5</v>
      </c>
      <c r="L1434" s="21">
        <v>1.5673981191222568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36</v>
      </c>
      <c r="E1435" s="19">
        <v>17</v>
      </c>
      <c r="F1435" s="20">
        <v>53</v>
      </c>
      <c r="G1435" s="21">
        <v>4.9858889934148634</v>
      </c>
      <c r="H1435" s="19">
        <v>275</v>
      </c>
      <c r="I1435" s="19">
        <v>1</v>
      </c>
      <c r="J1435" s="19">
        <v>0</v>
      </c>
      <c r="K1435" s="22">
        <v>1</v>
      </c>
      <c r="L1435" s="21">
        <v>0.36363636363636365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617</v>
      </c>
      <c r="E1436" s="29">
        <v>571</v>
      </c>
      <c r="F1436" s="29">
        <v>1188</v>
      </c>
      <c r="G1436" s="31">
        <v>5.006954102920723</v>
      </c>
      <c r="H1436" s="29">
        <v>8665</v>
      </c>
      <c r="I1436" s="29">
        <v>27</v>
      </c>
      <c r="J1436" s="29">
        <v>22</v>
      </c>
      <c r="K1436" s="36">
        <v>49</v>
      </c>
      <c r="L1436" s="31">
        <v>0.56549336410848239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51</v>
      </c>
      <c r="E1437" s="19">
        <v>44</v>
      </c>
      <c r="F1437" s="20">
        <v>95</v>
      </c>
      <c r="G1437" s="21">
        <v>4.6798029556650249</v>
      </c>
      <c r="H1437" s="19">
        <v>705</v>
      </c>
      <c r="I1437" s="19">
        <v>0</v>
      </c>
      <c r="J1437" s="19">
        <v>1</v>
      </c>
      <c r="K1437" s="22">
        <v>1</v>
      </c>
      <c r="L1437" s="21">
        <v>0.14184397163120568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106</v>
      </c>
      <c r="E1438" s="19">
        <v>108</v>
      </c>
      <c r="F1438" s="20">
        <v>214</v>
      </c>
      <c r="G1438" s="21">
        <v>4.9479768786127174</v>
      </c>
      <c r="H1438" s="19">
        <v>1640</v>
      </c>
      <c r="I1438" s="19">
        <v>8</v>
      </c>
      <c r="J1438" s="19">
        <v>8</v>
      </c>
      <c r="K1438" s="22">
        <v>16</v>
      </c>
      <c r="L1438" s="21">
        <v>0.97560975609756095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37</v>
      </c>
      <c r="E1439" s="19">
        <v>39</v>
      </c>
      <c r="F1439" s="20">
        <v>76</v>
      </c>
      <c r="G1439" s="21">
        <v>7.715736040609138</v>
      </c>
      <c r="H1439" s="19">
        <v>-51</v>
      </c>
      <c r="I1439" s="19">
        <v>0</v>
      </c>
      <c r="J1439" s="19">
        <v>1</v>
      </c>
      <c r="K1439" s="22">
        <v>1</v>
      </c>
      <c r="L1439" s="21">
        <v>-1.9607843137254901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104</v>
      </c>
      <c r="E1440" s="19">
        <v>106</v>
      </c>
      <c r="F1440" s="20">
        <v>210</v>
      </c>
      <c r="G1440" s="21">
        <v>5.1571709233791747</v>
      </c>
      <c r="H1440" s="19">
        <v>1671</v>
      </c>
      <c r="I1440" s="19">
        <v>4</v>
      </c>
      <c r="J1440" s="19">
        <v>3</v>
      </c>
      <c r="K1440" s="22">
        <v>7</v>
      </c>
      <c r="L1440" s="21">
        <v>0.41891083183722316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65</v>
      </c>
      <c r="E1441" s="19">
        <v>50</v>
      </c>
      <c r="F1441" s="20">
        <v>115</v>
      </c>
      <c r="G1441" s="21">
        <v>5.5076628352490422</v>
      </c>
      <c r="H1441" s="35">
        <v>445</v>
      </c>
      <c r="I1441" s="19">
        <v>0</v>
      </c>
      <c r="J1441" s="19">
        <v>0</v>
      </c>
      <c r="K1441" s="22">
        <v>0</v>
      </c>
      <c r="L1441" s="21">
        <v>0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31</v>
      </c>
      <c r="E1442" s="19">
        <v>17</v>
      </c>
      <c r="F1442" s="20">
        <v>48</v>
      </c>
      <c r="G1442" s="21">
        <v>4.838709677419355</v>
      </c>
      <c r="H1442" s="35">
        <v>385</v>
      </c>
      <c r="I1442" s="19">
        <v>3</v>
      </c>
      <c r="J1442" s="19">
        <v>1</v>
      </c>
      <c r="K1442" s="22">
        <v>4</v>
      </c>
      <c r="L1442" s="21">
        <v>1.0389610389610389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19</v>
      </c>
      <c r="E1443" s="19">
        <v>30</v>
      </c>
      <c r="F1443" s="20">
        <v>49</v>
      </c>
      <c r="G1443" s="21">
        <v>4.286964129483815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86</v>
      </c>
      <c r="E1444" s="19">
        <v>61</v>
      </c>
      <c r="F1444" s="20">
        <v>147</v>
      </c>
      <c r="G1444" s="21">
        <v>4.7619047619047619</v>
      </c>
      <c r="H1444" s="19">
        <v>1347</v>
      </c>
      <c r="I1444" s="19">
        <v>0</v>
      </c>
      <c r="J1444" s="19">
        <v>1</v>
      </c>
      <c r="K1444" s="22">
        <v>1</v>
      </c>
      <c r="L1444" s="21">
        <v>7.4239049740163321E-2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36</v>
      </c>
      <c r="E1445" s="19">
        <v>41</v>
      </c>
      <c r="F1445" s="20">
        <v>77</v>
      </c>
      <c r="G1445" s="21">
        <v>4.3849658314350792</v>
      </c>
      <c r="H1445" s="35">
        <v>631</v>
      </c>
      <c r="I1445" s="19">
        <v>5</v>
      </c>
      <c r="J1445" s="19">
        <v>4</v>
      </c>
      <c r="K1445" s="22">
        <v>9</v>
      </c>
      <c r="L1445" s="21">
        <v>1.4263074484944533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24</v>
      </c>
      <c r="E1446" s="19">
        <v>15</v>
      </c>
      <c r="F1446" s="20">
        <v>39</v>
      </c>
      <c r="G1446" s="21">
        <v>4.4469783352337515</v>
      </c>
      <c r="H1446" s="19">
        <v>283</v>
      </c>
      <c r="I1446" s="19">
        <v>0</v>
      </c>
      <c r="J1446" s="19">
        <v>1</v>
      </c>
      <c r="K1446" s="22">
        <v>1</v>
      </c>
      <c r="L1446" s="21">
        <v>0.35335689045936397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58</v>
      </c>
      <c r="E1447" s="19">
        <v>60</v>
      </c>
      <c r="F1447" s="20">
        <v>118</v>
      </c>
      <c r="G1447" s="21">
        <v>4.9747048903878586</v>
      </c>
      <c r="H1447" s="19">
        <v>1187</v>
      </c>
      <c r="I1447" s="19">
        <v>7</v>
      </c>
      <c r="J1447" s="19">
        <v>2</v>
      </c>
      <c r="K1447" s="22">
        <v>9</v>
      </c>
      <c r="L1447" s="21">
        <v>0.75821398483572033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552</v>
      </c>
      <c r="E1448" s="29">
        <v>543</v>
      </c>
      <c r="F1448" s="29">
        <v>1095</v>
      </c>
      <c r="G1448" s="31">
        <v>5.1410864359829098</v>
      </c>
      <c r="H1448" s="29">
        <v>6723</v>
      </c>
      <c r="I1448" s="29">
        <v>13</v>
      </c>
      <c r="J1448" s="29">
        <v>3</v>
      </c>
      <c r="K1448" s="36">
        <v>16</v>
      </c>
      <c r="L1448" s="31">
        <v>0.23798899300907334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64</v>
      </c>
      <c r="E1449" s="19">
        <v>50</v>
      </c>
      <c r="F1449" s="20">
        <v>114</v>
      </c>
      <c r="G1449" s="21">
        <v>6.3545150501672243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31</v>
      </c>
      <c r="E1450" s="19">
        <v>33</v>
      </c>
      <c r="F1450" s="20">
        <v>64</v>
      </c>
      <c r="G1450" s="21">
        <v>6.772486772486773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39</v>
      </c>
      <c r="E1451" s="19">
        <v>43</v>
      </c>
      <c r="F1451" s="20">
        <v>82</v>
      </c>
      <c r="G1451" s="21">
        <v>5.0523721503388792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76</v>
      </c>
      <c r="E1452" s="19">
        <v>50</v>
      </c>
      <c r="F1452" s="20">
        <v>126</v>
      </c>
      <c r="G1452" s="21">
        <v>5.3938356164383565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29</v>
      </c>
      <c r="E1453" s="19">
        <v>38</v>
      </c>
      <c r="F1453" s="20">
        <v>67</v>
      </c>
      <c r="G1453" s="21">
        <v>5.2631578947368416</v>
      </c>
      <c r="H1453" s="35">
        <v>398</v>
      </c>
      <c r="I1453" s="19">
        <v>7</v>
      </c>
      <c r="J1453" s="19">
        <v>1</v>
      </c>
      <c r="K1453" s="22">
        <v>8</v>
      </c>
      <c r="L1453" s="21">
        <v>2.0100502512562812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58</v>
      </c>
      <c r="E1454" s="19">
        <v>39</v>
      </c>
      <c r="F1454" s="20">
        <v>97</v>
      </c>
      <c r="G1454" s="21">
        <v>4.5561296383278531</v>
      </c>
      <c r="H1454" s="35">
        <v>753</v>
      </c>
      <c r="I1454" s="19">
        <v>0</v>
      </c>
      <c r="J1454" s="19">
        <v>0</v>
      </c>
      <c r="K1454" s="22">
        <v>0</v>
      </c>
      <c r="L1454" s="21">
        <v>0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47</v>
      </c>
      <c r="E1455" s="19">
        <v>52</v>
      </c>
      <c r="F1455" s="20">
        <v>99</v>
      </c>
      <c r="G1455" s="21">
        <v>6.0109289617486334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64</v>
      </c>
      <c r="E1456" s="19">
        <v>78</v>
      </c>
      <c r="F1456" s="20">
        <v>142</v>
      </c>
      <c r="G1456" s="21">
        <v>6.4810588772250117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50</v>
      </c>
      <c r="E1457" s="19">
        <v>40</v>
      </c>
      <c r="F1457" s="20">
        <v>90</v>
      </c>
      <c r="G1457" s="21">
        <v>3.2005689900426746</v>
      </c>
      <c r="H1457" s="19">
        <v>1432</v>
      </c>
      <c r="I1457" s="19">
        <v>5</v>
      </c>
      <c r="J1457" s="19">
        <v>1</v>
      </c>
      <c r="K1457" s="22">
        <v>6</v>
      </c>
      <c r="L1457" s="21">
        <v>0.41899441340782123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28</v>
      </c>
      <c r="E1458" s="19">
        <v>26</v>
      </c>
      <c r="F1458" s="20">
        <v>54</v>
      </c>
      <c r="G1458" s="21">
        <v>5.0895381715362866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45</v>
      </c>
      <c r="E1459" s="19">
        <v>62</v>
      </c>
      <c r="F1459" s="20">
        <v>107</v>
      </c>
      <c r="G1459" s="21">
        <v>4.57069628363947</v>
      </c>
      <c r="H1459" s="35">
        <v>772</v>
      </c>
      <c r="I1459" s="19">
        <v>1</v>
      </c>
      <c r="J1459" s="19">
        <v>1</v>
      </c>
      <c r="K1459" s="22">
        <v>2</v>
      </c>
      <c r="L1459" s="21">
        <v>0.2590673575129534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21</v>
      </c>
      <c r="E1460" s="19">
        <v>32</v>
      </c>
      <c r="F1460" s="20">
        <v>53</v>
      </c>
      <c r="G1460" s="21">
        <v>4.6207497820401047</v>
      </c>
      <c r="H1460" s="19">
        <v>400</v>
      </c>
      <c r="I1460" s="19">
        <v>0</v>
      </c>
      <c r="J1460" s="19">
        <v>0</v>
      </c>
      <c r="K1460" s="22">
        <v>0</v>
      </c>
      <c r="L1460" s="21">
        <v>0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430</v>
      </c>
      <c r="E1461" s="38">
        <v>365</v>
      </c>
      <c r="F1461" s="38">
        <v>795</v>
      </c>
      <c r="G1461" s="31">
        <v>5.4455784642783751</v>
      </c>
      <c r="H1461" s="29">
        <v>4328</v>
      </c>
      <c r="I1461" s="38">
        <v>13</v>
      </c>
      <c r="J1461" s="38">
        <v>11</v>
      </c>
      <c r="K1461" s="39">
        <v>24</v>
      </c>
      <c r="L1461" s="31">
        <v>0.55452865064695012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48</v>
      </c>
      <c r="E1462" s="35">
        <v>52</v>
      </c>
      <c r="F1462" s="40">
        <v>100</v>
      </c>
      <c r="G1462" s="21">
        <v>4.6490004649000465</v>
      </c>
      <c r="H1462" s="35">
        <v>754</v>
      </c>
      <c r="I1462" s="35">
        <v>1</v>
      </c>
      <c r="J1462" s="35">
        <v>1</v>
      </c>
      <c r="K1462" s="41">
        <v>2</v>
      </c>
      <c r="L1462" s="21">
        <v>0.2652519893899204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83</v>
      </c>
      <c r="E1463" s="35">
        <v>50</v>
      </c>
      <c r="F1463" s="40">
        <v>133</v>
      </c>
      <c r="G1463" s="21">
        <v>4.6552327616380822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55</v>
      </c>
      <c r="E1464" s="35">
        <v>49</v>
      </c>
      <c r="F1464" s="40">
        <v>104</v>
      </c>
      <c r="G1464" s="21">
        <v>5.8361391694725029</v>
      </c>
      <c r="H1464" s="35">
        <v>620</v>
      </c>
      <c r="I1464" s="35">
        <v>3</v>
      </c>
      <c r="J1464" s="35">
        <v>1</v>
      </c>
      <c r="K1464" s="41">
        <v>4</v>
      </c>
      <c r="L1464" s="21">
        <v>0.64516129032258063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61</v>
      </c>
      <c r="E1465" s="35">
        <v>38</v>
      </c>
      <c r="F1465" s="40">
        <v>99</v>
      </c>
      <c r="G1465" s="21">
        <v>5.5369127516778525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42" t="s">
        <v>2583</v>
      </c>
      <c r="B1466" s="43" t="s">
        <v>2584</v>
      </c>
      <c r="C1466" s="47">
        <v>1210</v>
      </c>
      <c r="D1466" s="35">
        <v>32</v>
      </c>
      <c r="E1466" s="35">
        <v>33</v>
      </c>
      <c r="F1466" s="40">
        <v>65</v>
      </c>
      <c r="G1466" s="21">
        <v>5.3719008264462813</v>
      </c>
      <c r="H1466" s="35">
        <v>318</v>
      </c>
      <c r="I1466" s="35">
        <v>1</v>
      </c>
      <c r="J1466" s="35">
        <v>0</v>
      </c>
      <c r="K1466" s="48">
        <v>1</v>
      </c>
      <c r="L1466" s="46">
        <v>0.31446540880503149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80</v>
      </c>
      <c r="E1467" s="35">
        <v>72</v>
      </c>
      <c r="F1467" s="40">
        <v>152</v>
      </c>
      <c r="G1467" s="21">
        <v>7.2623029144768276</v>
      </c>
      <c r="H1467" s="19">
        <v>381</v>
      </c>
      <c r="I1467" s="35">
        <v>6</v>
      </c>
      <c r="J1467" s="35">
        <v>5</v>
      </c>
      <c r="K1467" s="41">
        <v>11</v>
      </c>
      <c r="L1467" s="21">
        <v>2.8871391076115485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71</v>
      </c>
      <c r="E1468" s="35">
        <v>71</v>
      </c>
      <c r="F1468" s="40">
        <v>142</v>
      </c>
      <c r="G1468" s="21">
        <v>5.2244297277409864</v>
      </c>
      <c r="H1468" s="19">
        <v>1083</v>
      </c>
      <c r="I1468" s="35">
        <v>2</v>
      </c>
      <c r="J1468" s="35">
        <v>4</v>
      </c>
      <c r="K1468" s="41">
        <v>6</v>
      </c>
      <c r="L1468" s="21">
        <v>0.554016620498615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412</v>
      </c>
      <c r="E1469" s="38">
        <v>423</v>
      </c>
      <c r="F1469" s="38">
        <v>835</v>
      </c>
      <c r="G1469" s="31">
        <v>5.264485215307988</v>
      </c>
      <c r="H1469" s="29">
        <v>8051</v>
      </c>
      <c r="I1469" s="38">
        <v>37</v>
      </c>
      <c r="J1469" s="38">
        <v>32</v>
      </c>
      <c r="K1469" s="39">
        <v>69</v>
      </c>
      <c r="L1469" s="31">
        <v>0.85703639299465917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1738</v>
      </c>
      <c r="E1470" s="9">
        <v>1607</v>
      </c>
      <c r="F1470" s="9">
        <v>3345</v>
      </c>
      <c r="G1470" s="25">
        <v>5.5530653917027735</v>
      </c>
      <c r="H1470" s="9">
        <v>12098</v>
      </c>
      <c r="I1470" s="9">
        <v>88</v>
      </c>
      <c r="J1470" s="9">
        <v>59</v>
      </c>
      <c r="K1470" s="16">
        <v>147</v>
      </c>
      <c r="L1470" s="25">
        <v>1.2150768722102827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309</v>
      </c>
      <c r="E1471" s="29">
        <v>269</v>
      </c>
      <c r="F1471" s="29">
        <v>578</v>
      </c>
      <c r="G1471" s="31">
        <v>7.2440155407945861</v>
      </c>
      <c r="H1471" s="38">
        <v>734</v>
      </c>
      <c r="I1471" s="29">
        <v>3</v>
      </c>
      <c r="J1471" s="29">
        <v>1</v>
      </c>
      <c r="K1471" s="36">
        <v>4</v>
      </c>
      <c r="L1471" s="31">
        <v>0.54495912806539504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54</v>
      </c>
      <c r="E1472" s="19">
        <v>53</v>
      </c>
      <c r="F1472" s="20">
        <v>107</v>
      </c>
      <c r="G1472" s="21">
        <v>7.6867816091954015</v>
      </c>
      <c r="H1472" s="35">
        <v>-30</v>
      </c>
      <c r="I1472" s="19">
        <v>0</v>
      </c>
      <c r="J1472" s="19">
        <v>0</v>
      </c>
      <c r="K1472" s="22">
        <v>0</v>
      </c>
      <c r="L1472" s="21">
        <v>0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56</v>
      </c>
      <c r="E1473" s="19">
        <v>44</v>
      </c>
      <c r="F1473" s="20">
        <v>100</v>
      </c>
      <c r="G1473" s="21">
        <v>6.4724919093851128</v>
      </c>
      <c r="H1473" s="35">
        <v>386</v>
      </c>
      <c r="I1473" s="19">
        <v>0</v>
      </c>
      <c r="J1473" s="19">
        <v>0</v>
      </c>
      <c r="K1473" s="22">
        <v>0</v>
      </c>
      <c r="L1473" s="21">
        <v>0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27</v>
      </c>
      <c r="E1474" s="19">
        <v>21</v>
      </c>
      <c r="F1474" s="20">
        <v>48</v>
      </c>
      <c r="G1474" s="21">
        <v>9.8159509202453989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10</v>
      </c>
      <c r="E1475" s="19">
        <v>17</v>
      </c>
      <c r="F1475" s="20">
        <v>27</v>
      </c>
      <c r="G1475" s="21">
        <v>5.2123552123552122</v>
      </c>
      <c r="H1475" s="35">
        <v>92</v>
      </c>
      <c r="I1475" s="19">
        <v>0</v>
      </c>
      <c r="J1475" s="19">
        <v>1</v>
      </c>
      <c r="K1475" s="22">
        <v>1</v>
      </c>
      <c r="L1475" s="21">
        <v>1.0869565217391304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22</v>
      </c>
      <c r="E1476" s="19">
        <v>12</v>
      </c>
      <c r="F1476" s="20">
        <v>34</v>
      </c>
      <c r="G1476" s="21">
        <v>7.7097505668934234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24</v>
      </c>
      <c r="E1477" s="19">
        <v>27</v>
      </c>
      <c r="F1477" s="20">
        <v>51</v>
      </c>
      <c r="G1477" s="21">
        <v>7.5332348596750363</v>
      </c>
      <c r="H1477" s="35">
        <v>19</v>
      </c>
      <c r="I1477" s="19">
        <v>1</v>
      </c>
      <c r="J1477" s="19">
        <v>0</v>
      </c>
      <c r="K1477" s="22">
        <v>1</v>
      </c>
      <c r="L1477" s="21">
        <v>5.2631578947368416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20</v>
      </c>
      <c r="E1478" s="19">
        <v>22</v>
      </c>
      <c r="F1478" s="20">
        <v>42</v>
      </c>
      <c r="G1478" s="21">
        <v>9.7447795823665881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24</v>
      </c>
      <c r="E1479" s="19">
        <v>10</v>
      </c>
      <c r="F1479" s="20">
        <v>34</v>
      </c>
      <c r="G1479" s="21">
        <v>4.1871921182266005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35</v>
      </c>
      <c r="E1480" s="19">
        <v>32</v>
      </c>
      <c r="F1480" s="20">
        <v>67</v>
      </c>
      <c r="G1480" s="21">
        <v>9.3184979137691233</v>
      </c>
      <c r="H1480" s="35">
        <v>35</v>
      </c>
      <c r="I1480" s="19">
        <v>1</v>
      </c>
      <c r="J1480" s="19">
        <v>0</v>
      </c>
      <c r="K1480" s="22">
        <v>1</v>
      </c>
      <c r="L1480" s="21">
        <v>2.8571428571428572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25</v>
      </c>
      <c r="E1481" s="19">
        <v>20</v>
      </c>
      <c r="F1481" s="20">
        <v>45</v>
      </c>
      <c r="G1481" s="21">
        <v>7.3051948051948052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12</v>
      </c>
      <c r="E1482" s="19">
        <v>11</v>
      </c>
      <c r="F1482" s="20">
        <v>23</v>
      </c>
      <c r="G1482" s="21">
        <v>6.7846607669616521</v>
      </c>
      <c r="H1482" s="19">
        <v>33</v>
      </c>
      <c r="I1482" s="19">
        <v>1</v>
      </c>
      <c r="J1482" s="19">
        <v>0</v>
      </c>
      <c r="K1482" s="22">
        <v>1</v>
      </c>
      <c r="L1482" s="21">
        <v>3.0303030303030303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531</v>
      </c>
      <c r="E1483" s="29">
        <v>497</v>
      </c>
      <c r="F1483" s="29">
        <v>1028</v>
      </c>
      <c r="G1483" s="31">
        <v>5.8532141433695841</v>
      </c>
      <c r="H1483" s="29">
        <v>3229</v>
      </c>
      <c r="I1483" s="29">
        <v>27</v>
      </c>
      <c r="J1483" s="29">
        <v>18</v>
      </c>
      <c r="K1483" s="36">
        <v>45</v>
      </c>
      <c r="L1483" s="31">
        <v>1.3936203158872718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54</v>
      </c>
      <c r="E1484" s="19">
        <v>62</v>
      </c>
      <c r="F1484" s="20">
        <v>116</v>
      </c>
      <c r="G1484" s="21">
        <v>4.7424366312346686</v>
      </c>
      <c r="H1484" s="35">
        <v>578</v>
      </c>
      <c r="I1484" s="19">
        <v>6</v>
      </c>
      <c r="J1484" s="19">
        <v>5</v>
      </c>
      <c r="K1484" s="22">
        <v>11</v>
      </c>
      <c r="L1484" s="21">
        <v>1.9031141868512111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38</v>
      </c>
      <c r="E1485" s="19">
        <v>31</v>
      </c>
      <c r="F1485" s="20">
        <v>69</v>
      </c>
      <c r="G1485" s="21">
        <v>6.3888888888888884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40</v>
      </c>
      <c r="E1486" s="19">
        <v>41</v>
      </c>
      <c r="F1486" s="20">
        <v>81</v>
      </c>
      <c r="G1486" s="21">
        <v>5.1956382296343815</v>
      </c>
      <c r="H1486" s="35">
        <v>581</v>
      </c>
      <c r="I1486" s="19">
        <v>0</v>
      </c>
      <c r="J1486" s="19">
        <v>0</v>
      </c>
      <c r="K1486" s="22">
        <v>0</v>
      </c>
      <c r="L1486" s="21">
        <v>0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20</v>
      </c>
      <c r="E1487" s="19">
        <v>26</v>
      </c>
      <c r="F1487" s="20">
        <v>46</v>
      </c>
      <c r="G1487" s="21">
        <v>4.8319327731092443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34</v>
      </c>
      <c r="E1488" s="19">
        <v>27</v>
      </c>
      <c r="F1488" s="20">
        <v>61</v>
      </c>
      <c r="G1488" s="21">
        <v>5.52536231884058</v>
      </c>
      <c r="H1488" s="35">
        <v>127</v>
      </c>
      <c r="I1488" s="19">
        <v>3</v>
      </c>
      <c r="J1488" s="19">
        <v>1</v>
      </c>
      <c r="K1488" s="22">
        <v>4</v>
      </c>
      <c r="L1488" s="21">
        <v>3.1496062992125982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82</v>
      </c>
      <c r="E1489" s="19">
        <v>67</v>
      </c>
      <c r="F1489" s="20">
        <v>149</v>
      </c>
      <c r="G1489" s="21">
        <v>7.4203187250996017</v>
      </c>
      <c r="H1489" s="35">
        <v>300</v>
      </c>
      <c r="I1489" s="19">
        <v>7</v>
      </c>
      <c r="J1489" s="19">
        <v>4</v>
      </c>
      <c r="K1489" s="22">
        <v>11</v>
      </c>
      <c r="L1489" s="21">
        <v>3.6666666666666665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29</v>
      </c>
      <c r="E1490" s="19">
        <v>38</v>
      </c>
      <c r="F1490" s="20">
        <v>67</v>
      </c>
      <c r="G1490" s="21">
        <v>5.4783319705641862</v>
      </c>
      <c r="H1490" s="35">
        <v>295</v>
      </c>
      <c r="I1490" s="19">
        <v>4</v>
      </c>
      <c r="J1490" s="19">
        <v>7</v>
      </c>
      <c r="K1490" s="22">
        <v>11</v>
      </c>
      <c r="L1490" s="21">
        <v>3.7288135593220342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57</v>
      </c>
      <c r="E1491" s="19">
        <v>46</v>
      </c>
      <c r="F1491" s="20">
        <v>103</v>
      </c>
      <c r="G1491" s="21">
        <v>5.5316863587540279</v>
      </c>
      <c r="H1491" s="35">
        <v>248</v>
      </c>
      <c r="I1491" s="19">
        <v>1</v>
      </c>
      <c r="J1491" s="19">
        <v>0</v>
      </c>
      <c r="K1491" s="22">
        <v>1</v>
      </c>
      <c r="L1491" s="21">
        <v>0.40322580645161288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32</v>
      </c>
      <c r="E1492" s="19">
        <v>24</v>
      </c>
      <c r="F1492" s="20">
        <v>56</v>
      </c>
      <c r="G1492" s="21">
        <v>5.9574468085106389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26</v>
      </c>
      <c r="E1493" s="19">
        <v>12</v>
      </c>
      <c r="F1493" s="20">
        <v>38</v>
      </c>
      <c r="G1493" s="21">
        <v>6.7019400352733687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22</v>
      </c>
      <c r="E1494" s="19">
        <v>32</v>
      </c>
      <c r="F1494" s="20">
        <v>54</v>
      </c>
      <c r="G1494" s="21">
        <v>5.1973051010587099</v>
      </c>
      <c r="H1494" s="35">
        <v>342</v>
      </c>
      <c r="I1494" s="19">
        <v>3</v>
      </c>
      <c r="J1494" s="19">
        <v>1</v>
      </c>
      <c r="K1494" s="22">
        <v>4</v>
      </c>
      <c r="L1494" s="21">
        <v>1.1695906432748537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42</v>
      </c>
      <c r="E1495" s="19">
        <v>41</v>
      </c>
      <c r="F1495" s="20">
        <v>83</v>
      </c>
      <c r="G1495" s="21">
        <v>7.4239713774597496</v>
      </c>
      <c r="H1495" s="35">
        <v>137</v>
      </c>
      <c r="I1495" s="19">
        <v>3</v>
      </c>
      <c r="J1495" s="19">
        <v>0</v>
      </c>
      <c r="K1495" s="22">
        <v>3</v>
      </c>
      <c r="L1495" s="21">
        <v>2.1897810218978102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27</v>
      </c>
      <c r="E1496" s="19">
        <v>21</v>
      </c>
      <c r="F1496" s="20">
        <v>48</v>
      </c>
      <c r="G1496" s="21">
        <v>5.2117263843648214</v>
      </c>
      <c r="H1496" s="35">
        <v>19</v>
      </c>
      <c r="I1496" s="19">
        <v>0</v>
      </c>
      <c r="J1496" s="19">
        <v>0</v>
      </c>
      <c r="K1496" s="22">
        <v>0</v>
      </c>
      <c r="L1496" s="21">
        <v>0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28</v>
      </c>
      <c r="E1497" s="19">
        <v>29</v>
      </c>
      <c r="F1497" s="20">
        <v>57</v>
      </c>
      <c r="G1497" s="21">
        <v>7.661290322580645</v>
      </c>
      <c r="H1497" s="19">
        <v>142</v>
      </c>
      <c r="I1497" s="19">
        <v>0</v>
      </c>
      <c r="J1497" s="19">
        <v>0</v>
      </c>
      <c r="K1497" s="22">
        <v>0</v>
      </c>
      <c r="L1497" s="21">
        <v>0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315</v>
      </c>
      <c r="E1498" s="29">
        <v>302</v>
      </c>
      <c r="F1498" s="29">
        <v>617</v>
      </c>
      <c r="G1498" s="31">
        <v>5.5726156069364157</v>
      </c>
      <c r="H1498" s="29">
        <v>2553</v>
      </c>
      <c r="I1498" s="29">
        <v>9</v>
      </c>
      <c r="J1498" s="29">
        <v>11</v>
      </c>
      <c r="K1498" s="36">
        <v>20</v>
      </c>
      <c r="L1498" s="31">
        <v>0.78339208773991387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10</v>
      </c>
      <c r="E1499" s="19">
        <v>10</v>
      </c>
      <c r="F1499" s="20">
        <v>20</v>
      </c>
      <c r="G1499" s="21">
        <v>6.1349693251533743</v>
      </c>
      <c r="H1499" s="35">
        <v>7</v>
      </c>
      <c r="I1499" s="19">
        <v>0</v>
      </c>
      <c r="J1499" s="19">
        <v>0</v>
      </c>
      <c r="K1499" s="22">
        <v>0</v>
      </c>
      <c r="L1499" s="21">
        <v>0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6</v>
      </c>
      <c r="E1500" s="19">
        <v>5</v>
      </c>
      <c r="F1500" s="20">
        <v>11</v>
      </c>
      <c r="G1500" s="21">
        <v>4.119850187265917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1</v>
      </c>
      <c r="E1501" s="19">
        <v>3</v>
      </c>
      <c r="F1501" s="20">
        <v>4</v>
      </c>
      <c r="G1501" s="21">
        <v>4.2553191489361701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31</v>
      </c>
      <c r="E1502" s="19">
        <v>21</v>
      </c>
      <c r="F1502" s="20">
        <v>52</v>
      </c>
      <c r="G1502" s="21">
        <v>6.435643564356436</v>
      </c>
      <c r="H1502" s="35">
        <v>134</v>
      </c>
      <c r="I1502" s="19">
        <v>1</v>
      </c>
      <c r="J1502" s="19">
        <v>1</v>
      </c>
      <c r="K1502" s="22">
        <v>2</v>
      </c>
      <c r="L1502" s="21">
        <v>1.4925373134328357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10</v>
      </c>
      <c r="E1503" s="19">
        <v>23</v>
      </c>
      <c r="F1503" s="20">
        <v>33</v>
      </c>
      <c r="G1503" s="21">
        <v>5.6218057921635438</v>
      </c>
      <c r="H1503" s="35">
        <v>48</v>
      </c>
      <c r="I1503" s="19">
        <v>0</v>
      </c>
      <c r="J1503" s="19">
        <v>3</v>
      </c>
      <c r="K1503" s="22">
        <v>3</v>
      </c>
      <c r="L1503" s="21">
        <v>6.25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17</v>
      </c>
      <c r="E1504" s="19">
        <v>10</v>
      </c>
      <c r="F1504" s="20">
        <v>27</v>
      </c>
      <c r="G1504" s="21">
        <v>5.9340659340659334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12</v>
      </c>
      <c r="E1505" s="19">
        <v>9</v>
      </c>
      <c r="F1505" s="20">
        <v>21</v>
      </c>
      <c r="G1505" s="21">
        <v>4.0856031128404666</v>
      </c>
      <c r="H1505" s="35">
        <v>225</v>
      </c>
      <c r="I1505" s="19">
        <v>1</v>
      </c>
      <c r="J1505" s="19">
        <v>1</v>
      </c>
      <c r="K1505" s="22">
        <v>2</v>
      </c>
      <c r="L1505" s="21">
        <v>0.88888888888888884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11</v>
      </c>
      <c r="E1506" s="19">
        <v>7</v>
      </c>
      <c r="F1506" s="20">
        <v>18</v>
      </c>
      <c r="G1506" s="21">
        <v>4.2553191489361701</v>
      </c>
      <c r="H1506" s="35">
        <v>83</v>
      </c>
      <c r="I1506" s="19">
        <v>0</v>
      </c>
      <c r="J1506" s="19">
        <v>0</v>
      </c>
      <c r="K1506" s="22">
        <v>0</v>
      </c>
      <c r="L1506" s="21">
        <v>0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17</v>
      </c>
      <c r="E1507" s="19">
        <v>15</v>
      </c>
      <c r="F1507" s="20">
        <v>32</v>
      </c>
      <c r="G1507" s="21">
        <v>5.3872053872053867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8</v>
      </c>
      <c r="E1508" s="19">
        <v>7</v>
      </c>
      <c r="F1508" s="20">
        <v>15</v>
      </c>
      <c r="G1508" s="21">
        <v>4.9668874172185431</v>
      </c>
      <c r="H1508" s="35">
        <v>69</v>
      </c>
      <c r="I1508" s="19">
        <v>1</v>
      </c>
      <c r="J1508" s="19">
        <v>0</v>
      </c>
      <c r="K1508" s="22">
        <v>1</v>
      </c>
      <c r="L1508" s="21">
        <v>1.4492753623188406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2</v>
      </c>
      <c r="E1509" s="19">
        <v>10</v>
      </c>
      <c r="F1509" s="20">
        <v>12</v>
      </c>
      <c r="G1509" s="21">
        <v>5.1502145922746783</v>
      </c>
      <c r="H1509" s="35">
        <v>90</v>
      </c>
      <c r="I1509" s="19">
        <v>0</v>
      </c>
      <c r="J1509" s="19">
        <v>0</v>
      </c>
      <c r="K1509" s="22">
        <v>0</v>
      </c>
      <c r="L1509" s="21">
        <v>0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15</v>
      </c>
      <c r="E1510" s="19">
        <v>15</v>
      </c>
      <c r="F1510" s="20">
        <v>30</v>
      </c>
      <c r="G1510" s="21">
        <v>4.9833887043189371</v>
      </c>
      <c r="H1510" s="35">
        <v>153</v>
      </c>
      <c r="I1510" s="19">
        <v>4</v>
      </c>
      <c r="J1510" s="19">
        <v>3</v>
      </c>
      <c r="K1510" s="22">
        <v>7</v>
      </c>
      <c r="L1510" s="21">
        <v>4.5751633986928102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2</v>
      </c>
      <c r="E1511" s="19">
        <v>4</v>
      </c>
      <c r="F1511" s="20">
        <v>6</v>
      </c>
      <c r="G1511" s="21">
        <v>5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7</v>
      </c>
      <c r="E1512" s="19">
        <v>4</v>
      </c>
      <c r="F1512" s="20">
        <v>11</v>
      </c>
      <c r="G1512" s="21">
        <v>4.3650793650793647</v>
      </c>
      <c r="H1512" s="35">
        <v>37</v>
      </c>
      <c r="I1512" s="19">
        <v>0</v>
      </c>
      <c r="J1512" s="19">
        <v>0</v>
      </c>
      <c r="K1512" s="22">
        <v>0</v>
      </c>
      <c r="L1512" s="21">
        <v>0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10</v>
      </c>
      <c r="E1513" s="19">
        <v>5</v>
      </c>
      <c r="F1513" s="20">
        <v>15</v>
      </c>
      <c r="G1513" s="21">
        <v>8.2872928176795568</v>
      </c>
      <c r="H1513" s="35">
        <v>93</v>
      </c>
      <c r="I1513" s="19">
        <v>0</v>
      </c>
      <c r="J1513" s="19">
        <v>0</v>
      </c>
      <c r="K1513" s="22">
        <v>0</v>
      </c>
      <c r="L1513" s="21">
        <v>0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1</v>
      </c>
      <c r="E1514" s="19">
        <v>9</v>
      </c>
      <c r="F1514" s="20">
        <v>10</v>
      </c>
      <c r="G1514" s="21">
        <v>5.3475935828877006</v>
      </c>
      <c r="H1514" s="35">
        <v>74</v>
      </c>
      <c r="I1514" s="19">
        <v>0</v>
      </c>
      <c r="J1514" s="19">
        <v>1</v>
      </c>
      <c r="K1514" s="22">
        <v>1</v>
      </c>
      <c r="L1514" s="21">
        <v>1.3513513513513513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4</v>
      </c>
      <c r="E1515" s="19">
        <v>7</v>
      </c>
      <c r="F1515" s="20">
        <v>11</v>
      </c>
      <c r="G1515" s="21">
        <v>3.8596491228070176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17</v>
      </c>
      <c r="E1516" s="19">
        <v>19</v>
      </c>
      <c r="F1516" s="20">
        <v>36</v>
      </c>
      <c r="G1516" s="21">
        <v>4.2755344418052257</v>
      </c>
      <c r="H1516" s="35">
        <v>405</v>
      </c>
      <c r="I1516" s="19">
        <v>1</v>
      </c>
      <c r="J1516" s="19">
        <v>1</v>
      </c>
      <c r="K1516" s="22">
        <v>2</v>
      </c>
      <c r="L1516" s="21">
        <v>0.49382716049382713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113</v>
      </c>
      <c r="E1517" s="19">
        <v>103</v>
      </c>
      <c r="F1517" s="20">
        <v>216</v>
      </c>
      <c r="G1517" s="21">
        <v>6.3268892794376104</v>
      </c>
      <c r="H1517" s="35">
        <v>703</v>
      </c>
      <c r="I1517" s="19">
        <v>1</v>
      </c>
      <c r="J1517" s="19">
        <v>1</v>
      </c>
      <c r="K1517" s="22">
        <v>2</v>
      </c>
      <c r="L1517" s="21">
        <v>0.28449502133712662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14</v>
      </c>
      <c r="E1518" s="19">
        <v>7</v>
      </c>
      <c r="F1518" s="20">
        <v>21</v>
      </c>
      <c r="G1518" s="21">
        <v>6.3829787234042552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7</v>
      </c>
      <c r="E1519" s="19">
        <v>9</v>
      </c>
      <c r="F1519" s="20">
        <v>16</v>
      </c>
      <c r="G1519" s="21">
        <v>6.2256809338521402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286</v>
      </c>
      <c r="E1520" s="29">
        <v>275</v>
      </c>
      <c r="F1520" s="29">
        <v>561</v>
      </c>
      <c r="G1520" s="31">
        <v>4.0105804975693449</v>
      </c>
      <c r="H1520" s="29">
        <v>4975</v>
      </c>
      <c r="I1520" s="29">
        <v>35</v>
      </c>
      <c r="J1520" s="29">
        <v>22</v>
      </c>
      <c r="K1520" s="36">
        <v>57</v>
      </c>
      <c r="L1520" s="31">
        <v>1.1457286432160805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38</v>
      </c>
      <c r="E1521" s="19">
        <v>35</v>
      </c>
      <c r="F1521" s="20">
        <v>73</v>
      </c>
      <c r="G1521" s="21">
        <v>6.4716312056737584</v>
      </c>
      <c r="H1521" s="35">
        <v>185</v>
      </c>
      <c r="I1521" s="19">
        <v>6</v>
      </c>
      <c r="J1521" s="19">
        <v>3</v>
      </c>
      <c r="K1521" s="22">
        <v>9</v>
      </c>
      <c r="L1521" s="21">
        <v>4.8648648648648649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1</v>
      </c>
      <c r="E1522" s="19">
        <v>5</v>
      </c>
      <c r="F1522" s="20">
        <v>6</v>
      </c>
      <c r="G1522" s="21">
        <v>3.1088082901554404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56</v>
      </c>
      <c r="E1523" s="19">
        <v>54</v>
      </c>
      <c r="F1523" s="20">
        <v>110</v>
      </c>
      <c r="G1523" s="21">
        <v>5.2859202306583368</v>
      </c>
      <c r="H1523" s="35">
        <v>677</v>
      </c>
      <c r="I1523" s="19">
        <v>1</v>
      </c>
      <c r="J1523" s="19">
        <v>0</v>
      </c>
      <c r="K1523" s="22">
        <v>1</v>
      </c>
      <c r="L1523" s="21">
        <v>0.14771048744460857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11</v>
      </c>
      <c r="E1524" s="19">
        <v>2</v>
      </c>
      <c r="F1524" s="20">
        <v>13</v>
      </c>
      <c r="G1524" s="21">
        <v>2.7253668763102725</v>
      </c>
      <c r="H1524" s="35">
        <v>219</v>
      </c>
      <c r="I1524" s="19">
        <v>5</v>
      </c>
      <c r="J1524" s="19">
        <v>1</v>
      </c>
      <c r="K1524" s="22">
        <v>6</v>
      </c>
      <c r="L1524" s="21">
        <v>2.7397260273972601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9</v>
      </c>
      <c r="E1525" s="19">
        <v>17</v>
      </c>
      <c r="F1525" s="20">
        <v>26</v>
      </c>
      <c r="G1525" s="21">
        <v>4.0123456790123457</v>
      </c>
      <c r="H1525" s="35">
        <v>95</v>
      </c>
      <c r="I1525" s="19">
        <v>0</v>
      </c>
      <c r="J1525" s="19">
        <v>1</v>
      </c>
      <c r="K1525" s="22">
        <v>1</v>
      </c>
      <c r="L1525" s="21">
        <v>1.0526315789473684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2</v>
      </c>
      <c r="E1526" s="19">
        <v>6</v>
      </c>
      <c r="F1526" s="20">
        <v>8</v>
      </c>
      <c r="G1526" s="21">
        <v>3.5874439461883409</v>
      </c>
      <c r="H1526" s="35">
        <v>82</v>
      </c>
      <c r="I1526" s="19">
        <v>0</v>
      </c>
      <c r="J1526" s="19">
        <v>2</v>
      </c>
      <c r="K1526" s="22">
        <v>2</v>
      </c>
      <c r="L1526" s="21">
        <v>2.4390243902439024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19</v>
      </c>
      <c r="E1527" s="19">
        <v>11</v>
      </c>
      <c r="F1527" s="20">
        <v>30</v>
      </c>
      <c r="G1527" s="21">
        <v>5.7803468208092488</v>
      </c>
      <c r="H1527" s="35">
        <v>158</v>
      </c>
      <c r="I1527" s="19">
        <v>5</v>
      </c>
      <c r="J1527" s="19">
        <v>3</v>
      </c>
      <c r="K1527" s="22">
        <v>8</v>
      </c>
      <c r="L1527" s="21">
        <v>5.0632911392405067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4</v>
      </c>
      <c r="E1528" s="19">
        <v>7</v>
      </c>
      <c r="F1528" s="20">
        <v>11</v>
      </c>
      <c r="G1528" s="21">
        <v>3.0985915492957745</v>
      </c>
      <c r="H1528" s="35">
        <v>130</v>
      </c>
      <c r="I1528" s="19">
        <v>0</v>
      </c>
      <c r="J1528" s="19">
        <v>3</v>
      </c>
      <c r="K1528" s="22">
        <v>3</v>
      </c>
      <c r="L1528" s="21">
        <v>2.3076923076923079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21</v>
      </c>
      <c r="E1529" s="19">
        <v>23</v>
      </c>
      <c r="F1529" s="20">
        <v>44</v>
      </c>
      <c r="G1529" s="21">
        <v>4.5977011494252871</v>
      </c>
      <c r="H1529" s="35">
        <v>388</v>
      </c>
      <c r="I1529" s="19">
        <v>1</v>
      </c>
      <c r="J1529" s="19">
        <v>0</v>
      </c>
      <c r="K1529" s="22">
        <v>1</v>
      </c>
      <c r="L1529" s="21">
        <v>0.25773195876288657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5</v>
      </c>
      <c r="E1530" s="19">
        <v>6</v>
      </c>
      <c r="F1530" s="20">
        <v>11</v>
      </c>
      <c r="G1530" s="21">
        <v>3.303303303303303</v>
      </c>
      <c r="H1530" s="35">
        <v>159</v>
      </c>
      <c r="I1530" s="19">
        <v>0</v>
      </c>
      <c r="J1530" s="19">
        <v>0</v>
      </c>
      <c r="K1530" s="22">
        <v>0</v>
      </c>
      <c r="L1530" s="21">
        <v>0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17</v>
      </c>
      <c r="E1531" s="19">
        <v>17</v>
      </c>
      <c r="F1531" s="20">
        <v>34</v>
      </c>
      <c r="G1531" s="21">
        <v>4.5033112582781456</v>
      </c>
      <c r="H1531" s="35">
        <v>339</v>
      </c>
      <c r="I1531" s="19">
        <v>6</v>
      </c>
      <c r="J1531" s="19">
        <v>2</v>
      </c>
      <c r="K1531" s="22">
        <v>8</v>
      </c>
      <c r="L1531" s="21">
        <v>2.359882005899705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18</v>
      </c>
      <c r="E1532" s="19">
        <v>13</v>
      </c>
      <c r="F1532" s="20">
        <v>31</v>
      </c>
      <c r="G1532" s="21">
        <v>3.8557213930348255</v>
      </c>
      <c r="H1532" s="35">
        <v>242</v>
      </c>
      <c r="I1532" s="19">
        <v>4</v>
      </c>
      <c r="J1532" s="19">
        <v>3</v>
      </c>
      <c r="K1532" s="22">
        <v>7</v>
      </c>
      <c r="L1532" s="21">
        <v>2.8925619834710745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13</v>
      </c>
      <c r="E1533" s="19">
        <v>5</v>
      </c>
      <c r="F1533" s="20">
        <v>18</v>
      </c>
      <c r="G1533" s="21">
        <v>5.6782334384858046</v>
      </c>
      <c r="H1533" s="35">
        <v>123</v>
      </c>
      <c r="I1533" s="19">
        <v>0</v>
      </c>
      <c r="J1533" s="19">
        <v>0</v>
      </c>
      <c r="K1533" s="22">
        <v>0</v>
      </c>
      <c r="L1533" s="21">
        <v>0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14</v>
      </c>
      <c r="E1534" s="19">
        <v>17</v>
      </c>
      <c r="F1534" s="20">
        <v>31</v>
      </c>
      <c r="G1534" s="21">
        <v>6.5539112050739963</v>
      </c>
      <c r="H1534" s="35">
        <v>206</v>
      </c>
      <c r="I1534" s="19">
        <v>3</v>
      </c>
      <c r="J1534" s="19">
        <v>0</v>
      </c>
      <c r="K1534" s="22">
        <v>3</v>
      </c>
      <c r="L1534" s="21">
        <v>1.4563106796116505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3</v>
      </c>
      <c r="E1535" s="19">
        <v>2</v>
      </c>
      <c r="F1535" s="20">
        <v>5</v>
      </c>
      <c r="G1535" s="21">
        <v>1.0330578512396695</v>
      </c>
      <c r="H1535" s="35">
        <v>277</v>
      </c>
      <c r="I1535" s="19">
        <v>3</v>
      </c>
      <c r="J1535" s="19">
        <v>0</v>
      </c>
      <c r="K1535" s="22">
        <v>3</v>
      </c>
      <c r="L1535" s="21">
        <v>1.0830324909747291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0</v>
      </c>
      <c r="E1536" s="19">
        <v>0</v>
      </c>
      <c r="F1536" s="20">
        <v>0</v>
      </c>
      <c r="G1536" s="21">
        <v>0</v>
      </c>
      <c r="H1536" s="35">
        <v>486</v>
      </c>
      <c r="I1536" s="19">
        <v>0</v>
      </c>
      <c r="J1536" s="19">
        <v>0</v>
      </c>
      <c r="K1536" s="22">
        <v>0</v>
      </c>
      <c r="L1536" s="21">
        <v>0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0</v>
      </c>
      <c r="E1537" s="19">
        <v>2</v>
      </c>
      <c r="F1537" s="20">
        <v>2</v>
      </c>
      <c r="G1537" s="21">
        <v>0.2176278563656148</v>
      </c>
      <c r="H1537" s="35">
        <v>395</v>
      </c>
      <c r="I1537" s="19">
        <v>0</v>
      </c>
      <c r="J1537" s="19">
        <v>0</v>
      </c>
      <c r="K1537" s="22">
        <v>0</v>
      </c>
      <c r="L1537" s="21">
        <v>0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14</v>
      </c>
      <c r="E1538" s="19">
        <v>24</v>
      </c>
      <c r="F1538" s="20">
        <v>38</v>
      </c>
      <c r="G1538" s="21">
        <v>4.4917257683215128</v>
      </c>
      <c r="H1538" s="35">
        <v>362</v>
      </c>
      <c r="I1538" s="19">
        <v>0</v>
      </c>
      <c r="J1538" s="19">
        <v>2</v>
      </c>
      <c r="K1538" s="22">
        <v>2</v>
      </c>
      <c r="L1538" s="21">
        <v>0.55248618784530379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41</v>
      </c>
      <c r="E1539" s="19">
        <v>29</v>
      </c>
      <c r="F1539" s="20">
        <v>70</v>
      </c>
      <c r="G1539" s="21">
        <v>5.0724637681159424</v>
      </c>
      <c r="H1539" s="35">
        <v>385</v>
      </c>
      <c r="I1539" s="19">
        <v>1</v>
      </c>
      <c r="J1539" s="19">
        <v>2</v>
      </c>
      <c r="K1539" s="22">
        <v>3</v>
      </c>
      <c r="L1539" s="21">
        <v>0.77922077922077926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53</v>
      </c>
      <c r="E1540" s="38">
        <v>51</v>
      </c>
      <c r="F1540" s="38">
        <v>104</v>
      </c>
      <c r="G1540" s="31">
        <v>4.4788975021533162</v>
      </c>
      <c r="H1540" s="38">
        <v>677</v>
      </c>
      <c r="I1540" s="38">
        <v>10</v>
      </c>
      <c r="J1540" s="38">
        <v>6</v>
      </c>
      <c r="K1540" s="39">
        <v>16</v>
      </c>
      <c r="L1540" s="31">
        <v>2.3633677991137372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3</v>
      </c>
      <c r="E1541" s="35">
        <v>9</v>
      </c>
      <c r="F1541" s="40">
        <v>12</v>
      </c>
      <c r="G1541" s="21">
        <v>1.7595307917888565</v>
      </c>
      <c r="H1541" s="35">
        <v>433</v>
      </c>
      <c r="I1541" s="35">
        <v>2</v>
      </c>
      <c r="J1541" s="35">
        <v>2</v>
      </c>
      <c r="K1541" s="41">
        <v>4</v>
      </c>
      <c r="L1541" s="21">
        <v>0.92378752886836024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15</v>
      </c>
      <c r="E1542" s="35">
        <v>6</v>
      </c>
      <c r="F1542" s="40">
        <v>21</v>
      </c>
      <c r="G1542" s="21">
        <v>6.3636363636363633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5</v>
      </c>
      <c r="E1543" s="35">
        <v>3</v>
      </c>
      <c r="F1543" s="40">
        <v>8</v>
      </c>
      <c r="G1543" s="21">
        <v>3.6036036036036037</v>
      </c>
      <c r="H1543" s="35">
        <v>43</v>
      </c>
      <c r="I1543" s="35">
        <v>1</v>
      </c>
      <c r="J1543" s="35">
        <v>1</v>
      </c>
      <c r="K1543" s="41">
        <v>2</v>
      </c>
      <c r="L1543" s="21">
        <v>4.6511627906976747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12</v>
      </c>
      <c r="E1544" s="35">
        <v>12</v>
      </c>
      <c r="F1544" s="40">
        <v>24</v>
      </c>
      <c r="G1544" s="21">
        <v>7.7922077922077921</v>
      </c>
      <c r="H1544" s="35">
        <v>-29</v>
      </c>
      <c r="I1544" s="35">
        <v>0</v>
      </c>
      <c r="J1544" s="35">
        <v>0</v>
      </c>
      <c r="K1544" s="41">
        <v>0</v>
      </c>
      <c r="L1544" s="21">
        <v>0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5</v>
      </c>
      <c r="E1545" s="35">
        <v>5</v>
      </c>
      <c r="F1545" s="40">
        <v>10</v>
      </c>
      <c r="G1545" s="21">
        <v>6.7114093959731544</v>
      </c>
      <c r="H1545" s="35">
        <v>4</v>
      </c>
      <c r="I1545" s="35">
        <v>4</v>
      </c>
      <c r="J1545" s="35">
        <v>0</v>
      </c>
      <c r="K1545" s="41">
        <v>4</v>
      </c>
      <c r="L1545" s="21">
        <v>100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9</v>
      </c>
      <c r="E1546" s="35">
        <v>11</v>
      </c>
      <c r="F1546" s="40">
        <v>20</v>
      </c>
      <c r="G1546" s="21">
        <v>4.1666666666666661</v>
      </c>
      <c r="H1546" s="35">
        <v>184</v>
      </c>
      <c r="I1546" s="35">
        <v>3</v>
      </c>
      <c r="J1546" s="35">
        <v>3</v>
      </c>
      <c r="K1546" s="41">
        <v>6</v>
      </c>
      <c r="L1546" s="21">
        <v>3.2608695652173911</v>
      </c>
    </row>
    <row r="1547" spans="1:12" ht="15" customHeight="1" outlineLevel="1" x14ac:dyDescent="0.2">
      <c r="A1547" s="68" t="s">
        <v>2716</v>
      </c>
      <c r="B1547" s="43" t="s">
        <v>2717</v>
      </c>
      <c r="C1547" s="44">
        <v>151</v>
      </c>
      <c r="D1547" s="35">
        <v>4</v>
      </c>
      <c r="E1547" s="35">
        <v>5</v>
      </c>
      <c r="F1547" s="40">
        <v>9</v>
      </c>
      <c r="G1547" s="21">
        <v>5.9602649006622519</v>
      </c>
      <c r="H1547" s="35">
        <v>45</v>
      </c>
      <c r="I1547" s="35">
        <v>0</v>
      </c>
      <c r="J1547" s="35">
        <v>0</v>
      </c>
      <c r="K1547" s="48">
        <v>0</v>
      </c>
      <c r="L1547" s="46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244</v>
      </c>
      <c r="E1548" s="38">
        <v>213</v>
      </c>
      <c r="F1548" s="38">
        <v>457</v>
      </c>
      <c r="G1548" s="31">
        <v>6.2491453575823881</v>
      </c>
      <c r="H1548" s="29">
        <v>-70</v>
      </c>
      <c r="I1548" s="38">
        <v>4</v>
      </c>
      <c r="J1548" s="38">
        <v>1</v>
      </c>
      <c r="K1548" s="39">
        <v>5</v>
      </c>
      <c r="L1548" s="31">
        <v>-7.1428571428571423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3674</v>
      </c>
      <c r="E1549" s="9">
        <v>3652</v>
      </c>
      <c r="F1549" s="9">
        <v>7326</v>
      </c>
      <c r="G1549" s="25">
        <v>4.9753135887318587</v>
      </c>
      <c r="H1549" s="9">
        <v>71146</v>
      </c>
      <c r="I1549" s="9">
        <v>292</v>
      </c>
      <c r="J1549" s="9">
        <v>294</v>
      </c>
      <c r="K1549" s="16">
        <v>586</v>
      </c>
      <c r="L1549" s="25">
        <v>0.82365839260113005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175</v>
      </c>
      <c r="E1550" s="29">
        <v>165</v>
      </c>
      <c r="F1550" s="29">
        <v>340</v>
      </c>
      <c r="G1550" s="31">
        <v>2.6672942653173295</v>
      </c>
      <c r="H1550" s="29">
        <v>8794</v>
      </c>
      <c r="I1550" s="29">
        <v>46</v>
      </c>
      <c r="J1550" s="29">
        <v>56</v>
      </c>
      <c r="K1550" s="36">
        <v>102</v>
      </c>
      <c r="L1550" s="31">
        <v>1.1598817375483284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53</v>
      </c>
      <c r="E1551" s="19">
        <v>58</v>
      </c>
      <c r="F1551" s="20">
        <v>111</v>
      </c>
      <c r="G1551" s="21">
        <v>3.872993719469644</v>
      </c>
      <c r="H1551" s="19">
        <v>1793</v>
      </c>
      <c r="I1551" s="19">
        <v>11</v>
      </c>
      <c r="J1551" s="19">
        <v>21</v>
      </c>
      <c r="K1551" s="22">
        <v>32</v>
      </c>
      <c r="L1551" s="21">
        <v>1.7847183491355272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6</v>
      </c>
      <c r="E1552" s="19">
        <v>6</v>
      </c>
      <c r="F1552" s="20">
        <v>12</v>
      </c>
      <c r="G1552" s="21">
        <v>1.2269938650306749</v>
      </c>
      <c r="H1552" s="35">
        <v>718</v>
      </c>
      <c r="I1552" s="19">
        <v>3</v>
      </c>
      <c r="J1552" s="19">
        <v>0</v>
      </c>
      <c r="K1552" s="22">
        <v>3</v>
      </c>
      <c r="L1552" s="21">
        <v>0.4178272980501393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33</v>
      </c>
      <c r="E1553" s="19">
        <v>23</v>
      </c>
      <c r="F1553" s="20">
        <v>56</v>
      </c>
      <c r="G1553" s="21">
        <v>4.2328042328042326</v>
      </c>
      <c r="H1553" s="35">
        <v>836</v>
      </c>
      <c r="I1553" s="19">
        <v>3</v>
      </c>
      <c r="J1553" s="19">
        <v>8</v>
      </c>
      <c r="K1553" s="22">
        <v>11</v>
      </c>
      <c r="L1553" s="21">
        <v>1.3157894736842104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16</v>
      </c>
      <c r="E1554" s="19">
        <v>20</v>
      </c>
      <c r="F1554" s="20">
        <v>36</v>
      </c>
      <c r="G1554" s="21">
        <v>2.3316062176165802</v>
      </c>
      <c r="H1554" s="35">
        <v>966</v>
      </c>
      <c r="I1554" s="19">
        <v>12</v>
      </c>
      <c r="J1554" s="19">
        <v>6</v>
      </c>
      <c r="K1554" s="22">
        <v>18</v>
      </c>
      <c r="L1554" s="21">
        <v>1.8633540372670807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11</v>
      </c>
      <c r="E1555" s="19">
        <v>7</v>
      </c>
      <c r="F1555" s="20">
        <v>18</v>
      </c>
      <c r="G1555" s="21">
        <v>2.5245441795231418</v>
      </c>
      <c r="H1555" s="35">
        <v>493</v>
      </c>
      <c r="I1555" s="19">
        <v>0</v>
      </c>
      <c r="J1555" s="19">
        <v>1</v>
      </c>
      <c r="K1555" s="22">
        <v>1</v>
      </c>
      <c r="L1555" s="21">
        <v>0.20283975659229209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19</v>
      </c>
      <c r="E1556" s="19">
        <v>23</v>
      </c>
      <c r="F1556" s="20">
        <v>42</v>
      </c>
      <c r="G1556" s="21">
        <v>5.230386052303861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0</v>
      </c>
      <c r="E1557" s="19">
        <v>1</v>
      </c>
      <c r="F1557" s="20">
        <v>1</v>
      </c>
      <c r="G1557" s="21">
        <v>0.1855287569573284</v>
      </c>
      <c r="H1557" s="35">
        <v>505</v>
      </c>
      <c r="I1557" s="19">
        <v>0</v>
      </c>
      <c r="J1557" s="19">
        <v>1</v>
      </c>
      <c r="K1557" s="22">
        <v>1</v>
      </c>
      <c r="L1557" s="21">
        <v>0.19801980198019803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9</v>
      </c>
      <c r="E1558" s="19">
        <v>7</v>
      </c>
      <c r="F1558" s="20">
        <v>16</v>
      </c>
      <c r="G1558" s="21">
        <v>1.9024970273483945</v>
      </c>
      <c r="H1558" s="35">
        <v>673</v>
      </c>
      <c r="I1558" s="19">
        <v>1</v>
      </c>
      <c r="J1558" s="19">
        <v>2</v>
      </c>
      <c r="K1558" s="22">
        <v>3</v>
      </c>
      <c r="L1558" s="21">
        <v>0.44576523031203563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5</v>
      </c>
      <c r="E1559" s="19">
        <v>4</v>
      </c>
      <c r="F1559" s="20">
        <v>9</v>
      </c>
      <c r="G1559" s="21">
        <v>1.0676156583629894</v>
      </c>
      <c r="H1559" s="35">
        <v>761</v>
      </c>
      <c r="I1559" s="19">
        <v>6</v>
      </c>
      <c r="J1559" s="19">
        <v>6</v>
      </c>
      <c r="K1559" s="22">
        <v>12</v>
      </c>
      <c r="L1559" s="21">
        <v>1.5768725361366622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8</v>
      </c>
      <c r="E1560" s="19">
        <v>9</v>
      </c>
      <c r="F1560" s="20">
        <v>17</v>
      </c>
      <c r="G1560" s="21">
        <v>1.7745302713987474</v>
      </c>
      <c r="H1560" s="35">
        <v>760</v>
      </c>
      <c r="I1560" s="19">
        <v>6</v>
      </c>
      <c r="J1560" s="19">
        <v>5</v>
      </c>
      <c r="K1560" s="22">
        <v>11</v>
      </c>
      <c r="L1560" s="21">
        <v>1.4473684210526316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8</v>
      </c>
      <c r="E1561" s="19">
        <v>3</v>
      </c>
      <c r="F1561" s="20">
        <v>11</v>
      </c>
      <c r="G1561" s="21">
        <v>1.4285714285714286</v>
      </c>
      <c r="H1561" s="35">
        <v>596</v>
      </c>
      <c r="I1561" s="19">
        <v>1</v>
      </c>
      <c r="J1561" s="19">
        <v>3</v>
      </c>
      <c r="K1561" s="22">
        <v>4</v>
      </c>
      <c r="L1561" s="21">
        <v>0.67114093959731547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7</v>
      </c>
      <c r="E1562" s="19">
        <v>4</v>
      </c>
      <c r="F1562" s="20">
        <v>11</v>
      </c>
      <c r="G1562" s="21">
        <v>1.9332161687170473</v>
      </c>
      <c r="H1562" s="19">
        <v>330</v>
      </c>
      <c r="I1562" s="19">
        <v>3</v>
      </c>
      <c r="J1562" s="19">
        <v>3</v>
      </c>
      <c r="K1562" s="22">
        <v>6</v>
      </c>
      <c r="L1562" s="21">
        <v>1.8181818181818181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891</v>
      </c>
      <c r="E1563" s="29">
        <v>908</v>
      </c>
      <c r="F1563" s="29">
        <v>1799</v>
      </c>
      <c r="G1563" s="31">
        <v>4.9240454358833992</v>
      </c>
      <c r="H1563" s="29">
        <v>16023</v>
      </c>
      <c r="I1563" s="29">
        <v>98</v>
      </c>
      <c r="J1563" s="29">
        <v>93</v>
      </c>
      <c r="K1563" s="36">
        <v>191</v>
      </c>
      <c r="L1563" s="31">
        <v>1.1920364476065655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6</v>
      </c>
      <c r="E1564" s="19">
        <v>7</v>
      </c>
      <c r="F1564" s="20">
        <v>13</v>
      </c>
      <c r="G1564" s="21">
        <v>2.0123839009287927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13</v>
      </c>
      <c r="E1565" s="19">
        <v>9</v>
      </c>
      <c r="F1565" s="20">
        <v>22</v>
      </c>
      <c r="G1565" s="21">
        <v>2.6159334126040426</v>
      </c>
      <c r="H1565" s="35">
        <v>573</v>
      </c>
      <c r="I1565" s="19">
        <v>3</v>
      </c>
      <c r="J1565" s="19">
        <v>11</v>
      </c>
      <c r="K1565" s="22">
        <v>14</v>
      </c>
      <c r="L1565" s="21">
        <v>2.4432809773123907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25</v>
      </c>
      <c r="E1566" s="19">
        <v>34</v>
      </c>
      <c r="F1566" s="20">
        <v>59</v>
      </c>
      <c r="G1566" s="21">
        <v>6.704545454545455</v>
      </c>
      <c r="H1566" s="35">
        <v>144</v>
      </c>
      <c r="I1566" s="19">
        <v>0</v>
      </c>
      <c r="J1566" s="19">
        <v>0</v>
      </c>
      <c r="K1566" s="22">
        <v>0</v>
      </c>
      <c r="L1566" s="21">
        <v>0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10</v>
      </c>
      <c r="E1567" s="19">
        <v>14</v>
      </c>
      <c r="F1567" s="20">
        <v>24</v>
      </c>
      <c r="G1567" s="21">
        <v>6.1224489795918364</v>
      </c>
      <c r="H1567" s="35">
        <v>226</v>
      </c>
      <c r="I1567" s="19">
        <v>3</v>
      </c>
      <c r="J1567" s="19">
        <v>2</v>
      </c>
      <c r="K1567" s="22">
        <v>5</v>
      </c>
      <c r="L1567" s="21">
        <v>2.2123893805309733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20</v>
      </c>
      <c r="E1568" s="19">
        <v>21</v>
      </c>
      <c r="F1568" s="20">
        <v>41</v>
      </c>
      <c r="G1568" s="21">
        <v>5.0742574257425748</v>
      </c>
      <c r="H1568" s="35">
        <v>525</v>
      </c>
      <c r="I1568" s="19">
        <v>2</v>
      </c>
      <c r="J1568" s="19">
        <v>4</v>
      </c>
      <c r="K1568" s="22">
        <v>6</v>
      </c>
      <c r="L1568" s="21">
        <v>1.1428571428571428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30</v>
      </c>
      <c r="E1569" s="19">
        <v>18</v>
      </c>
      <c r="F1569" s="20">
        <v>48</v>
      </c>
      <c r="G1569" s="21">
        <v>6.0301507537688437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32</v>
      </c>
      <c r="E1570" s="19">
        <v>30</v>
      </c>
      <c r="F1570" s="20">
        <v>62</v>
      </c>
      <c r="G1570" s="21">
        <v>7.2599531615925059</v>
      </c>
      <c r="H1570" s="35">
        <v>612</v>
      </c>
      <c r="I1570" s="19">
        <v>0</v>
      </c>
      <c r="J1570" s="19">
        <v>0</v>
      </c>
      <c r="K1570" s="22">
        <v>0</v>
      </c>
      <c r="L1570" s="21">
        <v>0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12</v>
      </c>
      <c r="E1571" s="19">
        <v>13</v>
      </c>
      <c r="F1571" s="20">
        <v>25</v>
      </c>
      <c r="G1571" s="21">
        <v>3.8759689922480618</v>
      </c>
      <c r="H1571" s="35">
        <v>387</v>
      </c>
      <c r="I1571" s="19">
        <v>4</v>
      </c>
      <c r="J1571" s="19">
        <v>2</v>
      </c>
      <c r="K1571" s="22">
        <v>6</v>
      </c>
      <c r="L1571" s="21">
        <v>1.5503875968992249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14</v>
      </c>
      <c r="E1572" s="19">
        <v>21</v>
      </c>
      <c r="F1572" s="20">
        <v>35</v>
      </c>
      <c r="G1572" s="21">
        <v>6.205673758865248</v>
      </c>
      <c r="H1572" s="35">
        <v>331</v>
      </c>
      <c r="I1572" s="19">
        <v>7</v>
      </c>
      <c r="J1572" s="19">
        <v>6</v>
      </c>
      <c r="K1572" s="22">
        <v>13</v>
      </c>
      <c r="L1572" s="21">
        <v>3.9274924471299091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36</v>
      </c>
      <c r="E1573" s="19">
        <v>47</v>
      </c>
      <c r="F1573" s="20">
        <v>83</v>
      </c>
      <c r="G1573" s="21">
        <v>8.0896686159844045</v>
      </c>
      <c r="H1573" s="35">
        <v>301</v>
      </c>
      <c r="I1573" s="19">
        <v>0</v>
      </c>
      <c r="J1573" s="19">
        <v>0</v>
      </c>
      <c r="K1573" s="22">
        <v>0</v>
      </c>
      <c r="L1573" s="21">
        <v>0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10</v>
      </c>
      <c r="E1574" s="19">
        <v>12</v>
      </c>
      <c r="F1574" s="20">
        <v>22</v>
      </c>
      <c r="G1574" s="21">
        <v>3.1029619181946404</v>
      </c>
      <c r="H1574" s="35">
        <v>504</v>
      </c>
      <c r="I1574" s="19">
        <v>1</v>
      </c>
      <c r="J1574" s="19">
        <v>1</v>
      </c>
      <c r="K1574" s="22">
        <v>2</v>
      </c>
      <c r="L1574" s="21">
        <v>0.3968253968253968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29</v>
      </c>
      <c r="E1575" s="19">
        <v>24</v>
      </c>
      <c r="F1575" s="20">
        <v>53</v>
      </c>
      <c r="G1575" s="21">
        <v>6.4871481028151781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17</v>
      </c>
      <c r="E1576" s="19">
        <v>27</v>
      </c>
      <c r="F1576" s="20">
        <v>44</v>
      </c>
      <c r="G1576" s="21">
        <v>6.102635228848821</v>
      </c>
      <c r="H1576" s="35">
        <v>272</v>
      </c>
      <c r="I1576" s="19">
        <v>0</v>
      </c>
      <c r="J1576" s="19">
        <v>0</v>
      </c>
      <c r="K1576" s="22">
        <v>0</v>
      </c>
      <c r="L1576" s="21">
        <v>0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39</v>
      </c>
      <c r="E1577" s="19">
        <v>39</v>
      </c>
      <c r="F1577" s="20">
        <v>78</v>
      </c>
      <c r="G1577" s="21">
        <v>5.3424657534246576</v>
      </c>
      <c r="H1577" s="35">
        <v>453</v>
      </c>
      <c r="I1577" s="19">
        <v>8</v>
      </c>
      <c r="J1577" s="19">
        <v>5</v>
      </c>
      <c r="K1577" s="22">
        <v>13</v>
      </c>
      <c r="L1577" s="21">
        <v>2.869757174392936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29</v>
      </c>
      <c r="E1578" s="19">
        <v>19</v>
      </c>
      <c r="F1578" s="20">
        <v>48</v>
      </c>
      <c r="G1578" s="21">
        <v>3.87409200968523</v>
      </c>
      <c r="H1578" s="35">
        <v>602</v>
      </c>
      <c r="I1578" s="19">
        <v>4</v>
      </c>
      <c r="J1578" s="19">
        <v>3</v>
      </c>
      <c r="K1578" s="22">
        <v>7</v>
      </c>
      <c r="L1578" s="21">
        <v>1.1627906976744187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199</v>
      </c>
      <c r="E1579" s="19">
        <v>208</v>
      </c>
      <c r="F1579" s="20">
        <v>407</v>
      </c>
      <c r="G1579" s="21">
        <v>5.9407385783097357</v>
      </c>
      <c r="H1579" s="35">
        <v>348</v>
      </c>
      <c r="I1579" s="19">
        <v>6</v>
      </c>
      <c r="J1579" s="19">
        <v>8</v>
      </c>
      <c r="K1579" s="22">
        <v>14</v>
      </c>
      <c r="L1579" s="21">
        <v>4.0229885057471266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36</v>
      </c>
      <c r="E1580" s="19">
        <v>24</v>
      </c>
      <c r="F1580" s="20">
        <v>60</v>
      </c>
      <c r="G1580" s="21">
        <v>5.7197330791229746</v>
      </c>
      <c r="H1580" s="35">
        <v>993</v>
      </c>
      <c r="I1580" s="19">
        <v>12</v>
      </c>
      <c r="J1580" s="19">
        <v>9</v>
      </c>
      <c r="K1580" s="22">
        <v>21</v>
      </c>
      <c r="L1580" s="21">
        <v>2.1148036253776437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16</v>
      </c>
      <c r="E1581" s="19">
        <v>12</v>
      </c>
      <c r="F1581" s="20">
        <v>28</v>
      </c>
      <c r="G1581" s="21">
        <v>3.5532994923857872</v>
      </c>
      <c r="H1581" s="35">
        <v>472</v>
      </c>
      <c r="I1581" s="19">
        <v>0</v>
      </c>
      <c r="J1581" s="19">
        <v>1</v>
      </c>
      <c r="K1581" s="22">
        <v>1</v>
      </c>
      <c r="L1581" s="21">
        <v>0.21186440677966101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1</v>
      </c>
      <c r="E1582" s="19">
        <v>4</v>
      </c>
      <c r="F1582" s="20">
        <v>5</v>
      </c>
      <c r="G1582" s="21">
        <v>0.93632958801498134</v>
      </c>
      <c r="H1582" s="35">
        <v>477</v>
      </c>
      <c r="I1582" s="19">
        <v>1</v>
      </c>
      <c r="J1582" s="19">
        <v>3</v>
      </c>
      <c r="K1582" s="22">
        <v>4</v>
      </c>
      <c r="L1582" s="21">
        <v>0.83857442348008393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25</v>
      </c>
      <c r="E1583" s="19">
        <v>23</v>
      </c>
      <c r="F1583" s="20">
        <v>48</v>
      </c>
      <c r="G1583" s="21">
        <v>4.5197740112994351</v>
      </c>
      <c r="H1583" s="35">
        <v>124</v>
      </c>
      <c r="I1583" s="19">
        <v>0</v>
      </c>
      <c r="J1583" s="19">
        <v>0</v>
      </c>
      <c r="K1583" s="22">
        <v>0</v>
      </c>
      <c r="L1583" s="21">
        <v>0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15</v>
      </c>
      <c r="E1584" s="19">
        <v>11</v>
      </c>
      <c r="F1584" s="20">
        <v>26</v>
      </c>
      <c r="G1584" s="21">
        <v>2.2787028921998247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13</v>
      </c>
      <c r="E1585" s="19">
        <v>10</v>
      </c>
      <c r="F1585" s="20">
        <v>23</v>
      </c>
      <c r="G1585" s="21">
        <v>4.6464646464646462</v>
      </c>
      <c r="H1585" s="35">
        <v>265</v>
      </c>
      <c r="I1585" s="19">
        <v>0</v>
      </c>
      <c r="J1585" s="19">
        <v>0</v>
      </c>
      <c r="K1585" s="22">
        <v>0</v>
      </c>
      <c r="L1585" s="21">
        <v>0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14</v>
      </c>
      <c r="E1586" s="19">
        <v>11</v>
      </c>
      <c r="F1586" s="20">
        <v>25</v>
      </c>
      <c r="G1586" s="21">
        <v>3.2637075718015671</v>
      </c>
      <c r="H1586" s="35">
        <v>528</v>
      </c>
      <c r="I1586" s="19">
        <v>0</v>
      </c>
      <c r="J1586" s="19">
        <v>0</v>
      </c>
      <c r="K1586" s="22">
        <v>0</v>
      </c>
      <c r="L1586" s="21">
        <v>0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23</v>
      </c>
      <c r="E1587" s="19">
        <v>24</v>
      </c>
      <c r="F1587" s="20">
        <v>47</v>
      </c>
      <c r="G1587" s="21">
        <v>5.4022988505747129</v>
      </c>
      <c r="H1587" s="35">
        <v>532</v>
      </c>
      <c r="I1587" s="19">
        <v>7</v>
      </c>
      <c r="J1587" s="19">
        <v>8</v>
      </c>
      <c r="K1587" s="22">
        <v>15</v>
      </c>
      <c r="L1587" s="21">
        <v>2.8195488721804511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14</v>
      </c>
      <c r="E1588" s="19">
        <v>21</v>
      </c>
      <c r="F1588" s="20">
        <v>35</v>
      </c>
      <c r="G1588" s="21">
        <v>3.9682539682539679</v>
      </c>
      <c r="H1588" s="35">
        <v>323</v>
      </c>
      <c r="I1588" s="19">
        <v>0</v>
      </c>
      <c r="J1588" s="19">
        <v>1</v>
      </c>
      <c r="K1588" s="22">
        <v>1</v>
      </c>
      <c r="L1588" s="21">
        <v>0.30959752321981426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20</v>
      </c>
      <c r="E1589" s="19">
        <v>15</v>
      </c>
      <c r="F1589" s="20">
        <v>35</v>
      </c>
      <c r="G1589" s="21">
        <v>5.833333333333333</v>
      </c>
      <c r="H1589" s="35">
        <v>250</v>
      </c>
      <c r="I1589" s="19">
        <v>3</v>
      </c>
      <c r="J1589" s="19">
        <v>0</v>
      </c>
      <c r="K1589" s="22">
        <v>3</v>
      </c>
      <c r="L1589" s="21">
        <v>1.2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13</v>
      </c>
      <c r="E1590" s="19">
        <v>16</v>
      </c>
      <c r="F1590" s="20">
        <v>29</v>
      </c>
      <c r="G1590" s="21">
        <v>5.811623246492986</v>
      </c>
      <c r="H1590" s="35">
        <v>350</v>
      </c>
      <c r="I1590" s="19">
        <v>2</v>
      </c>
      <c r="J1590" s="19">
        <v>0</v>
      </c>
      <c r="K1590" s="22">
        <v>2</v>
      </c>
      <c r="L1590" s="21">
        <v>0.5714285714285714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12</v>
      </c>
      <c r="E1591" s="19">
        <v>14</v>
      </c>
      <c r="F1591" s="20">
        <v>26</v>
      </c>
      <c r="G1591" s="21">
        <v>3.6161335187760781</v>
      </c>
      <c r="H1591" s="35">
        <v>441</v>
      </c>
      <c r="I1591" s="19">
        <v>3</v>
      </c>
      <c r="J1591" s="19">
        <v>2</v>
      </c>
      <c r="K1591" s="22">
        <v>5</v>
      </c>
      <c r="L1591" s="21">
        <v>1.1337868480725624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24</v>
      </c>
      <c r="E1592" s="19">
        <v>32</v>
      </c>
      <c r="F1592" s="20">
        <v>56</v>
      </c>
      <c r="G1592" s="21">
        <v>4.294478527607362</v>
      </c>
      <c r="H1592" s="19">
        <v>457</v>
      </c>
      <c r="I1592" s="19">
        <v>1</v>
      </c>
      <c r="J1592" s="19">
        <v>0</v>
      </c>
      <c r="K1592" s="22">
        <v>1</v>
      </c>
      <c r="L1592" s="21">
        <v>0.21881838074398249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10</v>
      </c>
      <c r="E1593" s="19">
        <v>14</v>
      </c>
      <c r="F1593" s="20">
        <v>24</v>
      </c>
      <c r="G1593" s="21">
        <v>1.9785655399835118</v>
      </c>
      <c r="H1593" s="19">
        <v>1056</v>
      </c>
      <c r="I1593" s="19">
        <v>6</v>
      </c>
      <c r="J1593" s="19">
        <v>7</v>
      </c>
      <c r="K1593" s="22">
        <v>13</v>
      </c>
      <c r="L1593" s="21">
        <v>1.231060606060606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17</v>
      </c>
      <c r="E1594" s="19">
        <v>21</v>
      </c>
      <c r="F1594" s="20">
        <v>38</v>
      </c>
      <c r="G1594" s="21">
        <v>7.3217726396917149</v>
      </c>
      <c r="H1594" s="35">
        <v>180</v>
      </c>
      <c r="I1594" s="19">
        <v>12</v>
      </c>
      <c r="J1594" s="19">
        <v>9</v>
      </c>
      <c r="K1594" s="22">
        <v>21</v>
      </c>
      <c r="L1594" s="21">
        <v>11.666666666666666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20</v>
      </c>
      <c r="E1595" s="19">
        <v>17</v>
      </c>
      <c r="F1595" s="20">
        <v>37</v>
      </c>
      <c r="G1595" s="21">
        <v>8.2774049217002243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21</v>
      </c>
      <c r="E1596" s="19">
        <v>32</v>
      </c>
      <c r="F1596" s="20">
        <v>53</v>
      </c>
      <c r="G1596" s="21">
        <v>5.1456310679611654</v>
      </c>
      <c r="H1596" s="35">
        <v>921</v>
      </c>
      <c r="I1596" s="19">
        <v>7</v>
      </c>
      <c r="J1596" s="19">
        <v>6</v>
      </c>
      <c r="K1596" s="22">
        <v>13</v>
      </c>
      <c r="L1596" s="21">
        <v>1.4115092290988056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15</v>
      </c>
      <c r="E1597" s="19">
        <v>12</v>
      </c>
      <c r="F1597" s="20">
        <v>27</v>
      </c>
      <c r="G1597" s="21">
        <v>6.3380281690140841</v>
      </c>
      <c r="H1597" s="35">
        <v>217</v>
      </c>
      <c r="I1597" s="19">
        <v>3</v>
      </c>
      <c r="J1597" s="19">
        <v>3</v>
      </c>
      <c r="K1597" s="22">
        <v>6</v>
      </c>
      <c r="L1597" s="21">
        <v>2.7649769585253456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12</v>
      </c>
      <c r="E1598" s="19">
        <v>4</v>
      </c>
      <c r="F1598" s="20">
        <v>16</v>
      </c>
      <c r="G1598" s="21">
        <v>2.2535211267605635</v>
      </c>
      <c r="H1598" s="35">
        <v>510</v>
      </c>
      <c r="I1598" s="19">
        <v>1</v>
      </c>
      <c r="J1598" s="19">
        <v>1</v>
      </c>
      <c r="K1598" s="22">
        <v>2</v>
      </c>
      <c r="L1598" s="21">
        <v>0.39215686274509803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23</v>
      </c>
      <c r="E1599" s="19">
        <v>17</v>
      </c>
      <c r="F1599" s="20">
        <v>40</v>
      </c>
      <c r="G1599" s="21">
        <v>8.7336244541484707</v>
      </c>
      <c r="H1599" s="35">
        <v>62</v>
      </c>
      <c r="I1599" s="19">
        <v>1</v>
      </c>
      <c r="J1599" s="19">
        <v>1</v>
      </c>
      <c r="K1599" s="22">
        <v>2</v>
      </c>
      <c r="L1599" s="21">
        <v>3.225806451612903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0</v>
      </c>
      <c r="E1600" s="19">
        <v>0</v>
      </c>
      <c r="F1600" s="20">
        <v>0</v>
      </c>
      <c r="G1600" s="21">
        <v>0</v>
      </c>
      <c r="H1600" s="35">
        <v>81</v>
      </c>
      <c r="I1600" s="19">
        <v>0</v>
      </c>
      <c r="J1600" s="19">
        <v>0</v>
      </c>
      <c r="K1600" s="22">
        <v>0</v>
      </c>
      <c r="L1600" s="21">
        <v>0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19</v>
      </c>
      <c r="E1601" s="19">
        <v>24</v>
      </c>
      <c r="F1601" s="20">
        <v>43</v>
      </c>
      <c r="G1601" s="21">
        <v>5.931034482758621</v>
      </c>
      <c r="H1601" s="35">
        <v>231</v>
      </c>
      <c r="I1601" s="19">
        <v>1</v>
      </c>
      <c r="J1601" s="19">
        <v>0</v>
      </c>
      <c r="K1601" s="22">
        <v>1</v>
      </c>
      <c r="L1601" s="21">
        <v>0.4329004329004329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7</v>
      </c>
      <c r="E1602" s="19">
        <v>7</v>
      </c>
      <c r="F1602" s="20">
        <v>14</v>
      </c>
      <c r="G1602" s="21">
        <v>2.9350104821802936</v>
      </c>
      <c r="H1602" s="35">
        <v>163</v>
      </c>
      <c r="I1602" s="19">
        <v>0</v>
      </c>
      <c r="J1602" s="19">
        <v>0</v>
      </c>
      <c r="K1602" s="22">
        <v>0</v>
      </c>
      <c r="L1602" s="21">
        <v>0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0</v>
      </c>
      <c r="E1603" s="19">
        <v>0</v>
      </c>
      <c r="F1603" s="20">
        <v>0</v>
      </c>
      <c r="G1603" s="21">
        <v>0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522</v>
      </c>
      <c r="E1604" s="29">
        <v>528</v>
      </c>
      <c r="F1604" s="29">
        <v>1050</v>
      </c>
      <c r="G1604" s="31">
        <v>4.4591667728373041</v>
      </c>
      <c r="H1604" s="29">
        <v>13123</v>
      </c>
      <c r="I1604" s="29">
        <v>27</v>
      </c>
      <c r="J1604" s="29">
        <v>31</v>
      </c>
      <c r="K1604" s="36">
        <v>58</v>
      </c>
      <c r="L1604" s="31">
        <v>0.44197211003581494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60</v>
      </c>
      <c r="E1605" s="19">
        <v>53</v>
      </c>
      <c r="F1605" s="20">
        <v>113</v>
      </c>
      <c r="G1605" s="21">
        <v>4.5326915363016447</v>
      </c>
      <c r="H1605" s="19">
        <v>1194</v>
      </c>
      <c r="I1605" s="19">
        <v>4</v>
      </c>
      <c r="J1605" s="19">
        <v>3</v>
      </c>
      <c r="K1605" s="22">
        <v>7</v>
      </c>
      <c r="L1605" s="21">
        <v>0.58626465661641536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81</v>
      </c>
      <c r="E1606" s="19">
        <v>71</v>
      </c>
      <c r="F1606" s="20">
        <v>152</v>
      </c>
      <c r="G1606" s="21">
        <v>4.9127343244990307</v>
      </c>
      <c r="H1606" s="19">
        <v>1511</v>
      </c>
      <c r="I1606" s="19">
        <v>9</v>
      </c>
      <c r="J1606" s="19">
        <v>8</v>
      </c>
      <c r="K1606" s="22">
        <v>17</v>
      </c>
      <c r="L1606" s="21">
        <v>1.1250827266710788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30</v>
      </c>
      <c r="E1607" s="19">
        <v>37</v>
      </c>
      <c r="F1607" s="20">
        <v>67</v>
      </c>
      <c r="G1607" s="21">
        <v>9.7242380261248176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20</v>
      </c>
      <c r="E1608" s="19">
        <v>14</v>
      </c>
      <c r="F1608" s="20">
        <v>34</v>
      </c>
      <c r="G1608" s="21">
        <v>4.2236024844720497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42</v>
      </c>
      <c r="E1609" s="19">
        <v>28</v>
      </c>
      <c r="F1609" s="20">
        <v>70</v>
      </c>
      <c r="G1609" s="21">
        <v>4.35052827843381</v>
      </c>
      <c r="H1609" s="19">
        <v>1027</v>
      </c>
      <c r="I1609" s="19">
        <v>1</v>
      </c>
      <c r="J1609" s="19">
        <v>0</v>
      </c>
      <c r="K1609" s="22">
        <v>1</v>
      </c>
      <c r="L1609" s="21">
        <v>9.7370983446932818E-2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5</v>
      </c>
      <c r="E1610" s="19">
        <v>8</v>
      </c>
      <c r="F1610" s="20">
        <v>13</v>
      </c>
      <c r="G1610" s="21">
        <v>4.6931407942238268</v>
      </c>
      <c r="H1610" s="35">
        <v>205</v>
      </c>
      <c r="I1610" s="19">
        <v>1</v>
      </c>
      <c r="J1610" s="19">
        <v>2</v>
      </c>
      <c r="K1610" s="22">
        <v>3</v>
      </c>
      <c r="L1610" s="21">
        <v>1.4634146341463417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24</v>
      </c>
      <c r="E1611" s="19">
        <v>16</v>
      </c>
      <c r="F1611" s="20">
        <v>40</v>
      </c>
      <c r="G1611" s="21">
        <v>4.4493882091212456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23</v>
      </c>
      <c r="E1612" s="19">
        <v>26</v>
      </c>
      <c r="F1612" s="20">
        <v>49</v>
      </c>
      <c r="G1612" s="21">
        <v>3.8919777601270846</v>
      </c>
      <c r="H1612" s="35">
        <v>965</v>
      </c>
      <c r="I1612" s="19">
        <v>3</v>
      </c>
      <c r="J1612" s="19">
        <v>4</v>
      </c>
      <c r="K1612" s="22">
        <v>7</v>
      </c>
      <c r="L1612" s="21">
        <v>0.72538860103626945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35</v>
      </c>
      <c r="E1613" s="19">
        <v>44</v>
      </c>
      <c r="F1613" s="20">
        <v>79</v>
      </c>
      <c r="G1613" s="21">
        <v>4.9591964846202128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6</v>
      </c>
      <c r="E1614" s="19">
        <v>7</v>
      </c>
      <c r="F1614" s="20">
        <v>13</v>
      </c>
      <c r="G1614" s="21">
        <v>2.3593466424682399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35</v>
      </c>
      <c r="E1615" s="19">
        <v>44</v>
      </c>
      <c r="F1615" s="20">
        <v>79</v>
      </c>
      <c r="G1615" s="21">
        <v>4.5117075956596233</v>
      </c>
      <c r="H1615" s="19">
        <v>1109</v>
      </c>
      <c r="I1615" s="19">
        <v>1</v>
      </c>
      <c r="J1615" s="19">
        <v>4</v>
      </c>
      <c r="K1615" s="22">
        <v>5</v>
      </c>
      <c r="L1615" s="21">
        <v>0.45085662759242562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36</v>
      </c>
      <c r="E1616" s="19">
        <v>38</v>
      </c>
      <c r="F1616" s="20">
        <v>74</v>
      </c>
      <c r="G1616" s="21">
        <v>4.8334421946440234</v>
      </c>
      <c r="H1616" s="19">
        <v>882</v>
      </c>
      <c r="I1616" s="19">
        <v>0</v>
      </c>
      <c r="J1616" s="19">
        <v>2</v>
      </c>
      <c r="K1616" s="22">
        <v>2</v>
      </c>
      <c r="L1616" s="21">
        <v>0.22675736961451248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33</v>
      </c>
      <c r="E1617" s="19">
        <v>37</v>
      </c>
      <c r="F1617" s="20">
        <v>70</v>
      </c>
      <c r="G1617" s="21">
        <v>3.2452480296708393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14</v>
      </c>
      <c r="E1618" s="19">
        <v>9</v>
      </c>
      <c r="F1618" s="20">
        <v>23</v>
      </c>
      <c r="G1618" s="21">
        <v>4.9145299145299148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9</v>
      </c>
      <c r="E1619" s="19">
        <v>7</v>
      </c>
      <c r="F1619" s="20">
        <v>16</v>
      </c>
      <c r="G1619" s="21">
        <v>1.2251148545176112</v>
      </c>
      <c r="H1619" s="19">
        <v>1144</v>
      </c>
      <c r="I1619" s="19">
        <v>3</v>
      </c>
      <c r="J1619" s="19">
        <v>3</v>
      </c>
      <c r="K1619" s="22">
        <v>6</v>
      </c>
      <c r="L1619" s="21">
        <v>0.52447552447552448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26</v>
      </c>
      <c r="E1620" s="19">
        <v>32</v>
      </c>
      <c r="F1620" s="20">
        <v>58</v>
      </c>
      <c r="G1620" s="21">
        <v>7.5422626788036409</v>
      </c>
      <c r="H1620" s="35">
        <v>291</v>
      </c>
      <c r="I1620" s="19">
        <v>0</v>
      </c>
      <c r="J1620" s="19">
        <v>0</v>
      </c>
      <c r="K1620" s="22">
        <v>0</v>
      </c>
      <c r="L1620" s="21">
        <v>0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5</v>
      </c>
      <c r="E1621" s="19">
        <v>15</v>
      </c>
      <c r="F1621" s="20">
        <v>20</v>
      </c>
      <c r="G1621" s="21">
        <v>2.518891687657431</v>
      </c>
      <c r="H1621" s="35">
        <v>611</v>
      </c>
      <c r="I1621" s="19">
        <v>3</v>
      </c>
      <c r="J1621" s="19">
        <v>3</v>
      </c>
      <c r="K1621" s="22">
        <v>6</v>
      </c>
      <c r="L1621" s="21">
        <v>0.98199672667757776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16</v>
      </c>
      <c r="E1622" s="19">
        <v>24</v>
      </c>
      <c r="F1622" s="20">
        <v>40</v>
      </c>
      <c r="G1622" s="21">
        <v>4.6620046620046622</v>
      </c>
      <c r="H1622" s="35">
        <v>343</v>
      </c>
      <c r="I1622" s="19">
        <v>1</v>
      </c>
      <c r="J1622" s="19">
        <v>0</v>
      </c>
      <c r="K1622" s="22">
        <v>1</v>
      </c>
      <c r="L1622" s="21">
        <v>0.29154518950437319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22</v>
      </c>
      <c r="E1623" s="19">
        <v>18</v>
      </c>
      <c r="F1623" s="20">
        <v>40</v>
      </c>
      <c r="G1623" s="21">
        <v>6.2111801242236027</v>
      </c>
      <c r="H1623" s="19">
        <v>162</v>
      </c>
      <c r="I1623" s="19">
        <v>0</v>
      </c>
      <c r="J1623" s="19">
        <v>1</v>
      </c>
      <c r="K1623" s="22">
        <v>1</v>
      </c>
      <c r="L1623" s="21">
        <v>0.61728395061728392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223</v>
      </c>
      <c r="E1624" s="29">
        <v>198</v>
      </c>
      <c r="F1624" s="29">
        <v>421</v>
      </c>
      <c r="G1624" s="31">
        <v>3.0531583145985928</v>
      </c>
      <c r="H1624" s="29">
        <v>8306</v>
      </c>
      <c r="I1624" s="29">
        <v>16</v>
      </c>
      <c r="J1624" s="29">
        <v>15</v>
      </c>
      <c r="K1624" s="36">
        <v>31</v>
      </c>
      <c r="L1624" s="31">
        <v>0.37322417529496749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14</v>
      </c>
      <c r="E1625" s="19">
        <v>16</v>
      </c>
      <c r="F1625" s="20">
        <v>30</v>
      </c>
      <c r="G1625" s="21">
        <v>1.9442644199611145</v>
      </c>
      <c r="H1625" s="19">
        <v>1282</v>
      </c>
      <c r="I1625" s="19">
        <v>10</v>
      </c>
      <c r="J1625" s="19">
        <v>11</v>
      </c>
      <c r="K1625" s="22">
        <v>21</v>
      </c>
      <c r="L1625" s="21">
        <v>1.6380655226209049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72</v>
      </c>
      <c r="E1626" s="19">
        <v>65</v>
      </c>
      <c r="F1626" s="20">
        <v>137</v>
      </c>
      <c r="G1626" s="21">
        <v>3.5929714135851034</v>
      </c>
      <c r="H1626" s="19">
        <v>2149</v>
      </c>
      <c r="I1626" s="19">
        <v>0</v>
      </c>
      <c r="J1626" s="19">
        <v>2</v>
      </c>
      <c r="K1626" s="22">
        <v>2</v>
      </c>
      <c r="L1626" s="21">
        <v>9.3066542577943237E-2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21</v>
      </c>
      <c r="E1627" s="19">
        <v>10</v>
      </c>
      <c r="F1627" s="20">
        <v>31</v>
      </c>
      <c r="G1627" s="21">
        <v>4.0843214756258233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9</v>
      </c>
      <c r="E1628" s="19">
        <v>6</v>
      </c>
      <c r="F1628" s="20">
        <v>15</v>
      </c>
      <c r="G1628" s="21">
        <v>1.7942583732057416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23</v>
      </c>
      <c r="E1629" s="19">
        <v>31</v>
      </c>
      <c r="F1629" s="20">
        <v>54</v>
      </c>
      <c r="G1629" s="21">
        <v>5.1526717557251906</v>
      </c>
      <c r="H1629" s="35">
        <v>363</v>
      </c>
      <c r="I1629" s="19">
        <v>0</v>
      </c>
      <c r="J1629" s="19">
        <v>0</v>
      </c>
      <c r="K1629" s="22">
        <v>0</v>
      </c>
      <c r="L1629" s="21">
        <v>0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15</v>
      </c>
      <c r="E1630" s="19">
        <v>11</v>
      </c>
      <c r="F1630" s="20">
        <v>26</v>
      </c>
      <c r="G1630" s="21">
        <v>3.5714285714285712</v>
      </c>
      <c r="H1630" s="35">
        <v>407</v>
      </c>
      <c r="I1630" s="19">
        <v>0</v>
      </c>
      <c r="J1630" s="19">
        <v>2</v>
      </c>
      <c r="K1630" s="22">
        <v>2</v>
      </c>
      <c r="L1630" s="21">
        <v>0.49140049140049141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14</v>
      </c>
      <c r="E1631" s="19">
        <v>14</v>
      </c>
      <c r="F1631" s="20">
        <v>28</v>
      </c>
      <c r="G1631" s="21">
        <v>3.1674208144796379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5</v>
      </c>
      <c r="E1632" s="19">
        <v>1</v>
      </c>
      <c r="F1632" s="20">
        <v>6</v>
      </c>
      <c r="G1632" s="21">
        <v>3.8216560509554141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14</v>
      </c>
      <c r="E1633" s="19">
        <v>9</v>
      </c>
      <c r="F1633" s="20">
        <v>23</v>
      </c>
      <c r="G1633" s="21">
        <v>1.4483627204030227</v>
      </c>
      <c r="H1633" s="19">
        <v>1395</v>
      </c>
      <c r="I1633" s="19">
        <v>6</v>
      </c>
      <c r="J1633" s="19">
        <v>0</v>
      </c>
      <c r="K1633" s="22">
        <v>6</v>
      </c>
      <c r="L1633" s="21">
        <v>0.43010752688172044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17</v>
      </c>
      <c r="E1634" s="19">
        <v>14</v>
      </c>
      <c r="F1634" s="20">
        <v>31</v>
      </c>
      <c r="G1634" s="21">
        <v>2.2190408017179668</v>
      </c>
      <c r="H1634" s="35">
        <v>983</v>
      </c>
      <c r="I1634" s="19">
        <v>0</v>
      </c>
      <c r="J1634" s="19">
        <v>0</v>
      </c>
      <c r="K1634" s="22">
        <v>0</v>
      </c>
      <c r="L1634" s="21">
        <v>0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19</v>
      </c>
      <c r="E1635" s="19">
        <v>21</v>
      </c>
      <c r="F1635" s="20">
        <v>40</v>
      </c>
      <c r="G1635" s="21">
        <v>3.8610038610038608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746</v>
      </c>
      <c r="E1636" s="38">
        <v>720</v>
      </c>
      <c r="F1636" s="38">
        <v>1466</v>
      </c>
      <c r="G1636" s="31">
        <v>7.1140874460134906</v>
      </c>
      <c r="H1636" s="29">
        <v>6159</v>
      </c>
      <c r="I1636" s="38">
        <v>16</v>
      </c>
      <c r="J1636" s="38">
        <v>19</v>
      </c>
      <c r="K1636" s="39">
        <v>35</v>
      </c>
      <c r="L1636" s="31">
        <v>0.56827407046598477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42</v>
      </c>
      <c r="E1637" s="35">
        <v>53</v>
      </c>
      <c r="F1637" s="40">
        <v>95</v>
      </c>
      <c r="G1637" s="21">
        <v>8.2179930795847742</v>
      </c>
      <c r="H1637" s="35">
        <v>338</v>
      </c>
      <c r="I1637" s="35">
        <v>1</v>
      </c>
      <c r="J1637" s="35">
        <v>1</v>
      </c>
      <c r="K1637" s="41">
        <v>2</v>
      </c>
      <c r="L1637" s="21">
        <v>0.59171597633136097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69</v>
      </c>
      <c r="E1638" s="35">
        <v>59</v>
      </c>
      <c r="F1638" s="40">
        <v>128</v>
      </c>
      <c r="G1638" s="21">
        <v>8.3062946138870863</v>
      </c>
      <c r="H1638" s="35">
        <v>240</v>
      </c>
      <c r="I1638" s="35">
        <v>1</v>
      </c>
      <c r="J1638" s="35">
        <v>0</v>
      </c>
      <c r="K1638" s="41">
        <v>1</v>
      </c>
      <c r="L1638" s="21">
        <v>0.41666666666666669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24</v>
      </c>
      <c r="E1639" s="35">
        <v>29</v>
      </c>
      <c r="F1639" s="40">
        <v>53</v>
      </c>
      <c r="G1639" s="21">
        <v>5.8241758241758239</v>
      </c>
      <c r="H1639" s="19">
        <v>378</v>
      </c>
      <c r="I1639" s="35">
        <v>0</v>
      </c>
      <c r="J1639" s="35">
        <v>2</v>
      </c>
      <c r="K1639" s="41">
        <v>2</v>
      </c>
      <c r="L1639" s="21">
        <v>0.52910052910052907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134</v>
      </c>
      <c r="E1640" s="35">
        <v>145</v>
      </c>
      <c r="F1640" s="40">
        <v>279</v>
      </c>
      <c r="G1640" s="21">
        <v>7.12461695607763</v>
      </c>
      <c r="H1640" s="19">
        <v>1514</v>
      </c>
      <c r="I1640" s="35">
        <v>6</v>
      </c>
      <c r="J1640" s="35">
        <v>6</v>
      </c>
      <c r="K1640" s="41">
        <v>12</v>
      </c>
      <c r="L1640" s="21">
        <v>0.79260237780713338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32</v>
      </c>
      <c r="E1641" s="35">
        <v>32</v>
      </c>
      <c r="F1641" s="40">
        <v>64</v>
      </c>
      <c r="G1641" s="21">
        <v>7.2480181200453009</v>
      </c>
      <c r="H1641" s="35">
        <v>154</v>
      </c>
      <c r="I1641" s="35">
        <v>1</v>
      </c>
      <c r="J1641" s="35">
        <v>0</v>
      </c>
      <c r="K1641" s="41">
        <v>1</v>
      </c>
      <c r="L1641" s="21">
        <v>0.64935064935064934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48</v>
      </c>
      <c r="E1642" s="35">
        <v>47</v>
      </c>
      <c r="F1642" s="40">
        <v>95</v>
      </c>
      <c r="G1642" s="21">
        <v>6.6018068102849199</v>
      </c>
      <c r="H1642" s="35">
        <v>649</v>
      </c>
      <c r="I1642" s="35">
        <v>2</v>
      </c>
      <c r="J1642" s="35">
        <v>2</v>
      </c>
      <c r="K1642" s="41">
        <v>4</v>
      </c>
      <c r="L1642" s="21">
        <v>0.6163328197226503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27</v>
      </c>
      <c r="E1643" s="35">
        <v>21</v>
      </c>
      <c r="F1643" s="40">
        <v>48</v>
      </c>
      <c r="G1643" s="21">
        <v>8.4358523725834793</v>
      </c>
      <c r="H1643" s="19">
        <v>50</v>
      </c>
      <c r="I1643" s="35">
        <v>1</v>
      </c>
      <c r="J1643" s="35">
        <v>2</v>
      </c>
      <c r="K1643" s="41">
        <v>3</v>
      </c>
      <c r="L1643" s="21">
        <v>6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122</v>
      </c>
      <c r="E1644" s="35">
        <v>116</v>
      </c>
      <c r="F1644" s="40">
        <v>238</v>
      </c>
      <c r="G1644" s="21">
        <v>7.5031525851197989</v>
      </c>
      <c r="H1644" s="19">
        <v>1378</v>
      </c>
      <c r="I1644" s="35">
        <v>0</v>
      </c>
      <c r="J1644" s="35">
        <v>0</v>
      </c>
      <c r="K1644" s="41">
        <v>0</v>
      </c>
      <c r="L1644" s="21">
        <v>0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171</v>
      </c>
      <c r="E1645" s="35">
        <v>122</v>
      </c>
      <c r="F1645" s="40">
        <v>293</v>
      </c>
      <c r="G1645" s="21">
        <v>8.3049886621315192</v>
      </c>
      <c r="H1645" s="35">
        <v>209</v>
      </c>
      <c r="I1645" s="35">
        <v>2</v>
      </c>
      <c r="J1645" s="35">
        <v>4</v>
      </c>
      <c r="K1645" s="41">
        <v>6</v>
      </c>
      <c r="L1645" s="21">
        <v>2.8708133971291865</v>
      </c>
    </row>
    <row r="1646" spans="1:12" ht="15" customHeight="1" outlineLevel="1" x14ac:dyDescent="0.2">
      <c r="A1646" s="42" t="s">
        <v>2828</v>
      </c>
      <c r="B1646" s="43" t="s">
        <v>2829</v>
      </c>
      <c r="C1646" s="47">
        <v>1002</v>
      </c>
      <c r="D1646" s="35">
        <v>21</v>
      </c>
      <c r="E1646" s="35">
        <v>36</v>
      </c>
      <c r="F1646" s="40">
        <v>57</v>
      </c>
      <c r="G1646" s="21">
        <v>5.6886227544910177</v>
      </c>
      <c r="H1646" s="35">
        <v>340</v>
      </c>
      <c r="I1646" s="35">
        <v>1</v>
      </c>
      <c r="J1646" s="35">
        <v>1</v>
      </c>
      <c r="K1646" s="48">
        <v>2</v>
      </c>
      <c r="L1646" s="46">
        <v>0.58823529411764708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8</v>
      </c>
      <c r="E1647" s="35">
        <v>16</v>
      </c>
      <c r="F1647" s="40">
        <v>24</v>
      </c>
      <c r="G1647" s="21">
        <v>5.2173913043478262</v>
      </c>
      <c r="H1647" s="35">
        <v>21</v>
      </c>
      <c r="I1647" s="35">
        <v>0</v>
      </c>
      <c r="J1647" s="35">
        <v>0</v>
      </c>
      <c r="K1647" s="41">
        <v>0</v>
      </c>
      <c r="L1647" s="21">
        <v>0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48</v>
      </c>
      <c r="E1648" s="35">
        <v>44</v>
      </c>
      <c r="F1648" s="40">
        <v>92</v>
      </c>
      <c r="G1648" s="21">
        <v>4.5297882816346631</v>
      </c>
      <c r="H1648" s="19">
        <v>888</v>
      </c>
      <c r="I1648" s="35">
        <v>1</v>
      </c>
      <c r="J1648" s="35">
        <v>1</v>
      </c>
      <c r="K1648" s="41">
        <v>2</v>
      </c>
      <c r="L1648" s="21">
        <v>0.22522522522522523</v>
      </c>
    </row>
    <row r="1649" spans="1:12" ht="15" customHeight="1" outlineLevel="1" x14ac:dyDescent="0.2">
      <c r="A1649" s="53" t="s">
        <v>2832</v>
      </c>
      <c r="B1649" s="54" t="s">
        <v>2833</v>
      </c>
      <c r="C1649" s="55">
        <v>25329</v>
      </c>
      <c r="D1649" s="38">
        <v>765</v>
      </c>
      <c r="E1649" s="38">
        <v>794</v>
      </c>
      <c r="F1649" s="38">
        <v>1559</v>
      </c>
      <c r="G1649" s="31">
        <v>6.1550001974021873</v>
      </c>
      <c r="H1649" s="29">
        <v>10539</v>
      </c>
      <c r="I1649" s="38">
        <v>66</v>
      </c>
      <c r="J1649" s="38">
        <v>57</v>
      </c>
      <c r="K1649" s="48">
        <v>123</v>
      </c>
      <c r="L1649" s="46">
        <v>1.1670936521491604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21</v>
      </c>
      <c r="E1650" s="35">
        <v>27</v>
      </c>
      <c r="F1650" s="40">
        <v>48</v>
      </c>
      <c r="G1650" s="21">
        <v>5.5619930475086905</v>
      </c>
      <c r="H1650" s="19">
        <v>302</v>
      </c>
      <c r="I1650" s="35">
        <v>3</v>
      </c>
      <c r="J1650" s="35">
        <v>2</v>
      </c>
      <c r="K1650" s="41">
        <v>5</v>
      </c>
      <c r="L1650" s="21">
        <v>1.6556291390728477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31</v>
      </c>
      <c r="E1651" s="35">
        <v>29</v>
      </c>
      <c r="F1651" s="40">
        <v>60</v>
      </c>
      <c r="G1651" s="21">
        <v>3.3802816901408446</v>
      </c>
      <c r="H1651" s="19">
        <v>1293</v>
      </c>
      <c r="I1651" s="35">
        <v>4</v>
      </c>
      <c r="J1651" s="35">
        <v>4</v>
      </c>
      <c r="K1651" s="41">
        <v>8</v>
      </c>
      <c r="L1651" s="21">
        <v>0.61871616395978346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21</v>
      </c>
      <c r="E1652" s="35">
        <v>32</v>
      </c>
      <c r="F1652" s="40">
        <v>53</v>
      </c>
      <c r="G1652" s="21">
        <v>4.6778464254192409</v>
      </c>
      <c r="H1652" s="35">
        <v>699</v>
      </c>
      <c r="I1652" s="35">
        <v>7</v>
      </c>
      <c r="J1652" s="35">
        <v>12</v>
      </c>
      <c r="K1652" s="41">
        <v>19</v>
      </c>
      <c r="L1652" s="21">
        <v>2.7181688125894135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27</v>
      </c>
      <c r="E1653" s="35">
        <v>42</v>
      </c>
      <c r="F1653" s="40">
        <v>69</v>
      </c>
      <c r="G1653" s="21">
        <v>7.5245365321701199</v>
      </c>
      <c r="H1653" s="35">
        <v>504</v>
      </c>
      <c r="I1653" s="35">
        <v>4</v>
      </c>
      <c r="J1653" s="35">
        <v>2</v>
      </c>
      <c r="K1653" s="41">
        <v>6</v>
      </c>
      <c r="L1653" s="21">
        <v>1.1904761904761905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16</v>
      </c>
      <c r="E1654" s="35">
        <v>20</v>
      </c>
      <c r="F1654" s="40">
        <v>36</v>
      </c>
      <c r="G1654" s="21">
        <v>4.3062200956937797</v>
      </c>
      <c r="H1654" s="35">
        <v>474</v>
      </c>
      <c r="I1654" s="35">
        <v>3</v>
      </c>
      <c r="J1654" s="35">
        <v>3</v>
      </c>
      <c r="K1654" s="41">
        <v>6</v>
      </c>
      <c r="L1654" s="21">
        <v>1.2658227848101267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47</v>
      </c>
      <c r="E1655" s="35">
        <v>42</v>
      </c>
      <c r="F1655" s="40">
        <v>89</v>
      </c>
      <c r="G1655" s="21">
        <v>7.385892116182573</v>
      </c>
      <c r="H1655" s="35">
        <v>138</v>
      </c>
      <c r="I1655" s="35">
        <v>0</v>
      </c>
      <c r="J1655" s="35">
        <v>0</v>
      </c>
      <c r="K1655" s="41">
        <v>0</v>
      </c>
      <c r="L1655" s="21">
        <v>0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27</v>
      </c>
      <c r="E1656" s="35">
        <v>34</v>
      </c>
      <c r="F1656" s="40">
        <v>61</v>
      </c>
      <c r="G1656" s="21">
        <v>7.9015544041450783</v>
      </c>
      <c r="H1656" s="35">
        <v>101</v>
      </c>
      <c r="I1656" s="35">
        <v>2</v>
      </c>
      <c r="J1656" s="35">
        <v>3</v>
      </c>
      <c r="K1656" s="41">
        <v>5</v>
      </c>
      <c r="L1656" s="21">
        <v>4.9504950495049505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22</v>
      </c>
      <c r="E1657" s="35">
        <v>25</v>
      </c>
      <c r="F1657" s="40">
        <v>47</v>
      </c>
      <c r="G1657" s="21">
        <v>5.6152927120669061</v>
      </c>
      <c r="H1657" s="35">
        <v>365</v>
      </c>
      <c r="I1657" s="35">
        <v>2</v>
      </c>
      <c r="J1657" s="35">
        <v>0</v>
      </c>
      <c r="K1657" s="41">
        <v>2</v>
      </c>
      <c r="L1657" s="21">
        <v>0.54794520547945202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27</v>
      </c>
      <c r="E1658" s="35">
        <v>37</v>
      </c>
      <c r="F1658" s="40">
        <v>64</v>
      </c>
      <c r="G1658" s="21">
        <v>6.5106815869786363</v>
      </c>
      <c r="H1658" s="35">
        <v>509</v>
      </c>
      <c r="I1658" s="35">
        <v>3</v>
      </c>
      <c r="J1658" s="35">
        <v>2</v>
      </c>
      <c r="K1658" s="41">
        <v>5</v>
      </c>
      <c r="L1658" s="21">
        <v>0.98231827111984282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10</v>
      </c>
      <c r="E1659" s="35">
        <v>15</v>
      </c>
      <c r="F1659" s="40">
        <v>25</v>
      </c>
      <c r="G1659" s="21">
        <v>8.090614886731391</v>
      </c>
      <c r="H1659" s="35">
        <v>48</v>
      </c>
      <c r="I1659" s="35">
        <v>0</v>
      </c>
      <c r="J1659" s="35">
        <v>0</v>
      </c>
      <c r="K1659" s="41">
        <v>0</v>
      </c>
      <c r="L1659" s="21">
        <v>0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32</v>
      </c>
      <c r="E1660" s="35">
        <v>33</v>
      </c>
      <c r="F1660" s="40">
        <v>65</v>
      </c>
      <c r="G1660" s="21">
        <v>5.2083333333333339</v>
      </c>
      <c r="H1660" s="35">
        <v>565</v>
      </c>
      <c r="I1660" s="35">
        <v>0</v>
      </c>
      <c r="J1660" s="35">
        <v>0</v>
      </c>
      <c r="K1660" s="41">
        <v>0</v>
      </c>
      <c r="L1660" s="21">
        <v>0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34</v>
      </c>
      <c r="E1661" s="35">
        <v>34</v>
      </c>
      <c r="F1661" s="40">
        <v>68</v>
      </c>
      <c r="G1661" s="21">
        <v>8.0378250591016549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36</v>
      </c>
      <c r="E1662" s="35">
        <v>26</v>
      </c>
      <c r="F1662" s="40">
        <v>62</v>
      </c>
      <c r="G1662" s="21">
        <v>6.5126050420168076</v>
      </c>
      <c r="H1662" s="35">
        <v>317</v>
      </c>
      <c r="I1662" s="35">
        <v>3</v>
      </c>
      <c r="J1662" s="35">
        <v>1</v>
      </c>
      <c r="K1662" s="41">
        <v>4</v>
      </c>
      <c r="L1662" s="21">
        <v>1.2618296529968454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36</v>
      </c>
      <c r="E1663" s="35">
        <v>25</v>
      </c>
      <c r="F1663" s="40">
        <v>61</v>
      </c>
      <c r="G1663" s="21">
        <v>5.4415700267618199</v>
      </c>
      <c r="H1663" s="35">
        <v>672</v>
      </c>
      <c r="I1663" s="35">
        <v>0</v>
      </c>
      <c r="J1663" s="35">
        <v>0</v>
      </c>
      <c r="K1663" s="41">
        <v>0</v>
      </c>
      <c r="L1663" s="21">
        <v>0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58</v>
      </c>
      <c r="E1664" s="35">
        <v>47</v>
      </c>
      <c r="F1664" s="40">
        <v>105</v>
      </c>
      <c r="G1664" s="21">
        <v>8.9743589743589745</v>
      </c>
      <c r="H1664" s="35">
        <v>288</v>
      </c>
      <c r="I1664" s="35">
        <v>0</v>
      </c>
      <c r="J1664" s="35">
        <v>4</v>
      </c>
      <c r="K1664" s="41">
        <v>4</v>
      </c>
      <c r="L1664" s="21">
        <v>1.3888888888888888</v>
      </c>
    </row>
    <row r="1665" spans="1:12" ht="15" customHeight="1" outlineLevel="1" x14ac:dyDescent="0.2">
      <c r="A1665" s="42" t="s">
        <v>2849</v>
      </c>
      <c r="B1665" s="43" t="s">
        <v>2850</v>
      </c>
      <c r="C1665" s="47">
        <v>1644</v>
      </c>
      <c r="D1665" s="35">
        <v>69</v>
      </c>
      <c r="E1665" s="35">
        <v>52</v>
      </c>
      <c r="F1665" s="40">
        <v>121</v>
      </c>
      <c r="G1665" s="21">
        <v>7.3600973236009724</v>
      </c>
      <c r="H1665" s="35">
        <v>436</v>
      </c>
      <c r="I1665" s="35">
        <v>3</v>
      </c>
      <c r="J1665" s="35">
        <v>4</v>
      </c>
      <c r="K1665" s="48">
        <v>7</v>
      </c>
      <c r="L1665" s="46">
        <v>1.6055045871559634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25</v>
      </c>
      <c r="E1666" s="35">
        <v>27</v>
      </c>
      <c r="F1666" s="40">
        <v>52</v>
      </c>
      <c r="G1666" s="21">
        <v>6.7270375161707623</v>
      </c>
      <c r="H1666" s="35">
        <v>469</v>
      </c>
      <c r="I1666" s="35">
        <v>1</v>
      </c>
      <c r="J1666" s="35">
        <v>3</v>
      </c>
      <c r="K1666" s="41">
        <v>4</v>
      </c>
      <c r="L1666" s="21">
        <v>0.85287846481876328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23</v>
      </c>
      <c r="E1667" s="35">
        <v>30</v>
      </c>
      <c r="F1667" s="40">
        <v>53</v>
      </c>
      <c r="G1667" s="21">
        <v>4.2130365659777427</v>
      </c>
      <c r="H1667" s="35">
        <v>750</v>
      </c>
      <c r="I1667" s="35">
        <v>2</v>
      </c>
      <c r="J1667" s="35">
        <v>1</v>
      </c>
      <c r="K1667" s="41">
        <v>3</v>
      </c>
      <c r="L1667" s="21">
        <v>0.4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46</v>
      </c>
      <c r="E1668" s="35">
        <v>49</v>
      </c>
      <c r="F1668" s="40">
        <v>95</v>
      </c>
      <c r="G1668" s="21">
        <v>6.8740955137481912</v>
      </c>
      <c r="H1668" s="35">
        <v>589</v>
      </c>
      <c r="I1668" s="35">
        <v>0</v>
      </c>
      <c r="J1668" s="35">
        <v>0</v>
      </c>
      <c r="K1668" s="41">
        <v>0</v>
      </c>
      <c r="L1668" s="21">
        <v>0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35</v>
      </c>
      <c r="E1669" s="35">
        <v>38</v>
      </c>
      <c r="F1669" s="40">
        <v>73</v>
      </c>
      <c r="G1669" s="21">
        <v>5.8446757405924741</v>
      </c>
      <c r="H1669" s="35">
        <v>625</v>
      </c>
      <c r="I1669" s="35">
        <v>11</v>
      </c>
      <c r="J1669" s="35">
        <v>5</v>
      </c>
      <c r="K1669" s="41">
        <v>16</v>
      </c>
      <c r="L1669" s="21">
        <v>2.56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28</v>
      </c>
      <c r="E1670" s="35">
        <v>15</v>
      </c>
      <c r="F1670" s="40">
        <v>43</v>
      </c>
      <c r="G1670" s="21">
        <v>5.1869722557297955</v>
      </c>
      <c r="H1670" s="35">
        <v>352</v>
      </c>
      <c r="I1670" s="35">
        <v>6</v>
      </c>
      <c r="J1670" s="35">
        <v>0</v>
      </c>
      <c r="K1670" s="41">
        <v>6</v>
      </c>
      <c r="L1670" s="21">
        <v>1.7045454545454544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43</v>
      </c>
      <c r="E1671" s="35">
        <v>56</v>
      </c>
      <c r="F1671" s="40">
        <v>99</v>
      </c>
      <c r="G1671" s="21">
        <v>6.4790575916230368</v>
      </c>
      <c r="H1671" s="35">
        <v>318</v>
      </c>
      <c r="I1671" s="35">
        <v>1</v>
      </c>
      <c r="J1671" s="35">
        <v>0</v>
      </c>
      <c r="K1671" s="41">
        <v>1</v>
      </c>
      <c r="L1671" s="21">
        <v>0.31446540880503149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24</v>
      </c>
      <c r="E1672" s="35">
        <v>28</v>
      </c>
      <c r="F1672" s="40">
        <v>52</v>
      </c>
      <c r="G1672" s="21">
        <v>5.7842046718576192</v>
      </c>
      <c r="H1672" s="35">
        <v>459</v>
      </c>
      <c r="I1672" s="35">
        <v>1</v>
      </c>
      <c r="J1672" s="35">
        <v>4</v>
      </c>
      <c r="K1672" s="41">
        <v>5</v>
      </c>
      <c r="L1672" s="21">
        <v>1.0893246187363834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27</v>
      </c>
      <c r="E1673" s="35">
        <v>31</v>
      </c>
      <c r="F1673" s="40">
        <v>58</v>
      </c>
      <c r="G1673" s="21">
        <v>7.2499999999999991</v>
      </c>
      <c r="H1673" s="19">
        <v>60</v>
      </c>
      <c r="I1673" s="35">
        <v>10</v>
      </c>
      <c r="J1673" s="35">
        <v>7</v>
      </c>
      <c r="K1673" s="41">
        <v>17</v>
      </c>
      <c r="L1673" s="21">
        <v>28.333333333333332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159</v>
      </c>
      <c r="E1674" s="38">
        <v>164</v>
      </c>
      <c r="F1674" s="38">
        <v>323</v>
      </c>
      <c r="G1674" s="31">
        <v>4.6886340542894471</v>
      </c>
      <c r="H1674" s="29">
        <v>4701</v>
      </c>
      <c r="I1674" s="38">
        <v>17</v>
      </c>
      <c r="J1674" s="38">
        <v>15</v>
      </c>
      <c r="K1674" s="39">
        <v>32</v>
      </c>
      <c r="L1674" s="31">
        <v>0.68070623271644326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21</v>
      </c>
      <c r="E1675" s="35">
        <v>28</v>
      </c>
      <c r="F1675" s="40">
        <v>49</v>
      </c>
      <c r="G1675" s="21">
        <v>4.5966228893058156</v>
      </c>
      <c r="H1675" s="35">
        <v>721</v>
      </c>
      <c r="I1675" s="35">
        <v>9</v>
      </c>
      <c r="J1675" s="35">
        <v>6</v>
      </c>
      <c r="K1675" s="41">
        <v>15</v>
      </c>
      <c r="L1675" s="21">
        <v>2.0804438280166435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10</v>
      </c>
      <c r="E1676" s="35">
        <v>9</v>
      </c>
      <c r="F1676" s="40">
        <v>19</v>
      </c>
      <c r="G1676" s="21">
        <v>3.7254901960784315</v>
      </c>
      <c r="H1676" s="35">
        <v>350</v>
      </c>
      <c r="I1676" s="35">
        <v>1</v>
      </c>
      <c r="J1676" s="35">
        <v>0</v>
      </c>
      <c r="K1676" s="41">
        <v>1</v>
      </c>
      <c r="L1676" s="21">
        <v>0.2857142857142857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16</v>
      </c>
      <c r="E1677" s="35">
        <v>19</v>
      </c>
      <c r="F1677" s="40">
        <v>35</v>
      </c>
      <c r="G1677" s="21">
        <v>3.8293216630196936</v>
      </c>
      <c r="H1677" s="35">
        <v>739</v>
      </c>
      <c r="I1677" s="35">
        <v>3</v>
      </c>
      <c r="J1677" s="35">
        <v>7</v>
      </c>
      <c r="K1677" s="41">
        <v>10</v>
      </c>
      <c r="L1677" s="21">
        <v>1.3531799729364005</v>
      </c>
    </row>
    <row r="1678" spans="1:12" ht="15" customHeight="1" outlineLevel="1" x14ac:dyDescent="0.2">
      <c r="A1678" s="42" t="s">
        <v>2864</v>
      </c>
      <c r="B1678" s="43" t="s">
        <v>2865</v>
      </c>
      <c r="C1678" s="44">
        <v>852</v>
      </c>
      <c r="D1678" s="35">
        <v>19</v>
      </c>
      <c r="E1678" s="35">
        <v>31</v>
      </c>
      <c r="F1678" s="40">
        <v>50</v>
      </c>
      <c r="G1678" s="21">
        <v>5.868544600938967</v>
      </c>
      <c r="H1678" s="35">
        <v>655</v>
      </c>
      <c r="I1678" s="35">
        <v>1</v>
      </c>
      <c r="J1678" s="35">
        <v>0</v>
      </c>
      <c r="K1678" s="48">
        <v>1</v>
      </c>
      <c r="L1678" s="46">
        <v>0.15267175572519084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13</v>
      </c>
      <c r="E1679" s="35">
        <v>14</v>
      </c>
      <c r="F1679" s="40">
        <v>27</v>
      </c>
      <c r="G1679" s="21">
        <v>4.4045676998368677</v>
      </c>
      <c r="H1679" s="35">
        <v>326</v>
      </c>
      <c r="I1679" s="35">
        <v>1</v>
      </c>
      <c r="J1679" s="35">
        <v>1</v>
      </c>
      <c r="K1679" s="41">
        <v>2</v>
      </c>
      <c r="L1679" s="21">
        <v>0.61349693251533743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33</v>
      </c>
      <c r="E1680" s="35">
        <v>24</v>
      </c>
      <c r="F1680" s="40">
        <v>57</v>
      </c>
      <c r="G1680" s="21">
        <v>5.0802139037433154</v>
      </c>
      <c r="H1680" s="35">
        <v>775</v>
      </c>
      <c r="I1680" s="35">
        <v>2</v>
      </c>
      <c r="J1680" s="35">
        <v>0</v>
      </c>
      <c r="K1680" s="41">
        <v>2</v>
      </c>
      <c r="L1680" s="21">
        <v>0.25806451612903225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20</v>
      </c>
      <c r="E1681" s="35">
        <v>15</v>
      </c>
      <c r="F1681" s="40">
        <v>35</v>
      </c>
      <c r="G1681" s="21">
        <v>3.6572622779519328</v>
      </c>
      <c r="H1681" s="35">
        <v>582</v>
      </c>
      <c r="I1681" s="35">
        <v>0</v>
      </c>
      <c r="J1681" s="35">
        <v>1</v>
      </c>
      <c r="K1681" s="41">
        <v>1</v>
      </c>
      <c r="L1681" s="21">
        <v>0.1718213058419244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27</v>
      </c>
      <c r="E1682" s="35">
        <v>24</v>
      </c>
      <c r="F1682" s="40">
        <v>51</v>
      </c>
      <c r="G1682" s="21">
        <v>5.9649122807017543</v>
      </c>
      <c r="H1682" s="19">
        <v>553</v>
      </c>
      <c r="I1682" s="35">
        <v>0</v>
      </c>
      <c r="J1682" s="35">
        <v>0</v>
      </c>
      <c r="K1682" s="41">
        <v>0</v>
      </c>
      <c r="L1682" s="21">
        <v>0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193</v>
      </c>
      <c r="E1683" s="57">
        <v>175</v>
      </c>
      <c r="F1683" s="38">
        <v>368</v>
      </c>
      <c r="G1683" s="31">
        <v>4.7155304971809331</v>
      </c>
      <c r="H1683" s="33">
        <v>3501</v>
      </c>
      <c r="I1683" s="57">
        <v>6</v>
      </c>
      <c r="J1683" s="57">
        <v>8</v>
      </c>
      <c r="K1683" s="39">
        <v>14</v>
      </c>
      <c r="L1683" s="31">
        <v>0.39988574692944878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2430</v>
      </c>
      <c r="E1684" s="49">
        <v>2272</v>
      </c>
      <c r="F1684" s="49">
        <v>4702</v>
      </c>
      <c r="G1684" s="25">
        <v>4.6268142681426818</v>
      </c>
      <c r="H1684" s="9">
        <v>41070</v>
      </c>
      <c r="I1684" s="49">
        <v>245</v>
      </c>
      <c r="J1684" s="49">
        <v>200</v>
      </c>
      <c r="K1684" s="50">
        <v>445</v>
      </c>
      <c r="L1684" s="25">
        <v>1.0835159483808132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1452</v>
      </c>
      <c r="E1685" s="38">
        <v>1386</v>
      </c>
      <c r="F1685" s="38">
        <v>2838</v>
      </c>
      <c r="G1685" s="31">
        <v>4.9686613676949474</v>
      </c>
      <c r="H1685" s="29">
        <v>20348</v>
      </c>
      <c r="I1685" s="38">
        <v>80</v>
      </c>
      <c r="J1685" s="38">
        <v>70</v>
      </c>
      <c r="K1685" s="39">
        <v>150</v>
      </c>
      <c r="L1685" s="31">
        <v>0.73717318655396102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152</v>
      </c>
      <c r="E1686" s="35">
        <v>137</v>
      </c>
      <c r="F1686" s="40">
        <v>289</v>
      </c>
      <c r="G1686" s="21">
        <v>7.2015948168452528</v>
      </c>
      <c r="H1686" s="35">
        <v>763</v>
      </c>
      <c r="I1686" s="35">
        <v>0</v>
      </c>
      <c r="J1686" s="35">
        <v>0</v>
      </c>
      <c r="K1686" s="41">
        <v>0</v>
      </c>
      <c r="L1686" s="21">
        <v>0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34</v>
      </c>
      <c r="E1687" s="35">
        <v>28</v>
      </c>
      <c r="F1687" s="40">
        <v>62</v>
      </c>
      <c r="G1687" s="21">
        <v>4.2465753424657535</v>
      </c>
      <c r="H1687" s="19">
        <v>616</v>
      </c>
      <c r="I1687" s="35">
        <v>2</v>
      </c>
      <c r="J1687" s="35">
        <v>3</v>
      </c>
      <c r="K1687" s="41">
        <v>5</v>
      </c>
      <c r="L1687" s="21">
        <v>0.81168831168831157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84</v>
      </c>
      <c r="E1688" s="35">
        <v>93</v>
      </c>
      <c r="F1688" s="40">
        <v>177</v>
      </c>
      <c r="G1688" s="21">
        <v>5.058588168048014</v>
      </c>
      <c r="H1688" s="19">
        <v>1216</v>
      </c>
      <c r="I1688" s="35">
        <v>2</v>
      </c>
      <c r="J1688" s="35">
        <v>3</v>
      </c>
      <c r="K1688" s="41">
        <v>5</v>
      </c>
      <c r="L1688" s="21">
        <v>0.41118421052631576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40</v>
      </c>
      <c r="E1689" s="35">
        <v>47</v>
      </c>
      <c r="F1689" s="40">
        <v>87</v>
      </c>
      <c r="G1689" s="21">
        <v>4.8958919527293192</v>
      </c>
      <c r="H1689" s="35">
        <v>823</v>
      </c>
      <c r="I1689" s="35">
        <v>3</v>
      </c>
      <c r="J1689" s="35">
        <v>5</v>
      </c>
      <c r="K1689" s="41">
        <v>8</v>
      </c>
      <c r="L1689" s="21">
        <v>0.97205346294046169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15</v>
      </c>
      <c r="E1690" s="35">
        <v>12</v>
      </c>
      <c r="F1690" s="40">
        <v>27</v>
      </c>
      <c r="G1690" s="21">
        <v>5.0373134328358207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63</v>
      </c>
      <c r="E1691" s="35">
        <v>49</v>
      </c>
      <c r="F1691" s="40">
        <v>112</v>
      </c>
      <c r="G1691" s="21">
        <v>4.1055718475073313</v>
      </c>
      <c r="H1691" s="19">
        <v>1468</v>
      </c>
      <c r="I1691" s="35">
        <v>6</v>
      </c>
      <c r="J1691" s="35">
        <v>2</v>
      </c>
      <c r="K1691" s="41">
        <v>8</v>
      </c>
      <c r="L1691" s="21">
        <v>0.54495912806539504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19</v>
      </c>
      <c r="E1692" s="35">
        <v>40</v>
      </c>
      <c r="F1692" s="40">
        <v>59</v>
      </c>
      <c r="G1692" s="21">
        <v>4.2784626540971722</v>
      </c>
      <c r="H1692" s="35">
        <v>593</v>
      </c>
      <c r="I1692" s="35">
        <v>1</v>
      </c>
      <c r="J1692" s="35">
        <v>0</v>
      </c>
      <c r="K1692" s="41">
        <v>1</v>
      </c>
      <c r="L1692" s="21">
        <v>0.16863406408094433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77</v>
      </c>
      <c r="E1693" s="35">
        <v>56</v>
      </c>
      <c r="F1693" s="40">
        <v>133</v>
      </c>
      <c r="G1693" s="21">
        <v>5.7352307028891758</v>
      </c>
      <c r="H1693" s="35">
        <v>676</v>
      </c>
      <c r="I1693" s="35">
        <v>0</v>
      </c>
      <c r="J1693" s="35">
        <v>1</v>
      </c>
      <c r="K1693" s="41">
        <v>1</v>
      </c>
      <c r="L1693" s="21">
        <v>0.14792899408284024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54</v>
      </c>
      <c r="E1694" s="35">
        <v>66</v>
      </c>
      <c r="F1694" s="40">
        <v>120</v>
      </c>
      <c r="G1694" s="21">
        <v>4.6674445740956827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46</v>
      </c>
      <c r="E1695" s="35">
        <v>52</v>
      </c>
      <c r="F1695" s="40">
        <v>98</v>
      </c>
      <c r="G1695" s="21">
        <v>5.2887209929843495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30</v>
      </c>
      <c r="E1696" s="35">
        <v>33</v>
      </c>
      <c r="F1696" s="40">
        <v>63</v>
      </c>
      <c r="G1696" s="21">
        <v>4.1611624834874501</v>
      </c>
      <c r="H1696" s="35">
        <v>665</v>
      </c>
      <c r="I1696" s="35">
        <v>3</v>
      </c>
      <c r="J1696" s="35">
        <v>3</v>
      </c>
      <c r="K1696" s="41">
        <v>6</v>
      </c>
      <c r="L1696" s="21">
        <v>0.90225563909774442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36</v>
      </c>
      <c r="E1697" s="35">
        <v>33</v>
      </c>
      <c r="F1697" s="40">
        <v>69</v>
      </c>
      <c r="G1697" s="21">
        <v>5.0884955752212395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0</v>
      </c>
      <c r="E1698" s="35">
        <v>0</v>
      </c>
      <c r="F1698" s="40">
        <v>0</v>
      </c>
      <c r="G1698" s="21">
        <v>0</v>
      </c>
      <c r="H1698" s="19">
        <v>608</v>
      </c>
      <c r="I1698" s="35">
        <v>0</v>
      </c>
      <c r="J1698" s="35">
        <v>0</v>
      </c>
      <c r="K1698" s="41">
        <v>0</v>
      </c>
      <c r="L1698" s="21">
        <v>0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111</v>
      </c>
      <c r="E1699" s="35">
        <v>109</v>
      </c>
      <c r="F1699" s="40">
        <v>220</v>
      </c>
      <c r="G1699" s="21">
        <v>4.7557284911370514</v>
      </c>
      <c r="H1699" s="19">
        <v>1829</v>
      </c>
      <c r="I1699" s="35">
        <v>11</v>
      </c>
      <c r="J1699" s="35">
        <v>10</v>
      </c>
      <c r="K1699" s="41">
        <v>21</v>
      </c>
      <c r="L1699" s="21">
        <v>1.1481683980317114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59</v>
      </c>
      <c r="E1700" s="35">
        <v>40</v>
      </c>
      <c r="F1700" s="40">
        <v>99</v>
      </c>
      <c r="G1700" s="21">
        <v>7.2955047899778931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54</v>
      </c>
      <c r="E1701" s="35">
        <v>46</v>
      </c>
      <c r="F1701" s="40">
        <v>100</v>
      </c>
      <c r="G1701" s="21">
        <v>5.2192066805845512</v>
      </c>
      <c r="H1701" s="35">
        <v>892</v>
      </c>
      <c r="I1701" s="35">
        <v>0</v>
      </c>
      <c r="J1701" s="35">
        <v>1</v>
      </c>
      <c r="K1701" s="41">
        <v>1</v>
      </c>
      <c r="L1701" s="21">
        <v>0.11210762331838565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36</v>
      </c>
      <c r="E1702" s="35">
        <v>29</v>
      </c>
      <c r="F1702" s="40">
        <v>65</v>
      </c>
      <c r="G1702" s="21">
        <v>5.4484492875104777</v>
      </c>
      <c r="H1702" s="35">
        <v>556</v>
      </c>
      <c r="I1702" s="35">
        <v>7</v>
      </c>
      <c r="J1702" s="35">
        <v>8</v>
      </c>
      <c r="K1702" s="41">
        <v>15</v>
      </c>
      <c r="L1702" s="21">
        <v>2.6978417266187051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33</v>
      </c>
      <c r="E1703" s="35">
        <v>28</v>
      </c>
      <c r="F1703" s="40">
        <v>61</v>
      </c>
      <c r="G1703" s="21">
        <v>5.9108527131782944</v>
      </c>
      <c r="H1703" s="35">
        <v>430</v>
      </c>
      <c r="I1703" s="35">
        <v>2</v>
      </c>
      <c r="J1703" s="35">
        <v>3</v>
      </c>
      <c r="K1703" s="41">
        <v>5</v>
      </c>
      <c r="L1703" s="21">
        <v>1.1627906976744187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47</v>
      </c>
      <c r="E1704" s="35">
        <v>37</v>
      </c>
      <c r="F1704" s="40">
        <v>84</v>
      </c>
      <c r="G1704" s="21">
        <v>4.3099025141098002</v>
      </c>
      <c r="H1704" s="35">
        <v>724</v>
      </c>
      <c r="I1704" s="35">
        <v>2</v>
      </c>
      <c r="J1704" s="35">
        <v>3</v>
      </c>
      <c r="K1704" s="41">
        <v>5</v>
      </c>
      <c r="L1704" s="21">
        <v>0.69060773480662985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26</v>
      </c>
      <c r="E1705" s="35">
        <v>18</v>
      </c>
      <c r="F1705" s="40">
        <v>44</v>
      </c>
      <c r="G1705" s="21">
        <v>4.2105263157894735</v>
      </c>
      <c r="H1705" s="35">
        <v>433</v>
      </c>
      <c r="I1705" s="35">
        <v>2</v>
      </c>
      <c r="J1705" s="35">
        <v>0</v>
      </c>
      <c r="K1705" s="41">
        <v>2</v>
      </c>
      <c r="L1705" s="21">
        <v>0.46189376443418012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0</v>
      </c>
      <c r="E1706" s="35">
        <v>0</v>
      </c>
      <c r="F1706" s="40">
        <v>0</v>
      </c>
      <c r="G1706" s="21">
        <v>0</v>
      </c>
      <c r="H1706" s="19">
        <v>204</v>
      </c>
      <c r="I1706" s="35">
        <v>0</v>
      </c>
      <c r="J1706" s="35">
        <v>0</v>
      </c>
      <c r="K1706" s="41">
        <v>0</v>
      </c>
      <c r="L1706" s="21">
        <v>0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78</v>
      </c>
      <c r="E1707" s="35">
        <v>85</v>
      </c>
      <c r="F1707" s="40">
        <v>163</v>
      </c>
      <c r="G1707" s="21">
        <v>4.8497470990776552</v>
      </c>
      <c r="H1707" s="19">
        <v>1112</v>
      </c>
      <c r="I1707" s="35">
        <v>2</v>
      </c>
      <c r="J1707" s="35">
        <v>3</v>
      </c>
      <c r="K1707" s="41">
        <v>5</v>
      </c>
      <c r="L1707" s="21">
        <v>0.44964028776978415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65</v>
      </c>
      <c r="E1708" s="35">
        <v>76</v>
      </c>
      <c r="F1708" s="40">
        <v>141</v>
      </c>
      <c r="G1708" s="21">
        <v>5.0088809946714035</v>
      </c>
      <c r="H1708" s="19">
        <v>1253</v>
      </c>
      <c r="I1708" s="35">
        <v>13</v>
      </c>
      <c r="J1708" s="35">
        <v>11</v>
      </c>
      <c r="K1708" s="41">
        <v>24</v>
      </c>
      <c r="L1708" s="21">
        <v>1.9154030327214684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15</v>
      </c>
      <c r="E1709" s="35">
        <v>13</v>
      </c>
      <c r="F1709" s="40">
        <v>28</v>
      </c>
      <c r="G1709" s="21">
        <v>6.481481481481481</v>
      </c>
      <c r="H1709" s="35">
        <v>250</v>
      </c>
      <c r="I1709" s="35">
        <v>0</v>
      </c>
      <c r="J1709" s="35">
        <v>4</v>
      </c>
      <c r="K1709" s="41">
        <v>4</v>
      </c>
      <c r="L1709" s="21">
        <v>1.6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95</v>
      </c>
      <c r="E1710" s="35">
        <v>84</v>
      </c>
      <c r="F1710" s="40">
        <v>179</v>
      </c>
      <c r="G1710" s="21">
        <v>7.16</v>
      </c>
      <c r="H1710" s="35">
        <v>338</v>
      </c>
      <c r="I1710" s="35">
        <v>5</v>
      </c>
      <c r="J1710" s="35">
        <v>4</v>
      </c>
      <c r="K1710" s="41">
        <v>9</v>
      </c>
      <c r="L1710" s="21">
        <v>2.6627218934911245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53</v>
      </c>
      <c r="E1711" s="35">
        <v>41</v>
      </c>
      <c r="F1711" s="40">
        <v>94</v>
      </c>
      <c r="G1711" s="21">
        <v>5.4272517321016167</v>
      </c>
      <c r="H1711" s="35">
        <v>461</v>
      </c>
      <c r="I1711" s="35">
        <v>0</v>
      </c>
      <c r="J1711" s="35">
        <v>1</v>
      </c>
      <c r="K1711" s="41">
        <v>1</v>
      </c>
      <c r="L1711" s="21">
        <v>0.21691973969631237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48</v>
      </c>
      <c r="E1712" s="35">
        <v>53</v>
      </c>
      <c r="F1712" s="40">
        <v>101</v>
      </c>
      <c r="G1712" s="21">
        <v>4.7440112728980743</v>
      </c>
      <c r="H1712" s="35">
        <v>425</v>
      </c>
      <c r="I1712" s="35">
        <v>9</v>
      </c>
      <c r="J1712" s="35">
        <v>3</v>
      </c>
      <c r="K1712" s="41">
        <v>12</v>
      </c>
      <c r="L1712" s="21">
        <v>2.8235294117647061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0</v>
      </c>
      <c r="E1713" s="35">
        <v>0</v>
      </c>
      <c r="F1713" s="40">
        <v>0</v>
      </c>
      <c r="G1713" s="21">
        <v>0</v>
      </c>
      <c r="H1713" s="35">
        <v>336</v>
      </c>
      <c r="I1713" s="35">
        <v>0</v>
      </c>
      <c r="J1713" s="35">
        <v>0</v>
      </c>
      <c r="K1713" s="41">
        <v>0</v>
      </c>
      <c r="L1713" s="21">
        <v>0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30</v>
      </c>
      <c r="E1714" s="35">
        <v>24</v>
      </c>
      <c r="F1714" s="40">
        <v>54</v>
      </c>
      <c r="G1714" s="21">
        <v>6.8268015170670031</v>
      </c>
      <c r="H1714" s="35">
        <v>347</v>
      </c>
      <c r="I1714" s="35">
        <v>1</v>
      </c>
      <c r="J1714" s="35">
        <v>0</v>
      </c>
      <c r="K1714" s="41">
        <v>1</v>
      </c>
      <c r="L1714" s="21">
        <v>0.28818443804034583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42</v>
      </c>
      <c r="E1715" s="35">
        <v>42</v>
      </c>
      <c r="F1715" s="40">
        <v>84</v>
      </c>
      <c r="G1715" s="21">
        <v>4.6640755136035539</v>
      </c>
      <c r="H1715" s="35">
        <v>662</v>
      </c>
      <c r="I1715" s="35">
        <v>5</v>
      </c>
      <c r="J1715" s="35">
        <v>0</v>
      </c>
      <c r="K1715" s="41">
        <v>5</v>
      </c>
      <c r="L1715" s="21">
        <v>0.75528700906344415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10</v>
      </c>
      <c r="E1716" s="35">
        <v>15</v>
      </c>
      <c r="F1716" s="40">
        <v>25</v>
      </c>
      <c r="G1716" s="21">
        <v>3.7878787878787881</v>
      </c>
      <c r="H1716" s="19">
        <v>268</v>
      </c>
      <c r="I1716" s="35">
        <v>4</v>
      </c>
      <c r="J1716" s="35">
        <v>2</v>
      </c>
      <c r="K1716" s="41">
        <v>6</v>
      </c>
      <c r="L1716" s="21">
        <v>2.2388059701492535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657</v>
      </c>
      <c r="E1717" s="38">
        <v>629</v>
      </c>
      <c r="F1717" s="38">
        <v>1286</v>
      </c>
      <c r="G1717" s="31">
        <v>4.0891602276701962</v>
      </c>
      <c r="H1717" s="29">
        <v>13996</v>
      </c>
      <c r="I1717" s="38">
        <v>104</v>
      </c>
      <c r="J1717" s="38">
        <v>93</v>
      </c>
      <c r="K1717" s="39">
        <v>197</v>
      </c>
      <c r="L1717" s="31">
        <v>1.4075450128608173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14</v>
      </c>
      <c r="E1718" s="35">
        <v>16</v>
      </c>
      <c r="F1718" s="40">
        <v>30</v>
      </c>
      <c r="G1718" s="21">
        <v>5.8027079303675047</v>
      </c>
      <c r="H1718" s="35">
        <v>240</v>
      </c>
      <c r="I1718" s="35">
        <v>3</v>
      </c>
      <c r="J1718" s="35">
        <v>2</v>
      </c>
      <c r="K1718" s="41">
        <v>5</v>
      </c>
      <c r="L1718" s="21">
        <v>2.083333333333333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19</v>
      </c>
      <c r="E1719" s="35">
        <v>18</v>
      </c>
      <c r="F1719" s="40">
        <v>37</v>
      </c>
      <c r="G1719" s="21">
        <v>3.425925925925926</v>
      </c>
      <c r="H1719" s="35">
        <v>433</v>
      </c>
      <c r="I1719" s="35">
        <v>10</v>
      </c>
      <c r="J1719" s="35">
        <v>6</v>
      </c>
      <c r="K1719" s="41">
        <v>16</v>
      </c>
      <c r="L1719" s="21">
        <v>3.695150115473441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18</v>
      </c>
      <c r="E1720" s="35">
        <v>20</v>
      </c>
      <c r="F1720" s="40">
        <v>38</v>
      </c>
      <c r="G1720" s="21">
        <v>4.2744656917885271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1</v>
      </c>
      <c r="E1721" s="35">
        <v>1</v>
      </c>
      <c r="F1721" s="40">
        <v>2</v>
      </c>
      <c r="G1721" s="21">
        <v>0.10400416016640666</v>
      </c>
      <c r="H1721" s="19">
        <v>1341</v>
      </c>
      <c r="I1721" s="35">
        <v>0</v>
      </c>
      <c r="J1721" s="35">
        <v>0</v>
      </c>
      <c r="K1721" s="41">
        <v>0</v>
      </c>
      <c r="L1721" s="21">
        <v>0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12</v>
      </c>
      <c r="E1722" s="35">
        <v>17</v>
      </c>
      <c r="F1722" s="40">
        <v>29</v>
      </c>
      <c r="G1722" s="21">
        <v>3.8512616201859231</v>
      </c>
      <c r="H1722" s="19">
        <v>381</v>
      </c>
      <c r="I1722" s="35">
        <v>0</v>
      </c>
      <c r="J1722" s="35">
        <v>0</v>
      </c>
      <c r="K1722" s="41">
        <v>0</v>
      </c>
      <c r="L1722" s="21">
        <v>0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96</v>
      </c>
      <c r="E1723" s="35">
        <v>96</v>
      </c>
      <c r="F1723" s="40">
        <v>192</v>
      </c>
      <c r="G1723" s="21">
        <v>6.7558057705840957</v>
      </c>
      <c r="H1723" s="19">
        <v>1099</v>
      </c>
      <c r="I1723" s="35">
        <v>16</v>
      </c>
      <c r="J1723" s="35">
        <v>12</v>
      </c>
      <c r="K1723" s="41">
        <v>28</v>
      </c>
      <c r="L1723" s="21">
        <v>2.547770700636943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23</v>
      </c>
      <c r="E1724" s="35">
        <v>28</v>
      </c>
      <c r="F1724" s="40">
        <v>51</v>
      </c>
      <c r="G1724" s="21">
        <v>5.419766206163656</v>
      </c>
      <c r="H1724" s="35">
        <v>288</v>
      </c>
      <c r="I1724" s="35">
        <v>2</v>
      </c>
      <c r="J1724" s="35">
        <v>1</v>
      </c>
      <c r="K1724" s="41">
        <v>3</v>
      </c>
      <c r="L1724" s="21">
        <v>1.0416666666666665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25</v>
      </c>
      <c r="E1725" s="35">
        <v>31</v>
      </c>
      <c r="F1725" s="40">
        <v>56</v>
      </c>
      <c r="G1725" s="21">
        <v>4.0668119099491644</v>
      </c>
      <c r="H1725" s="35">
        <v>487</v>
      </c>
      <c r="I1725" s="35">
        <v>3</v>
      </c>
      <c r="J1725" s="35">
        <v>4</v>
      </c>
      <c r="K1725" s="41">
        <v>7</v>
      </c>
      <c r="L1725" s="21">
        <v>1.4373716632443532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16</v>
      </c>
      <c r="E1726" s="35">
        <v>19</v>
      </c>
      <c r="F1726" s="40">
        <v>35</v>
      </c>
      <c r="G1726" s="21">
        <v>6.7049808429118771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48</v>
      </c>
      <c r="E1727" s="35">
        <v>39</v>
      </c>
      <c r="F1727" s="40">
        <v>87</v>
      </c>
      <c r="G1727" s="21">
        <v>3.7195382642154766</v>
      </c>
      <c r="H1727" s="19">
        <v>569</v>
      </c>
      <c r="I1727" s="35">
        <v>5</v>
      </c>
      <c r="J1727" s="35">
        <v>4</v>
      </c>
      <c r="K1727" s="41">
        <v>9</v>
      </c>
      <c r="L1727" s="21">
        <v>1.5817223198594026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48</v>
      </c>
      <c r="E1728" s="35">
        <v>51</v>
      </c>
      <c r="F1728" s="40">
        <v>99</v>
      </c>
      <c r="G1728" s="21">
        <v>3.8884524744697564</v>
      </c>
      <c r="H1728" s="19">
        <v>1559</v>
      </c>
      <c r="I1728" s="35">
        <v>10</v>
      </c>
      <c r="J1728" s="35">
        <v>8</v>
      </c>
      <c r="K1728" s="41">
        <v>18</v>
      </c>
      <c r="L1728" s="21">
        <v>1.1545862732520846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10</v>
      </c>
      <c r="E1729" s="35">
        <v>18</v>
      </c>
      <c r="F1729" s="40">
        <v>28</v>
      </c>
      <c r="G1729" s="21">
        <v>3.329369797859691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17</v>
      </c>
      <c r="E1730" s="35">
        <v>20</v>
      </c>
      <c r="F1730" s="40">
        <v>37</v>
      </c>
      <c r="G1730" s="21">
        <v>3.8262668045501553</v>
      </c>
      <c r="H1730" s="35">
        <v>448</v>
      </c>
      <c r="I1730" s="35">
        <v>12</v>
      </c>
      <c r="J1730" s="35">
        <v>12</v>
      </c>
      <c r="K1730" s="41">
        <v>24</v>
      </c>
      <c r="L1730" s="21">
        <v>5.3571428571428568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44</v>
      </c>
      <c r="E1731" s="35">
        <v>41</v>
      </c>
      <c r="F1731" s="40">
        <v>85</v>
      </c>
      <c r="G1731" s="21">
        <v>4.150390625</v>
      </c>
      <c r="H1731" s="35">
        <v>662</v>
      </c>
      <c r="I1731" s="35">
        <v>6</v>
      </c>
      <c r="J1731" s="35">
        <v>5</v>
      </c>
      <c r="K1731" s="41">
        <v>11</v>
      </c>
      <c r="L1731" s="21">
        <v>1.6616314199395772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14</v>
      </c>
      <c r="E1732" s="35">
        <v>9</v>
      </c>
      <c r="F1732" s="40">
        <v>23</v>
      </c>
      <c r="G1732" s="21">
        <v>2.3983315954118871</v>
      </c>
      <c r="H1732" s="35">
        <v>566</v>
      </c>
      <c r="I1732" s="35">
        <v>4</v>
      </c>
      <c r="J1732" s="35">
        <v>4</v>
      </c>
      <c r="K1732" s="41">
        <v>8</v>
      </c>
      <c r="L1732" s="21">
        <v>1.4134275618374559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23</v>
      </c>
      <c r="E1733" s="35">
        <v>13</v>
      </c>
      <c r="F1733" s="40">
        <v>36</v>
      </c>
      <c r="G1733" s="21">
        <v>4.3848964677222897</v>
      </c>
      <c r="H1733" s="35">
        <v>335</v>
      </c>
      <c r="I1733" s="35">
        <v>1</v>
      </c>
      <c r="J1733" s="35">
        <v>2</v>
      </c>
      <c r="K1733" s="41">
        <v>3</v>
      </c>
      <c r="L1733" s="21">
        <v>0.89552238805970152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10</v>
      </c>
      <c r="E1734" s="35">
        <v>8</v>
      </c>
      <c r="F1734" s="40">
        <v>18</v>
      </c>
      <c r="G1734" s="21">
        <v>3.7578288100208765</v>
      </c>
      <c r="H1734" s="35">
        <v>236</v>
      </c>
      <c r="I1734" s="35">
        <v>1</v>
      </c>
      <c r="J1734" s="35">
        <v>1</v>
      </c>
      <c r="K1734" s="41">
        <v>2</v>
      </c>
      <c r="L1734" s="21">
        <v>0.84745762711864403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34</v>
      </c>
      <c r="E1735" s="35">
        <v>34</v>
      </c>
      <c r="F1735" s="40">
        <v>68</v>
      </c>
      <c r="G1735" s="21">
        <v>3.6916395222584151</v>
      </c>
      <c r="H1735" s="35">
        <v>896</v>
      </c>
      <c r="I1735" s="35">
        <v>8</v>
      </c>
      <c r="J1735" s="35">
        <v>4</v>
      </c>
      <c r="K1735" s="41">
        <v>12</v>
      </c>
      <c r="L1735" s="21">
        <v>1.3392857142857142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40</v>
      </c>
      <c r="E1736" s="35">
        <v>38</v>
      </c>
      <c r="F1736" s="40">
        <v>78</v>
      </c>
      <c r="G1736" s="21">
        <v>4.1313559322033901</v>
      </c>
      <c r="H1736" s="35">
        <v>883</v>
      </c>
      <c r="I1736" s="35">
        <v>4</v>
      </c>
      <c r="J1736" s="35">
        <v>5</v>
      </c>
      <c r="K1736" s="41">
        <v>9</v>
      </c>
      <c r="L1736" s="21">
        <v>1.0192525481313703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32</v>
      </c>
      <c r="E1737" s="35">
        <v>25</v>
      </c>
      <c r="F1737" s="40">
        <v>57</v>
      </c>
      <c r="G1737" s="21">
        <v>4.6191247974068075</v>
      </c>
      <c r="H1737" s="35">
        <v>484</v>
      </c>
      <c r="I1737" s="35">
        <v>8</v>
      </c>
      <c r="J1737" s="35">
        <v>8</v>
      </c>
      <c r="K1737" s="41">
        <v>16</v>
      </c>
      <c r="L1737" s="21">
        <v>3.3057851239669422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48</v>
      </c>
      <c r="E1738" s="35">
        <v>38</v>
      </c>
      <c r="F1738" s="40">
        <v>86</v>
      </c>
      <c r="G1738" s="21">
        <v>5.4258675078864353</v>
      </c>
      <c r="H1738" s="35">
        <v>701</v>
      </c>
      <c r="I1738" s="35">
        <v>6</v>
      </c>
      <c r="J1738" s="35">
        <v>9</v>
      </c>
      <c r="K1738" s="41">
        <v>15</v>
      </c>
      <c r="L1738" s="21">
        <v>2.1398002853067046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21</v>
      </c>
      <c r="E1739" s="35">
        <v>12</v>
      </c>
      <c r="F1739" s="40">
        <v>33</v>
      </c>
      <c r="G1739" s="21">
        <v>3.9007092198581561</v>
      </c>
      <c r="H1739" s="35">
        <v>372</v>
      </c>
      <c r="I1739" s="35">
        <v>4</v>
      </c>
      <c r="J1739" s="35">
        <v>2</v>
      </c>
      <c r="K1739" s="41">
        <v>6</v>
      </c>
      <c r="L1739" s="21">
        <v>1.6129032258064515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19</v>
      </c>
      <c r="E1740" s="35">
        <v>12</v>
      </c>
      <c r="F1740" s="40">
        <v>31</v>
      </c>
      <c r="G1740" s="21">
        <v>4.5255474452554747</v>
      </c>
      <c r="H1740" s="35">
        <v>182</v>
      </c>
      <c r="I1740" s="35">
        <v>1</v>
      </c>
      <c r="J1740" s="35">
        <v>1</v>
      </c>
      <c r="K1740" s="41">
        <v>2</v>
      </c>
      <c r="L1740" s="21">
        <v>1.098901098901099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21</v>
      </c>
      <c r="E1741" s="35">
        <v>15</v>
      </c>
      <c r="F1741" s="40">
        <v>36</v>
      </c>
      <c r="G1741" s="21">
        <v>4.0313549832026876</v>
      </c>
      <c r="H1741" s="35">
        <v>485</v>
      </c>
      <c r="I1741" s="35">
        <v>0</v>
      </c>
      <c r="J1741" s="35">
        <v>3</v>
      </c>
      <c r="K1741" s="41">
        <v>3</v>
      </c>
      <c r="L1741" s="21">
        <v>0.61855670103092786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4</v>
      </c>
      <c r="E1742" s="35">
        <v>10</v>
      </c>
      <c r="F1742" s="40">
        <v>14</v>
      </c>
      <c r="G1742" s="21">
        <v>2.2151898734177213</v>
      </c>
      <c r="H1742" s="35">
        <v>314</v>
      </c>
      <c r="I1742" s="35">
        <v>0</v>
      </c>
      <c r="J1742" s="35">
        <v>0</v>
      </c>
      <c r="K1742" s="41">
        <v>0</v>
      </c>
      <c r="L1742" s="21">
        <v>0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35</v>
      </c>
      <c r="E1743" s="38">
        <v>30</v>
      </c>
      <c r="F1743" s="38">
        <v>65</v>
      </c>
      <c r="G1743" s="31">
        <v>3.6557930258717661</v>
      </c>
      <c r="H1743" s="38">
        <v>714</v>
      </c>
      <c r="I1743" s="38">
        <v>5</v>
      </c>
      <c r="J1743" s="38">
        <v>3</v>
      </c>
      <c r="K1743" s="39">
        <v>8</v>
      </c>
      <c r="L1743" s="31">
        <v>1.1204481792717087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2</v>
      </c>
      <c r="E1744" s="35">
        <v>1</v>
      </c>
      <c r="F1744" s="40">
        <v>3</v>
      </c>
      <c r="G1744" s="21">
        <v>2.7027027027027026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3</v>
      </c>
      <c r="E1745" s="35">
        <v>1</v>
      </c>
      <c r="F1745" s="40">
        <v>4</v>
      </c>
      <c r="G1745" s="21">
        <v>1.7777777777777777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6</v>
      </c>
      <c r="E1746" s="35">
        <v>6</v>
      </c>
      <c r="F1746" s="40">
        <v>12</v>
      </c>
      <c r="G1746" s="21">
        <v>3.0303030303030303</v>
      </c>
      <c r="H1746" s="35">
        <v>136</v>
      </c>
      <c r="I1746" s="35">
        <v>5</v>
      </c>
      <c r="J1746" s="35">
        <v>3</v>
      </c>
      <c r="K1746" s="41">
        <v>8</v>
      </c>
      <c r="L1746" s="21">
        <v>5.8823529411764701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9</v>
      </c>
      <c r="E1747" s="35">
        <v>5</v>
      </c>
      <c r="F1747" s="40">
        <v>14</v>
      </c>
      <c r="G1747" s="21">
        <v>5.3639846743295019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11</v>
      </c>
      <c r="E1748" s="35">
        <v>7</v>
      </c>
      <c r="F1748" s="40">
        <v>18</v>
      </c>
      <c r="G1748" s="21">
        <v>6.8441064638783269</v>
      </c>
      <c r="H1748" s="35">
        <v>98</v>
      </c>
      <c r="I1748" s="35">
        <v>0</v>
      </c>
      <c r="J1748" s="35">
        <v>0</v>
      </c>
      <c r="K1748" s="41">
        <v>0</v>
      </c>
      <c r="L1748" s="21">
        <v>0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4</v>
      </c>
      <c r="E1749" s="35">
        <v>10</v>
      </c>
      <c r="F1749" s="40">
        <v>14</v>
      </c>
      <c r="G1749" s="21">
        <v>2.6819923371647509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286</v>
      </c>
      <c r="E1750" s="61">
        <v>227</v>
      </c>
      <c r="F1750" s="61">
        <v>513</v>
      </c>
      <c r="G1750" s="62">
        <v>4.5478723404255321</v>
      </c>
      <c r="H1750" s="63">
        <v>6012</v>
      </c>
      <c r="I1750" s="61">
        <v>56</v>
      </c>
      <c r="J1750" s="61">
        <v>34</v>
      </c>
      <c r="K1750" s="64">
        <v>90</v>
      </c>
      <c r="L1750" s="62">
        <v>1.4970059880239521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17" priority="1">
      <formula>LEN(TRIM(C7))=0</formula>
    </cfRule>
  </conditionalFormatting>
  <conditionalFormatting sqref="D9:E109 D111:E190 D192:E1750">
    <cfRule type="cellIs" dxfId="16" priority="4" operator="equal">
      <formula>" "</formula>
    </cfRule>
  </conditionalFormatting>
  <pageMargins left="0.7" right="0.7" top="0.75" bottom="0.75" header="0" footer="0"/>
  <pageSetup paperSize="9" scale="95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EF2CB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3011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63209</v>
      </c>
      <c r="E7" s="10">
        <v>60487</v>
      </c>
      <c r="F7" s="10">
        <v>123696</v>
      </c>
      <c r="G7" s="11">
        <v>5.1703901367334453</v>
      </c>
      <c r="H7" s="9">
        <v>840855</v>
      </c>
      <c r="I7" s="12">
        <v>4351</v>
      </c>
      <c r="J7" s="12">
        <v>3949</v>
      </c>
      <c r="K7" s="13">
        <v>8300</v>
      </c>
      <c r="L7" s="11">
        <v>0.98709052095783456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9203</v>
      </c>
      <c r="E8" s="9">
        <v>8928</v>
      </c>
      <c r="F8" s="9">
        <v>18131</v>
      </c>
      <c r="G8" s="11">
        <v>6.343991210575302</v>
      </c>
      <c r="H8" s="9">
        <v>60578</v>
      </c>
      <c r="I8" s="9">
        <v>509</v>
      </c>
      <c r="J8" s="9">
        <v>492</v>
      </c>
      <c r="K8" s="16">
        <v>1001</v>
      </c>
      <c r="L8" s="11">
        <v>1.6524150681765659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1007</v>
      </c>
      <c r="E9" s="19">
        <v>911</v>
      </c>
      <c r="F9" s="20">
        <v>1918</v>
      </c>
      <c r="G9" s="21">
        <v>5.2565226923920187</v>
      </c>
      <c r="H9" s="19">
        <v>10459</v>
      </c>
      <c r="I9" s="19">
        <v>32</v>
      </c>
      <c r="J9" s="19">
        <v>38</v>
      </c>
      <c r="K9" s="22">
        <v>70</v>
      </c>
      <c r="L9" s="21">
        <v>0.66928004589348888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410</v>
      </c>
      <c r="E10" s="19">
        <v>370</v>
      </c>
      <c r="F10" s="20">
        <v>780</v>
      </c>
      <c r="G10" s="21">
        <v>6.3497232171930973</v>
      </c>
      <c r="H10" s="19">
        <v>2457</v>
      </c>
      <c r="I10" s="19">
        <v>17</v>
      </c>
      <c r="J10" s="19">
        <v>17</v>
      </c>
      <c r="K10" s="22">
        <v>34</v>
      </c>
      <c r="L10" s="21">
        <v>1.3838013838013838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192</v>
      </c>
      <c r="E11" s="19">
        <v>170</v>
      </c>
      <c r="F11" s="20">
        <v>362</v>
      </c>
      <c r="G11" s="21">
        <v>7.9039301310043664</v>
      </c>
      <c r="H11" s="19">
        <v>269</v>
      </c>
      <c r="I11" s="19">
        <v>3</v>
      </c>
      <c r="J11" s="19">
        <v>2</v>
      </c>
      <c r="K11" s="22">
        <v>5</v>
      </c>
      <c r="L11" s="21">
        <v>1.8587360594795539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195</v>
      </c>
      <c r="E12" s="19">
        <v>187</v>
      </c>
      <c r="F12" s="20">
        <v>382</v>
      </c>
      <c r="G12" s="21">
        <v>4.73358116480793</v>
      </c>
      <c r="H12" s="19">
        <v>1806</v>
      </c>
      <c r="I12" s="19">
        <v>21</v>
      </c>
      <c r="J12" s="19">
        <v>26</v>
      </c>
      <c r="K12" s="22">
        <v>47</v>
      </c>
      <c r="L12" s="21">
        <v>2.6024363233665562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210</v>
      </c>
      <c r="E13" s="19">
        <v>223</v>
      </c>
      <c r="F13" s="20">
        <v>433</v>
      </c>
      <c r="G13" s="21">
        <v>4.9930811808118074</v>
      </c>
      <c r="H13" s="19">
        <v>318</v>
      </c>
      <c r="I13" s="19">
        <v>6</v>
      </c>
      <c r="J13" s="19">
        <v>6</v>
      </c>
      <c r="K13" s="22">
        <v>12</v>
      </c>
      <c r="L13" s="21">
        <v>3.7735849056603774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1571</v>
      </c>
      <c r="E14" s="19">
        <v>1516</v>
      </c>
      <c r="F14" s="20">
        <v>3087</v>
      </c>
      <c r="G14" s="21">
        <v>8.2788028320102978</v>
      </c>
      <c r="H14" s="19">
        <v>1758</v>
      </c>
      <c r="I14" s="19">
        <v>106</v>
      </c>
      <c r="J14" s="19">
        <v>101</v>
      </c>
      <c r="K14" s="22">
        <v>207</v>
      </c>
      <c r="L14" s="21">
        <v>11.774744027303754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128</v>
      </c>
      <c r="E15" s="19">
        <v>151</v>
      </c>
      <c r="F15" s="20">
        <v>279</v>
      </c>
      <c r="G15" s="21">
        <v>3.0541871921182269</v>
      </c>
      <c r="H15" s="19">
        <v>5810</v>
      </c>
      <c r="I15" s="19">
        <v>21</v>
      </c>
      <c r="J15" s="19">
        <v>16</v>
      </c>
      <c r="K15" s="22">
        <v>37</v>
      </c>
      <c r="L15" s="21">
        <v>0.63683304647160077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79</v>
      </c>
      <c r="E16" s="19">
        <v>86</v>
      </c>
      <c r="F16" s="20">
        <v>165</v>
      </c>
      <c r="G16" s="21">
        <v>1.5294771968854282</v>
      </c>
      <c r="H16" s="19">
        <v>4892</v>
      </c>
      <c r="I16" s="19">
        <v>5</v>
      </c>
      <c r="J16" s="19">
        <v>3</v>
      </c>
      <c r="K16" s="22">
        <v>8</v>
      </c>
      <c r="L16" s="21">
        <v>0.16353229762878169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123</v>
      </c>
      <c r="E17" s="19">
        <v>145</v>
      </c>
      <c r="F17" s="20">
        <v>268</v>
      </c>
      <c r="G17" s="21">
        <v>4.686953480237845</v>
      </c>
      <c r="H17" s="19">
        <v>276</v>
      </c>
      <c r="I17" s="19">
        <v>0</v>
      </c>
      <c r="J17" s="19">
        <v>0</v>
      </c>
      <c r="K17" s="22">
        <v>0</v>
      </c>
      <c r="L17" s="21">
        <v>0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314</v>
      </c>
      <c r="E18" s="19">
        <v>325</v>
      </c>
      <c r="F18" s="20">
        <v>639</v>
      </c>
      <c r="G18" s="21">
        <v>4.4017358958462491</v>
      </c>
      <c r="H18" s="19">
        <v>2053</v>
      </c>
      <c r="I18" s="19">
        <v>27</v>
      </c>
      <c r="J18" s="19">
        <v>15</v>
      </c>
      <c r="K18" s="22">
        <v>42</v>
      </c>
      <c r="L18" s="21">
        <v>2.0457866536775451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225</v>
      </c>
      <c r="E19" s="19">
        <v>235</v>
      </c>
      <c r="F19" s="20">
        <v>460</v>
      </c>
      <c r="G19" s="21">
        <v>5.9864653826132219</v>
      </c>
      <c r="H19" s="19">
        <v>1507</v>
      </c>
      <c r="I19" s="19">
        <v>14</v>
      </c>
      <c r="J19" s="19">
        <v>15</v>
      </c>
      <c r="K19" s="22">
        <v>29</v>
      </c>
      <c r="L19" s="21">
        <v>1.9243530192435303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786</v>
      </c>
      <c r="E20" s="19">
        <v>764</v>
      </c>
      <c r="F20" s="20">
        <v>1550</v>
      </c>
      <c r="G20" s="21">
        <v>8.0456786919283676</v>
      </c>
      <c r="H20" s="19">
        <v>2803</v>
      </c>
      <c r="I20" s="19">
        <v>21</v>
      </c>
      <c r="J20" s="19">
        <v>18</v>
      </c>
      <c r="K20" s="22">
        <v>39</v>
      </c>
      <c r="L20" s="21">
        <v>1.3913663931501963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2572</v>
      </c>
      <c r="E21" s="19">
        <v>2536</v>
      </c>
      <c r="F21" s="20">
        <v>5108</v>
      </c>
      <c r="G21" s="21">
        <v>7.8903872592180662</v>
      </c>
      <c r="H21" s="19">
        <v>-868</v>
      </c>
      <c r="I21" s="19">
        <v>133</v>
      </c>
      <c r="J21" s="19">
        <v>131</v>
      </c>
      <c r="K21" s="22">
        <v>264</v>
      </c>
      <c r="L21" s="21">
        <v>-30.414746543778804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51</v>
      </c>
      <c r="E22" s="19">
        <v>50</v>
      </c>
      <c r="F22" s="20">
        <v>101</v>
      </c>
      <c r="G22" s="21">
        <v>4.2742276766821838</v>
      </c>
      <c r="H22" s="19">
        <v>1266</v>
      </c>
      <c r="I22" s="19">
        <v>4</v>
      </c>
      <c r="J22" s="19">
        <v>1</v>
      </c>
      <c r="K22" s="22">
        <v>5</v>
      </c>
      <c r="L22" s="21">
        <v>0.39494470774091622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786</v>
      </c>
      <c r="E23" s="19">
        <v>715</v>
      </c>
      <c r="F23" s="20">
        <v>1501</v>
      </c>
      <c r="G23" s="21">
        <v>5.3274179236912156</v>
      </c>
      <c r="H23" s="19">
        <v>17945</v>
      </c>
      <c r="I23" s="19">
        <v>99</v>
      </c>
      <c r="J23" s="19">
        <v>93</v>
      </c>
      <c r="K23" s="22">
        <v>192</v>
      </c>
      <c r="L23" s="21">
        <v>1.06993591529674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528</v>
      </c>
      <c r="E24" s="19">
        <v>526</v>
      </c>
      <c r="F24" s="20">
        <v>1054</v>
      </c>
      <c r="G24" s="21">
        <v>7.1153716330250454</v>
      </c>
      <c r="H24" s="19">
        <v>7459</v>
      </c>
      <c r="I24" s="19">
        <v>0</v>
      </c>
      <c r="J24" s="19">
        <v>5</v>
      </c>
      <c r="K24" s="22">
        <v>5</v>
      </c>
      <c r="L24" s="21">
        <v>6.7033114358493101E-2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26</v>
      </c>
      <c r="E25" s="19">
        <v>18</v>
      </c>
      <c r="F25" s="20">
        <v>44</v>
      </c>
      <c r="G25" s="21">
        <v>3.6036036036036037</v>
      </c>
      <c r="H25" s="24">
        <v>368</v>
      </c>
      <c r="I25" s="19">
        <v>0</v>
      </c>
      <c r="J25" s="19">
        <v>5</v>
      </c>
      <c r="K25" s="22">
        <v>5</v>
      </c>
      <c r="L25" s="21">
        <v>1.3586956521739131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943</v>
      </c>
      <c r="E26" s="9">
        <v>883</v>
      </c>
      <c r="F26" s="10">
        <v>1826</v>
      </c>
      <c r="G26" s="25">
        <v>5.3393374075265356</v>
      </c>
      <c r="H26" s="9">
        <v>11531</v>
      </c>
      <c r="I26" s="9">
        <v>73</v>
      </c>
      <c r="J26" s="9">
        <v>66</v>
      </c>
      <c r="K26" s="26">
        <v>139</v>
      </c>
      <c r="L26" s="25">
        <v>1.2054461885352528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161</v>
      </c>
      <c r="E27" s="29">
        <v>113</v>
      </c>
      <c r="F27" s="30">
        <v>274</v>
      </c>
      <c r="G27" s="31">
        <v>6.9349531764110353</v>
      </c>
      <c r="H27" s="29">
        <v>758</v>
      </c>
      <c r="I27" s="29">
        <v>1</v>
      </c>
      <c r="J27" s="29">
        <v>0</v>
      </c>
      <c r="K27" s="32">
        <v>1</v>
      </c>
      <c r="L27" s="31">
        <v>0.13192612137203166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41</v>
      </c>
      <c r="E28" s="19">
        <v>39</v>
      </c>
      <c r="F28" s="20">
        <v>80</v>
      </c>
      <c r="G28" s="21">
        <v>9.9009900990099009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2</v>
      </c>
      <c r="E29" s="19">
        <v>2</v>
      </c>
      <c r="F29" s="20">
        <v>4</v>
      </c>
      <c r="G29" s="21">
        <v>5.0632911392405067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11</v>
      </c>
      <c r="E30" s="19">
        <v>5</v>
      </c>
      <c r="F30" s="20">
        <v>16</v>
      </c>
      <c r="G30" s="21">
        <v>5.7347670250896057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1</v>
      </c>
      <c r="E31" s="19">
        <v>1</v>
      </c>
      <c r="F31" s="20">
        <v>2</v>
      </c>
      <c r="G31" s="21">
        <v>6.666666666666667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0</v>
      </c>
      <c r="F32" s="20">
        <v>0</v>
      </c>
      <c r="G32" s="21">
        <v>0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3</v>
      </c>
      <c r="E33" s="19">
        <v>3</v>
      </c>
      <c r="F33" s="20">
        <v>6</v>
      </c>
      <c r="G33" s="21">
        <v>10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9</v>
      </c>
      <c r="E34" s="19">
        <v>6</v>
      </c>
      <c r="F34" s="20">
        <v>15</v>
      </c>
      <c r="G34" s="21">
        <v>7.7720207253886011</v>
      </c>
      <c r="H34" s="19">
        <v>20</v>
      </c>
      <c r="I34" s="19">
        <v>1</v>
      </c>
      <c r="J34" s="19">
        <v>0</v>
      </c>
      <c r="K34" s="22">
        <v>1</v>
      </c>
      <c r="L34" s="21">
        <v>5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12</v>
      </c>
      <c r="E35" s="19">
        <v>9</v>
      </c>
      <c r="F35" s="20">
        <v>21</v>
      </c>
      <c r="G35" s="21">
        <v>7.8358208955223887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3</v>
      </c>
      <c r="E36" s="19">
        <v>0</v>
      </c>
      <c r="F36" s="20">
        <v>3</v>
      </c>
      <c r="G36" s="21">
        <v>4.4776119402985071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8</v>
      </c>
      <c r="E37" s="19">
        <v>6</v>
      </c>
      <c r="F37" s="20">
        <v>14</v>
      </c>
      <c r="G37" s="21">
        <v>5.761316872427984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0</v>
      </c>
      <c r="E38" s="19">
        <v>2</v>
      </c>
      <c r="F38" s="20">
        <v>2</v>
      </c>
      <c r="G38" s="21">
        <v>3.125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2</v>
      </c>
      <c r="E39" s="19">
        <v>3</v>
      </c>
      <c r="F39" s="20">
        <v>5</v>
      </c>
      <c r="G39" s="21">
        <v>8.6206896551724146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1</v>
      </c>
      <c r="E40" s="19">
        <v>0</v>
      </c>
      <c r="F40" s="20">
        <v>1</v>
      </c>
      <c r="G40" s="21">
        <v>2.0408163265306123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2</v>
      </c>
      <c r="E41" s="19">
        <v>1</v>
      </c>
      <c r="F41" s="20">
        <v>3</v>
      </c>
      <c r="G41" s="21">
        <v>3.125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1</v>
      </c>
      <c r="E42" s="19">
        <v>1</v>
      </c>
      <c r="F42" s="20">
        <v>2</v>
      </c>
      <c r="G42" s="21">
        <v>3.1746031746031744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8</v>
      </c>
      <c r="E43" s="19">
        <v>4</v>
      </c>
      <c r="F43" s="20">
        <v>12</v>
      </c>
      <c r="G43" s="21">
        <v>6.2176165803108807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7</v>
      </c>
      <c r="E44" s="19">
        <v>2</v>
      </c>
      <c r="F44" s="20">
        <v>9</v>
      </c>
      <c r="G44" s="21">
        <v>8.4112149532710276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9</v>
      </c>
      <c r="E45" s="19">
        <v>3</v>
      </c>
      <c r="F45" s="20">
        <v>12</v>
      </c>
      <c r="G45" s="21">
        <v>6.4864864864864868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6</v>
      </c>
      <c r="E46" s="19">
        <v>7</v>
      </c>
      <c r="F46" s="20">
        <v>13</v>
      </c>
      <c r="G46" s="21">
        <v>10</v>
      </c>
      <c r="H46" s="24">
        <v>26</v>
      </c>
      <c r="I46" s="19">
        <v>0</v>
      </c>
      <c r="J46" s="19">
        <v>0</v>
      </c>
      <c r="K46" s="22">
        <v>0</v>
      </c>
      <c r="L46" s="21">
        <v>0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5</v>
      </c>
      <c r="E47" s="19">
        <v>3</v>
      </c>
      <c r="F47" s="20">
        <v>8</v>
      </c>
      <c r="G47" s="21">
        <v>8.1632653061224492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3</v>
      </c>
      <c r="E48" s="19">
        <v>1</v>
      </c>
      <c r="F48" s="20">
        <v>4</v>
      </c>
      <c r="G48" s="21">
        <v>6.666666666666667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8</v>
      </c>
      <c r="E49" s="19">
        <v>4</v>
      </c>
      <c r="F49" s="20">
        <v>12</v>
      </c>
      <c r="G49" s="21">
        <v>5.9701492537313428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2</v>
      </c>
      <c r="E50" s="19">
        <v>3</v>
      </c>
      <c r="F50" s="20">
        <v>5</v>
      </c>
      <c r="G50" s="21">
        <v>5.2083333333333339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11</v>
      </c>
      <c r="E51" s="19">
        <v>3</v>
      </c>
      <c r="F51" s="20">
        <v>14</v>
      </c>
      <c r="G51" s="21">
        <v>5.9071729957805905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3</v>
      </c>
      <c r="E52" s="19">
        <v>2</v>
      </c>
      <c r="F52" s="20">
        <v>5</v>
      </c>
      <c r="G52" s="21">
        <v>5.2083333333333339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1</v>
      </c>
      <c r="E53" s="19">
        <v>1</v>
      </c>
      <c r="F53" s="20">
        <v>2</v>
      </c>
      <c r="G53" s="21">
        <v>3.0303030303030303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2</v>
      </c>
      <c r="E54" s="19">
        <v>2</v>
      </c>
      <c r="F54" s="20">
        <v>4</v>
      </c>
      <c r="G54" s="21">
        <v>4.395604395604396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200</v>
      </c>
      <c r="E55" s="29">
        <v>209</v>
      </c>
      <c r="F55" s="30">
        <v>409</v>
      </c>
      <c r="G55" s="31">
        <v>4.2313262983654045</v>
      </c>
      <c r="H55" s="29">
        <v>4686</v>
      </c>
      <c r="I55" s="29">
        <v>34</v>
      </c>
      <c r="J55" s="29">
        <v>30</v>
      </c>
      <c r="K55" s="32">
        <v>64</v>
      </c>
      <c r="L55" s="31">
        <v>1.365770379854887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7</v>
      </c>
      <c r="E56" s="19">
        <v>10</v>
      </c>
      <c r="F56" s="20">
        <v>17</v>
      </c>
      <c r="G56" s="21">
        <v>4.6703296703296706</v>
      </c>
      <c r="H56" s="24">
        <v>174</v>
      </c>
      <c r="I56" s="19">
        <v>0</v>
      </c>
      <c r="J56" s="19">
        <v>2</v>
      </c>
      <c r="K56" s="22">
        <v>2</v>
      </c>
      <c r="L56" s="21">
        <v>1.1494252873563218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5</v>
      </c>
      <c r="E57" s="19">
        <v>6</v>
      </c>
      <c r="F57" s="20">
        <v>11</v>
      </c>
      <c r="G57" s="21">
        <v>3.3742331288343559</v>
      </c>
      <c r="H57" s="19">
        <v>169</v>
      </c>
      <c r="I57" s="19">
        <v>0</v>
      </c>
      <c r="J57" s="19">
        <v>0</v>
      </c>
      <c r="K57" s="22">
        <v>0</v>
      </c>
      <c r="L57" s="21">
        <v>0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12</v>
      </c>
      <c r="E58" s="19">
        <v>8</v>
      </c>
      <c r="F58" s="20">
        <v>20</v>
      </c>
      <c r="G58" s="21">
        <v>6.309148264984227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29</v>
      </c>
      <c r="E59" s="19">
        <v>22</v>
      </c>
      <c r="F59" s="20">
        <v>51</v>
      </c>
      <c r="G59" s="21">
        <v>4.8803827751196165</v>
      </c>
      <c r="H59" s="19">
        <v>477</v>
      </c>
      <c r="I59" s="19">
        <v>0</v>
      </c>
      <c r="J59" s="19">
        <v>0</v>
      </c>
      <c r="K59" s="22">
        <v>0</v>
      </c>
      <c r="L59" s="21">
        <v>0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12</v>
      </c>
      <c r="E60" s="19">
        <v>16</v>
      </c>
      <c r="F60" s="20">
        <v>28</v>
      </c>
      <c r="G60" s="21">
        <v>2.3178807947019866</v>
      </c>
      <c r="H60" s="19">
        <v>746</v>
      </c>
      <c r="I60" s="19">
        <v>3</v>
      </c>
      <c r="J60" s="19">
        <v>5</v>
      </c>
      <c r="K60" s="22">
        <v>8</v>
      </c>
      <c r="L60" s="21">
        <v>1.0723860589812333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5</v>
      </c>
      <c r="E61" s="19">
        <v>9</v>
      </c>
      <c r="F61" s="20">
        <v>14</v>
      </c>
      <c r="G61" s="21">
        <v>4.117647058823529</v>
      </c>
      <c r="H61" s="19">
        <v>132</v>
      </c>
      <c r="I61" s="19">
        <v>4</v>
      </c>
      <c r="J61" s="19">
        <v>1</v>
      </c>
      <c r="K61" s="22">
        <v>5</v>
      </c>
      <c r="L61" s="21">
        <v>3.7878787878787881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8</v>
      </c>
      <c r="E62" s="19">
        <v>11</v>
      </c>
      <c r="F62" s="20">
        <v>19</v>
      </c>
      <c r="G62" s="21">
        <v>6.462585034013606</v>
      </c>
      <c r="H62" s="19">
        <v>117</v>
      </c>
      <c r="I62" s="19">
        <v>0</v>
      </c>
      <c r="J62" s="19">
        <v>1</v>
      </c>
      <c r="K62" s="22">
        <v>1</v>
      </c>
      <c r="L62" s="21">
        <v>0.85470085470085477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7</v>
      </c>
      <c r="E63" s="19">
        <v>9</v>
      </c>
      <c r="F63" s="20">
        <v>16</v>
      </c>
      <c r="G63" s="21">
        <v>3.8929440389294405</v>
      </c>
      <c r="H63" s="24">
        <v>207</v>
      </c>
      <c r="I63" s="19">
        <v>1</v>
      </c>
      <c r="J63" s="19">
        <v>1</v>
      </c>
      <c r="K63" s="22">
        <v>2</v>
      </c>
      <c r="L63" s="21">
        <v>0.96618357487922701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54</v>
      </c>
      <c r="E64" s="19">
        <v>55</v>
      </c>
      <c r="F64" s="20">
        <v>109</v>
      </c>
      <c r="G64" s="21">
        <v>3.7150647580095431</v>
      </c>
      <c r="H64" s="19">
        <v>1465</v>
      </c>
      <c r="I64" s="19">
        <v>21</v>
      </c>
      <c r="J64" s="19">
        <v>19</v>
      </c>
      <c r="K64" s="22">
        <v>40</v>
      </c>
      <c r="L64" s="21">
        <v>2.7303754266211606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18</v>
      </c>
      <c r="E65" s="19">
        <v>21</v>
      </c>
      <c r="F65" s="20">
        <v>39</v>
      </c>
      <c r="G65" s="21">
        <v>4.1666666666666661</v>
      </c>
      <c r="H65" s="19">
        <v>427</v>
      </c>
      <c r="I65" s="19">
        <v>1</v>
      </c>
      <c r="J65" s="19">
        <v>0</v>
      </c>
      <c r="K65" s="22">
        <v>1</v>
      </c>
      <c r="L65" s="21">
        <v>0.23419203747072601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5</v>
      </c>
      <c r="E66" s="19">
        <v>3</v>
      </c>
      <c r="F66" s="20">
        <v>8</v>
      </c>
      <c r="G66" s="21">
        <v>4.395604395604396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23</v>
      </c>
      <c r="E67" s="19">
        <v>15</v>
      </c>
      <c r="F67" s="20">
        <v>38</v>
      </c>
      <c r="G67" s="21">
        <v>4.1712403951701429</v>
      </c>
      <c r="H67" s="19">
        <v>532</v>
      </c>
      <c r="I67" s="19">
        <v>4</v>
      </c>
      <c r="J67" s="19">
        <v>1</v>
      </c>
      <c r="K67" s="22">
        <v>5</v>
      </c>
      <c r="L67" s="21">
        <v>0.93984962406015038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15</v>
      </c>
      <c r="E68" s="19">
        <v>24</v>
      </c>
      <c r="F68" s="20">
        <v>39</v>
      </c>
      <c r="G68" s="21">
        <v>9.7989949748743719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106</v>
      </c>
      <c r="E69" s="29">
        <v>113</v>
      </c>
      <c r="F69" s="30">
        <v>219</v>
      </c>
      <c r="G69" s="31">
        <v>4.8645046645935146</v>
      </c>
      <c r="H69" s="29">
        <v>1516</v>
      </c>
      <c r="I69" s="29">
        <v>11</v>
      </c>
      <c r="J69" s="29">
        <v>6</v>
      </c>
      <c r="K69" s="32">
        <v>17</v>
      </c>
      <c r="L69" s="31">
        <v>1.1213720316622691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9</v>
      </c>
      <c r="E70" s="19">
        <v>7</v>
      </c>
      <c r="F70" s="20">
        <v>16</v>
      </c>
      <c r="G70" s="21">
        <v>4.3478260869565215</v>
      </c>
      <c r="H70" s="24">
        <v>145</v>
      </c>
      <c r="I70" s="19">
        <v>5</v>
      </c>
      <c r="J70" s="19">
        <v>3</v>
      </c>
      <c r="K70" s="22">
        <v>8</v>
      </c>
      <c r="L70" s="21">
        <v>5.5172413793103452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8</v>
      </c>
      <c r="E71" s="19">
        <v>2</v>
      </c>
      <c r="F71" s="20">
        <v>10</v>
      </c>
      <c r="G71" s="21">
        <v>5.3475935828877006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11</v>
      </c>
      <c r="E72" s="19">
        <v>7</v>
      </c>
      <c r="F72" s="20">
        <v>18</v>
      </c>
      <c r="G72" s="21">
        <v>5.3571428571428568</v>
      </c>
      <c r="H72" s="19">
        <v>102</v>
      </c>
      <c r="I72" s="19">
        <v>1</v>
      </c>
      <c r="J72" s="19">
        <v>0</v>
      </c>
      <c r="K72" s="22">
        <v>1</v>
      </c>
      <c r="L72" s="21">
        <v>0.98039215686274506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11</v>
      </c>
      <c r="E73" s="19">
        <v>9</v>
      </c>
      <c r="F73" s="20">
        <v>20</v>
      </c>
      <c r="G73" s="21">
        <v>5.3619302949061662</v>
      </c>
      <c r="H73" s="19">
        <v>124</v>
      </c>
      <c r="I73" s="19">
        <v>1</v>
      </c>
      <c r="J73" s="19">
        <v>0</v>
      </c>
      <c r="K73" s="22">
        <v>1</v>
      </c>
      <c r="L73" s="21">
        <v>0.80645161290322576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15</v>
      </c>
      <c r="E74" s="19">
        <v>19</v>
      </c>
      <c r="F74" s="20">
        <v>34</v>
      </c>
      <c r="G74" s="21">
        <v>6.4030131826741998</v>
      </c>
      <c r="H74" s="19">
        <v>152</v>
      </c>
      <c r="I74" s="19">
        <v>0</v>
      </c>
      <c r="J74" s="19">
        <v>0</v>
      </c>
      <c r="K74" s="22">
        <v>0</v>
      </c>
      <c r="L74" s="21">
        <v>0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8</v>
      </c>
      <c r="E75" s="19">
        <v>14</v>
      </c>
      <c r="F75" s="20">
        <v>22</v>
      </c>
      <c r="G75" s="21">
        <v>6.8750000000000009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20</v>
      </c>
      <c r="E76" s="19">
        <v>10</v>
      </c>
      <c r="F76" s="20">
        <v>30</v>
      </c>
      <c r="G76" s="21">
        <v>4.2553191489361701</v>
      </c>
      <c r="H76" s="19">
        <v>117</v>
      </c>
      <c r="I76" s="19">
        <v>1</v>
      </c>
      <c r="J76" s="19">
        <v>0</v>
      </c>
      <c r="K76" s="22">
        <v>1</v>
      </c>
      <c r="L76" s="21">
        <v>0.85470085470085477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7</v>
      </c>
      <c r="E77" s="19">
        <v>20</v>
      </c>
      <c r="F77" s="20">
        <v>27</v>
      </c>
      <c r="G77" s="21">
        <v>4.8561151079136691</v>
      </c>
      <c r="H77" s="19">
        <v>193</v>
      </c>
      <c r="I77" s="19">
        <v>1</v>
      </c>
      <c r="J77" s="19">
        <v>1</v>
      </c>
      <c r="K77" s="22">
        <v>2</v>
      </c>
      <c r="L77" s="21">
        <v>1.0362694300518136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4</v>
      </c>
      <c r="E78" s="19">
        <v>7</v>
      </c>
      <c r="F78" s="20">
        <v>11</v>
      </c>
      <c r="G78" s="21">
        <v>6.3218390804597711</v>
      </c>
      <c r="H78" s="24">
        <v>68</v>
      </c>
      <c r="I78" s="19">
        <v>1</v>
      </c>
      <c r="J78" s="19">
        <v>1</v>
      </c>
      <c r="K78" s="22">
        <v>2</v>
      </c>
      <c r="L78" s="21">
        <v>2.9411764705882351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5</v>
      </c>
      <c r="E79" s="19">
        <v>6</v>
      </c>
      <c r="F79" s="20">
        <v>11</v>
      </c>
      <c r="G79" s="21">
        <v>2.2727272727272729</v>
      </c>
      <c r="H79" s="19">
        <v>132</v>
      </c>
      <c r="I79" s="19">
        <v>1</v>
      </c>
      <c r="J79" s="19">
        <v>1</v>
      </c>
      <c r="K79" s="22">
        <v>2</v>
      </c>
      <c r="L79" s="21">
        <v>1.5151515151515151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8</v>
      </c>
      <c r="E80" s="19">
        <v>12</v>
      </c>
      <c r="F80" s="20">
        <v>20</v>
      </c>
      <c r="G80" s="21">
        <v>4.2735042735042734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174</v>
      </c>
      <c r="E81" s="29">
        <v>154</v>
      </c>
      <c r="F81" s="30">
        <v>328</v>
      </c>
      <c r="G81" s="31">
        <v>6.5876682064671623</v>
      </c>
      <c r="H81" s="29">
        <v>906</v>
      </c>
      <c r="I81" s="29">
        <v>0</v>
      </c>
      <c r="J81" s="29">
        <v>0</v>
      </c>
      <c r="K81" s="32">
        <v>0</v>
      </c>
      <c r="L81" s="31">
        <v>0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6</v>
      </c>
      <c r="E82" s="19">
        <v>7</v>
      </c>
      <c r="F82" s="20">
        <v>13</v>
      </c>
      <c r="G82" s="21">
        <v>6.5656565656565666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4</v>
      </c>
      <c r="E83" s="19">
        <v>8</v>
      </c>
      <c r="F83" s="20">
        <v>12</v>
      </c>
      <c r="G83" s="21">
        <v>6.6298342541436464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6</v>
      </c>
      <c r="E84" s="19">
        <v>5</v>
      </c>
      <c r="F84" s="20">
        <v>11</v>
      </c>
      <c r="G84" s="21">
        <v>5.3140096618357484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21</v>
      </c>
      <c r="E85" s="19">
        <v>26</v>
      </c>
      <c r="F85" s="20">
        <v>47</v>
      </c>
      <c r="G85" s="21">
        <v>6.3599458728010827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11</v>
      </c>
      <c r="E86" s="19">
        <v>13</v>
      </c>
      <c r="F86" s="20">
        <v>24</v>
      </c>
      <c r="G86" s="21">
        <v>5.7279236276849641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115</v>
      </c>
      <c r="E87" s="19">
        <v>90</v>
      </c>
      <c r="F87" s="20">
        <v>205</v>
      </c>
      <c r="G87" s="21">
        <v>7.2979708081167676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2</v>
      </c>
      <c r="E88" s="19">
        <v>3</v>
      </c>
      <c r="F88" s="20">
        <v>5</v>
      </c>
      <c r="G88" s="21">
        <v>3.3112582781456954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9</v>
      </c>
      <c r="E89" s="19">
        <v>2</v>
      </c>
      <c r="F89" s="20">
        <v>11</v>
      </c>
      <c r="G89" s="21">
        <v>4</v>
      </c>
      <c r="H89" s="19">
        <v>122</v>
      </c>
      <c r="I89" s="19">
        <v>0</v>
      </c>
      <c r="J89" s="19">
        <v>0</v>
      </c>
      <c r="K89" s="22">
        <v>0</v>
      </c>
      <c r="L89" s="21">
        <v>0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90</v>
      </c>
      <c r="E90" s="29">
        <v>76</v>
      </c>
      <c r="F90" s="30">
        <v>166</v>
      </c>
      <c r="G90" s="31">
        <v>5.8491895701198029</v>
      </c>
      <c r="H90" s="29">
        <v>820</v>
      </c>
      <c r="I90" s="29">
        <v>0</v>
      </c>
      <c r="J90" s="29">
        <v>0</v>
      </c>
      <c r="K90" s="32">
        <v>0</v>
      </c>
      <c r="L90" s="31">
        <v>0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2</v>
      </c>
      <c r="E91" s="19">
        <v>4</v>
      </c>
      <c r="F91" s="20">
        <v>6</v>
      </c>
      <c r="G91" s="21">
        <v>7.4074074074074066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25</v>
      </c>
      <c r="E92" s="19">
        <v>15</v>
      </c>
      <c r="F92" s="20">
        <v>40</v>
      </c>
      <c r="G92" s="21">
        <v>6.6115702479338845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2</v>
      </c>
      <c r="E93" s="19">
        <v>1</v>
      </c>
      <c r="F93" s="20">
        <v>3</v>
      </c>
      <c r="G93" s="21">
        <v>2.4193548387096775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14</v>
      </c>
      <c r="E94" s="19">
        <v>12</v>
      </c>
      <c r="F94" s="20">
        <v>26</v>
      </c>
      <c r="G94" s="21">
        <v>6.4197530864197532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5</v>
      </c>
      <c r="E95" s="19">
        <v>6</v>
      </c>
      <c r="F95" s="20">
        <v>11</v>
      </c>
      <c r="G95" s="21">
        <v>6.0109289617486334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15</v>
      </c>
      <c r="E96" s="19">
        <v>11</v>
      </c>
      <c r="F96" s="20">
        <v>26</v>
      </c>
      <c r="G96" s="21">
        <v>3.6516853932584268</v>
      </c>
      <c r="H96" s="19">
        <v>298</v>
      </c>
      <c r="I96" s="19">
        <v>0</v>
      </c>
      <c r="J96" s="19">
        <v>0</v>
      </c>
      <c r="K96" s="22">
        <v>0</v>
      </c>
      <c r="L96" s="21">
        <v>0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9</v>
      </c>
      <c r="E97" s="19">
        <v>3</v>
      </c>
      <c r="F97" s="20">
        <v>12</v>
      </c>
      <c r="G97" s="21">
        <v>7.5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3</v>
      </c>
      <c r="E98" s="19">
        <v>4</v>
      </c>
      <c r="F98" s="20">
        <v>7</v>
      </c>
      <c r="G98" s="21">
        <v>5.6000000000000005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7</v>
      </c>
      <c r="E99" s="19">
        <v>12</v>
      </c>
      <c r="F99" s="20">
        <v>19</v>
      </c>
      <c r="G99" s="21">
        <v>11.30952380952381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8</v>
      </c>
      <c r="E100" s="19">
        <v>8</v>
      </c>
      <c r="F100" s="20">
        <v>16</v>
      </c>
      <c r="G100" s="21">
        <v>5.8181818181818183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62</v>
      </c>
      <c r="E101" s="29">
        <v>71</v>
      </c>
      <c r="F101" s="30">
        <v>133</v>
      </c>
      <c r="G101" s="31">
        <v>5.5049668874172184</v>
      </c>
      <c r="H101" s="29">
        <v>689</v>
      </c>
      <c r="I101" s="29">
        <v>1</v>
      </c>
      <c r="J101" s="29">
        <v>1</v>
      </c>
      <c r="K101" s="32">
        <v>2</v>
      </c>
      <c r="L101" s="31">
        <v>0.29027576197387517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5</v>
      </c>
      <c r="E102" s="19">
        <v>6</v>
      </c>
      <c r="F102" s="20">
        <v>11</v>
      </c>
      <c r="G102" s="21">
        <v>5.1162790697674421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17</v>
      </c>
      <c r="E103" s="19">
        <v>18</v>
      </c>
      <c r="F103" s="20">
        <v>35</v>
      </c>
      <c r="G103" s="21">
        <v>5.636070853462158</v>
      </c>
      <c r="H103" s="19">
        <v>229</v>
      </c>
      <c r="I103" s="19">
        <v>0</v>
      </c>
      <c r="J103" s="19">
        <v>0</v>
      </c>
      <c r="K103" s="22">
        <v>0</v>
      </c>
      <c r="L103" s="21">
        <v>0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10</v>
      </c>
      <c r="E104" s="19">
        <v>10</v>
      </c>
      <c r="F104" s="20">
        <v>20</v>
      </c>
      <c r="G104" s="21">
        <v>5.6980056980056979</v>
      </c>
      <c r="H104" s="19">
        <v>146</v>
      </c>
      <c r="I104" s="19">
        <v>0</v>
      </c>
      <c r="J104" s="19">
        <v>0</v>
      </c>
      <c r="K104" s="22">
        <v>0</v>
      </c>
      <c r="L104" s="21">
        <v>0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8</v>
      </c>
      <c r="E105" s="19">
        <v>7</v>
      </c>
      <c r="F105" s="20">
        <v>15</v>
      </c>
      <c r="G105" s="21">
        <v>5.1546391752577314</v>
      </c>
      <c r="H105" s="19">
        <v>39</v>
      </c>
      <c r="I105" s="19">
        <v>1</v>
      </c>
      <c r="J105" s="19">
        <v>1</v>
      </c>
      <c r="K105" s="22">
        <v>2</v>
      </c>
      <c r="L105" s="21">
        <v>5.1282051282051277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7</v>
      </c>
      <c r="E106" s="19">
        <v>10</v>
      </c>
      <c r="F106" s="20">
        <v>17</v>
      </c>
      <c r="G106" s="21">
        <v>3.8636363636363633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9</v>
      </c>
      <c r="E107" s="19">
        <v>12</v>
      </c>
      <c r="F107" s="20">
        <v>21</v>
      </c>
      <c r="G107" s="21">
        <v>7.8947368421052628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6</v>
      </c>
      <c r="E108" s="19">
        <v>8</v>
      </c>
      <c r="F108" s="20">
        <v>14</v>
      </c>
      <c r="G108" s="21">
        <v>6.0344827586206895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150</v>
      </c>
      <c r="E109" s="33">
        <v>147</v>
      </c>
      <c r="F109" s="30">
        <v>297</v>
      </c>
      <c r="G109" s="31">
        <v>5.0795279630579779</v>
      </c>
      <c r="H109" s="29">
        <v>2156</v>
      </c>
      <c r="I109" s="33">
        <v>26</v>
      </c>
      <c r="J109" s="33">
        <v>29</v>
      </c>
      <c r="K109" s="32">
        <v>55</v>
      </c>
      <c r="L109" s="31">
        <v>2.5510204081632653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3223</v>
      </c>
      <c r="E110" s="9">
        <v>3047</v>
      </c>
      <c r="F110" s="10">
        <v>6270</v>
      </c>
      <c r="G110" s="25">
        <v>6.0126005696147908</v>
      </c>
      <c r="H110" s="9">
        <v>25963</v>
      </c>
      <c r="I110" s="9">
        <v>44</v>
      </c>
      <c r="J110" s="9">
        <v>25</v>
      </c>
      <c r="K110" s="26">
        <v>69</v>
      </c>
      <c r="L110" s="25">
        <v>0.26576281631552595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352</v>
      </c>
      <c r="E111" s="29">
        <v>336</v>
      </c>
      <c r="F111" s="30">
        <v>688</v>
      </c>
      <c r="G111" s="31">
        <v>7.1741397288842546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1</v>
      </c>
      <c r="E112" s="19">
        <v>0</v>
      </c>
      <c r="F112" s="20">
        <v>1</v>
      </c>
      <c r="G112" s="21">
        <v>1.6949152542372881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16</v>
      </c>
      <c r="E113" s="19">
        <v>20</v>
      </c>
      <c r="F113" s="20">
        <v>36</v>
      </c>
      <c r="G113" s="21">
        <v>7.6271186440677967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12</v>
      </c>
      <c r="E114" s="19">
        <v>16</v>
      </c>
      <c r="F114" s="20">
        <v>28</v>
      </c>
      <c r="G114" s="21">
        <v>5.9957173447537473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6</v>
      </c>
      <c r="E115" s="19">
        <v>5</v>
      </c>
      <c r="F115" s="20">
        <v>11</v>
      </c>
      <c r="G115" s="21">
        <v>5.8201058201058196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30</v>
      </c>
      <c r="E116" s="19">
        <v>33</v>
      </c>
      <c r="F116" s="20">
        <v>63</v>
      </c>
      <c r="G116" s="21">
        <v>7.2082379862700234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5</v>
      </c>
      <c r="E117" s="19">
        <v>5</v>
      </c>
      <c r="F117" s="20">
        <v>10</v>
      </c>
      <c r="G117" s="21">
        <v>6.8493150684931505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0</v>
      </c>
      <c r="E118" s="19">
        <v>0</v>
      </c>
      <c r="F118" s="20">
        <v>0</v>
      </c>
      <c r="G118" s="21">
        <v>0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7</v>
      </c>
      <c r="E119" s="19">
        <v>10</v>
      </c>
      <c r="F119" s="20">
        <v>17</v>
      </c>
      <c r="G119" s="21">
        <v>9.4972067039106136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25</v>
      </c>
      <c r="E120" s="19">
        <v>29</v>
      </c>
      <c r="F120" s="20">
        <v>54</v>
      </c>
      <c r="G120" s="21">
        <v>8.095952023988005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2</v>
      </c>
      <c r="E121" s="19">
        <v>1</v>
      </c>
      <c r="F121" s="20">
        <v>3</v>
      </c>
      <c r="G121" s="21">
        <v>5.3571428571428568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10</v>
      </c>
      <c r="E122" s="19">
        <v>7</v>
      </c>
      <c r="F122" s="20">
        <v>17</v>
      </c>
      <c r="G122" s="21">
        <v>6.6147859922178993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74</v>
      </c>
      <c r="E123" s="19">
        <v>75</v>
      </c>
      <c r="F123" s="20">
        <v>149</v>
      </c>
      <c r="G123" s="21">
        <v>7.5826972010178118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7</v>
      </c>
      <c r="E124" s="19">
        <v>2</v>
      </c>
      <c r="F124" s="20">
        <v>9</v>
      </c>
      <c r="G124" s="21">
        <v>2.903225806451613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12</v>
      </c>
      <c r="E125" s="19">
        <v>10</v>
      </c>
      <c r="F125" s="20">
        <v>22</v>
      </c>
      <c r="G125" s="21">
        <v>8.9068825910931171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13</v>
      </c>
      <c r="E126" s="19">
        <v>17</v>
      </c>
      <c r="F126" s="20">
        <v>30</v>
      </c>
      <c r="G126" s="21">
        <v>6.9767441860465116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15</v>
      </c>
      <c r="E127" s="19">
        <v>9</v>
      </c>
      <c r="F127" s="20">
        <v>24</v>
      </c>
      <c r="G127" s="21">
        <v>7.0175438596491224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13</v>
      </c>
      <c r="E128" s="19">
        <v>14</v>
      </c>
      <c r="F128" s="20">
        <v>27</v>
      </c>
      <c r="G128" s="21">
        <v>6.192660550458716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16</v>
      </c>
      <c r="E129" s="19">
        <v>14</v>
      </c>
      <c r="F129" s="20">
        <v>30</v>
      </c>
      <c r="G129" s="21">
        <v>7.4441687344913143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9</v>
      </c>
      <c r="E130" s="19">
        <v>5</v>
      </c>
      <c r="F130" s="20">
        <v>14</v>
      </c>
      <c r="G130" s="21">
        <v>5.809128630705394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19</v>
      </c>
      <c r="E131" s="19">
        <v>21</v>
      </c>
      <c r="F131" s="20">
        <v>40</v>
      </c>
      <c r="G131" s="21">
        <v>6.2597809076682314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19</v>
      </c>
      <c r="E132" s="19">
        <v>11</v>
      </c>
      <c r="F132" s="20">
        <v>30</v>
      </c>
      <c r="G132" s="21">
        <v>8.8495575221238933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21</v>
      </c>
      <c r="E133" s="19">
        <v>15</v>
      </c>
      <c r="F133" s="20">
        <v>36</v>
      </c>
      <c r="G133" s="21">
        <v>9.97229916897507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20</v>
      </c>
      <c r="E134" s="19">
        <v>17</v>
      </c>
      <c r="F134" s="20">
        <v>37</v>
      </c>
      <c r="G134" s="21">
        <v>7.7083333333333339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408</v>
      </c>
      <c r="E135" s="29">
        <v>389</v>
      </c>
      <c r="F135" s="30">
        <v>797</v>
      </c>
      <c r="G135" s="31">
        <v>7.4793543543543546</v>
      </c>
      <c r="H135" s="29">
        <v>-229</v>
      </c>
      <c r="I135" s="29">
        <v>3</v>
      </c>
      <c r="J135" s="29">
        <v>2</v>
      </c>
      <c r="K135" s="32">
        <v>5</v>
      </c>
      <c r="L135" s="31">
        <v>-2.1834061135371177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1</v>
      </c>
      <c r="E136" s="19">
        <v>6</v>
      </c>
      <c r="F136" s="20">
        <v>7</v>
      </c>
      <c r="G136" s="21">
        <v>7.3684210526315779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7</v>
      </c>
      <c r="E137" s="19">
        <v>3</v>
      </c>
      <c r="F137" s="20">
        <v>10</v>
      </c>
      <c r="G137" s="21">
        <v>7.8740157480314963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32</v>
      </c>
      <c r="E138" s="19">
        <v>27</v>
      </c>
      <c r="F138" s="20">
        <v>59</v>
      </c>
      <c r="G138" s="21">
        <v>9.7844112769485907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3</v>
      </c>
      <c r="E139" s="19">
        <v>5</v>
      </c>
      <c r="F139" s="20">
        <v>8</v>
      </c>
      <c r="G139" s="21">
        <v>4.3715846994535523</v>
      </c>
      <c r="H139" s="19">
        <v>7</v>
      </c>
      <c r="I139" s="19">
        <v>0</v>
      </c>
      <c r="J139" s="19">
        <v>0</v>
      </c>
      <c r="K139" s="22">
        <v>0</v>
      </c>
      <c r="L139" s="21">
        <v>0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15</v>
      </c>
      <c r="E140" s="19">
        <v>17</v>
      </c>
      <c r="F140" s="20">
        <v>32</v>
      </c>
      <c r="G140" s="21">
        <v>5.0078247261345856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35</v>
      </c>
      <c r="E141" s="19">
        <v>29</v>
      </c>
      <c r="F141" s="20">
        <v>64</v>
      </c>
      <c r="G141" s="21">
        <v>5.8823529411764701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19</v>
      </c>
      <c r="E142" s="19">
        <v>12</v>
      </c>
      <c r="F142" s="20">
        <v>31</v>
      </c>
      <c r="G142" s="21">
        <v>10.130718954248366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9</v>
      </c>
      <c r="E143" s="19">
        <v>11</v>
      </c>
      <c r="F143" s="20">
        <v>20</v>
      </c>
      <c r="G143" s="21">
        <v>5.9171597633136095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3</v>
      </c>
      <c r="E144" s="19">
        <v>1</v>
      </c>
      <c r="F144" s="20">
        <v>4</v>
      </c>
      <c r="G144" s="21">
        <v>3.3333333333333335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5</v>
      </c>
      <c r="E145" s="19">
        <v>1</v>
      </c>
      <c r="F145" s="20">
        <v>6</v>
      </c>
      <c r="G145" s="21">
        <v>9.0909090909090917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3</v>
      </c>
      <c r="E146" s="19">
        <v>2</v>
      </c>
      <c r="F146" s="20">
        <v>5</v>
      </c>
      <c r="G146" s="21">
        <v>8.4745762711864394</v>
      </c>
      <c r="H146" s="19">
        <v>8</v>
      </c>
      <c r="I146" s="19">
        <v>2</v>
      </c>
      <c r="J146" s="19">
        <v>0</v>
      </c>
      <c r="K146" s="22">
        <v>2</v>
      </c>
      <c r="L146" s="21">
        <v>25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17</v>
      </c>
      <c r="E147" s="19">
        <v>22</v>
      </c>
      <c r="F147" s="20">
        <v>39</v>
      </c>
      <c r="G147" s="21">
        <v>8.0246913580246915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1</v>
      </c>
      <c r="E148" s="19">
        <v>0</v>
      </c>
      <c r="F148" s="20">
        <v>1</v>
      </c>
      <c r="G148" s="21">
        <v>1.2987012987012987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29</v>
      </c>
      <c r="E149" s="19">
        <v>36</v>
      </c>
      <c r="F149" s="20">
        <v>65</v>
      </c>
      <c r="G149" s="21">
        <v>8.9903181189488244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2</v>
      </c>
      <c r="E150" s="19">
        <v>4</v>
      </c>
      <c r="F150" s="20">
        <v>6</v>
      </c>
      <c r="G150" s="21">
        <v>4.9586776859504136</v>
      </c>
      <c r="H150" s="34">
        <v>-16</v>
      </c>
      <c r="I150" s="19">
        <v>1</v>
      </c>
      <c r="J150" s="19">
        <v>1</v>
      </c>
      <c r="K150" s="22">
        <v>2</v>
      </c>
      <c r="L150" s="21">
        <v>-12.5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0</v>
      </c>
      <c r="E151" s="19">
        <v>3</v>
      </c>
      <c r="F151" s="20">
        <v>3</v>
      </c>
      <c r="G151" s="21">
        <v>2.5641025641025639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3</v>
      </c>
      <c r="E152" s="19">
        <v>5</v>
      </c>
      <c r="F152" s="20">
        <v>8</v>
      </c>
      <c r="G152" s="21">
        <v>9.7560975609756095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5</v>
      </c>
      <c r="E153" s="19">
        <v>5</v>
      </c>
      <c r="F153" s="20">
        <v>10</v>
      </c>
      <c r="G153" s="21">
        <v>9.0909090909090917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1</v>
      </c>
      <c r="E154" s="19">
        <v>5</v>
      </c>
      <c r="F154" s="20">
        <v>6</v>
      </c>
      <c r="G154" s="21">
        <v>4.8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14</v>
      </c>
      <c r="E155" s="19">
        <v>13</v>
      </c>
      <c r="F155" s="20">
        <v>27</v>
      </c>
      <c r="G155" s="21">
        <v>7.5842696629213489</v>
      </c>
      <c r="H155" s="35">
        <v>18</v>
      </c>
      <c r="I155" s="19">
        <v>0</v>
      </c>
      <c r="J155" s="19">
        <v>1</v>
      </c>
      <c r="K155" s="22">
        <v>1</v>
      </c>
      <c r="L155" s="21">
        <v>5.5555555555555554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6</v>
      </c>
      <c r="E156" s="19">
        <v>3</v>
      </c>
      <c r="F156" s="20">
        <v>9</v>
      </c>
      <c r="G156" s="21">
        <v>4.0178571428571432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8</v>
      </c>
      <c r="E157" s="19">
        <v>4</v>
      </c>
      <c r="F157" s="20">
        <v>12</v>
      </c>
      <c r="G157" s="21">
        <v>6.25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17</v>
      </c>
      <c r="E158" s="19">
        <v>19</v>
      </c>
      <c r="F158" s="20">
        <v>36</v>
      </c>
      <c r="G158" s="21">
        <v>15.319148936170212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21</v>
      </c>
      <c r="E159" s="19">
        <v>19</v>
      </c>
      <c r="F159" s="20">
        <v>40</v>
      </c>
      <c r="G159" s="21">
        <v>6.7226890756302522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21</v>
      </c>
      <c r="E160" s="19">
        <v>27</v>
      </c>
      <c r="F160" s="20">
        <v>48</v>
      </c>
      <c r="G160" s="21">
        <v>12.467532467532468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13</v>
      </c>
      <c r="E161" s="19">
        <v>9</v>
      </c>
      <c r="F161" s="20">
        <v>22</v>
      </c>
      <c r="G161" s="21">
        <v>5.3789731051344738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12</v>
      </c>
      <c r="E162" s="19">
        <v>9</v>
      </c>
      <c r="F162" s="20">
        <v>21</v>
      </c>
      <c r="G162" s="21">
        <v>9.375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16</v>
      </c>
      <c r="E163" s="19">
        <v>11</v>
      </c>
      <c r="F163" s="20">
        <v>27</v>
      </c>
      <c r="G163" s="21">
        <v>7.5842696629213489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3</v>
      </c>
      <c r="E164" s="19">
        <v>1</v>
      </c>
      <c r="F164" s="20">
        <v>4</v>
      </c>
      <c r="G164" s="21">
        <v>11.428571428571429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11</v>
      </c>
      <c r="E165" s="19">
        <v>13</v>
      </c>
      <c r="F165" s="20">
        <v>24</v>
      </c>
      <c r="G165" s="21">
        <v>7.3394495412844041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3</v>
      </c>
      <c r="E166" s="19">
        <v>4</v>
      </c>
      <c r="F166" s="20">
        <v>7</v>
      </c>
      <c r="G166" s="21">
        <v>8.4337349397590362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1</v>
      </c>
      <c r="E167" s="19">
        <v>4</v>
      </c>
      <c r="F167" s="20">
        <v>5</v>
      </c>
      <c r="G167" s="21">
        <v>3.3783783783783785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23</v>
      </c>
      <c r="E168" s="19">
        <v>27</v>
      </c>
      <c r="F168" s="20">
        <v>50</v>
      </c>
      <c r="G168" s="21">
        <v>6.7658998646820026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49</v>
      </c>
      <c r="E169" s="19">
        <v>32</v>
      </c>
      <c r="F169" s="20">
        <v>81</v>
      </c>
      <c r="G169" s="21">
        <v>9.1732729331823339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403</v>
      </c>
      <c r="E170" s="29">
        <v>434</v>
      </c>
      <c r="F170" s="29">
        <v>837</v>
      </c>
      <c r="G170" s="31">
        <v>5.7375925418151903</v>
      </c>
      <c r="H170" s="29">
        <v>4737</v>
      </c>
      <c r="I170" s="29">
        <v>1</v>
      </c>
      <c r="J170" s="29">
        <v>0</v>
      </c>
      <c r="K170" s="36">
        <v>1</v>
      </c>
      <c r="L170" s="31">
        <v>2.1110407430863416E-2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42</v>
      </c>
      <c r="E171" s="19">
        <v>32</v>
      </c>
      <c r="F171" s="20">
        <v>74</v>
      </c>
      <c r="G171" s="21">
        <v>5.8637083993660859</v>
      </c>
      <c r="H171" s="35">
        <v>536</v>
      </c>
      <c r="I171" s="19">
        <v>0</v>
      </c>
      <c r="J171" s="19">
        <v>0</v>
      </c>
      <c r="K171" s="22">
        <v>0</v>
      </c>
      <c r="L171" s="21">
        <v>0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23</v>
      </c>
      <c r="E172" s="19">
        <v>26</v>
      </c>
      <c r="F172" s="20">
        <v>49</v>
      </c>
      <c r="G172" s="21">
        <v>5.3905390539053899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20</v>
      </c>
      <c r="E173" s="19">
        <v>23</v>
      </c>
      <c r="F173" s="20">
        <v>43</v>
      </c>
      <c r="G173" s="21">
        <v>5.7104913678618852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6</v>
      </c>
      <c r="E174" s="19">
        <v>9</v>
      </c>
      <c r="F174" s="20">
        <v>15</v>
      </c>
      <c r="G174" s="21">
        <v>5.1369863013698627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16</v>
      </c>
      <c r="E175" s="19">
        <v>26</v>
      </c>
      <c r="F175" s="20">
        <v>42</v>
      </c>
      <c r="G175" s="21">
        <v>7.0826306913996637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14</v>
      </c>
      <c r="E176" s="19">
        <v>11</v>
      </c>
      <c r="F176" s="20">
        <v>25</v>
      </c>
      <c r="G176" s="21">
        <v>4.1876046901172534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38</v>
      </c>
      <c r="E177" s="19">
        <v>56</v>
      </c>
      <c r="F177" s="20">
        <v>94</v>
      </c>
      <c r="G177" s="21">
        <v>6.3556457065584855</v>
      </c>
      <c r="H177" s="35">
        <v>549</v>
      </c>
      <c r="I177" s="19">
        <v>0</v>
      </c>
      <c r="J177" s="19">
        <v>0</v>
      </c>
      <c r="K177" s="22">
        <v>0</v>
      </c>
      <c r="L177" s="21">
        <v>0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1</v>
      </c>
      <c r="E178" s="19">
        <v>6</v>
      </c>
      <c r="F178" s="20">
        <v>7</v>
      </c>
      <c r="G178" s="21">
        <v>4.4585987261146496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11</v>
      </c>
      <c r="E179" s="19">
        <v>16</v>
      </c>
      <c r="F179" s="20">
        <v>27</v>
      </c>
      <c r="G179" s="21">
        <v>6.7669172932330826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17</v>
      </c>
      <c r="E180" s="19">
        <v>18</v>
      </c>
      <c r="F180" s="20">
        <v>35</v>
      </c>
      <c r="G180" s="21">
        <v>6.0869565217391308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8</v>
      </c>
      <c r="E181" s="19">
        <v>14</v>
      </c>
      <c r="F181" s="20">
        <v>22</v>
      </c>
      <c r="G181" s="21">
        <v>2.4581005586592175</v>
      </c>
      <c r="H181" s="35">
        <v>218</v>
      </c>
      <c r="I181" s="19">
        <v>0</v>
      </c>
      <c r="J181" s="19">
        <v>0</v>
      </c>
      <c r="K181" s="22">
        <v>0</v>
      </c>
      <c r="L181" s="21">
        <v>0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24</v>
      </c>
      <c r="E182" s="19">
        <v>9</v>
      </c>
      <c r="F182" s="20">
        <v>33</v>
      </c>
      <c r="G182" s="21">
        <v>9.1160220994475143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20</v>
      </c>
      <c r="E183" s="19">
        <v>27</v>
      </c>
      <c r="F183" s="20">
        <v>47</v>
      </c>
      <c r="G183" s="21">
        <v>4.0552200172562554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71</v>
      </c>
      <c r="E184" s="19">
        <v>76</v>
      </c>
      <c r="F184" s="20">
        <v>147</v>
      </c>
      <c r="G184" s="21">
        <v>6.2901155327342746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12</v>
      </c>
      <c r="E185" s="19">
        <v>12</v>
      </c>
      <c r="F185" s="20">
        <v>24</v>
      </c>
      <c r="G185" s="21">
        <v>6.8965517241379306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18</v>
      </c>
      <c r="E186" s="19">
        <v>26</v>
      </c>
      <c r="F186" s="20">
        <v>44</v>
      </c>
      <c r="G186" s="21">
        <v>6.25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23</v>
      </c>
      <c r="E187" s="19">
        <v>20</v>
      </c>
      <c r="F187" s="20">
        <v>43</v>
      </c>
      <c r="G187" s="21">
        <v>5.7104913678618852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10</v>
      </c>
      <c r="E188" s="19">
        <v>5</v>
      </c>
      <c r="F188" s="20">
        <v>15</v>
      </c>
      <c r="G188" s="21">
        <v>6.1224489795918364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14</v>
      </c>
      <c r="E189" s="19">
        <v>4</v>
      </c>
      <c r="F189" s="20">
        <v>18</v>
      </c>
      <c r="G189" s="21">
        <v>7.7586206896551726</v>
      </c>
      <c r="H189" s="35">
        <v>78</v>
      </c>
      <c r="I189" s="19">
        <v>1</v>
      </c>
      <c r="J189" s="19">
        <v>0</v>
      </c>
      <c r="K189" s="22">
        <v>1</v>
      </c>
      <c r="L189" s="21">
        <v>1.2820512820512819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15</v>
      </c>
      <c r="E190" s="19">
        <v>18</v>
      </c>
      <c r="F190" s="20">
        <v>33</v>
      </c>
      <c r="G190" s="21">
        <v>6.1452513966480442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1997</v>
      </c>
      <c r="E191" s="29">
        <v>1833</v>
      </c>
      <c r="F191" s="29">
        <v>3830</v>
      </c>
      <c r="G191" s="31">
        <v>5.8205802343429429</v>
      </c>
      <c r="H191" s="29">
        <v>18770</v>
      </c>
      <c r="I191" s="29">
        <v>27</v>
      </c>
      <c r="J191" s="29">
        <v>17</v>
      </c>
      <c r="K191" s="36">
        <v>44</v>
      </c>
      <c r="L191" s="31">
        <v>0.2344166222695791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19</v>
      </c>
      <c r="E192" s="19">
        <v>20</v>
      </c>
      <c r="F192" s="20">
        <v>39</v>
      </c>
      <c r="G192" s="21">
        <v>5.9724349157733538</v>
      </c>
      <c r="H192" s="35">
        <v>144</v>
      </c>
      <c r="I192" s="19">
        <v>1</v>
      </c>
      <c r="J192" s="19">
        <v>0</v>
      </c>
      <c r="K192" s="22">
        <v>1</v>
      </c>
      <c r="L192" s="21">
        <v>0.69444444444444442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38</v>
      </c>
      <c r="E193" s="19">
        <v>31</v>
      </c>
      <c r="F193" s="20">
        <v>69</v>
      </c>
      <c r="G193" s="21">
        <v>6.4007421150278301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63</v>
      </c>
      <c r="E194" s="19">
        <v>32</v>
      </c>
      <c r="F194" s="20">
        <v>95</v>
      </c>
      <c r="G194" s="21">
        <v>4.3558000917010542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20</v>
      </c>
      <c r="E195" s="19">
        <v>22</v>
      </c>
      <c r="F195" s="20">
        <v>42</v>
      </c>
      <c r="G195" s="21">
        <v>4.0191387559808609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34</v>
      </c>
      <c r="E196" s="19">
        <v>35</v>
      </c>
      <c r="F196" s="20">
        <v>69</v>
      </c>
      <c r="G196" s="21">
        <v>7.9128440366972477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45</v>
      </c>
      <c r="E197" s="19">
        <v>17</v>
      </c>
      <c r="F197" s="20">
        <v>62</v>
      </c>
      <c r="G197" s="21">
        <v>5.6159420289855069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15</v>
      </c>
      <c r="E198" s="19">
        <v>15</v>
      </c>
      <c r="F198" s="20">
        <v>30</v>
      </c>
      <c r="G198" s="21">
        <v>4.9751243781094532</v>
      </c>
      <c r="H198" s="35">
        <v>171</v>
      </c>
      <c r="I198" s="19">
        <v>2</v>
      </c>
      <c r="J198" s="19">
        <v>0</v>
      </c>
      <c r="K198" s="22">
        <v>2</v>
      </c>
      <c r="L198" s="21">
        <v>1.1695906432748537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41</v>
      </c>
      <c r="E199" s="19">
        <v>31</v>
      </c>
      <c r="F199" s="20">
        <v>72</v>
      </c>
      <c r="G199" s="21">
        <v>6.4981949458483745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37</v>
      </c>
      <c r="E200" s="19">
        <v>35</v>
      </c>
      <c r="F200" s="20">
        <v>72</v>
      </c>
      <c r="G200" s="21">
        <v>8.1172491544532122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16</v>
      </c>
      <c r="E201" s="19">
        <v>23</v>
      </c>
      <c r="F201" s="20">
        <v>39</v>
      </c>
      <c r="G201" s="21">
        <v>4.2576419213973802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98</v>
      </c>
      <c r="E202" s="19">
        <v>90</v>
      </c>
      <c r="F202" s="20">
        <v>188</v>
      </c>
      <c r="G202" s="21">
        <v>6.3664070436843883</v>
      </c>
      <c r="H202" s="35">
        <v>888</v>
      </c>
      <c r="I202" s="19">
        <v>3</v>
      </c>
      <c r="J202" s="19">
        <v>1</v>
      </c>
      <c r="K202" s="22">
        <v>4</v>
      </c>
      <c r="L202" s="21">
        <v>0.45045045045045046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43</v>
      </c>
      <c r="E203" s="19">
        <v>31</v>
      </c>
      <c r="F203" s="20">
        <v>74</v>
      </c>
      <c r="G203" s="21">
        <v>7.2763028515240897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53</v>
      </c>
      <c r="E204" s="19">
        <v>41</v>
      </c>
      <c r="F204" s="20">
        <v>94</v>
      </c>
      <c r="G204" s="21">
        <v>4.6282619399310683</v>
      </c>
      <c r="H204" s="35">
        <v>815</v>
      </c>
      <c r="I204" s="19">
        <v>4</v>
      </c>
      <c r="J204" s="19">
        <v>2</v>
      </c>
      <c r="K204" s="22">
        <v>6</v>
      </c>
      <c r="L204" s="21">
        <v>0.73619631901840488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47</v>
      </c>
      <c r="E205" s="19">
        <v>47</v>
      </c>
      <c r="F205" s="20">
        <v>94</v>
      </c>
      <c r="G205" s="21">
        <v>4.8654244306418217</v>
      </c>
      <c r="H205" s="35">
        <v>704</v>
      </c>
      <c r="I205" s="19">
        <v>0</v>
      </c>
      <c r="J205" s="19">
        <v>0</v>
      </c>
      <c r="K205" s="22">
        <v>0</v>
      </c>
      <c r="L205" s="21">
        <v>0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46</v>
      </c>
      <c r="E206" s="19">
        <v>45</v>
      </c>
      <c r="F206" s="20">
        <v>91</v>
      </c>
      <c r="G206" s="21">
        <v>4.8977395048439183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18</v>
      </c>
      <c r="E207" s="19">
        <v>20</v>
      </c>
      <c r="F207" s="20">
        <v>38</v>
      </c>
      <c r="G207" s="21">
        <v>8.3885209713024285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84</v>
      </c>
      <c r="E208" s="19">
        <v>64</v>
      </c>
      <c r="F208" s="20">
        <v>148</v>
      </c>
      <c r="G208" s="21">
        <v>6.9450961989676205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28</v>
      </c>
      <c r="E209" s="19">
        <v>16</v>
      </c>
      <c r="F209" s="20">
        <v>44</v>
      </c>
      <c r="G209" s="21">
        <v>6.567164179104477</v>
      </c>
      <c r="H209" s="35">
        <v>87</v>
      </c>
      <c r="I209" s="19">
        <v>0</v>
      </c>
      <c r="J209" s="19">
        <v>0</v>
      </c>
      <c r="K209" s="22">
        <v>0</v>
      </c>
      <c r="L209" s="21">
        <v>0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24</v>
      </c>
      <c r="E210" s="19">
        <v>19</v>
      </c>
      <c r="F210" s="20">
        <v>43</v>
      </c>
      <c r="G210" s="21">
        <v>6.9805194805194803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15</v>
      </c>
      <c r="E211" s="19">
        <v>15</v>
      </c>
      <c r="F211" s="20">
        <v>30</v>
      </c>
      <c r="G211" s="21">
        <v>5.0847457627118651</v>
      </c>
      <c r="H211" s="19">
        <v>313</v>
      </c>
      <c r="I211" s="19">
        <v>0</v>
      </c>
      <c r="J211" s="19">
        <v>1</v>
      </c>
      <c r="K211" s="22">
        <v>1</v>
      </c>
      <c r="L211" s="21">
        <v>0.31948881789137379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63</v>
      </c>
      <c r="E212" s="19">
        <v>70</v>
      </c>
      <c r="F212" s="20">
        <v>133</v>
      </c>
      <c r="G212" s="21">
        <v>5.81039755351682</v>
      </c>
      <c r="H212" s="19">
        <v>475</v>
      </c>
      <c r="I212" s="19">
        <v>5</v>
      </c>
      <c r="J212" s="19">
        <v>2</v>
      </c>
      <c r="K212" s="22">
        <v>7</v>
      </c>
      <c r="L212" s="21">
        <v>1.4736842105263157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19</v>
      </c>
      <c r="E213" s="19">
        <v>19</v>
      </c>
      <c r="F213" s="20">
        <v>38</v>
      </c>
      <c r="G213" s="21">
        <v>7.4656188605108058</v>
      </c>
      <c r="H213" s="19">
        <v>-58</v>
      </c>
      <c r="I213" s="19">
        <v>0</v>
      </c>
      <c r="J213" s="19">
        <v>0</v>
      </c>
      <c r="K213" s="22">
        <v>0</v>
      </c>
      <c r="L213" s="21">
        <v>0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101</v>
      </c>
      <c r="E214" s="19">
        <v>81</v>
      </c>
      <c r="F214" s="20">
        <v>182</v>
      </c>
      <c r="G214" s="21">
        <v>5.5862492326580728</v>
      </c>
      <c r="H214" s="19">
        <v>1131</v>
      </c>
      <c r="I214" s="19">
        <v>1</v>
      </c>
      <c r="J214" s="19">
        <v>1</v>
      </c>
      <c r="K214" s="22">
        <v>2</v>
      </c>
      <c r="L214" s="21">
        <v>0.17683465959328026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63</v>
      </c>
      <c r="E215" s="19">
        <v>63</v>
      </c>
      <c r="F215" s="20">
        <v>126</v>
      </c>
      <c r="G215" s="21">
        <v>7.4777448071216615</v>
      </c>
      <c r="H215" s="19">
        <v>237</v>
      </c>
      <c r="I215" s="19">
        <v>0</v>
      </c>
      <c r="J215" s="19">
        <v>0</v>
      </c>
      <c r="K215" s="22">
        <v>0</v>
      </c>
      <c r="L215" s="21">
        <v>0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91</v>
      </c>
      <c r="E216" s="19">
        <v>86</v>
      </c>
      <c r="F216" s="20">
        <v>177</v>
      </c>
      <c r="G216" s="21">
        <v>6.4954128440366983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35</v>
      </c>
      <c r="E217" s="19">
        <v>35</v>
      </c>
      <c r="F217" s="20">
        <v>70</v>
      </c>
      <c r="G217" s="21">
        <v>4.2424242424242431</v>
      </c>
      <c r="H217" s="19">
        <v>661</v>
      </c>
      <c r="I217" s="19">
        <v>2</v>
      </c>
      <c r="J217" s="19">
        <v>2</v>
      </c>
      <c r="K217" s="22">
        <v>4</v>
      </c>
      <c r="L217" s="21">
        <v>0.60514372163388808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27</v>
      </c>
      <c r="E218" s="19">
        <v>20</v>
      </c>
      <c r="F218" s="20">
        <v>47</v>
      </c>
      <c r="G218" s="21">
        <v>5.3047404063205423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10</v>
      </c>
      <c r="E219" s="19">
        <v>17</v>
      </c>
      <c r="F219" s="20">
        <v>27</v>
      </c>
      <c r="G219" s="21">
        <v>5.4108216432865728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49</v>
      </c>
      <c r="E220" s="19">
        <v>53</v>
      </c>
      <c r="F220" s="20">
        <v>102</v>
      </c>
      <c r="G220" s="21">
        <v>6.3236205827650345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26</v>
      </c>
      <c r="E221" s="19">
        <v>29</v>
      </c>
      <c r="F221" s="20">
        <v>55</v>
      </c>
      <c r="G221" s="21">
        <v>3.9483129935391243</v>
      </c>
      <c r="H221" s="19">
        <v>433</v>
      </c>
      <c r="I221" s="19">
        <v>2</v>
      </c>
      <c r="J221" s="19">
        <v>2</v>
      </c>
      <c r="K221" s="22">
        <v>4</v>
      </c>
      <c r="L221" s="21">
        <v>0.92378752886836024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126</v>
      </c>
      <c r="E222" s="19">
        <v>124</v>
      </c>
      <c r="F222" s="20">
        <v>250</v>
      </c>
      <c r="G222" s="21">
        <v>5.2039966694421311</v>
      </c>
      <c r="H222" s="19">
        <v>1681</v>
      </c>
      <c r="I222" s="19">
        <v>3</v>
      </c>
      <c r="J222" s="19">
        <v>3</v>
      </c>
      <c r="K222" s="22">
        <v>6</v>
      </c>
      <c r="L222" s="21">
        <v>0.35693039857227837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69</v>
      </c>
      <c r="E223" s="19">
        <v>64</v>
      </c>
      <c r="F223" s="20">
        <v>133</v>
      </c>
      <c r="G223" s="21">
        <v>6.5388397246804324</v>
      </c>
      <c r="H223" s="19">
        <v>649</v>
      </c>
      <c r="I223" s="19">
        <v>2</v>
      </c>
      <c r="J223" s="19">
        <v>1</v>
      </c>
      <c r="K223" s="22">
        <v>3</v>
      </c>
      <c r="L223" s="21">
        <v>0.46224961479198773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45</v>
      </c>
      <c r="E224" s="19">
        <v>43</v>
      </c>
      <c r="F224" s="20">
        <v>88</v>
      </c>
      <c r="G224" s="21">
        <v>8.6785009861932938</v>
      </c>
      <c r="H224" s="35">
        <v>534</v>
      </c>
      <c r="I224" s="19">
        <v>1</v>
      </c>
      <c r="J224" s="19">
        <v>2</v>
      </c>
      <c r="K224" s="22">
        <v>3</v>
      </c>
      <c r="L224" s="21">
        <v>0.5617977528089888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53</v>
      </c>
      <c r="E225" s="19">
        <v>35</v>
      </c>
      <c r="F225" s="20">
        <v>88</v>
      </c>
      <c r="G225" s="21">
        <v>7.6190476190476195</v>
      </c>
      <c r="H225" s="35">
        <v>279</v>
      </c>
      <c r="I225" s="19">
        <v>0</v>
      </c>
      <c r="J225" s="19">
        <v>0</v>
      </c>
      <c r="K225" s="22">
        <v>0</v>
      </c>
      <c r="L225" s="21">
        <v>0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17</v>
      </c>
      <c r="E226" s="19">
        <v>24</v>
      </c>
      <c r="F226" s="20">
        <v>41</v>
      </c>
      <c r="G226" s="21">
        <v>5.6241426611796985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31</v>
      </c>
      <c r="E227" s="19">
        <v>23</v>
      </c>
      <c r="F227" s="20">
        <v>54</v>
      </c>
      <c r="G227" s="21">
        <v>7.3469387755102051</v>
      </c>
      <c r="H227" s="19">
        <v>215</v>
      </c>
      <c r="I227" s="19">
        <v>0</v>
      </c>
      <c r="J227" s="19">
        <v>0</v>
      </c>
      <c r="K227" s="22">
        <v>0</v>
      </c>
      <c r="L227" s="21">
        <v>0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47</v>
      </c>
      <c r="E228" s="19">
        <v>69</v>
      </c>
      <c r="F228" s="20">
        <v>116</v>
      </c>
      <c r="G228" s="21">
        <v>5.6147144240077447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19</v>
      </c>
      <c r="E229" s="19">
        <v>18</v>
      </c>
      <c r="F229" s="20">
        <v>37</v>
      </c>
      <c r="G229" s="21">
        <v>5.7010785824345147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7</v>
      </c>
      <c r="E230" s="19">
        <v>5</v>
      </c>
      <c r="F230" s="20">
        <v>12</v>
      </c>
      <c r="G230" s="21">
        <v>5.1063829787234036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33</v>
      </c>
      <c r="E231" s="19">
        <v>35</v>
      </c>
      <c r="F231" s="20">
        <v>68</v>
      </c>
      <c r="G231" s="21">
        <v>6.3021316033364219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21</v>
      </c>
      <c r="E232" s="19">
        <v>24</v>
      </c>
      <c r="F232" s="20">
        <v>45</v>
      </c>
      <c r="G232" s="21">
        <v>4.9889135254988917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25</v>
      </c>
      <c r="E233" s="19">
        <v>36</v>
      </c>
      <c r="F233" s="20">
        <v>61</v>
      </c>
      <c r="G233" s="21">
        <v>5.9628543499511242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42</v>
      </c>
      <c r="E234" s="19">
        <v>34</v>
      </c>
      <c r="F234" s="20">
        <v>76</v>
      </c>
      <c r="G234" s="21">
        <v>4.75</v>
      </c>
      <c r="H234" s="35">
        <v>598</v>
      </c>
      <c r="I234" s="19">
        <v>1</v>
      </c>
      <c r="J234" s="19">
        <v>0</v>
      </c>
      <c r="K234" s="22">
        <v>1</v>
      </c>
      <c r="L234" s="21">
        <v>0.16722408026755853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50</v>
      </c>
      <c r="E235" s="19">
        <v>50</v>
      </c>
      <c r="F235" s="20">
        <v>100</v>
      </c>
      <c r="G235" s="21">
        <v>7.0126227208976157</v>
      </c>
      <c r="H235" s="19">
        <v>26</v>
      </c>
      <c r="I235" s="19">
        <v>0</v>
      </c>
      <c r="J235" s="19">
        <v>0</v>
      </c>
      <c r="K235" s="22">
        <v>0</v>
      </c>
      <c r="L235" s="21">
        <v>0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93</v>
      </c>
      <c r="E236" s="19">
        <v>91</v>
      </c>
      <c r="F236" s="20">
        <v>184</v>
      </c>
      <c r="G236" s="21">
        <v>5.8135860979462874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27</v>
      </c>
      <c r="E237" s="19">
        <v>19</v>
      </c>
      <c r="F237" s="20">
        <v>46</v>
      </c>
      <c r="G237" s="21">
        <v>3.4664657121326297</v>
      </c>
      <c r="H237" s="19">
        <v>623</v>
      </c>
      <c r="I237" s="19">
        <v>0</v>
      </c>
      <c r="J237" s="19">
        <v>0</v>
      </c>
      <c r="K237" s="22">
        <v>0</v>
      </c>
      <c r="L237" s="21">
        <v>0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24</v>
      </c>
      <c r="E238" s="19">
        <v>17</v>
      </c>
      <c r="F238" s="20">
        <v>41</v>
      </c>
      <c r="G238" s="21">
        <v>6.2787136294027563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63</v>
      </c>
      <c r="E239" s="29">
        <v>55</v>
      </c>
      <c r="F239" s="29">
        <v>118</v>
      </c>
      <c r="G239" s="31">
        <v>3.2364234777838732</v>
      </c>
      <c r="H239" s="38">
        <v>1815</v>
      </c>
      <c r="I239" s="29">
        <v>13</v>
      </c>
      <c r="J239" s="29">
        <v>6</v>
      </c>
      <c r="K239" s="36">
        <v>19</v>
      </c>
      <c r="L239" s="31">
        <v>1.0468319559228649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2013</v>
      </c>
      <c r="E240" s="9">
        <v>1915</v>
      </c>
      <c r="F240" s="9">
        <v>3928</v>
      </c>
      <c r="G240" s="25">
        <v>5.6384933394579697</v>
      </c>
      <c r="H240" s="9">
        <v>20601</v>
      </c>
      <c r="I240" s="9">
        <v>24</v>
      </c>
      <c r="J240" s="9">
        <v>23</v>
      </c>
      <c r="K240" s="16">
        <v>47</v>
      </c>
      <c r="L240" s="25">
        <v>0.22814426484151257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9</v>
      </c>
      <c r="E241" s="29">
        <v>4</v>
      </c>
      <c r="F241" s="29">
        <v>13</v>
      </c>
      <c r="G241" s="31">
        <v>5.019305019305019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6</v>
      </c>
      <c r="E242" s="19">
        <v>3</v>
      </c>
      <c r="F242" s="20">
        <v>9</v>
      </c>
      <c r="G242" s="21">
        <v>5.6603773584905666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1</v>
      </c>
      <c r="E243" s="19">
        <v>0</v>
      </c>
      <c r="F243" s="20">
        <v>1</v>
      </c>
      <c r="G243" s="21">
        <v>2.7777777777777777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2</v>
      </c>
      <c r="E244" s="19">
        <v>0</v>
      </c>
      <c r="F244" s="20">
        <v>2</v>
      </c>
      <c r="G244" s="21">
        <v>13.333333333333334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0</v>
      </c>
      <c r="E245" s="19">
        <v>0</v>
      </c>
      <c r="F245" s="20">
        <v>0</v>
      </c>
      <c r="G245" s="21">
        <v>0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0</v>
      </c>
      <c r="E246" s="19">
        <v>1</v>
      </c>
      <c r="F246" s="20">
        <v>1</v>
      </c>
      <c r="G246" s="21">
        <v>6.25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0</v>
      </c>
      <c r="F247" s="20">
        <v>0</v>
      </c>
      <c r="G247" s="21">
        <v>0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622</v>
      </c>
      <c r="E248" s="29">
        <v>591</v>
      </c>
      <c r="F248" s="29">
        <v>1213</v>
      </c>
      <c r="G248" s="31">
        <v>5.371296993313555</v>
      </c>
      <c r="H248" s="29">
        <v>7921</v>
      </c>
      <c r="I248" s="29">
        <v>10</v>
      </c>
      <c r="J248" s="29">
        <v>13</v>
      </c>
      <c r="K248" s="36">
        <v>23</v>
      </c>
      <c r="L248" s="31">
        <v>0.29036737785633127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17</v>
      </c>
      <c r="E249" s="19">
        <v>15</v>
      </c>
      <c r="F249" s="20">
        <v>32</v>
      </c>
      <c r="G249" s="21">
        <v>4.7904191616766472</v>
      </c>
      <c r="H249" s="35">
        <v>384</v>
      </c>
      <c r="I249" s="19">
        <v>0</v>
      </c>
      <c r="J249" s="19">
        <v>1</v>
      </c>
      <c r="K249" s="22">
        <v>1</v>
      </c>
      <c r="L249" s="21">
        <v>0.26041666666666663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21</v>
      </c>
      <c r="E250" s="19">
        <v>15</v>
      </c>
      <c r="F250" s="20">
        <v>36</v>
      </c>
      <c r="G250" s="21">
        <v>5.625</v>
      </c>
      <c r="H250" s="35">
        <v>269</v>
      </c>
      <c r="I250" s="19">
        <v>0</v>
      </c>
      <c r="J250" s="19">
        <v>0</v>
      </c>
      <c r="K250" s="22">
        <v>0</v>
      </c>
      <c r="L250" s="21">
        <v>0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17</v>
      </c>
      <c r="E251" s="19">
        <v>17</v>
      </c>
      <c r="F251" s="20">
        <v>34</v>
      </c>
      <c r="G251" s="21">
        <v>5.3712480252764614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32</v>
      </c>
      <c r="E252" s="19">
        <v>27</v>
      </c>
      <c r="F252" s="20">
        <v>59</v>
      </c>
      <c r="G252" s="21">
        <v>6.113989637305699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33</v>
      </c>
      <c r="E253" s="19">
        <v>36</v>
      </c>
      <c r="F253" s="20">
        <v>69</v>
      </c>
      <c r="G253" s="21">
        <v>5.3738317757009346</v>
      </c>
      <c r="H253" s="35">
        <v>557</v>
      </c>
      <c r="I253" s="19">
        <v>4</v>
      </c>
      <c r="J253" s="19">
        <v>2</v>
      </c>
      <c r="K253" s="22">
        <v>6</v>
      </c>
      <c r="L253" s="21">
        <v>1.0771992818671454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46</v>
      </c>
      <c r="E254" s="19">
        <v>47</v>
      </c>
      <c r="F254" s="20">
        <v>93</v>
      </c>
      <c r="G254" s="21">
        <v>6.1224489795918364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11</v>
      </c>
      <c r="E255" s="19">
        <v>14</v>
      </c>
      <c r="F255" s="20">
        <v>25</v>
      </c>
      <c r="G255" s="21">
        <v>3.4482758620689653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17</v>
      </c>
      <c r="E256" s="19">
        <v>9</v>
      </c>
      <c r="F256" s="20">
        <v>26</v>
      </c>
      <c r="G256" s="21">
        <v>5.0980392156862742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6</v>
      </c>
      <c r="E257" s="19">
        <v>6</v>
      </c>
      <c r="F257" s="20">
        <v>12</v>
      </c>
      <c r="G257" s="21">
        <v>3.8834951456310676</v>
      </c>
      <c r="H257" s="35">
        <v>119</v>
      </c>
      <c r="I257" s="19">
        <v>1</v>
      </c>
      <c r="J257" s="19">
        <v>2</v>
      </c>
      <c r="K257" s="22">
        <v>3</v>
      </c>
      <c r="L257" s="21">
        <v>2.5210084033613445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9</v>
      </c>
      <c r="E258" s="19">
        <v>6</v>
      </c>
      <c r="F258" s="20">
        <v>15</v>
      </c>
      <c r="G258" s="21">
        <v>3.7688442211055273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10</v>
      </c>
      <c r="E259" s="19">
        <v>11</v>
      </c>
      <c r="F259" s="20">
        <v>21</v>
      </c>
      <c r="G259" s="21">
        <v>4.4303797468354427</v>
      </c>
      <c r="H259" s="35">
        <v>223</v>
      </c>
      <c r="I259" s="19">
        <v>0</v>
      </c>
      <c r="J259" s="19">
        <v>0</v>
      </c>
      <c r="K259" s="22">
        <v>0</v>
      </c>
      <c r="L259" s="21">
        <v>0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14</v>
      </c>
      <c r="E260" s="19">
        <v>9</v>
      </c>
      <c r="F260" s="20">
        <v>23</v>
      </c>
      <c r="G260" s="21">
        <v>3.764320785597381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28</v>
      </c>
      <c r="E261" s="19">
        <v>20</v>
      </c>
      <c r="F261" s="20">
        <v>48</v>
      </c>
      <c r="G261" s="21">
        <v>4.507042253521127</v>
      </c>
      <c r="H261" s="35">
        <v>368</v>
      </c>
      <c r="I261" s="19">
        <v>0</v>
      </c>
      <c r="J261" s="19">
        <v>1</v>
      </c>
      <c r="K261" s="22">
        <v>1</v>
      </c>
      <c r="L261" s="21">
        <v>0.27173913043478259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32</v>
      </c>
      <c r="E262" s="19">
        <v>27</v>
      </c>
      <c r="F262" s="20">
        <v>59</v>
      </c>
      <c r="G262" s="21">
        <v>7.3019801980198018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10</v>
      </c>
      <c r="E263" s="19">
        <v>17</v>
      </c>
      <c r="F263" s="20">
        <v>27</v>
      </c>
      <c r="G263" s="21">
        <v>4.7120418848167542</v>
      </c>
      <c r="H263" s="35">
        <v>227</v>
      </c>
      <c r="I263" s="19">
        <v>0</v>
      </c>
      <c r="J263" s="19">
        <v>0</v>
      </c>
      <c r="K263" s="22">
        <v>0</v>
      </c>
      <c r="L263" s="21">
        <v>0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24</v>
      </c>
      <c r="E264" s="19">
        <v>31</v>
      </c>
      <c r="F264" s="20">
        <v>55</v>
      </c>
      <c r="G264" s="21">
        <v>6.0175054704595183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19</v>
      </c>
      <c r="E265" s="19">
        <v>12</v>
      </c>
      <c r="F265" s="20">
        <v>31</v>
      </c>
      <c r="G265" s="21">
        <v>4.1948579161028423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10</v>
      </c>
      <c r="E266" s="19">
        <v>7</v>
      </c>
      <c r="F266" s="20">
        <v>17</v>
      </c>
      <c r="G266" s="21">
        <v>3.8724373576309796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22</v>
      </c>
      <c r="E267" s="19">
        <v>11</v>
      </c>
      <c r="F267" s="20">
        <v>33</v>
      </c>
      <c r="G267" s="21">
        <v>3.3742331288343559</v>
      </c>
      <c r="H267" s="35">
        <v>367</v>
      </c>
      <c r="I267" s="19">
        <v>0</v>
      </c>
      <c r="J267" s="19">
        <v>2</v>
      </c>
      <c r="K267" s="22">
        <v>2</v>
      </c>
      <c r="L267" s="21">
        <v>0.54495912806539504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12</v>
      </c>
      <c r="E268" s="19">
        <v>17</v>
      </c>
      <c r="F268" s="20">
        <v>29</v>
      </c>
      <c r="G268" s="21">
        <v>6.8557919621749415</v>
      </c>
      <c r="H268" s="35">
        <v>175</v>
      </c>
      <c r="I268" s="19">
        <v>0</v>
      </c>
      <c r="J268" s="19">
        <v>1</v>
      </c>
      <c r="K268" s="22">
        <v>1</v>
      </c>
      <c r="L268" s="21">
        <v>0.5714285714285714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6</v>
      </c>
      <c r="E269" s="19">
        <v>14</v>
      </c>
      <c r="F269" s="20">
        <v>20</v>
      </c>
      <c r="G269" s="21">
        <v>5.7142857142857144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15</v>
      </c>
      <c r="E270" s="19">
        <v>13</v>
      </c>
      <c r="F270" s="20">
        <v>28</v>
      </c>
      <c r="G270" s="21">
        <v>6.8126520681265204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22</v>
      </c>
      <c r="E271" s="19">
        <v>31</v>
      </c>
      <c r="F271" s="20">
        <v>53</v>
      </c>
      <c r="G271" s="21">
        <v>6.6499372647427846</v>
      </c>
      <c r="H271" s="35">
        <v>295</v>
      </c>
      <c r="I271" s="19">
        <v>0</v>
      </c>
      <c r="J271" s="19">
        <v>1</v>
      </c>
      <c r="K271" s="22">
        <v>1</v>
      </c>
      <c r="L271" s="21">
        <v>0.33898305084745761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1</v>
      </c>
      <c r="E272" s="19">
        <v>1</v>
      </c>
      <c r="F272" s="20">
        <v>2</v>
      </c>
      <c r="G272" s="21">
        <v>3.278688524590164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12</v>
      </c>
      <c r="E273" s="19">
        <v>16</v>
      </c>
      <c r="F273" s="20">
        <v>28</v>
      </c>
      <c r="G273" s="21">
        <v>8.2595870206489668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15</v>
      </c>
      <c r="E274" s="19">
        <v>18</v>
      </c>
      <c r="F274" s="20">
        <v>33</v>
      </c>
      <c r="G274" s="21">
        <v>6.395348837209303</v>
      </c>
      <c r="H274" s="35">
        <v>169</v>
      </c>
      <c r="I274" s="19">
        <v>1</v>
      </c>
      <c r="J274" s="19">
        <v>0</v>
      </c>
      <c r="K274" s="22">
        <v>1</v>
      </c>
      <c r="L274" s="21">
        <v>0.59171597633136097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46</v>
      </c>
      <c r="E275" s="19">
        <v>43</v>
      </c>
      <c r="F275" s="20">
        <v>89</v>
      </c>
      <c r="G275" s="21">
        <v>5.4870530209617758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28</v>
      </c>
      <c r="E276" s="19">
        <v>31</v>
      </c>
      <c r="F276" s="20">
        <v>59</v>
      </c>
      <c r="G276" s="21">
        <v>5.6840077071290942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87</v>
      </c>
      <c r="E277" s="19">
        <v>70</v>
      </c>
      <c r="F277" s="20">
        <v>157</v>
      </c>
      <c r="G277" s="21">
        <v>5.6596971881759188</v>
      </c>
      <c r="H277" s="19">
        <v>1086</v>
      </c>
      <c r="I277" s="19">
        <v>4</v>
      </c>
      <c r="J277" s="19">
        <v>3</v>
      </c>
      <c r="K277" s="22">
        <v>7</v>
      </c>
      <c r="L277" s="21">
        <v>0.64456721915285453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840</v>
      </c>
      <c r="E278" s="38">
        <v>826</v>
      </c>
      <c r="F278" s="38">
        <v>1666</v>
      </c>
      <c r="G278" s="31">
        <v>5.595298068849706</v>
      </c>
      <c r="H278" s="29">
        <v>7978</v>
      </c>
      <c r="I278" s="38">
        <v>2</v>
      </c>
      <c r="J278" s="38">
        <v>3</v>
      </c>
      <c r="K278" s="39">
        <v>5</v>
      </c>
      <c r="L278" s="31">
        <v>6.267234895963901E-2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51</v>
      </c>
      <c r="E279" s="35">
        <v>51</v>
      </c>
      <c r="F279" s="40">
        <v>102</v>
      </c>
      <c r="G279" s="21">
        <v>8.0378250591016549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33</v>
      </c>
      <c r="E280" s="35">
        <v>32</v>
      </c>
      <c r="F280" s="40">
        <v>65</v>
      </c>
      <c r="G280" s="21">
        <v>8.2382762991128011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17</v>
      </c>
      <c r="E281" s="35">
        <v>33</v>
      </c>
      <c r="F281" s="40">
        <v>50</v>
      </c>
      <c r="G281" s="21">
        <v>8.1168831168831161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15</v>
      </c>
      <c r="E282" s="35">
        <v>8</v>
      </c>
      <c r="F282" s="40">
        <v>23</v>
      </c>
      <c r="G282" s="21">
        <v>4.251386321626617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12</v>
      </c>
      <c r="E283" s="35">
        <v>9</v>
      </c>
      <c r="F283" s="40">
        <v>21</v>
      </c>
      <c r="G283" s="21">
        <v>4.2857142857142856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28</v>
      </c>
      <c r="E284" s="35">
        <v>31</v>
      </c>
      <c r="F284" s="40">
        <v>59</v>
      </c>
      <c r="G284" s="21">
        <v>5.7004830917874392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42" t="s">
        <v>462</v>
      </c>
      <c r="B285" s="43" t="s">
        <v>463</v>
      </c>
      <c r="C285" s="44">
        <v>686</v>
      </c>
      <c r="D285" s="35">
        <v>19</v>
      </c>
      <c r="E285" s="35">
        <v>24</v>
      </c>
      <c r="F285" s="40">
        <v>43</v>
      </c>
      <c r="G285" s="21">
        <v>6.2682215743440235</v>
      </c>
      <c r="H285" s="19">
        <v>154</v>
      </c>
      <c r="I285" s="35">
        <v>0</v>
      </c>
      <c r="J285" s="35">
        <v>0</v>
      </c>
      <c r="K285" s="48">
        <v>0</v>
      </c>
      <c r="L285" s="46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90</v>
      </c>
      <c r="E286" s="35">
        <v>72</v>
      </c>
      <c r="F286" s="40">
        <v>162</v>
      </c>
      <c r="G286" s="21">
        <v>5.6055363321799305</v>
      </c>
      <c r="H286" s="19">
        <v>1097</v>
      </c>
      <c r="I286" s="35">
        <v>1</v>
      </c>
      <c r="J286" s="35">
        <v>2</v>
      </c>
      <c r="K286" s="41">
        <v>3</v>
      </c>
      <c r="L286" s="21">
        <v>0.27347310847766637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31</v>
      </c>
      <c r="E287" s="35">
        <v>29</v>
      </c>
      <c r="F287" s="40">
        <v>60</v>
      </c>
      <c r="G287" s="21">
        <v>6.1224489795918364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3</v>
      </c>
      <c r="E288" s="35">
        <v>7</v>
      </c>
      <c r="F288" s="40">
        <v>10</v>
      </c>
      <c r="G288" s="21">
        <v>7.042253521126761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1</v>
      </c>
      <c r="E289" s="35">
        <v>6</v>
      </c>
      <c r="F289" s="40">
        <v>7</v>
      </c>
      <c r="G289" s="21">
        <v>6.3063063063063058</v>
      </c>
      <c r="H289" s="35">
        <v>59</v>
      </c>
      <c r="I289" s="35">
        <v>0</v>
      </c>
      <c r="J289" s="35">
        <v>0</v>
      </c>
      <c r="K289" s="41">
        <v>0</v>
      </c>
      <c r="L289" s="21">
        <v>0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45</v>
      </c>
      <c r="E290" s="35">
        <v>40</v>
      </c>
      <c r="F290" s="40">
        <v>85</v>
      </c>
      <c r="G290" s="21">
        <v>4.4949762030671598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18</v>
      </c>
      <c r="E291" s="35">
        <v>20</v>
      </c>
      <c r="F291" s="40">
        <v>38</v>
      </c>
      <c r="G291" s="21">
        <v>7.08955223880597</v>
      </c>
      <c r="H291" s="35">
        <v>160</v>
      </c>
      <c r="I291" s="35">
        <v>0</v>
      </c>
      <c r="J291" s="35">
        <v>0</v>
      </c>
      <c r="K291" s="41">
        <v>0</v>
      </c>
      <c r="L291" s="21">
        <v>0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106</v>
      </c>
      <c r="E292" s="35">
        <v>103</v>
      </c>
      <c r="F292" s="40">
        <v>209</v>
      </c>
      <c r="G292" s="21">
        <v>6.8300653594771239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15</v>
      </c>
      <c r="E293" s="35">
        <v>22</v>
      </c>
      <c r="F293" s="40">
        <v>37</v>
      </c>
      <c r="G293" s="21">
        <v>4.8620236530880421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11</v>
      </c>
      <c r="E294" s="35">
        <v>4</v>
      </c>
      <c r="F294" s="40">
        <v>15</v>
      </c>
      <c r="G294" s="21">
        <v>3.9893617021276597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2</v>
      </c>
      <c r="E295" s="35">
        <v>1</v>
      </c>
      <c r="F295" s="40">
        <v>3</v>
      </c>
      <c r="G295" s="21">
        <v>3.7037037037037033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6</v>
      </c>
      <c r="E296" s="35">
        <v>9</v>
      </c>
      <c r="F296" s="40">
        <v>15</v>
      </c>
      <c r="G296" s="21">
        <v>2.982107355864811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17</v>
      </c>
      <c r="E297" s="35">
        <v>19</v>
      </c>
      <c r="F297" s="40">
        <v>36</v>
      </c>
      <c r="G297" s="21">
        <v>5.6872037914691944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24</v>
      </c>
      <c r="E298" s="35">
        <v>17</v>
      </c>
      <c r="F298" s="40">
        <v>41</v>
      </c>
      <c r="G298" s="21">
        <v>7.8244274809160315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10</v>
      </c>
      <c r="E299" s="35">
        <v>8</v>
      </c>
      <c r="F299" s="40">
        <v>18</v>
      </c>
      <c r="G299" s="21">
        <v>5.5214723926380369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12</v>
      </c>
      <c r="E300" s="35">
        <v>17</v>
      </c>
      <c r="F300" s="40">
        <v>29</v>
      </c>
      <c r="G300" s="21">
        <v>5.7654075546719685</v>
      </c>
      <c r="H300" s="35">
        <v>159</v>
      </c>
      <c r="I300" s="35">
        <v>0</v>
      </c>
      <c r="J300" s="35">
        <v>1</v>
      </c>
      <c r="K300" s="41">
        <v>1</v>
      </c>
      <c r="L300" s="21">
        <v>0.62893081761006298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10</v>
      </c>
      <c r="E301" s="35">
        <v>11</v>
      </c>
      <c r="F301" s="40">
        <v>21</v>
      </c>
      <c r="G301" s="21">
        <v>4.8837209302325579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26</v>
      </c>
      <c r="E302" s="35">
        <v>30</v>
      </c>
      <c r="F302" s="40">
        <v>56</v>
      </c>
      <c r="G302" s="21">
        <v>4.5676998368678632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7</v>
      </c>
      <c r="E303" s="35">
        <v>11</v>
      </c>
      <c r="F303" s="40">
        <v>18</v>
      </c>
      <c r="G303" s="21">
        <v>3.3898305084745761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27</v>
      </c>
      <c r="E304" s="35">
        <v>31</v>
      </c>
      <c r="F304" s="40">
        <v>58</v>
      </c>
      <c r="G304" s="21">
        <v>4.3839758125472406</v>
      </c>
      <c r="H304" s="35">
        <v>455</v>
      </c>
      <c r="I304" s="35">
        <v>0</v>
      </c>
      <c r="J304" s="35">
        <v>0</v>
      </c>
      <c r="K304" s="41">
        <v>0</v>
      </c>
      <c r="L304" s="21">
        <v>0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14</v>
      </c>
      <c r="E305" s="35">
        <v>16</v>
      </c>
      <c r="F305" s="40">
        <v>30</v>
      </c>
      <c r="G305" s="21">
        <v>9.2307692307692317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15</v>
      </c>
      <c r="E306" s="35">
        <v>14</v>
      </c>
      <c r="F306" s="40">
        <v>29</v>
      </c>
      <c r="G306" s="21">
        <v>6.8557919621749415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12</v>
      </c>
      <c r="E307" s="35">
        <v>14</v>
      </c>
      <c r="F307" s="40">
        <v>26</v>
      </c>
      <c r="G307" s="21">
        <v>5.0096339113680148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17</v>
      </c>
      <c r="E308" s="35">
        <v>17</v>
      </c>
      <c r="F308" s="40">
        <v>34</v>
      </c>
      <c r="G308" s="21">
        <v>5.1829268292682924</v>
      </c>
      <c r="H308" s="35">
        <v>239</v>
      </c>
      <c r="I308" s="35">
        <v>1</v>
      </c>
      <c r="J308" s="35">
        <v>0</v>
      </c>
      <c r="K308" s="41">
        <v>1</v>
      </c>
      <c r="L308" s="21">
        <v>0.41841004184100417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34</v>
      </c>
      <c r="E309" s="35">
        <v>33</v>
      </c>
      <c r="F309" s="40">
        <v>67</v>
      </c>
      <c r="G309" s="21">
        <v>5.3988718775181308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27</v>
      </c>
      <c r="E310" s="35">
        <v>25</v>
      </c>
      <c r="F310" s="40">
        <v>52</v>
      </c>
      <c r="G310" s="21">
        <v>4.3993231810490698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19</v>
      </c>
      <c r="E311" s="35">
        <v>10</v>
      </c>
      <c r="F311" s="40">
        <v>29</v>
      </c>
      <c r="G311" s="21">
        <v>5.4613935969868175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18</v>
      </c>
      <c r="E312" s="35">
        <v>14</v>
      </c>
      <c r="F312" s="40">
        <v>32</v>
      </c>
      <c r="G312" s="21">
        <v>5.663716814159292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6</v>
      </c>
      <c r="E313" s="35">
        <v>5</v>
      </c>
      <c r="F313" s="40">
        <v>11</v>
      </c>
      <c r="G313" s="21">
        <v>2.3060796645702304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42</v>
      </c>
      <c r="E314" s="35">
        <v>33</v>
      </c>
      <c r="F314" s="40">
        <v>75</v>
      </c>
      <c r="G314" s="21">
        <v>4.6787273861509666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269</v>
      </c>
      <c r="E315" s="38">
        <v>234</v>
      </c>
      <c r="F315" s="38">
        <v>503</v>
      </c>
      <c r="G315" s="31">
        <v>5.2065003622813375</v>
      </c>
      <c r="H315" s="29">
        <v>3637</v>
      </c>
      <c r="I315" s="38">
        <v>12</v>
      </c>
      <c r="J315" s="38">
        <v>7</v>
      </c>
      <c r="K315" s="39">
        <v>19</v>
      </c>
      <c r="L315" s="31">
        <v>0.52240857849876265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12</v>
      </c>
      <c r="E316" s="35">
        <v>10</v>
      </c>
      <c r="F316" s="40">
        <v>22</v>
      </c>
      <c r="G316" s="21">
        <v>5.3789731051344738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15</v>
      </c>
      <c r="E317" s="35">
        <v>16</v>
      </c>
      <c r="F317" s="40">
        <v>31</v>
      </c>
      <c r="G317" s="21">
        <v>3.9042821158690177</v>
      </c>
      <c r="H317" s="35">
        <v>250</v>
      </c>
      <c r="I317" s="35">
        <v>0</v>
      </c>
      <c r="J317" s="35">
        <v>2</v>
      </c>
      <c r="K317" s="41">
        <v>2</v>
      </c>
      <c r="L317" s="21">
        <v>0.8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18</v>
      </c>
      <c r="E318" s="35">
        <v>11</v>
      </c>
      <c r="F318" s="40">
        <v>29</v>
      </c>
      <c r="G318" s="21">
        <v>4.4684129429892137</v>
      </c>
      <c r="H318" s="35">
        <v>266</v>
      </c>
      <c r="I318" s="35">
        <v>2</v>
      </c>
      <c r="J318" s="35">
        <v>0</v>
      </c>
      <c r="K318" s="41">
        <v>2</v>
      </c>
      <c r="L318" s="21">
        <v>0.75187969924812026</v>
      </c>
    </row>
    <row r="319" spans="1:12" ht="14.25" customHeight="1" outlineLevel="1" x14ac:dyDescent="0.2">
      <c r="A319" s="42" t="s">
        <v>523</v>
      </c>
      <c r="B319" s="43" t="s">
        <v>524</v>
      </c>
      <c r="C319" s="47">
        <v>1002</v>
      </c>
      <c r="D319" s="35">
        <v>30</v>
      </c>
      <c r="E319" s="35">
        <v>31</v>
      </c>
      <c r="F319" s="40">
        <v>61</v>
      </c>
      <c r="G319" s="21">
        <v>6.0878243512974048</v>
      </c>
      <c r="H319" s="35">
        <v>225</v>
      </c>
      <c r="I319" s="35">
        <v>0</v>
      </c>
      <c r="J319" s="35">
        <v>0</v>
      </c>
      <c r="K319" s="48">
        <v>0</v>
      </c>
      <c r="L319" s="46">
        <v>0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18</v>
      </c>
      <c r="E320" s="35">
        <v>31</v>
      </c>
      <c r="F320" s="40">
        <v>49</v>
      </c>
      <c r="G320" s="21">
        <v>3.9137380191693292</v>
      </c>
      <c r="H320" s="35">
        <v>408</v>
      </c>
      <c r="I320" s="35">
        <v>1</v>
      </c>
      <c r="J320" s="35">
        <v>0</v>
      </c>
      <c r="K320" s="41">
        <v>1</v>
      </c>
      <c r="L320" s="21">
        <v>0.24509803921568626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13</v>
      </c>
      <c r="E321" s="35">
        <v>12</v>
      </c>
      <c r="F321" s="40">
        <v>25</v>
      </c>
      <c r="G321" s="21">
        <v>6.666666666666667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23</v>
      </c>
      <c r="E322" s="35">
        <v>14</v>
      </c>
      <c r="F322" s="40">
        <v>37</v>
      </c>
      <c r="G322" s="21">
        <v>6.0655737704918034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42" t="s">
        <v>531</v>
      </c>
      <c r="B323" s="43" t="s">
        <v>532</v>
      </c>
      <c r="C323" s="44">
        <v>415</v>
      </c>
      <c r="D323" s="35">
        <v>11</v>
      </c>
      <c r="E323" s="35">
        <v>15</v>
      </c>
      <c r="F323" s="40">
        <v>26</v>
      </c>
      <c r="G323" s="21">
        <v>6.2650602409638561</v>
      </c>
      <c r="H323" s="35">
        <v>187</v>
      </c>
      <c r="I323" s="35">
        <v>0</v>
      </c>
      <c r="J323" s="35">
        <v>0</v>
      </c>
      <c r="K323" s="48">
        <v>0</v>
      </c>
      <c r="L323" s="46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31</v>
      </c>
      <c r="E324" s="35">
        <v>18</v>
      </c>
      <c r="F324" s="40">
        <v>49</v>
      </c>
      <c r="G324" s="21">
        <v>4.8514851485148514</v>
      </c>
      <c r="H324" s="35">
        <v>551</v>
      </c>
      <c r="I324" s="35">
        <v>3</v>
      </c>
      <c r="J324" s="35">
        <v>2</v>
      </c>
      <c r="K324" s="41">
        <v>5</v>
      </c>
      <c r="L324" s="21">
        <v>0.90744101633393837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13</v>
      </c>
      <c r="E325" s="35">
        <v>12</v>
      </c>
      <c r="F325" s="40">
        <v>25</v>
      </c>
      <c r="G325" s="21">
        <v>4.0257648953301128</v>
      </c>
      <c r="H325" s="35">
        <v>331</v>
      </c>
      <c r="I325" s="35">
        <v>0</v>
      </c>
      <c r="J325" s="35">
        <v>0</v>
      </c>
      <c r="K325" s="41">
        <v>0</v>
      </c>
      <c r="L325" s="21">
        <v>0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12</v>
      </c>
      <c r="E326" s="35">
        <v>8</v>
      </c>
      <c r="F326" s="40">
        <v>20</v>
      </c>
      <c r="G326" s="21">
        <v>3.9840637450199203</v>
      </c>
      <c r="H326" s="35">
        <v>117</v>
      </c>
      <c r="I326" s="35">
        <v>1</v>
      </c>
      <c r="J326" s="35">
        <v>1</v>
      </c>
      <c r="K326" s="41">
        <v>2</v>
      </c>
      <c r="L326" s="21">
        <v>1.7094017094017095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7</v>
      </c>
      <c r="E327" s="35">
        <v>8</v>
      </c>
      <c r="F327" s="40">
        <v>15</v>
      </c>
      <c r="G327" s="21">
        <v>4.3478260869565215</v>
      </c>
      <c r="H327" s="35">
        <v>113</v>
      </c>
      <c r="I327" s="35">
        <v>0</v>
      </c>
      <c r="J327" s="35">
        <v>0</v>
      </c>
      <c r="K327" s="41">
        <v>0</v>
      </c>
      <c r="L327" s="21">
        <v>0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48</v>
      </c>
      <c r="E328" s="35">
        <v>38</v>
      </c>
      <c r="F328" s="40">
        <v>86</v>
      </c>
      <c r="G328" s="21">
        <v>7.6923076923076925</v>
      </c>
      <c r="H328" s="35">
        <v>433</v>
      </c>
      <c r="I328" s="35">
        <v>5</v>
      </c>
      <c r="J328" s="35">
        <v>2</v>
      </c>
      <c r="K328" s="41">
        <v>7</v>
      </c>
      <c r="L328" s="21">
        <v>1.6166281755196306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13</v>
      </c>
      <c r="E329" s="35">
        <v>7</v>
      </c>
      <c r="F329" s="40">
        <v>20</v>
      </c>
      <c r="G329" s="21">
        <v>5.037783375314862</v>
      </c>
      <c r="H329" s="35">
        <v>131</v>
      </c>
      <c r="I329" s="35">
        <v>0</v>
      </c>
      <c r="J329" s="35">
        <v>0</v>
      </c>
      <c r="K329" s="41">
        <v>0</v>
      </c>
      <c r="L329" s="21">
        <v>0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5</v>
      </c>
      <c r="E330" s="35">
        <v>3</v>
      </c>
      <c r="F330" s="40">
        <v>8</v>
      </c>
      <c r="G330" s="21">
        <v>4.9382716049382713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131</v>
      </c>
      <c r="E331" s="38">
        <v>124</v>
      </c>
      <c r="F331" s="38">
        <v>255</v>
      </c>
      <c r="G331" s="31">
        <v>6.0917343526039174</v>
      </c>
      <c r="H331" s="38">
        <v>938</v>
      </c>
      <c r="I331" s="38">
        <v>0</v>
      </c>
      <c r="J331" s="38">
        <v>0</v>
      </c>
      <c r="K331" s="39">
        <v>0</v>
      </c>
      <c r="L331" s="31">
        <v>0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15</v>
      </c>
      <c r="E332" s="35">
        <v>11</v>
      </c>
      <c r="F332" s="40">
        <v>26</v>
      </c>
      <c r="G332" s="21">
        <v>4.220779220779221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20</v>
      </c>
      <c r="E333" s="35">
        <v>11</v>
      </c>
      <c r="F333" s="40">
        <v>31</v>
      </c>
      <c r="G333" s="21">
        <v>4.7987616099071211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39</v>
      </c>
      <c r="E334" s="35">
        <v>47</v>
      </c>
      <c r="F334" s="40">
        <v>86</v>
      </c>
      <c r="G334" s="21">
        <v>7.0840197693574956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29</v>
      </c>
      <c r="E335" s="35">
        <v>26</v>
      </c>
      <c r="F335" s="40">
        <v>55</v>
      </c>
      <c r="G335" s="21">
        <v>6.7401960784313726</v>
      </c>
      <c r="H335" s="35">
        <v>292</v>
      </c>
      <c r="I335" s="35">
        <v>0</v>
      </c>
      <c r="J335" s="35">
        <v>0</v>
      </c>
      <c r="K335" s="41">
        <v>0</v>
      </c>
      <c r="L335" s="21">
        <v>0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16</v>
      </c>
      <c r="E336" s="35">
        <v>14</v>
      </c>
      <c r="F336" s="40">
        <v>30</v>
      </c>
      <c r="G336" s="21">
        <v>9.4936708860759502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12</v>
      </c>
      <c r="E337" s="35">
        <v>15</v>
      </c>
      <c r="F337" s="40">
        <v>27</v>
      </c>
      <c r="G337" s="21">
        <v>4.6712802768166091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142</v>
      </c>
      <c r="E338" s="38">
        <v>136</v>
      </c>
      <c r="F338" s="38">
        <v>278</v>
      </c>
      <c r="G338" s="31">
        <v>8.6875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8196</v>
      </c>
      <c r="E339" s="49">
        <v>7834</v>
      </c>
      <c r="F339" s="49">
        <v>16030</v>
      </c>
      <c r="G339" s="25">
        <v>6.2614497033330592</v>
      </c>
      <c r="H339" s="9">
        <v>61332</v>
      </c>
      <c r="I339" s="49">
        <v>222</v>
      </c>
      <c r="J339" s="49">
        <v>218</v>
      </c>
      <c r="K339" s="50">
        <v>440</v>
      </c>
      <c r="L339" s="25">
        <v>0.7174069001500033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471</v>
      </c>
      <c r="E340" s="38">
        <v>450</v>
      </c>
      <c r="F340" s="38">
        <v>921</v>
      </c>
      <c r="G340" s="31">
        <v>4.8369308334646286</v>
      </c>
      <c r="H340" s="29">
        <v>6986</v>
      </c>
      <c r="I340" s="38">
        <v>16</v>
      </c>
      <c r="J340" s="38">
        <v>14</v>
      </c>
      <c r="K340" s="39">
        <v>30</v>
      </c>
      <c r="L340" s="31">
        <v>0.42943028914972803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21</v>
      </c>
      <c r="E341" s="35">
        <v>13</v>
      </c>
      <c r="F341" s="40">
        <v>34</v>
      </c>
      <c r="G341" s="21">
        <v>3.6598493003229282</v>
      </c>
      <c r="H341" s="35">
        <v>303</v>
      </c>
      <c r="I341" s="35">
        <v>0</v>
      </c>
      <c r="J341" s="35">
        <v>0</v>
      </c>
      <c r="K341" s="41">
        <v>0</v>
      </c>
      <c r="L341" s="21">
        <v>0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16</v>
      </c>
      <c r="E342" s="35">
        <v>13</v>
      </c>
      <c r="F342" s="40">
        <v>29</v>
      </c>
      <c r="G342" s="21">
        <v>4.1786743515850144</v>
      </c>
      <c r="H342" s="35">
        <v>251</v>
      </c>
      <c r="I342" s="35">
        <v>0</v>
      </c>
      <c r="J342" s="35">
        <v>0</v>
      </c>
      <c r="K342" s="41">
        <v>0</v>
      </c>
      <c r="L342" s="21">
        <v>0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62</v>
      </c>
      <c r="E343" s="35">
        <v>62</v>
      </c>
      <c r="F343" s="40">
        <v>124</v>
      </c>
      <c r="G343" s="21">
        <v>5.4988913525498893</v>
      </c>
      <c r="H343" s="35">
        <v>907</v>
      </c>
      <c r="I343" s="35">
        <v>1</v>
      </c>
      <c r="J343" s="35">
        <v>2</v>
      </c>
      <c r="K343" s="41">
        <v>3</v>
      </c>
      <c r="L343" s="21">
        <v>0.33076074972436603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83</v>
      </c>
      <c r="E344" s="35">
        <v>69</v>
      </c>
      <c r="F344" s="40">
        <v>152</v>
      </c>
      <c r="G344" s="21">
        <v>5.7926829268292686</v>
      </c>
      <c r="H344" s="35">
        <v>744</v>
      </c>
      <c r="I344" s="35">
        <v>0</v>
      </c>
      <c r="J344" s="35">
        <v>0</v>
      </c>
      <c r="K344" s="41">
        <v>0</v>
      </c>
      <c r="L344" s="21">
        <v>0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47</v>
      </c>
      <c r="E345" s="35">
        <v>43</v>
      </c>
      <c r="F345" s="40">
        <v>90</v>
      </c>
      <c r="G345" s="21">
        <v>5.0083472454090154</v>
      </c>
      <c r="H345" s="35">
        <v>622</v>
      </c>
      <c r="I345" s="35">
        <v>0</v>
      </c>
      <c r="J345" s="35">
        <v>0</v>
      </c>
      <c r="K345" s="41">
        <v>0</v>
      </c>
      <c r="L345" s="21">
        <v>0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37</v>
      </c>
      <c r="E346" s="35">
        <v>50</v>
      </c>
      <c r="F346" s="40">
        <v>87</v>
      </c>
      <c r="G346" s="21">
        <v>4.4297352342158858</v>
      </c>
      <c r="H346" s="19">
        <v>872</v>
      </c>
      <c r="I346" s="35">
        <v>3</v>
      </c>
      <c r="J346" s="35">
        <v>0</v>
      </c>
      <c r="K346" s="41">
        <v>3</v>
      </c>
      <c r="L346" s="21">
        <v>0.34403669724770647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68</v>
      </c>
      <c r="E347" s="35">
        <v>77</v>
      </c>
      <c r="F347" s="40">
        <v>145</v>
      </c>
      <c r="G347" s="21">
        <v>4.5483061480552065</v>
      </c>
      <c r="H347" s="19">
        <v>1102</v>
      </c>
      <c r="I347" s="35">
        <v>6</v>
      </c>
      <c r="J347" s="35">
        <v>7</v>
      </c>
      <c r="K347" s="41">
        <v>13</v>
      </c>
      <c r="L347" s="21">
        <v>1.1796733212341199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15</v>
      </c>
      <c r="E348" s="35">
        <v>13</v>
      </c>
      <c r="F348" s="40">
        <v>28</v>
      </c>
      <c r="G348" s="21">
        <v>3.3532934131736525</v>
      </c>
      <c r="H348" s="35">
        <v>319</v>
      </c>
      <c r="I348" s="35">
        <v>2</v>
      </c>
      <c r="J348" s="35">
        <v>3</v>
      </c>
      <c r="K348" s="41">
        <v>5</v>
      </c>
      <c r="L348" s="21">
        <v>1.5673981191222568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41</v>
      </c>
      <c r="E349" s="35">
        <v>33</v>
      </c>
      <c r="F349" s="40">
        <v>74</v>
      </c>
      <c r="G349" s="21">
        <v>4.6984126984126986</v>
      </c>
      <c r="H349" s="35">
        <v>641</v>
      </c>
      <c r="I349" s="35">
        <v>2</v>
      </c>
      <c r="J349" s="35">
        <v>1</v>
      </c>
      <c r="K349" s="41">
        <v>3</v>
      </c>
      <c r="L349" s="21">
        <v>0.46801872074883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45</v>
      </c>
      <c r="E350" s="35">
        <v>31</v>
      </c>
      <c r="F350" s="40">
        <v>76</v>
      </c>
      <c r="G350" s="21">
        <v>5.5596196049743964</v>
      </c>
      <c r="H350" s="35">
        <v>605</v>
      </c>
      <c r="I350" s="35">
        <v>0</v>
      </c>
      <c r="J350" s="35">
        <v>0</v>
      </c>
      <c r="K350" s="41">
        <v>0</v>
      </c>
      <c r="L350" s="21">
        <v>0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17</v>
      </c>
      <c r="E351" s="35">
        <v>20</v>
      </c>
      <c r="F351" s="40">
        <v>37</v>
      </c>
      <c r="G351" s="21">
        <v>3.6489151873767258</v>
      </c>
      <c r="H351" s="35">
        <v>444</v>
      </c>
      <c r="I351" s="35">
        <v>2</v>
      </c>
      <c r="J351" s="35">
        <v>1</v>
      </c>
      <c r="K351" s="41">
        <v>3</v>
      </c>
      <c r="L351" s="21">
        <v>0.67567567567567566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19</v>
      </c>
      <c r="E352" s="35">
        <v>26</v>
      </c>
      <c r="F352" s="40">
        <v>45</v>
      </c>
      <c r="G352" s="21">
        <v>5.632040050062578</v>
      </c>
      <c r="H352" s="19">
        <v>176</v>
      </c>
      <c r="I352" s="35">
        <v>0</v>
      </c>
      <c r="J352" s="35">
        <v>0</v>
      </c>
      <c r="K352" s="41">
        <v>0</v>
      </c>
      <c r="L352" s="21">
        <v>0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2648</v>
      </c>
      <c r="E353" s="38">
        <v>2545</v>
      </c>
      <c r="F353" s="38">
        <v>5193</v>
      </c>
      <c r="G353" s="31">
        <v>6.9994069441449218</v>
      </c>
      <c r="H353" s="29">
        <v>12162</v>
      </c>
      <c r="I353" s="38">
        <v>97</v>
      </c>
      <c r="J353" s="38">
        <v>88</v>
      </c>
      <c r="K353" s="39">
        <v>185</v>
      </c>
      <c r="L353" s="31">
        <v>1.5211313928630159</v>
      </c>
    </row>
    <row r="354" spans="1:12" ht="14.25" customHeight="1" outlineLevel="1" x14ac:dyDescent="0.2">
      <c r="A354" s="42" t="s">
        <v>590</v>
      </c>
      <c r="B354" s="43" t="s">
        <v>591</v>
      </c>
      <c r="C354" s="47">
        <v>1281</v>
      </c>
      <c r="D354" s="35">
        <v>45</v>
      </c>
      <c r="E354" s="35">
        <v>62</v>
      </c>
      <c r="F354" s="40">
        <v>107</v>
      </c>
      <c r="G354" s="21">
        <v>8.3528493364558933</v>
      </c>
      <c r="H354" s="35">
        <v>17</v>
      </c>
      <c r="I354" s="35">
        <v>0</v>
      </c>
      <c r="J354" s="35">
        <v>0</v>
      </c>
      <c r="K354" s="48">
        <v>0</v>
      </c>
      <c r="L354" s="46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59</v>
      </c>
      <c r="E355" s="35">
        <v>56</v>
      </c>
      <c r="F355" s="40">
        <v>115</v>
      </c>
      <c r="G355" s="21">
        <v>8.0251221214235855</v>
      </c>
      <c r="H355" s="35">
        <v>203</v>
      </c>
      <c r="I355" s="35">
        <v>0</v>
      </c>
      <c r="J355" s="35">
        <v>0</v>
      </c>
      <c r="K355" s="41">
        <v>0</v>
      </c>
      <c r="L355" s="21">
        <v>0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161</v>
      </c>
      <c r="E356" s="35">
        <v>139</v>
      </c>
      <c r="F356" s="40">
        <v>300</v>
      </c>
      <c r="G356" s="21">
        <v>8.5812356979405031</v>
      </c>
      <c r="H356" s="19">
        <v>100</v>
      </c>
      <c r="I356" s="35">
        <v>0</v>
      </c>
      <c r="J356" s="35">
        <v>6</v>
      </c>
      <c r="K356" s="41">
        <v>6</v>
      </c>
      <c r="L356" s="21">
        <v>6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88</v>
      </c>
      <c r="E357" s="35">
        <v>75</v>
      </c>
      <c r="F357" s="40">
        <v>163</v>
      </c>
      <c r="G357" s="21">
        <v>5.321580150179563</v>
      </c>
      <c r="H357" s="19">
        <v>1330</v>
      </c>
      <c r="I357" s="35">
        <v>2</v>
      </c>
      <c r="J357" s="35">
        <v>3</v>
      </c>
      <c r="K357" s="41">
        <v>5</v>
      </c>
      <c r="L357" s="21">
        <v>0.37593984962406013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55</v>
      </c>
      <c r="E358" s="35">
        <v>60</v>
      </c>
      <c r="F358" s="40">
        <v>115</v>
      </c>
      <c r="G358" s="21">
        <v>8.1042988019732221</v>
      </c>
      <c r="H358" s="35">
        <v>116</v>
      </c>
      <c r="I358" s="35">
        <v>0</v>
      </c>
      <c r="J358" s="35">
        <v>0</v>
      </c>
      <c r="K358" s="41">
        <v>0</v>
      </c>
      <c r="L358" s="21">
        <v>0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54</v>
      </c>
      <c r="E359" s="35">
        <v>38</v>
      </c>
      <c r="F359" s="40">
        <v>92</v>
      </c>
      <c r="G359" s="21">
        <v>6.3756063756063757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61</v>
      </c>
      <c r="E360" s="35">
        <v>46</v>
      </c>
      <c r="F360" s="40">
        <v>107</v>
      </c>
      <c r="G360" s="21">
        <v>4.4435215946843858</v>
      </c>
      <c r="H360" s="35">
        <v>521</v>
      </c>
      <c r="I360" s="35">
        <v>1</v>
      </c>
      <c r="J360" s="35">
        <v>0</v>
      </c>
      <c r="K360" s="41">
        <v>1</v>
      </c>
      <c r="L360" s="21">
        <v>0.19193857965451055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96</v>
      </c>
      <c r="E361" s="35">
        <v>91</v>
      </c>
      <c r="F361" s="40">
        <v>187</v>
      </c>
      <c r="G361" s="21">
        <v>8.6694483078349567</v>
      </c>
      <c r="H361" s="35">
        <v>95</v>
      </c>
      <c r="I361" s="35">
        <v>2</v>
      </c>
      <c r="J361" s="35">
        <v>1</v>
      </c>
      <c r="K361" s="41">
        <v>3</v>
      </c>
      <c r="L361" s="21">
        <v>3.1578947368421053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111</v>
      </c>
      <c r="E362" s="35">
        <v>102</v>
      </c>
      <c r="F362" s="40">
        <v>213</v>
      </c>
      <c r="G362" s="21">
        <v>7.7229876722262505</v>
      </c>
      <c r="H362" s="19">
        <v>43</v>
      </c>
      <c r="I362" s="35">
        <v>0</v>
      </c>
      <c r="J362" s="35">
        <v>0</v>
      </c>
      <c r="K362" s="41">
        <v>0</v>
      </c>
      <c r="L362" s="21">
        <v>0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156</v>
      </c>
      <c r="E363" s="35">
        <v>158</v>
      </c>
      <c r="F363" s="40">
        <v>314</v>
      </c>
      <c r="G363" s="21">
        <v>7.3074237840353735</v>
      </c>
      <c r="H363" s="19">
        <v>1210</v>
      </c>
      <c r="I363" s="35">
        <v>6</v>
      </c>
      <c r="J363" s="35">
        <v>1</v>
      </c>
      <c r="K363" s="41">
        <v>7</v>
      </c>
      <c r="L363" s="21">
        <v>0.57851239669421484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152</v>
      </c>
      <c r="E364" s="35">
        <v>129</v>
      </c>
      <c r="F364" s="40">
        <v>281</v>
      </c>
      <c r="G364" s="21">
        <v>5.1778146305509489</v>
      </c>
      <c r="H364" s="19">
        <v>1616</v>
      </c>
      <c r="I364" s="35">
        <v>7</v>
      </c>
      <c r="J364" s="35">
        <v>6</v>
      </c>
      <c r="K364" s="41">
        <v>13</v>
      </c>
      <c r="L364" s="21">
        <v>0.8044554455445545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188</v>
      </c>
      <c r="E365" s="35">
        <v>210</v>
      </c>
      <c r="F365" s="40">
        <v>398</v>
      </c>
      <c r="G365" s="21">
        <v>8.0812182741116754</v>
      </c>
      <c r="H365" s="19">
        <v>1135</v>
      </c>
      <c r="I365" s="35">
        <v>26</v>
      </c>
      <c r="J365" s="35">
        <v>23</v>
      </c>
      <c r="K365" s="41">
        <v>49</v>
      </c>
      <c r="L365" s="21">
        <v>4.3171806167400879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107</v>
      </c>
      <c r="E366" s="35">
        <v>103</v>
      </c>
      <c r="F366" s="40">
        <v>210</v>
      </c>
      <c r="G366" s="21">
        <v>7.1065989847715745</v>
      </c>
      <c r="H366" s="35">
        <v>824</v>
      </c>
      <c r="I366" s="35">
        <v>0</v>
      </c>
      <c r="J366" s="35">
        <v>0</v>
      </c>
      <c r="K366" s="41">
        <v>0</v>
      </c>
      <c r="L366" s="21">
        <v>0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35</v>
      </c>
      <c r="E367" s="35">
        <v>49</v>
      </c>
      <c r="F367" s="40">
        <v>84</v>
      </c>
      <c r="G367" s="21">
        <v>8.2758620689655178</v>
      </c>
      <c r="H367" s="19">
        <v>-50</v>
      </c>
      <c r="I367" s="35">
        <v>1</v>
      </c>
      <c r="J367" s="35">
        <v>0</v>
      </c>
      <c r="K367" s="41">
        <v>1</v>
      </c>
      <c r="L367" s="21">
        <v>-2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109</v>
      </c>
      <c r="E368" s="35">
        <v>123</v>
      </c>
      <c r="F368" s="40">
        <v>232</v>
      </c>
      <c r="G368" s="21">
        <v>6.4390785456563977</v>
      </c>
      <c r="H368" s="19">
        <v>1551</v>
      </c>
      <c r="I368" s="35">
        <v>1</v>
      </c>
      <c r="J368" s="35">
        <v>4</v>
      </c>
      <c r="K368" s="41">
        <v>5</v>
      </c>
      <c r="L368" s="21">
        <v>0.32237266279819471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36</v>
      </c>
      <c r="E369" s="35">
        <v>18</v>
      </c>
      <c r="F369" s="40">
        <v>54</v>
      </c>
      <c r="G369" s="21">
        <v>5.2325581395348841</v>
      </c>
      <c r="H369" s="35">
        <v>377</v>
      </c>
      <c r="I369" s="35">
        <v>0</v>
      </c>
      <c r="J369" s="35">
        <v>1</v>
      </c>
      <c r="K369" s="41">
        <v>1</v>
      </c>
      <c r="L369" s="21">
        <v>0.2652519893899204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77</v>
      </c>
      <c r="E370" s="35">
        <v>68</v>
      </c>
      <c r="F370" s="40">
        <v>145</v>
      </c>
      <c r="G370" s="21">
        <v>7.3604060913705585</v>
      </c>
      <c r="H370" s="35">
        <v>0</v>
      </c>
      <c r="I370" s="35">
        <v>0</v>
      </c>
      <c r="J370" s="35">
        <v>2</v>
      </c>
      <c r="K370" s="41">
        <v>2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83</v>
      </c>
      <c r="E371" s="35">
        <v>86</v>
      </c>
      <c r="F371" s="40">
        <v>169</v>
      </c>
      <c r="G371" s="21">
        <v>8.0899952130205843</v>
      </c>
      <c r="H371" s="35">
        <v>-36</v>
      </c>
      <c r="I371" s="35">
        <v>8</v>
      </c>
      <c r="J371" s="35">
        <v>11</v>
      </c>
      <c r="K371" s="41">
        <v>19</v>
      </c>
      <c r="L371" s="21">
        <v>-52.777777777777779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72</v>
      </c>
      <c r="E372" s="35">
        <v>54</v>
      </c>
      <c r="F372" s="40">
        <v>126</v>
      </c>
      <c r="G372" s="21">
        <v>5.195876288659794</v>
      </c>
      <c r="H372" s="35">
        <v>674</v>
      </c>
      <c r="I372" s="35">
        <v>4</v>
      </c>
      <c r="J372" s="35">
        <v>2</v>
      </c>
      <c r="K372" s="41">
        <v>6</v>
      </c>
      <c r="L372" s="21">
        <v>0.89020771513353114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464</v>
      </c>
      <c r="E373" s="35">
        <v>457</v>
      </c>
      <c r="F373" s="40">
        <v>921</v>
      </c>
      <c r="G373" s="21">
        <v>7.1141665379267724</v>
      </c>
      <c r="H373" s="35">
        <v>560</v>
      </c>
      <c r="I373" s="35">
        <v>36</v>
      </c>
      <c r="J373" s="35">
        <v>25</v>
      </c>
      <c r="K373" s="41">
        <v>61</v>
      </c>
      <c r="L373" s="21">
        <v>10.892857142857142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124</v>
      </c>
      <c r="E374" s="35">
        <v>108</v>
      </c>
      <c r="F374" s="40">
        <v>232</v>
      </c>
      <c r="G374" s="21">
        <v>6.4858820240424944</v>
      </c>
      <c r="H374" s="35">
        <v>939</v>
      </c>
      <c r="I374" s="35">
        <v>0</v>
      </c>
      <c r="J374" s="35">
        <v>0</v>
      </c>
      <c r="K374" s="41">
        <v>0</v>
      </c>
      <c r="L374" s="21">
        <v>0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51</v>
      </c>
      <c r="E375" s="35">
        <v>56</v>
      </c>
      <c r="F375" s="40">
        <v>107</v>
      </c>
      <c r="G375" s="21">
        <v>5.5671175858480746</v>
      </c>
      <c r="H375" s="35">
        <v>605</v>
      </c>
      <c r="I375" s="35">
        <v>1</v>
      </c>
      <c r="J375" s="35">
        <v>0</v>
      </c>
      <c r="K375" s="41">
        <v>1</v>
      </c>
      <c r="L375" s="21">
        <v>0.16528925619834711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237</v>
      </c>
      <c r="E376" s="35">
        <v>224</v>
      </c>
      <c r="F376" s="40">
        <v>461</v>
      </c>
      <c r="G376" s="21">
        <v>8.0566235581964349</v>
      </c>
      <c r="H376" s="35">
        <v>-123</v>
      </c>
      <c r="I376" s="35">
        <v>2</v>
      </c>
      <c r="J376" s="35">
        <v>3</v>
      </c>
      <c r="K376" s="41">
        <v>5</v>
      </c>
      <c r="L376" s="21">
        <v>-4.0650406504065035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27</v>
      </c>
      <c r="E377" s="35">
        <v>33</v>
      </c>
      <c r="F377" s="40">
        <v>60</v>
      </c>
      <c r="G377" s="21">
        <v>7.237635705669482</v>
      </c>
      <c r="H377" s="19">
        <v>173</v>
      </c>
      <c r="I377" s="35">
        <v>0</v>
      </c>
      <c r="J377" s="35">
        <v>0</v>
      </c>
      <c r="K377" s="41">
        <v>0</v>
      </c>
      <c r="L377" s="21">
        <v>0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1363</v>
      </c>
      <c r="E378" s="38">
        <v>1220</v>
      </c>
      <c r="F378" s="38">
        <v>2583</v>
      </c>
      <c r="G378" s="31">
        <v>5.4408728988498964</v>
      </c>
      <c r="H378" s="29">
        <v>15529</v>
      </c>
      <c r="I378" s="38">
        <v>15</v>
      </c>
      <c r="J378" s="38">
        <v>7</v>
      </c>
      <c r="K378" s="39">
        <v>22</v>
      </c>
      <c r="L378" s="31">
        <v>0.14167042307939984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41</v>
      </c>
      <c r="E379" s="35">
        <v>27</v>
      </c>
      <c r="F379" s="40">
        <v>68</v>
      </c>
      <c r="G379" s="21">
        <v>4.7619047619047619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28</v>
      </c>
      <c r="E380" s="35">
        <v>31</v>
      </c>
      <c r="F380" s="40">
        <v>59</v>
      </c>
      <c r="G380" s="21">
        <v>4.1172365666434052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200</v>
      </c>
      <c r="E381" s="35">
        <v>161</v>
      </c>
      <c r="F381" s="40">
        <v>361</v>
      </c>
      <c r="G381" s="21">
        <v>5.444126074498568</v>
      </c>
      <c r="H381" s="19">
        <v>2567</v>
      </c>
      <c r="I381" s="35">
        <v>5</v>
      </c>
      <c r="J381" s="35">
        <v>3</v>
      </c>
      <c r="K381" s="41">
        <v>8</v>
      </c>
      <c r="L381" s="21">
        <v>0.31164783794312428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58</v>
      </c>
      <c r="E382" s="35">
        <v>57</v>
      </c>
      <c r="F382" s="40">
        <v>115</v>
      </c>
      <c r="G382" s="21">
        <v>6.3924402445803219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25</v>
      </c>
      <c r="E383" s="35">
        <v>28</v>
      </c>
      <c r="F383" s="40">
        <v>53</v>
      </c>
      <c r="G383" s="21">
        <v>5.7797164667393677</v>
      </c>
      <c r="H383" s="35">
        <v>320</v>
      </c>
      <c r="I383" s="35">
        <v>0</v>
      </c>
      <c r="J383" s="35">
        <v>0</v>
      </c>
      <c r="K383" s="41">
        <v>0</v>
      </c>
      <c r="L383" s="21">
        <v>0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20</v>
      </c>
      <c r="E384" s="35">
        <v>21</v>
      </c>
      <c r="F384" s="40">
        <v>41</v>
      </c>
      <c r="G384" s="21">
        <v>3.2131661442006272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26</v>
      </c>
      <c r="E385" s="35">
        <v>24</v>
      </c>
      <c r="F385" s="40">
        <v>50</v>
      </c>
      <c r="G385" s="21">
        <v>5.376344086021505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76</v>
      </c>
      <c r="E386" s="35">
        <v>70</v>
      </c>
      <c r="F386" s="40">
        <v>146</v>
      </c>
      <c r="G386" s="21">
        <v>5.8705267390430231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24</v>
      </c>
      <c r="E387" s="35">
        <v>24</v>
      </c>
      <c r="F387" s="40">
        <v>48</v>
      </c>
      <c r="G387" s="21">
        <v>4.8192771084337354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30</v>
      </c>
      <c r="E388" s="35">
        <v>27</v>
      </c>
      <c r="F388" s="40">
        <v>57</v>
      </c>
      <c r="G388" s="21">
        <v>4.6454767726161368</v>
      </c>
      <c r="H388" s="35">
        <v>452</v>
      </c>
      <c r="I388" s="35">
        <v>0</v>
      </c>
      <c r="J388" s="35">
        <v>0</v>
      </c>
      <c r="K388" s="41">
        <v>0</v>
      </c>
      <c r="L388" s="21">
        <v>0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100</v>
      </c>
      <c r="E389" s="35">
        <v>63</v>
      </c>
      <c r="F389" s="40">
        <v>163</v>
      </c>
      <c r="G389" s="21">
        <v>6.3796477495107622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44</v>
      </c>
      <c r="E390" s="35">
        <v>44</v>
      </c>
      <c r="F390" s="40">
        <v>88</v>
      </c>
      <c r="G390" s="21">
        <v>5.4153846153846157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16</v>
      </c>
      <c r="E391" s="35">
        <v>15</v>
      </c>
      <c r="F391" s="40">
        <v>31</v>
      </c>
      <c r="G391" s="21">
        <v>4.0789473684210531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15</v>
      </c>
      <c r="E392" s="35">
        <v>21</v>
      </c>
      <c r="F392" s="40">
        <v>36</v>
      </c>
      <c r="G392" s="21">
        <v>6.5693430656934311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21</v>
      </c>
      <c r="E393" s="35">
        <v>17</v>
      </c>
      <c r="F393" s="40">
        <v>38</v>
      </c>
      <c r="G393" s="21">
        <v>4.1304347826086953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25</v>
      </c>
      <c r="E394" s="35">
        <v>20</v>
      </c>
      <c r="F394" s="40">
        <v>45</v>
      </c>
      <c r="G394" s="21">
        <v>4.9450549450549453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44</v>
      </c>
      <c r="E395" s="35">
        <v>53</v>
      </c>
      <c r="F395" s="40">
        <v>97</v>
      </c>
      <c r="G395" s="21">
        <v>6.0024752475247523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5</v>
      </c>
      <c r="E396" s="35">
        <v>6</v>
      </c>
      <c r="F396" s="40">
        <v>11</v>
      </c>
      <c r="G396" s="21">
        <v>3.9855072463768111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33</v>
      </c>
      <c r="E397" s="35">
        <v>27</v>
      </c>
      <c r="F397" s="40">
        <v>60</v>
      </c>
      <c r="G397" s="21">
        <v>5.0804403048264186</v>
      </c>
      <c r="H397" s="35">
        <v>508</v>
      </c>
      <c r="I397" s="35">
        <v>0</v>
      </c>
      <c r="J397" s="35">
        <v>1</v>
      </c>
      <c r="K397" s="41">
        <v>1</v>
      </c>
      <c r="L397" s="21">
        <v>0.19685039370078738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17</v>
      </c>
      <c r="E398" s="35">
        <v>16</v>
      </c>
      <c r="F398" s="40">
        <v>33</v>
      </c>
      <c r="G398" s="21">
        <v>5.1401869158878499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19</v>
      </c>
      <c r="E399" s="35">
        <v>12</v>
      </c>
      <c r="F399" s="40">
        <v>31</v>
      </c>
      <c r="G399" s="21">
        <v>5.0736497545008179</v>
      </c>
      <c r="H399" s="35">
        <v>159</v>
      </c>
      <c r="I399" s="35">
        <v>2</v>
      </c>
      <c r="J399" s="35">
        <v>0</v>
      </c>
      <c r="K399" s="41">
        <v>2</v>
      </c>
      <c r="L399" s="21">
        <v>1.257861635220126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28</v>
      </c>
      <c r="E400" s="35">
        <v>26</v>
      </c>
      <c r="F400" s="40">
        <v>54</v>
      </c>
      <c r="G400" s="21">
        <v>6.6749072929542645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34</v>
      </c>
      <c r="E401" s="35">
        <v>23</v>
      </c>
      <c r="F401" s="40">
        <v>57</v>
      </c>
      <c r="G401" s="21">
        <v>4.1758241758241752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64</v>
      </c>
      <c r="E402" s="35">
        <v>53</v>
      </c>
      <c r="F402" s="40">
        <v>117</v>
      </c>
      <c r="G402" s="21">
        <v>7.0397111913357406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26</v>
      </c>
      <c r="E403" s="35">
        <v>32</v>
      </c>
      <c r="F403" s="40">
        <v>58</v>
      </c>
      <c r="G403" s="21">
        <v>5.192479856759177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96</v>
      </c>
      <c r="E404" s="35">
        <v>93</v>
      </c>
      <c r="F404" s="40">
        <v>189</v>
      </c>
      <c r="G404" s="21">
        <v>5.5900621118012426</v>
      </c>
      <c r="H404" s="35">
        <v>891</v>
      </c>
      <c r="I404" s="35">
        <v>6</v>
      </c>
      <c r="J404" s="35">
        <v>3</v>
      </c>
      <c r="K404" s="41">
        <v>9</v>
      </c>
      <c r="L404" s="21">
        <v>1.0101010101010102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36</v>
      </c>
      <c r="E405" s="35">
        <v>31</v>
      </c>
      <c r="F405" s="40">
        <v>67</v>
      </c>
      <c r="G405" s="21">
        <v>4.7585227272727275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36</v>
      </c>
      <c r="E406" s="35">
        <v>47</v>
      </c>
      <c r="F406" s="40">
        <v>83</v>
      </c>
      <c r="G406" s="21">
        <v>5.4533508541392903</v>
      </c>
      <c r="H406" s="35">
        <v>599</v>
      </c>
      <c r="I406" s="35">
        <v>0</v>
      </c>
      <c r="J406" s="35">
        <v>0</v>
      </c>
      <c r="K406" s="41">
        <v>0</v>
      </c>
      <c r="L406" s="21">
        <v>0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37</v>
      </c>
      <c r="E407" s="35">
        <v>24</v>
      </c>
      <c r="F407" s="40">
        <v>61</v>
      </c>
      <c r="G407" s="21">
        <v>5.2768166089965396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93</v>
      </c>
      <c r="E408" s="35">
        <v>85</v>
      </c>
      <c r="F408" s="40">
        <v>178</v>
      </c>
      <c r="G408" s="21">
        <v>6.4774381368267822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10</v>
      </c>
      <c r="E409" s="35">
        <v>8</v>
      </c>
      <c r="F409" s="40">
        <v>18</v>
      </c>
      <c r="G409" s="21">
        <v>3.9301310043668125</v>
      </c>
      <c r="H409" s="35">
        <v>173</v>
      </c>
      <c r="I409" s="35">
        <v>1</v>
      </c>
      <c r="J409" s="35">
        <v>0</v>
      </c>
      <c r="K409" s="41">
        <v>1</v>
      </c>
      <c r="L409" s="21">
        <v>0.57803468208092479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36</v>
      </c>
      <c r="E410" s="35">
        <v>34</v>
      </c>
      <c r="F410" s="40">
        <v>70</v>
      </c>
      <c r="G410" s="21">
        <v>6.481481481481481</v>
      </c>
      <c r="H410" s="19">
        <v>374</v>
      </c>
      <c r="I410" s="35">
        <v>1</v>
      </c>
      <c r="J410" s="35">
        <v>0</v>
      </c>
      <c r="K410" s="41">
        <v>1</v>
      </c>
      <c r="L410" s="21">
        <v>0.26737967914438499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1561</v>
      </c>
      <c r="E411" s="38">
        <v>1417</v>
      </c>
      <c r="F411" s="38">
        <v>2978</v>
      </c>
      <c r="G411" s="31">
        <v>5.925778529499552</v>
      </c>
      <c r="H411" s="29">
        <v>14685</v>
      </c>
      <c r="I411" s="38">
        <v>31</v>
      </c>
      <c r="J411" s="38">
        <v>48</v>
      </c>
      <c r="K411" s="39">
        <v>79</v>
      </c>
      <c r="L411" s="31">
        <v>0.53796390875042555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73</v>
      </c>
      <c r="E412" s="35">
        <v>64</v>
      </c>
      <c r="F412" s="40">
        <v>137</v>
      </c>
      <c r="G412" s="21">
        <v>5.8874086807047696</v>
      </c>
      <c r="H412" s="19">
        <v>709</v>
      </c>
      <c r="I412" s="35">
        <v>0</v>
      </c>
      <c r="J412" s="35">
        <v>0</v>
      </c>
      <c r="K412" s="41">
        <v>0</v>
      </c>
      <c r="L412" s="21">
        <v>0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93</v>
      </c>
      <c r="E413" s="35">
        <v>74</v>
      </c>
      <c r="F413" s="40">
        <v>167</v>
      </c>
      <c r="G413" s="21">
        <v>5.1226993865030677</v>
      </c>
      <c r="H413" s="19">
        <v>1160</v>
      </c>
      <c r="I413" s="35">
        <v>1</v>
      </c>
      <c r="J413" s="35">
        <v>0</v>
      </c>
      <c r="K413" s="41">
        <v>1</v>
      </c>
      <c r="L413" s="21">
        <v>8.6206896551724144E-2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26</v>
      </c>
      <c r="E414" s="35">
        <v>15</v>
      </c>
      <c r="F414" s="40">
        <v>41</v>
      </c>
      <c r="G414" s="21">
        <v>4.4711014176663033</v>
      </c>
      <c r="H414" s="35">
        <v>492</v>
      </c>
      <c r="I414" s="35">
        <v>0</v>
      </c>
      <c r="J414" s="35">
        <v>1</v>
      </c>
      <c r="K414" s="41">
        <v>1</v>
      </c>
      <c r="L414" s="21">
        <v>0.20325203252032523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65</v>
      </c>
      <c r="E415" s="35">
        <v>58</v>
      </c>
      <c r="F415" s="40">
        <v>123</v>
      </c>
      <c r="G415" s="21">
        <v>5.0534100246507805</v>
      </c>
      <c r="H415" s="35">
        <v>847</v>
      </c>
      <c r="I415" s="35">
        <v>0</v>
      </c>
      <c r="J415" s="35">
        <v>1</v>
      </c>
      <c r="K415" s="41">
        <v>1</v>
      </c>
      <c r="L415" s="21">
        <v>0.11806375442739078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95</v>
      </c>
      <c r="E416" s="35">
        <v>89</v>
      </c>
      <c r="F416" s="40">
        <v>184</v>
      </c>
      <c r="G416" s="21">
        <v>6.4765927490320312</v>
      </c>
      <c r="H416" s="35">
        <v>710</v>
      </c>
      <c r="I416" s="35">
        <v>0</v>
      </c>
      <c r="J416" s="35">
        <v>1</v>
      </c>
      <c r="K416" s="41">
        <v>1</v>
      </c>
      <c r="L416" s="21">
        <v>0.14084507042253522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84</v>
      </c>
      <c r="E417" s="35">
        <v>97</v>
      </c>
      <c r="F417" s="40">
        <v>181</v>
      </c>
      <c r="G417" s="21">
        <v>7.463917525773196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129</v>
      </c>
      <c r="E418" s="35">
        <v>126</v>
      </c>
      <c r="F418" s="40">
        <v>255</v>
      </c>
      <c r="G418" s="21">
        <v>6.5976714100905571</v>
      </c>
      <c r="H418" s="19">
        <v>1055</v>
      </c>
      <c r="I418" s="35">
        <v>2</v>
      </c>
      <c r="J418" s="35">
        <v>3</v>
      </c>
      <c r="K418" s="41">
        <v>5</v>
      </c>
      <c r="L418" s="21">
        <v>0.47393364928909953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144</v>
      </c>
      <c r="E419" s="35">
        <v>129</v>
      </c>
      <c r="F419" s="40">
        <v>273</v>
      </c>
      <c r="G419" s="21">
        <v>4.6373365041617118</v>
      </c>
      <c r="H419" s="19">
        <v>1764</v>
      </c>
      <c r="I419" s="35">
        <v>9</v>
      </c>
      <c r="J419" s="35">
        <v>16</v>
      </c>
      <c r="K419" s="41">
        <v>25</v>
      </c>
      <c r="L419" s="21">
        <v>1.4172335600907031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39</v>
      </c>
      <c r="E420" s="35">
        <v>32</v>
      </c>
      <c r="F420" s="40">
        <v>71</v>
      </c>
      <c r="G420" s="21">
        <v>4.2236763831052944</v>
      </c>
      <c r="H420" s="19">
        <v>802</v>
      </c>
      <c r="I420" s="35">
        <v>1</v>
      </c>
      <c r="J420" s="35">
        <v>1</v>
      </c>
      <c r="K420" s="41">
        <v>2</v>
      </c>
      <c r="L420" s="21">
        <v>0.24937655860349126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84</v>
      </c>
      <c r="E421" s="35">
        <v>72</v>
      </c>
      <c r="F421" s="40">
        <v>156</v>
      </c>
      <c r="G421" s="21">
        <v>5.9701492537313428</v>
      </c>
      <c r="H421" s="19">
        <v>1110</v>
      </c>
      <c r="I421" s="35">
        <v>0</v>
      </c>
      <c r="J421" s="35">
        <v>0</v>
      </c>
      <c r="K421" s="41">
        <v>0</v>
      </c>
      <c r="L421" s="21">
        <v>0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30</v>
      </c>
      <c r="E422" s="35">
        <v>34</v>
      </c>
      <c r="F422" s="40">
        <v>64</v>
      </c>
      <c r="G422" s="21">
        <v>4.6681254558716265</v>
      </c>
      <c r="H422" s="19">
        <v>729</v>
      </c>
      <c r="I422" s="35">
        <v>0</v>
      </c>
      <c r="J422" s="35">
        <v>2</v>
      </c>
      <c r="K422" s="41">
        <v>2</v>
      </c>
      <c r="L422" s="21">
        <v>0.2743484224965706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116</v>
      </c>
      <c r="E423" s="35">
        <v>103</v>
      </c>
      <c r="F423" s="40">
        <v>219</v>
      </c>
      <c r="G423" s="21">
        <v>6.1986979903764503</v>
      </c>
      <c r="H423" s="19">
        <v>1207</v>
      </c>
      <c r="I423" s="35">
        <v>6</v>
      </c>
      <c r="J423" s="35">
        <v>4</v>
      </c>
      <c r="K423" s="41">
        <v>10</v>
      </c>
      <c r="L423" s="21">
        <v>0.82850041425020715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33</v>
      </c>
      <c r="E424" s="35">
        <v>27</v>
      </c>
      <c r="F424" s="40">
        <v>60</v>
      </c>
      <c r="G424" s="21">
        <v>5.3050397877984086</v>
      </c>
      <c r="H424" s="35">
        <v>456</v>
      </c>
      <c r="I424" s="35">
        <v>0</v>
      </c>
      <c r="J424" s="35">
        <v>0</v>
      </c>
      <c r="K424" s="41">
        <v>0</v>
      </c>
      <c r="L424" s="21">
        <v>0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91</v>
      </c>
      <c r="E425" s="35">
        <v>78</v>
      </c>
      <c r="F425" s="40">
        <v>169</v>
      </c>
      <c r="G425" s="21">
        <v>5.5373525557011796</v>
      </c>
      <c r="H425" s="19">
        <v>929</v>
      </c>
      <c r="I425" s="35">
        <v>9</v>
      </c>
      <c r="J425" s="35">
        <v>8</v>
      </c>
      <c r="K425" s="41">
        <v>17</v>
      </c>
      <c r="L425" s="21">
        <v>1.8299246501614641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266</v>
      </c>
      <c r="E426" s="35">
        <v>216</v>
      </c>
      <c r="F426" s="40">
        <v>482</v>
      </c>
      <c r="G426" s="21">
        <v>6.7601683029453019</v>
      </c>
      <c r="H426" s="19">
        <v>1147</v>
      </c>
      <c r="I426" s="35">
        <v>1</v>
      </c>
      <c r="J426" s="35">
        <v>6</v>
      </c>
      <c r="K426" s="41">
        <v>7</v>
      </c>
      <c r="L426" s="21">
        <v>0.61028770706190061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23</v>
      </c>
      <c r="E427" s="35">
        <v>34</v>
      </c>
      <c r="F427" s="40">
        <v>57</v>
      </c>
      <c r="G427" s="21">
        <v>5.6603773584905666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55</v>
      </c>
      <c r="E428" s="35">
        <v>51</v>
      </c>
      <c r="F428" s="40">
        <v>106</v>
      </c>
      <c r="G428" s="21">
        <v>8.1664098613251142</v>
      </c>
      <c r="H428" s="35">
        <v>419</v>
      </c>
      <c r="I428" s="35">
        <v>0</v>
      </c>
      <c r="J428" s="35">
        <v>1</v>
      </c>
      <c r="K428" s="41">
        <v>1</v>
      </c>
      <c r="L428" s="21">
        <v>0.23866348448687352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35</v>
      </c>
      <c r="E429" s="35">
        <v>41</v>
      </c>
      <c r="F429" s="40">
        <v>76</v>
      </c>
      <c r="G429" s="21">
        <v>6.4680851063829783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27</v>
      </c>
      <c r="E430" s="35">
        <v>18</v>
      </c>
      <c r="F430" s="40">
        <v>45</v>
      </c>
      <c r="G430" s="21">
        <v>4.8128342245989302</v>
      </c>
      <c r="H430" s="35">
        <v>273</v>
      </c>
      <c r="I430" s="35">
        <v>1</v>
      </c>
      <c r="J430" s="35">
        <v>3</v>
      </c>
      <c r="K430" s="41">
        <v>4</v>
      </c>
      <c r="L430" s="21">
        <v>1.4652014652014651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28</v>
      </c>
      <c r="E431" s="35">
        <v>32</v>
      </c>
      <c r="F431" s="40">
        <v>60</v>
      </c>
      <c r="G431" s="21">
        <v>7.4349442379182156</v>
      </c>
      <c r="H431" s="35">
        <v>264</v>
      </c>
      <c r="I431" s="35">
        <v>1</v>
      </c>
      <c r="J431" s="35">
        <v>1</v>
      </c>
      <c r="K431" s="41">
        <v>2</v>
      </c>
      <c r="L431" s="21">
        <v>0.75757575757575757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25</v>
      </c>
      <c r="E432" s="35">
        <v>27</v>
      </c>
      <c r="F432" s="40">
        <v>52</v>
      </c>
      <c r="G432" s="21">
        <v>9.1872791519434625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1274</v>
      </c>
      <c r="E433" s="29">
        <v>1276</v>
      </c>
      <c r="F433" s="29">
        <v>2550</v>
      </c>
      <c r="G433" s="31">
        <v>7.9323109465891068</v>
      </c>
      <c r="H433" s="29">
        <v>2933</v>
      </c>
      <c r="I433" s="29">
        <v>19</v>
      </c>
      <c r="J433" s="29">
        <v>20</v>
      </c>
      <c r="K433" s="36">
        <v>39</v>
      </c>
      <c r="L433" s="31">
        <v>1.3296965564268668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9</v>
      </c>
      <c r="E434" s="19">
        <v>9</v>
      </c>
      <c r="F434" s="20">
        <v>18</v>
      </c>
      <c r="G434" s="21">
        <v>11.612903225806452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80</v>
      </c>
      <c r="E435" s="19">
        <v>63</v>
      </c>
      <c r="F435" s="20">
        <v>143</v>
      </c>
      <c r="G435" s="21">
        <v>8.0608793686583997</v>
      </c>
      <c r="H435" s="35">
        <v>332</v>
      </c>
      <c r="I435" s="19">
        <v>0</v>
      </c>
      <c r="J435" s="19">
        <v>0</v>
      </c>
      <c r="K435" s="22">
        <v>0</v>
      </c>
      <c r="L435" s="21">
        <v>0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102</v>
      </c>
      <c r="E436" s="19">
        <v>88</v>
      </c>
      <c r="F436" s="20">
        <v>190</v>
      </c>
      <c r="G436" s="21">
        <v>12.140575079872203</v>
      </c>
      <c r="H436" s="35">
        <v>153</v>
      </c>
      <c r="I436" s="19">
        <v>1</v>
      </c>
      <c r="J436" s="19">
        <v>1</v>
      </c>
      <c r="K436" s="22">
        <v>2</v>
      </c>
      <c r="L436" s="21">
        <v>1.3071895424836601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131</v>
      </c>
      <c r="E437" s="19">
        <v>175</v>
      </c>
      <c r="F437" s="20">
        <v>306</v>
      </c>
      <c r="G437" s="21">
        <v>8.1905781584582442</v>
      </c>
      <c r="H437" s="35">
        <v>3</v>
      </c>
      <c r="I437" s="19">
        <v>3</v>
      </c>
      <c r="J437" s="19">
        <v>3</v>
      </c>
      <c r="K437" s="22">
        <v>6</v>
      </c>
      <c r="L437" s="21">
        <v>200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152</v>
      </c>
      <c r="E438" s="19">
        <v>152</v>
      </c>
      <c r="F438" s="20">
        <v>304</v>
      </c>
      <c r="G438" s="21">
        <v>7.7059569074778205</v>
      </c>
      <c r="H438" s="35">
        <v>529</v>
      </c>
      <c r="I438" s="19">
        <v>0</v>
      </c>
      <c r="J438" s="19">
        <v>2</v>
      </c>
      <c r="K438" s="22">
        <v>2</v>
      </c>
      <c r="L438" s="21">
        <v>0.3780718336483932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60</v>
      </c>
      <c r="E439" s="19">
        <v>54</v>
      </c>
      <c r="F439" s="20">
        <v>114</v>
      </c>
      <c r="G439" s="21">
        <v>6.326304106548279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53</v>
      </c>
      <c r="E440" s="19">
        <v>63</v>
      </c>
      <c r="F440" s="20">
        <v>116</v>
      </c>
      <c r="G440" s="21">
        <v>7.9180887372013649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40</v>
      </c>
      <c r="E441" s="19">
        <v>38</v>
      </c>
      <c r="F441" s="20">
        <v>78</v>
      </c>
      <c r="G441" s="21">
        <v>14.606741573033707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47</v>
      </c>
      <c r="E442" s="19">
        <v>42</v>
      </c>
      <c r="F442" s="20">
        <v>89</v>
      </c>
      <c r="G442" s="21">
        <v>7.6133447390932414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71</v>
      </c>
      <c r="E443" s="19">
        <v>84</v>
      </c>
      <c r="F443" s="20">
        <v>155</v>
      </c>
      <c r="G443" s="21">
        <v>7.7037773359840953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18</v>
      </c>
      <c r="E444" s="19">
        <v>15</v>
      </c>
      <c r="F444" s="20">
        <v>33</v>
      </c>
      <c r="G444" s="21">
        <v>7.8571428571428568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21</v>
      </c>
      <c r="E445" s="19">
        <v>11</v>
      </c>
      <c r="F445" s="20">
        <v>32</v>
      </c>
      <c r="G445" s="21">
        <v>6.9264069264069263</v>
      </c>
      <c r="H445" s="35">
        <v>76</v>
      </c>
      <c r="I445" s="19">
        <v>0</v>
      </c>
      <c r="J445" s="19">
        <v>0</v>
      </c>
      <c r="K445" s="22">
        <v>0</v>
      </c>
      <c r="L445" s="21">
        <v>0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6</v>
      </c>
      <c r="E446" s="19">
        <v>5</v>
      </c>
      <c r="F446" s="20">
        <v>11</v>
      </c>
      <c r="G446" s="21">
        <v>5.6994818652849739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25</v>
      </c>
      <c r="E447" s="19">
        <v>27</v>
      </c>
      <c r="F447" s="20">
        <v>52</v>
      </c>
      <c r="G447" s="21">
        <v>8.8435374149659864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30</v>
      </c>
      <c r="E448" s="19">
        <v>31</v>
      </c>
      <c r="F448" s="20">
        <v>61</v>
      </c>
      <c r="G448" s="21">
        <v>6.3016528925619832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318</v>
      </c>
      <c r="E449" s="19">
        <v>326</v>
      </c>
      <c r="F449" s="20">
        <v>644</v>
      </c>
      <c r="G449" s="21">
        <v>7.2481710748452439</v>
      </c>
      <c r="H449" s="35">
        <v>765</v>
      </c>
      <c r="I449" s="19">
        <v>15</v>
      </c>
      <c r="J449" s="19">
        <v>13</v>
      </c>
      <c r="K449" s="22">
        <v>28</v>
      </c>
      <c r="L449" s="21">
        <v>3.6601307189542487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64</v>
      </c>
      <c r="E450" s="19">
        <v>59</v>
      </c>
      <c r="F450" s="20">
        <v>123</v>
      </c>
      <c r="G450" s="21">
        <v>8.4131326949384402</v>
      </c>
      <c r="H450" s="35">
        <v>206</v>
      </c>
      <c r="I450" s="19">
        <v>0</v>
      </c>
      <c r="J450" s="19">
        <v>1</v>
      </c>
      <c r="K450" s="22">
        <v>1</v>
      </c>
      <c r="L450" s="21">
        <v>0.48543689320388345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47</v>
      </c>
      <c r="E451" s="19">
        <v>34</v>
      </c>
      <c r="F451" s="20">
        <v>81</v>
      </c>
      <c r="G451" s="21">
        <v>8.0039525691699609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340</v>
      </c>
      <c r="E452" s="29">
        <v>336</v>
      </c>
      <c r="F452" s="29">
        <v>676</v>
      </c>
      <c r="G452" s="31">
        <v>5.2689010132501952</v>
      </c>
      <c r="H452" s="29">
        <v>3411</v>
      </c>
      <c r="I452" s="29">
        <v>15</v>
      </c>
      <c r="J452" s="29">
        <v>10</v>
      </c>
      <c r="K452" s="36">
        <v>25</v>
      </c>
      <c r="L452" s="31">
        <v>0.73292289651128695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31</v>
      </c>
      <c r="E453" s="19">
        <v>39</v>
      </c>
      <c r="F453" s="20">
        <v>70</v>
      </c>
      <c r="G453" s="21">
        <v>4.6235138705416112</v>
      </c>
      <c r="H453" s="35">
        <v>477</v>
      </c>
      <c r="I453" s="19">
        <v>0</v>
      </c>
      <c r="J453" s="19">
        <v>0</v>
      </c>
      <c r="K453" s="22">
        <v>0</v>
      </c>
      <c r="L453" s="21">
        <v>0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13</v>
      </c>
      <c r="E454" s="19">
        <v>19</v>
      </c>
      <c r="F454" s="20">
        <v>32</v>
      </c>
      <c r="G454" s="21">
        <v>5.2459016393442619</v>
      </c>
      <c r="H454" s="35">
        <v>160</v>
      </c>
      <c r="I454" s="19">
        <v>0</v>
      </c>
      <c r="J454" s="19">
        <v>0</v>
      </c>
      <c r="K454" s="22">
        <v>0</v>
      </c>
      <c r="L454" s="21">
        <v>0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14</v>
      </c>
      <c r="E455" s="19">
        <v>15</v>
      </c>
      <c r="F455" s="20">
        <v>29</v>
      </c>
      <c r="G455" s="21">
        <v>4.6474358974358978</v>
      </c>
      <c r="H455" s="35">
        <v>167</v>
      </c>
      <c r="I455" s="19">
        <v>5</v>
      </c>
      <c r="J455" s="19">
        <v>0</v>
      </c>
      <c r="K455" s="22">
        <v>5</v>
      </c>
      <c r="L455" s="21">
        <v>2.9940119760479043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47</v>
      </c>
      <c r="E456" s="19">
        <v>53</v>
      </c>
      <c r="F456" s="20">
        <v>100</v>
      </c>
      <c r="G456" s="21">
        <v>7.2939460247994168</v>
      </c>
      <c r="H456" s="35">
        <v>410</v>
      </c>
      <c r="I456" s="19">
        <v>8</v>
      </c>
      <c r="J456" s="19">
        <v>10</v>
      </c>
      <c r="K456" s="22">
        <v>18</v>
      </c>
      <c r="L456" s="21">
        <v>4.3902439024390238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33</v>
      </c>
      <c r="E457" s="19">
        <v>25</v>
      </c>
      <c r="F457" s="20">
        <v>58</v>
      </c>
      <c r="G457" s="21">
        <v>5.4924242424242422</v>
      </c>
      <c r="H457" s="35">
        <v>173</v>
      </c>
      <c r="I457" s="19">
        <v>0</v>
      </c>
      <c r="J457" s="19">
        <v>0</v>
      </c>
      <c r="K457" s="22">
        <v>0</v>
      </c>
      <c r="L457" s="21">
        <v>0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28</v>
      </c>
      <c r="E458" s="19">
        <v>33</v>
      </c>
      <c r="F458" s="20">
        <v>61</v>
      </c>
      <c r="G458" s="21">
        <v>5.3275109170305672</v>
      </c>
      <c r="H458" s="35">
        <v>195</v>
      </c>
      <c r="I458" s="19">
        <v>0</v>
      </c>
      <c r="J458" s="19">
        <v>0</v>
      </c>
      <c r="K458" s="22">
        <v>0</v>
      </c>
      <c r="L458" s="21">
        <v>0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19</v>
      </c>
      <c r="E459" s="19">
        <v>23</v>
      </c>
      <c r="F459" s="20">
        <v>42</v>
      </c>
      <c r="G459" s="21">
        <v>5.4616384915474647</v>
      </c>
      <c r="H459" s="35">
        <v>217</v>
      </c>
      <c r="I459" s="19">
        <v>0</v>
      </c>
      <c r="J459" s="19">
        <v>0</v>
      </c>
      <c r="K459" s="22">
        <v>0</v>
      </c>
      <c r="L459" s="21">
        <v>0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22</v>
      </c>
      <c r="E460" s="19">
        <v>14</v>
      </c>
      <c r="F460" s="20">
        <v>36</v>
      </c>
      <c r="G460" s="21">
        <v>5.5727554179566559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8</v>
      </c>
      <c r="E461" s="19">
        <v>11</v>
      </c>
      <c r="F461" s="20">
        <v>19</v>
      </c>
      <c r="G461" s="21">
        <v>4.6116504854368934</v>
      </c>
      <c r="H461" s="35">
        <v>75</v>
      </c>
      <c r="I461" s="19">
        <v>2</v>
      </c>
      <c r="J461" s="19">
        <v>0</v>
      </c>
      <c r="K461" s="22">
        <v>2</v>
      </c>
      <c r="L461" s="21">
        <v>2.666666666666667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13</v>
      </c>
      <c r="E462" s="19">
        <v>10</v>
      </c>
      <c r="F462" s="20">
        <v>23</v>
      </c>
      <c r="G462" s="21">
        <v>3.560371517027864</v>
      </c>
      <c r="H462" s="35">
        <v>128</v>
      </c>
      <c r="I462" s="19">
        <v>0</v>
      </c>
      <c r="J462" s="19">
        <v>0</v>
      </c>
      <c r="K462" s="22">
        <v>0</v>
      </c>
      <c r="L462" s="21">
        <v>0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7</v>
      </c>
      <c r="E463" s="19">
        <v>6</v>
      </c>
      <c r="F463" s="20">
        <v>13</v>
      </c>
      <c r="G463" s="21">
        <v>2.8953229398663698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40</v>
      </c>
      <c r="E464" s="19">
        <v>27</v>
      </c>
      <c r="F464" s="20">
        <v>67</v>
      </c>
      <c r="G464" s="21">
        <v>5.4783319705641862</v>
      </c>
      <c r="H464" s="35">
        <v>261</v>
      </c>
      <c r="I464" s="19">
        <v>0</v>
      </c>
      <c r="J464" s="19">
        <v>0</v>
      </c>
      <c r="K464" s="22">
        <v>0</v>
      </c>
      <c r="L464" s="21">
        <v>0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65</v>
      </c>
      <c r="E465" s="19">
        <v>61</v>
      </c>
      <c r="F465" s="20">
        <v>126</v>
      </c>
      <c r="G465" s="21">
        <v>5.3276955602536997</v>
      </c>
      <c r="H465" s="35">
        <v>989</v>
      </c>
      <c r="I465" s="19">
        <v>0</v>
      </c>
      <c r="J465" s="19">
        <v>0</v>
      </c>
      <c r="K465" s="22">
        <v>0</v>
      </c>
      <c r="L465" s="21">
        <v>0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152</v>
      </c>
      <c r="E466" s="38">
        <v>184</v>
      </c>
      <c r="F466" s="38">
        <v>336</v>
      </c>
      <c r="G466" s="31">
        <v>6.7510548523206744</v>
      </c>
      <c r="H466" s="38">
        <v>406</v>
      </c>
      <c r="I466" s="38">
        <v>0</v>
      </c>
      <c r="J466" s="38">
        <v>1</v>
      </c>
      <c r="K466" s="39">
        <v>1</v>
      </c>
      <c r="L466" s="31">
        <v>0.24630541871921183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28</v>
      </c>
      <c r="E467" s="35">
        <v>47</v>
      </c>
      <c r="F467" s="40">
        <v>75</v>
      </c>
      <c r="G467" s="21">
        <v>8.2508250825082499</v>
      </c>
      <c r="H467" s="35">
        <v>7</v>
      </c>
      <c r="I467" s="35">
        <v>0</v>
      </c>
      <c r="J467" s="35">
        <v>0</v>
      </c>
      <c r="K467" s="41">
        <v>0</v>
      </c>
      <c r="L467" s="21">
        <v>0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11</v>
      </c>
      <c r="E468" s="35">
        <v>31</v>
      </c>
      <c r="F468" s="40">
        <v>42</v>
      </c>
      <c r="G468" s="21">
        <v>7.1065989847715745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9</v>
      </c>
      <c r="E469" s="35">
        <v>13</v>
      </c>
      <c r="F469" s="40">
        <v>22</v>
      </c>
      <c r="G469" s="21">
        <v>5.3398058252427179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6</v>
      </c>
      <c r="E470" s="35">
        <v>8</v>
      </c>
      <c r="F470" s="40">
        <v>14</v>
      </c>
      <c r="G470" s="21">
        <v>5.761316872427984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15</v>
      </c>
      <c r="E471" s="35">
        <v>11</v>
      </c>
      <c r="F471" s="40">
        <v>26</v>
      </c>
      <c r="G471" s="21">
        <v>4.5694200351493848</v>
      </c>
      <c r="H471" s="35">
        <v>23</v>
      </c>
      <c r="I471" s="35">
        <v>0</v>
      </c>
      <c r="J471" s="35">
        <v>0</v>
      </c>
      <c r="K471" s="41">
        <v>0</v>
      </c>
      <c r="L471" s="21">
        <v>0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31</v>
      </c>
      <c r="E472" s="35">
        <v>29</v>
      </c>
      <c r="F472" s="40">
        <v>60</v>
      </c>
      <c r="G472" s="21">
        <v>7.741935483870968</v>
      </c>
      <c r="H472" s="35">
        <v>15</v>
      </c>
      <c r="I472" s="35">
        <v>0</v>
      </c>
      <c r="J472" s="35">
        <v>0</v>
      </c>
      <c r="K472" s="41">
        <v>0</v>
      </c>
      <c r="L472" s="21">
        <v>0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29</v>
      </c>
      <c r="E473" s="35">
        <v>24</v>
      </c>
      <c r="F473" s="40">
        <v>53</v>
      </c>
      <c r="G473" s="21">
        <v>5.4695562435500511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23</v>
      </c>
      <c r="E474" s="35">
        <v>21</v>
      </c>
      <c r="F474" s="40">
        <v>44</v>
      </c>
      <c r="G474" s="21">
        <v>8.6444007858546161</v>
      </c>
      <c r="H474" s="19">
        <v>-27</v>
      </c>
      <c r="I474" s="35">
        <v>0</v>
      </c>
      <c r="J474" s="35">
        <v>1</v>
      </c>
      <c r="K474" s="41">
        <v>1</v>
      </c>
      <c r="L474" s="21">
        <v>-3.7037037037037033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245</v>
      </c>
      <c r="E475" s="38">
        <v>256</v>
      </c>
      <c r="F475" s="38">
        <v>501</v>
      </c>
      <c r="G475" s="31">
        <v>4.9584323040380047</v>
      </c>
      <c r="H475" s="29">
        <v>3856</v>
      </c>
      <c r="I475" s="38">
        <v>20</v>
      </c>
      <c r="J475" s="38">
        <v>27</v>
      </c>
      <c r="K475" s="39">
        <v>47</v>
      </c>
      <c r="L475" s="31">
        <v>1.2188796680497926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142</v>
      </c>
      <c r="E476" s="38">
        <v>150</v>
      </c>
      <c r="F476" s="38">
        <v>292</v>
      </c>
      <c r="G476" s="31">
        <v>5.8505309557202967</v>
      </c>
      <c r="H476" s="29">
        <v>1364</v>
      </c>
      <c r="I476" s="38">
        <v>9</v>
      </c>
      <c r="J476" s="38">
        <v>3</v>
      </c>
      <c r="K476" s="39">
        <v>12</v>
      </c>
      <c r="L476" s="31">
        <v>0.87976539589442826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8251</v>
      </c>
      <c r="E477" s="9">
        <v>7833</v>
      </c>
      <c r="F477" s="9">
        <v>16084</v>
      </c>
      <c r="G477" s="25">
        <v>4.770124146603318</v>
      </c>
      <c r="H477" s="9">
        <v>132730</v>
      </c>
      <c r="I477" s="9">
        <v>881</v>
      </c>
      <c r="J477" s="9">
        <v>755</v>
      </c>
      <c r="K477" s="16">
        <v>1636</v>
      </c>
      <c r="L477" s="25">
        <v>1.2325774127928879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1452</v>
      </c>
      <c r="E478" s="29">
        <v>1371</v>
      </c>
      <c r="F478" s="29">
        <v>2823</v>
      </c>
      <c r="G478" s="31">
        <v>4.8389585011741714</v>
      </c>
      <c r="H478" s="29">
        <v>23139</v>
      </c>
      <c r="I478" s="29">
        <v>154</v>
      </c>
      <c r="J478" s="29">
        <v>110</v>
      </c>
      <c r="K478" s="36">
        <v>264</v>
      </c>
      <c r="L478" s="31">
        <v>1.1409308958900557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27</v>
      </c>
      <c r="E479" s="19">
        <v>17</v>
      </c>
      <c r="F479" s="20">
        <v>44</v>
      </c>
      <c r="G479" s="21">
        <v>5.9701492537313428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13</v>
      </c>
      <c r="E480" s="19">
        <v>8</v>
      </c>
      <c r="F480" s="20">
        <v>21</v>
      </c>
      <c r="G480" s="21">
        <v>3.7300177619893424</v>
      </c>
      <c r="H480" s="19">
        <v>289</v>
      </c>
      <c r="I480" s="19">
        <v>0</v>
      </c>
      <c r="J480" s="19">
        <v>0</v>
      </c>
      <c r="K480" s="22">
        <v>0</v>
      </c>
      <c r="L480" s="21">
        <v>0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49</v>
      </c>
      <c r="E481" s="19">
        <v>47</v>
      </c>
      <c r="F481" s="20">
        <v>96</v>
      </c>
      <c r="G481" s="21">
        <v>5.2287581699346406</v>
      </c>
      <c r="H481" s="19">
        <v>1175</v>
      </c>
      <c r="I481" s="19">
        <v>2</v>
      </c>
      <c r="J481" s="19">
        <v>2</v>
      </c>
      <c r="K481" s="22">
        <v>4</v>
      </c>
      <c r="L481" s="21">
        <v>0.34042553191489361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22</v>
      </c>
      <c r="E482" s="19">
        <v>10</v>
      </c>
      <c r="F482" s="20">
        <v>32</v>
      </c>
      <c r="G482" s="21">
        <v>5.6338028169014089</v>
      </c>
      <c r="H482" s="19">
        <v>327</v>
      </c>
      <c r="I482" s="19">
        <v>0</v>
      </c>
      <c r="J482" s="19">
        <v>0</v>
      </c>
      <c r="K482" s="22">
        <v>0</v>
      </c>
      <c r="L482" s="21">
        <v>0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150</v>
      </c>
      <c r="E483" s="19">
        <v>135</v>
      </c>
      <c r="F483" s="20">
        <v>285</v>
      </c>
      <c r="G483" s="21">
        <v>4.2215968004740043</v>
      </c>
      <c r="H483" s="19">
        <v>2773</v>
      </c>
      <c r="I483" s="19">
        <v>0</v>
      </c>
      <c r="J483" s="19">
        <v>0</v>
      </c>
      <c r="K483" s="22">
        <v>0</v>
      </c>
      <c r="L483" s="21"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55</v>
      </c>
      <c r="E484" s="19">
        <v>72</v>
      </c>
      <c r="F484" s="20">
        <v>127</v>
      </c>
      <c r="G484" s="21">
        <v>8.3060824068018313</v>
      </c>
      <c r="H484" s="35">
        <v>-103</v>
      </c>
      <c r="I484" s="19">
        <v>0</v>
      </c>
      <c r="J484" s="19">
        <v>1</v>
      </c>
      <c r="K484" s="22">
        <v>1</v>
      </c>
      <c r="L484" s="21">
        <v>-0.97087378640776689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69</v>
      </c>
      <c r="E485" s="19">
        <v>82</v>
      </c>
      <c r="F485" s="20">
        <v>151</v>
      </c>
      <c r="G485" s="21">
        <v>8.2333696837513628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20</v>
      </c>
      <c r="E486" s="19">
        <v>28</v>
      </c>
      <c r="F486" s="20">
        <v>48</v>
      </c>
      <c r="G486" s="21">
        <v>4.0955631399317403</v>
      </c>
      <c r="H486" s="35">
        <v>542</v>
      </c>
      <c r="I486" s="19">
        <v>5</v>
      </c>
      <c r="J486" s="19">
        <v>0</v>
      </c>
      <c r="K486" s="22">
        <v>5</v>
      </c>
      <c r="L486" s="21">
        <v>0.92250922509225086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16</v>
      </c>
      <c r="E487" s="19">
        <v>17</v>
      </c>
      <c r="F487" s="20">
        <v>33</v>
      </c>
      <c r="G487" s="21">
        <v>4.6218487394957988</v>
      </c>
      <c r="H487" s="35">
        <v>355</v>
      </c>
      <c r="I487" s="19">
        <v>7</v>
      </c>
      <c r="J487" s="19">
        <v>3</v>
      </c>
      <c r="K487" s="22">
        <v>10</v>
      </c>
      <c r="L487" s="21">
        <v>2.8169014084507045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27</v>
      </c>
      <c r="E488" s="19">
        <v>28</v>
      </c>
      <c r="F488" s="20">
        <v>55</v>
      </c>
      <c r="G488" s="21">
        <v>4.5719035743973402</v>
      </c>
      <c r="H488" s="35">
        <v>777</v>
      </c>
      <c r="I488" s="19">
        <v>7</v>
      </c>
      <c r="J488" s="19">
        <v>4</v>
      </c>
      <c r="K488" s="22">
        <v>11</v>
      </c>
      <c r="L488" s="21">
        <v>1.4157014157014158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35</v>
      </c>
      <c r="E489" s="19">
        <v>30</v>
      </c>
      <c r="F489" s="20">
        <v>65</v>
      </c>
      <c r="G489" s="21">
        <v>6.9370330843116337</v>
      </c>
      <c r="H489" s="35">
        <v>603</v>
      </c>
      <c r="I489" s="19">
        <v>6</v>
      </c>
      <c r="J489" s="19">
        <v>4</v>
      </c>
      <c r="K489" s="22">
        <v>10</v>
      </c>
      <c r="L489" s="21">
        <v>1.6583747927031509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66</v>
      </c>
      <c r="E490" s="19">
        <v>39</v>
      </c>
      <c r="F490" s="20">
        <v>105</v>
      </c>
      <c r="G490" s="21">
        <v>5.8856502242152473</v>
      </c>
      <c r="H490" s="35">
        <v>769</v>
      </c>
      <c r="I490" s="19">
        <v>7</v>
      </c>
      <c r="J490" s="19">
        <v>3</v>
      </c>
      <c r="K490" s="22">
        <v>10</v>
      </c>
      <c r="L490" s="21">
        <v>1.3003901170351104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17</v>
      </c>
      <c r="E491" s="19">
        <v>17</v>
      </c>
      <c r="F491" s="20">
        <v>34</v>
      </c>
      <c r="G491" s="21">
        <v>2.9411764705882351</v>
      </c>
      <c r="H491" s="19">
        <v>845</v>
      </c>
      <c r="I491" s="19">
        <v>6</v>
      </c>
      <c r="J491" s="19">
        <v>6</v>
      </c>
      <c r="K491" s="22">
        <v>12</v>
      </c>
      <c r="L491" s="21">
        <v>1.4201183431952662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188</v>
      </c>
      <c r="E492" s="19">
        <v>172</v>
      </c>
      <c r="F492" s="20">
        <v>360</v>
      </c>
      <c r="G492" s="21">
        <v>4.5610034207525656</v>
      </c>
      <c r="H492" s="19">
        <v>3453</v>
      </c>
      <c r="I492" s="19">
        <v>36</v>
      </c>
      <c r="J492" s="19">
        <v>28</v>
      </c>
      <c r="K492" s="22">
        <v>64</v>
      </c>
      <c r="L492" s="21">
        <v>1.8534607587604981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14</v>
      </c>
      <c r="E493" s="19">
        <v>15</v>
      </c>
      <c r="F493" s="20">
        <v>29</v>
      </c>
      <c r="G493" s="21">
        <v>3.8615179760319571</v>
      </c>
      <c r="H493" s="35">
        <v>276</v>
      </c>
      <c r="I493" s="19">
        <v>0</v>
      </c>
      <c r="J493" s="19">
        <v>0</v>
      </c>
      <c r="K493" s="22">
        <v>0</v>
      </c>
      <c r="L493" s="21">
        <v>0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22</v>
      </c>
      <c r="E494" s="19">
        <v>21</v>
      </c>
      <c r="F494" s="20">
        <v>43</v>
      </c>
      <c r="G494" s="21">
        <v>4.6286329386437028</v>
      </c>
      <c r="H494" s="35">
        <v>406</v>
      </c>
      <c r="I494" s="19">
        <v>2</v>
      </c>
      <c r="J494" s="19">
        <v>0</v>
      </c>
      <c r="K494" s="22">
        <v>2</v>
      </c>
      <c r="L494" s="21">
        <v>0.49261083743842365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36</v>
      </c>
      <c r="E495" s="19">
        <v>33</v>
      </c>
      <c r="F495" s="20">
        <v>69</v>
      </c>
      <c r="G495" s="21">
        <v>5.1224944320712691</v>
      </c>
      <c r="H495" s="35">
        <v>409</v>
      </c>
      <c r="I495" s="19">
        <v>3</v>
      </c>
      <c r="J495" s="19">
        <v>1</v>
      </c>
      <c r="K495" s="22">
        <v>4</v>
      </c>
      <c r="L495" s="21">
        <v>0.97799511002444983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16</v>
      </c>
      <c r="E496" s="19">
        <v>16</v>
      </c>
      <c r="F496" s="20">
        <v>32</v>
      </c>
      <c r="G496" s="21">
        <v>5.8287795992714022</v>
      </c>
      <c r="H496" s="19">
        <v>103</v>
      </c>
      <c r="I496" s="19">
        <v>1</v>
      </c>
      <c r="J496" s="19">
        <v>3</v>
      </c>
      <c r="K496" s="22">
        <v>4</v>
      </c>
      <c r="L496" s="21">
        <v>3.8834951456310676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75</v>
      </c>
      <c r="E497" s="19">
        <v>71</v>
      </c>
      <c r="F497" s="20">
        <v>146</v>
      </c>
      <c r="G497" s="21">
        <v>4.5883092394720295</v>
      </c>
      <c r="H497" s="19">
        <v>1132</v>
      </c>
      <c r="I497" s="19">
        <v>1</v>
      </c>
      <c r="J497" s="19">
        <v>0</v>
      </c>
      <c r="K497" s="22">
        <v>1</v>
      </c>
      <c r="L497" s="21">
        <v>8.8339222614840993E-2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36</v>
      </c>
      <c r="E498" s="19">
        <v>21</v>
      </c>
      <c r="F498" s="20">
        <v>57</v>
      </c>
      <c r="G498" s="21">
        <v>5.3072625698324023</v>
      </c>
      <c r="H498" s="19">
        <v>391</v>
      </c>
      <c r="I498" s="19">
        <v>0</v>
      </c>
      <c r="J498" s="19">
        <v>0</v>
      </c>
      <c r="K498" s="22">
        <v>0</v>
      </c>
      <c r="L498" s="21">
        <v>0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65</v>
      </c>
      <c r="E499" s="19">
        <v>61</v>
      </c>
      <c r="F499" s="20">
        <v>126</v>
      </c>
      <c r="G499" s="21">
        <v>4.9141965678627146</v>
      </c>
      <c r="H499" s="19">
        <v>1087</v>
      </c>
      <c r="I499" s="19">
        <v>6</v>
      </c>
      <c r="J499" s="19">
        <v>8</v>
      </c>
      <c r="K499" s="22">
        <v>14</v>
      </c>
      <c r="L499" s="21">
        <v>1.2879484820607177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31</v>
      </c>
      <c r="E500" s="19">
        <v>23</v>
      </c>
      <c r="F500" s="20">
        <v>54</v>
      </c>
      <c r="G500" s="21">
        <v>3.4838709677419351</v>
      </c>
      <c r="H500" s="35">
        <v>163</v>
      </c>
      <c r="I500" s="19">
        <v>4</v>
      </c>
      <c r="J500" s="19">
        <v>4</v>
      </c>
      <c r="K500" s="22">
        <v>8</v>
      </c>
      <c r="L500" s="21">
        <v>4.9079754601226995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63</v>
      </c>
      <c r="E501" s="19">
        <v>57</v>
      </c>
      <c r="F501" s="20">
        <v>120</v>
      </c>
      <c r="G501" s="21">
        <v>5.1724137931034484</v>
      </c>
      <c r="H501" s="35">
        <v>837</v>
      </c>
      <c r="I501" s="19">
        <v>5</v>
      </c>
      <c r="J501" s="19">
        <v>2</v>
      </c>
      <c r="K501" s="22">
        <v>7</v>
      </c>
      <c r="L501" s="21">
        <v>0.83632019115890077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14</v>
      </c>
      <c r="E502" s="19">
        <v>12</v>
      </c>
      <c r="F502" s="20">
        <v>26</v>
      </c>
      <c r="G502" s="21">
        <v>4.1533546325878596</v>
      </c>
      <c r="H502" s="35">
        <v>374</v>
      </c>
      <c r="I502" s="19">
        <v>1</v>
      </c>
      <c r="J502" s="19">
        <v>5</v>
      </c>
      <c r="K502" s="22">
        <v>6</v>
      </c>
      <c r="L502" s="21">
        <v>1.6042780748663104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16</v>
      </c>
      <c r="E503" s="19">
        <v>18</v>
      </c>
      <c r="F503" s="20">
        <v>34</v>
      </c>
      <c r="G503" s="21">
        <v>8.2926829268292686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27</v>
      </c>
      <c r="E504" s="19">
        <v>30</v>
      </c>
      <c r="F504" s="20">
        <v>57</v>
      </c>
      <c r="G504" s="21">
        <v>4.1214750542299354</v>
      </c>
      <c r="H504" s="35">
        <v>592</v>
      </c>
      <c r="I504" s="19">
        <v>3</v>
      </c>
      <c r="J504" s="19">
        <v>3</v>
      </c>
      <c r="K504" s="22">
        <v>6</v>
      </c>
      <c r="L504" s="21">
        <v>1.0135135135135136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5</v>
      </c>
      <c r="E505" s="19">
        <v>10</v>
      </c>
      <c r="F505" s="20">
        <v>15</v>
      </c>
      <c r="G505" s="21">
        <v>3.8961038961038961</v>
      </c>
      <c r="H505" s="19">
        <v>180</v>
      </c>
      <c r="I505" s="19">
        <v>0</v>
      </c>
      <c r="J505" s="19">
        <v>1</v>
      </c>
      <c r="K505" s="22">
        <v>1</v>
      </c>
      <c r="L505" s="21">
        <v>0.55555555555555558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83</v>
      </c>
      <c r="E506" s="19">
        <v>95</v>
      </c>
      <c r="F506" s="20">
        <v>178</v>
      </c>
      <c r="G506" s="21">
        <v>3.8779956427015252</v>
      </c>
      <c r="H506" s="19">
        <v>2259</v>
      </c>
      <c r="I506" s="19">
        <v>17</v>
      </c>
      <c r="J506" s="19">
        <v>13</v>
      </c>
      <c r="K506" s="22">
        <v>30</v>
      </c>
      <c r="L506" s="21">
        <v>1.3280212483399734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38</v>
      </c>
      <c r="E507" s="19">
        <v>26</v>
      </c>
      <c r="F507" s="20">
        <v>64</v>
      </c>
      <c r="G507" s="21">
        <v>5.6537102473498235</v>
      </c>
      <c r="H507" s="35">
        <v>165</v>
      </c>
      <c r="I507" s="19">
        <v>1</v>
      </c>
      <c r="J507" s="19">
        <v>0</v>
      </c>
      <c r="K507" s="22">
        <v>1</v>
      </c>
      <c r="L507" s="21">
        <v>0.60606060606060608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15</v>
      </c>
      <c r="E508" s="19">
        <v>16</v>
      </c>
      <c r="F508" s="20">
        <v>31</v>
      </c>
      <c r="G508" s="21">
        <v>3.4140969162995596</v>
      </c>
      <c r="H508" s="19">
        <v>573</v>
      </c>
      <c r="I508" s="19">
        <v>9</v>
      </c>
      <c r="J508" s="19">
        <v>4</v>
      </c>
      <c r="K508" s="22">
        <v>13</v>
      </c>
      <c r="L508" s="21">
        <v>2.2687609075043627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94</v>
      </c>
      <c r="E509" s="19">
        <v>105</v>
      </c>
      <c r="F509" s="20">
        <v>199</v>
      </c>
      <c r="G509" s="21">
        <v>5.0597508263412152</v>
      </c>
      <c r="H509" s="19">
        <v>1199</v>
      </c>
      <c r="I509" s="19">
        <v>23</v>
      </c>
      <c r="J509" s="19">
        <v>12</v>
      </c>
      <c r="K509" s="22">
        <v>35</v>
      </c>
      <c r="L509" s="21">
        <v>2.9190992493744785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22</v>
      </c>
      <c r="E510" s="19">
        <v>14</v>
      </c>
      <c r="F510" s="20">
        <v>36</v>
      </c>
      <c r="G510" s="21">
        <v>4.7430830039525684</v>
      </c>
      <c r="H510" s="35">
        <v>126</v>
      </c>
      <c r="I510" s="19">
        <v>0</v>
      </c>
      <c r="J510" s="19">
        <v>0</v>
      </c>
      <c r="K510" s="22">
        <v>0</v>
      </c>
      <c r="L510" s="21">
        <v>0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7</v>
      </c>
      <c r="E511" s="19">
        <v>3</v>
      </c>
      <c r="F511" s="20">
        <v>10</v>
      </c>
      <c r="G511" s="21">
        <v>2.7777777777777777</v>
      </c>
      <c r="H511" s="35">
        <v>217</v>
      </c>
      <c r="I511" s="19">
        <v>0</v>
      </c>
      <c r="J511" s="19">
        <v>0</v>
      </c>
      <c r="K511" s="22">
        <v>0</v>
      </c>
      <c r="L511" s="21">
        <v>0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19</v>
      </c>
      <c r="E512" s="19">
        <v>22</v>
      </c>
      <c r="F512" s="20">
        <v>41</v>
      </c>
      <c r="G512" s="21">
        <v>4.5054945054945055</v>
      </c>
      <c r="H512" s="19">
        <v>485</v>
      </c>
      <c r="I512" s="19">
        <v>2</v>
      </c>
      <c r="J512" s="19">
        <v>3</v>
      </c>
      <c r="K512" s="22">
        <v>5</v>
      </c>
      <c r="L512" s="21">
        <v>1.0309278350515463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2174</v>
      </c>
      <c r="E513" s="29">
        <v>2081</v>
      </c>
      <c r="F513" s="29">
        <v>4255</v>
      </c>
      <c r="G513" s="31">
        <v>4.9771320957761631</v>
      </c>
      <c r="H513" s="29">
        <v>31896</v>
      </c>
      <c r="I513" s="29">
        <v>148</v>
      </c>
      <c r="J513" s="29">
        <v>122</v>
      </c>
      <c r="K513" s="36">
        <v>270</v>
      </c>
      <c r="L513" s="31">
        <v>0.84650112866817162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30</v>
      </c>
      <c r="E514" s="19">
        <v>19</v>
      </c>
      <c r="F514" s="20">
        <v>49</v>
      </c>
      <c r="G514" s="21">
        <v>4.8133595284872301</v>
      </c>
      <c r="H514" s="35">
        <v>402</v>
      </c>
      <c r="I514" s="19">
        <v>6</v>
      </c>
      <c r="J514" s="19">
        <v>1</v>
      </c>
      <c r="K514" s="22">
        <v>7</v>
      </c>
      <c r="L514" s="21">
        <v>1.7412935323383085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6</v>
      </c>
      <c r="E515" s="19">
        <v>18</v>
      </c>
      <c r="F515" s="20">
        <v>24</v>
      </c>
      <c r="G515" s="21">
        <v>3.2520325203252036</v>
      </c>
      <c r="H515" s="19">
        <v>298</v>
      </c>
      <c r="I515" s="19">
        <v>1</v>
      </c>
      <c r="J515" s="19">
        <v>0</v>
      </c>
      <c r="K515" s="22">
        <v>1</v>
      </c>
      <c r="L515" s="21">
        <v>0.33557046979865773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223</v>
      </c>
      <c r="E516" s="19">
        <v>225</v>
      </c>
      <c r="F516" s="20">
        <v>448</v>
      </c>
      <c r="G516" s="21">
        <v>3.4361098327964412</v>
      </c>
      <c r="H516" s="19">
        <v>7897</v>
      </c>
      <c r="I516" s="19">
        <v>42</v>
      </c>
      <c r="J516" s="19">
        <v>29</v>
      </c>
      <c r="K516" s="22">
        <v>71</v>
      </c>
      <c r="L516" s="21">
        <v>0.89907559832847916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89</v>
      </c>
      <c r="E517" s="19">
        <v>77</v>
      </c>
      <c r="F517" s="20">
        <v>166</v>
      </c>
      <c r="G517" s="21">
        <v>7.4909747292418771</v>
      </c>
      <c r="H517" s="35">
        <v>264</v>
      </c>
      <c r="I517" s="19">
        <v>1</v>
      </c>
      <c r="J517" s="19">
        <v>2</v>
      </c>
      <c r="K517" s="22">
        <v>3</v>
      </c>
      <c r="L517" s="21">
        <v>1.1363636363636365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33</v>
      </c>
      <c r="E518" s="19">
        <v>24</v>
      </c>
      <c r="F518" s="20">
        <v>57</v>
      </c>
      <c r="G518" s="21">
        <v>3.076092822450081</v>
      </c>
      <c r="H518" s="19">
        <v>966</v>
      </c>
      <c r="I518" s="19">
        <v>1</v>
      </c>
      <c r="J518" s="19">
        <v>1</v>
      </c>
      <c r="K518" s="22">
        <v>2</v>
      </c>
      <c r="L518" s="21">
        <v>0.20703933747412009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357</v>
      </c>
      <c r="E519" s="19">
        <v>383</v>
      </c>
      <c r="F519" s="20">
        <v>740</v>
      </c>
      <c r="G519" s="21">
        <v>5.6260929065612402</v>
      </c>
      <c r="H519" s="19">
        <v>3210</v>
      </c>
      <c r="I519" s="19">
        <v>30</v>
      </c>
      <c r="J519" s="19">
        <v>15</v>
      </c>
      <c r="K519" s="22">
        <v>45</v>
      </c>
      <c r="L519" s="21">
        <v>1.4018691588785046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10</v>
      </c>
      <c r="E520" s="19">
        <v>9</v>
      </c>
      <c r="F520" s="20">
        <v>19</v>
      </c>
      <c r="G520" s="21">
        <v>4.1036717062634986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208</v>
      </c>
      <c r="E521" s="19">
        <v>196</v>
      </c>
      <c r="F521" s="20">
        <v>404</v>
      </c>
      <c r="G521" s="21">
        <v>4.4439555604443957</v>
      </c>
      <c r="H521" s="19">
        <v>3570</v>
      </c>
      <c r="I521" s="19">
        <v>8</v>
      </c>
      <c r="J521" s="19">
        <v>8</v>
      </c>
      <c r="K521" s="22">
        <v>16</v>
      </c>
      <c r="L521" s="21">
        <v>0.44817927170868344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197</v>
      </c>
      <c r="E522" s="19">
        <v>169</v>
      </c>
      <c r="F522" s="20">
        <v>366</v>
      </c>
      <c r="G522" s="21">
        <v>4.361816231676797</v>
      </c>
      <c r="H522" s="19">
        <v>4511</v>
      </c>
      <c r="I522" s="19">
        <v>11</v>
      </c>
      <c r="J522" s="19">
        <v>16</v>
      </c>
      <c r="K522" s="22">
        <v>27</v>
      </c>
      <c r="L522" s="21">
        <v>0.59853690977610285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36</v>
      </c>
      <c r="E523" s="19">
        <v>29</v>
      </c>
      <c r="F523" s="20">
        <v>65</v>
      </c>
      <c r="G523" s="21">
        <v>5.7880676758682101</v>
      </c>
      <c r="H523" s="19">
        <v>303</v>
      </c>
      <c r="I523" s="19">
        <v>1</v>
      </c>
      <c r="J523" s="19">
        <v>1</v>
      </c>
      <c r="K523" s="22">
        <v>2</v>
      </c>
      <c r="L523" s="21">
        <v>0.66006600660066006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51</v>
      </c>
      <c r="E524" s="19">
        <v>42</v>
      </c>
      <c r="F524" s="20">
        <v>93</v>
      </c>
      <c r="G524" s="21">
        <v>4.3457943925233646</v>
      </c>
      <c r="H524" s="19">
        <v>1026</v>
      </c>
      <c r="I524" s="19">
        <v>1</v>
      </c>
      <c r="J524" s="19">
        <v>1</v>
      </c>
      <c r="K524" s="22">
        <v>2</v>
      </c>
      <c r="L524" s="21">
        <v>0.19493177387914229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16</v>
      </c>
      <c r="E525" s="19">
        <v>9</v>
      </c>
      <c r="F525" s="20">
        <v>25</v>
      </c>
      <c r="G525" s="21">
        <v>4.9504950495049505</v>
      </c>
      <c r="H525" s="35">
        <v>209</v>
      </c>
      <c r="I525" s="19">
        <v>0</v>
      </c>
      <c r="J525" s="19">
        <v>2</v>
      </c>
      <c r="K525" s="22">
        <v>2</v>
      </c>
      <c r="L525" s="21">
        <v>0.9569377990430622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19</v>
      </c>
      <c r="E526" s="19">
        <v>27</v>
      </c>
      <c r="F526" s="20">
        <v>46</v>
      </c>
      <c r="G526" s="21">
        <v>5.2691867124856815</v>
      </c>
      <c r="H526" s="35">
        <v>197</v>
      </c>
      <c r="I526" s="19">
        <v>0</v>
      </c>
      <c r="J526" s="19">
        <v>1</v>
      </c>
      <c r="K526" s="22">
        <v>1</v>
      </c>
      <c r="L526" s="21">
        <v>0.50761421319796951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11</v>
      </c>
      <c r="E527" s="19">
        <v>14</v>
      </c>
      <c r="F527" s="20">
        <v>25</v>
      </c>
      <c r="G527" s="21">
        <v>3.8402457757296471</v>
      </c>
      <c r="H527" s="35">
        <v>234</v>
      </c>
      <c r="I527" s="19">
        <v>1</v>
      </c>
      <c r="J527" s="19">
        <v>0</v>
      </c>
      <c r="K527" s="22">
        <v>1</v>
      </c>
      <c r="L527" s="21">
        <v>0.42735042735042739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134</v>
      </c>
      <c r="E528" s="19">
        <v>126</v>
      </c>
      <c r="F528" s="20">
        <v>260</v>
      </c>
      <c r="G528" s="21">
        <v>7.6470588235294121</v>
      </c>
      <c r="H528" s="35">
        <v>713</v>
      </c>
      <c r="I528" s="19">
        <v>15</v>
      </c>
      <c r="J528" s="19">
        <v>14</v>
      </c>
      <c r="K528" s="22">
        <v>29</v>
      </c>
      <c r="L528" s="21">
        <v>4.0673211781206167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14</v>
      </c>
      <c r="E529" s="19">
        <v>15</v>
      </c>
      <c r="F529" s="20">
        <v>29</v>
      </c>
      <c r="G529" s="21">
        <v>3.1903190319031904</v>
      </c>
      <c r="H529" s="35">
        <v>361</v>
      </c>
      <c r="I529" s="19">
        <v>1</v>
      </c>
      <c r="J529" s="19">
        <v>1</v>
      </c>
      <c r="K529" s="22">
        <v>2</v>
      </c>
      <c r="L529" s="21">
        <v>0.554016620498615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56</v>
      </c>
      <c r="E530" s="19">
        <v>54</v>
      </c>
      <c r="F530" s="20">
        <v>110</v>
      </c>
      <c r="G530" s="21">
        <v>5.275779376498801</v>
      </c>
      <c r="H530" s="19">
        <v>683</v>
      </c>
      <c r="I530" s="19">
        <v>2</v>
      </c>
      <c r="J530" s="19">
        <v>4</v>
      </c>
      <c r="K530" s="22">
        <v>6</v>
      </c>
      <c r="L530" s="21">
        <v>0.87847730600292828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212</v>
      </c>
      <c r="E531" s="19">
        <v>179</v>
      </c>
      <c r="F531" s="20">
        <v>391</v>
      </c>
      <c r="G531" s="21">
        <v>6.2280981204205155</v>
      </c>
      <c r="H531" s="19">
        <v>1256</v>
      </c>
      <c r="I531" s="19">
        <v>9</v>
      </c>
      <c r="J531" s="19">
        <v>6</v>
      </c>
      <c r="K531" s="22">
        <v>15</v>
      </c>
      <c r="L531" s="21">
        <v>1.1942675159235669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81</v>
      </c>
      <c r="E532" s="19">
        <v>70</v>
      </c>
      <c r="F532" s="20">
        <v>151</v>
      </c>
      <c r="G532" s="21">
        <v>8.7688734030197448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130</v>
      </c>
      <c r="E533" s="19">
        <v>157</v>
      </c>
      <c r="F533" s="20">
        <v>287</v>
      </c>
      <c r="G533" s="21">
        <v>4.2587921056536571</v>
      </c>
      <c r="H533" s="19">
        <v>2488</v>
      </c>
      <c r="I533" s="19">
        <v>3</v>
      </c>
      <c r="J533" s="19">
        <v>6</v>
      </c>
      <c r="K533" s="22">
        <v>9</v>
      </c>
      <c r="L533" s="21">
        <v>0.36173633440514469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19</v>
      </c>
      <c r="E534" s="19">
        <v>15</v>
      </c>
      <c r="F534" s="20">
        <v>34</v>
      </c>
      <c r="G534" s="21">
        <v>6.8000000000000007</v>
      </c>
      <c r="H534" s="19">
        <v>155</v>
      </c>
      <c r="I534" s="19">
        <v>6</v>
      </c>
      <c r="J534" s="19">
        <v>6</v>
      </c>
      <c r="K534" s="22">
        <v>12</v>
      </c>
      <c r="L534" s="21">
        <v>7.741935483870968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140</v>
      </c>
      <c r="E535" s="19">
        <v>131</v>
      </c>
      <c r="F535" s="20">
        <v>271</v>
      </c>
      <c r="G535" s="21">
        <v>5.6920814954841426</v>
      </c>
      <c r="H535" s="19">
        <v>1453</v>
      </c>
      <c r="I535" s="19">
        <v>6</v>
      </c>
      <c r="J535" s="19">
        <v>6</v>
      </c>
      <c r="K535" s="22">
        <v>12</v>
      </c>
      <c r="L535" s="21">
        <v>0.82587749483826567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102</v>
      </c>
      <c r="E536" s="19">
        <v>93</v>
      </c>
      <c r="F536" s="20">
        <v>195</v>
      </c>
      <c r="G536" s="21">
        <v>5.0728407908428714</v>
      </c>
      <c r="H536" s="19">
        <v>1521</v>
      </c>
      <c r="I536" s="19">
        <v>3</v>
      </c>
      <c r="J536" s="19">
        <v>2</v>
      </c>
      <c r="K536" s="22">
        <v>5</v>
      </c>
      <c r="L536" s="21">
        <v>0.32873109796186722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1846</v>
      </c>
      <c r="E537" s="29">
        <v>1671</v>
      </c>
      <c r="F537" s="29">
        <v>3517</v>
      </c>
      <c r="G537" s="31">
        <v>5.2260096882522511</v>
      </c>
      <c r="H537" s="29">
        <v>20217</v>
      </c>
      <c r="I537" s="29">
        <v>234</v>
      </c>
      <c r="J537" s="29">
        <v>202</v>
      </c>
      <c r="K537" s="36">
        <v>436</v>
      </c>
      <c r="L537" s="31">
        <v>2.1566008804471481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18</v>
      </c>
      <c r="E538" s="19">
        <v>25</v>
      </c>
      <c r="F538" s="20">
        <v>43</v>
      </c>
      <c r="G538" s="21">
        <v>4.2364532019704439</v>
      </c>
      <c r="H538" s="19">
        <v>438</v>
      </c>
      <c r="I538" s="19">
        <v>1</v>
      </c>
      <c r="J538" s="19">
        <v>2</v>
      </c>
      <c r="K538" s="22">
        <v>3</v>
      </c>
      <c r="L538" s="21">
        <v>0.68493150684931503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13</v>
      </c>
      <c r="E539" s="19">
        <v>21</v>
      </c>
      <c r="F539" s="20">
        <v>34</v>
      </c>
      <c r="G539" s="21">
        <v>2.2911051212938007</v>
      </c>
      <c r="H539" s="19">
        <v>1022</v>
      </c>
      <c r="I539" s="19">
        <v>4</v>
      </c>
      <c r="J539" s="19">
        <v>3</v>
      </c>
      <c r="K539" s="22">
        <v>7</v>
      </c>
      <c r="L539" s="21">
        <v>0.68493150684931503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262</v>
      </c>
      <c r="E540" s="19">
        <v>281</v>
      </c>
      <c r="F540" s="20">
        <v>543</v>
      </c>
      <c r="G540" s="21">
        <v>7.7504995717956033</v>
      </c>
      <c r="H540" s="35">
        <v>285</v>
      </c>
      <c r="I540" s="19">
        <v>49</v>
      </c>
      <c r="J540" s="19">
        <v>33</v>
      </c>
      <c r="K540" s="22">
        <v>82</v>
      </c>
      <c r="L540" s="21">
        <v>28.771929824561404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215</v>
      </c>
      <c r="E541" s="19">
        <v>192</v>
      </c>
      <c r="F541" s="20">
        <v>407</v>
      </c>
      <c r="G541" s="21">
        <v>5.8451816745655609</v>
      </c>
      <c r="H541" s="19">
        <v>270</v>
      </c>
      <c r="I541" s="19">
        <v>41</v>
      </c>
      <c r="J541" s="19">
        <v>39</v>
      </c>
      <c r="K541" s="22">
        <v>80</v>
      </c>
      <c r="L541" s="21">
        <v>29.629629629629626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343</v>
      </c>
      <c r="E542" s="19">
        <v>270</v>
      </c>
      <c r="F542" s="20">
        <v>613</v>
      </c>
      <c r="G542" s="21">
        <v>5.6053401609363567</v>
      </c>
      <c r="H542" s="19">
        <v>2973</v>
      </c>
      <c r="I542" s="19">
        <v>40</v>
      </c>
      <c r="J542" s="19">
        <v>29</v>
      </c>
      <c r="K542" s="22">
        <v>69</v>
      </c>
      <c r="L542" s="21">
        <v>2.320887991927346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103</v>
      </c>
      <c r="E543" s="19">
        <v>90</v>
      </c>
      <c r="F543" s="20">
        <v>193</v>
      </c>
      <c r="G543" s="21">
        <v>11.29976580796253</v>
      </c>
      <c r="H543" s="35">
        <v>388</v>
      </c>
      <c r="I543" s="19">
        <v>2</v>
      </c>
      <c r="J543" s="19">
        <v>2</v>
      </c>
      <c r="K543" s="22">
        <v>4</v>
      </c>
      <c r="L543" s="21">
        <v>1.0309278350515463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4</v>
      </c>
      <c r="E544" s="19">
        <v>9</v>
      </c>
      <c r="F544" s="20">
        <v>13</v>
      </c>
      <c r="G544" s="21">
        <v>2.9279279279279278</v>
      </c>
      <c r="H544" s="35">
        <v>220</v>
      </c>
      <c r="I544" s="19">
        <v>0</v>
      </c>
      <c r="J544" s="19">
        <v>0</v>
      </c>
      <c r="K544" s="22">
        <v>0</v>
      </c>
      <c r="L544" s="21">
        <v>0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1</v>
      </c>
      <c r="E545" s="19">
        <v>7</v>
      </c>
      <c r="F545" s="20">
        <v>8</v>
      </c>
      <c r="G545" s="21">
        <v>1.9417475728155338</v>
      </c>
      <c r="H545" s="35">
        <v>198</v>
      </c>
      <c r="I545" s="19">
        <v>0</v>
      </c>
      <c r="J545" s="19">
        <v>1</v>
      </c>
      <c r="K545" s="22">
        <v>1</v>
      </c>
      <c r="L545" s="21">
        <v>0.50505050505050508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19</v>
      </c>
      <c r="E546" s="19">
        <v>15</v>
      </c>
      <c r="F546" s="20">
        <v>34</v>
      </c>
      <c r="G546" s="21">
        <v>6.0176991150442474</v>
      </c>
      <c r="H546" s="35">
        <v>149</v>
      </c>
      <c r="I546" s="19">
        <v>0</v>
      </c>
      <c r="J546" s="19">
        <v>0</v>
      </c>
      <c r="K546" s="22">
        <v>0</v>
      </c>
      <c r="L546" s="21">
        <v>0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10</v>
      </c>
      <c r="E547" s="19">
        <v>10</v>
      </c>
      <c r="F547" s="20">
        <v>20</v>
      </c>
      <c r="G547" s="21">
        <v>2.8985507246376812</v>
      </c>
      <c r="H547" s="19">
        <v>264</v>
      </c>
      <c r="I547" s="19">
        <v>0</v>
      </c>
      <c r="J547" s="19">
        <v>0</v>
      </c>
      <c r="K547" s="22">
        <v>0</v>
      </c>
      <c r="L547" s="21">
        <v>0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40</v>
      </c>
      <c r="E548" s="19">
        <v>26</v>
      </c>
      <c r="F548" s="20">
        <v>66</v>
      </c>
      <c r="G548" s="21">
        <v>3.1264803410705824</v>
      </c>
      <c r="H548" s="19">
        <v>1138</v>
      </c>
      <c r="I548" s="19">
        <v>4</v>
      </c>
      <c r="J548" s="19">
        <v>2</v>
      </c>
      <c r="K548" s="22">
        <v>6</v>
      </c>
      <c r="L548" s="21">
        <v>0.52724077328646746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10</v>
      </c>
      <c r="E549" s="19">
        <v>10</v>
      </c>
      <c r="F549" s="20">
        <v>20</v>
      </c>
      <c r="G549" s="21">
        <v>4.9504950495049505</v>
      </c>
      <c r="H549" s="35">
        <v>245</v>
      </c>
      <c r="I549" s="19">
        <v>0</v>
      </c>
      <c r="J549" s="19">
        <v>0</v>
      </c>
      <c r="K549" s="22">
        <v>0</v>
      </c>
      <c r="L549" s="21">
        <v>0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20</v>
      </c>
      <c r="E550" s="19">
        <v>9</v>
      </c>
      <c r="F550" s="20">
        <v>29</v>
      </c>
      <c r="G550" s="21">
        <v>4.2274052478134108</v>
      </c>
      <c r="H550" s="35">
        <v>302</v>
      </c>
      <c r="I550" s="19">
        <v>2</v>
      </c>
      <c r="J550" s="19">
        <v>1</v>
      </c>
      <c r="K550" s="22">
        <v>3</v>
      </c>
      <c r="L550" s="21">
        <v>0.99337748344370869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15</v>
      </c>
      <c r="E551" s="19">
        <v>14</v>
      </c>
      <c r="F551" s="20">
        <v>29</v>
      </c>
      <c r="G551" s="21">
        <v>5.7312252964426875</v>
      </c>
      <c r="H551" s="35">
        <v>212</v>
      </c>
      <c r="I551" s="19">
        <v>1</v>
      </c>
      <c r="J551" s="19">
        <v>1</v>
      </c>
      <c r="K551" s="22">
        <v>2</v>
      </c>
      <c r="L551" s="21">
        <v>0.94339622641509435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12</v>
      </c>
      <c r="E552" s="19">
        <v>13</v>
      </c>
      <c r="F552" s="20">
        <v>25</v>
      </c>
      <c r="G552" s="21">
        <v>4.0257648953301128</v>
      </c>
      <c r="H552" s="35">
        <v>319</v>
      </c>
      <c r="I552" s="19">
        <v>0</v>
      </c>
      <c r="J552" s="19">
        <v>0</v>
      </c>
      <c r="K552" s="22">
        <v>0</v>
      </c>
      <c r="L552" s="21">
        <v>0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19</v>
      </c>
      <c r="E553" s="19">
        <v>10</v>
      </c>
      <c r="F553" s="20">
        <v>29</v>
      </c>
      <c r="G553" s="21">
        <v>4.9319727891156457</v>
      </c>
      <c r="H553" s="35">
        <v>394</v>
      </c>
      <c r="I553" s="19">
        <v>2</v>
      </c>
      <c r="J553" s="19">
        <v>1</v>
      </c>
      <c r="K553" s="22">
        <v>3</v>
      </c>
      <c r="L553" s="21">
        <v>0.76142131979695438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44</v>
      </c>
      <c r="E554" s="19">
        <v>33</v>
      </c>
      <c r="F554" s="20">
        <v>77</v>
      </c>
      <c r="G554" s="21">
        <v>5.9782608695652177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10</v>
      </c>
      <c r="E555" s="19">
        <v>8</v>
      </c>
      <c r="F555" s="20">
        <v>18</v>
      </c>
      <c r="G555" s="21">
        <v>3.4220532319391634</v>
      </c>
      <c r="H555" s="35">
        <v>206</v>
      </c>
      <c r="I555" s="19">
        <v>0</v>
      </c>
      <c r="J555" s="19">
        <v>0</v>
      </c>
      <c r="K555" s="22">
        <v>0</v>
      </c>
      <c r="L555" s="21">
        <v>0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20</v>
      </c>
      <c r="E556" s="19">
        <v>20</v>
      </c>
      <c r="F556" s="20">
        <v>40</v>
      </c>
      <c r="G556" s="21">
        <v>4.2238648363252373</v>
      </c>
      <c r="H556" s="35">
        <v>476</v>
      </c>
      <c r="I556" s="19">
        <v>1</v>
      </c>
      <c r="J556" s="19">
        <v>1</v>
      </c>
      <c r="K556" s="22">
        <v>2</v>
      </c>
      <c r="L556" s="21">
        <v>0.42016806722689076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8</v>
      </c>
      <c r="E557" s="19">
        <v>8</v>
      </c>
      <c r="F557" s="20">
        <v>16</v>
      </c>
      <c r="G557" s="21">
        <v>3.2193158953722336</v>
      </c>
      <c r="H557" s="35">
        <v>322</v>
      </c>
      <c r="I557" s="19">
        <v>4</v>
      </c>
      <c r="J557" s="19">
        <v>4</v>
      </c>
      <c r="K557" s="22">
        <v>8</v>
      </c>
      <c r="L557" s="21">
        <v>2.4844720496894408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15</v>
      </c>
      <c r="E558" s="19">
        <v>11</v>
      </c>
      <c r="F558" s="20">
        <v>26</v>
      </c>
      <c r="G558" s="21">
        <v>4.6099290780141837</v>
      </c>
      <c r="H558" s="35">
        <v>257</v>
      </c>
      <c r="I558" s="19">
        <v>1</v>
      </c>
      <c r="J558" s="19">
        <v>0</v>
      </c>
      <c r="K558" s="22">
        <v>1</v>
      </c>
      <c r="L558" s="21">
        <v>0.38910505836575876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25</v>
      </c>
      <c r="E559" s="19">
        <v>20</v>
      </c>
      <c r="F559" s="20">
        <v>45</v>
      </c>
      <c r="G559" s="21">
        <v>3.79746835443038</v>
      </c>
      <c r="H559" s="35">
        <v>526</v>
      </c>
      <c r="I559" s="19">
        <v>2</v>
      </c>
      <c r="J559" s="19">
        <v>4</v>
      </c>
      <c r="K559" s="22">
        <v>6</v>
      </c>
      <c r="L559" s="21">
        <v>1.1406844106463878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6</v>
      </c>
      <c r="E560" s="19">
        <v>12</v>
      </c>
      <c r="F560" s="20">
        <v>18</v>
      </c>
      <c r="G560" s="21">
        <v>5.0420168067226889</v>
      </c>
      <c r="H560" s="19">
        <v>167</v>
      </c>
      <c r="I560" s="19">
        <v>0</v>
      </c>
      <c r="J560" s="19">
        <v>0</v>
      </c>
      <c r="K560" s="22">
        <v>0</v>
      </c>
      <c r="L560" s="21">
        <v>0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126</v>
      </c>
      <c r="E561" s="19">
        <v>135</v>
      </c>
      <c r="F561" s="20">
        <v>261</v>
      </c>
      <c r="G561" s="21">
        <v>4.4976736170946063</v>
      </c>
      <c r="H561" s="19">
        <v>2347</v>
      </c>
      <c r="I561" s="19">
        <v>6</v>
      </c>
      <c r="J561" s="19">
        <v>10</v>
      </c>
      <c r="K561" s="22">
        <v>16</v>
      </c>
      <c r="L561" s="21">
        <v>0.68172134639965909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168</v>
      </c>
      <c r="E562" s="19">
        <v>159</v>
      </c>
      <c r="F562" s="20">
        <v>327</v>
      </c>
      <c r="G562" s="21">
        <v>5.1109721788058771</v>
      </c>
      <c r="H562" s="19">
        <v>2190</v>
      </c>
      <c r="I562" s="19">
        <v>19</v>
      </c>
      <c r="J562" s="19">
        <v>25</v>
      </c>
      <c r="K562" s="22">
        <v>44</v>
      </c>
      <c r="L562" s="21">
        <v>2.0091324200913241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36</v>
      </c>
      <c r="E563" s="19">
        <v>24</v>
      </c>
      <c r="F563" s="20">
        <v>60</v>
      </c>
      <c r="G563" s="21">
        <v>2.4420024420024422</v>
      </c>
      <c r="H563" s="19">
        <v>1715</v>
      </c>
      <c r="I563" s="19">
        <v>29</v>
      </c>
      <c r="J563" s="19">
        <v>25</v>
      </c>
      <c r="K563" s="22">
        <v>54</v>
      </c>
      <c r="L563" s="21">
        <v>3.14868804664723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12</v>
      </c>
      <c r="E564" s="19">
        <v>21</v>
      </c>
      <c r="F564" s="20">
        <v>33</v>
      </c>
      <c r="G564" s="21">
        <v>4.7619047619047619</v>
      </c>
      <c r="H564" s="19">
        <v>371</v>
      </c>
      <c r="I564" s="19">
        <v>0</v>
      </c>
      <c r="J564" s="19">
        <v>0</v>
      </c>
      <c r="K564" s="22">
        <v>0</v>
      </c>
      <c r="L564" s="21">
        <v>0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233</v>
      </c>
      <c r="E565" s="19">
        <v>180</v>
      </c>
      <c r="F565" s="20">
        <v>413</v>
      </c>
      <c r="G565" s="21">
        <v>4.846848961389508</v>
      </c>
      <c r="H565" s="19">
        <v>1302</v>
      </c>
      <c r="I565" s="19">
        <v>24</v>
      </c>
      <c r="J565" s="19">
        <v>18</v>
      </c>
      <c r="K565" s="22">
        <v>42</v>
      </c>
      <c r="L565" s="21">
        <v>3.225806451612903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18</v>
      </c>
      <c r="E566" s="19">
        <v>18</v>
      </c>
      <c r="F566" s="20">
        <v>36</v>
      </c>
      <c r="G566" s="21">
        <v>3.8961038961038961</v>
      </c>
      <c r="H566" s="35">
        <v>516</v>
      </c>
      <c r="I566" s="19">
        <v>0</v>
      </c>
      <c r="J566" s="19">
        <v>0</v>
      </c>
      <c r="K566" s="22">
        <v>0</v>
      </c>
      <c r="L566" s="21">
        <v>0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21</v>
      </c>
      <c r="E567" s="19">
        <v>20</v>
      </c>
      <c r="F567" s="20">
        <v>41</v>
      </c>
      <c r="G567" s="21">
        <v>4.1041041041041035</v>
      </c>
      <c r="H567" s="19">
        <v>619</v>
      </c>
      <c r="I567" s="19">
        <v>2</v>
      </c>
      <c r="J567" s="19">
        <v>1</v>
      </c>
      <c r="K567" s="22">
        <v>3</v>
      </c>
      <c r="L567" s="21">
        <v>0.48465266558966075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843</v>
      </c>
      <c r="E568" s="29">
        <v>778</v>
      </c>
      <c r="F568" s="29">
        <v>1621</v>
      </c>
      <c r="G568" s="31">
        <v>3.6413873663401923</v>
      </c>
      <c r="H568" s="29">
        <v>22750</v>
      </c>
      <c r="I568" s="29">
        <v>118</v>
      </c>
      <c r="J568" s="29">
        <v>106</v>
      </c>
      <c r="K568" s="36">
        <v>224</v>
      </c>
      <c r="L568" s="31">
        <v>0.98461538461538467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11</v>
      </c>
      <c r="E569" s="19">
        <v>4</v>
      </c>
      <c r="F569" s="20">
        <v>15</v>
      </c>
      <c r="G569" s="21">
        <v>4.9833887043189371</v>
      </c>
      <c r="H569" s="35">
        <v>183</v>
      </c>
      <c r="I569" s="19">
        <v>0</v>
      </c>
      <c r="J569" s="19">
        <v>0</v>
      </c>
      <c r="K569" s="22">
        <v>0</v>
      </c>
      <c r="L569" s="21">
        <v>0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7</v>
      </c>
      <c r="E570" s="19">
        <v>5</v>
      </c>
      <c r="F570" s="20">
        <v>12</v>
      </c>
      <c r="G570" s="21">
        <v>5.4298642533936654</v>
      </c>
      <c r="H570" s="35">
        <v>50</v>
      </c>
      <c r="I570" s="19">
        <v>0</v>
      </c>
      <c r="J570" s="19">
        <v>0</v>
      </c>
      <c r="K570" s="22">
        <v>0</v>
      </c>
      <c r="L570" s="21">
        <v>0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46</v>
      </c>
      <c r="E571" s="19">
        <v>30</v>
      </c>
      <c r="F571" s="20">
        <v>76</v>
      </c>
      <c r="G571" s="21">
        <v>5.81039755351682</v>
      </c>
      <c r="H571" s="35">
        <v>664</v>
      </c>
      <c r="I571" s="19">
        <v>5</v>
      </c>
      <c r="J571" s="19">
        <v>4</v>
      </c>
      <c r="K571" s="22">
        <v>9</v>
      </c>
      <c r="L571" s="21">
        <v>1.3554216867469879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15</v>
      </c>
      <c r="E572" s="19">
        <v>8</v>
      </c>
      <c r="F572" s="20">
        <v>23</v>
      </c>
      <c r="G572" s="21">
        <v>3.4175334323922733</v>
      </c>
      <c r="H572" s="35">
        <v>227</v>
      </c>
      <c r="I572" s="19">
        <v>0</v>
      </c>
      <c r="J572" s="19">
        <v>0</v>
      </c>
      <c r="K572" s="22">
        <v>0</v>
      </c>
      <c r="L572" s="21">
        <v>0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6</v>
      </c>
      <c r="E573" s="19">
        <v>8</v>
      </c>
      <c r="F573" s="20">
        <v>14</v>
      </c>
      <c r="G573" s="21">
        <v>2.422145328719723</v>
      </c>
      <c r="H573" s="19">
        <v>355</v>
      </c>
      <c r="I573" s="19">
        <v>4</v>
      </c>
      <c r="J573" s="19">
        <v>3</v>
      </c>
      <c r="K573" s="22">
        <v>7</v>
      </c>
      <c r="L573" s="21">
        <v>1.971830985915493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30</v>
      </c>
      <c r="E574" s="19">
        <v>22</v>
      </c>
      <c r="F574" s="20">
        <v>52</v>
      </c>
      <c r="G574" s="21">
        <v>3.2278088144009933</v>
      </c>
      <c r="H574" s="19">
        <v>1011</v>
      </c>
      <c r="I574" s="19">
        <v>0</v>
      </c>
      <c r="J574" s="19">
        <v>3</v>
      </c>
      <c r="K574" s="22">
        <v>3</v>
      </c>
      <c r="L574" s="21">
        <v>0.29673590504451042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59</v>
      </c>
      <c r="E575" s="19">
        <v>83</v>
      </c>
      <c r="F575" s="20">
        <v>142</v>
      </c>
      <c r="G575" s="21">
        <v>4.5688545688545688</v>
      </c>
      <c r="H575" s="19">
        <v>1375</v>
      </c>
      <c r="I575" s="19">
        <v>6</v>
      </c>
      <c r="J575" s="19">
        <v>7</v>
      </c>
      <c r="K575" s="22">
        <v>13</v>
      </c>
      <c r="L575" s="21">
        <v>0.94545454545454555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32</v>
      </c>
      <c r="E576" s="19">
        <v>27</v>
      </c>
      <c r="F576" s="20">
        <v>59</v>
      </c>
      <c r="G576" s="21">
        <v>3.3541785105173396</v>
      </c>
      <c r="H576" s="19">
        <v>1058</v>
      </c>
      <c r="I576" s="19">
        <v>3</v>
      </c>
      <c r="J576" s="19">
        <v>9</v>
      </c>
      <c r="K576" s="22">
        <v>12</v>
      </c>
      <c r="L576" s="21">
        <v>1.1342155009451798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13</v>
      </c>
      <c r="E577" s="19">
        <v>9</v>
      </c>
      <c r="F577" s="20">
        <v>22</v>
      </c>
      <c r="G577" s="21">
        <v>3.2738095238095242</v>
      </c>
      <c r="H577" s="35">
        <v>297</v>
      </c>
      <c r="I577" s="19">
        <v>3</v>
      </c>
      <c r="J577" s="19">
        <v>3</v>
      </c>
      <c r="K577" s="22">
        <v>6</v>
      </c>
      <c r="L577" s="21">
        <v>2.0202020202020203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10</v>
      </c>
      <c r="E578" s="19">
        <v>18</v>
      </c>
      <c r="F578" s="20">
        <v>28</v>
      </c>
      <c r="G578" s="21">
        <v>4.9733570159857905</v>
      </c>
      <c r="H578" s="35">
        <v>287</v>
      </c>
      <c r="I578" s="19">
        <v>1</v>
      </c>
      <c r="J578" s="19">
        <v>0</v>
      </c>
      <c r="K578" s="22">
        <v>1</v>
      </c>
      <c r="L578" s="21">
        <v>0.34843205574912894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10</v>
      </c>
      <c r="E579" s="19">
        <v>16</v>
      </c>
      <c r="F579" s="20">
        <v>26</v>
      </c>
      <c r="G579" s="21">
        <v>2.5691699604743086</v>
      </c>
      <c r="H579" s="35">
        <v>506</v>
      </c>
      <c r="I579" s="19">
        <v>4</v>
      </c>
      <c r="J579" s="19">
        <v>7</v>
      </c>
      <c r="K579" s="22">
        <v>11</v>
      </c>
      <c r="L579" s="21">
        <v>2.1739130434782608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12</v>
      </c>
      <c r="E580" s="19">
        <v>14</v>
      </c>
      <c r="F580" s="20">
        <v>26</v>
      </c>
      <c r="G580" s="21">
        <v>2.9017857142857144</v>
      </c>
      <c r="H580" s="35">
        <v>573</v>
      </c>
      <c r="I580" s="19">
        <v>3</v>
      </c>
      <c r="J580" s="19">
        <v>2</v>
      </c>
      <c r="K580" s="22">
        <v>5</v>
      </c>
      <c r="L580" s="21">
        <v>0.87260034904013961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31</v>
      </c>
      <c r="E581" s="19">
        <v>31</v>
      </c>
      <c r="F581" s="20">
        <v>62</v>
      </c>
      <c r="G581" s="21">
        <v>3.7920489296636086</v>
      </c>
      <c r="H581" s="19">
        <v>790</v>
      </c>
      <c r="I581" s="19">
        <v>3</v>
      </c>
      <c r="J581" s="19">
        <v>2</v>
      </c>
      <c r="K581" s="22">
        <v>5</v>
      </c>
      <c r="L581" s="21">
        <v>0.63291139240506333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38</v>
      </c>
      <c r="E582" s="19">
        <v>30</v>
      </c>
      <c r="F582" s="20">
        <v>68</v>
      </c>
      <c r="G582" s="21">
        <v>3.7819799777530592</v>
      </c>
      <c r="H582" s="19">
        <v>1026</v>
      </c>
      <c r="I582" s="19">
        <v>6</v>
      </c>
      <c r="J582" s="19">
        <v>7</v>
      </c>
      <c r="K582" s="22">
        <v>13</v>
      </c>
      <c r="L582" s="21">
        <v>1.267056530214425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3</v>
      </c>
      <c r="E583" s="19">
        <v>4</v>
      </c>
      <c r="F583" s="20">
        <v>7</v>
      </c>
      <c r="G583" s="21">
        <v>3.0567685589519651</v>
      </c>
      <c r="H583" s="35">
        <v>135</v>
      </c>
      <c r="I583" s="19">
        <v>6</v>
      </c>
      <c r="J583" s="19">
        <v>0</v>
      </c>
      <c r="K583" s="22">
        <v>6</v>
      </c>
      <c r="L583" s="21">
        <v>4.4444444444444446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4</v>
      </c>
      <c r="E584" s="19">
        <v>19</v>
      </c>
      <c r="F584" s="20">
        <v>23</v>
      </c>
      <c r="G584" s="21">
        <v>1.0603964960811434</v>
      </c>
      <c r="H584" s="35">
        <v>975</v>
      </c>
      <c r="I584" s="19">
        <v>0</v>
      </c>
      <c r="J584" s="19">
        <v>0</v>
      </c>
      <c r="K584" s="22">
        <v>0</v>
      </c>
      <c r="L584" s="21">
        <v>0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17</v>
      </c>
      <c r="E585" s="19">
        <v>26</v>
      </c>
      <c r="F585" s="20">
        <v>43</v>
      </c>
      <c r="G585" s="21">
        <v>4.19921875</v>
      </c>
      <c r="H585" s="35">
        <v>474</v>
      </c>
      <c r="I585" s="19">
        <v>1</v>
      </c>
      <c r="J585" s="19">
        <v>1</v>
      </c>
      <c r="K585" s="22">
        <v>2</v>
      </c>
      <c r="L585" s="21">
        <v>0.42194092827004215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7</v>
      </c>
      <c r="E586" s="19">
        <v>3</v>
      </c>
      <c r="F586" s="20">
        <v>10</v>
      </c>
      <c r="G586" s="21">
        <v>1.7064846416382253</v>
      </c>
      <c r="H586" s="35">
        <v>276</v>
      </c>
      <c r="I586" s="19">
        <v>2</v>
      </c>
      <c r="J586" s="19">
        <v>0</v>
      </c>
      <c r="K586" s="22">
        <v>2</v>
      </c>
      <c r="L586" s="21">
        <v>0.72463768115942029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43</v>
      </c>
      <c r="E587" s="19">
        <v>31</v>
      </c>
      <c r="F587" s="20">
        <v>74</v>
      </c>
      <c r="G587" s="21">
        <v>4.0838852097130243</v>
      </c>
      <c r="H587" s="35">
        <v>809</v>
      </c>
      <c r="I587" s="19">
        <v>8</v>
      </c>
      <c r="J587" s="19">
        <v>2</v>
      </c>
      <c r="K587" s="22">
        <v>10</v>
      </c>
      <c r="L587" s="21">
        <v>1.2360939431396787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24</v>
      </c>
      <c r="E588" s="19">
        <v>16</v>
      </c>
      <c r="F588" s="20">
        <v>40</v>
      </c>
      <c r="G588" s="21">
        <v>3.0464584920030466</v>
      </c>
      <c r="H588" s="35">
        <v>728</v>
      </c>
      <c r="I588" s="19">
        <v>5</v>
      </c>
      <c r="J588" s="19">
        <v>4</v>
      </c>
      <c r="K588" s="22">
        <v>9</v>
      </c>
      <c r="L588" s="21">
        <v>1.2362637362637363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15</v>
      </c>
      <c r="E589" s="19">
        <v>14</v>
      </c>
      <c r="F589" s="20">
        <v>29</v>
      </c>
      <c r="G589" s="21">
        <v>6.4444444444444446</v>
      </c>
      <c r="H589" s="35">
        <v>154</v>
      </c>
      <c r="I589" s="19">
        <v>0</v>
      </c>
      <c r="J589" s="19">
        <v>0</v>
      </c>
      <c r="K589" s="22">
        <v>0</v>
      </c>
      <c r="L589" s="21">
        <v>0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39</v>
      </c>
      <c r="E590" s="19">
        <v>34</v>
      </c>
      <c r="F590" s="20">
        <v>73</v>
      </c>
      <c r="G590" s="21">
        <v>4.1809851088201597</v>
      </c>
      <c r="H590" s="35">
        <v>693</v>
      </c>
      <c r="I590" s="19">
        <v>1</v>
      </c>
      <c r="J590" s="19">
        <v>2</v>
      </c>
      <c r="K590" s="22">
        <v>3</v>
      </c>
      <c r="L590" s="21">
        <v>0.4329004329004329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6</v>
      </c>
      <c r="E591" s="19">
        <v>3</v>
      </c>
      <c r="F591" s="20">
        <v>9</v>
      </c>
      <c r="G591" s="21">
        <v>1.9522776572668112</v>
      </c>
      <c r="H591" s="35">
        <v>331</v>
      </c>
      <c r="I591" s="19">
        <v>0</v>
      </c>
      <c r="J591" s="19">
        <v>1</v>
      </c>
      <c r="K591" s="22">
        <v>1</v>
      </c>
      <c r="L591" s="21">
        <v>0.30211480362537763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9</v>
      </c>
      <c r="E592" s="19">
        <v>2</v>
      </c>
      <c r="F592" s="20">
        <v>11</v>
      </c>
      <c r="G592" s="21">
        <v>2.6004728132387704</v>
      </c>
      <c r="H592" s="35">
        <v>348</v>
      </c>
      <c r="I592" s="19">
        <v>1</v>
      </c>
      <c r="J592" s="19">
        <v>2</v>
      </c>
      <c r="K592" s="22">
        <v>3</v>
      </c>
      <c r="L592" s="21">
        <v>0.86206896551724133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2</v>
      </c>
      <c r="E593" s="19">
        <v>8</v>
      </c>
      <c r="F593" s="20">
        <v>10</v>
      </c>
      <c r="G593" s="21">
        <v>3.5842293906810032</v>
      </c>
      <c r="H593" s="35">
        <v>120</v>
      </c>
      <c r="I593" s="19">
        <v>1</v>
      </c>
      <c r="J593" s="19">
        <v>1</v>
      </c>
      <c r="K593" s="22">
        <v>2</v>
      </c>
      <c r="L593" s="21">
        <v>1.6666666666666667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17</v>
      </c>
      <c r="E594" s="19">
        <v>7</v>
      </c>
      <c r="F594" s="20">
        <v>24</v>
      </c>
      <c r="G594" s="21">
        <v>5.4054054054054053</v>
      </c>
      <c r="H594" s="35">
        <v>186</v>
      </c>
      <c r="I594" s="19">
        <v>0</v>
      </c>
      <c r="J594" s="19">
        <v>0</v>
      </c>
      <c r="K594" s="22">
        <v>0</v>
      </c>
      <c r="L594" s="21">
        <v>0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3</v>
      </c>
      <c r="E595" s="19">
        <v>0</v>
      </c>
      <c r="F595" s="20">
        <v>3</v>
      </c>
      <c r="G595" s="21">
        <v>1.7964071856287425</v>
      </c>
      <c r="H595" s="35">
        <v>81</v>
      </c>
      <c r="I595" s="19">
        <v>0</v>
      </c>
      <c r="J595" s="19">
        <v>2</v>
      </c>
      <c r="K595" s="22">
        <v>2</v>
      </c>
      <c r="L595" s="21">
        <v>2.4691358024691357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14</v>
      </c>
      <c r="E596" s="19">
        <v>12</v>
      </c>
      <c r="F596" s="20">
        <v>26</v>
      </c>
      <c r="G596" s="21">
        <v>3.1476997578692498</v>
      </c>
      <c r="H596" s="35">
        <v>385</v>
      </c>
      <c r="I596" s="19">
        <v>0</v>
      </c>
      <c r="J596" s="19">
        <v>0</v>
      </c>
      <c r="K596" s="22">
        <v>0</v>
      </c>
      <c r="L596" s="21">
        <v>0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4</v>
      </c>
      <c r="E597" s="19">
        <v>3</v>
      </c>
      <c r="F597" s="20">
        <v>7</v>
      </c>
      <c r="G597" s="21">
        <v>2.2875816993464051</v>
      </c>
      <c r="H597" s="35">
        <v>120</v>
      </c>
      <c r="I597" s="19">
        <v>0</v>
      </c>
      <c r="J597" s="19">
        <v>0</v>
      </c>
      <c r="K597" s="22">
        <v>0</v>
      </c>
      <c r="L597" s="21">
        <v>0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25</v>
      </c>
      <c r="E598" s="19">
        <v>16</v>
      </c>
      <c r="F598" s="20">
        <v>41</v>
      </c>
      <c r="G598" s="21">
        <v>4.2887029288702934</v>
      </c>
      <c r="H598" s="35">
        <v>294</v>
      </c>
      <c r="I598" s="19">
        <v>3</v>
      </c>
      <c r="J598" s="19">
        <v>0</v>
      </c>
      <c r="K598" s="22">
        <v>3</v>
      </c>
      <c r="L598" s="21">
        <v>1.0204081632653061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7</v>
      </c>
      <c r="E599" s="19">
        <v>8</v>
      </c>
      <c r="F599" s="20">
        <v>15</v>
      </c>
      <c r="G599" s="21">
        <v>5.244755244755245</v>
      </c>
      <c r="H599" s="35">
        <v>149</v>
      </c>
      <c r="I599" s="19">
        <v>2</v>
      </c>
      <c r="J599" s="19">
        <v>2</v>
      </c>
      <c r="K599" s="22">
        <v>4</v>
      </c>
      <c r="L599" s="21">
        <v>2.6845637583892619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10</v>
      </c>
      <c r="E600" s="19">
        <v>14</v>
      </c>
      <c r="F600" s="20">
        <v>24</v>
      </c>
      <c r="G600" s="21">
        <v>2.5157232704402519</v>
      </c>
      <c r="H600" s="35">
        <v>534</v>
      </c>
      <c r="I600" s="19">
        <v>6</v>
      </c>
      <c r="J600" s="19">
        <v>2</v>
      </c>
      <c r="K600" s="22">
        <v>8</v>
      </c>
      <c r="L600" s="21">
        <v>1.4981273408239701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28</v>
      </c>
      <c r="E601" s="19">
        <v>23</v>
      </c>
      <c r="F601" s="20">
        <v>51</v>
      </c>
      <c r="G601" s="21">
        <v>6.4968152866242042</v>
      </c>
      <c r="H601" s="19">
        <v>300</v>
      </c>
      <c r="I601" s="19">
        <v>2</v>
      </c>
      <c r="J601" s="19">
        <v>1</v>
      </c>
      <c r="K601" s="22">
        <v>3</v>
      </c>
      <c r="L601" s="21">
        <v>1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26</v>
      </c>
      <c r="E602" s="19">
        <v>29</v>
      </c>
      <c r="F602" s="20">
        <v>55</v>
      </c>
      <c r="G602" s="21">
        <v>3.2679738562091507</v>
      </c>
      <c r="H602" s="19">
        <v>1091</v>
      </c>
      <c r="I602" s="19">
        <v>5</v>
      </c>
      <c r="J602" s="19">
        <v>10</v>
      </c>
      <c r="K602" s="22">
        <v>15</v>
      </c>
      <c r="L602" s="21">
        <v>1.3748854262144821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26</v>
      </c>
      <c r="E603" s="19">
        <v>17</v>
      </c>
      <c r="F603" s="20">
        <v>43</v>
      </c>
      <c r="G603" s="21">
        <v>3.2452830188679247</v>
      </c>
      <c r="H603" s="19">
        <v>893</v>
      </c>
      <c r="I603" s="19">
        <v>4</v>
      </c>
      <c r="J603" s="19">
        <v>4</v>
      </c>
      <c r="K603" s="22">
        <v>8</v>
      </c>
      <c r="L603" s="21">
        <v>0.89585666293393063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82</v>
      </c>
      <c r="E604" s="19">
        <v>73</v>
      </c>
      <c r="F604" s="20">
        <v>155</v>
      </c>
      <c r="G604" s="21">
        <v>4.2199836645793631</v>
      </c>
      <c r="H604" s="19">
        <v>1581</v>
      </c>
      <c r="I604" s="19">
        <v>7</v>
      </c>
      <c r="J604" s="19">
        <v>2</v>
      </c>
      <c r="K604" s="22">
        <v>9</v>
      </c>
      <c r="L604" s="21">
        <v>0.56925996204933582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26</v>
      </c>
      <c r="E605" s="19">
        <v>23</v>
      </c>
      <c r="F605" s="20">
        <v>49</v>
      </c>
      <c r="G605" s="21">
        <v>4.0098199672667754</v>
      </c>
      <c r="H605" s="19">
        <v>803</v>
      </c>
      <c r="I605" s="19">
        <v>5</v>
      </c>
      <c r="J605" s="19">
        <v>5</v>
      </c>
      <c r="K605" s="22">
        <v>10</v>
      </c>
      <c r="L605" s="21">
        <v>1.2453300124533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46</v>
      </c>
      <c r="E606" s="19">
        <v>55</v>
      </c>
      <c r="F606" s="20">
        <v>101</v>
      </c>
      <c r="G606" s="21">
        <v>4.2472666105971406</v>
      </c>
      <c r="H606" s="19">
        <v>1253</v>
      </c>
      <c r="I606" s="19">
        <v>10</v>
      </c>
      <c r="J606" s="19">
        <v>10</v>
      </c>
      <c r="K606" s="22">
        <v>20</v>
      </c>
      <c r="L606" s="21">
        <v>1.596169193934557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24</v>
      </c>
      <c r="E607" s="19">
        <v>26</v>
      </c>
      <c r="F607" s="20">
        <v>50</v>
      </c>
      <c r="G607" s="21">
        <v>2.1141649048625792</v>
      </c>
      <c r="H607" s="19">
        <v>1403</v>
      </c>
      <c r="I607" s="19">
        <v>10</v>
      </c>
      <c r="J607" s="19">
        <v>7</v>
      </c>
      <c r="K607" s="22">
        <v>17</v>
      </c>
      <c r="L607" s="21">
        <v>1.2116892373485388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16</v>
      </c>
      <c r="E608" s="19">
        <v>7</v>
      </c>
      <c r="F608" s="20">
        <v>23</v>
      </c>
      <c r="G608" s="21">
        <v>4.4315992292870909</v>
      </c>
      <c r="H608" s="19">
        <v>232</v>
      </c>
      <c r="I608" s="19">
        <v>1</v>
      </c>
      <c r="J608" s="19">
        <v>1</v>
      </c>
      <c r="K608" s="22">
        <v>2</v>
      </c>
      <c r="L608" s="21">
        <v>0.86206896551724133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1743</v>
      </c>
      <c r="E609" s="29">
        <v>1710</v>
      </c>
      <c r="F609" s="29">
        <v>3453</v>
      </c>
      <c r="G609" s="31">
        <v>4.6176065472926897</v>
      </c>
      <c r="H609" s="29">
        <v>32860</v>
      </c>
      <c r="I609" s="29">
        <v>204</v>
      </c>
      <c r="J609" s="29">
        <v>201</v>
      </c>
      <c r="K609" s="36">
        <v>405</v>
      </c>
      <c r="L609" s="31">
        <v>1.2325015216068169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93</v>
      </c>
      <c r="E610" s="19">
        <v>73</v>
      </c>
      <c r="F610" s="20">
        <v>166</v>
      </c>
      <c r="G610" s="21">
        <v>5.7859881491808993</v>
      </c>
      <c r="H610" s="19">
        <v>1071</v>
      </c>
      <c r="I610" s="19">
        <v>4</v>
      </c>
      <c r="J610" s="19">
        <v>3</v>
      </c>
      <c r="K610" s="22">
        <v>7</v>
      </c>
      <c r="L610" s="21">
        <v>0.65359477124183007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380</v>
      </c>
      <c r="E611" s="19">
        <v>362</v>
      </c>
      <c r="F611" s="20">
        <v>742</v>
      </c>
      <c r="G611" s="21">
        <v>3.5458281563605087</v>
      </c>
      <c r="H611" s="19">
        <v>10369</v>
      </c>
      <c r="I611" s="19">
        <v>82</v>
      </c>
      <c r="J611" s="19">
        <v>87</v>
      </c>
      <c r="K611" s="22">
        <v>169</v>
      </c>
      <c r="L611" s="21">
        <v>1.6298582312662746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77</v>
      </c>
      <c r="E612" s="19">
        <v>74</v>
      </c>
      <c r="F612" s="20">
        <v>151</v>
      </c>
      <c r="G612" s="21">
        <v>6.5967671472258624</v>
      </c>
      <c r="H612" s="19">
        <v>394</v>
      </c>
      <c r="I612" s="19">
        <v>2</v>
      </c>
      <c r="J612" s="19">
        <v>1</v>
      </c>
      <c r="K612" s="22">
        <v>3</v>
      </c>
      <c r="L612" s="21">
        <v>0.76142131979695438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158</v>
      </c>
      <c r="E613" s="19">
        <v>163</v>
      </c>
      <c r="F613" s="20">
        <v>321</v>
      </c>
      <c r="G613" s="21">
        <v>4.7032967032967035</v>
      </c>
      <c r="H613" s="19">
        <v>2890</v>
      </c>
      <c r="I613" s="19">
        <v>20</v>
      </c>
      <c r="J613" s="19">
        <v>15</v>
      </c>
      <c r="K613" s="22">
        <v>35</v>
      </c>
      <c r="L613" s="21">
        <v>1.2110726643598615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146</v>
      </c>
      <c r="E614" s="19">
        <v>170</v>
      </c>
      <c r="F614" s="20">
        <v>316</v>
      </c>
      <c r="G614" s="21">
        <v>4.3341105472500345</v>
      </c>
      <c r="H614" s="19">
        <v>2936</v>
      </c>
      <c r="I614" s="19">
        <v>31</v>
      </c>
      <c r="J614" s="19">
        <v>25</v>
      </c>
      <c r="K614" s="22">
        <v>56</v>
      </c>
      <c r="L614" s="21">
        <v>1.9073569482288828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30</v>
      </c>
      <c r="E615" s="19">
        <v>22</v>
      </c>
      <c r="F615" s="20">
        <v>52</v>
      </c>
      <c r="G615" s="21">
        <v>4.7315741583257509</v>
      </c>
      <c r="H615" s="35">
        <v>354</v>
      </c>
      <c r="I615" s="19">
        <v>1</v>
      </c>
      <c r="J615" s="19">
        <v>0</v>
      </c>
      <c r="K615" s="22">
        <v>1</v>
      </c>
      <c r="L615" s="21">
        <v>0.2824858757062147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10</v>
      </c>
      <c r="E616" s="19">
        <v>11</v>
      </c>
      <c r="F616" s="20">
        <v>21</v>
      </c>
      <c r="G616" s="21">
        <v>2.6923076923076925</v>
      </c>
      <c r="H616" s="19">
        <v>328</v>
      </c>
      <c r="I616" s="19">
        <v>1</v>
      </c>
      <c r="J616" s="19">
        <v>1</v>
      </c>
      <c r="K616" s="22">
        <v>2</v>
      </c>
      <c r="L616" s="21">
        <v>0.6097560975609756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213</v>
      </c>
      <c r="E617" s="19">
        <v>229</v>
      </c>
      <c r="F617" s="20">
        <v>442</v>
      </c>
      <c r="G617" s="21">
        <v>4.2451018056089129</v>
      </c>
      <c r="H617" s="19">
        <v>5967</v>
      </c>
      <c r="I617" s="19">
        <v>13</v>
      </c>
      <c r="J617" s="19">
        <v>9</v>
      </c>
      <c r="K617" s="22">
        <v>22</v>
      </c>
      <c r="L617" s="21">
        <v>0.36869448634154517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46</v>
      </c>
      <c r="E618" s="19">
        <v>48</v>
      </c>
      <c r="F618" s="20">
        <v>94</v>
      </c>
      <c r="G618" s="21">
        <v>6.5550906555090656</v>
      </c>
      <c r="H618" s="35">
        <v>379</v>
      </c>
      <c r="I618" s="19">
        <v>3</v>
      </c>
      <c r="J618" s="19">
        <v>4</v>
      </c>
      <c r="K618" s="22">
        <v>7</v>
      </c>
      <c r="L618" s="21">
        <v>1.8469656992084433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54</v>
      </c>
      <c r="E619" s="19">
        <v>48</v>
      </c>
      <c r="F619" s="20">
        <v>102</v>
      </c>
      <c r="G619" s="21">
        <v>5.8285714285714292</v>
      </c>
      <c r="H619" s="19">
        <v>586</v>
      </c>
      <c r="I619" s="19">
        <v>9</v>
      </c>
      <c r="J619" s="19">
        <v>7</v>
      </c>
      <c r="K619" s="22">
        <v>16</v>
      </c>
      <c r="L619" s="21">
        <v>2.7303754266211606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130</v>
      </c>
      <c r="E620" s="19">
        <v>110</v>
      </c>
      <c r="F620" s="20">
        <v>240</v>
      </c>
      <c r="G620" s="21">
        <v>4.1884816753926701</v>
      </c>
      <c r="H620" s="19">
        <v>3368</v>
      </c>
      <c r="I620" s="19">
        <v>12</v>
      </c>
      <c r="J620" s="19">
        <v>18</v>
      </c>
      <c r="K620" s="22">
        <v>30</v>
      </c>
      <c r="L620" s="21">
        <v>0.89073634204275531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89</v>
      </c>
      <c r="E621" s="19">
        <v>86</v>
      </c>
      <c r="F621" s="20">
        <v>175</v>
      </c>
      <c r="G621" s="21">
        <v>4.9758316747227749</v>
      </c>
      <c r="H621" s="19">
        <v>1442</v>
      </c>
      <c r="I621" s="19">
        <v>7</v>
      </c>
      <c r="J621" s="19">
        <v>15</v>
      </c>
      <c r="K621" s="22">
        <v>22</v>
      </c>
      <c r="L621" s="21">
        <v>1.5256588072122053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271</v>
      </c>
      <c r="E622" s="19">
        <v>265</v>
      </c>
      <c r="F622" s="20">
        <v>536</v>
      </c>
      <c r="G622" s="21">
        <v>6.3779152784388398</v>
      </c>
      <c r="H622" s="19">
        <v>2444</v>
      </c>
      <c r="I622" s="19">
        <v>17</v>
      </c>
      <c r="J622" s="19">
        <v>13</v>
      </c>
      <c r="K622" s="22">
        <v>30</v>
      </c>
      <c r="L622" s="21">
        <v>1.2274959083469721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46</v>
      </c>
      <c r="E623" s="19">
        <v>49</v>
      </c>
      <c r="F623" s="20">
        <v>95</v>
      </c>
      <c r="G623" s="21">
        <v>6.5381968341362704</v>
      </c>
      <c r="H623" s="19">
        <v>332</v>
      </c>
      <c r="I623" s="19">
        <v>2</v>
      </c>
      <c r="J623" s="19">
        <v>3</v>
      </c>
      <c r="K623" s="22">
        <v>5</v>
      </c>
      <c r="L623" s="21">
        <v>1.5060240963855422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193</v>
      </c>
      <c r="E624" s="38">
        <v>222</v>
      </c>
      <c r="F624" s="38">
        <v>415</v>
      </c>
      <c r="G624" s="31">
        <v>6.1399615327711201</v>
      </c>
      <c r="H624" s="29">
        <v>1868</v>
      </c>
      <c r="I624" s="38">
        <v>23</v>
      </c>
      <c r="J624" s="38">
        <v>14</v>
      </c>
      <c r="K624" s="39">
        <v>37</v>
      </c>
      <c r="L624" s="31">
        <v>1.980728051391863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1699</v>
      </c>
      <c r="E625" s="9">
        <v>1781</v>
      </c>
      <c r="F625" s="9">
        <v>3480</v>
      </c>
      <c r="G625" s="25">
        <v>4.8191436326372354</v>
      </c>
      <c r="H625" s="9">
        <v>29700</v>
      </c>
      <c r="I625" s="9">
        <v>170</v>
      </c>
      <c r="J625" s="9">
        <v>147</v>
      </c>
      <c r="K625" s="16">
        <v>317</v>
      </c>
      <c r="L625" s="25">
        <v>1.0673400673400673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136</v>
      </c>
      <c r="E626" s="29">
        <v>240</v>
      </c>
      <c r="F626" s="29">
        <v>376</v>
      </c>
      <c r="G626" s="31">
        <v>8.2983888766276763</v>
      </c>
      <c r="H626" s="29">
        <v>1766</v>
      </c>
      <c r="I626" s="29">
        <v>3</v>
      </c>
      <c r="J626" s="29">
        <v>7</v>
      </c>
      <c r="K626" s="36">
        <v>10</v>
      </c>
      <c r="L626" s="31">
        <v>0.56625141562853909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31</v>
      </c>
      <c r="E627" s="19">
        <v>50</v>
      </c>
      <c r="F627" s="20">
        <v>81</v>
      </c>
      <c r="G627" s="21">
        <v>8.0118694362017813</v>
      </c>
      <c r="H627" s="35">
        <v>450</v>
      </c>
      <c r="I627" s="19">
        <v>3</v>
      </c>
      <c r="J627" s="19">
        <v>6</v>
      </c>
      <c r="K627" s="22">
        <v>9</v>
      </c>
      <c r="L627" s="21">
        <v>2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23</v>
      </c>
      <c r="E628" s="19">
        <v>41</v>
      </c>
      <c r="F628" s="20">
        <v>64</v>
      </c>
      <c r="G628" s="21">
        <v>12.403100775193799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17</v>
      </c>
      <c r="E629" s="19">
        <v>26</v>
      </c>
      <c r="F629" s="20">
        <v>43</v>
      </c>
      <c r="G629" s="21">
        <v>6.2228654124457305</v>
      </c>
      <c r="H629" s="35">
        <v>275</v>
      </c>
      <c r="I629" s="19">
        <v>0</v>
      </c>
      <c r="J629" s="19">
        <v>0</v>
      </c>
      <c r="K629" s="22">
        <v>0</v>
      </c>
      <c r="L629" s="21">
        <v>0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11</v>
      </c>
      <c r="E630" s="19">
        <v>23</v>
      </c>
      <c r="F630" s="20">
        <v>34</v>
      </c>
      <c r="G630" s="21">
        <v>5.3459119496855347</v>
      </c>
      <c r="H630" s="35">
        <v>254</v>
      </c>
      <c r="I630" s="19">
        <v>0</v>
      </c>
      <c r="J630" s="19">
        <v>1</v>
      </c>
      <c r="K630" s="22">
        <v>1</v>
      </c>
      <c r="L630" s="21">
        <v>0.39370078740157477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39</v>
      </c>
      <c r="E631" s="19">
        <v>65</v>
      </c>
      <c r="F631" s="20">
        <v>104</v>
      </c>
      <c r="G631" s="21">
        <v>10.431293881644935</v>
      </c>
      <c r="H631" s="35">
        <v>399</v>
      </c>
      <c r="I631" s="19">
        <v>0</v>
      </c>
      <c r="J631" s="19">
        <v>0</v>
      </c>
      <c r="K631" s="22">
        <v>0</v>
      </c>
      <c r="L631" s="21">
        <v>0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15</v>
      </c>
      <c r="E632" s="19">
        <v>35</v>
      </c>
      <c r="F632" s="20">
        <v>50</v>
      </c>
      <c r="G632" s="21">
        <v>7.3529411764705888</v>
      </c>
      <c r="H632" s="19">
        <v>265</v>
      </c>
      <c r="I632" s="19">
        <v>0</v>
      </c>
      <c r="J632" s="19">
        <v>0</v>
      </c>
      <c r="K632" s="22">
        <v>0</v>
      </c>
      <c r="L632" s="21">
        <v>0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308</v>
      </c>
      <c r="E633" s="29">
        <v>285</v>
      </c>
      <c r="F633" s="29">
        <v>593</v>
      </c>
      <c r="G633" s="31">
        <v>4.6513452035453762</v>
      </c>
      <c r="H633" s="29">
        <v>4554</v>
      </c>
      <c r="I633" s="29">
        <v>29</v>
      </c>
      <c r="J633" s="29">
        <v>31</v>
      </c>
      <c r="K633" s="36">
        <v>60</v>
      </c>
      <c r="L633" s="31">
        <v>1.3175230566534915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20</v>
      </c>
      <c r="E634" s="19">
        <v>11</v>
      </c>
      <c r="F634" s="20">
        <v>31</v>
      </c>
      <c r="G634" s="21">
        <v>3.322615219721329</v>
      </c>
      <c r="H634" s="35">
        <v>558</v>
      </c>
      <c r="I634" s="19">
        <v>3</v>
      </c>
      <c r="J634" s="19">
        <v>3</v>
      </c>
      <c r="K634" s="22">
        <v>6</v>
      </c>
      <c r="L634" s="21">
        <v>1.0752688172043012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13</v>
      </c>
      <c r="E635" s="19">
        <v>14</v>
      </c>
      <c r="F635" s="20">
        <v>27</v>
      </c>
      <c r="G635" s="21">
        <v>4.0662650602409638</v>
      </c>
      <c r="H635" s="35">
        <v>132</v>
      </c>
      <c r="I635" s="19">
        <v>0</v>
      </c>
      <c r="J635" s="19">
        <v>1</v>
      </c>
      <c r="K635" s="22">
        <v>1</v>
      </c>
      <c r="L635" s="21">
        <v>0.75757575757575757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3</v>
      </c>
      <c r="E636" s="19">
        <v>1</v>
      </c>
      <c r="F636" s="20">
        <v>4</v>
      </c>
      <c r="G636" s="21">
        <v>2.7397260273972601</v>
      </c>
      <c r="H636" s="35">
        <v>67</v>
      </c>
      <c r="I636" s="19">
        <v>0</v>
      </c>
      <c r="J636" s="19">
        <v>2</v>
      </c>
      <c r="K636" s="22">
        <v>2</v>
      </c>
      <c r="L636" s="21">
        <v>2.9850746268656714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2</v>
      </c>
      <c r="E637" s="19">
        <v>9</v>
      </c>
      <c r="F637" s="20">
        <v>11</v>
      </c>
      <c r="G637" s="21">
        <v>4.2471042471042466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20</v>
      </c>
      <c r="E638" s="19">
        <v>14</v>
      </c>
      <c r="F638" s="20">
        <v>34</v>
      </c>
      <c r="G638" s="21">
        <v>3.1539888682745829</v>
      </c>
      <c r="H638" s="35">
        <v>795</v>
      </c>
      <c r="I638" s="19">
        <v>6</v>
      </c>
      <c r="J638" s="19">
        <v>9</v>
      </c>
      <c r="K638" s="22">
        <v>15</v>
      </c>
      <c r="L638" s="21">
        <v>1.8867924528301887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24</v>
      </c>
      <c r="E639" s="19">
        <v>26</v>
      </c>
      <c r="F639" s="20">
        <v>50</v>
      </c>
      <c r="G639" s="21">
        <v>4.562043795620438</v>
      </c>
      <c r="H639" s="35">
        <v>348</v>
      </c>
      <c r="I639" s="19">
        <v>0</v>
      </c>
      <c r="J639" s="19">
        <v>0</v>
      </c>
      <c r="K639" s="22">
        <v>0</v>
      </c>
      <c r="L639" s="21">
        <v>0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14</v>
      </c>
      <c r="E640" s="19">
        <v>15</v>
      </c>
      <c r="F640" s="20">
        <v>29</v>
      </c>
      <c r="G640" s="21">
        <v>5.2158273381294968</v>
      </c>
      <c r="H640" s="35">
        <v>202</v>
      </c>
      <c r="I640" s="19">
        <v>0</v>
      </c>
      <c r="J640" s="19">
        <v>1</v>
      </c>
      <c r="K640" s="22">
        <v>1</v>
      </c>
      <c r="L640" s="21">
        <v>0.49504950495049505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15</v>
      </c>
      <c r="E641" s="19">
        <v>13</v>
      </c>
      <c r="F641" s="20">
        <v>28</v>
      </c>
      <c r="G641" s="21">
        <v>2.8282828282828283</v>
      </c>
      <c r="H641" s="35">
        <v>638</v>
      </c>
      <c r="I641" s="19">
        <v>9</v>
      </c>
      <c r="J641" s="19">
        <v>10</v>
      </c>
      <c r="K641" s="22">
        <v>19</v>
      </c>
      <c r="L641" s="21">
        <v>2.9780564263322882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70</v>
      </c>
      <c r="E642" s="19">
        <v>71</v>
      </c>
      <c r="F642" s="20">
        <v>141</v>
      </c>
      <c r="G642" s="21">
        <v>6.1706783369803064</v>
      </c>
      <c r="H642" s="19">
        <v>185</v>
      </c>
      <c r="I642" s="19">
        <v>2</v>
      </c>
      <c r="J642" s="19">
        <v>0</v>
      </c>
      <c r="K642" s="22">
        <v>2</v>
      </c>
      <c r="L642" s="21">
        <v>1.0810810810810811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107</v>
      </c>
      <c r="E643" s="19">
        <v>90</v>
      </c>
      <c r="F643" s="20">
        <v>197</v>
      </c>
      <c r="G643" s="21">
        <v>5.3416485900216921</v>
      </c>
      <c r="H643" s="19">
        <v>1003</v>
      </c>
      <c r="I643" s="19">
        <v>9</v>
      </c>
      <c r="J643" s="19">
        <v>5</v>
      </c>
      <c r="K643" s="22">
        <v>14</v>
      </c>
      <c r="L643" s="21">
        <v>1.3958125623130608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20</v>
      </c>
      <c r="E644" s="19">
        <v>21</v>
      </c>
      <c r="F644" s="20">
        <v>41</v>
      </c>
      <c r="G644" s="21">
        <v>3.8899430740037952</v>
      </c>
      <c r="H644" s="19">
        <v>518</v>
      </c>
      <c r="I644" s="19">
        <v>0</v>
      </c>
      <c r="J644" s="19">
        <v>0</v>
      </c>
      <c r="K644" s="22">
        <v>0</v>
      </c>
      <c r="L644" s="21">
        <v>0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499</v>
      </c>
      <c r="E645" s="29">
        <v>506</v>
      </c>
      <c r="F645" s="29">
        <v>1005</v>
      </c>
      <c r="G645" s="31">
        <v>4.8772202271183156</v>
      </c>
      <c r="H645" s="29">
        <v>8034</v>
      </c>
      <c r="I645" s="29">
        <v>16</v>
      </c>
      <c r="J645" s="29">
        <v>20</v>
      </c>
      <c r="K645" s="36">
        <v>36</v>
      </c>
      <c r="L645" s="31">
        <v>0.44809559372666169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14</v>
      </c>
      <c r="E646" s="19">
        <v>16</v>
      </c>
      <c r="F646" s="20">
        <v>30</v>
      </c>
      <c r="G646" s="21">
        <v>3.4762456546929319</v>
      </c>
      <c r="H646" s="35">
        <v>277</v>
      </c>
      <c r="I646" s="19">
        <v>1</v>
      </c>
      <c r="J646" s="19">
        <v>0</v>
      </c>
      <c r="K646" s="22">
        <v>1</v>
      </c>
      <c r="L646" s="21">
        <v>0.36101083032490977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22</v>
      </c>
      <c r="E647" s="19">
        <v>24</v>
      </c>
      <c r="F647" s="20">
        <v>46</v>
      </c>
      <c r="G647" s="21">
        <v>4.737384140061792</v>
      </c>
      <c r="H647" s="19">
        <v>358</v>
      </c>
      <c r="I647" s="19">
        <v>3</v>
      </c>
      <c r="J647" s="19">
        <v>3</v>
      </c>
      <c r="K647" s="22">
        <v>6</v>
      </c>
      <c r="L647" s="21">
        <v>1.6759776536312849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51</v>
      </c>
      <c r="E648" s="19">
        <v>48</v>
      </c>
      <c r="F648" s="20">
        <v>99</v>
      </c>
      <c r="G648" s="21">
        <v>4.7550432276657064</v>
      </c>
      <c r="H648" s="19">
        <v>1023</v>
      </c>
      <c r="I648" s="19">
        <v>0</v>
      </c>
      <c r="J648" s="19">
        <v>0</v>
      </c>
      <c r="K648" s="22">
        <v>0</v>
      </c>
      <c r="L648" s="21">
        <v>0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38</v>
      </c>
      <c r="E649" s="19">
        <v>31</v>
      </c>
      <c r="F649" s="20">
        <v>69</v>
      </c>
      <c r="G649" s="21">
        <v>5.5555555555555554</v>
      </c>
      <c r="H649" s="19">
        <v>425</v>
      </c>
      <c r="I649" s="19">
        <v>0</v>
      </c>
      <c r="J649" s="19">
        <v>0</v>
      </c>
      <c r="K649" s="22">
        <v>0</v>
      </c>
      <c r="L649" s="21">
        <v>0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81</v>
      </c>
      <c r="E650" s="19">
        <v>78</v>
      </c>
      <c r="F650" s="20">
        <v>159</v>
      </c>
      <c r="G650" s="21">
        <v>5.3195048511207759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32</v>
      </c>
      <c r="E651" s="19">
        <v>33</v>
      </c>
      <c r="F651" s="20">
        <v>65</v>
      </c>
      <c r="G651" s="21">
        <v>5.6768558951965069</v>
      </c>
      <c r="H651" s="35">
        <v>510</v>
      </c>
      <c r="I651" s="19">
        <v>1</v>
      </c>
      <c r="J651" s="19">
        <v>3</v>
      </c>
      <c r="K651" s="22">
        <v>4</v>
      </c>
      <c r="L651" s="21">
        <v>0.78431372549019607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32</v>
      </c>
      <c r="E652" s="19">
        <v>47</v>
      </c>
      <c r="F652" s="20">
        <v>79</v>
      </c>
      <c r="G652" s="21">
        <v>4.8229548229548236</v>
      </c>
      <c r="H652" s="35">
        <v>810</v>
      </c>
      <c r="I652" s="19">
        <v>4</v>
      </c>
      <c r="J652" s="19">
        <v>4</v>
      </c>
      <c r="K652" s="22">
        <v>8</v>
      </c>
      <c r="L652" s="21">
        <v>0.98765432098765427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51</v>
      </c>
      <c r="E653" s="19">
        <v>39</v>
      </c>
      <c r="F653" s="20">
        <v>90</v>
      </c>
      <c r="G653" s="21">
        <v>3.8395904436860069</v>
      </c>
      <c r="H653" s="35">
        <v>891</v>
      </c>
      <c r="I653" s="19">
        <v>0</v>
      </c>
      <c r="J653" s="19">
        <v>1</v>
      </c>
      <c r="K653" s="22">
        <v>1</v>
      </c>
      <c r="L653" s="21">
        <v>0.11223344556677892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45</v>
      </c>
      <c r="E654" s="19">
        <v>53</v>
      </c>
      <c r="F654" s="20">
        <v>98</v>
      </c>
      <c r="G654" s="21">
        <v>5.3994490358126725</v>
      </c>
      <c r="H654" s="35">
        <v>762</v>
      </c>
      <c r="I654" s="19">
        <v>2</v>
      </c>
      <c r="J654" s="19">
        <v>1</v>
      </c>
      <c r="K654" s="22">
        <v>3</v>
      </c>
      <c r="L654" s="21">
        <v>0.39370078740157477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5</v>
      </c>
      <c r="E655" s="19">
        <v>9</v>
      </c>
      <c r="F655" s="20">
        <v>14</v>
      </c>
      <c r="G655" s="21">
        <v>2.1604938271604937</v>
      </c>
      <c r="H655" s="35">
        <v>260</v>
      </c>
      <c r="I655" s="19">
        <v>0</v>
      </c>
      <c r="J655" s="19">
        <v>1</v>
      </c>
      <c r="K655" s="22">
        <v>1</v>
      </c>
      <c r="L655" s="21">
        <v>0.38461538461538464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28</v>
      </c>
      <c r="E656" s="19">
        <v>20</v>
      </c>
      <c r="F656" s="20">
        <v>48</v>
      </c>
      <c r="G656" s="21">
        <v>4.9689440993788816</v>
      </c>
      <c r="H656" s="35">
        <v>443</v>
      </c>
      <c r="I656" s="19">
        <v>0</v>
      </c>
      <c r="J656" s="19">
        <v>0</v>
      </c>
      <c r="K656" s="22">
        <v>0</v>
      </c>
      <c r="L656" s="21">
        <v>0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52</v>
      </c>
      <c r="E657" s="19">
        <v>53</v>
      </c>
      <c r="F657" s="20">
        <v>105</v>
      </c>
      <c r="G657" s="21">
        <v>7.3580939032936232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4</v>
      </c>
      <c r="E658" s="19">
        <v>5</v>
      </c>
      <c r="F658" s="20">
        <v>9</v>
      </c>
      <c r="G658" s="21">
        <v>2.083333333333333</v>
      </c>
      <c r="H658" s="35">
        <v>252</v>
      </c>
      <c r="I658" s="19">
        <v>1</v>
      </c>
      <c r="J658" s="19">
        <v>4</v>
      </c>
      <c r="K658" s="22">
        <v>5</v>
      </c>
      <c r="L658" s="21">
        <v>1.984126984126984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18</v>
      </c>
      <c r="E659" s="19">
        <v>22</v>
      </c>
      <c r="F659" s="20">
        <v>40</v>
      </c>
      <c r="G659" s="21">
        <v>4.5402951191827468</v>
      </c>
      <c r="H659" s="35">
        <v>440</v>
      </c>
      <c r="I659" s="19">
        <v>3</v>
      </c>
      <c r="J659" s="19">
        <v>2</v>
      </c>
      <c r="K659" s="22">
        <v>5</v>
      </c>
      <c r="L659" s="21">
        <v>1.1363636363636365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26</v>
      </c>
      <c r="E660" s="19">
        <v>28</v>
      </c>
      <c r="F660" s="20">
        <v>54</v>
      </c>
      <c r="G660" s="21">
        <v>4.6431642304385212</v>
      </c>
      <c r="H660" s="19">
        <v>414</v>
      </c>
      <c r="I660" s="19">
        <v>1</v>
      </c>
      <c r="J660" s="19">
        <v>1</v>
      </c>
      <c r="K660" s="22">
        <v>2</v>
      </c>
      <c r="L660" s="21">
        <v>0.48309178743961351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485</v>
      </c>
      <c r="E661" s="29">
        <v>468</v>
      </c>
      <c r="F661" s="29">
        <v>953</v>
      </c>
      <c r="G661" s="31">
        <v>4.281798984589118</v>
      </c>
      <c r="H661" s="29">
        <v>10657</v>
      </c>
      <c r="I661" s="29">
        <v>74</v>
      </c>
      <c r="J661" s="29">
        <v>47</v>
      </c>
      <c r="K661" s="36">
        <v>121</v>
      </c>
      <c r="L661" s="31">
        <v>1.1354039598386036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13</v>
      </c>
      <c r="E662" s="19">
        <v>16</v>
      </c>
      <c r="F662" s="20">
        <v>29</v>
      </c>
      <c r="G662" s="21">
        <v>3.7613488975356679</v>
      </c>
      <c r="H662" s="35">
        <v>249</v>
      </c>
      <c r="I662" s="19">
        <v>4</v>
      </c>
      <c r="J662" s="19">
        <v>1</v>
      </c>
      <c r="K662" s="22">
        <v>5</v>
      </c>
      <c r="L662" s="21">
        <v>2.0080321285140563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11</v>
      </c>
      <c r="E663" s="19">
        <v>5</v>
      </c>
      <c r="F663" s="20">
        <v>16</v>
      </c>
      <c r="G663" s="21">
        <v>6.4516129032258061</v>
      </c>
      <c r="H663" s="35">
        <v>147</v>
      </c>
      <c r="I663" s="19">
        <v>3</v>
      </c>
      <c r="J663" s="19">
        <v>0</v>
      </c>
      <c r="K663" s="22">
        <v>3</v>
      </c>
      <c r="L663" s="21">
        <v>2.0408163265306123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3</v>
      </c>
      <c r="E664" s="19">
        <v>3</v>
      </c>
      <c r="F664" s="20">
        <v>6</v>
      </c>
      <c r="G664" s="21">
        <v>1.7804154302670623</v>
      </c>
      <c r="H664" s="19">
        <v>159</v>
      </c>
      <c r="I664" s="19">
        <v>0</v>
      </c>
      <c r="J664" s="19">
        <v>0</v>
      </c>
      <c r="K664" s="22">
        <v>0</v>
      </c>
      <c r="L664" s="21">
        <v>0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11</v>
      </c>
      <c r="E665" s="19">
        <v>9</v>
      </c>
      <c r="F665" s="20">
        <v>20</v>
      </c>
      <c r="G665" s="21">
        <v>1.4577259475218658</v>
      </c>
      <c r="H665" s="19">
        <v>1171</v>
      </c>
      <c r="I665" s="19">
        <v>4</v>
      </c>
      <c r="J665" s="19">
        <v>0</v>
      </c>
      <c r="K665" s="22">
        <v>4</v>
      </c>
      <c r="L665" s="21">
        <v>0.34158838599487618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65</v>
      </c>
      <c r="E666" s="19">
        <v>68</v>
      </c>
      <c r="F666" s="20">
        <v>133</v>
      </c>
      <c r="G666" s="21">
        <v>5.9802158273381298</v>
      </c>
      <c r="H666" s="35">
        <v>785</v>
      </c>
      <c r="I666" s="19">
        <v>3</v>
      </c>
      <c r="J666" s="19">
        <v>4</v>
      </c>
      <c r="K666" s="22">
        <v>7</v>
      </c>
      <c r="L666" s="21">
        <v>0.89171974522292996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46</v>
      </c>
      <c r="E667" s="19">
        <v>41</v>
      </c>
      <c r="F667" s="20">
        <v>87</v>
      </c>
      <c r="G667" s="21">
        <v>5.612903225806452</v>
      </c>
      <c r="H667" s="35">
        <v>386</v>
      </c>
      <c r="I667" s="19">
        <v>4</v>
      </c>
      <c r="J667" s="19">
        <v>2</v>
      </c>
      <c r="K667" s="22">
        <v>6</v>
      </c>
      <c r="L667" s="21">
        <v>1.5544041450777202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15</v>
      </c>
      <c r="E668" s="19">
        <v>11</v>
      </c>
      <c r="F668" s="20">
        <v>26</v>
      </c>
      <c r="G668" s="21">
        <v>3.5862068965517238</v>
      </c>
      <c r="H668" s="35">
        <v>449</v>
      </c>
      <c r="I668" s="19">
        <v>4</v>
      </c>
      <c r="J668" s="19">
        <v>2</v>
      </c>
      <c r="K668" s="22">
        <v>6</v>
      </c>
      <c r="L668" s="21">
        <v>1.3363028953229399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1</v>
      </c>
      <c r="E669" s="19">
        <v>1</v>
      </c>
      <c r="F669" s="20">
        <v>2</v>
      </c>
      <c r="G669" s="21">
        <v>1.680672268907563</v>
      </c>
      <c r="H669" s="35">
        <v>75</v>
      </c>
      <c r="I669" s="19">
        <v>0</v>
      </c>
      <c r="J669" s="19">
        <v>0</v>
      </c>
      <c r="K669" s="22">
        <v>0</v>
      </c>
      <c r="L669" s="21">
        <v>0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43</v>
      </c>
      <c r="E670" s="19">
        <v>40</v>
      </c>
      <c r="F670" s="20">
        <v>83</v>
      </c>
      <c r="G670" s="21">
        <v>4.6059933407325193</v>
      </c>
      <c r="H670" s="35">
        <v>442</v>
      </c>
      <c r="I670" s="19">
        <v>2</v>
      </c>
      <c r="J670" s="19">
        <v>0</v>
      </c>
      <c r="K670" s="22">
        <v>2</v>
      </c>
      <c r="L670" s="21">
        <v>0.45248868778280549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11</v>
      </c>
      <c r="E671" s="19">
        <v>12</v>
      </c>
      <c r="F671" s="20">
        <v>23</v>
      </c>
      <c r="G671" s="21">
        <v>4.703476482617587</v>
      </c>
      <c r="H671" s="35">
        <v>247</v>
      </c>
      <c r="I671" s="19">
        <v>4</v>
      </c>
      <c r="J671" s="19">
        <v>1</v>
      </c>
      <c r="K671" s="22">
        <v>5</v>
      </c>
      <c r="L671" s="21">
        <v>2.0242914979757085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9</v>
      </c>
      <c r="E672" s="19">
        <v>11</v>
      </c>
      <c r="F672" s="20">
        <v>20</v>
      </c>
      <c r="G672" s="21">
        <v>3.7807183364839321</v>
      </c>
      <c r="H672" s="35">
        <v>242</v>
      </c>
      <c r="I672" s="19">
        <v>1</v>
      </c>
      <c r="J672" s="19">
        <v>2</v>
      </c>
      <c r="K672" s="22">
        <v>3</v>
      </c>
      <c r="L672" s="21">
        <v>1.2396694214876034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31</v>
      </c>
      <c r="E673" s="19">
        <v>26</v>
      </c>
      <c r="F673" s="20">
        <v>57</v>
      </c>
      <c r="G673" s="21">
        <v>4.5454545454545459</v>
      </c>
      <c r="H673" s="35">
        <v>572</v>
      </c>
      <c r="I673" s="19">
        <v>8</v>
      </c>
      <c r="J673" s="19">
        <v>6</v>
      </c>
      <c r="K673" s="22">
        <v>14</v>
      </c>
      <c r="L673" s="21">
        <v>2.4475524475524475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6</v>
      </c>
      <c r="E674" s="19">
        <v>6</v>
      </c>
      <c r="F674" s="20">
        <v>12</v>
      </c>
      <c r="G674" s="21">
        <v>3.0769230769230771</v>
      </c>
      <c r="H674" s="35">
        <v>179</v>
      </c>
      <c r="I674" s="19">
        <v>0</v>
      </c>
      <c r="J674" s="19">
        <v>1</v>
      </c>
      <c r="K674" s="22">
        <v>1</v>
      </c>
      <c r="L674" s="21">
        <v>0.55865921787709494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3</v>
      </c>
      <c r="E675" s="19">
        <v>8</v>
      </c>
      <c r="F675" s="20">
        <v>11</v>
      </c>
      <c r="G675" s="21">
        <v>5.1886792452830193</v>
      </c>
      <c r="H675" s="35">
        <v>60</v>
      </c>
      <c r="I675" s="19">
        <v>0</v>
      </c>
      <c r="J675" s="19">
        <v>0</v>
      </c>
      <c r="K675" s="22">
        <v>0</v>
      </c>
      <c r="L675" s="21">
        <v>0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40</v>
      </c>
      <c r="E676" s="19">
        <v>31</v>
      </c>
      <c r="F676" s="20">
        <v>71</v>
      </c>
      <c r="G676" s="21">
        <v>4.5512820512820511</v>
      </c>
      <c r="H676" s="35">
        <v>768</v>
      </c>
      <c r="I676" s="19">
        <v>6</v>
      </c>
      <c r="J676" s="19">
        <v>6</v>
      </c>
      <c r="K676" s="22">
        <v>12</v>
      </c>
      <c r="L676" s="21">
        <v>1.5625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30</v>
      </c>
      <c r="E677" s="19">
        <v>32</v>
      </c>
      <c r="F677" s="20">
        <v>62</v>
      </c>
      <c r="G677" s="21">
        <v>3.7943696450428397</v>
      </c>
      <c r="H677" s="35">
        <v>989</v>
      </c>
      <c r="I677" s="19">
        <v>8</v>
      </c>
      <c r="J677" s="19">
        <v>5</v>
      </c>
      <c r="K677" s="22">
        <v>13</v>
      </c>
      <c r="L677" s="21">
        <v>1.314459049544995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29</v>
      </c>
      <c r="E678" s="19">
        <v>25</v>
      </c>
      <c r="F678" s="20">
        <v>54</v>
      </c>
      <c r="G678" s="21">
        <v>3.5225048923679059</v>
      </c>
      <c r="H678" s="35">
        <v>931</v>
      </c>
      <c r="I678" s="19">
        <v>2</v>
      </c>
      <c r="J678" s="19">
        <v>2</v>
      </c>
      <c r="K678" s="22">
        <v>4</v>
      </c>
      <c r="L678" s="21">
        <v>0.42964554242749731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17</v>
      </c>
      <c r="E679" s="19">
        <v>18</v>
      </c>
      <c r="F679" s="20">
        <v>35</v>
      </c>
      <c r="G679" s="21">
        <v>4.5395590142671853</v>
      </c>
      <c r="H679" s="35">
        <v>291</v>
      </c>
      <c r="I679" s="19">
        <v>1</v>
      </c>
      <c r="J679" s="19">
        <v>0</v>
      </c>
      <c r="K679" s="22">
        <v>1</v>
      </c>
      <c r="L679" s="21">
        <v>0.3436426116838488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37</v>
      </c>
      <c r="E680" s="19">
        <v>47</v>
      </c>
      <c r="F680" s="20">
        <v>84</v>
      </c>
      <c r="G680" s="21">
        <v>4.6460176991150446</v>
      </c>
      <c r="H680" s="35">
        <v>836</v>
      </c>
      <c r="I680" s="19">
        <v>12</v>
      </c>
      <c r="J680" s="19">
        <v>5</v>
      </c>
      <c r="K680" s="22">
        <v>17</v>
      </c>
      <c r="L680" s="21">
        <v>2.0334928229665072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7</v>
      </c>
      <c r="E682" s="19">
        <v>8</v>
      </c>
      <c r="F682" s="20">
        <v>15</v>
      </c>
      <c r="G682" s="21">
        <v>2.6315789473684208</v>
      </c>
      <c r="H682" s="35">
        <v>455</v>
      </c>
      <c r="I682" s="19">
        <v>4</v>
      </c>
      <c r="J682" s="19">
        <v>6</v>
      </c>
      <c r="K682" s="22">
        <v>10</v>
      </c>
      <c r="L682" s="21">
        <v>2.197802197802198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35</v>
      </c>
      <c r="E683" s="19">
        <v>28</v>
      </c>
      <c r="F683" s="20">
        <v>63</v>
      </c>
      <c r="G683" s="21">
        <v>4.1639127561136817</v>
      </c>
      <c r="H683" s="35">
        <v>908</v>
      </c>
      <c r="I683" s="19">
        <v>3</v>
      </c>
      <c r="J683" s="19">
        <v>1</v>
      </c>
      <c r="K683" s="22">
        <v>4</v>
      </c>
      <c r="L683" s="21">
        <v>0.44052863436123352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22</v>
      </c>
      <c r="E684" s="19">
        <v>22</v>
      </c>
      <c r="F684" s="20">
        <v>44</v>
      </c>
      <c r="G684" s="21">
        <v>5.2009456264775409</v>
      </c>
      <c r="H684" s="19">
        <v>319</v>
      </c>
      <c r="I684" s="19">
        <v>1</v>
      </c>
      <c r="J684" s="19">
        <v>3</v>
      </c>
      <c r="K684" s="22">
        <v>4</v>
      </c>
      <c r="L684" s="21">
        <v>1.2539184952978055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154</v>
      </c>
      <c r="E685" s="29">
        <v>162</v>
      </c>
      <c r="F685" s="29">
        <v>316</v>
      </c>
      <c r="G685" s="31">
        <v>5.2966811934294329</v>
      </c>
      <c r="H685" s="29">
        <v>1888</v>
      </c>
      <c r="I685" s="29">
        <v>7</v>
      </c>
      <c r="J685" s="29">
        <v>11</v>
      </c>
      <c r="K685" s="36">
        <v>18</v>
      </c>
      <c r="L685" s="31">
        <v>0.95338983050847459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14</v>
      </c>
      <c r="E686" s="19">
        <v>8</v>
      </c>
      <c r="F686" s="20">
        <v>22</v>
      </c>
      <c r="G686" s="21">
        <v>6.606606606606606</v>
      </c>
      <c r="H686" s="35">
        <v>107</v>
      </c>
      <c r="I686" s="19">
        <v>0</v>
      </c>
      <c r="J686" s="19">
        <v>3</v>
      </c>
      <c r="K686" s="22">
        <v>3</v>
      </c>
      <c r="L686" s="21">
        <v>2.8037383177570092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0</v>
      </c>
      <c r="E687" s="19">
        <v>0</v>
      </c>
      <c r="F687" s="20">
        <v>0</v>
      </c>
      <c r="G687" s="21">
        <v>0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13</v>
      </c>
      <c r="E688" s="19">
        <v>10</v>
      </c>
      <c r="F688" s="20">
        <v>23</v>
      </c>
      <c r="G688" s="21">
        <v>4.6464646464646462</v>
      </c>
      <c r="H688" s="35">
        <v>238</v>
      </c>
      <c r="I688" s="19">
        <v>0</v>
      </c>
      <c r="J688" s="19">
        <v>3</v>
      </c>
      <c r="K688" s="22">
        <v>3</v>
      </c>
      <c r="L688" s="21">
        <v>1.2605042016806722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6</v>
      </c>
      <c r="E689" s="19">
        <v>6</v>
      </c>
      <c r="F689" s="20">
        <v>12</v>
      </c>
      <c r="G689" s="21">
        <v>5.7971014492753623</v>
      </c>
      <c r="H689" s="35">
        <v>73</v>
      </c>
      <c r="I689" s="19">
        <v>2</v>
      </c>
      <c r="J689" s="19">
        <v>2</v>
      </c>
      <c r="K689" s="22">
        <v>4</v>
      </c>
      <c r="L689" s="21">
        <v>5.4794520547945202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0</v>
      </c>
      <c r="E690" s="19">
        <v>0</v>
      </c>
      <c r="F690" s="20">
        <v>0</v>
      </c>
      <c r="G690" s="21">
        <v>0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3</v>
      </c>
      <c r="E691" s="19">
        <v>4</v>
      </c>
      <c r="F691" s="20">
        <v>7</v>
      </c>
      <c r="G691" s="21">
        <v>6.140350877192982</v>
      </c>
      <c r="H691" s="35">
        <v>18</v>
      </c>
      <c r="I691" s="19">
        <v>2</v>
      </c>
      <c r="J691" s="19">
        <v>0</v>
      </c>
      <c r="K691" s="22">
        <v>2</v>
      </c>
      <c r="L691" s="21">
        <v>11.111111111111111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14</v>
      </c>
      <c r="E692" s="19">
        <v>17</v>
      </c>
      <c r="F692" s="20">
        <v>31</v>
      </c>
      <c r="G692" s="21">
        <v>8.0310880829015545</v>
      </c>
      <c r="H692" s="35">
        <v>86</v>
      </c>
      <c r="I692" s="19">
        <v>1</v>
      </c>
      <c r="J692" s="19">
        <v>0</v>
      </c>
      <c r="K692" s="22">
        <v>1</v>
      </c>
      <c r="L692" s="21">
        <v>1.1627906976744187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0</v>
      </c>
      <c r="E693" s="19">
        <v>0</v>
      </c>
      <c r="F693" s="20">
        <v>0</v>
      </c>
      <c r="G693" s="21">
        <v>0</v>
      </c>
      <c r="H693" s="35">
        <v>123</v>
      </c>
      <c r="I693" s="19">
        <v>0</v>
      </c>
      <c r="J693" s="19">
        <v>0</v>
      </c>
      <c r="K693" s="22">
        <v>0</v>
      </c>
      <c r="L693" s="21">
        <v>0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24</v>
      </c>
      <c r="E694" s="19">
        <v>29</v>
      </c>
      <c r="F694" s="20">
        <v>53</v>
      </c>
      <c r="G694" s="21">
        <v>6.2133645955451353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29</v>
      </c>
      <c r="E695" s="19">
        <v>18</v>
      </c>
      <c r="F695" s="20">
        <v>47</v>
      </c>
      <c r="G695" s="21">
        <v>5.6831922611850061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16</v>
      </c>
      <c r="E696" s="19">
        <v>15</v>
      </c>
      <c r="F696" s="20">
        <v>31</v>
      </c>
      <c r="G696" s="21">
        <v>6.6523605150214591</v>
      </c>
      <c r="H696" s="35">
        <v>106</v>
      </c>
      <c r="I696" s="19">
        <v>1</v>
      </c>
      <c r="J696" s="19">
        <v>0</v>
      </c>
      <c r="K696" s="22">
        <v>1</v>
      </c>
      <c r="L696" s="21">
        <v>0.94339622641509435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4</v>
      </c>
      <c r="E697" s="19">
        <v>15</v>
      </c>
      <c r="F697" s="20">
        <v>19</v>
      </c>
      <c r="G697" s="21">
        <v>5.1630434782608692</v>
      </c>
      <c r="H697" s="35">
        <v>104</v>
      </c>
      <c r="I697" s="19">
        <v>1</v>
      </c>
      <c r="J697" s="19">
        <v>1</v>
      </c>
      <c r="K697" s="22">
        <v>2</v>
      </c>
      <c r="L697" s="21">
        <v>1.9230769230769231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14</v>
      </c>
      <c r="E698" s="19">
        <v>18</v>
      </c>
      <c r="F698" s="20">
        <v>32</v>
      </c>
      <c r="G698" s="21">
        <v>6.6390041493775938</v>
      </c>
      <c r="H698" s="35">
        <v>106</v>
      </c>
      <c r="I698" s="19">
        <v>0</v>
      </c>
      <c r="J698" s="19">
        <v>0</v>
      </c>
      <c r="K698" s="22">
        <v>0</v>
      </c>
      <c r="L698" s="21">
        <v>0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6</v>
      </c>
      <c r="E699" s="19">
        <v>5</v>
      </c>
      <c r="F699" s="20">
        <v>11</v>
      </c>
      <c r="G699" s="21">
        <v>4.6413502109704643</v>
      </c>
      <c r="H699" s="35">
        <v>78</v>
      </c>
      <c r="I699" s="19">
        <v>0</v>
      </c>
      <c r="J699" s="19">
        <v>1</v>
      </c>
      <c r="K699" s="22">
        <v>1</v>
      </c>
      <c r="L699" s="21">
        <v>1.2820512820512819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7</v>
      </c>
      <c r="E700" s="19">
        <v>10</v>
      </c>
      <c r="F700" s="20">
        <v>17</v>
      </c>
      <c r="G700" s="21">
        <v>4.6575342465753424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3</v>
      </c>
      <c r="E701" s="19">
        <v>1</v>
      </c>
      <c r="F701" s="20">
        <v>4</v>
      </c>
      <c r="G701" s="21">
        <v>2.1052631578947367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1</v>
      </c>
      <c r="E702" s="19">
        <v>6</v>
      </c>
      <c r="F702" s="20">
        <v>7</v>
      </c>
      <c r="G702" s="21">
        <v>3.6842105263157889</v>
      </c>
      <c r="H702" s="19">
        <v>69</v>
      </c>
      <c r="I702" s="19">
        <v>0</v>
      </c>
      <c r="J702" s="19">
        <v>1</v>
      </c>
      <c r="K702" s="22">
        <v>1</v>
      </c>
      <c r="L702" s="21">
        <v>1.4492753623188406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117</v>
      </c>
      <c r="E703" s="38">
        <v>120</v>
      </c>
      <c r="F703" s="38">
        <v>237</v>
      </c>
      <c r="G703" s="31">
        <v>3.883336064230706</v>
      </c>
      <c r="H703" s="29">
        <v>2801</v>
      </c>
      <c r="I703" s="38">
        <v>41</v>
      </c>
      <c r="J703" s="38">
        <v>31</v>
      </c>
      <c r="K703" s="39">
        <v>72</v>
      </c>
      <c r="L703" s="31">
        <v>2.5705105319528738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3572</v>
      </c>
      <c r="E704" s="9">
        <v>3279</v>
      </c>
      <c r="F704" s="9">
        <v>6851</v>
      </c>
      <c r="G704" s="25">
        <v>4.6116357810701478</v>
      </c>
      <c r="H704" s="9">
        <v>77489</v>
      </c>
      <c r="I704" s="9">
        <v>343</v>
      </c>
      <c r="J704" s="9">
        <v>283</v>
      </c>
      <c r="K704" s="16">
        <v>626</v>
      </c>
      <c r="L704" s="25">
        <v>0.80785659900114859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824</v>
      </c>
      <c r="E705" s="29">
        <v>833</v>
      </c>
      <c r="F705" s="29">
        <v>1657</v>
      </c>
      <c r="G705" s="31">
        <v>5.4942139991379024</v>
      </c>
      <c r="H705" s="29">
        <v>12949</v>
      </c>
      <c r="I705" s="29">
        <v>44</v>
      </c>
      <c r="J705" s="29">
        <v>32</v>
      </c>
      <c r="K705" s="36">
        <v>76</v>
      </c>
      <c r="L705" s="31">
        <v>0.58691790871881999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37</v>
      </c>
      <c r="E706" s="19">
        <v>42</v>
      </c>
      <c r="F706" s="20">
        <v>79</v>
      </c>
      <c r="G706" s="21">
        <v>4.861538461538462</v>
      </c>
      <c r="H706" s="35">
        <v>915</v>
      </c>
      <c r="I706" s="19">
        <v>2</v>
      </c>
      <c r="J706" s="19">
        <v>0</v>
      </c>
      <c r="K706" s="22">
        <v>2</v>
      </c>
      <c r="L706" s="21">
        <v>0.21857923497267759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63</v>
      </c>
      <c r="E707" s="19">
        <v>53</v>
      </c>
      <c r="F707" s="20">
        <v>116</v>
      </c>
      <c r="G707" s="21">
        <v>7.5965946299934517</v>
      </c>
      <c r="H707" s="35">
        <v>384</v>
      </c>
      <c r="I707" s="19">
        <v>0</v>
      </c>
      <c r="J707" s="19">
        <v>2</v>
      </c>
      <c r="K707" s="22">
        <v>2</v>
      </c>
      <c r="L707" s="21">
        <v>0.52083333333333326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97</v>
      </c>
      <c r="E708" s="19">
        <v>80</v>
      </c>
      <c r="F708" s="20">
        <v>177</v>
      </c>
      <c r="G708" s="21">
        <v>6.4107207533502351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60</v>
      </c>
      <c r="E709" s="19">
        <v>56</v>
      </c>
      <c r="F709" s="20">
        <v>116</v>
      </c>
      <c r="G709" s="21">
        <v>6.2231759656652361</v>
      </c>
      <c r="H709" s="35">
        <v>658</v>
      </c>
      <c r="I709" s="19">
        <v>1</v>
      </c>
      <c r="J709" s="19">
        <v>0</v>
      </c>
      <c r="K709" s="22">
        <v>1</v>
      </c>
      <c r="L709" s="21">
        <v>0.1519756838905775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10</v>
      </c>
      <c r="E710" s="19">
        <v>13</v>
      </c>
      <c r="F710" s="20">
        <v>23</v>
      </c>
      <c r="G710" s="21">
        <v>6.5714285714285712</v>
      </c>
      <c r="H710" s="19">
        <v>173</v>
      </c>
      <c r="I710" s="19">
        <v>0</v>
      </c>
      <c r="J710" s="19">
        <v>0</v>
      </c>
      <c r="K710" s="22">
        <v>0</v>
      </c>
      <c r="L710" s="21">
        <v>0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134</v>
      </c>
      <c r="E711" s="19">
        <v>154</v>
      </c>
      <c r="F711" s="20">
        <v>288</v>
      </c>
      <c r="G711" s="21">
        <v>6</v>
      </c>
      <c r="H711" s="19">
        <v>2101</v>
      </c>
      <c r="I711" s="19">
        <v>9</v>
      </c>
      <c r="J711" s="19">
        <v>9</v>
      </c>
      <c r="K711" s="22">
        <v>18</v>
      </c>
      <c r="L711" s="21">
        <v>0.85673488814850074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44</v>
      </c>
      <c r="E712" s="19">
        <v>36</v>
      </c>
      <c r="F712" s="20">
        <v>80</v>
      </c>
      <c r="G712" s="21">
        <v>4.5506257110352673</v>
      </c>
      <c r="H712" s="19">
        <v>1118</v>
      </c>
      <c r="I712" s="19">
        <v>6</v>
      </c>
      <c r="J712" s="19">
        <v>4</v>
      </c>
      <c r="K712" s="22">
        <v>10</v>
      </c>
      <c r="L712" s="21">
        <v>0.89445438282647582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66</v>
      </c>
      <c r="E713" s="19">
        <v>85</v>
      </c>
      <c r="F713" s="20">
        <v>151</v>
      </c>
      <c r="G713" s="21">
        <v>5.730550284629981</v>
      </c>
      <c r="H713" s="35">
        <v>498</v>
      </c>
      <c r="I713" s="19">
        <v>2</v>
      </c>
      <c r="J713" s="19">
        <v>2</v>
      </c>
      <c r="K713" s="22">
        <v>4</v>
      </c>
      <c r="L713" s="21">
        <v>0.80321285140562237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23</v>
      </c>
      <c r="E714" s="19">
        <v>18</v>
      </c>
      <c r="F714" s="20">
        <v>41</v>
      </c>
      <c r="G714" s="21">
        <v>4.4857768052516418</v>
      </c>
      <c r="H714" s="35">
        <v>446</v>
      </c>
      <c r="I714" s="19">
        <v>1</v>
      </c>
      <c r="J714" s="19">
        <v>1</v>
      </c>
      <c r="K714" s="22">
        <v>2</v>
      </c>
      <c r="L714" s="21">
        <v>0.44843049327354262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29</v>
      </c>
      <c r="E715" s="19">
        <v>34</v>
      </c>
      <c r="F715" s="20">
        <v>63</v>
      </c>
      <c r="G715" s="21">
        <v>6.098741529525654</v>
      </c>
      <c r="H715" s="35">
        <v>666</v>
      </c>
      <c r="I715" s="19">
        <v>0</v>
      </c>
      <c r="J715" s="19">
        <v>1</v>
      </c>
      <c r="K715" s="22">
        <v>1</v>
      </c>
      <c r="L715" s="21">
        <v>0.15015015015015015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15</v>
      </c>
      <c r="E716" s="19">
        <v>16</v>
      </c>
      <c r="F716" s="20">
        <v>31</v>
      </c>
      <c r="G716" s="21">
        <v>4.8136645962732922</v>
      </c>
      <c r="H716" s="35">
        <v>379</v>
      </c>
      <c r="I716" s="19">
        <v>1</v>
      </c>
      <c r="J716" s="19">
        <v>0</v>
      </c>
      <c r="K716" s="22">
        <v>1</v>
      </c>
      <c r="L716" s="21">
        <v>0.26385224274406333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0</v>
      </c>
      <c r="E717" s="19">
        <v>0</v>
      </c>
      <c r="F717" s="20">
        <v>0</v>
      </c>
      <c r="G717" s="21">
        <v>0</v>
      </c>
      <c r="H717" s="35">
        <v>648</v>
      </c>
      <c r="I717" s="19">
        <v>3</v>
      </c>
      <c r="J717" s="19">
        <v>1</v>
      </c>
      <c r="K717" s="22">
        <v>4</v>
      </c>
      <c r="L717" s="21">
        <v>0.61728395061728392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39</v>
      </c>
      <c r="E718" s="19">
        <v>22</v>
      </c>
      <c r="F718" s="20">
        <v>61</v>
      </c>
      <c r="G718" s="21">
        <v>5.5860805860805867</v>
      </c>
      <c r="H718" s="35">
        <v>545</v>
      </c>
      <c r="I718" s="19">
        <v>2</v>
      </c>
      <c r="J718" s="19">
        <v>3</v>
      </c>
      <c r="K718" s="22">
        <v>5</v>
      </c>
      <c r="L718" s="21">
        <v>0.91743119266055051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53</v>
      </c>
      <c r="E719" s="19">
        <v>43</v>
      </c>
      <c r="F719" s="20">
        <v>96</v>
      </c>
      <c r="G719" s="21">
        <v>5.3661263275572946</v>
      </c>
      <c r="H719" s="35">
        <v>867</v>
      </c>
      <c r="I719" s="19">
        <v>8</v>
      </c>
      <c r="J719" s="19">
        <v>2</v>
      </c>
      <c r="K719" s="22">
        <v>10</v>
      </c>
      <c r="L719" s="21">
        <v>1.1534025374855825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22</v>
      </c>
      <c r="E720" s="19">
        <v>20</v>
      </c>
      <c r="F720" s="20">
        <v>42</v>
      </c>
      <c r="G720" s="21">
        <v>4.7673098751418843</v>
      </c>
      <c r="H720" s="35">
        <v>586</v>
      </c>
      <c r="I720" s="19">
        <v>2</v>
      </c>
      <c r="J720" s="19">
        <v>1</v>
      </c>
      <c r="K720" s="22">
        <v>3</v>
      </c>
      <c r="L720" s="21">
        <v>0.51194539249146753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11</v>
      </c>
      <c r="E721" s="19">
        <v>23</v>
      </c>
      <c r="F721" s="20">
        <v>34</v>
      </c>
      <c r="G721" s="21">
        <v>4.809052333804809</v>
      </c>
      <c r="H721" s="19">
        <v>198</v>
      </c>
      <c r="I721" s="19">
        <v>0</v>
      </c>
      <c r="J721" s="19">
        <v>0</v>
      </c>
      <c r="K721" s="22">
        <v>0</v>
      </c>
      <c r="L721" s="21">
        <v>0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88</v>
      </c>
      <c r="E722" s="19">
        <v>114</v>
      </c>
      <c r="F722" s="20">
        <v>202</v>
      </c>
      <c r="G722" s="21">
        <v>6.4743589743589753</v>
      </c>
      <c r="H722" s="19">
        <v>1611</v>
      </c>
      <c r="I722" s="19">
        <v>4</v>
      </c>
      <c r="J722" s="19">
        <v>4</v>
      </c>
      <c r="K722" s="22">
        <v>8</v>
      </c>
      <c r="L722" s="21">
        <v>0.49658597144630662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33</v>
      </c>
      <c r="E723" s="19">
        <v>24</v>
      </c>
      <c r="F723" s="20">
        <v>57</v>
      </c>
      <c r="G723" s="21">
        <v>4.43579766536965</v>
      </c>
      <c r="H723" s="19">
        <v>576</v>
      </c>
      <c r="I723" s="19">
        <v>3</v>
      </c>
      <c r="J723" s="19">
        <v>2</v>
      </c>
      <c r="K723" s="22">
        <v>5</v>
      </c>
      <c r="L723" s="21">
        <v>0.86805555555555558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371</v>
      </c>
      <c r="E724" s="38">
        <v>303</v>
      </c>
      <c r="F724" s="38">
        <v>674</v>
      </c>
      <c r="G724" s="31">
        <v>4.1700179422136978</v>
      </c>
      <c r="H724" s="29">
        <v>10071</v>
      </c>
      <c r="I724" s="38">
        <v>53</v>
      </c>
      <c r="J724" s="38">
        <v>35</v>
      </c>
      <c r="K724" s="39">
        <v>88</v>
      </c>
      <c r="L724" s="31">
        <v>0.87379604805878264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25</v>
      </c>
      <c r="E725" s="35">
        <v>20</v>
      </c>
      <c r="F725" s="40">
        <v>45</v>
      </c>
      <c r="G725" s="21">
        <v>4.0613718411552346</v>
      </c>
      <c r="H725" s="35">
        <v>474</v>
      </c>
      <c r="I725" s="35">
        <v>2</v>
      </c>
      <c r="J725" s="35">
        <v>1</v>
      </c>
      <c r="K725" s="41">
        <v>3</v>
      </c>
      <c r="L725" s="21">
        <v>0.63291139240506333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19</v>
      </c>
      <c r="E726" s="35">
        <v>13</v>
      </c>
      <c r="F726" s="40">
        <v>32</v>
      </c>
      <c r="G726" s="21">
        <v>3.7426900584795324</v>
      </c>
      <c r="H726" s="19">
        <v>645</v>
      </c>
      <c r="I726" s="35">
        <v>3</v>
      </c>
      <c r="J726" s="35">
        <v>3</v>
      </c>
      <c r="K726" s="41">
        <v>6</v>
      </c>
      <c r="L726" s="21">
        <v>0.93023255813953487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43</v>
      </c>
      <c r="E727" s="35">
        <v>66</v>
      </c>
      <c r="F727" s="40">
        <v>109</v>
      </c>
      <c r="G727" s="21">
        <v>4.5341098169717142</v>
      </c>
      <c r="H727" s="19">
        <v>1183</v>
      </c>
      <c r="I727" s="35">
        <v>9</v>
      </c>
      <c r="J727" s="35">
        <v>1</v>
      </c>
      <c r="K727" s="41">
        <v>10</v>
      </c>
      <c r="L727" s="21">
        <v>0.84530853761623004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0</v>
      </c>
      <c r="E728" s="35">
        <v>0</v>
      </c>
      <c r="F728" s="40">
        <v>0</v>
      </c>
      <c r="G728" s="21">
        <v>0</v>
      </c>
      <c r="H728" s="19">
        <v>295</v>
      </c>
      <c r="I728" s="35">
        <v>0</v>
      </c>
      <c r="J728" s="35">
        <v>0</v>
      </c>
      <c r="K728" s="41">
        <v>0</v>
      </c>
      <c r="L728" s="21">
        <v>0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41</v>
      </c>
      <c r="E729" s="35">
        <v>20</v>
      </c>
      <c r="F729" s="40">
        <v>61</v>
      </c>
      <c r="G729" s="21">
        <v>3.267273701124799</v>
      </c>
      <c r="H729" s="19">
        <v>1386</v>
      </c>
      <c r="I729" s="35">
        <v>11</v>
      </c>
      <c r="J729" s="35">
        <v>2</v>
      </c>
      <c r="K729" s="41">
        <v>13</v>
      </c>
      <c r="L729" s="21">
        <v>0.93795093795093798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69</v>
      </c>
      <c r="E730" s="35">
        <v>62</v>
      </c>
      <c r="F730" s="40">
        <v>131</v>
      </c>
      <c r="G730" s="21">
        <v>4.5407279029462737</v>
      </c>
      <c r="H730" s="19">
        <v>1999</v>
      </c>
      <c r="I730" s="35">
        <v>11</v>
      </c>
      <c r="J730" s="35">
        <v>11</v>
      </c>
      <c r="K730" s="41">
        <v>22</v>
      </c>
      <c r="L730" s="21">
        <v>1.1005502751375689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27</v>
      </c>
      <c r="E731" s="35">
        <v>23</v>
      </c>
      <c r="F731" s="40">
        <v>50</v>
      </c>
      <c r="G731" s="21">
        <v>3.3090668431502315</v>
      </c>
      <c r="H731" s="19">
        <v>866</v>
      </c>
      <c r="I731" s="35">
        <v>5</v>
      </c>
      <c r="J731" s="35">
        <v>6</v>
      </c>
      <c r="K731" s="41">
        <v>11</v>
      </c>
      <c r="L731" s="21">
        <v>1.2702078521939952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44</v>
      </c>
      <c r="E732" s="35">
        <v>40</v>
      </c>
      <c r="F732" s="40">
        <v>84</v>
      </c>
      <c r="G732" s="21">
        <v>4.6875</v>
      </c>
      <c r="H732" s="19">
        <v>1100</v>
      </c>
      <c r="I732" s="35">
        <v>5</v>
      </c>
      <c r="J732" s="35">
        <v>0</v>
      </c>
      <c r="K732" s="41">
        <v>5</v>
      </c>
      <c r="L732" s="21">
        <v>0.45454545454545453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18</v>
      </c>
      <c r="E733" s="35">
        <v>9</v>
      </c>
      <c r="F733" s="40">
        <v>27</v>
      </c>
      <c r="G733" s="21">
        <v>9.7472924187725631</v>
      </c>
      <c r="H733" s="35">
        <v>129</v>
      </c>
      <c r="I733" s="35">
        <v>0</v>
      </c>
      <c r="J733" s="35">
        <v>0</v>
      </c>
      <c r="K733" s="41">
        <v>0</v>
      </c>
      <c r="L733" s="21">
        <v>0</v>
      </c>
    </row>
    <row r="734" spans="1:12" ht="14.25" customHeight="1" outlineLevel="1" x14ac:dyDescent="0.2">
      <c r="A734" s="42" t="s">
        <v>1219</v>
      </c>
      <c r="B734" s="43" t="s">
        <v>1220</v>
      </c>
      <c r="C734" s="47">
        <v>1127</v>
      </c>
      <c r="D734" s="35">
        <v>30</v>
      </c>
      <c r="E734" s="35">
        <v>15</v>
      </c>
      <c r="F734" s="40">
        <v>45</v>
      </c>
      <c r="G734" s="21">
        <v>3.9929015084294592</v>
      </c>
      <c r="H734" s="35">
        <v>695</v>
      </c>
      <c r="I734" s="35">
        <v>4</v>
      </c>
      <c r="J734" s="35">
        <v>7</v>
      </c>
      <c r="K734" s="48">
        <v>11</v>
      </c>
      <c r="L734" s="46">
        <v>1.5827338129496402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25</v>
      </c>
      <c r="E735" s="35">
        <v>20</v>
      </c>
      <c r="F735" s="40">
        <v>45</v>
      </c>
      <c r="G735" s="21">
        <v>6.9444444444444446</v>
      </c>
      <c r="H735" s="35">
        <v>431</v>
      </c>
      <c r="I735" s="35">
        <v>2</v>
      </c>
      <c r="J735" s="35">
        <v>2</v>
      </c>
      <c r="K735" s="41">
        <v>4</v>
      </c>
      <c r="L735" s="21">
        <v>0.92807424593967514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30</v>
      </c>
      <c r="E736" s="35">
        <v>15</v>
      </c>
      <c r="F736" s="40">
        <v>45</v>
      </c>
      <c r="G736" s="21">
        <v>3.3860045146726865</v>
      </c>
      <c r="H736" s="19">
        <v>868</v>
      </c>
      <c r="I736" s="35">
        <v>1</v>
      </c>
      <c r="J736" s="35">
        <v>2</v>
      </c>
      <c r="K736" s="41">
        <v>3</v>
      </c>
      <c r="L736" s="21">
        <v>0.34562211981566821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1090</v>
      </c>
      <c r="E737" s="29">
        <v>1000</v>
      </c>
      <c r="F737" s="29">
        <v>2090</v>
      </c>
      <c r="G737" s="31">
        <v>4.3836650795981296</v>
      </c>
      <c r="H737" s="29">
        <v>28856</v>
      </c>
      <c r="I737" s="29">
        <v>136</v>
      </c>
      <c r="J737" s="29">
        <v>109</v>
      </c>
      <c r="K737" s="36">
        <v>245</v>
      </c>
      <c r="L737" s="31">
        <v>0.84904352647629611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36</v>
      </c>
      <c r="E738" s="19">
        <v>35</v>
      </c>
      <c r="F738" s="20">
        <v>71</v>
      </c>
      <c r="G738" s="21">
        <v>5.3951367781155017</v>
      </c>
      <c r="H738" s="35">
        <v>965</v>
      </c>
      <c r="I738" s="19">
        <v>18</v>
      </c>
      <c r="J738" s="19">
        <v>9</v>
      </c>
      <c r="K738" s="22">
        <v>27</v>
      </c>
      <c r="L738" s="21">
        <v>2.7979274611398965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28</v>
      </c>
      <c r="E739" s="19">
        <v>20</v>
      </c>
      <c r="F739" s="20">
        <v>48</v>
      </c>
      <c r="G739" s="21">
        <v>5.4607508532423212</v>
      </c>
      <c r="H739" s="19">
        <v>608</v>
      </c>
      <c r="I739" s="19">
        <v>2</v>
      </c>
      <c r="J739" s="19">
        <v>2</v>
      </c>
      <c r="K739" s="22">
        <v>4</v>
      </c>
      <c r="L739" s="21">
        <v>0.6578947368421052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21</v>
      </c>
      <c r="E740" s="19">
        <v>22</v>
      </c>
      <c r="F740" s="20">
        <v>43</v>
      </c>
      <c r="G740" s="21">
        <v>3.1204644412191582</v>
      </c>
      <c r="H740" s="19">
        <v>1179</v>
      </c>
      <c r="I740" s="19">
        <v>8</v>
      </c>
      <c r="J740" s="19">
        <v>7</v>
      </c>
      <c r="K740" s="22">
        <v>15</v>
      </c>
      <c r="L740" s="21">
        <v>1.2722646310432568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7</v>
      </c>
      <c r="E741" s="19">
        <v>7</v>
      </c>
      <c r="F741" s="20">
        <v>14</v>
      </c>
      <c r="G741" s="21">
        <v>3.1818181818181817</v>
      </c>
      <c r="H741" s="35">
        <v>181</v>
      </c>
      <c r="I741" s="19">
        <v>0</v>
      </c>
      <c r="J741" s="19">
        <v>0</v>
      </c>
      <c r="K741" s="22">
        <v>0</v>
      </c>
      <c r="L741" s="21">
        <v>0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34</v>
      </c>
      <c r="E742" s="19">
        <v>44</v>
      </c>
      <c r="F742" s="20">
        <v>78</v>
      </c>
      <c r="G742" s="21">
        <v>3.7937743190661477</v>
      </c>
      <c r="H742" s="19">
        <v>991</v>
      </c>
      <c r="I742" s="19">
        <v>10</v>
      </c>
      <c r="J742" s="19">
        <v>4</v>
      </c>
      <c r="K742" s="22">
        <v>14</v>
      </c>
      <c r="L742" s="21">
        <v>1.4127144298688195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41</v>
      </c>
      <c r="E743" s="19">
        <v>34</v>
      </c>
      <c r="F743" s="20">
        <v>75</v>
      </c>
      <c r="G743" s="21">
        <v>3.8699690402476783</v>
      </c>
      <c r="H743" s="19">
        <v>1258</v>
      </c>
      <c r="I743" s="19">
        <v>8</v>
      </c>
      <c r="J743" s="19">
        <v>5</v>
      </c>
      <c r="K743" s="22">
        <v>13</v>
      </c>
      <c r="L743" s="21">
        <v>1.0333863275039745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8</v>
      </c>
      <c r="E744" s="19">
        <v>5</v>
      </c>
      <c r="F744" s="20">
        <v>13</v>
      </c>
      <c r="G744" s="21">
        <v>2.53411306042885</v>
      </c>
      <c r="H744" s="19">
        <v>331</v>
      </c>
      <c r="I744" s="19">
        <v>0</v>
      </c>
      <c r="J744" s="19">
        <v>0</v>
      </c>
      <c r="K744" s="22">
        <v>0</v>
      </c>
      <c r="L744" s="21">
        <v>0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45</v>
      </c>
      <c r="E745" s="19">
        <v>46</v>
      </c>
      <c r="F745" s="20">
        <v>91</v>
      </c>
      <c r="G745" s="21">
        <v>3.9005572224603511</v>
      </c>
      <c r="H745" s="19">
        <v>1267</v>
      </c>
      <c r="I745" s="19">
        <v>2</v>
      </c>
      <c r="J745" s="19">
        <v>4</v>
      </c>
      <c r="K745" s="22">
        <v>6</v>
      </c>
      <c r="L745" s="21">
        <v>0.47355958958168909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14</v>
      </c>
      <c r="E746" s="19">
        <v>18</v>
      </c>
      <c r="F746" s="20">
        <v>32</v>
      </c>
      <c r="G746" s="21">
        <v>5.7450628366247756</v>
      </c>
      <c r="H746" s="35">
        <v>270</v>
      </c>
      <c r="I746" s="19">
        <v>1</v>
      </c>
      <c r="J746" s="19">
        <v>0</v>
      </c>
      <c r="K746" s="22">
        <v>1</v>
      </c>
      <c r="L746" s="21">
        <v>0.37037037037037041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23</v>
      </c>
      <c r="E747" s="19">
        <v>11</v>
      </c>
      <c r="F747" s="20">
        <v>34</v>
      </c>
      <c r="G747" s="21">
        <v>4.4270833333333339</v>
      </c>
      <c r="H747" s="19">
        <v>506</v>
      </c>
      <c r="I747" s="19">
        <v>0</v>
      </c>
      <c r="J747" s="19">
        <v>3</v>
      </c>
      <c r="K747" s="22">
        <v>3</v>
      </c>
      <c r="L747" s="21">
        <v>0.59288537549407105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28</v>
      </c>
      <c r="E748" s="19">
        <v>29</v>
      </c>
      <c r="F748" s="20">
        <v>57</v>
      </c>
      <c r="G748" s="21">
        <v>4.0598290598290596</v>
      </c>
      <c r="H748" s="19">
        <v>1014</v>
      </c>
      <c r="I748" s="19">
        <v>4</v>
      </c>
      <c r="J748" s="19">
        <v>2</v>
      </c>
      <c r="K748" s="22">
        <v>6</v>
      </c>
      <c r="L748" s="21">
        <v>0.59171597633136097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16</v>
      </c>
      <c r="E749" s="19">
        <v>7</v>
      </c>
      <c r="F749" s="20">
        <v>23</v>
      </c>
      <c r="G749" s="21">
        <v>3.3873343151693667</v>
      </c>
      <c r="H749" s="35">
        <v>462</v>
      </c>
      <c r="I749" s="19">
        <v>2</v>
      </c>
      <c r="J749" s="19">
        <v>1</v>
      </c>
      <c r="K749" s="22">
        <v>3</v>
      </c>
      <c r="L749" s="21">
        <v>0.64935064935064934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7</v>
      </c>
      <c r="E750" s="19">
        <v>2</v>
      </c>
      <c r="F750" s="20">
        <v>9</v>
      </c>
      <c r="G750" s="21">
        <v>3.0821917808219177</v>
      </c>
      <c r="H750" s="35">
        <v>175</v>
      </c>
      <c r="I750" s="19">
        <v>2</v>
      </c>
      <c r="J750" s="19">
        <v>0</v>
      </c>
      <c r="K750" s="22">
        <v>2</v>
      </c>
      <c r="L750" s="21">
        <v>1.1428571428571428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17</v>
      </c>
      <c r="E751" s="19">
        <v>17</v>
      </c>
      <c r="F751" s="20">
        <v>34</v>
      </c>
      <c r="G751" s="21">
        <v>4.1615667074663403</v>
      </c>
      <c r="H751" s="35">
        <v>550</v>
      </c>
      <c r="I751" s="19">
        <v>6</v>
      </c>
      <c r="J751" s="19">
        <v>9</v>
      </c>
      <c r="K751" s="22">
        <v>15</v>
      </c>
      <c r="L751" s="21">
        <v>2.7272727272727271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55</v>
      </c>
      <c r="E752" s="19">
        <v>34</v>
      </c>
      <c r="F752" s="20">
        <v>89</v>
      </c>
      <c r="G752" s="21">
        <v>4.8212351029252432</v>
      </c>
      <c r="H752" s="19">
        <v>688</v>
      </c>
      <c r="I752" s="19">
        <v>0</v>
      </c>
      <c r="J752" s="19">
        <v>2</v>
      </c>
      <c r="K752" s="22">
        <v>2</v>
      </c>
      <c r="L752" s="21">
        <v>0.29069767441860467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59</v>
      </c>
      <c r="E753" s="19">
        <v>60</v>
      </c>
      <c r="F753" s="20">
        <v>119</v>
      </c>
      <c r="G753" s="21">
        <v>4.6052631578947363</v>
      </c>
      <c r="H753" s="19">
        <v>1382</v>
      </c>
      <c r="I753" s="19">
        <v>5</v>
      </c>
      <c r="J753" s="19">
        <v>11</v>
      </c>
      <c r="K753" s="22">
        <v>16</v>
      </c>
      <c r="L753" s="21">
        <v>1.1577424023154848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38</v>
      </c>
      <c r="E754" s="19">
        <v>30</v>
      </c>
      <c r="F754" s="20">
        <v>68</v>
      </c>
      <c r="G754" s="21">
        <v>4.3842682140554476</v>
      </c>
      <c r="H754" s="19">
        <v>837</v>
      </c>
      <c r="I754" s="19">
        <v>2</v>
      </c>
      <c r="J754" s="19">
        <v>2</v>
      </c>
      <c r="K754" s="22">
        <v>4</v>
      </c>
      <c r="L754" s="21">
        <v>0.47789725209080047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84</v>
      </c>
      <c r="E755" s="19">
        <v>73</v>
      </c>
      <c r="F755" s="20">
        <v>157</v>
      </c>
      <c r="G755" s="21">
        <v>5.6576576576576576</v>
      </c>
      <c r="H755" s="19">
        <v>1380</v>
      </c>
      <c r="I755" s="19">
        <v>5</v>
      </c>
      <c r="J755" s="19">
        <v>5</v>
      </c>
      <c r="K755" s="22">
        <v>10</v>
      </c>
      <c r="L755" s="21">
        <v>0.72463768115942029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14</v>
      </c>
      <c r="E756" s="19">
        <v>16</v>
      </c>
      <c r="F756" s="20">
        <v>30</v>
      </c>
      <c r="G756" s="21">
        <v>3.618817852834741</v>
      </c>
      <c r="H756" s="35">
        <v>510</v>
      </c>
      <c r="I756" s="19">
        <v>0</v>
      </c>
      <c r="J756" s="19">
        <v>2</v>
      </c>
      <c r="K756" s="22">
        <v>2</v>
      </c>
      <c r="L756" s="21">
        <v>0.39215686274509803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15</v>
      </c>
      <c r="E757" s="19">
        <v>11</v>
      </c>
      <c r="F757" s="20">
        <v>26</v>
      </c>
      <c r="G757" s="21">
        <v>4.2763157894736841</v>
      </c>
      <c r="H757" s="35">
        <v>347</v>
      </c>
      <c r="I757" s="19">
        <v>2</v>
      </c>
      <c r="J757" s="19">
        <v>3</v>
      </c>
      <c r="K757" s="22">
        <v>5</v>
      </c>
      <c r="L757" s="21">
        <v>1.4409221902017291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21</v>
      </c>
      <c r="E758" s="19">
        <v>16</v>
      </c>
      <c r="F758" s="20">
        <v>37</v>
      </c>
      <c r="G758" s="21">
        <v>4.342723004694836</v>
      </c>
      <c r="H758" s="35">
        <v>568</v>
      </c>
      <c r="I758" s="19">
        <v>1</v>
      </c>
      <c r="J758" s="19">
        <v>2</v>
      </c>
      <c r="K758" s="22">
        <v>3</v>
      </c>
      <c r="L758" s="21">
        <v>0.528169014084507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34</v>
      </c>
      <c r="E759" s="19">
        <v>27</v>
      </c>
      <c r="F759" s="20">
        <v>61</v>
      </c>
      <c r="G759" s="21">
        <v>4.6142208774583962</v>
      </c>
      <c r="H759" s="19">
        <v>772</v>
      </c>
      <c r="I759" s="19">
        <v>4</v>
      </c>
      <c r="J759" s="19">
        <v>0</v>
      </c>
      <c r="K759" s="22">
        <v>4</v>
      </c>
      <c r="L759" s="21">
        <v>0.5181347150259068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45</v>
      </c>
      <c r="E760" s="19">
        <v>37</v>
      </c>
      <c r="F760" s="20">
        <v>82</v>
      </c>
      <c r="G760" s="21">
        <v>4.0117416829745594</v>
      </c>
      <c r="H760" s="19">
        <v>1104</v>
      </c>
      <c r="I760" s="19">
        <v>2</v>
      </c>
      <c r="J760" s="19">
        <v>3</v>
      </c>
      <c r="K760" s="22">
        <v>5</v>
      </c>
      <c r="L760" s="21">
        <v>0.45289855072463769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36</v>
      </c>
      <c r="E761" s="19">
        <v>31</v>
      </c>
      <c r="F761" s="20">
        <v>67</v>
      </c>
      <c r="G761" s="21">
        <v>4.8340548340548342</v>
      </c>
      <c r="H761" s="35">
        <v>970</v>
      </c>
      <c r="I761" s="19">
        <v>8</v>
      </c>
      <c r="J761" s="19">
        <v>4</v>
      </c>
      <c r="K761" s="22">
        <v>12</v>
      </c>
      <c r="L761" s="21">
        <v>1.2371134020618557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24</v>
      </c>
      <c r="E762" s="19">
        <v>22</v>
      </c>
      <c r="F762" s="20">
        <v>46</v>
      </c>
      <c r="G762" s="21">
        <v>4.3437204910292726</v>
      </c>
      <c r="H762" s="35">
        <v>777</v>
      </c>
      <c r="I762" s="19">
        <v>2</v>
      </c>
      <c r="J762" s="19">
        <v>4</v>
      </c>
      <c r="K762" s="22">
        <v>6</v>
      </c>
      <c r="L762" s="21">
        <v>0.77220077220077221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27</v>
      </c>
      <c r="E763" s="19">
        <v>21</v>
      </c>
      <c r="F763" s="20">
        <v>48</v>
      </c>
      <c r="G763" s="21">
        <v>3.4507548526240113</v>
      </c>
      <c r="H763" s="19">
        <v>914</v>
      </c>
      <c r="I763" s="19">
        <v>3</v>
      </c>
      <c r="J763" s="19">
        <v>2</v>
      </c>
      <c r="K763" s="22">
        <v>5</v>
      </c>
      <c r="L763" s="21">
        <v>0.54704595185995619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60</v>
      </c>
      <c r="E764" s="19">
        <v>56</v>
      </c>
      <c r="F764" s="20">
        <v>116</v>
      </c>
      <c r="G764" s="21">
        <v>4.5347928068803753</v>
      </c>
      <c r="H764" s="19">
        <v>1756</v>
      </c>
      <c r="I764" s="19">
        <v>12</v>
      </c>
      <c r="J764" s="19">
        <v>6</v>
      </c>
      <c r="K764" s="22">
        <v>18</v>
      </c>
      <c r="L764" s="21">
        <v>1.0250569476082005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20</v>
      </c>
      <c r="E765" s="19">
        <v>21</v>
      </c>
      <c r="F765" s="20">
        <v>41</v>
      </c>
      <c r="G765" s="21">
        <v>7.1428571428571423</v>
      </c>
      <c r="H765" s="35">
        <v>390</v>
      </c>
      <c r="I765" s="19">
        <v>4</v>
      </c>
      <c r="J765" s="19">
        <v>4</v>
      </c>
      <c r="K765" s="22">
        <v>8</v>
      </c>
      <c r="L765" s="21">
        <v>2.0512820512820511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33</v>
      </c>
      <c r="E766" s="19">
        <v>42</v>
      </c>
      <c r="F766" s="20">
        <v>75</v>
      </c>
      <c r="G766" s="21">
        <v>4.7740292807129219</v>
      </c>
      <c r="H766" s="35">
        <v>954</v>
      </c>
      <c r="I766" s="19">
        <v>3</v>
      </c>
      <c r="J766" s="19">
        <v>4</v>
      </c>
      <c r="K766" s="22">
        <v>7</v>
      </c>
      <c r="L766" s="21">
        <v>0.7337526205450734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24</v>
      </c>
      <c r="E767" s="19">
        <v>28</v>
      </c>
      <c r="F767" s="20">
        <v>52</v>
      </c>
      <c r="G767" s="21">
        <v>5.416666666666667</v>
      </c>
      <c r="H767" s="35">
        <v>499</v>
      </c>
      <c r="I767" s="19">
        <v>5</v>
      </c>
      <c r="J767" s="19">
        <v>0</v>
      </c>
      <c r="K767" s="22">
        <v>5</v>
      </c>
      <c r="L767" s="21">
        <v>1.002004008016032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26</v>
      </c>
      <c r="E768" s="19">
        <v>23</v>
      </c>
      <c r="F768" s="20">
        <v>49</v>
      </c>
      <c r="G768" s="21">
        <v>4.8180924287118971</v>
      </c>
      <c r="H768" s="35">
        <v>617</v>
      </c>
      <c r="I768" s="19">
        <v>1</v>
      </c>
      <c r="J768" s="19">
        <v>0</v>
      </c>
      <c r="K768" s="22">
        <v>1</v>
      </c>
      <c r="L768" s="21">
        <v>0.16207455429497569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20</v>
      </c>
      <c r="E769" s="19">
        <v>29</v>
      </c>
      <c r="F769" s="20">
        <v>49</v>
      </c>
      <c r="G769" s="21">
        <v>4.0799333888426315</v>
      </c>
      <c r="H769" s="35">
        <v>680</v>
      </c>
      <c r="I769" s="19">
        <v>2</v>
      </c>
      <c r="J769" s="19">
        <v>1</v>
      </c>
      <c r="K769" s="22">
        <v>3</v>
      </c>
      <c r="L769" s="21">
        <v>0.44117647058823528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34</v>
      </c>
      <c r="E770" s="19">
        <v>36</v>
      </c>
      <c r="F770" s="20">
        <v>70</v>
      </c>
      <c r="G770" s="21">
        <v>4.0276179516685851</v>
      </c>
      <c r="H770" s="35">
        <v>809</v>
      </c>
      <c r="I770" s="19">
        <v>3</v>
      </c>
      <c r="J770" s="19">
        <v>3</v>
      </c>
      <c r="K770" s="22">
        <v>6</v>
      </c>
      <c r="L770" s="21">
        <v>0.74165636588380723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15</v>
      </c>
      <c r="E771" s="19">
        <v>8</v>
      </c>
      <c r="F771" s="20">
        <v>23</v>
      </c>
      <c r="G771" s="21">
        <v>4.703476482617587</v>
      </c>
      <c r="H771" s="19">
        <v>359</v>
      </c>
      <c r="I771" s="19">
        <v>2</v>
      </c>
      <c r="J771" s="19">
        <v>1</v>
      </c>
      <c r="K771" s="22">
        <v>3</v>
      </c>
      <c r="L771" s="21">
        <v>0.83565459610027859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36</v>
      </c>
      <c r="E772" s="19">
        <v>35</v>
      </c>
      <c r="F772" s="20">
        <v>71</v>
      </c>
      <c r="G772" s="21">
        <v>4.0409789413773476</v>
      </c>
      <c r="H772" s="19">
        <v>1150</v>
      </c>
      <c r="I772" s="19">
        <v>6</v>
      </c>
      <c r="J772" s="19">
        <v>1</v>
      </c>
      <c r="K772" s="22">
        <v>7</v>
      </c>
      <c r="L772" s="21">
        <v>0.60869565217391308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45</v>
      </c>
      <c r="E773" s="19">
        <v>47</v>
      </c>
      <c r="F773" s="20">
        <v>92</v>
      </c>
      <c r="G773" s="21">
        <v>4.191343963553531</v>
      </c>
      <c r="H773" s="19">
        <v>1636</v>
      </c>
      <c r="I773" s="19">
        <v>1</v>
      </c>
      <c r="J773" s="19">
        <v>3</v>
      </c>
      <c r="K773" s="22">
        <v>4</v>
      </c>
      <c r="L773" s="21">
        <v>0.24449877750611246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114</v>
      </c>
      <c r="E774" s="29">
        <v>138</v>
      </c>
      <c r="F774" s="29">
        <v>252</v>
      </c>
      <c r="G774" s="31">
        <v>4.281345565749235</v>
      </c>
      <c r="H774" s="29">
        <v>1965</v>
      </c>
      <c r="I774" s="29">
        <v>3</v>
      </c>
      <c r="J774" s="29">
        <v>4</v>
      </c>
      <c r="K774" s="36">
        <v>7</v>
      </c>
      <c r="L774" s="31">
        <v>0.35623409669211198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6</v>
      </c>
      <c r="E775" s="19">
        <v>7</v>
      </c>
      <c r="F775" s="20">
        <v>13</v>
      </c>
      <c r="G775" s="21">
        <v>5.3278688524590159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8</v>
      </c>
      <c r="E776" s="19">
        <v>10</v>
      </c>
      <c r="F776" s="20">
        <v>18</v>
      </c>
      <c r="G776" s="21">
        <v>6.7669172932330826</v>
      </c>
      <c r="H776" s="35">
        <v>65</v>
      </c>
      <c r="I776" s="19">
        <v>0</v>
      </c>
      <c r="J776" s="19">
        <v>0</v>
      </c>
      <c r="K776" s="22">
        <v>0</v>
      </c>
      <c r="L776" s="21">
        <v>0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6</v>
      </c>
      <c r="E777" s="19">
        <v>10</v>
      </c>
      <c r="F777" s="20">
        <v>16</v>
      </c>
      <c r="G777" s="21">
        <v>3.6866359447004609</v>
      </c>
      <c r="H777" s="35">
        <v>131</v>
      </c>
      <c r="I777" s="19">
        <v>0</v>
      </c>
      <c r="J777" s="19">
        <v>0</v>
      </c>
      <c r="K777" s="22">
        <v>0</v>
      </c>
      <c r="L777" s="21">
        <v>0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20</v>
      </c>
      <c r="E778" s="19">
        <v>13</v>
      </c>
      <c r="F778" s="20">
        <v>33</v>
      </c>
      <c r="G778" s="21">
        <v>3.961584633853541</v>
      </c>
      <c r="H778" s="35">
        <v>299</v>
      </c>
      <c r="I778" s="19">
        <v>2</v>
      </c>
      <c r="J778" s="19">
        <v>2</v>
      </c>
      <c r="K778" s="22">
        <v>4</v>
      </c>
      <c r="L778" s="21">
        <v>1.3377926421404682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2</v>
      </c>
      <c r="E779" s="19">
        <v>1</v>
      </c>
      <c r="F779" s="20">
        <v>3</v>
      </c>
      <c r="G779" s="21">
        <v>1.6666666666666667</v>
      </c>
      <c r="H779" s="35">
        <v>70</v>
      </c>
      <c r="I779" s="19">
        <v>0</v>
      </c>
      <c r="J779" s="19">
        <v>0</v>
      </c>
      <c r="K779" s="22">
        <v>0</v>
      </c>
      <c r="L779" s="21">
        <v>0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12</v>
      </c>
      <c r="E780" s="19">
        <v>5</v>
      </c>
      <c r="F780" s="20">
        <v>17</v>
      </c>
      <c r="G780" s="21">
        <v>3.7527593818984544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3</v>
      </c>
      <c r="E781" s="19">
        <v>5</v>
      </c>
      <c r="F781" s="20">
        <v>8</v>
      </c>
      <c r="G781" s="21">
        <v>4.5977011494252871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14</v>
      </c>
      <c r="E782" s="19">
        <v>19</v>
      </c>
      <c r="F782" s="20">
        <v>33</v>
      </c>
      <c r="G782" s="21">
        <v>3.9099526066350712</v>
      </c>
      <c r="H782" s="35">
        <v>347</v>
      </c>
      <c r="I782" s="19">
        <v>1</v>
      </c>
      <c r="J782" s="19">
        <v>2</v>
      </c>
      <c r="K782" s="22">
        <v>3</v>
      </c>
      <c r="L782" s="21">
        <v>0.86455331412103753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3</v>
      </c>
      <c r="E783" s="19">
        <v>10</v>
      </c>
      <c r="F783" s="20">
        <v>13</v>
      </c>
      <c r="G783" s="21">
        <v>4.0498442367601246</v>
      </c>
      <c r="H783" s="35">
        <v>124</v>
      </c>
      <c r="I783" s="19">
        <v>0</v>
      </c>
      <c r="J783" s="19">
        <v>0</v>
      </c>
      <c r="K783" s="22">
        <v>0</v>
      </c>
      <c r="L783" s="21">
        <v>0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10</v>
      </c>
      <c r="E784" s="19">
        <v>9</v>
      </c>
      <c r="F784" s="20">
        <v>19</v>
      </c>
      <c r="G784" s="21">
        <v>3.7773359840954273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30</v>
      </c>
      <c r="E785" s="19">
        <v>49</v>
      </c>
      <c r="F785" s="20">
        <v>79</v>
      </c>
      <c r="G785" s="21">
        <v>4.8347613219094248</v>
      </c>
      <c r="H785" s="19">
        <v>522</v>
      </c>
      <c r="I785" s="19">
        <v>0</v>
      </c>
      <c r="J785" s="19">
        <v>0</v>
      </c>
      <c r="K785" s="22">
        <v>0</v>
      </c>
      <c r="L785" s="21">
        <v>0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553</v>
      </c>
      <c r="E786" s="29">
        <v>464</v>
      </c>
      <c r="F786" s="29">
        <v>1017</v>
      </c>
      <c r="G786" s="31">
        <v>4.1635961680176861</v>
      </c>
      <c r="H786" s="29">
        <v>12457</v>
      </c>
      <c r="I786" s="29">
        <v>65</v>
      </c>
      <c r="J786" s="29">
        <v>59</v>
      </c>
      <c r="K786" s="36">
        <v>124</v>
      </c>
      <c r="L786" s="31">
        <v>0.99542425945251667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0</v>
      </c>
      <c r="E787" s="19">
        <v>0</v>
      </c>
      <c r="F787" s="20">
        <v>0</v>
      </c>
      <c r="G787" s="21">
        <v>0</v>
      </c>
      <c r="H787" s="19">
        <v>1627</v>
      </c>
      <c r="I787" s="19">
        <v>0</v>
      </c>
      <c r="J787" s="19">
        <v>0</v>
      </c>
      <c r="K787" s="22">
        <v>0</v>
      </c>
      <c r="L787" s="21">
        <v>0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18</v>
      </c>
      <c r="E788" s="19">
        <v>10</v>
      </c>
      <c r="F788" s="20">
        <v>28</v>
      </c>
      <c r="G788" s="21">
        <v>4.0229885057471266</v>
      </c>
      <c r="H788" s="35">
        <v>345</v>
      </c>
      <c r="I788" s="19">
        <v>0</v>
      </c>
      <c r="J788" s="19">
        <v>1</v>
      </c>
      <c r="K788" s="22">
        <v>1</v>
      </c>
      <c r="L788" s="21">
        <v>0.28985507246376813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21</v>
      </c>
      <c r="E789" s="19">
        <v>19</v>
      </c>
      <c r="F789" s="20">
        <v>40</v>
      </c>
      <c r="G789" s="21">
        <v>3.9564787339268048</v>
      </c>
      <c r="H789" s="35">
        <v>467</v>
      </c>
      <c r="I789" s="19">
        <v>4</v>
      </c>
      <c r="J789" s="19">
        <v>6</v>
      </c>
      <c r="K789" s="22">
        <v>10</v>
      </c>
      <c r="L789" s="21">
        <v>2.1413276231263381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9</v>
      </c>
      <c r="E790" s="19">
        <v>13</v>
      </c>
      <c r="F790" s="20">
        <v>22</v>
      </c>
      <c r="G790" s="21">
        <v>6.179775280898876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39</v>
      </c>
      <c r="E791" s="19">
        <v>31</v>
      </c>
      <c r="F791" s="20">
        <v>70</v>
      </c>
      <c r="G791" s="21">
        <v>5.4815974941268601</v>
      </c>
      <c r="H791" s="35">
        <v>641</v>
      </c>
      <c r="I791" s="19">
        <v>5</v>
      </c>
      <c r="J791" s="19">
        <v>4</v>
      </c>
      <c r="K791" s="22">
        <v>9</v>
      </c>
      <c r="L791" s="21">
        <v>1.40405616224649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42</v>
      </c>
      <c r="E792" s="19">
        <v>42</v>
      </c>
      <c r="F792" s="20">
        <v>84</v>
      </c>
      <c r="G792" s="21">
        <v>4.8331415420023012</v>
      </c>
      <c r="H792" s="35">
        <v>839</v>
      </c>
      <c r="I792" s="19">
        <v>12</v>
      </c>
      <c r="J792" s="19">
        <v>13</v>
      </c>
      <c r="K792" s="22">
        <v>25</v>
      </c>
      <c r="L792" s="21">
        <v>2.9797377830750893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36</v>
      </c>
      <c r="E793" s="19">
        <v>14</v>
      </c>
      <c r="F793" s="20">
        <v>50</v>
      </c>
      <c r="G793" s="21">
        <v>4.8030739673390972</v>
      </c>
      <c r="H793" s="35">
        <v>402</v>
      </c>
      <c r="I793" s="19">
        <v>0</v>
      </c>
      <c r="J793" s="19">
        <v>4</v>
      </c>
      <c r="K793" s="22">
        <v>4</v>
      </c>
      <c r="L793" s="21">
        <v>0.99502487562189057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14</v>
      </c>
      <c r="E794" s="19">
        <v>14</v>
      </c>
      <c r="F794" s="20">
        <v>28</v>
      </c>
      <c r="G794" s="21">
        <v>4.7619047619047619</v>
      </c>
      <c r="H794" s="35">
        <v>364</v>
      </c>
      <c r="I794" s="19">
        <v>4</v>
      </c>
      <c r="J794" s="19">
        <v>4</v>
      </c>
      <c r="K794" s="22">
        <v>8</v>
      </c>
      <c r="L794" s="21">
        <v>2.197802197802198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8</v>
      </c>
      <c r="E795" s="19">
        <v>0</v>
      </c>
      <c r="F795" s="20">
        <v>8</v>
      </c>
      <c r="G795" s="21">
        <v>2.0100502512562812</v>
      </c>
      <c r="H795" s="35">
        <v>250</v>
      </c>
      <c r="I795" s="19">
        <v>0</v>
      </c>
      <c r="J795" s="19">
        <v>0</v>
      </c>
      <c r="K795" s="22">
        <v>0</v>
      </c>
      <c r="L795" s="21">
        <v>0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38</v>
      </c>
      <c r="E796" s="19">
        <v>38</v>
      </c>
      <c r="F796" s="20">
        <v>76</v>
      </c>
      <c r="G796" s="21">
        <v>5.9375</v>
      </c>
      <c r="H796" s="19">
        <v>504</v>
      </c>
      <c r="I796" s="19">
        <v>0</v>
      </c>
      <c r="J796" s="19">
        <v>1</v>
      </c>
      <c r="K796" s="22">
        <v>1</v>
      </c>
      <c r="L796" s="21">
        <v>0.1984126984126984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82</v>
      </c>
      <c r="E797" s="19">
        <v>74</v>
      </c>
      <c r="F797" s="20">
        <v>156</v>
      </c>
      <c r="G797" s="21">
        <v>4.8902821316614418</v>
      </c>
      <c r="H797" s="19">
        <v>1285</v>
      </c>
      <c r="I797" s="19">
        <v>5</v>
      </c>
      <c r="J797" s="19">
        <v>0</v>
      </c>
      <c r="K797" s="22">
        <v>5</v>
      </c>
      <c r="L797" s="21">
        <v>0.38910505836575876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40</v>
      </c>
      <c r="E798" s="19">
        <v>37</v>
      </c>
      <c r="F798" s="20">
        <v>77</v>
      </c>
      <c r="G798" s="21">
        <v>4.5778834720570742</v>
      </c>
      <c r="H798" s="35">
        <v>959</v>
      </c>
      <c r="I798" s="19">
        <v>1</v>
      </c>
      <c r="J798" s="19">
        <v>3</v>
      </c>
      <c r="K798" s="22">
        <v>4</v>
      </c>
      <c r="L798" s="21">
        <v>0.41710114702815432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21</v>
      </c>
      <c r="E799" s="19">
        <v>22</v>
      </c>
      <c r="F799" s="20">
        <v>43</v>
      </c>
      <c r="G799" s="21">
        <v>4.1148325358851681</v>
      </c>
      <c r="H799" s="35">
        <v>714</v>
      </c>
      <c r="I799" s="19">
        <v>5</v>
      </c>
      <c r="J799" s="19">
        <v>6</v>
      </c>
      <c r="K799" s="22">
        <v>11</v>
      </c>
      <c r="L799" s="21">
        <v>1.5406162464985995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27</v>
      </c>
      <c r="E800" s="19">
        <v>12</v>
      </c>
      <c r="F800" s="20">
        <v>39</v>
      </c>
      <c r="G800" s="21">
        <v>6.270096463022508</v>
      </c>
      <c r="H800" s="35">
        <v>272</v>
      </c>
      <c r="I800" s="19">
        <v>4</v>
      </c>
      <c r="J800" s="19">
        <v>1</v>
      </c>
      <c r="K800" s="22">
        <v>5</v>
      </c>
      <c r="L800" s="21">
        <v>1.8382352941176472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21</v>
      </c>
      <c r="E801" s="19">
        <v>30</v>
      </c>
      <c r="F801" s="20">
        <v>51</v>
      </c>
      <c r="G801" s="21">
        <v>7.981220657276995</v>
      </c>
      <c r="H801" s="35">
        <v>299</v>
      </c>
      <c r="I801" s="19">
        <v>0</v>
      </c>
      <c r="J801" s="19">
        <v>1</v>
      </c>
      <c r="K801" s="22">
        <v>1</v>
      </c>
      <c r="L801" s="21">
        <v>0.33444816053511706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17</v>
      </c>
      <c r="E802" s="19">
        <v>11</v>
      </c>
      <c r="F802" s="20">
        <v>28</v>
      </c>
      <c r="G802" s="21">
        <v>5.1470588235294112</v>
      </c>
      <c r="H802" s="19">
        <v>326</v>
      </c>
      <c r="I802" s="19">
        <v>3</v>
      </c>
      <c r="J802" s="19">
        <v>2</v>
      </c>
      <c r="K802" s="22">
        <v>5</v>
      </c>
      <c r="L802" s="21">
        <v>1.5337423312883436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46</v>
      </c>
      <c r="E803" s="19">
        <v>35</v>
      </c>
      <c r="F803" s="20">
        <v>81</v>
      </c>
      <c r="G803" s="21">
        <v>4.9480757483200977</v>
      </c>
      <c r="H803" s="19">
        <v>1035</v>
      </c>
      <c r="I803" s="19">
        <v>4</v>
      </c>
      <c r="J803" s="19">
        <v>5</v>
      </c>
      <c r="K803" s="22">
        <v>9</v>
      </c>
      <c r="L803" s="21">
        <v>0.86956521739130432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19</v>
      </c>
      <c r="E804" s="19">
        <v>9</v>
      </c>
      <c r="F804" s="20">
        <v>28</v>
      </c>
      <c r="G804" s="21">
        <v>6.3781321184510258</v>
      </c>
      <c r="H804" s="35">
        <v>165</v>
      </c>
      <c r="I804" s="19">
        <v>1</v>
      </c>
      <c r="J804" s="19">
        <v>0</v>
      </c>
      <c r="K804" s="22">
        <v>1</v>
      </c>
      <c r="L804" s="21">
        <v>0.60606060606060608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20</v>
      </c>
      <c r="E805" s="19">
        <v>23</v>
      </c>
      <c r="F805" s="20">
        <v>43</v>
      </c>
      <c r="G805" s="21">
        <v>5.6356487549148095</v>
      </c>
      <c r="H805" s="35">
        <v>323</v>
      </c>
      <c r="I805" s="19">
        <v>2</v>
      </c>
      <c r="J805" s="19">
        <v>1</v>
      </c>
      <c r="K805" s="22">
        <v>3</v>
      </c>
      <c r="L805" s="21">
        <v>0.92879256965944268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0</v>
      </c>
      <c r="E806" s="19">
        <v>2</v>
      </c>
      <c r="F806" s="20">
        <v>2</v>
      </c>
      <c r="G806" s="21">
        <v>0.1736111111111111</v>
      </c>
      <c r="H806" s="35">
        <v>526</v>
      </c>
      <c r="I806" s="19">
        <v>1</v>
      </c>
      <c r="J806" s="19">
        <v>0</v>
      </c>
      <c r="K806" s="22">
        <v>1</v>
      </c>
      <c r="L806" s="21">
        <v>0.19011406844106463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35</v>
      </c>
      <c r="E807" s="19">
        <v>28</v>
      </c>
      <c r="F807" s="20">
        <v>63</v>
      </c>
      <c r="G807" s="21">
        <v>3.9672544080604535</v>
      </c>
      <c r="H807" s="19">
        <v>994</v>
      </c>
      <c r="I807" s="19">
        <v>14</v>
      </c>
      <c r="J807" s="19">
        <v>7</v>
      </c>
      <c r="K807" s="22">
        <v>21</v>
      </c>
      <c r="L807" s="21">
        <v>2.112676056338028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494</v>
      </c>
      <c r="E808" s="29">
        <v>442</v>
      </c>
      <c r="F808" s="29">
        <v>936</v>
      </c>
      <c r="G808" s="31">
        <v>4.7640861200183231</v>
      </c>
      <c r="H808" s="29">
        <v>8848</v>
      </c>
      <c r="I808" s="29">
        <v>35</v>
      </c>
      <c r="J808" s="29">
        <v>37</v>
      </c>
      <c r="K808" s="36">
        <v>72</v>
      </c>
      <c r="L808" s="31">
        <v>0.81374321880651002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6</v>
      </c>
      <c r="E809" s="19">
        <v>9</v>
      </c>
      <c r="F809" s="20">
        <v>15</v>
      </c>
      <c r="G809" s="21">
        <v>3.9893617021276597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61</v>
      </c>
      <c r="E810" s="19">
        <v>62</v>
      </c>
      <c r="F810" s="20">
        <v>123</v>
      </c>
      <c r="G810" s="21">
        <v>4.6785850133130467</v>
      </c>
      <c r="H810" s="35">
        <v>921</v>
      </c>
      <c r="I810" s="19">
        <v>5</v>
      </c>
      <c r="J810" s="19">
        <v>1</v>
      </c>
      <c r="K810" s="22">
        <v>6</v>
      </c>
      <c r="L810" s="21">
        <v>0.65146579804560267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12</v>
      </c>
      <c r="E811" s="19">
        <v>12</v>
      </c>
      <c r="F811" s="20">
        <v>24</v>
      </c>
      <c r="G811" s="21">
        <v>4.9586776859504136</v>
      </c>
      <c r="H811" s="35">
        <v>323</v>
      </c>
      <c r="I811" s="19">
        <v>1</v>
      </c>
      <c r="J811" s="19">
        <v>0</v>
      </c>
      <c r="K811" s="22">
        <v>1</v>
      </c>
      <c r="L811" s="21">
        <v>0.30959752321981426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26</v>
      </c>
      <c r="E812" s="19">
        <v>20</v>
      </c>
      <c r="F812" s="20">
        <v>46</v>
      </c>
      <c r="G812" s="21">
        <v>5.0716648291069459</v>
      </c>
      <c r="H812" s="35">
        <v>513</v>
      </c>
      <c r="I812" s="19">
        <v>1</v>
      </c>
      <c r="J812" s="19">
        <v>3</v>
      </c>
      <c r="K812" s="22">
        <v>4</v>
      </c>
      <c r="L812" s="21">
        <v>0.77972709551656916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42</v>
      </c>
      <c r="E813" s="19">
        <v>43</v>
      </c>
      <c r="F813" s="20">
        <v>85</v>
      </c>
      <c r="G813" s="21">
        <v>5.7941376959781872</v>
      </c>
      <c r="H813" s="35">
        <v>763</v>
      </c>
      <c r="I813" s="19">
        <v>6</v>
      </c>
      <c r="J813" s="19">
        <v>6</v>
      </c>
      <c r="K813" s="22">
        <v>12</v>
      </c>
      <c r="L813" s="21">
        <v>1.5727391874180863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33</v>
      </c>
      <c r="E814" s="19">
        <v>32</v>
      </c>
      <c r="F814" s="20">
        <v>65</v>
      </c>
      <c r="G814" s="21">
        <v>4.9093655589123868</v>
      </c>
      <c r="H814" s="35">
        <v>474</v>
      </c>
      <c r="I814" s="19">
        <v>2</v>
      </c>
      <c r="J814" s="19">
        <v>1</v>
      </c>
      <c r="K814" s="22">
        <v>3</v>
      </c>
      <c r="L814" s="21">
        <v>0.63291139240506333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26</v>
      </c>
      <c r="E815" s="19">
        <v>27</v>
      </c>
      <c r="F815" s="20">
        <v>53</v>
      </c>
      <c r="G815" s="21">
        <v>4.4388609715242877</v>
      </c>
      <c r="H815" s="35">
        <v>486</v>
      </c>
      <c r="I815" s="19">
        <v>1</v>
      </c>
      <c r="J815" s="19">
        <v>0</v>
      </c>
      <c r="K815" s="22">
        <v>1</v>
      </c>
      <c r="L815" s="21">
        <v>0.20576131687242799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42</v>
      </c>
      <c r="E816" s="19">
        <v>34</v>
      </c>
      <c r="F816" s="20">
        <v>76</v>
      </c>
      <c r="G816" s="21">
        <v>4.903225806451613</v>
      </c>
      <c r="H816" s="35">
        <v>780</v>
      </c>
      <c r="I816" s="19">
        <v>5</v>
      </c>
      <c r="J816" s="19">
        <v>8</v>
      </c>
      <c r="K816" s="22">
        <v>13</v>
      </c>
      <c r="L816" s="21">
        <v>1.6666666666666667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17</v>
      </c>
      <c r="E817" s="19">
        <v>19</v>
      </c>
      <c r="F817" s="20">
        <v>36</v>
      </c>
      <c r="G817" s="21">
        <v>3.8876889848812093</v>
      </c>
      <c r="H817" s="35">
        <v>520</v>
      </c>
      <c r="I817" s="19">
        <v>1</v>
      </c>
      <c r="J817" s="19">
        <v>4</v>
      </c>
      <c r="K817" s="22">
        <v>5</v>
      </c>
      <c r="L817" s="21">
        <v>0.96153846153846156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30</v>
      </c>
      <c r="E818" s="19">
        <v>24</v>
      </c>
      <c r="F818" s="20">
        <v>54</v>
      </c>
      <c r="G818" s="21">
        <v>5.7082452431289639</v>
      </c>
      <c r="H818" s="35">
        <v>321</v>
      </c>
      <c r="I818" s="19">
        <v>0</v>
      </c>
      <c r="J818" s="19">
        <v>0</v>
      </c>
      <c r="K818" s="22">
        <v>0</v>
      </c>
      <c r="L818" s="21">
        <v>0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26</v>
      </c>
      <c r="E819" s="19">
        <v>18</v>
      </c>
      <c r="F819" s="20">
        <v>44</v>
      </c>
      <c r="G819" s="21">
        <v>4.4715447154471546</v>
      </c>
      <c r="H819" s="19">
        <v>418</v>
      </c>
      <c r="I819" s="19">
        <v>2</v>
      </c>
      <c r="J819" s="19">
        <v>1</v>
      </c>
      <c r="K819" s="22">
        <v>3</v>
      </c>
      <c r="L819" s="21">
        <v>0.71770334928229662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42</v>
      </c>
      <c r="E820" s="19">
        <v>40</v>
      </c>
      <c r="F820" s="20">
        <v>82</v>
      </c>
      <c r="G820" s="21">
        <v>4.6964490263459338</v>
      </c>
      <c r="H820" s="19">
        <v>1092</v>
      </c>
      <c r="I820" s="19">
        <v>8</v>
      </c>
      <c r="J820" s="19">
        <v>7</v>
      </c>
      <c r="K820" s="22">
        <v>15</v>
      </c>
      <c r="L820" s="21">
        <v>1.3736263736263736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12</v>
      </c>
      <c r="E821" s="19">
        <v>8</v>
      </c>
      <c r="F821" s="20">
        <v>20</v>
      </c>
      <c r="G821" s="21">
        <v>4.2735042735042734</v>
      </c>
      <c r="H821" s="35">
        <v>201</v>
      </c>
      <c r="I821" s="19">
        <v>0</v>
      </c>
      <c r="J821" s="19">
        <v>1</v>
      </c>
      <c r="K821" s="22">
        <v>1</v>
      </c>
      <c r="L821" s="21">
        <v>0.49751243781094528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3</v>
      </c>
      <c r="E822" s="19">
        <v>10</v>
      </c>
      <c r="F822" s="20">
        <v>13</v>
      </c>
      <c r="G822" s="21">
        <v>3.9634146341463414</v>
      </c>
      <c r="H822" s="19">
        <v>118</v>
      </c>
      <c r="I822" s="19">
        <v>0</v>
      </c>
      <c r="J822" s="19">
        <v>0</v>
      </c>
      <c r="K822" s="22">
        <v>0</v>
      </c>
      <c r="L822" s="21">
        <v>0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116</v>
      </c>
      <c r="E823" s="19">
        <v>84</v>
      </c>
      <c r="F823" s="20">
        <v>200</v>
      </c>
      <c r="G823" s="21">
        <v>4.6317739694302915</v>
      </c>
      <c r="H823" s="19">
        <v>1820</v>
      </c>
      <c r="I823" s="19">
        <v>3</v>
      </c>
      <c r="J823" s="19">
        <v>5</v>
      </c>
      <c r="K823" s="22">
        <v>8</v>
      </c>
      <c r="L823" s="21">
        <v>0.43956043956043955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126</v>
      </c>
      <c r="E824" s="29">
        <v>99</v>
      </c>
      <c r="F824" s="29">
        <v>225</v>
      </c>
      <c r="G824" s="31">
        <v>4.8902412519017604</v>
      </c>
      <c r="H824" s="29">
        <v>2343</v>
      </c>
      <c r="I824" s="29">
        <v>7</v>
      </c>
      <c r="J824" s="29">
        <v>7</v>
      </c>
      <c r="K824" s="36">
        <v>14</v>
      </c>
      <c r="L824" s="31">
        <v>0.59752454118651299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2282</v>
      </c>
      <c r="E825" s="49">
        <v>2161</v>
      </c>
      <c r="F825" s="49">
        <v>4443</v>
      </c>
      <c r="G825" s="25">
        <v>4.8032951707586031</v>
      </c>
      <c r="H825" s="9">
        <v>28634</v>
      </c>
      <c r="I825" s="49">
        <v>55</v>
      </c>
      <c r="J825" s="49">
        <v>52</v>
      </c>
      <c r="K825" s="50">
        <v>107</v>
      </c>
      <c r="L825" s="25">
        <v>0.37368163721450021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231</v>
      </c>
      <c r="E826" s="38">
        <v>250</v>
      </c>
      <c r="F826" s="38">
        <v>481</v>
      </c>
      <c r="G826" s="31">
        <v>3.9310232101994114</v>
      </c>
      <c r="H826" s="29">
        <v>4892</v>
      </c>
      <c r="I826" s="38">
        <v>22</v>
      </c>
      <c r="J826" s="38">
        <v>14</v>
      </c>
      <c r="K826" s="39">
        <v>36</v>
      </c>
      <c r="L826" s="31">
        <v>0.73589533932951756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13</v>
      </c>
      <c r="E827" s="35">
        <v>10</v>
      </c>
      <c r="F827" s="40">
        <v>23</v>
      </c>
      <c r="G827" s="21">
        <v>4.6092184368737472</v>
      </c>
      <c r="H827" s="35">
        <v>297</v>
      </c>
      <c r="I827" s="35">
        <v>2</v>
      </c>
      <c r="J827" s="35">
        <v>1</v>
      </c>
      <c r="K827" s="41">
        <v>3</v>
      </c>
      <c r="L827" s="21">
        <v>1.0101010101010102</v>
      </c>
    </row>
    <row r="828" spans="1:12" ht="14.25" customHeight="1" outlineLevel="1" x14ac:dyDescent="0.2">
      <c r="A828" s="42" t="s">
        <v>1392</v>
      </c>
      <c r="B828" s="43" t="s">
        <v>833</v>
      </c>
      <c r="C828" s="44">
        <v>539</v>
      </c>
      <c r="D828" s="35">
        <v>7</v>
      </c>
      <c r="E828" s="35">
        <v>15</v>
      </c>
      <c r="F828" s="40">
        <v>22</v>
      </c>
      <c r="G828" s="21">
        <v>4.0816326530612246</v>
      </c>
      <c r="H828" s="35">
        <v>200</v>
      </c>
      <c r="I828" s="35">
        <v>0</v>
      </c>
      <c r="J828" s="35">
        <v>1</v>
      </c>
      <c r="K828" s="48">
        <v>1</v>
      </c>
      <c r="L828" s="46">
        <v>0.5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15</v>
      </c>
      <c r="E829" s="35">
        <v>18</v>
      </c>
      <c r="F829" s="40">
        <v>33</v>
      </c>
      <c r="G829" s="21">
        <v>4.8600883652430049</v>
      </c>
      <c r="H829" s="35">
        <v>313</v>
      </c>
      <c r="I829" s="35">
        <v>1</v>
      </c>
      <c r="J829" s="35">
        <v>1</v>
      </c>
      <c r="K829" s="41">
        <v>2</v>
      </c>
      <c r="L829" s="21">
        <v>0.63897763578274758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5</v>
      </c>
      <c r="E830" s="35">
        <v>9</v>
      </c>
      <c r="F830" s="40">
        <v>14</v>
      </c>
      <c r="G830" s="21">
        <v>2.6515151515151514</v>
      </c>
      <c r="H830" s="35">
        <v>237</v>
      </c>
      <c r="I830" s="35">
        <v>0</v>
      </c>
      <c r="J830" s="35">
        <v>2</v>
      </c>
      <c r="K830" s="41">
        <v>2</v>
      </c>
      <c r="L830" s="21">
        <v>0.8438818565400843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6</v>
      </c>
      <c r="E831" s="35">
        <v>4</v>
      </c>
      <c r="F831" s="40">
        <v>10</v>
      </c>
      <c r="G831" s="21">
        <v>2.9673590504451042</v>
      </c>
      <c r="H831" s="35">
        <v>124</v>
      </c>
      <c r="I831" s="35">
        <v>1</v>
      </c>
      <c r="J831" s="35">
        <v>0</v>
      </c>
      <c r="K831" s="41">
        <v>1</v>
      </c>
      <c r="L831" s="21">
        <v>0.80645161290322576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17</v>
      </c>
      <c r="E832" s="35">
        <v>20</v>
      </c>
      <c r="F832" s="40">
        <v>37</v>
      </c>
      <c r="G832" s="21">
        <v>3.3944954128440368</v>
      </c>
      <c r="H832" s="35">
        <v>504</v>
      </c>
      <c r="I832" s="35">
        <v>4</v>
      </c>
      <c r="J832" s="35">
        <v>2</v>
      </c>
      <c r="K832" s="41">
        <v>6</v>
      </c>
      <c r="L832" s="21">
        <v>1.1904761904761905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33</v>
      </c>
      <c r="E833" s="35">
        <v>29</v>
      </c>
      <c r="F833" s="40">
        <v>62</v>
      </c>
      <c r="G833" s="21">
        <v>3.5028248587570623</v>
      </c>
      <c r="H833" s="35">
        <v>336</v>
      </c>
      <c r="I833" s="35">
        <v>2</v>
      </c>
      <c r="J833" s="35">
        <v>2</v>
      </c>
      <c r="K833" s="41">
        <v>4</v>
      </c>
      <c r="L833" s="21">
        <v>1.1904761904761905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2</v>
      </c>
      <c r="E834" s="35">
        <v>6</v>
      </c>
      <c r="F834" s="40">
        <v>8</v>
      </c>
      <c r="G834" s="21">
        <v>3.0188679245283021</v>
      </c>
      <c r="H834" s="35">
        <v>71</v>
      </c>
      <c r="I834" s="35">
        <v>2</v>
      </c>
      <c r="J834" s="35">
        <v>1</v>
      </c>
      <c r="K834" s="41">
        <v>3</v>
      </c>
      <c r="L834" s="21">
        <v>4.225352112676056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8</v>
      </c>
      <c r="E835" s="35">
        <v>8</v>
      </c>
      <c r="F835" s="40">
        <v>16</v>
      </c>
      <c r="G835" s="21">
        <v>2.6845637583892619</v>
      </c>
      <c r="H835" s="35">
        <v>405</v>
      </c>
      <c r="I835" s="35">
        <v>3</v>
      </c>
      <c r="J835" s="35">
        <v>1</v>
      </c>
      <c r="K835" s="41">
        <v>4</v>
      </c>
      <c r="L835" s="21">
        <v>0.98765432098765427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3</v>
      </c>
      <c r="E836" s="35">
        <v>5</v>
      </c>
      <c r="F836" s="40">
        <v>8</v>
      </c>
      <c r="G836" s="21">
        <v>2.3391812865497075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18</v>
      </c>
      <c r="E837" s="35">
        <v>15</v>
      </c>
      <c r="F837" s="40">
        <v>33</v>
      </c>
      <c r="G837" s="21">
        <v>5.5462184873949578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28</v>
      </c>
      <c r="E838" s="35">
        <v>35</v>
      </c>
      <c r="F838" s="40">
        <v>63</v>
      </c>
      <c r="G838" s="21">
        <v>4.3659043659043659</v>
      </c>
      <c r="H838" s="35">
        <v>627</v>
      </c>
      <c r="I838" s="35">
        <v>1</v>
      </c>
      <c r="J838" s="35">
        <v>0</v>
      </c>
      <c r="K838" s="41">
        <v>1</v>
      </c>
      <c r="L838" s="21">
        <v>0.15948963317384371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8</v>
      </c>
      <c r="E839" s="35">
        <v>12</v>
      </c>
      <c r="F839" s="40">
        <v>20</v>
      </c>
      <c r="G839" s="21">
        <v>4.5454545454545459</v>
      </c>
      <c r="H839" s="35">
        <v>271</v>
      </c>
      <c r="I839" s="35">
        <v>1</v>
      </c>
      <c r="J839" s="35">
        <v>2</v>
      </c>
      <c r="K839" s="41">
        <v>3</v>
      </c>
      <c r="L839" s="21">
        <v>1.107011070110701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23</v>
      </c>
      <c r="E840" s="35">
        <v>19</v>
      </c>
      <c r="F840" s="40">
        <v>42</v>
      </c>
      <c r="G840" s="21">
        <v>4.3165467625899279</v>
      </c>
      <c r="H840" s="35">
        <v>368</v>
      </c>
      <c r="I840" s="35">
        <v>3</v>
      </c>
      <c r="J840" s="35">
        <v>1</v>
      </c>
      <c r="K840" s="41">
        <v>4</v>
      </c>
      <c r="L840" s="21">
        <v>1.0869565217391304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17</v>
      </c>
      <c r="E841" s="35">
        <v>21</v>
      </c>
      <c r="F841" s="40">
        <v>38</v>
      </c>
      <c r="G841" s="21">
        <v>3.6679536679536682</v>
      </c>
      <c r="H841" s="35">
        <v>434</v>
      </c>
      <c r="I841" s="35">
        <v>0</v>
      </c>
      <c r="J841" s="35">
        <v>0</v>
      </c>
      <c r="K841" s="41">
        <v>0</v>
      </c>
      <c r="L841" s="21">
        <v>0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14</v>
      </c>
      <c r="E842" s="35">
        <v>14</v>
      </c>
      <c r="F842" s="40">
        <v>28</v>
      </c>
      <c r="G842" s="21">
        <v>4.2748091603053435</v>
      </c>
      <c r="H842" s="35">
        <v>327</v>
      </c>
      <c r="I842" s="35">
        <v>2</v>
      </c>
      <c r="J842" s="35">
        <v>0</v>
      </c>
      <c r="K842" s="41">
        <v>2</v>
      </c>
      <c r="L842" s="21">
        <v>0.6116207951070336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14</v>
      </c>
      <c r="E843" s="35">
        <v>10</v>
      </c>
      <c r="F843" s="40">
        <v>24</v>
      </c>
      <c r="G843" s="21">
        <v>5.3452115812917596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274</v>
      </c>
      <c r="E844" s="38">
        <v>317</v>
      </c>
      <c r="F844" s="38">
        <v>591</v>
      </c>
      <c r="G844" s="31">
        <v>4.5828163771712154</v>
      </c>
      <c r="H844" s="29">
        <v>4380</v>
      </c>
      <c r="I844" s="38">
        <v>6</v>
      </c>
      <c r="J844" s="38">
        <v>9</v>
      </c>
      <c r="K844" s="39">
        <v>15</v>
      </c>
      <c r="L844" s="31">
        <v>0.34246575342465752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11</v>
      </c>
      <c r="E845" s="35">
        <v>7</v>
      </c>
      <c r="F845" s="40">
        <v>18</v>
      </c>
      <c r="G845" s="21">
        <v>4.8128342245989302</v>
      </c>
      <c r="H845" s="35">
        <v>163</v>
      </c>
      <c r="I845" s="35">
        <v>1</v>
      </c>
      <c r="J845" s="35">
        <v>2</v>
      </c>
      <c r="K845" s="41">
        <v>3</v>
      </c>
      <c r="L845" s="21">
        <v>1.8404907975460123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9</v>
      </c>
      <c r="E846" s="35">
        <v>10</v>
      </c>
      <c r="F846" s="40">
        <v>19</v>
      </c>
      <c r="G846" s="21">
        <v>5.0666666666666664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5</v>
      </c>
      <c r="E847" s="35">
        <v>9</v>
      </c>
      <c r="F847" s="40">
        <v>14</v>
      </c>
      <c r="G847" s="21">
        <v>5.4474708171206228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17</v>
      </c>
      <c r="E848" s="35">
        <v>31</v>
      </c>
      <c r="F848" s="40">
        <v>48</v>
      </c>
      <c r="G848" s="21">
        <v>6.3324538258575203</v>
      </c>
      <c r="H848" s="35">
        <v>322</v>
      </c>
      <c r="I848" s="35">
        <v>1</v>
      </c>
      <c r="J848" s="35">
        <v>0</v>
      </c>
      <c r="K848" s="41">
        <v>1</v>
      </c>
      <c r="L848" s="21">
        <v>0.3105590062111801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28</v>
      </c>
      <c r="E849" s="35">
        <v>41</v>
      </c>
      <c r="F849" s="40">
        <v>69</v>
      </c>
      <c r="G849" s="21">
        <v>5.8227848101265822</v>
      </c>
      <c r="H849" s="35">
        <v>326</v>
      </c>
      <c r="I849" s="35">
        <v>0</v>
      </c>
      <c r="J849" s="35">
        <v>0</v>
      </c>
      <c r="K849" s="41">
        <v>0</v>
      </c>
      <c r="L849" s="21">
        <v>0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21</v>
      </c>
      <c r="E850" s="35">
        <v>19</v>
      </c>
      <c r="F850" s="40">
        <v>40</v>
      </c>
      <c r="G850" s="21">
        <v>4.1623309053069724</v>
      </c>
      <c r="H850" s="35">
        <v>316</v>
      </c>
      <c r="I850" s="35">
        <v>0</v>
      </c>
      <c r="J850" s="35">
        <v>2</v>
      </c>
      <c r="K850" s="41">
        <v>2</v>
      </c>
      <c r="L850" s="21">
        <v>0.63291139240506333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17</v>
      </c>
      <c r="E851" s="35">
        <v>10</v>
      </c>
      <c r="F851" s="40">
        <v>27</v>
      </c>
      <c r="G851" s="21">
        <v>4.2857142857142856</v>
      </c>
      <c r="H851" s="35">
        <v>322</v>
      </c>
      <c r="I851" s="35">
        <v>0</v>
      </c>
      <c r="J851" s="35">
        <v>0</v>
      </c>
      <c r="K851" s="41">
        <v>0</v>
      </c>
      <c r="L851" s="21">
        <v>0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29</v>
      </c>
      <c r="E852" s="35">
        <v>28</v>
      </c>
      <c r="F852" s="40">
        <v>57</v>
      </c>
      <c r="G852" s="21">
        <v>5.7401812688821749</v>
      </c>
      <c r="H852" s="35">
        <v>236</v>
      </c>
      <c r="I852" s="35">
        <v>1</v>
      </c>
      <c r="J852" s="35">
        <v>2</v>
      </c>
      <c r="K852" s="41">
        <v>3</v>
      </c>
      <c r="L852" s="21">
        <v>1.2711864406779663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12</v>
      </c>
      <c r="E853" s="35">
        <v>6</v>
      </c>
      <c r="F853" s="40">
        <v>18</v>
      </c>
      <c r="G853" s="21">
        <v>3.169014084507042</v>
      </c>
      <c r="H853" s="35">
        <v>183</v>
      </c>
      <c r="I853" s="35">
        <v>0</v>
      </c>
      <c r="J853" s="35">
        <v>0</v>
      </c>
      <c r="K853" s="41">
        <v>0</v>
      </c>
      <c r="L853" s="21">
        <v>0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8</v>
      </c>
      <c r="E854" s="35">
        <v>7</v>
      </c>
      <c r="F854" s="40">
        <v>15</v>
      </c>
      <c r="G854" s="21">
        <v>4.0871934604904636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12</v>
      </c>
      <c r="E855" s="35">
        <v>15</v>
      </c>
      <c r="F855" s="40">
        <v>27</v>
      </c>
      <c r="G855" s="21">
        <v>3.8516405135520682</v>
      </c>
      <c r="H855" s="35">
        <v>262</v>
      </c>
      <c r="I855" s="35">
        <v>2</v>
      </c>
      <c r="J855" s="35">
        <v>2</v>
      </c>
      <c r="K855" s="41">
        <v>4</v>
      </c>
      <c r="L855" s="21">
        <v>1.5267175572519083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14</v>
      </c>
      <c r="E856" s="35">
        <v>20</v>
      </c>
      <c r="F856" s="40">
        <v>34</v>
      </c>
      <c r="G856" s="21">
        <v>4.3147208121827409</v>
      </c>
      <c r="H856" s="35">
        <v>348</v>
      </c>
      <c r="I856" s="35">
        <v>0</v>
      </c>
      <c r="J856" s="35">
        <v>0</v>
      </c>
      <c r="K856" s="41">
        <v>0</v>
      </c>
      <c r="L856" s="21">
        <v>0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20</v>
      </c>
      <c r="E857" s="35">
        <v>28</v>
      </c>
      <c r="F857" s="40">
        <v>48</v>
      </c>
      <c r="G857" s="21">
        <v>3.899268887083672</v>
      </c>
      <c r="H857" s="35">
        <v>273</v>
      </c>
      <c r="I857" s="35">
        <v>0</v>
      </c>
      <c r="J857" s="35">
        <v>1</v>
      </c>
      <c r="K857" s="41">
        <v>1</v>
      </c>
      <c r="L857" s="21">
        <v>0.36630036630036628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16</v>
      </c>
      <c r="E858" s="35">
        <v>21</v>
      </c>
      <c r="F858" s="40">
        <v>37</v>
      </c>
      <c r="G858" s="21">
        <v>4.625</v>
      </c>
      <c r="H858" s="35">
        <v>155</v>
      </c>
      <c r="I858" s="35">
        <v>0</v>
      </c>
      <c r="J858" s="35">
        <v>0</v>
      </c>
      <c r="K858" s="41">
        <v>0</v>
      </c>
      <c r="L858" s="21">
        <v>0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8</v>
      </c>
      <c r="E859" s="35">
        <v>8</v>
      </c>
      <c r="F859" s="40">
        <v>16</v>
      </c>
      <c r="G859" s="21">
        <v>3.9603960396039604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25</v>
      </c>
      <c r="E860" s="35">
        <v>29</v>
      </c>
      <c r="F860" s="40">
        <v>54</v>
      </c>
      <c r="G860" s="21">
        <v>3.9560439560439558</v>
      </c>
      <c r="H860" s="35">
        <v>489</v>
      </c>
      <c r="I860" s="35">
        <v>0</v>
      </c>
      <c r="J860" s="35">
        <v>0</v>
      </c>
      <c r="K860" s="41">
        <v>0</v>
      </c>
      <c r="L860" s="21">
        <v>0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13</v>
      </c>
      <c r="E861" s="35">
        <v>16</v>
      </c>
      <c r="F861" s="40">
        <v>29</v>
      </c>
      <c r="G861" s="21">
        <v>4.341317365269461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9</v>
      </c>
      <c r="E862" s="35">
        <v>12</v>
      </c>
      <c r="F862" s="40">
        <v>21</v>
      </c>
      <c r="G862" s="21">
        <v>4.4585987261146496</v>
      </c>
      <c r="H862" s="19">
        <v>151</v>
      </c>
      <c r="I862" s="35">
        <v>1</v>
      </c>
      <c r="J862" s="35">
        <v>0</v>
      </c>
      <c r="K862" s="41">
        <v>1</v>
      </c>
      <c r="L862" s="21">
        <v>0.66225165562913912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354</v>
      </c>
      <c r="E863" s="38">
        <v>320</v>
      </c>
      <c r="F863" s="38">
        <v>674</v>
      </c>
      <c r="G863" s="31">
        <v>4.4582616748247119</v>
      </c>
      <c r="H863" s="29">
        <v>5117</v>
      </c>
      <c r="I863" s="38">
        <v>7</v>
      </c>
      <c r="J863" s="38">
        <v>4</v>
      </c>
      <c r="K863" s="39">
        <v>11</v>
      </c>
      <c r="L863" s="31">
        <v>0.21496970881375804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9</v>
      </c>
      <c r="E864" s="35">
        <v>13</v>
      </c>
      <c r="F864" s="40">
        <v>22</v>
      </c>
      <c r="G864" s="21">
        <v>4.9438202247191008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12</v>
      </c>
      <c r="E865" s="35">
        <v>9</v>
      </c>
      <c r="F865" s="40">
        <v>21</v>
      </c>
      <c r="G865" s="21">
        <v>3.8817005545286505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11</v>
      </c>
      <c r="E866" s="35">
        <v>6</v>
      </c>
      <c r="F866" s="40">
        <v>17</v>
      </c>
      <c r="G866" s="21">
        <v>3.1598513011152414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16</v>
      </c>
      <c r="E867" s="35">
        <v>21</v>
      </c>
      <c r="F867" s="40">
        <v>37</v>
      </c>
      <c r="G867" s="21">
        <v>4.1526374859708195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12</v>
      </c>
      <c r="E868" s="35">
        <v>14</v>
      </c>
      <c r="F868" s="40">
        <v>26</v>
      </c>
      <c r="G868" s="21">
        <v>4.3993231810490698</v>
      </c>
      <c r="H868" s="35">
        <v>212</v>
      </c>
      <c r="I868" s="35">
        <v>0</v>
      </c>
      <c r="J868" s="35">
        <v>0</v>
      </c>
      <c r="K868" s="41">
        <v>0</v>
      </c>
      <c r="L868" s="21">
        <v>0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19</v>
      </c>
      <c r="E869" s="35">
        <v>10</v>
      </c>
      <c r="F869" s="40">
        <v>29</v>
      </c>
      <c r="G869" s="21">
        <v>3.5452322738386304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16</v>
      </c>
      <c r="E870" s="35">
        <v>10</v>
      </c>
      <c r="F870" s="40">
        <v>26</v>
      </c>
      <c r="G870" s="21">
        <v>3.2059186189889024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14</v>
      </c>
      <c r="E871" s="35">
        <v>18</v>
      </c>
      <c r="F871" s="40">
        <v>32</v>
      </c>
      <c r="G871" s="21">
        <v>4.5261669024045261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40</v>
      </c>
      <c r="E872" s="35">
        <v>23</v>
      </c>
      <c r="F872" s="40">
        <v>63</v>
      </c>
      <c r="G872" s="21">
        <v>7.5449101796407181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9</v>
      </c>
      <c r="E873" s="35">
        <v>16</v>
      </c>
      <c r="F873" s="40">
        <v>25</v>
      </c>
      <c r="G873" s="21">
        <v>3.443526170798898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26</v>
      </c>
      <c r="E874" s="35">
        <v>14</v>
      </c>
      <c r="F874" s="40">
        <v>40</v>
      </c>
      <c r="G874" s="21">
        <v>3.7842951750236518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23</v>
      </c>
      <c r="E875" s="35">
        <v>22</v>
      </c>
      <c r="F875" s="40">
        <v>45</v>
      </c>
      <c r="G875" s="21">
        <v>4.5546558704453437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21</v>
      </c>
      <c r="E876" s="35">
        <v>15</v>
      </c>
      <c r="F876" s="40">
        <v>36</v>
      </c>
      <c r="G876" s="21">
        <v>5.5130168453292496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80</v>
      </c>
      <c r="E877" s="35">
        <v>77</v>
      </c>
      <c r="F877" s="40">
        <v>157</v>
      </c>
      <c r="G877" s="21">
        <v>4.6546101393418322</v>
      </c>
      <c r="H877" s="35">
        <v>896</v>
      </c>
      <c r="I877" s="35">
        <v>5</v>
      </c>
      <c r="J877" s="35">
        <v>2</v>
      </c>
      <c r="K877" s="41">
        <v>7</v>
      </c>
      <c r="L877" s="21">
        <v>0.78125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14</v>
      </c>
      <c r="E878" s="35">
        <v>17</v>
      </c>
      <c r="F878" s="40">
        <v>31</v>
      </c>
      <c r="G878" s="21">
        <v>5.8052434456928843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13</v>
      </c>
      <c r="E879" s="35">
        <v>18</v>
      </c>
      <c r="F879" s="40">
        <v>31</v>
      </c>
      <c r="G879" s="21">
        <v>5.7943925233644862</v>
      </c>
      <c r="H879" s="35">
        <v>100</v>
      </c>
      <c r="I879" s="35">
        <v>1</v>
      </c>
      <c r="J879" s="35">
        <v>0</v>
      </c>
      <c r="K879" s="41">
        <v>1</v>
      </c>
      <c r="L879" s="21">
        <v>1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19</v>
      </c>
      <c r="E880" s="35">
        <v>17</v>
      </c>
      <c r="F880" s="40">
        <v>36</v>
      </c>
      <c r="G880" s="21">
        <v>3.3488372093023258</v>
      </c>
      <c r="H880" s="19">
        <v>414</v>
      </c>
      <c r="I880" s="35">
        <v>1</v>
      </c>
      <c r="J880" s="35">
        <v>2</v>
      </c>
      <c r="K880" s="41">
        <v>3</v>
      </c>
      <c r="L880" s="21">
        <v>0.72463768115942029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1072</v>
      </c>
      <c r="E881" s="38">
        <v>947</v>
      </c>
      <c r="F881" s="38">
        <v>2019</v>
      </c>
      <c r="G881" s="31">
        <v>5.1667221127517466</v>
      </c>
      <c r="H881" s="29">
        <v>10344</v>
      </c>
      <c r="I881" s="38">
        <v>15</v>
      </c>
      <c r="J881" s="38">
        <v>14</v>
      </c>
      <c r="K881" s="39">
        <v>29</v>
      </c>
      <c r="L881" s="31">
        <v>0.2803557617942769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28</v>
      </c>
      <c r="E882" s="35">
        <v>28</v>
      </c>
      <c r="F882" s="40">
        <v>56</v>
      </c>
      <c r="G882" s="21">
        <v>4.8484848484848486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29</v>
      </c>
      <c r="E883" s="35">
        <v>14</v>
      </c>
      <c r="F883" s="40">
        <v>43</v>
      </c>
      <c r="G883" s="21">
        <v>5.89041095890411</v>
      </c>
      <c r="H883" s="35">
        <v>385</v>
      </c>
      <c r="I883" s="35">
        <v>0</v>
      </c>
      <c r="J883" s="35">
        <v>1</v>
      </c>
      <c r="K883" s="41">
        <v>1</v>
      </c>
      <c r="L883" s="21">
        <v>0.25974025974025972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10</v>
      </c>
      <c r="E884" s="35">
        <v>21</v>
      </c>
      <c r="F884" s="40">
        <v>31</v>
      </c>
      <c r="G884" s="21">
        <v>5.3082191780821919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6</v>
      </c>
      <c r="E885" s="35">
        <v>11</v>
      </c>
      <c r="F885" s="40">
        <v>17</v>
      </c>
      <c r="G885" s="21">
        <v>3.6717062634989204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15</v>
      </c>
      <c r="E886" s="35">
        <v>13</v>
      </c>
      <c r="F886" s="40">
        <v>28</v>
      </c>
      <c r="G886" s="21">
        <v>4.0638606676342528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17</v>
      </c>
      <c r="E887" s="35">
        <v>24</v>
      </c>
      <c r="F887" s="40">
        <v>41</v>
      </c>
      <c r="G887" s="21">
        <v>6.3369397217928904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42</v>
      </c>
      <c r="E888" s="35">
        <v>42</v>
      </c>
      <c r="F888" s="40">
        <v>84</v>
      </c>
      <c r="G888" s="21">
        <v>7.4666666666666677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42" t="s">
        <v>1510</v>
      </c>
      <c r="B889" s="43" t="s">
        <v>1511</v>
      </c>
      <c r="C889" s="47">
        <v>1058</v>
      </c>
      <c r="D889" s="35">
        <v>16</v>
      </c>
      <c r="E889" s="35">
        <v>21</v>
      </c>
      <c r="F889" s="40">
        <v>37</v>
      </c>
      <c r="G889" s="21">
        <v>3.4971644612476371</v>
      </c>
      <c r="H889" s="35">
        <v>348</v>
      </c>
      <c r="I889" s="35">
        <v>0</v>
      </c>
      <c r="J889" s="35">
        <v>0</v>
      </c>
      <c r="K889" s="48">
        <v>0</v>
      </c>
      <c r="L889" s="46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6</v>
      </c>
      <c r="E890" s="35">
        <v>6</v>
      </c>
      <c r="F890" s="40">
        <v>12</v>
      </c>
      <c r="G890" s="21">
        <v>3.32409972299169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6</v>
      </c>
      <c r="E891" s="35">
        <v>6</v>
      </c>
      <c r="F891" s="40">
        <v>12</v>
      </c>
      <c r="G891" s="21">
        <v>4.0677966101694913</v>
      </c>
      <c r="H891" s="35">
        <v>138</v>
      </c>
      <c r="I891" s="35">
        <v>0</v>
      </c>
      <c r="J891" s="35">
        <v>0</v>
      </c>
      <c r="K891" s="41">
        <v>0</v>
      </c>
      <c r="L891" s="21">
        <v>0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29</v>
      </c>
      <c r="E892" s="35">
        <v>29</v>
      </c>
      <c r="F892" s="40">
        <v>58</v>
      </c>
      <c r="G892" s="21">
        <v>5.5396370582617003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20</v>
      </c>
      <c r="E893" s="35">
        <v>20</v>
      </c>
      <c r="F893" s="40">
        <v>40</v>
      </c>
      <c r="G893" s="21">
        <v>3.2599837000814995</v>
      </c>
      <c r="H893" s="35">
        <v>423</v>
      </c>
      <c r="I893" s="35">
        <v>2</v>
      </c>
      <c r="J893" s="35">
        <v>1</v>
      </c>
      <c r="K893" s="41">
        <v>3</v>
      </c>
      <c r="L893" s="21">
        <v>0.70921985815602839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29</v>
      </c>
      <c r="E894" s="35">
        <v>19</v>
      </c>
      <c r="F894" s="40">
        <v>48</v>
      </c>
      <c r="G894" s="21">
        <v>2.9286150091519221</v>
      </c>
      <c r="H894" s="35">
        <v>446</v>
      </c>
      <c r="I894" s="35">
        <v>6</v>
      </c>
      <c r="J894" s="35">
        <v>5</v>
      </c>
      <c r="K894" s="41">
        <v>11</v>
      </c>
      <c r="L894" s="21">
        <v>2.4663677130044843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21</v>
      </c>
      <c r="E895" s="35">
        <v>19</v>
      </c>
      <c r="F895" s="40">
        <v>40</v>
      </c>
      <c r="G895" s="21">
        <v>4.1194644696189497</v>
      </c>
      <c r="H895" s="35">
        <v>395</v>
      </c>
      <c r="I895" s="35">
        <v>3</v>
      </c>
      <c r="J895" s="35">
        <v>3</v>
      </c>
      <c r="K895" s="41">
        <v>6</v>
      </c>
      <c r="L895" s="21">
        <v>1.5189873417721518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18</v>
      </c>
      <c r="E896" s="35">
        <v>13</v>
      </c>
      <c r="F896" s="40">
        <v>31</v>
      </c>
      <c r="G896" s="21">
        <v>4.2062415196743554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20</v>
      </c>
      <c r="E897" s="35">
        <v>17</v>
      </c>
      <c r="F897" s="40">
        <v>37</v>
      </c>
      <c r="G897" s="21">
        <v>7.0476190476190474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25</v>
      </c>
      <c r="E898" s="35">
        <v>16</v>
      </c>
      <c r="F898" s="40">
        <v>41</v>
      </c>
      <c r="G898" s="21">
        <v>3.0665669409124909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24</v>
      </c>
      <c r="E899" s="35">
        <v>22</v>
      </c>
      <c r="F899" s="40">
        <v>46</v>
      </c>
      <c r="G899" s="21">
        <v>3.8237738985868663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12</v>
      </c>
      <c r="E900" s="35">
        <v>13</v>
      </c>
      <c r="F900" s="40">
        <v>25</v>
      </c>
      <c r="G900" s="21">
        <v>4.4722719141323797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13</v>
      </c>
      <c r="E901" s="35">
        <v>5</v>
      </c>
      <c r="F901" s="40">
        <v>18</v>
      </c>
      <c r="G901" s="21">
        <v>3.5433070866141732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31</v>
      </c>
      <c r="E902" s="35">
        <v>22</v>
      </c>
      <c r="F902" s="40">
        <v>53</v>
      </c>
      <c r="G902" s="21">
        <v>4.0958268933539408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44</v>
      </c>
      <c r="E903" s="35">
        <v>39</v>
      </c>
      <c r="F903" s="40">
        <v>83</v>
      </c>
      <c r="G903" s="21">
        <v>5.0090525045262524</v>
      </c>
      <c r="H903" s="35">
        <v>527</v>
      </c>
      <c r="I903" s="35">
        <v>1</v>
      </c>
      <c r="J903" s="35">
        <v>1</v>
      </c>
      <c r="K903" s="41">
        <v>2</v>
      </c>
      <c r="L903" s="21">
        <v>0.37950664136622392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14</v>
      </c>
      <c r="E904" s="35">
        <v>11</v>
      </c>
      <c r="F904" s="40">
        <v>25</v>
      </c>
      <c r="G904" s="21">
        <v>3.9001560062402496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19</v>
      </c>
      <c r="E905" s="35">
        <v>15</v>
      </c>
      <c r="F905" s="40">
        <v>34</v>
      </c>
      <c r="G905" s="21">
        <v>5.7142857142857144</v>
      </c>
      <c r="H905" s="35">
        <v>195</v>
      </c>
      <c r="I905" s="35">
        <v>0</v>
      </c>
      <c r="J905" s="35">
        <v>1</v>
      </c>
      <c r="K905" s="41">
        <v>1</v>
      </c>
      <c r="L905" s="21">
        <v>0.51282051282051277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20</v>
      </c>
      <c r="E906" s="35">
        <v>19</v>
      </c>
      <c r="F906" s="40">
        <v>39</v>
      </c>
      <c r="G906" s="21">
        <v>4.503464203233257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23</v>
      </c>
      <c r="E907" s="35">
        <v>16</v>
      </c>
      <c r="F907" s="40">
        <v>39</v>
      </c>
      <c r="G907" s="21">
        <v>4.7215496368038741</v>
      </c>
      <c r="H907" s="35">
        <v>350</v>
      </c>
      <c r="I907" s="35">
        <v>0</v>
      </c>
      <c r="J907" s="35">
        <v>1</v>
      </c>
      <c r="K907" s="41">
        <v>1</v>
      </c>
      <c r="L907" s="21">
        <v>0.2857142857142857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97</v>
      </c>
      <c r="E908" s="35">
        <v>92</v>
      </c>
      <c r="F908" s="40">
        <v>189</v>
      </c>
      <c r="G908" s="21">
        <v>14.917127071823206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10</v>
      </c>
      <c r="E909" s="35">
        <v>9</v>
      </c>
      <c r="F909" s="40">
        <v>19</v>
      </c>
      <c r="G909" s="21">
        <v>5.1351351351351351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10</v>
      </c>
      <c r="E910" s="35">
        <v>5</v>
      </c>
      <c r="F910" s="40">
        <v>15</v>
      </c>
      <c r="G910" s="21">
        <v>3.9473684210526314</v>
      </c>
      <c r="H910" s="35">
        <v>150</v>
      </c>
      <c r="I910" s="35">
        <v>1</v>
      </c>
      <c r="J910" s="35">
        <v>0</v>
      </c>
      <c r="K910" s="41">
        <v>1</v>
      </c>
      <c r="L910" s="21">
        <v>0.66666666666666674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47</v>
      </c>
      <c r="E911" s="35">
        <v>51</v>
      </c>
      <c r="F911" s="40">
        <v>98</v>
      </c>
      <c r="G911" s="21">
        <v>5.6032018296169239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46</v>
      </c>
      <c r="E912" s="35">
        <v>43</v>
      </c>
      <c r="F912" s="40">
        <v>89</v>
      </c>
      <c r="G912" s="21">
        <v>4.756814537680385</v>
      </c>
      <c r="H912" s="35">
        <v>649</v>
      </c>
      <c r="I912" s="35">
        <v>0</v>
      </c>
      <c r="J912" s="35">
        <v>1</v>
      </c>
      <c r="K912" s="41">
        <v>1</v>
      </c>
      <c r="L912" s="21">
        <v>0.15408320493066258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56</v>
      </c>
      <c r="E913" s="35">
        <v>48</v>
      </c>
      <c r="F913" s="40">
        <v>104</v>
      </c>
      <c r="G913" s="21">
        <v>8.2408874801901746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39</v>
      </c>
      <c r="E914" s="35">
        <v>34</v>
      </c>
      <c r="F914" s="40">
        <v>73</v>
      </c>
      <c r="G914" s="21">
        <v>5.0034270047978069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14</v>
      </c>
      <c r="E915" s="35">
        <v>17</v>
      </c>
      <c r="F915" s="40">
        <v>31</v>
      </c>
      <c r="G915" s="21">
        <v>3.5673187571921749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27</v>
      </c>
      <c r="E916" s="35">
        <v>26</v>
      </c>
      <c r="F916" s="40">
        <v>53</v>
      </c>
      <c r="G916" s="21">
        <v>6.7003792667509483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18</v>
      </c>
      <c r="E917" s="35">
        <v>15</v>
      </c>
      <c r="F917" s="40">
        <v>33</v>
      </c>
      <c r="G917" s="21">
        <v>4.0145985401459852</v>
      </c>
      <c r="H917" s="35">
        <v>131</v>
      </c>
      <c r="I917" s="35">
        <v>1</v>
      </c>
      <c r="J917" s="35">
        <v>0</v>
      </c>
      <c r="K917" s="41">
        <v>1</v>
      </c>
      <c r="L917" s="21">
        <v>0.76335877862595414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10</v>
      </c>
      <c r="E918" s="35">
        <v>8</v>
      </c>
      <c r="F918" s="40">
        <v>18</v>
      </c>
      <c r="G918" s="21">
        <v>3.4026465028355388</v>
      </c>
      <c r="H918" s="35">
        <v>216</v>
      </c>
      <c r="I918" s="35">
        <v>1</v>
      </c>
      <c r="J918" s="35">
        <v>0</v>
      </c>
      <c r="K918" s="41">
        <v>1</v>
      </c>
      <c r="L918" s="21">
        <v>0.46296296296296291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7</v>
      </c>
      <c r="E919" s="35">
        <v>12</v>
      </c>
      <c r="F919" s="40">
        <v>19</v>
      </c>
      <c r="G919" s="21">
        <v>5.0131926121372032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40</v>
      </c>
      <c r="E920" s="35">
        <v>34</v>
      </c>
      <c r="F920" s="40">
        <v>74</v>
      </c>
      <c r="G920" s="21">
        <v>5.924739791833467</v>
      </c>
      <c r="H920" s="35">
        <v>128</v>
      </c>
      <c r="I920" s="35">
        <v>0</v>
      </c>
      <c r="J920" s="35">
        <v>0</v>
      </c>
      <c r="K920" s="41">
        <v>0</v>
      </c>
      <c r="L920" s="21">
        <v>0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42</v>
      </c>
      <c r="E921" s="35">
        <v>29</v>
      </c>
      <c r="F921" s="40">
        <v>71</v>
      </c>
      <c r="G921" s="21">
        <v>5.9915611814345997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57</v>
      </c>
      <c r="E922" s="35">
        <v>28</v>
      </c>
      <c r="F922" s="40">
        <v>85</v>
      </c>
      <c r="G922" s="21">
        <v>6.8000000000000007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7</v>
      </c>
      <c r="E923" s="35">
        <v>5</v>
      </c>
      <c r="F923" s="40">
        <v>12</v>
      </c>
      <c r="G923" s="21">
        <v>2.9556650246305418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8</v>
      </c>
      <c r="E924" s="35">
        <v>10</v>
      </c>
      <c r="F924" s="40">
        <v>18</v>
      </c>
      <c r="G924" s="21">
        <v>3.5999999999999996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105</v>
      </c>
      <c r="E925" s="38">
        <v>91</v>
      </c>
      <c r="F925" s="38">
        <v>196</v>
      </c>
      <c r="G925" s="31">
        <v>5.3508053508053512</v>
      </c>
      <c r="H925" s="29">
        <v>1190</v>
      </c>
      <c r="I925" s="38">
        <v>1</v>
      </c>
      <c r="J925" s="38">
        <v>2</v>
      </c>
      <c r="K925" s="39">
        <v>3</v>
      </c>
      <c r="L925" s="31">
        <v>0.25210084033613445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26</v>
      </c>
      <c r="E926" s="35">
        <v>16</v>
      </c>
      <c r="F926" s="40">
        <v>42</v>
      </c>
      <c r="G926" s="21">
        <v>5.3030303030303028</v>
      </c>
      <c r="H926" s="35">
        <v>194</v>
      </c>
      <c r="I926" s="35">
        <v>1</v>
      </c>
      <c r="J926" s="35">
        <v>2</v>
      </c>
      <c r="K926" s="41">
        <v>3</v>
      </c>
      <c r="L926" s="21">
        <v>1.5463917525773196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23</v>
      </c>
      <c r="E927" s="35">
        <v>18</v>
      </c>
      <c r="F927" s="40">
        <v>41</v>
      </c>
      <c r="G927" s="21">
        <v>4.7674418604651168</v>
      </c>
      <c r="H927" s="35">
        <v>301</v>
      </c>
      <c r="I927" s="35">
        <v>0</v>
      </c>
      <c r="J927" s="35">
        <v>0</v>
      </c>
      <c r="K927" s="41">
        <v>0</v>
      </c>
      <c r="L927" s="21">
        <v>0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29</v>
      </c>
      <c r="E928" s="35">
        <v>27</v>
      </c>
      <c r="F928" s="40">
        <v>56</v>
      </c>
      <c r="G928" s="21">
        <v>7.0263488080301126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16</v>
      </c>
      <c r="E929" s="35">
        <v>16</v>
      </c>
      <c r="F929" s="40">
        <v>32</v>
      </c>
      <c r="G929" s="21">
        <v>4.3835616438356162</v>
      </c>
      <c r="H929" s="35">
        <v>309</v>
      </c>
      <c r="I929" s="35">
        <v>0</v>
      </c>
      <c r="J929" s="35">
        <v>0</v>
      </c>
      <c r="K929" s="41">
        <v>0</v>
      </c>
      <c r="L929" s="21">
        <v>0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11</v>
      </c>
      <c r="E930" s="35">
        <v>14</v>
      </c>
      <c r="F930" s="40">
        <v>25</v>
      </c>
      <c r="G930" s="21">
        <v>5.1652892561983474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246</v>
      </c>
      <c r="E931" s="38">
        <v>236</v>
      </c>
      <c r="F931" s="38">
        <v>482</v>
      </c>
      <c r="G931" s="31">
        <v>5.068882111683668</v>
      </c>
      <c r="H931" s="29">
        <v>2711</v>
      </c>
      <c r="I931" s="38">
        <v>4</v>
      </c>
      <c r="J931" s="38">
        <v>9</v>
      </c>
      <c r="K931" s="39">
        <v>13</v>
      </c>
      <c r="L931" s="31">
        <v>0.47952784950202876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3657</v>
      </c>
      <c r="E932" s="9">
        <v>3355</v>
      </c>
      <c r="F932" s="9">
        <v>7012</v>
      </c>
      <c r="G932" s="25">
        <v>4.7372296799735167</v>
      </c>
      <c r="H932" s="9">
        <v>54456</v>
      </c>
      <c r="I932" s="9">
        <v>272</v>
      </c>
      <c r="J932" s="9">
        <v>258</v>
      </c>
      <c r="K932" s="16">
        <v>530</v>
      </c>
      <c r="L932" s="25">
        <v>0.97326281768767442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682</v>
      </c>
      <c r="E933" s="29">
        <v>593</v>
      </c>
      <c r="F933" s="29">
        <v>1275</v>
      </c>
      <c r="G933" s="31">
        <v>4.4865930044338098</v>
      </c>
      <c r="H933" s="29">
        <v>13230</v>
      </c>
      <c r="I933" s="29">
        <v>82</v>
      </c>
      <c r="J933" s="29">
        <v>78</v>
      </c>
      <c r="K933" s="36">
        <v>160</v>
      </c>
      <c r="L933" s="31">
        <v>1.2093726379440666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3</v>
      </c>
      <c r="E934" s="19">
        <v>2</v>
      </c>
      <c r="F934" s="20">
        <v>5</v>
      </c>
      <c r="G934" s="21">
        <v>3.2894736842105261</v>
      </c>
      <c r="H934" s="35">
        <v>71</v>
      </c>
      <c r="I934" s="19">
        <v>0</v>
      </c>
      <c r="J934" s="19">
        <v>0</v>
      </c>
      <c r="K934" s="22">
        <v>0</v>
      </c>
      <c r="L934" s="21">
        <v>0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11</v>
      </c>
      <c r="E935" s="19">
        <v>12</v>
      </c>
      <c r="F935" s="20">
        <v>23</v>
      </c>
      <c r="G935" s="21">
        <v>4.251386321626617</v>
      </c>
      <c r="H935" s="35">
        <v>266</v>
      </c>
      <c r="I935" s="19">
        <v>0</v>
      </c>
      <c r="J935" s="19">
        <v>0</v>
      </c>
      <c r="K935" s="22">
        <v>0</v>
      </c>
      <c r="L935" s="21">
        <v>0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14</v>
      </c>
      <c r="E936" s="19">
        <v>11</v>
      </c>
      <c r="F936" s="20">
        <v>25</v>
      </c>
      <c r="G936" s="21">
        <v>8.090614886731391</v>
      </c>
      <c r="H936" s="35">
        <v>85</v>
      </c>
      <c r="I936" s="19">
        <v>0</v>
      </c>
      <c r="J936" s="19">
        <v>0</v>
      </c>
      <c r="K936" s="22">
        <v>0</v>
      </c>
      <c r="L936" s="21">
        <v>0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2</v>
      </c>
      <c r="E937" s="19">
        <v>3</v>
      </c>
      <c r="F937" s="20">
        <v>5</v>
      </c>
      <c r="G937" s="21">
        <v>2.0408163265306123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6</v>
      </c>
      <c r="E938" s="19">
        <v>6</v>
      </c>
      <c r="F938" s="20">
        <v>12</v>
      </c>
      <c r="G938" s="21">
        <v>2.8846153846153846</v>
      </c>
      <c r="H938" s="35">
        <v>228</v>
      </c>
      <c r="I938" s="19">
        <v>3</v>
      </c>
      <c r="J938" s="19">
        <v>0</v>
      </c>
      <c r="K938" s="22">
        <v>3</v>
      </c>
      <c r="L938" s="21">
        <v>1.3157894736842104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10</v>
      </c>
      <c r="E939" s="19">
        <v>12</v>
      </c>
      <c r="F939" s="20">
        <v>22</v>
      </c>
      <c r="G939" s="21">
        <v>6.606606606606606</v>
      </c>
      <c r="H939" s="35">
        <v>149</v>
      </c>
      <c r="I939" s="19">
        <v>2</v>
      </c>
      <c r="J939" s="19">
        <v>1</v>
      </c>
      <c r="K939" s="22">
        <v>3</v>
      </c>
      <c r="L939" s="21">
        <v>2.0134228187919461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5</v>
      </c>
      <c r="E940" s="19">
        <v>7</v>
      </c>
      <c r="F940" s="20">
        <v>12</v>
      </c>
      <c r="G940" s="21">
        <v>4.4444444444444446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2</v>
      </c>
      <c r="E941" s="19">
        <v>9</v>
      </c>
      <c r="F941" s="20">
        <v>11</v>
      </c>
      <c r="G941" s="21">
        <v>3.0640668523676879</v>
      </c>
      <c r="H941" s="35">
        <v>185</v>
      </c>
      <c r="I941" s="19">
        <v>1</v>
      </c>
      <c r="J941" s="19">
        <v>3</v>
      </c>
      <c r="K941" s="22">
        <v>4</v>
      </c>
      <c r="L941" s="21">
        <v>2.1621621621621623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18</v>
      </c>
      <c r="E942" s="19">
        <v>13</v>
      </c>
      <c r="F942" s="20">
        <v>31</v>
      </c>
      <c r="G942" s="21">
        <v>4.675716440422323</v>
      </c>
      <c r="H942" s="35">
        <v>260</v>
      </c>
      <c r="I942" s="19">
        <v>7</v>
      </c>
      <c r="J942" s="19">
        <v>1</v>
      </c>
      <c r="K942" s="22">
        <v>8</v>
      </c>
      <c r="L942" s="21">
        <v>3.0769230769230771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11</v>
      </c>
      <c r="E943" s="19">
        <v>7</v>
      </c>
      <c r="F943" s="20">
        <v>18</v>
      </c>
      <c r="G943" s="21">
        <v>2.8037383177570092</v>
      </c>
      <c r="H943" s="35">
        <v>304</v>
      </c>
      <c r="I943" s="19">
        <v>4</v>
      </c>
      <c r="J943" s="19">
        <v>3</v>
      </c>
      <c r="K943" s="22">
        <v>7</v>
      </c>
      <c r="L943" s="21">
        <v>2.3026315789473681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14</v>
      </c>
      <c r="E944" s="19">
        <v>14</v>
      </c>
      <c r="F944" s="20">
        <v>28</v>
      </c>
      <c r="G944" s="21">
        <v>4.4444444444444446</v>
      </c>
      <c r="H944" s="35">
        <v>293</v>
      </c>
      <c r="I944" s="19">
        <v>2</v>
      </c>
      <c r="J944" s="19">
        <v>0</v>
      </c>
      <c r="K944" s="22">
        <v>2</v>
      </c>
      <c r="L944" s="21">
        <v>0.68259385665529015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28</v>
      </c>
      <c r="E945" s="19">
        <v>23</v>
      </c>
      <c r="F945" s="20">
        <v>51</v>
      </c>
      <c r="G945" s="21">
        <v>4.5495093666369311</v>
      </c>
      <c r="H945" s="35">
        <v>601</v>
      </c>
      <c r="I945" s="19">
        <v>5</v>
      </c>
      <c r="J945" s="19">
        <v>4</v>
      </c>
      <c r="K945" s="22">
        <v>9</v>
      </c>
      <c r="L945" s="21">
        <v>1.497504159733777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7</v>
      </c>
      <c r="E946" s="19">
        <v>15</v>
      </c>
      <c r="F946" s="20">
        <v>22</v>
      </c>
      <c r="G946" s="21">
        <v>4.5643153526970952</v>
      </c>
      <c r="H946" s="35">
        <v>267</v>
      </c>
      <c r="I946" s="19">
        <v>1</v>
      </c>
      <c r="J946" s="19">
        <v>0</v>
      </c>
      <c r="K946" s="22">
        <v>1</v>
      </c>
      <c r="L946" s="21">
        <v>0.37453183520599254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6</v>
      </c>
      <c r="E947" s="19">
        <v>6</v>
      </c>
      <c r="F947" s="20">
        <v>12</v>
      </c>
      <c r="G947" s="21">
        <v>3</v>
      </c>
      <c r="H947" s="35">
        <v>196</v>
      </c>
      <c r="I947" s="19">
        <v>0</v>
      </c>
      <c r="J947" s="19">
        <v>2</v>
      </c>
      <c r="K947" s="22">
        <v>2</v>
      </c>
      <c r="L947" s="21">
        <v>1.0204081632653061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5</v>
      </c>
      <c r="E948" s="19">
        <v>1</v>
      </c>
      <c r="F948" s="20">
        <v>6</v>
      </c>
      <c r="G948" s="21">
        <v>3.8961038961038961</v>
      </c>
      <c r="H948" s="35">
        <v>54</v>
      </c>
      <c r="I948" s="19">
        <v>2</v>
      </c>
      <c r="J948" s="19">
        <v>0</v>
      </c>
      <c r="K948" s="22">
        <v>2</v>
      </c>
      <c r="L948" s="21">
        <v>3.7037037037037033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8</v>
      </c>
      <c r="E949" s="19">
        <v>6</v>
      </c>
      <c r="F949" s="20">
        <v>14</v>
      </c>
      <c r="G949" s="21">
        <v>4.4164037854889591</v>
      </c>
      <c r="H949" s="35">
        <v>179</v>
      </c>
      <c r="I949" s="19">
        <v>0</v>
      </c>
      <c r="J949" s="19">
        <v>1</v>
      </c>
      <c r="K949" s="22">
        <v>1</v>
      </c>
      <c r="L949" s="21">
        <v>0.55865921787709494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6</v>
      </c>
      <c r="E950" s="19">
        <v>9</v>
      </c>
      <c r="F950" s="20">
        <v>15</v>
      </c>
      <c r="G950" s="21">
        <v>3.5799522673031028</v>
      </c>
      <c r="H950" s="35">
        <v>193</v>
      </c>
      <c r="I950" s="19">
        <v>0</v>
      </c>
      <c r="J950" s="19">
        <v>0</v>
      </c>
      <c r="K950" s="22">
        <v>0</v>
      </c>
      <c r="L950" s="21">
        <v>0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12</v>
      </c>
      <c r="E951" s="19">
        <v>10</v>
      </c>
      <c r="F951" s="20">
        <v>22</v>
      </c>
      <c r="G951" s="21">
        <v>4.5738045738045745</v>
      </c>
      <c r="H951" s="35">
        <v>241</v>
      </c>
      <c r="I951" s="19">
        <v>0</v>
      </c>
      <c r="J951" s="19">
        <v>0</v>
      </c>
      <c r="K951" s="22">
        <v>0</v>
      </c>
      <c r="L951" s="21">
        <v>0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31</v>
      </c>
      <c r="E952" s="19">
        <v>24</v>
      </c>
      <c r="F952" s="20">
        <v>55</v>
      </c>
      <c r="G952" s="21">
        <v>5.2182163187855792</v>
      </c>
      <c r="H952" s="35">
        <v>450</v>
      </c>
      <c r="I952" s="19">
        <v>1</v>
      </c>
      <c r="J952" s="19">
        <v>1</v>
      </c>
      <c r="K952" s="22">
        <v>2</v>
      </c>
      <c r="L952" s="21">
        <v>0.44444444444444442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4</v>
      </c>
      <c r="E953" s="19">
        <v>3</v>
      </c>
      <c r="F953" s="20">
        <v>7</v>
      </c>
      <c r="G953" s="21">
        <v>2.7559055118110236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8</v>
      </c>
      <c r="E954" s="19">
        <v>9</v>
      </c>
      <c r="F954" s="20">
        <v>17</v>
      </c>
      <c r="G954" s="21">
        <v>5.2631578947368416</v>
      </c>
      <c r="H954" s="35">
        <v>154</v>
      </c>
      <c r="I954" s="19">
        <v>3</v>
      </c>
      <c r="J954" s="19">
        <v>0</v>
      </c>
      <c r="K954" s="22">
        <v>3</v>
      </c>
      <c r="L954" s="21">
        <v>1.948051948051948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7</v>
      </c>
      <c r="E955" s="19">
        <v>5</v>
      </c>
      <c r="F955" s="20">
        <v>12</v>
      </c>
      <c r="G955" s="21">
        <v>2.9411764705882351</v>
      </c>
      <c r="H955" s="35">
        <v>206</v>
      </c>
      <c r="I955" s="19">
        <v>4</v>
      </c>
      <c r="J955" s="19">
        <v>1</v>
      </c>
      <c r="K955" s="22">
        <v>5</v>
      </c>
      <c r="L955" s="21">
        <v>2.4271844660194173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16</v>
      </c>
      <c r="E956" s="19">
        <v>15</v>
      </c>
      <c r="F956" s="20">
        <v>31</v>
      </c>
      <c r="G956" s="21">
        <v>4.6199701937406861</v>
      </c>
      <c r="H956" s="35">
        <v>341</v>
      </c>
      <c r="I956" s="19">
        <v>0</v>
      </c>
      <c r="J956" s="19">
        <v>2</v>
      </c>
      <c r="K956" s="22">
        <v>2</v>
      </c>
      <c r="L956" s="21">
        <v>0.5865102639296188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23</v>
      </c>
      <c r="E957" s="19">
        <v>23</v>
      </c>
      <c r="F957" s="20">
        <v>46</v>
      </c>
      <c r="G957" s="21">
        <v>4.6464646464646462</v>
      </c>
      <c r="H957" s="35">
        <v>419</v>
      </c>
      <c r="I957" s="19">
        <v>5</v>
      </c>
      <c r="J957" s="19">
        <v>0</v>
      </c>
      <c r="K957" s="22">
        <v>5</v>
      </c>
      <c r="L957" s="21">
        <v>1.1933174224343674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22</v>
      </c>
      <c r="E958" s="19">
        <v>12</v>
      </c>
      <c r="F958" s="20">
        <v>34</v>
      </c>
      <c r="G958" s="21">
        <v>5.3125</v>
      </c>
      <c r="H958" s="35">
        <v>300</v>
      </c>
      <c r="I958" s="19">
        <v>5</v>
      </c>
      <c r="J958" s="19">
        <v>5</v>
      </c>
      <c r="K958" s="22">
        <v>10</v>
      </c>
      <c r="L958" s="21">
        <v>3.3333333333333335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11</v>
      </c>
      <c r="E959" s="19">
        <v>11</v>
      </c>
      <c r="F959" s="20">
        <v>22</v>
      </c>
      <c r="G959" s="21">
        <v>2.3504273504273505</v>
      </c>
      <c r="H959" s="35">
        <v>578</v>
      </c>
      <c r="I959" s="19">
        <v>4</v>
      </c>
      <c r="J959" s="19">
        <v>4</v>
      </c>
      <c r="K959" s="22">
        <v>8</v>
      </c>
      <c r="L959" s="21">
        <v>1.3840830449826991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3</v>
      </c>
      <c r="E960" s="19">
        <v>3</v>
      </c>
      <c r="F960" s="20">
        <v>6</v>
      </c>
      <c r="G960" s="21">
        <v>3.1088082901554404</v>
      </c>
      <c r="H960" s="35">
        <v>131</v>
      </c>
      <c r="I960" s="19">
        <v>0</v>
      </c>
      <c r="J960" s="19">
        <v>0</v>
      </c>
      <c r="K960" s="22">
        <v>0</v>
      </c>
      <c r="L960" s="21"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7</v>
      </c>
      <c r="E961" s="19">
        <v>11</v>
      </c>
      <c r="F961" s="20">
        <v>18</v>
      </c>
      <c r="G961" s="21">
        <v>6.2068965517241379</v>
      </c>
      <c r="H961" s="35">
        <v>132</v>
      </c>
      <c r="I961" s="19">
        <v>0</v>
      </c>
      <c r="J961" s="19">
        <v>1</v>
      </c>
      <c r="K961" s="22">
        <v>1</v>
      </c>
      <c r="L961" s="21">
        <v>0.75757575757575757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6</v>
      </c>
      <c r="E962" s="19">
        <v>6</v>
      </c>
      <c r="F962" s="20">
        <v>12</v>
      </c>
      <c r="G962" s="21">
        <v>4.0955631399317403</v>
      </c>
      <c r="H962" s="35">
        <v>120</v>
      </c>
      <c r="I962" s="19">
        <v>2</v>
      </c>
      <c r="J962" s="19">
        <v>1</v>
      </c>
      <c r="K962" s="22">
        <v>3</v>
      </c>
      <c r="L962" s="21">
        <v>2.5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24</v>
      </c>
      <c r="E963" s="19">
        <v>20</v>
      </c>
      <c r="F963" s="20">
        <v>44</v>
      </c>
      <c r="G963" s="21">
        <v>6.0273972602739727</v>
      </c>
      <c r="H963" s="35">
        <v>291</v>
      </c>
      <c r="I963" s="19">
        <v>2</v>
      </c>
      <c r="J963" s="19">
        <v>2</v>
      </c>
      <c r="K963" s="22">
        <v>4</v>
      </c>
      <c r="L963" s="21">
        <v>1.3745704467353952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21</v>
      </c>
      <c r="E964" s="19">
        <v>7</v>
      </c>
      <c r="F964" s="20">
        <v>28</v>
      </c>
      <c r="G964" s="21">
        <v>4.666666666666667</v>
      </c>
      <c r="H964" s="35">
        <v>275</v>
      </c>
      <c r="I964" s="19">
        <v>2</v>
      </c>
      <c r="J964" s="19">
        <v>5</v>
      </c>
      <c r="K964" s="22">
        <v>7</v>
      </c>
      <c r="L964" s="21">
        <v>2.5454545454545454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5</v>
      </c>
      <c r="E965" s="19">
        <v>5</v>
      </c>
      <c r="F965" s="20">
        <v>10</v>
      </c>
      <c r="G965" s="21">
        <v>2.6809651474530831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21</v>
      </c>
      <c r="E966" s="19">
        <v>16</v>
      </c>
      <c r="F966" s="20">
        <v>37</v>
      </c>
      <c r="G966" s="21">
        <v>4.1666666666666661</v>
      </c>
      <c r="H966" s="35">
        <v>489</v>
      </c>
      <c r="I966" s="19">
        <v>1</v>
      </c>
      <c r="J966" s="19">
        <v>5</v>
      </c>
      <c r="K966" s="22">
        <v>6</v>
      </c>
      <c r="L966" s="21">
        <v>1.2269938650306749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9</v>
      </c>
      <c r="E967" s="19">
        <v>16</v>
      </c>
      <c r="F967" s="20">
        <v>25</v>
      </c>
      <c r="G967" s="21">
        <v>4.1736227045075127</v>
      </c>
      <c r="H967" s="35">
        <v>293</v>
      </c>
      <c r="I967" s="19">
        <v>3</v>
      </c>
      <c r="J967" s="19">
        <v>3</v>
      </c>
      <c r="K967" s="22">
        <v>6</v>
      </c>
      <c r="L967" s="21">
        <v>2.0477815699658701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15</v>
      </c>
      <c r="E968" s="19">
        <v>8</v>
      </c>
      <c r="F968" s="20">
        <v>23</v>
      </c>
      <c r="G968" s="21">
        <v>4.2279411764705888</v>
      </c>
      <c r="H968" s="35">
        <v>271</v>
      </c>
      <c r="I968" s="19">
        <v>0</v>
      </c>
      <c r="J968" s="19">
        <v>0</v>
      </c>
      <c r="K968" s="22">
        <v>0</v>
      </c>
      <c r="L968" s="21">
        <v>0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8</v>
      </c>
      <c r="E969" s="19">
        <v>13</v>
      </c>
      <c r="F969" s="20">
        <v>21</v>
      </c>
      <c r="G969" s="21">
        <v>3.8112522686025407</v>
      </c>
      <c r="H969" s="35">
        <v>313</v>
      </c>
      <c r="I969" s="19">
        <v>4</v>
      </c>
      <c r="J969" s="19">
        <v>4</v>
      </c>
      <c r="K969" s="22">
        <v>8</v>
      </c>
      <c r="L969" s="21">
        <v>2.5559105431309903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4</v>
      </c>
      <c r="E970" s="19">
        <v>4</v>
      </c>
      <c r="F970" s="20">
        <v>8</v>
      </c>
      <c r="G970" s="21">
        <v>4.395604395604396</v>
      </c>
      <c r="H970" s="35">
        <v>92</v>
      </c>
      <c r="I970" s="19">
        <v>0</v>
      </c>
      <c r="J970" s="19">
        <v>1</v>
      </c>
      <c r="K970" s="22">
        <v>1</v>
      </c>
      <c r="L970" s="21">
        <v>1.0869565217391304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10</v>
      </c>
      <c r="E971" s="19">
        <v>12</v>
      </c>
      <c r="F971" s="20">
        <v>22</v>
      </c>
      <c r="G971" s="21">
        <v>3.6423841059602649</v>
      </c>
      <c r="H971" s="35">
        <v>336</v>
      </c>
      <c r="I971" s="19">
        <v>4</v>
      </c>
      <c r="J971" s="19">
        <v>5</v>
      </c>
      <c r="K971" s="22">
        <v>9</v>
      </c>
      <c r="L971" s="21">
        <v>2.6785714285714284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2</v>
      </c>
      <c r="E972" s="19">
        <v>7</v>
      </c>
      <c r="F972" s="20">
        <v>9</v>
      </c>
      <c r="G972" s="21">
        <v>4.7368421052631584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19</v>
      </c>
      <c r="E973" s="19">
        <v>6</v>
      </c>
      <c r="F973" s="20">
        <v>25</v>
      </c>
      <c r="G973" s="21">
        <v>4.5537340619307827</v>
      </c>
      <c r="H973" s="35">
        <v>253</v>
      </c>
      <c r="I973" s="19">
        <v>0</v>
      </c>
      <c r="J973" s="19">
        <v>2</v>
      </c>
      <c r="K973" s="22">
        <v>2</v>
      </c>
      <c r="L973" s="21">
        <v>0.79051383399209485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7</v>
      </c>
      <c r="E974" s="19">
        <v>4</v>
      </c>
      <c r="F974" s="20">
        <v>11</v>
      </c>
      <c r="G974" s="21">
        <v>13.095238095238097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65</v>
      </c>
      <c r="E975" s="19">
        <v>62</v>
      </c>
      <c r="F975" s="20">
        <v>127</v>
      </c>
      <c r="G975" s="21">
        <v>6.787814003206841</v>
      </c>
      <c r="H975" s="35">
        <v>325</v>
      </c>
      <c r="I975" s="19">
        <v>0</v>
      </c>
      <c r="J975" s="19">
        <v>0</v>
      </c>
      <c r="K975" s="22">
        <v>0</v>
      </c>
      <c r="L975" s="21">
        <v>0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50</v>
      </c>
      <c r="E976" s="19">
        <v>37</v>
      </c>
      <c r="F976" s="20">
        <v>87</v>
      </c>
      <c r="G976" s="21">
        <v>4.9971280873061454</v>
      </c>
      <c r="H976" s="35">
        <v>735</v>
      </c>
      <c r="I976" s="19">
        <v>5</v>
      </c>
      <c r="J976" s="19">
        <v>8</v>
      </c>
      <c r="K976" s="22">
        <v>13</v>
      </c>
      <c r="L976" s="21">
        <v>1.7687074829931975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17</v>
      </c>
      <c r="E977" s="19">
        <v>13</v>
      </c>
      <c r="F977" s="20">
        <v>30</v>
      </c>
      <c r="G977" s="21">
        <v>3.7128712871287126</v>
      </c>
      <c r="H977" s="35">
        <v>404</v>
      </c>
      <c r="I977" s="19">
        <v>0</v>
      </c>
      <c r="J977" s="19">
        <v>1</v>
      </c>
      <c r="K977" s="22">
        <v>1</v>
      </c>
      <c r="L977" s="21">
        <v>0.24752475247524752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25</v>
      </c>
      <c r="E978" s="19">
        <v>29</v>
      </c>
      <c r="F978" s="20">
        <v>54</v>
      </c>
      <c r="G978" s="21">
        <v>5.9405940594059405</v>
      </c>
      <c r="H978" s="19">
        <v>276</v>
      </c>
      <c r="I978" s="19">
        <v>0</v>
      </c>
      <c r="J978" s="19">
        <v>0</v>
      </c>
      <c r="K978" s="22">
        <v>0</v>
      </c>
      <c r="L978" s="21">
        <v>0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47</v>
      </c>
      <c r="E979" s="19">
        <v>32</v>
      </c>
      <c r="F979" s="20">
        <v>79</v>
      </c>
      <c r="G979" s="21">
        <v>3.6540240518038849</v>
      </c>
      <c r="H979" s="19">
        <v>1423</v>
      </c>
      <c r="I979" s="19">
        <v>9</v>
      </c>
      <c r="J979" s="19">
        <v>9</v>
      </c>
      <c r="K979" s="22">
        <v>18</v>
      </c>
      <c r="L979" s="21">
        <v>1.2649332396345749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8</v>
      </c>
      <c r="E980" s="19">
        <v>5</v>
      </c>
      <c r="F980" s="20">
        <v>13</v>
      </c>
      <c r="G980" s="21">
        <v>2.7777777777777777</v>
      </c>
      <c r="H980" s="35">
        <v>236</v>
      </c>
      <c r="I980" s="19">
        <v>1</v>
      </c>
      <c r="J980" s="19">
        <v>2</v>
      </c>
      <c r="K980" s="22">
        <v>3</v>
      </c>
      <c r="L980" s="21">
        <v>1.2711864406779663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19</v>
      </c>
      <c r="E981" s="19">
        <v>9</v>
      </c>
      <c r="F981" s="20">
        <v>28</v>
      </c>
      <c r="G981" s="21">
        <v>4.8359240069084635</v>
      </c>
      <c r="H981" s="19">
        <v>269</v>
      </c>
      <c r="I981" s="19">
        <v>0</v>
      </c>
      <c r="J981" s="19">
        <v>1</v>
      </c>
      <c r="K981" s="22">
        <v>1</v>
      </c>
      <c r="L981" s="21">
        <v>0.37174721189591076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1872</v>
      </c>
      <c r="E982" s="38">
        <v>1729</v>
      </c>
      <c r="F982" s="38">
        <v>3601</v>
      </c>
      <c r="G982" s="31">
        <v>4.5503367577744926</v>
      </c>
      <c r="H982" s="29">
        <v>31740</v>
      </c>
      <c r="I982" s="38">
        <v>159</v>
      </c>
      <c r="J982" s="38">
        <v>134</v>
      </c>
      <c r="K982" s="39">
        <v>293</v>
      </c>
      <c r="L982" s="31">
        <v>0.92312539382482672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4</v>
      </c>
      <c r="E983" s="35">
        <v>7</v>
      </c>
      <c r="F983" s="40">
        <v>11</v>
      </c>
      <c r="G983" s="21">
        <v>2.7093596059113301</v>
      </c>
      <c r="H983" s="35">
        <v>230</v>
      </c>
      <c r="I983" s="35">
        <v>0</v>
      </c>
      <c r="J983" s="35">
        <v>3</v>
      </c>
      <c r="K983" s="41">
        <v>3</v>
      </c>
      <c r="L983" s="21">
        <v>1.3043478260869565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12</v>
      </c>
      <c r="E984" s="35">
        <v>17</v>
      </c>
      <c r="F984" s="40">
        <v>29</v>
      </c>
      <c r="G984" s="21">
        <v>7.3979591836734695</v>
      </c>
      <c r="H984" s="35">
        <v>175</v>
      </c>
      <c r="I984" s="35">
        <v>5</v>
      </c>
      <c r="J984" s="35">
        <v>1</v>
      </c>
      <c r="K984" s="41">
        <v>6</v>
      </c>
      <c r="L984" s="21">
        <v>3.4285714285714288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13</v>
      </c>
      <c r="E985" s="35">
        <v>8</v>
      </c>
      <c r="F985" s="40">
        <v>21</v>
      </c>
      <c r="G985" s="21">
        <v>3.595890410958904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13</v>
      </c>
      <c r="E986" s="35">
        <v>15</v>
      </c>
      <c r="F986" s="40">
        <v>28</v>
      </c>
      <c r="G986" s="21">
        <v>3.4104750304506699</v>
      </c>
      <c r="H986" s="35">
        <v>281</v>
      </c>
      <c r="I986" s="35">
        <v>2</v>
      </c>
      <c r="J986" s="35">
        <v>3</v>
      </c>
      <c r="K986" s="41">
        <v>5</v>
      </c>
      <c r="L986" s="21">
        <v>1.7793594306049825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25</v>
      </c>
      <c r="E987" s="35">
        <v>36</v>
      </c>
      <c r="F987" s="40">
        <v>61</v>
      </c>
      <c r="G987" s="21">
        <v>3.742331288343558</v>
      </c>
      <c r="H987" s="35">
        <v>765</v>
      </c>
      <c r="I987" s="35">
        <v>3</v>
      </c>
      <c r="J987" s="35">
        <v>7</v>
      </c>
      <c r="K987" s="41">
        <v>10</v>
      </c>
      <c r="L987" s="21">
        <v>1.3071895424836601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29</v>
      </c>
      <c r="E988" s="35">
        <v>31</v>
      </c>
      <c r="F988" s="40">
        <v>60</v>
      </c>
      <c r="G988" s="21">
        <v>4.5283018867924527</v>
      </c>
      <c r="H988" s="35">
        <v>568</v>
      </c>
      <c r="I988" s="35">
        <v>1</v>
      </c>
      <c r="J988" s="35">
        <v>0</v>
      </c>
      <c r="K988" s="41">
        <v>1</v>
      </c>
      <c r="L988" s="21">
        <v>0.17605633802816903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23</v>
      </c>
      <c r="E989" s="35">
        <v>23</v>
      </c>
      <c r="F989" s="40">
        <v>46</v>
      </c>
      <c r="G989" s="21">
        <v>4.3151969981238274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55</v>
      </c>
      <c r="E990" s="35">
        <v>48</v>
      </c>
      <c r="F990" s="40">
        <v>103</v>
      </c>
      <c r="G990" s="21">
        <v>4.5676274944567625</v>
      </c>
      <c r="H990" s="19">
        <v>1017</v>
      </c>
      <c r="I990" s="35">
        <v>4</v>
      </c>
      <c r="J990" s="35">
        <v>2</v>
      </c>
      <c r="K990" s="41">
        <v>6</v>
      </c>
      <c r="L990" s="21">
        <v>0.58997050147492625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44</v>
      </c>
      <c r="E991" s="35">
        <v>41</v>
      </c>
      <c r="F991" s="40">
        <v>85</v>
      </c>
      <c r="G991" s="21">
        <v>4.8350398179749714</v>
      </c>
      <c r="H991" s="19">
        <v>690</v>
      </c>
      <c r="I991" s="35">
        <v>0</v>
      </c>
      <c r="J991" s="35">
        <v>0</v>
      </c>
      <c r="K991" s="41">
        <v>0</v>
      </c>
      <c r="L991" s="21">
        <v>0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46</v>
      </c>
      <c r="E992" s="35">
        <v>42</v>
      </c>
      <c r="F992" s="40">
        <v>88</v>
      </c>
      <c r="G992" s="21">
        <v>4.6121593291404608</v>
      </c>
      <c r="H992" s="19">
        <v>1072</v>
      </c>
      <c r="I992" s="35">
        <v>5</v>
      </c>
      <c r="J992" s="35">
        <v>6</v>
      </c>
      <c r="K992" s="41">
        <v>11</v>
      </c>
      <c r="L992" s="21">
        <v>1.0261194029850746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47</v>
      </c>
      <c r="E993" s="35">
        <v>44</v>
      </c>
      <c r="F993" s="40">
        <v>91</v>
      </c>
      <c r="G993" s="21">
        <v>4.1139240506329111</v>
      </c>
      <c r="H993" s="35">
        <v>907</v>
      </c>
      <c r="I993" s="35">
        <v>3</v>
      </c>
      <c r="J993" s="35">
        <v>3</v>
      </c>
      <c r="K993" s="41">
        <v>6</v>
      </c>
      <c r="L993" s="21">
        <v>0.66152149944873206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7</v>
      </c>
      <c r="E994" s="35">
        <v>7</v>
      </c>
      <c r="F994" s="40">
        <v>14</v>
      </c>
      <c r="G994" s="21">
        <v>4.6052631578947363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36</v>
      </c>
      <c r="E995" s="35">
        <v>24</v>
      </c>
      <c r="F995" s="40">
        <v>60</v>
      </c>
      <c r="G995" s="21">
        <v>6.3965884861407254</v>
      </c>
      <c r="H995" s="19">
        <v>145</v>
      </c>
      <c r="I995" s="35">
        <v>1</v>
      </c>
      <c r="J995" s="35">
        <v>0</v>
      </c>
      <c r="K995" s="41">
        <v>1</v>
      </c>
      <c r="L995" s="21">
        <v>0.68965517241379315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63</v>
      </c>
      <c r="E996" s="35">
        <v>61</v>
      </c>
      <c r="F996" s="40">
        <v>124</v>
      </c>
      <c r="G996" s="21">
        <v>3.5591274397244548</v>
      </c>
      <c r="H996" s="19">
        <v>1550</v>
      </c>
      <c r="I996" s="35">
        <v>8</v>
      </c>
      <c r="J996" s="35">
        <v>5</v>
      </c>
      <c r="K996" s="41">
        <v>13</v>
      </c>
      <c r="L996" s="21">
        <v>0.83870967741935476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22</v>
      </c>
      <c r="E997" s="35">
        <v>22</v>
      </c>
      <c r="F997" s="40">
        <v>44</v>
      </c>
      <c r="G997" s="21">
        <v>2.9871011541072643</v>
      </c>
      <c r="H997" s="35">
        <v>577</v>
      </c>
      <c r="I997" s="35">
        <v>7</v>
      </c>
      <c r="J997" s="35">
        <v>2</v>
      </c>
      <c r="K997" s="41">
        <v>9</v>
      </c>
      <c r="L997" s="21">
        <v>1.559792027729636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23</v>
      </c>
      <c r="E998" s="35">
        <v>20</v>
      </c>
      <c r="F998" s="40">
        <v>43</v>
      </c>
      <c r="G998" s="21">
        <v>5.6062581486310297</v>
      </c>
      <c r="H998" s="35">
        <v>362</v>
      </c>
      <c r="I998" s="35">
        <v>0</v>
      </c>
      <c r="J998" s="35">
        <v>1</v>
      </c>
      <c r="K998" s="41">
        <v>1</v>
      </c>
      <c r="L998" s="21">
        <v>0.27624309392265189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59</v>
      </c>
      <c r="E999" s="35">
        <v>36</v>
      </c>
      <c r="F999" s="40">
        <v>95</v>
      </c>
      <c r="G999" s="21">
        <v>6.9597069597069599</v>
      </c>
      <c r="H999" s="19">
        <v>59</v>
      </c>
      <c r="I999" s="35">
        <v>3</v>
      </c>
      <c r="J999" s="35">
        <v>2</v>
      </c>
      <c r="K999" s="41">
        <v>5</v>
      </c>
      <c r="L999" s="21">
        <v>8.4745762711864394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104</v>
      </c>
      <c r="E1000" s="35">
        <v>92</v>
      </c>
      <c r="F1000" s="40">
        <v>196</v>
      </c>
      <c r="G1000" s="21">
        <v>5.1470588235294112</v>
      </c>
      <c r="H1000" s="19">
        <v>1938</v>
      </c>
      <c r="I1000" s="35">
        <v>14</v>
      </c>
      <c r="J1000" s="35">
        <v>10</v>
      </c>
      <c r="K1000" s="41">
        <v>24</v>
      </c>
      <c r="L1000" s="21">
        <v>1.2383900928792571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37</v>
      </c>
      <c r="E1001" s="35">
        <v>39</v>
      </c>
      <c r="F1001" s="40">
        <v>76</v>
      </c>
      <c r="G1001" s="21">
        <v>4.1530054644808745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59</v>
      </c>
      <c r="E1002" s="35">
        <v>54</v>
      </c>
      <c r="F1002" s="40">
        <v>113</v>
      </c>
      <c r="G1002" s="21">
        <v>5.4431599229287091</v>
      </c>
      <c r="H1002" s="35">
        <v>640</v>
      </c>
      <c r="I1002" s="35">
        <v>1</v>
      </c>
      <c r="J1002" s="35">
        <v>3</v>
      </c>
      <c r="K1002" s="41">
        <v>4</v>
      </c>
      <c r="L1002" s="21">
        <v>0.625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40</v>
      </c>
      <c r="E1003" s="35">
        <v>30</v>
      </c>
      <c r="F1003" s="40">
        <v>70</v>
      </c>
      <c r="G1003" s="21">
        <v>4.688546550569324</v>
      </c>
      <c r="H1003" s="19">
        <v>701</v>
      </c>
      <c r="I1003" s="35">
        <v>6</v>
      </c>
      <c r="J1003" s="35">
        <v>3</v>
      </c>
      <c r="K1003" s="41">
        <v>9</v>
      </c>
      <c r="L1003" s="21">
        <v>1.2838801711840229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89</v>
      </c>
      <c r="E1004" s="35">
        <v>90</v>
      </c>
      <c r="F1004" s="40">
        <v>179</v>
      </c>
      <c r="G1004" s="21">
        <v>4.4671824307461945</v>
      </c>
      <c r="H1004" s="19">
        <v>1536</v>
      </c>
      <c r="I1004" s="35">
        <v>7</v>
      </c>
      <c r="J1004" s="35">
        <v>3</v>
      </c>
      <c r="K1004" s="41">
        <v>10</v>
      </c>
      <c r="L1004" s="21">
        <v>0.65104166666666674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27</v>
      </c>
      <c r="E1005" s="35">
        <v>15</v>
      </c>
      <c r="F1005" s="40">
        <v>42</v>
      </c>
      <c r="G1005" s="21">
        <v>3.0791788856304985</v>
      </c>
      <c r="H1005" s="35">
        <v>694</v>
      </c>
      <c r="I1005" s="35">
        <v>2</v>
      </c>
      <c r="J1005" s="35">
        <v>5</v>
      </c>
      <c r="K1005" s="41">
        <v>7</v>
      </c>
      <c r="L1005" s="21">
        <v>1.0086455331412103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1</v>
      </c>
      <c r="E1006" s="35">
        <v>4</v>
      </c>
      <c r="F1006" s="40">
        <v>5</v>
      </c>
      <c r="G1006" s="21">
        <v>1.5822784810126582</v>
      </c>
      <c r="H1006" s="19">
        <v>213</v>
      </c>
      <c r="I1006" s="35">
        <v>3</v>
      </c>
      <c r="J1006" s="35">
        <v>3</v>
      </c>
      <c r="K1006" s="41">
        <v>6</v>
      </c>
      <c r="L1006" s="21">
        <v>2.8169014084507045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83</v>
      </c>
      <c r="E1007" s="35">
        <v>89</v>
      </c>
      <c r="F1007" s="40">
        <v>172</v>
      </c>
      <c r="G1007" s="21">
        <v>5</v>
      </c>
      <c r="H1007" s="19">
        <v>1761</v>
      </c>
      <c r="I1007" s="35">
        <v>14</v>
      </c>
      <c r="J1007" s="35">
        <v>17</v>
      </c>
      <c r="K1007" s="41">
        <v>31</v>
      </c>
      <c r="L1007" s="21">
        <v>1.7603634298693924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22</v>
      </c>
      <c r="E1008" s="35">
        <v>16</v>
      </c>
      <c r="F1008" s="40">
        <v>38</v>
      </c>
      <c r="G1008" s="21">
        <v>4.3478260869565215</v>
      </c>
      <c r="H1008" s="35">
        <v>422</v>
      </c>
      <c r="I1008" s="35">
        <v>3</v>
      </c>
      <c r="J1008" s="35">
        <v>2</v>
      </c>
      <c r="K1008" s="41">
        <v>5</v>
      </c>
      <c r="L1008" s="21">
        <v>1.1848341232227488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10</v>
      </c>
      <c r="E1009" s="35">
        <v>6</v>
      </c>
      <c r="F1009" s="40">
        <v>16</v>
      </c>
      <c r="G1009" s="21">
        <v>4.1994750656167978</v>
      </c>
      <c r="H1009" s="35">
        <v>117</v>
      </c>
      <c r="I1009" s="35">
        <v>1</v>
      </c>
      <c r="J1009" s="35">
        <v>2</v>
      </c>
      <c r="K1009" s="41">
        <v>3</v>
      </c>
      <c r="L1009" s="21">
        <v>2.5641025641025639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41</v>
      </c>
      <c r="E1010" s="35">
        <v>19</v>
      </c>
      <c r="F1010" s="40">
        <v>60</v>
      </c>
      <c r="G1010" s="21">
        <v>3.9893617021276597</v>
      </c>
      <c r="H1010" s="35">
        <v>631</v>
      </c>
      <c r="I1010" s="35">
        <v>1</v>
      </c>
      <c r="J1010" s="35">
        <v>0</v>
      </c>
      <c r="K1010" s="41">
        <v>1</v>
      </c>
      <c r="L1010" s="21">
        <v>0.15847860538827258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105</v>
      </c>
      <c r="E1011" s="35">
        <v>113</v>
      </c>
      <c r="F1011" s="40">
        <v>218</v>
      </c>
      <c r="G1011" s="21">
        <v>6.5367316341829085</v>
      </c>
      <c r="H1011" s="35">
        <v>291</v>
      </c>
      <c r="I1011" s="35">
        <v>1</v>
      </c>
      <c r="J1011" s="35">
        <v>0</v>
      </c>
      <c r="K1011" s="41">
        <v>1</v>
      </c>
      <c r="L1011" s="21">
        <v>0.3436426116838488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11</v>
      </c>
      <c r="E1012" s="35">
        <v>17</v>
      </c>
      <c r="F1012" s="40">
        <v>28</v>
      </c>
      <c r="G1012" s="21">
        <v>3.1496062992125982</v>
      </c>
      <c r="H1012" s="19">
        <v>486</v>
      </c>
      <c r="I1012" s="35">
        <v>1</v>
      </c>
      <c r="J1012" s="35">
        <v>2</v>
      </c>
      <c r="K1012" s="41">
        <v>3</v>
      </c>
      <c r="L1012" s="21">
        <v>0.61728395061728392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106</v>
      </c>
      <c r="E1013" s="35">
        <v>83</v>
      </c>
      <c r="F1013" s="40">
        <v>189</v>
      </c>
      <c r="G1013" s="21">
        <v>5.3510758776896941</v>
      </c>
      <c r="H1013" s="19">
        <v>1674</v>
      </c>
      <c r="I1013" s="35">
        <v>9</v>
      </c>
      <c r="J1013" s="35">
        <v>2</v>
      </c>
      <c r="K1013" s="41">
        <v>11</v>
      </c>
      <c r="L1013" s="21">
        <v>0.65710872162485068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11</v>
      </c>
      <c r="E1014" s="35">
        <v>17</v>
      </c>
      <c r="F1014" s="40">
        <v>28</v>
      </c>
      <c r="G1014" s="21">
        <v>4.395604395604396</v>
      </c>
      <c r="H1014" s="35">
        <v>329</v>
      </c>
      <c r="I1014" s="35">
        <v>2</v>
      </c>
      <c r="J1014" s="35">
        <v>2</v>
      </c>
      <c r="K1014" s="41">
        <v>4</v>
      </c>
      <c r="L1014" s="21">
        <v>1.21580547112462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5</v>
      </c>
      <c r="E1015" s="35">
        <v>6</v>
      </c>
      <c r="F1015" s="40">
        <v>11</v>
      </c>
      <c r="G1015" s="21">
        <v>5.5555555555555554</v>
      </c>
      <c r="H1015" s="35">
        <v>111</v>
      </c>
      <c r="I1015" s="35">
        <v>0</v>
      </c>
      <c r="J1015" s="35">
        <v>2</v>
      </c>
      <c r="K1015" s="41">
        <v>2</v>
      </c>
      <c r="L1015" s="21">
        <v>1.8018018018018018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59</v>
      </c>
      <c r="E1016" s="35">
        <v>46</v>
      </c>
      <c r="F1016" s="40">
        <v>105</v>
      </c>
      <c r="G1016" s="21">
        <v>5.7314410480349345</v>
      </c>
      <c r="H1016" s="35">
        <v>647</v>
      </c>
      <c r="I1016" s="35">
        <v>1</v>
      </c>
      <c r="J1016" s="35">
        <v>2</v>
      </c>
      <c r="K1016" s="41">
        <v>3</v>
      </c>
      <c r="L1016" s="21">
        <v>0.46367851622874806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10</v>
      </c>
      <c r="E1017" s="35">
        <v>13</v>
      </c>
      <c r="F1017" s="40">
        <v>23</v>
      </c>
      <c r="G1017" s="21">
        <v>4.5908183632734527</v>
      </c>
      <c r="H1017" s="35">
        <v>178</v>
      </c>
      <c r="I1017" s="35">
        <v>3</v>
      </c>
      <c r="J1017" s="35">
        <v>0</v>
      </c>
      <c r="K1017" s="41">
        <v>3</v>
      </c>
      <c r="L1017" s="21">
        <v>1.6853932584269662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13</v>
      </c>
      <c r="E1018" s="35">
        <v>10</v>
      </c>
      <c r="F1018" s="40">
        <v>23</v>
      </c>
      <c r="G1018" s="21">
        <v>5.7071960297766751</v>
      </c>
      <c r="H1018" s="35">
        <v>199</v>
      </c>
      <c r="I1018" s="35">
        <v>0</v>
      </c>
      <c r="J1018" s="35">
        <v>0</v>
      </c>
      <c r="K1018" s="41">
        <v>0</v>
      </c>
      <c r="L1018" s="21">
        <v>0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6</v>
      </c>
      <c r="E1019" s="35">
        <v>5</v>
      </c>
      <c r="F1019" s="40">
        <v>11</v>
      </c>
      <c r="G1019" s="21">
        <v>2.6506024096385543</v>
      </c>
      <c r="H1019" s="35">
        <v>260</v>
      </c>
      <c r="I1019" s="35">
        <v>4</v>
      </c>
      <c r="J1019" s="35">
        <v>3</v>
      </c>
      <c r="K1019" s="41">
        <v>7</v>
      </c>
      <c r="L1019" s="21">
        <v>2.6923076923076925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35</v>
      </c>
      <c r="E1020" s="35">
        <v>31</v>
      </c>
      <c r="F1020" s="40">
        <v>66</v>
      </c>
      <c r="G1020" s="21">
        <v>3.6423841059602649</v>
      </c>
      <c r="H1020" s="35">
        <v>822</v>
      </c>
      <c r="I1020" s="35">
        <v>5</v>
      </c>
      <c r="J1020" s="35">
        <v>4</v>
      </c>
      <c r="K1020" s="41">
        <v>9</v>
      </c>
      <c r="L1020" s="21">
        <v>1.0948905109489051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39</v>
      </c>
      <c r="E1021" s="35">
        <v>40</v>
      </c>
      <c r="F1021" s="40">
        <v>79</v>
      </c>
      <c r="G1021" s="21">
        <v>5.0738599871547851</v>
      </c>
      <c r="H1021" s="35">
        <v>924</v>
      </c>
      <c r="I1021" s="35">
        <v>3</v>
      </c>
      <c r="J1021" s="35">
        <v>0</v>
      </c>
      <c r="K1021" s="41">
        <v>3</v>
      </c>
      <c r="L1021" s="21">
        <v>0.32467532467532467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55</v>
      </c>
      <c r="E1022" s="35">
        <v>32</v>
      </c>
      <c r="F1022" s="40">
        <v>87</v>
      </c>
      <c r="G1022" s="21">
        <v>6.2142857142857144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24</v>
      </c>
      <c r="E1023" s="35">
        <v>16</v>
      </c>
      <c r="F1023" s="40">
        <v>40</v>
      </c>
      <c r="G1023" s="21">
        <v>4.8192771084337354</v>
      </c>
      <c r="H1023" s="35">
        <v>376</v>
      </c>
      <c r="I1023" s="35">
        <v>3</v>
      </c>
      <c r="J1023" s="35">
        <v>0</v>
      </c>
      <c r="K1023" s="41">
        <v>3</v>
      </c>
      <c r="L1023" s="21">
        <v>0.7978723404255319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9</v>
      </c>
      <c r="E1024" s="35">
        <v>5</v>
      </c>
      <c r="F1024" s="40">
        <v>14</v>
      </c>
      <c r="G1024" s="21">
        <v>3.278688524590164</v>
      </c>
      <c r="H1024" s="35">
        <v>212</v>
      </c>
      <c r="I1024" s="35">
        <v>0</v>
      </c>
      <c r="J1024" s="35">
        <v>0</v>
      </c>
      <c r="K1024" s="41">
        <v>0</v>
      </c>
      <c r="L1024" s="21">
        <v>0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35</v>
      </c>
      <c r="E1025" s="35">
        <v>20</v>
      </c>
      <c r="F1025" s="40">
        <v>55</v>
      </c>
      <c r="G1025" s="21">
        <v>4.4861337683523654</v>
      </c>
      <c r="H1025" s="35">
        <v>368</v>
      </c>
      <c r="I1025" s="35">
        <v>3</v>
      </c>
      <c r="J1025" s="35">
        <v>1</v>
      </c>
      <c r="K1025" s="41">
        <v>4</v>
      </c>
      <c r="L1025" s="21">
        <v>1.0869565217391304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20</v>
      </c>
      <c r="E1026" s="35">
        <v>24</v>
      </c>
      <c r="F1026" s="40">
        <v>44</v>
      </c>
      <c r="G1026" s="21">
        <v>4.5881126173096973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20</v>
      </c>
      <c r="E1027" s="35">
        <v>18</v>
      </c>
      <c r="F1027" s="40">
        <v>38</v>
      </c>
      <c r="G1027" s="21">
        <v>3.5514018691588789</v>
      </c>
      <c r="H1027" s="35">
        <v>593</v>
      </c>
      <c r="I1027" s="35">
        <v>3</v>
      </c>
      <c r="J1027" s="35">
        <v>5</v>
      </c>
      <c r="K1027" s="41">
        <v>8</v>
      </c>
      <c r="L1027" s="21">
        <v>1.3490725126475547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14</v>
      </c>
      <c r="E1028" s="35">
        <v>21</v>
      </c>
      <c r="F1028" s="40">
        <v>35</v>
      </c>
      <c r="G1028" s="21">
        <v>5.1169590643274852</v>
      </c>
      <c r="H1028" s="19">
        <v>203</v>
      </c>
      <c r="I1028" s="35">
        <v>0</v>
      </c>
      <c r="J1028" s="35">
        <v>0</v>
      </c>
      <c r="K1028" s="41">
        <v>0</v>
      </c>
      <c r="L1028" s="21">
        <v>0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126</v>
      </c>
      <c r="E1029" s="35">
        <v>143</v>
      </c>
      <c r="F1029" s="40">
        <v>269</v>
      </c>
      <c r="G1029" s="21">
        <v>4.4529051481542794</v>
      </c>
      <c r="H1029" s="19">
        <v>1009</v>
      </c>
      <c r="I1029" s="35">
        <v>16</v>
      </c>
      <c r="J1029" s="35">
        <v>18</v>
      </c>
      <c r="K1029" s="41">
        <v>34</v>
      </c>
      <c r="L1029" s="21">
        <v>3.3696729435084243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102</v>
      </c>
      <c r="E1030" s="35">
        <v>91</v>
      </c>
      <c r="F1030" s="40">
        <v>193</v>
      </c>
      <c r="G1030" s="21">
        <v>3.3081933493315048</v>
      </c>
      <c r="H1030" s="19">
        <v>3071</v>
      </c>
      <c r="I1030" s="35">
        <v>7</v>
      </c>
      <c r="J1030" s="35">
        <v>7</v>
      </c>
      <c r="K1030" s="41">
        <v>14</v>
      </c>
      <c r="L1030" s="21">
        <v>0.45587756431129928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30</v>
      </c>
      <c r="E1031" s="35">
        <v>41</v>
      </c>
      <c r="F1031" s="40">
        <v>71</v>
      </c>
      <c r="G1031" s="21">
        <v>4.6133853151397011</v>
      </c>
      <c r="H1031" s="35">
        <v>596</v>
      </c>
      <c r="I1031" s="35">
        <v>3</v>
      </c>
      <c r="J1031" s="35">
        <v>2</v>
      </c>
      <c r="K1031" s="41">
        <v>5</v>
      </c>
      <c r="L1031" s="21">
        <v>0.83892617449664431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3</v>
      </c>
      <c r="E1032" s="35">
        <v>1</v>
      </c>
      <c r="F1032" s="40">
        <v>4</v>
      </c>
      <c r="G1032" s="21">
        <v>1.7021276595744681</v>
      </c>
      <c r="H1032" s="19">
        <v>154</v>
      </c>
      <c r="I1032" s="35">
        <v>1</v>
      </c>
      <c r="J1032" s="35">
        <v>1</v>
      </c>
      <c r="K1032" s="41">
        <v>2</v>
      </c>
      <c r="L1032" s="21">
        <v>1.2987012987012987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439</v>
      </c>
      <c r="E1033" s="38">
        <v>388</v>
      </c>
      <c r="F1033" s="38">
        <v>827</v>
      </c>
      <c r="G1033" s="31">
        <v>3.9077635495912677</v>
      </c>
      <c r="H1033" s="29">
        <v>7386</v>
      </c>
      <c r="I1033" s="38">
        <v>19</v>
      </c>
      <c r="J1033" s="38">
        <v>30</v>
      </c>
      <c r="K1033" s="39">
        <v>49</v>
      </c>
      <c r="L1033" s="31">
        <v>0.66341727592743027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422</v>
      </c>
      <c r="E1034" s="38">
        <v>426</v>
      </c>
      <c r="F1034" s="38">
        <v>848</v>
      </c>
      <c r="G1034" s="31">
        <v>7.2200936568752665</v>
      </c>
      <c r="H1034" s="29">
        <v>1599</v>
      </c>
      <c r="I1034" s="38">
        <v>4</v>
      </c>
      <c r="J1034" s="38">
        <v>4</v>
      </c>
      <c r="K1034" s="39">
        <v>8</v>
      </c>
      <c r="L1034" s="31">
        <v>0.50031269543464663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242</v>
      </c>
      <c r="E1035" s="38">
        <v>219</v>
      </c>
      <c r="F1035" s="38">
        <v>461</v>
      </c>
      <c r="G1035" s="31">
        <v>6.1011116993118053</v>
      </c>
      <c r="H1035" s="29">
        <v>501</v>
      </c>
      <c r="I1035" s="38">
        <v>8</v>
      </c>
      <c r="J1035" s="38">
        <v>12</v>
      </c>
      <c r="K1035" s="39">
        <v>20</v>
      </c>
      <c r="L1035" s="31">
        <v>3.992015968063872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2137</v>
      </c>
      <c r="E1036" s="9">
        <v>2006</v>
      </c>
      <c r="F1036" s="9">
        <v>4143</v>
      </c>
      <c r="G1036" s="25">
        <v>4.0746277464151532</v>
      </c>
      <c r="H1036" s="9">
        <v>53013</v>
      </c>
      <c r="I1036" s="9">
        <v>396</v>
      </c>
      <c r="J1036" s="9">
        <v>356</v>
      </c>
      <c r="K1036" s="16">
        <v>752</v>
      </c>
      <c r="L1036" s="25">
        <v>1.4185199856638937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223</v>
      </c>
      <c r="E1037" s="29">
        <v>207</v>
      </c>
      <c r="F1037" s="29">
        <v>430</v>
      </c>
      <c r="G1037" s="31">
        <v>4.1489772288691631</v>
      </c>
      <c r="H1037" s="29">
        <v>5096</v>
      </c>
      <c r="I1037" s="29">
        <v>63</v>
      </c>
      <c r="J1037" s="29">
        <v>42</v>
      </c>
      <c r="K1037" s="36">
        <v>105</v>
      </c>
      <c r="L1037" s="31">
        <v>2.0604395604395602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8</v>
      </c>
      <c r="E1038" s="19">
        <v>10</v>
      </c>
      <c r="F1038" s="20">
        <v>18</v>
      </c>
      <c r="G1038" s="21">
        <v>5.3892215568862278</v>
      </c>
      <c r="H1038" s="35">
        <v>142</v>
      </c>
      <c r="I1038" s="19">
        <v>4</v>
      </c>
      <c r="J1038" s="19">
        <v>4</v>
      </c>
      <c r="K1038" s="22">
        <v>8</v>
      </c>
      <c r="L1038" s="21">
        <v>5.6338028169014089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1</v>
      </c>
      <c r="E1039" s="19">
        <v>4</v>
      </c>
      <c r="F1039" s="20">
        <v>5</v>
      </c>
      <c r="G1039" s="21">
        <v>1.6025641025641024</v>
      </c>
      <c r="H1039" s="35">
        <v>101</v>
      </c>
      <c r="I1039" s="19">
        <v>2</v>
      </c>
      <c r="J1039" s="19">
        <v>1</v>
      </c>
      <c r="K1039" s="22">
        <v>3</v>
      </c>
      <c r="L1039" s="21">
        <v>2.9702970297029703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3</v>
      </c>
      <c r="E1040" s="19">
        <v>7</v>
      </c>
      <c r="F1040" s="20">
        <v>10</v>
      </c>
      <c r="G1040" s="21">
        <v>4.6728971962616823</v>
      </c>
      <c r="H1040" s="35">
        <v>98</v>
      </c>
      <c r="I1040" s="19">
        <v>3</v>
      </c>
      <c r="J1040" s="19">
        <v>3</v>
      </c>
      <c r="K1040" s="22">
        <v>6</v>
      </c>
      <c r="L1040" s="21">
        <v>6.1224489795918364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29</v>
      </c>
      <c r="E1041" s="19">
        <v>31</v>
      </c>
      <c r="F1041" s="20">
        <v>60</v>
      </c>
      <c r="G1041" s="21">
        <v>3.978779840848806</v>
      </c>
      <c r="H1041" s="35">
        <v>586</v>
      </c>
      <c r="I1041" s="19">
        <v>11</v>
      </c>
      <c r="J1041" s="19">
        <v>8</v>
      </c>
      <c r="K1041" s="22">
        <v>19</v>
      </c>
      <c r="L1041" s="21">
        <v>3.2423208191126278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12</v>
      </c>
      <c r="E1042" s="19">
        <v>10</v>
      </c>
      <c r="F1042" s="20">
        <v>22</v>
      </c>
      <c r="G1042" s="21">
        <v>3.9076376554174073</v>
      </c>
      <c r="H1042" s="35">
        <v>262</v>
      </c>
      <c r="I1042" s="19">
        <v>3</v>
      </c>
      <c r="J1042" s="19">
        <v>1</v>
      </c>
      <c r="K1042" s="22">
        <v>4</v>
      </c>
      <c r="L1042" s="21">
        <v>1.5267175572519083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18</v>
      </c>
      <c r="E1043" s="19">
        <v>22</v>
      </c>
      <c r="F1043" s="20">
        <v>40</v>
      </c>
      <c r="G1043" s="21">
        <v>3.3250207813798838</v>
      </c>
      <c r="H1043" s="35">
        <v>709</v>
      </c>
      <c r="I1043" s="19">
        <v>9</v>
      </c>
      <c r="J1043" s="19">
        <v>7</v>
      </c>
      <c r="K1043" s="22">
        <v>16</v>
      </c>
      <c r="L1043" s="21">
        <v>2.2566995768688294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5</v>
      </c>
      <c r="E1044" s="19">
        <v>6</v>
      </c>
      <c r="F1044" s="20">
        <v>11</v>
      </c>
      <c r="G1044" s="21">
        <v>3.3742331288343559</v>
      </c>
      <c r="H1044" s="35">
        <v>158</v>
      </c>
      <c r="I1044" s="19">
        <v>1</v>
      </c>
      <c r="J1044" s="19">
        <v>1</v>
      </c>
      <c r="K1044" s="22">
        <v>2</v>
      </c>
      <c r="L1044" s="21">
        <v>1.2658227848101267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7</v>
      </c>
      <c r="E1045" s="19">
        <v>10</v>
      </c>
      <c r="F1045" s="20">
        <v>17</v>
      </c>
      <c r="G1045" s="21">
        <v>6.1151079136690649</v>
      </c>
      <c r="H1045" s="35">
        <v>165</v>
      </c>
      <c r="I1045" s="19">
        <v>0</v>
      </c>
      <c r="J1045" s="19">
        <v>1</v>
      </c>
      <c r="K1045" s="22">
        <v>1</v>
      </c>
      <c r="L1045" s="21">
        <v>0.60606060606060608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36</v>
      </c>
      <c r="E1046" s="19">
        <v>23</v>
      </c>
      <c r="F1046" s="20">
        <v>59</v>
      </c>
      <c r="G1046" s="21">
        <v>5.166374781085814</v>
      </c>
      <c r="H1046" s="35">
        <v>551</v>
      </c>
      <c r="I1046" s="19">
        <v>5</v>
      </c>
      <c r="J1046" s="19">
        <v>3</v>
      </c>
      <c r="K1046" s="22">
        <v>8</v>
      </c>
      <c r="L1046" s="21">
        <v>1.4519056261343013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5</v>
      </c>
      <c r="E1047" s="19">
        <v>8</v>
      </c>
      <c r="F1047" s="20">
        <v>13</v>
      </c>
      <c r="G1047" s="21">
        <v>9.8484848484848477</v>
      </c>
      <c r="H1047" s="35">
        <v>38</v>
      </c>
      <c r="I1047" s="19">
        <v>2</v>
      </c>
      <c r="J1047" s="19">
        <v>1</v>
      </c>
      <c r="K1047" s="22">
        <v>3</v>
      </c>
      <c r="L1047" s="21">
        <v>7.8947368421052628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6</v>
      </c>
      <c r="E1048" s="19">
        <v>6</v>
      </c>
      <c r="F1048" s="20">
        <v>12</v>
      </c>
      <c r="G1048" s="21">
        <v>5.9701492537313428</v>
      </c>
      <c r="H1048" s="35">
        <v>118</v>
      </c>
      <c r="I1048" s="19">
        <v>6</v>
      </c>
      <c r="J1048" s="19">
        <v>0</v>
      </c>
      <c r="K1048" s="22">
        <v>6</v>
      </c>
      <c r="L1048" s="21">
        <v>5.0847457627118651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5</v>
      </c>
      <c r="E1049" s="19">
        <v>5</v>
      </c>
      <c r="F1049" s="20">
        <v>10</v>
      </c>
      <c r="G1049" s="21">
        <v>3.6231884057971016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5</v>
      </c>
      <c r="E1050" s="19">
        <v>8</v>
      </c>
      <c r="F1050" s="20">
        <v>13</v>
      </c>
      <c r="G1050" s="21">
        <v>3.2745591939546599</v>
      </c>
      <c r="H1050" s="35">
        <v>231</v>
      </c>
      <c r="I1050" s="19">
        <v>0</v>
      </c>
      <c r="J1050" s="19">
        <v>0</v>
      </c>
      <c r="K1050" s="22">
        <v>0</v>
      </c>
      <c r="L1050" s="21">
        <v>0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4</v>
      </c>
      <c r="E1051" s="19">
        <v>3</v>
      </c>
      <c r="F1051" s="20">
        <v>7</v>
      </c>
      <c r="G1051" s="21">
        <v>4.4025157232704402</v>
      </c>
      <c r="H1051" s="35">
        <v>80</v>
      </c>
      <c r="I1051" s="19">
        <v>0</v>
      </c>
      <c r="J1051" s="19">
        <v>0</v>
      </c>
      <c r="K1051" s="22">
        <v>0</v>
      </c>
      <c r="L1051" s="21">
        <v>0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7</v>
      </c>
      <c r="E1052" s="19">
        <v>7</v>
      </c>
      <c r="F1052" s="20">
        <v>14</v>
      </c>
      <c r="G1052" s="21">
        <v>3.7135278514588856</v>
      </c>
      <c r="H1052" s="35">
        <v>260</v>
      </c>
      <c r="I1052" s="19">
        <v>1</v>
      </c>
      <c r="J1052" s="19">
        <v>3</v>
      </c>
      <c r="K1052" s="22">
        <v>4</v>
      </c>
      <c r="L1052" s="21">
        <v>1.5384615384615385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3</v>
      </c>
      <c r="E1053" s="19">
        <v>1</v>
      </c>
      <c r="F1053" s="20">
        <v>4</v>
      </c>
      <c r="G1053" s="21">
        <v>3.8461538461538463</v>
      </c>
      <c r="H1053" s="35">
        <v>41</v>
      </c>
      <c r="I1053" s="19">
        <v>1</v>
      </c>
      <c r="J1053" s="19">
        <v>0</v>
      </c>
      <c r="K1053" s="22">
        <v>1</v>
      </c>
      <c r="L1053" s="21">
        <v>2.4390243902439024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21</v>
      </c>
      <c r="E1054" s="19">
        <v>11</v>
      </c>
      <c r="F1054" s="20">
        <v>32</v>
      </c>
      <c r="G1054" s="21">
        <v>3.9457459926017262</v>
      </c>
      <c r="H1054" s="35">
        <v>465</v>
      </c>
      <c r="I1054" s="19">
        <v>5</v>
      </c>
      <c r="J1054" s="19">
        <v>2</v>
      </c>
      <c r="K1054" s="22">
        <v>7</v>
      </c>
      <c r="L1054" s="21">
        <v>1.5053763440860215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12</v>
      </c>
      <c r="E1055" s="19">
        <v>3</v>
      </c>
      <c r="F1055" s="20">
        <v>15</v>
      </c>
      <c r="G1055" s="21">
        <v>5.5350553505535052</v>
      </c>
      <c r="H1055" s="35">
        <v>112</v>
      </c>
      <c r="I1055" s="19">
        <v>2</v>
      </c>
      <c r="J1055" s="19">
        <v>0</v>
      </c>
      <c r="K1055" s="22">
        <v>2</v>
      </c>
      <c r="L1055" s="21">
        <v>1.7857142857142856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7</v>
      </c>
      <c r="E1056" s="19">
        <v>13</v>
      </c>
      <c r="F1056" s="20">
        <v>20</v>
      </c>
      <c r="G1056" s="21">
        <v>4.9627791563275441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7</v>
      </c>
      <c r="E1057" s="19">
        <v>4</v>
      </c>
      <c r="F1057" s="20">
        <v>11</v>
      </c>
      <c r="G1057" s="21">
        <v>3.9568345323741005</v>
      </c>
      <c r="H1057" s="35">
        <v>156</v>
      </c>
      <c r="I1057" s="19">
        <v>1</v>
      </c>
      <c r="J1057" s="19">
        <v>3</v>
      </c>
      <c r="K1057" s="22">
        <v>4</v>
      </c>
      <c r="L1057" s="21">
        <v>2.5641025641025639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6</v>
      </c>
      <c r="E1058" s="19">
        <v>5</v>
      </c>
      <c r="F1058" s="20">
        <v>11</v>
      </c>
      <c r="G1058" s="21">
        <v>3.1428571428571432</v>
      </c>
      <c r="H1058" s="35">
        <v>188</v>
      </c>
      <c r="I1058" s="19">
        <v>4</v>
      </c>
      <c r="J1058" s="19">
        <v>0</v>
      </c>
      <c r="K1058" s="22">
        <v>4</v>
      </c>
      <c r="L1058" s="21">
        <v>2.1276595744680851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10</v>
      </c>
      <c r="E1059" s="19">
        <v>4</v>
      </c>
      <c r="F1059" s="20">
        <v>14</v>
      </c>
      <c r="G1059" s="21">
        <v>4.6979865771812079</v>
      </c>
      <c r="H1059" s="35">
        <v>116</v>
      </c>
      <c r="I1059" s="19">
        <v>0</v>
      </c>
      <c r="J1059" s="19">
        <v>0</v>
      </c>
      <c r="K1059" s="22">
        <v>0</v>
      </c>
      <c r="L1059" s="21">
        <v>0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6</v>
      </c>
      <c r="E1060" s="19">
        <v>6</v>
      </c>
      <c r="F1060" s="20">
        <v>12</v>
      </c>
      <c r="G1060" s="21">
        <v>2.810304449648712</v>
      </c>
      <c r="H1060" s="19">
        <v>212</v>
      </c>
      <c r="I1060" s="19">
        <v>3</v>
      </c>
      <c r="J1060" s="19">
        <v>4</v>
      </c>
      <c r="K1060" s="22">
        <v>7</v>
      </c>
      <c r="L1060" s="21">
        <v>3.3018867924528301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681</v>
      </c>
      <c r="E1061" s="29">
        <v>631</v>
      </c>
      <c r="F1061" s="29">
        <v>1312</v>
      </c>
      <c r="G1061" s="31">
        <v>3.8176157360258389</v>
      </c>
      <c r="H1061" s="29">
        <v>18158</v>
      </c>
      <c r="I1061" s="29">
        <v>158</v>
      </c>
      <c r="J1061" s="29">
        <v>120</v>
      </c>
      <c r="K1061" s="36">
        <v>278</v>
      </c>
      <c r="L1061" s="31">
        <v>1.5310056173587399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10</v>
      </c>
      <c r="E1062" s="19">
        <v>19</v>
      </c>
      <c r="F1062" s="20">
        <v>29</v>
      </c>
      <c r="G1062" s="21">
        <v>2.2691705790297343</v>
      </c>
      <c r="H1062" s="35">
        <v>751</v>
      </c>
      <c r="I1062" s="19">
        <v>4</v>
      </c>
      <c r="J1062" s="19">
        <v>3</v>
      </c>
      <c r="K1062" s="22">
        <v>7</v>
      </c>
      <c r="L1062" s="21">
        <v>0.9320905459387484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36</v>
      </c>
      <c r="E1063" s="19">
        <v>30</v>
      </c>
      <c r="F1063" s="20">
        <v>66</v>
      </c>
      <c r="G1063" s="21">
        <v>5.0652340752110518</v>
      </c>
      <c r="H1063" s="35">
        <v>502</v>
      </c>
      <c r="I1063" s="19">
        <v>5</v>
      </c>
      <c r="J1063" s="19">
        <v>7</v>
      </c>
      <c r="K1063" s="22">
        <v>12</v>
      </c>
      <c r="L1063" s="21">
        <v>2.3904382470119523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29</v>
      </c>
      <c r="E1064" s="19">
        <v>16</v>
      </c>
      <c r="F1064" s="20">
        <v>45</v>
      </c>
      <c r="G1064" s="21">
        <v>3.8167938931297711</v>
      </c>
      <c r="H1064" s="35">
        <v>586</v>
      </c>
      <c r="I1064" s="19">
        <v>32</v>
      </c>
      <c r="J1064" s="19">
        <v>28</v>
      </c>
      <c r="K1064" s="22">
        <v>60</v>
      </c>
      <c r="L1064" s="21">
        <v>10.238907849829351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16</v>
      </c>
      <c r="E1065" s="19">
        <v>15</v>
      </c>
      <c r="F1065" s="20">
        <v>31</v>
      </c>
      <c r="G1065" s="21">
        <v>4.8136645962732922</v>
      </c>
      <c r="H1065" s="35">
        <v>379</v>
      </c>
      <c r="I1065" s="19">
        <v>3</v>
      </c>
      <c r="J1065" s="19">
        <v>3</v>
      </c>
      <c r="K1065" s="22">
        <v>6</v>
      </c>
      <c r="L1065" s="21">
        <v>1.5831134564643801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16</v>
      </c>
      <c r="E1066" s="19">
        <v>12</v>
      </c>
      <c r="F1066" s="20">
        <v>28</v>
      </c>
      <c r="G1066" s="21">
        <v>3.867403314917127</v>
      </c>
      <c r="H1066" s="35">
        <v>280</v>
      </c>
      <c r="I1066" s="19">
        <v>0</v>
      </c>
      <c r="J1066" s="19">
        <v>0</v>
      </c>
      <c r="K1066" s="22">
        <v>0</v>
      </c>
      <c r="L1066" s="21">
        <v>0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22</v>
      </c>
      <c r="E1067" s="19">
        <v>14</v>
      </c>
      <c r="F1067" s="20">
        <v>36</v>
      </c>
      <c r="G1067" s="21">
        <v>3.8876889848812093</v>
      </c>
      <c r="H1067" s="35">
        <v>668</v>
      </c>
      <c r="I1067" s="19">
        <v>3</v>
      </c>
      <c r="J1067" s="19">
        <v>0</v>
      </c>
      <c r="K1067" s="22">
        <v>3</v>
      </c>
      <c r="L1067" s="21">
        <v>0.44910179640718562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59</v>
      </c>
      <c r="E1068" s="19">
        <v>53</v>
      </c>
      <c r="F1068" s="20">
        <v>112</v>
      </c>
      <c r="G1068" s="21">
        <v>5.0382366171839852</v>
      </c>
      <c r="H1068" s="35">
        <v>927</v>
      </c>
      <c r="I1068" s="19">
        <v>6</v>
      </c>
      <c r="J1068" s="19">
        <v>5</v>
      </c>
      <c r="K1068" s="22">
        <v>11</v>
      </c>
      <c r="L1068" s="21">
        <v>1.1866235167206041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21</v>
      </c>
      <c r="E1069" s="19">
        <v>29</v>
      </c>
      <c r="F1069" s="20">
        <v>50</v>
      </c>
      <c r="G1069" s="21">
        <v>4.0883074407195421</v>
      </c>
      <c r="H1069" s="35">
        <v>604</v>
      </c>
      <c r="I1069" s="19">
        <v>6</v>
      </c>
      <c r="J1069" s="19">
        <v>8</v>
      </c>
      <c r="K1069" s="22">
        <v>14</v>
      </c>
      <c r="L1069" s="21">
        <v>2.3178807947019866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17</v>
      </c>
      <c r="E1070" s="19">
        <v>11</v>
      </c>
      <c r="F1070" s="20">
        <v>28</v>
      </c>
      <c r="G1070" s="21">
        <v>5.0269299820466786</v>
      </c>
      <c r="H1070" s="35">
        <v>242</v>
      </c>
      <c r="I1070" s="19">
        <v>2</v>
      </c>
      <c r="J1070" s="19">
        <v>0</v>
      </c>
      <c r="K1070" s="22">
        <v>2</v>
      </c>
      <c r="L1070" s="21">
        <v>0.82644628099173556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11</v>
      </c>
      <c r="E1071" s="19">
        <v>17</v>
      </c>
      <c r="F1071" s="20">
        <v>28</v>
      </c>
      <c r="G1071" s="21">
        <v>3.1180400890868598</v>
      </c>
      <c r="H1071" s="35">
        <v>520</v>
      </c>
      <c r="I1071" s="19">
        <v>2</v>
      </c>
      <c r="J1071" s="19">
        <v>1</v>
      </c>
      <c r="K1071" s="22">
        <v>3</v>
      </c>
      <c r="L1071" s="21">
        <v>0.57692307692307698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25</v>
      </c>
      <c r="E1072" s="19">
        <v>25</v>
      </c>
      <c r="F1072" s="20">
        <v>50</v>
      </c>
      <c r="G1072" s="21">
        <v>4.2408821034775235</v>
      </c>
      <c r="H1072" s="35">
        <v>506</v>
      </c>
      <c r="I1072" s="19">
        <v>3</v>
      </c>
      <c r="J1072" s="19">
        <v>2</v>
      </c>
      <c r="K1072" s="22">
        <v>5</v>
      </c>
      <c r="L1072" s="21">
        <v>0.98814229249011865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12</v>
      </c>
      <c r="E1073" s="19">
        <v>11</v>
      </c>
      <c r="F1073" s="20">
        <v>23</v>
      </c>
      <c r="G1073" s="21">
        <v>2.9870129870129869</v>
      </c>
      <c r="H1073" s="35">
        <v>489</v>
      </c>
      <c r="I1073" s="19">
        <v>7</v>
      </c>
      <c r="J1073" s="19">
        <v>7</v>
      </c>
      <c r="K1073" s="22">
        <v>14</v>
      </c>
      <c r="L1073" s="21">
        <v>2.8629856850715747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31</v>
      </c>
      <c r="E1074" s="19">
        <v>30</v>
      </c>
      <c r="F1074" s="20">
        <v>61</v>
      </c>
      <c r="G1074" s="21">
        <v>5.7384760112888049</v>
      </c>
      <c r="H1074" s="35">
        <v>522</v>
      </c>
      <c r="I1074" s="19">
        <v>8</v>
      </c>
      <c r="J1074" s="19">
        <v>1</v>
      </c>
      <c r="K1074" s="22">
        <v>9</v>
      </c>
      <c r="L1074" s="21">
        <v>1.7241379310344827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26</v>
      </c>
      <c r="E1075" s="19">
        <v>24</v>
      </c>
      <c r="F1075" s="20">
        <v>50</v>
      </c>
      <c r="G1075" s="21">
        <v>3.5637918745545263</v>
      </c>
      <c r="H1075" s="35">
        <v>759</v>
      </c>
      <c r="I1075" s="19">
        <v>2</v>
      </c>
      <c r="J1075" s="19">
        <v>0</v>
      </c>
      <c r="K1075" s="22">
        <v>2</v>
      </c>
      <c r="L1075" s="21">
        <v>0.2635046113306983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9</v>
      </c>
      <c r="E1076" s="19">
        <v>10</v>
      </c>
      <c r="F1076" s="20">
        <v>19</v>
      </c>
      <c r="G1076" s="21">
        <v>4.8969072164948457</v>
      </c>
      <c r="H1076" s="35">
        <v>156</v>
      </c>
      <c r="I1076" s="19">
        <v>0</v>
      </c>
      <c r="J1076" s="19">
        <v>0</v>
      </c>
      <c r="K1076" s="22">
        <v>0</v>
      </c>
      <c r="L1076" s="21">
        <v>0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4</v>
      </c>
      <c r="E1077" s="19">
        <v>3</v>
      </c>
      <c r="F1077" s="20">
        <v>7</v>
      </c>
      <c r="G1077" s="21">
        <v>1.7721518987341773</v>
      </c>
      <c r="H1077" s="35">
        <v>205</v>
      </c>
      <c r="I1077" s="19">
        <v>0</v>
      </c>
      <c r="J1077" s="19">
        <v>0</v>
      </c>
      <c r="K1077" s="22">
        <v>0</v>
      </c>
      <c r="L1077" s="21">
        <v>0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24</v>
      </c>
      <c r="E1078" s="19">
        <v>17</v>
      </c>
      <c r="F1078" s="20">
        <v>41</v>
      </c>
      <c r="G1078" s="21">
        <v>3.9423076923076921</v>
      </c>
      <c r="H1078" s="35">
        <v>555</v>
      </c>
      <c r="I1078" s="19">
        <v>4</v>
      </c>
      <c r="J1078" s="19">
        <v>7</v>
      </c>
      <c r="K1078" s="22">
        <v>11</v>
      </c>
      <c r="L1078" s="21">
        <v>1.9819819819819819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15</v>
      </c>
      <c r="E1079" s="19">
        <v>22</v>
      </c>
      <c r="F1079" s="20">
        <v>37</v>
      </c>
      <c r="G1079" s="21">
        <v>3.7111334002006018</v>
      </c>
      <c r="H1079" s="35">
        <v>431</v>
      </c>
      <c r="I1079" s="19">
        <v>9</v>
      </c>
      <c r="J1079" s="19">
        <v>4</v>
      </c>
      <c r="K1079" s="22">
        <v>13</v>
      </c>
      <c r="L1079" s="21">
        <v>3.0162412993039442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9</v>
      </c>
      <c r="E1080" s="19">
        <v>12</v>
      </c>
      <c r="F1080" s="20">
        <v>21</v>
      </c>
      <c r="G1080" s="21">
        <v>3.8461538461538463</v>
      </c>
      <c r="H1080" s="35">
        <v>247</v>
      </c>
      <c r="I1080" s="19">
        <v>0</v>
      </c>
      <c r="J1080" s="19">
        <v>0</v>
      </c>
      <c r="K1080" s="22">
        <v>0</v>
      </c>
      <c r="L1080" s="21">
        <v>0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10</v>
      </c>
      <c r="E1081" s="19">
        <v>6</v>
      </c>
      <c r="F1081" s="20">
        <v>16</v>
      </c>
      <c r="G1081" s="21">
        <v>5.3872053872053867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33</v>
      </c>
      <c r="E1082" s="19">
        <v>34</v>
      </c>
      <c r="F1082" s="20">
        <v>67</v>
      </c>
      <c r="G1082" s="21">
        <v>4.2866282789507357</v>
      </c>
      <c r="H1082" s="35">
        <v>975</v>
      </c>
      <c r="I1082" s="19">
        <v>14</v>
      </c>
      <c r="J1082" s="19">
        <v>8</v>
      </c>
      <c r="K1082" s="22">
        <v>22</v>
      </c>
      <c r="L1082" s="21">
        <v>2.2564102564102564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4</v>
      </c>
      <c r="E1083" s="19">
        <v>5</v>
      </c>
      <c r="F1083" s="20">
        <v>9</v>
      </c>
      <c r="G1083" s="21">
        <v>2.5641025641025639</v>
      </c>
      <c r="H1083" s="35">
        <v>200</v>
      </c>
      <c r="I1083" s="19">
        <v>2</v>
      </c>
      <c r="J1083" s="19">
        <v>0</v>
      </c>
      <c r="K1083" s="22">
        <v>2</v>
      </c>
      <c r="L1083" s="21">
        <v>1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31</v>
      </c>
      <c r="E1084" s="19">
        <v>23</v>
      </c>
      <c r="F1084" s="20">
        <v>54</v>
      </c>
      <c r="G1084" s="21">
        <v>5.2478134110787176</v>
      </c>
      <c r="H1084" s="35">
        <v>388</v>
      </c>
      <c r="I1084" s="19">
        <v>1</v>
      </c>
      <c r="J1084" s="19">
        <v>0</v>
      </c>
      <c r="K1084" s="22">
        <v>1</v>
      </c>
      <c r="L1084" s="21">
        <v>0.25773195876288657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12</v>
      </c>
      <c r="E1085" s="19">
        <v>5</v>
      </c>
      <c r="F1085" s="20">
        <v>17</v>
      </c>
      <c r="G1085" s="21">
        <v>3.7362637362637363</v>
      </c>
      <c r="H1085" s="35">
        <v>215</v>
      </c>
      <c r="I1085" s="19">
        <v>5</v>
      </c>
      <c r="J1085" s="19">
        <v>1</v>
      </c>
      <c r="K1085" s="22">
        <v>6</v>
      </c>
      <c r="L1085" s="21">
        <v>2.7906976744186047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8</v>
      </c>
      <c r="E1086" s="19">
        <v>7</v>
      </c>
      <c r="F1086" s="20">
        <v>15</v>
      </c>
      <c r="G1086" s="21">
        <v>2.5466893039049237</v>
      </c>
      <c r="H1086" s="35">
        <v>419</v>
      </c>
      <c r="I1086" s="19">
        <v>2</v>
      </c>
      <c r="J1086" s="19">
        <v>2</v>
      </c>
      <c r="K1086" s="22">
        <v>4</v>
      </c>
      <c r="L1086" s="21">
        <v>0.95465393794749409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14</v>
      </c>
      <c r="E1087" s="19">
        <v>6</v>
      </c>
      <c r="F1087" s="20">
        <v>20</v>
      </c>
      <c r="G1087" s="21">
        <v>5.3475935828877006</v>
      </c>
      <c r="H1087" s="35">
        <v>142</v>
      </c>
      <c r="I1087" s="19">
        <v>3</v>
      </c>
      <c r="J1087" s="19">
        <v>1</v>
      </c>
      <c r="K1087" s="22">
        <v>4</v>
      </c>
      <c r="L1087" s="21">
        <v>2.8169014084507045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15</v>
      </c>
      <c r="E1088" s="19">
        <v>8</v>
      </c>
      <c r="F1088" s="20">
        <v>23</v>
      </c>
      <c r="G1088" s="21">
        <v>3.6565977742448332</v>
      </c>
      <c r="H1088" s="35">
        <v>291</v>
      </c>
      <c r="I1088" s="19">
        <v>0</v>
      </c>
      <c r="J1088" s="19">
        <v>0</v>
      </c>
      <c r="K1088" s="22">
        <v>0</v>
      </c>
      <c r="L1088" s="21">
        <v>0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11</v>
      </c>
      <c r="E1089" s="19">
        <v>10</v>
      </c>
      <c r="F1089" s="20">
        <v>21</v>
      </c>
      <c r="G1089" s="21">
        <v>4.8165137614678901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17</v>
      </c>
      <c r="E1090" s="19">
        <v>16</v>
      </c>
      <c r="F1090" s="20">
        <v>33</v>
      </c>
      <c r="G1090" s="21">
        <v>4.5961002785515319</v>
      </c>
      <c r="H1090" s="19">
        <v>511</v>
      </c>
      <c r="I1090" s="19">
        <v>2</v>
      </c>
      <c r="J1090" s="19">
        <v>6</v>
      </c>
      <c r="K1090" s="22">
        <v>8</v>
      </c>
      <c r="L1090" s="21">
        <v>1.5655577299412915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18</v>
      </c>
      <c r="E1091" s="19">
        <v>18</v>
      </c>
      <c r="F1091" s="20">
        <v>36</v>
      </c>
      <c r="G1091" s="21">
        <v>1.8489984591679509</v>
      </c>
      <c r="H1091" s="19">
        <v>1124</v>
      </c>
      <c r="I1091" s="19">
        <v>19</v>
      </c>
      <c r="J1091" s="19">
        <v>13</v>
      </c>
      <c r="K1091" s="22">
        <v>32</v>
      </c>
      <c r="L1091" s="21">
        <v>2.8469750889679712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5</v>
      </c>
      <c r="E1092" s="19">
        <v>15</v>
      </c>
      <c r="F1092" s="20">
        <v>20</v>
      </c>
      <c r="G1092" s="21">
        <v>1.7574692442882252</v>
      </c>
      <c r="H1092" s="35">
        <v>677</v>
      </c>
      <c r="I1092" s="19">
        <v>1</v>
      </c>
      <c r="J1092" s="19">
        <v>1</v>
      </c>
      <c r="K1092" s="22">
        <v>2</v>
      </c>
      <c r="L1092" s="21">
        <v>0.29542097488921715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7</v>
      </c>
      <c r="E1093" s="19">
        <v>4</v>
      </c>
      <c r="F1093" s="20">
        <v>11</v>
      </c>
      <c r="G1093" s="21">
        <v>2.6960784313725492</v>
      </c>
      <c r="H1093" s="35">
        <v>156</v>
      </c>
      <c r="I1093" s="19">
        <v>0</v>
      </c>
      <c r="J1093" s="19">
        <v>1</v>
      </c>
      <c r="K1093" s="22">
        <v>1</v>
      </c>
      <c r="L1093" s="21">
        <v>0.64102564102564097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10</v>
      </c>
      <c r="E1094" s="19">
        <v>9</v>
      </c>
      <c r="F1094" s="20">
        <v>19</v>
      </c>
      <c r="G1094" s="21">
        <v>2.627939142461964</v>
      </c>
      <c r="H1094" s="35">
        <v>491</v>
      </c>
      <c r="I1094" s="19">
        <v>2</v>
      </c>
      <c r="J1094" s="19">
        <v>6</v>
      </c>
      <c r="K1094" s="22">
        <v>8</v>
      </c>
      <c r="L1094" s="21">
        <v>1.6293279022403258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14</v>
      </c>
      <c r="E1095" s="19">
        <v>7</v>
      </c>
      <c r="F1095" s="20">
        <v>21</v>
      </c>
      <c r="G1095" s="21">
        <v>4.8498845265588919</v>
      </c>
      <c r="H1095" s="35">
        <v>265</v>
      </c>
      <c r="I1095" s="19">
        <v>3</v>
      </c>
      <c r="J1095" s="19">
        <v>1</v>
      </c>
      <c r="K1095" s="22">
        <v>4</v>
      </c>
      <c r="L1095" s="21">
        <v>1.5094339622641511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13</v>
      </c>
      <c r="E1096" s="19">
        <v>14</v>
      </c>
      <c r="F1096" s="20">
        <v>27</v>
      </c>
      <c r="G1096" s="21">
        <v>5.2427184466019421</v>
      </c>
      <c r="H1096" s="35">
        <v>318</v>
      </c>
      <c r="I1096" s="19">
        <v>0</v>
      </c>
      <c r="J1096" s="19">
        <v>0</v>
      </c>
      <c r="K1096" s="22">
        <v>0</v>
      </c>
      <c r="L1096" s="21">
        <v>0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7</v>
      </c>
      <c r="E1097" s="19">
        <v>6</v>
      </c>
      <c r="F1097" s="20">
        <v>13</v>
      </c>
      <c r="G1097" s="21">
        <v>1.6666666666666667</v>
      </c>
      <c r="H1097" s="35">
        <v>513</v>
      </c>
      <c r="I1097" s="19">
        <v>4</v>
      </c>
      <c r="J1097" s="19">
        <v>0</v>
      </c>
      <c r="K1097" s="22">
        <v>4</v>
      </c>
      <c r="L1097" s="21">
        <v>0.77972709551656916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9</v>
      </c>
      <c r="E1098" s="19">
        <v>7</v>
      </c>
      <c r="F1098" s="20">
        <v>16</v>
      </c>
      <c r="G1098" s="21">
        <v>6.25</v>
      </c>
      <c r="H1098" s="35">
        <v>95</v>
      </c>
      <c r="I1098" s="19">
        <v>0</v>
      </c>
      <c r="J1098" s="19">
        <v>0</v>
      </c>
      <c r="K1098" s="22">
        <v>0</v>
      </c>
      <c r="L1098" s="21">
        <v>0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19</v>
      </c>
      <c r="E1099" s="19">
        <v>29</v>
      </c>
      <c r="F1099" s="20">
        <v>48</v>
      </c>
      <c r="G1099" s="21">
        <v>3.5062089116143169</v>
      </c>
      <c r="H1099" s="35">
        <v>750</v>
      </c>
      <c r="I1099" s="19">
        <v>2</v>
      </c>
      <c r="J1099" s="19">
        <v>0</v>
      </c>
      <c r="K1099" s="22">
        <v>2</v>
      </c>
      <c r="L1099" s="21">
        <v>0.26666666666666666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4</v>
      </c>
      <c r="E1100" s="19">
        <v>12</v>
      </c>
      <c r="F1100" s="20">
        <v>16</v>
      </c>
      <c r="G1100" s="21">
        <v>3.041825095057034</v>
      </c>
      <c r="H1100" s="35">
        <v>328</v>
      </c>
      <c r="I1100" s="19">
        <v>1</v>
      </c>
      <c r="J1100" s="19">
        <v>2</v>
      </c>
      <c r="K1100" s="22">
        <v>3</v>
      </c>
      <c r="L1100" s="21">
        <v>0.91463414634146334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7</v>
      </c>
      <c r="E1101" s="19">
        <v>1</v>
      </c>
      <c r="F1101" s="20">
        <v>8</v>
      </c>
      <c r="G1101" s="21">
        <v>5.7142857142857144</v>
      </c>
      <c r="H1101" s="35">
        <v>48</v>
      </c>
      <c r="I1101" s="19">
        <v>0</v>
      </c>
      <c r="J1101" s="19">
        <v>1</v>
      </c>
      <c r="K1101" s="22">
        <v>1</v>
      </c>
      <c r="L1101" s="21">
        <v>2.083333333333333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21</v>
      </c>
      <c r="E1102" s="19">
        <v>19</v>
      </c>
      <c r="F1102" s="20">
        <v>40</v>
      </c>
      <c r="G1102" s="21">
        <v>4.1884816753926701</v>
      </c>
      <c r="H1102" s="19">
        <v>576</v>
      </c>
      <c r="I1102" s="19">
        <v>1</v>
      </c>
      <c r="J1102" s="19">
        <v>1</v>
      </c>
      <c r="K1102" s="22">
        <v>2</v>
      </c>
      <c r="L1102" s="21">
        <v>0.34722222222222221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277</v>
      </c>
      <c r="E1103" s="38">
        <v>234</v>
      </c>
      <c r="F1103" s="38">
        <v>511</v>
      </c>
      <c r="G1103" s="31">
        <v>3.3594109526000921</v>
      </c>
      <c r="H1103" s="29">
        <v>8570</v>
      </c>
      <c r="I1103" s="38">
        <v>38</v>
      </c>
      <c r="J1103" s="38">
        <v>53</v>
      </c>
      <c r="K1103" s="39">
        <v>91</v>
      </c>
      <c r="L1103" s="31">
        <v>1.0618436406067677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9</v>
      </c>
      <c r="E1104" s="35">
        <v>11</v>
      </c>
      <c r="F1104" s="40">
        <v>20</v>
      </c>
      <c r="G1104" s="21">
        <v>3.5211267605633805</v>
      </c>
      <c r="H1104" s="35">
        <v>249</v>
      </c>
      <c r="I1104" s="35">
        <v>3</v>
      </c>
      <c r="J1104" s="35">
        <v>1</v>
      </c>
      <c r="K1104" s="41">
        <v>4</v>
      </c>
      <c r="L1104" s="21">
        <v>1.6064257028112447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10</v>
      </c>
      <c r="E1105" s="35">
        <v>4</v>
      </c>
      <c r="F1105" s="40">
        <v>14</v>
      </c>
      <c r="G1105" s="21">
        <v>4.7138047138047137</v>
      </c>
      <c r="H1105" s="35">
        <v>144</v>
      </c>
      <c r="I1105" s="35">
        <v>1</v>
      </c>
      <c r="J1105" s="35">
        <v>0</v>
      </c>
      <c r="K1105" s="41">
        <v>1</v>
      </c>
      <c r="L1105" s="21">
        <v>0.69444444444444442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13</v>
      </c>
      <c r="E1106" s="35">
        <v>13</v>
      </c>
      <c r="F1106" s="40">
        <v>26</v>
      </c>
      <c r="G1106" s="21">
        <v>4.2553191489361701</v>
      </c>
      <c r="H1106" s="35">
        <v>168</v>
      </c>
      <c r="I1106" s="35">
        <v>1</v>
      </c>
      <c r="J1106" s="35">
        <v>0</v>
      </c>
      <c r="K1106" s="41">
        <v>1</v>
      </c>
      <c r="L1106" s="21">
        <v>0.59523809523809523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8</v>
      </c>
      <c r="E1107" s="35">
        <v>4</v>
      </c>
      <c r="F1107" s="40">
        <v>12</v>
      </c>
      <c r="G1107" s="21">
        <v>4.5454545454545459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59</v>
      </c>
      <c r="E1108" s="35">
        <v>38</v>
      </c>
      <c r="F1108" s="40">
        <v>97</v>
      </c>
      <c r="G1108" s="21">
        <v>3.9967037494849609</v>
      </c>
      <c r="H1108" s="19">
        <v>1749</v>
      </c>
      <c r="I1108" s="35">
        <v>11</v>
      </c>
      <c r="J1108" s="35">
        <v>27</v>
      </c>
      <c r="K1108" s="41">
        <v>38</v>
      </c>
      <c r="L1108" s="21">
        <v>2.1726700971983992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11</v>
      </c>
      <c r="E1109" s="35">
        <v>7</v>
      </c>
      <c r="F1109" s="40">
        <v>18</v>
      </c>
      <c r="G1109" s="21">
        <v>2.5387870239774331</v>
      </c>
      <c r="H1109" s="35">
        <v>464</v>
      </c>
      <c r="I1109" s="35">
        <v>2</v>
      </c>
      <c r="J1109" s="35">
        <v>2</v>
      </c>
      <c r="K1109" s="41">
        <v>4</v>
      </c>
      <c r="L1109" s="21">
        <v>0.86206896551724133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12</v>
      </c>
      <c r="E1110" s="35">
        <v>10</v>
      </c>
      <c r="F1110" s="40">
        <v>22</v>
      </c>
      <c r="G1110" s="21">
        <v>5.3012048192771086</v>
      </c>
      <c r="H1110" s="35">
        <v>174</v>
      </c>
      <c r="I1110" s="35">
        <v>1</v>
      </c>
      <c r="J1110" s="35">
        <v>2</v>
      </c>
      <c r="K1110" s="41">
        <v>3</v>
      </c>
      <c r="L1110" s="21">
        <v>1.7241379310344827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20</v>
      </c>
      <c r="E1111" s="35">
        <v>26</v>
      </c>
      <c r="F1111" s="40">
        <v>46</v>
      </c>
      <c r="G1111" s="21">
        <v>3.3998521803399848</v>
      </c>
      <c r="H1111" s="35">
        <v>820</v>
      </c>
      <c r="I1111" s="35">
        <v>0</v>
      </c>
      <c r="J1111" s="35">
        <v>0</v>
      </c>
      <c r="K1111" s="41">
        <v>0</v>
      </c>
      <c r="L1111" s="21">
        <v>0</v>
      </c>
    </row>
    <row r="1112" spans="1:12" ht="15" customHeight="1" outlineLevel="1" x14ac:dyDescent="0.2">
      <c r="A1112" s="42" t="s">
        <v>1923</v>
      </c>
      <c r="B1112" s="43" t="s">
        <v>1924</v>
      </c>
      <c r="C1112" s="44">
        <v>330</v>
      </c>
      <c r="D1112" s="35">
        <v>5</v>
      </c>
      <c r="E1112" s="35">
        <v>6</v>
      </c>
      <c r="F1112" s="40">
        <v>11</v>
      </c>
      <c r="G1112" s="21">
        <v>3.3333333333333335</v>
      </c>
      <c r="H1112" s="35">
        <v>204</v>
      </c>
      <c r="I1112" s="35">
        <v>0</v>
      </c>
      <c r="J1112" s="35">
        <v>0</v>
      </c>
      <c r="K1112" s="48">
        <v>0</v>
      </c>
      <c r="L1112" s="46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13</v>
      </c>
      <c r="E1113" s="35">
        <v>15</v>
      </c>
      <c r="F1113" s="40">
        <v>28</v>
      </c>
      <c r="G1113" s="21">
        <v>2.9629629629629632</v>
      </c>
      <c r="H1113" s="35">
        <v>645</v>
      </c>
      <c r="I1113" s="35">
        <v>5</v>
      </c>
      <c r="J1113" s="35">
        <v>5</v>
      </c>
      <c r="K1113" s="41">
        <v>10</v>
      </c>
      <c r="L1113" s="21">
        <v>1.5503875968992249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17</v>
      </c>
      <c r="E1114" s="35">
        <v>8</v>
      </c>
      <c r="F1114" s="40">
        <v>25</v>
      </c>
      <c r="G1114" s="21">
        <v>3.7425149700598799</v>
      </c>
      <c r="H1114" s="35">
        <v>380</v>
      </c>
      <c r="I1114" s="35">
        <v>2</v>
      </c>
      <c r="J1114" s="35">
        <v>2</v>
      </c>
      <c r="K1114" s="41">
        <v>4</v>
      </c>
      <c r="L1114" s="21">
        <v>1.0526315789473684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6</v>
      </c>
      <c r="E1115" s="35">
        <v>7</v>
      </c>
      <c r="F1115" s="40">
        <v>13</v>
      </c>
      <c r="G1115" s="21">
        <v>3.8690476190476191</v>
      </c>
      <c r="H1115" s="35">
        <v>141</v>
      </c>
      <c r="I1115" s="35">
        <v>0</v>
      </c>
      <c r="J1115" s="35">
        <v>0</v>
      </c>
      <c r="K1115" s="41">
        <v>0</v>
      </c>
      <c r="L1115" s="21">
        <v>0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9</v>
      </c>
      <c r="E1116" s="35">
        <v>10</v>
      </c>
      <c r="F1116" s="40">
        <v>19</v>
      </c>
      <c r="G1116" s="21">
        <v>1.7319963536918872</v>
      </c>
      <c r="H1116" s="35">
        <v>430</v>
      </c>
      <c r="I1116" s="35">
        <v>0</v>
      </c>
      <c r="J1116" s="35">
        <v>1</v>
      </c>
      <c r="K1116" s="41">
        <v>1</v>
      </c>
      <c r="L1116" s="21">
        <v>0.23255813953488372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9</v>
      </c>
      <c r="E1117" s="35">
        <v>5</v>
      </c>
      <c r="F1117" s="40">
        <v>14</v>
      </c>
      <c r="G1117" s="21">
        <v>1.7902813299232736</v>
      </c>
      <c r="H1117" s="35">
        <v>426</v>
      </c>
      <c r="I1117" s="35">
        <v>0</v>
      </c>
      <c r="J1117" s="35">
        <v>0</v>
      </c>
      <c r="K1117" s="41">
        <v>0</v>
      </c>
      <c r="L1117" s="21">
        <v>0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14</v>
      </c>
      <c r="E1118" s="35">
        <v>14</v>
      </c>
      <c r="F1118" s="40">
        <v>28</v>
      </c>
      <c r="G1118" s="21">
        <v>3.6601307189542487</v>
      </c>
      <c r="H1118" s="35">
        <v>482</v>
      </c>
      <c r="I1118" s="35">
        <v>4</v>
      </c>
      <c r="J1118" s="35">
        <v>4</v>
      </c>
      <c r="K1118" s="41">
        <v>8</v>
      </c>
      <c r="L1118" s="21">
        <v>1.6597510373443984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8</v>
      </c>
      <c r="E1119" s="35">
        <v>7</v>
      </c>
      <c r="F1119" s="40">
        <v>15</v>
      </c>
      <c r="G1119" s="21">
        <v>5.3380782918149468</v>
      </c>
      <c r="H1119" s="35">
        <v>137</v>
      </c>
      <c r="I1119" s="35">
        <v>1</v>
      </c>
      <c r="J1119" s="35">
        <v>5</v>
      </c>
      <c r="K1119" s="41">
        <v>6</v>
      </c>
      <c r="L1119" s="21">
        <v>4.3795620437956204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4</v>
      </c>
      <c r="E1120" s="35">
        <v>5</v>
      </c>
      <c r="F1120" s="40">
        <v>9</v>
      </c>
      <c r="G1120" s="21">
        <v>4.972375690607735</v>
      </c>
      <c r="H1120" s="35">
        <v>69</v>
      </c>
      <c r="I1120" s="35">
        <v>1</v>
      </c>
      <c r="J1120" s="35">
        <v>1</v>
      </c>
      <c r="K1120" s="41">
        <v>2</v>
      </c>
      <c r="L1120" s="21">
        <v>2.8985507246376812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5</v>
      </c>
      <c r="E1121" s="35">
        <v>6</v>
      </c>
      <c r="F1121" s="40">
        <v>11</v>
      </c>
      <c r="G1121" s="21">
        <v>1.6081871345029239</v>
      </c>
      <c r="H1121" s="35">
        <v>306</v>
      </c>
      <c r="I1121" s="35">
        <v>3</v>
      </c>
      <c r="J1121" s="35">
        <v>1</v>
      </c>
      <c r="K1121" s="41">
        <v>4</v>
      </c>
      <c r="L1121" s="21">
        <v>1.3071895424836601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8</v>
      </c>
      <c r="E1122" s="35">
        <v>11</v>
      </c>
      <c r="F1122" s="40">
        <v>19</v>
      </c>
      <c r="G1122" s="21">
        <v>4.3678160919540225</v>
      </c>
      <c r="H1122" s="35">
        <v>150</v>
      </c>
      <c r="I1122" s="35">
        <v>0</v>
      </c>
      <c r="J1122" s="35">
        <v>0</v>
      </c>
      <c r="K1122" s="41">
        <v>0</v>
      </c>
      <c r="L1122" s="21">
        <v>0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16</v>
      </c>
      <c r="E1123" s="35">
        <v>14</v>
      </c>
      <c r="F1123" s="40">
        <v>30</v>
      </c>
      <c r="G1123" s="21">
        <v>3.4802784222737819</v>
      </c>
      <c r="H1123" s="35">
        <v>625</v>
      </c>
      <c r="I1123" s="35">
        <v>1</v>
      </c>
      <c r="J1123" s="35">
        <v>0</v>
      </c>
      <c r="K1123" s="41">
        <v>1</v>
      </c>
      <c r="L1123" s="21">
        <v>0.16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2</v>
      </c>
      <c r="E1124" s="35">
        <v>2</v>
      </c>
      <c r="F1124" s="40">
        <v>4</v>
      </c>
      <c r="G1124" s="21">
        <v>2.6845637583892619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1</v>
      </c>
      <c r="E1125" s="35">
        <v>1</v>
      </c>
      <c r="F1125" s="40">
        <v>2</v>
      </c>
      <c r="G1125" s="21">
        <v>0.59523809523809523</v>
      </c>
      <c r="H1125" s="35">
        <v>202</v>
      </c>
      <c r="I1125" s="35">
        <v>0</v>
      </c>
      <c r="J1125" s="35">
        <v>2</v>
      </c>
      <c r="K1125" s="41">
        <v>2</v>
      </c>
      <c r="L1125" s="21">
        <v>0.99009900990099009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12</v>
      </c>
      <c r="E1126" s="35">
        <v>3</v>
      </c>
      <c r="F1126" s="40">
        <v>15</v>
      </c>
      <c r="G1126" s="21">
        <v>4.4776119402985071</v>
      </c>
      <c r="H1126" s="35">
        <v>212</v>
      </c>
      <c r="I1126" s="35">
        <v>1</v>
      </c>
      <c r="J1126" s="35">
        <v>0</v>
      </c>
      <c r="K1126" s="41">
        <v>1</v>
      </c>
      <c r="L1126" s="21">
        <v>0.47169811320754718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6</v>
      </c>
      <c r="E1127" s="35">
        <v>7</v>
      </c>
      <c r="F1127" s="40">
        <v>13</v>
      </c>
      <c r="G1127" s="21">
        <v>3.4120734908136483</v>
      </c>
      <c r="H1127" s="19">
        <v>228</v>
      </c>
      <c r="I1127" s="35">
        <v>1</v>
      </c>
      <c r="J1127" s="35">
        <v>0</v>
      </c>
      <c r="K1127" s="41">
        <v>1</v>
      </c>
      <c r="L1127" s="21">
        <v>0.43859649122807015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414</v>
      </c>
      <c r="E1128" s="38">
        <v>380</v>
      </c>
      <c r="F1128" s="38">
        <v>794</v>
      </c>
      <c r="G1128" s="31">
        <v>4.3421196543804008</v>
      </c>
      <c r="H1128" s="29">
        <v>11206</v>
      </c>
      <c r="I1128" s="38">
        <v>97</v>
      </c>
      <c r="J1128" s="38">
        <v>104</v>
      </c>
      <c r="K1128" s="39">
        <v>201</v>
      </c>
      <c r="L1128" s="31">
        <v>1.7936819560949491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4</v>
      </c>
      <c r="E1129" s="35">
        <v>0</v>
      </c>
      <c r="F1129" s="40">
        <v>4</v>
      </c>
      <c r="G1129" s="21">
        <v>2.7586206896551726</v>
      </c>
      <c r="H1129" s="35">
        <v>101</v>
      </c>
      <c r="I1129" s="35">
        <v>2</v>
      </c>
      <c r="J1129" s="35">
        <v>1</v>
      </c>
      <c r="K1129" s="41">
        <v>3</v>
      </c>
      <c r="L1129" s="21">
        <v>2.9702970297029703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44</v>
      </c>
      <c r="E1130" s="35">
        <v>32</v>
      </c>
      <c r="F1130" s="40">
        <v>76</v>
      </c>
      <c r="G1130" s="21">
        <v>5.81039755351682</v>
      </c>
      <c r="H1130" s="19">
        <v>838</v>
      </c>
      <c r="I1130" s="35">
        <v>17</v>
      </c>
      <c r="J1130" s="35">
        <v>18</v>
      </c>
      <c r="K1130" s="41">
        <v>35</v>
      </c>
      <c r="L1130" s="21">
        <v>4.1766109785202863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90</v>
      </c>
      <c r="E1131" s="35">
        <v>84</v>
      </c>
      <c r="F1131" s="40">
        <v>174</v>
      </c>
      <c r="G1131" s="21">
        <v>3.8917468127935582</v>
      </c>
      <c r="H1131" s="19">
        <v>2739</v>
      </c>
      <c r="I1131" s="35">
        <v>16</v>
      </c>
      <c r="J1131" s="35">
        <v>28</v>
      </c>
      <c r="K1131" s="41">
        <v>44</v>
      </c>
      <c r="L1131" s="21">
        <v>1.6064257028112447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13</v>
      </c>
      <c r="E1132" s="35">
        <v>15</v>
      </c>
      <c r="F1132" s="40">
        <v>28</v>
      </c>
      <c r="G1132" s="21">
        <v>5.6451612903225801</v>
      </c>
      <c r="H1132" s="19">
        <v>273</v>
      </c>
      <c r="I1132" s="35">
        <v>1</v>
      </c>
      <c r="J1132" s="35">
        <v>1</v>
      </c>
      <c r="K1132" s="41">
        <v>2</v>
      </c>
      <c r="L1132" s="21">
        <v>0.73260073260073255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50</v>
      </c>
      <c r="E1133" s="35">
        <v>58</v>
      </c>
      <c r="F1133" s="40">
        <v>108</v>
      </c>
      <c r="G1133" s="21">
        <v>4.0708631737655487</v>
      </c>
      <c r="H1133" s="19">
        <v>1364</v>
      </c>
      <c r="I1133" s="35">
        <v>4</v>
      </c>
      <c r="J1133" s="35">
        <v>3</v>
      </c>
      <c r="K1133" s="41">
        <v>7</v>
      </c>
      <c r="L1133" s="21">
        <v>0.51319648093841641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21</v>
      </c>
      <c r="E1134" s="35">
        <v>24</v>
      </c>
      <c r="F1134" s="40">
        <v>45</v>
      </c>
      <c r="G1134" s="21">
        <v>5.2941176470588234</v>
      </c>
      <c r="H1134" s="35">
        <v>663</v>
      </c>
      <c r="I1134" s="35">
        <v>16</v>
      </c>
      <c r="J1134" s="35">
        <v>22</v>
      </c>
      <c r="K1134" s="41">
        <v>38</v>
      </c>
      <c r="L1134" s="21">
        <v>5.7315233785822022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16</v>
      </c>
      <c r="E1135" s="35">
        <v>14</v>
      </c>
      <c r="F1135" s="40">
        <v>30</v>
      </c>
      <c r="G1135" s="21">
        <v>3.6496350364963499</v>
      </c>
      <c r="H1135" s="35">
        <v>615</v>
      </c>
      <c r="I1135" s="35">
        <v>1</v>
      </c>
      <c r="J1135" s="35">
        <v>0</v>
      </c>
      <c r="K1135" s="41">
        <v>1</v>
      </c>
      <c r="L1135" s="21">
        <v>0.16260162601626016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7</v>
      </c>
      <c r="E1136" s="35">
        <v>6</v>
      </c>
      <c r="F1136" s="40">
        <v>13</v>
      </c>
      <c r="G1136" s="21">
        <v>5.1587301587301582</v>
      </c>
      <c r="H1136" s="35">
        <v>142</v>
      </c>
      <c r="I1136" s="35">
        <v>3</v>
      </c>
      <c r="J1136" s="35">
        <v>2</v>
      </c>
      <c r="K1136" s="41">
        <v>5</v>
      </c>
      <c r="L1136" s="21">
        <v>3.5211267605633805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9</v>
      </c>
      <c r="E1137" s="35">
        <v>12</v>
      </c>
      <c r="F1137" s="40">
        <v>21</v>
      </c>
      <c r="G1137" s="21">
        <v>4.5553145336225596</v>
      </c>
      <c r="H1137" s="35">
        <v>184</v>
      </c>
      <c r="I1137" s="35">
        <v>0</v>
      </c>
      <c r="J1137" s="35">
        <v>1</v>
      </c>
      <c r="K1137" s="41">
        <v>1</v>
      </c>
      <c r="L1137" s="21">
        <v>0.54347826086956519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8</v>
      </c>
      <c r="E1138" s="35">
        <v>10</v>
      </c>
      <c r="F1138" s="40">
        <v>18</v>
      </c>
      <c r="G1138" s="21">
        <v>4.6875</v>
      </c>
      <c r="H1138" s="35">
        <v>255</v>
      </c>
      <c r="I1138" s="35">
        <v>8</v>
      </c>
      <c r="J1138" s="35">
        <v>6</v>
      </c>
      <c r="K1138" s="41">
        <v>14</v>
      </c>
      <c r="L1138" s="21">
        <v>5.4901960784313726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6</v>
      </c>
      <c r="E1139" s="35">
        <v>8</v>
      </c>
      <c r="F1139" s="40">
        <v>14</v>
      </c>
      <c r="G1139" s="21">
        <v>7.4074074074074066</v>
      </c>
      <c r="H1139" s="35">
        <v>127</v>
      </c>
      <c r="I1139" s="35">
        <v>0</v>
      </c>
      <c r="J1139" s="35">
        <v>3</v>
      </c>
      <c r="K1139" s="41">
        <v>3</v>
      </c>
      <c r="L1139" s="21">
        <v>2.3622047244094486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8</v>
      </c>
      <c r="E1140" s="35">
        <v>5</v>
      </c>
      <c r="F1140" s="40">
        <v>13</v>
      </c>
      <c r="G1140" s="21">
        <v>3.7681159420289858</v>
      </c>
      <c r="H1140" s="35">
        <v>228</v>
      </c>
      <c r="I1140" s="35">
        <v>4</v>
      </c>
      <c r="J1140" s="35">
        <v>1</v>
      </c>
      <c r="K1140" s="41">
        <v>5</v>
      </c>
      <c r="L1140" s="21">
        <v>2.1929824561403506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7</v>
      </c>
      <c r="E1141" s="35">
        <v>4</v>
      </c>
      <c r="F1141" s="40">
        <v>11</v>
      </c>
      <c r="G1141" s="21">
        <v>2.9810298102981028</v>
      </c>
      <c r="H1141" s="35">
        <v>277</v>
      </c>
      <c r="I1141" s="35">
        <v>1</v>
      </c>
      <c r="J1141" s="35">
        <v>0</v>
      </c>
      <c r="K1141" s="41">
        <v>1</v>
      </c>
      <c r="L1141" s="21">
        <v>0.36101083032490977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3</v>
      </c>
      <c r="E1142" s="35">
        <v>3</v>
      </c>
      <c r="F1142" s="40">
        <v>6</v>
      </c>
      <c r="G1142" s="21">
        <v>2.8846153846153846</v>
      </c>
      <c r="H1142" s="35">
        <v>152</v>
      </c>
      <c r="I1142" s="35">
        <v>3</v>
      </c>
      <c r="J1142" s="35">
        <v>0</v>
      </c>
      <c r="K1142" s="41">
        <v>3</v>
      </c>
      <c r="L1142" s="21">
        <v>1.9736842105263157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7</v>
      </c>
      <c r="E1143" s="35">
        <v>2</v>
      </c>
      <c r="F1143" s="40">
        <v>9</v>
      </c>
      <c r="G1143" s="21">
        <v>4.0358744394618835</v>
      </c>
      <c r="H1143" s="35">
        <v>149</v>
      </c>
      <c r="I1143" s="35">
        <v>0</v>
      </c>
      <c r="J1143" s="35">
        <v>0</v>
      </c>
      <c r="K1143" s="41">
        <v>0</v>
      </c>
      <c r="L1143" s="21">
        <v>0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25</v>
      </c>
      <c r="E1144" s="35">
        <v>21</v>
      </c>
      <c r="F1144" s="40">
        <v>46</v>
      </c>
      <c r="G1144" s="21">
        <v>7.0336391437308867</v>
      </c>
      <c r="H1144" s="35">
        <v>328</v>
      </c>
      <c r="I1144" s="35">
        <v>0</v>
      </c>
      <c r="J1144" s="35">
        <v>2</v>
      </c>
      <c r="K1144" s="41">
        <v>2</v>
      </c>
      <c r="L1144" s="21">
        <v>0.6097560975609756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31</v>
      </c>
      <c r="E1145" s="35">
        <v>23</v>
      </c>
      <c r="F1145" s="40">
        <v>54</v>
      </c>
      <c r="G1145" s="21">
        <v>4.995374653098982</v>
      </c>
      <c r="H1145" s="35">
        <v>558</v>
      </c>
      <c r="I1145" s="35">
        <v>1</v>
      </c>
      <c r="J1145" s="35">
        <v>0</v>
      </c>
      <c r="K1145" s="41">
        <v>1</v>
      </c>
      <c r="L1145" s="21">
        <v>0.17921146953405018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1</v>
      </c>
      <c r="E1146" s="35">
        <v>0</v>
      </c>
      <c r="F1146" s="40">
        <v>1</v>
      </c>
      <c r="G1146" s="21">
        <v>0.42016806722689076</v>
      </c>
      <c r="H1146" s="35">
        <v>154</v>
      </c>
      <c r="I1146" s="35">
        <v>3</v>
      </c>
      <c r="J1146" s="35">
        <v>1</v>
      </c>
      <c r="K1146" s="41">
        <v>4</v>
      </c>
      <c r="L1146" s="21">
        <v>2.5974025974025974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6</v>
      </c>
      <c r="E1147" s="35">
        <v>3</v>
      </c>
      <c r="F1147" s="40">
        <v>9</v>
      </c>
      <c r="G1147" s="21">
        <v>5.5555555555555554</v>
      </c>
      <c r="H1147" s="35">
        <v>92</v>
      </c>
      <c r="I1147" s="35">
        <v>2</v>
      </c>
      <c r="J1147" s="35">
        <v>1</v>
      </c>
      <c r="K1147" s="41">
        <v>3</v>
      </c>
      <c r="L1147" s="21">
        <v>3.2608695652173911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12</v>
      </c>
      <c r="E1148" s="35">
        <v>6</v>
      </c>
      <c r="F1148" s="40">
        <v>18</v>
      </c>
      <c r="G1148" s="21">
        <v>2.7950310559006213</v>
      </c>
      <c r="H1148" s="35">
        <v>476</v>
      </c>
      <c r="I1148" s="35">
        <v>1</v>
      </c>
      <c r="J1148" s="35">
        <v>0</v>
      </c>
      <c r="K1148" s="41">
        <v>1</v>
      </c>
      <c r="L1148" s="21">
        <v>0.21008403361344538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6</v>
      </c>
      <c r="E1149" s="35">
        <v>12</v>
      </c>
      <c r="F1149" s="40">
        <v>18</v>
      </c>
      <c r="G1149" s="21">
        <v>3.5363457760314341</v>
      </c>
      <c r="H1149" s="35">
        <v>268</v>
      </c>
      <c r="I1149" s="35">
        <v>4</v>
      </c>
      <c r="J1149" s="35">
        <v>2</v>
      </c>
      <c r="K1149" s="41">
        <v>6</v>
      </c>
      <c r="L1149" s="21">
        <v>2.2388059701492535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18</v>
      </c>
      <c r="E1150" s="35">
        <v>13</v>
      </c>
      <c r="F1150" s="40">
        <v>31</v>
      </c>
      <c r="G1150" s="21">
        <v>4.0843214756258233</v>
      </c>
      <c r="H1150" s="35">
        <v>481</v>
      </c>
      <c r="I1150" s="35">
        <v>3</v>
      </c>
      <c r="J1150" s="35">
        <v>3</v>
      </c>
      <c r="K1150" s="41">
        <v>6</v>
      </c>
      <c r="L1150" s="21">
        <v>1.2474012474012475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8</v>
      </c>
      <c r="E1151" s="35">
        <v>5</v>
      </c>
      <c r="F1151" s="40">
        <v>13</v>
      </c>
      <c r="G1151" s="21">
        <v>3.4759358288770055</v>
      </c>
      <c r="H1151" s="35">
        <v>273</v>
      </c>
      <c r="I1151" s="35">
        <v>2</v>
      </c>
      <c r="J1151" s="35">
        <v>2</v>
      </c>
      <c r="K1151" s="41">
        <v>4</v>
      </c>
      <c r="L1151" s="21">
        <v>1.4652014652014651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1</v>
      </c>
      <c r="E1152" s="35">
        <v>5</v>
      </c>
      <c r="F1152" s="40">
        <v>6</v>
      </c>
      <c r="G1152" s="21">
        <v>3.9473684210526314</v>
      </c>
      <c r="H1152" s="35">
        <v>71</v>
      </c>
      <c r="I1152" s="35">
        <v>0</v>
      </c>
      <c r="J1152" s="35">
        <v>0</v>
      </c>
      <c r="K1152" s="41">
        <v>0</v>
      </c>
      <c r="L1152" s="21">
        <v>0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11</v>
      </c>
      <c r="E1153" s="35">
        <v>8</v>
      </c>
      <c r="F1153" s="40">
        <v>19</v>
      </c>
      <c r="G1153" s="21">
        <v>4.75</v>
      </c>
      <c r="H1153" s="35">
        <v>323</v>
      </c>
      <c r="I1153" s="35">
        <v>5</v>
      </c>
      <c r="J1153" s="35">
        <v>7</v>
      </c>
      <c r="K1153" s="41">
        <v>12</v>
      </c>
      <c r="L1153" s="21">
        <v>3.7151702786377707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2</v>
      </c>
      <c r="E1154" s="35">
        <v>7</v>
      </c>
      <c r="F1154" s="40">
        <v>9</v>
      </c>
      <c r="G1154" s="21">
        <v>6.5693430656934311</v>
      </c>
      <c r="H1154" s="19">
        <v>75</v>
      </c>
      <c r="I1154" s="35">
        <v>0</v>
      </c>
      <c r="J1154" s="35">
        <v>0</v>
      </c>
      <c r="K1154" s="41">
        <v>0</v>
      </c>
      <c r="L1154" s="21">
        <v>0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165</v>
      </c>
      <c r="E1155" s="38">
        <v>168</v>
      </c>
      <c r="F1155" s="38">
        <v>333</v>
      </c>
      <c r="G1155" s="31">
        <v>4.1500498504486538</v>
      </c>
      <c r="H1155" s="29">
        <v>3867</v>
      </c>
      <c r="I1155" s="38">
        <v>12</v>
      </c>
      <c r="J1155" s="38">
        <v>11</v>
      </c>
      <c r="K1155" s="39">
        <v>23</v>
      </c>
      <c r="L1155" s="31">
        <v>0.59477631238686324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4</v>
      </c>
      <c r="E1156" s="35">
        <v>4</v>
      </c>
      <c r="F1156" s="40">
        <v>8</v>
      </c>
      <c r="G1156" s="21">
        <v>5.755395683453238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15</v>
      </c>
      <c r="E1157" s="35">
        <v>14</v>
      </c>
      <c r="F1157" s="40">
        <v>29</v>
      </c>
      <c r="G1157" s="21">
        <v>5.6530214424951266</v>
      </c>
      <c r="H1157" s="35">
        <v>152</v>
      </c>
      <c r="I1157" s="35">
        <v>0</v>
      </c>
      <c r="J1157" s="35">
        <v>0</v>
      </c>
      <c r="K1157" s="41">
        <v>0</v>
      </c>
      <c r="L1157" s="21">
        <v>0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16</v>
      </c>
      <c r="E1158" s="35">
        <v>10</v>
      </c>
      <c r="F1158" s="40">
        <v>26</v>
      </c>
      <c r="G1158" s="21">
        <v>5.8165548098434003</v>
      </c>
      <c r="H1158" s="35">
        <v>118</v>
      </c>
      <c r="I1158" s="35">
        <v>0</v>
      </c>
      <c r="J1158" s="35">
        <v>0</v>
      </c>
      <c r="K1158" s="41">
        <v>0</v>
      </c>
      <c r="L1158" s="21">
        <v>0</v>
      </c>
    </row>
    <row r="1159" spans="1:12" ht="15" customHeight="1" outlineLevel="1" x14ac:dyDescent="0.2">
      <c r="A1159" s="42" t="s">
        <v>2009</v>
      </c>
      <c r="B1159" s="43" t="s">
        <v>2010</v>
      </c>
      <c r="C1159" s="44">
        <v>197</v>
      </c>
      <c r="D1159" s="35">
        <v>5</v>
      </c>
      <c r="E1159" s="35">
        <v>5</v>
      </c>
      <c r="F1159" s="40">
        <v>10</v>
      </c>
      <c r="G1159" s="21">
        <v>5.0761421319796955</v>
      </c>
      <c r="H1159" s="35">
        <v>65</v>
      </c>
      <c r="I1159" s="35">
        <v>1</v>
      </c>
      <c r="J1159" s="35">
        <v>2</v>
      </c>
      <c r="K1159" s="48">
        <v>3</v>
      </c>
      <c r="L1159" s="46">
        <v>4.6153846153846159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7</v>
      </c>
      <c r="E1160" s="35">
        <v>2</v>
      </c>
      <c r="F1160" s="40">
        <v>9</v>
      </c>
      <c r="G1160" s="21">
        <v>2.7027027027027026</v>
      </c>
      <c r="H1160" s="35">
        <v>175</v>
      </c>
      <c r="I1160" s="35">
        <v>0</v>
      </c>
      <c r="J1160" s="35">
        <v>0</v>
      </c>
      <c r="K1160" s="41">
        <v>0</v>
      </c>
      <c r="L1160" s="21">
        <v>0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14</v>
      </c>
      <c r="E1161" s="35">
        <v>10</v>
      </c>
      <c r="F1161" s="40">
        <v>24</v>
      </c>
      <c r="G1161" s="21">
        <v>5.2287581699346406</v>
      </c>
      <c r="H1161" s="35">
        <v>219</v>
      </c>
      <c r="I1161" s="35">
        <v>2</v>
      </c>
      <c r="J1161" s="35">
        <v>1</v>
      </c>
      <c r="K1161" s="41">
        <v>3</v>
      </c>
      <c r="L1161" s="21">
        <v>1.3698630136986301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28</v>
      </c>
      <c r="E1162" s="35">
        <v>26</v>
      </c>
      <c r="F1162" s="40">
        <v>54</v>
      </c>
      <c r="G1162" s="21">
        <v>3.2374100719424459</v>
      </c>
      <c r="H1162" s="35">
        <v>917</v>
      </c>
      <c r="I1162" s="35">
        <v>4</v>
      </c>
      <c r="J1162" s="35">
        <v>5</v>
      </c>
      <c r="K1162" s="41">
        <v>9</v>
      </c>
      <c r="L1162" s="21">
        <v>0.98146128680479827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10</v>
      </c>
      <c r="E1163" s="35">
        <v>11</v>
      </c>
      <c r="F1163" s="40">
        <v>21</v>
      </c>
      <c r="G1163" s="21">
        <v>4.6460176991150446</v>
      </c>
      <c r="H1163" s="35">
        <v>219</v>
      </c>
      <c r="I1163" s="35">
        <v>1</v>
      </c>
      <c r="J1163" s="35">
        <v>0</v>
      </c>
      <c r="K1163" s="41">
        <v>1</v>
      </c>
      <c r="L1163" s="21">
        <v>0.45662100456621002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6</v>
      </c>
      <c r="E1164" s="35">
        <v>4</v>
      </c>
      <c r="F1164" s="40">
        <v>10</v>
      </c>
      <c r="G1164" s="21">
        <v>2.2222222222222223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4</v>
      </c>
      <c r="E1165" s="35">
        <v>4</v>
      </c>
      <c r="F1165" s="40">
        <v>8</v>
      </c>
      <c r="G1165" s="21">
        <v>4.1237113402061851</v>
      </c>
      <c r="H1165" s="35">
        <v>127</v>
      </c>
      <c r="I1165" s="35">
        <v>1</v>
      </c>
      <c r="J1165" s="35">
        <v>0</v>
      </c>
      <c r="K1165" s="41">
        <v>1</v>
      </c>
      <c r="L1165" s="21">
        <v>0.78740157480314954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5</v>
      </c>
      <c r="E1166" s="35">
        <v>3</v>
      </c>
      <c r="F1166" s="40">
        <v>8</v>
      </c>
      <c r="G1166" s="21">
        <v>5.095541401273886</v>
      </c>
      <c r="H1166" s="35">
        <v>54</v>
      </c>
      <c r="I1166" s="35">
        <v>0</v>
      </c>
      <c r="J1166" s="35">
        <v>0</v>
      </c>
      <c r="K1166" s="41">
        <v>0</v>
      </c>
      <c r="L1166" s="21">
        <v>0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8</v>
      </c>
      <c r="E1167" s="35">
        <v>12</v>
      </c>
      <c r="F1167" s="40">
        <v>20</v>
      </c>
      <c r="G1167" s="21">
        <v>3.6429872495446269</v>
      </c>
      <c r="H1167" s="35">
        <v>224</v>
      </c>
      <c r="I1167" s="35">
        <v>2</v>
      </c>
      <c r="J1167" s="35">
        <v>2</v>
      </c>
      <c r="K1167" s="41">
        <v>4</v>
      </c>
      <c r="L1167" s="21">
        <v>1.7857142857142856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7</v>
      </c>
      <c r="E1168" s="35">
        <v>7</v>
      </c>
      <c r="F1168" s="40">
        <v>14</v>
      </c>
      <c r="G1168" s="21">
        <v>5.761316872427984</v>
      </c>
      <c r="H1168" s="35">
        <v>136</v>
      </c>
      <c r="I1168" s="35">
        <v>1</v>
      </c>
      <c r="J1168" s="35">
        <v>0</v>
      </c>
      <c r="K1168" s="41">
        <v>1</v>
      </c>
      <c r="L1168" s="21">
        <v>0.73529411764705876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7</v>
      </c>
      <c r="E1169" s="35">
        <v>7</v>
      </c>
      <c r="F1169" s="40">
        <v>14</v>
      </c>
      <c r="G1169" s="21">
        <v>5.343511450381679</v>
      </c>
      <c r="H1169" s="35">
        <v>137</v>
      </c>
      <c r="I1169" s="35">
        <v>0</v>
      </c>
      <c r="J1169" s="35">
        <v>0</v>
      </c>
      <c r="K1169" s="41">
        <v>0</v>
      </c>
      <c r="L1169" s="21">
        <v>0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4</v>
      </c>
      <c r="E1170" s="35">
        <v>4</v>
      </c>
      <c r="F1170" s="40">
        <v>8</v>
      </c>
      <c r="G1170" s="21">
        <v>3.7735849056603774</v>
      </c>
      <c r="H1170" s="35">
        <v>135</v>
      </c>
      <c r="I1170" s="35">
        <v>0</v>
      </c>
      <c r="J1170" s="35">
        <v>1</v>
      </c>
      <c r="K1170" s="41">
        <v>1</v>
      </c>
      <c r="L1170" s="21">
        <v>0.74074074074074081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4</v>
      </c>
      <c r="E1171" s="35">
        <v>14</v>
      </c>
      <c r="F1171" s="40">
        <v>18</v>
      </c>
      <c r="G1171" s="21">
        <v>7.2874493927125501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15</v>
      </c>
      <c r="E1172" s="35">
        <v>29</v>
      </c>
      <c r="F1172" s="40">
        <v>44</v>
      </c>
      <c r="G1172" s="21">
        <v>4.3781094527363189</v>
      </c>
      <c r="H1172" s="35">
        <v>558</v>
      </c>
      <c r="I1172" s="35">
        <v>0</v>
      </c>
      <c r="J1172" s="35">
        <v>0</v>
      </c>
      <c r="K1172" s="41">
        <v>0</v>
      </c>
      <c r="L1172" s="21">
        <v>0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5</v>
      </c>
      <c r="E1173" s="35">
        <v>1</v>
      </c>
      <c r="F1173" s="40">
        <v>6</v>
      </c>
      <c r="G1173" s="21">
        <v>1.5306122448979591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1</v>
      </c>
      <c r="E1174" s="35">
        <v>1</v>
      </c>
      <c r="F1174" s="40">
        <v>2</v>
      </c>
      <c r="G1174" s="21">
        <v>1.9047619047619049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101</v>
      </c>
      <c r="E1175" s="38">
        <v>110</v>
      </c>
      <c r="F1175" s="38">
        <v>211</v>
      </c>
      <c r="G1175" s="31">
        <v>5.7352541451481382</v>
      </c>
      <c r="H1175" s="29">
        <v>1248</v>
      </c>
      <c r="I1175" s="38">
        <v>5</v>
      </c>
      <c r="J1175" s="38">
        <v>3</v>
      </c>
      <c r="K1175" s="39">
        <v>8</v>
      </c>
      <c r="L1175" s="31">
        <v>0.64102564102564097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10</v>
      </c>
      <c r="E1176" s="35">
        <v>11</v>
      </c>
      <c r="F1176" s="40">
        <v>21</v>
      </c>
      <c r="G1176" s="21">
        <v>6.6455696202531636</v>
      </c>
      <c r="H1176" s="35">
        <v>94</v>
      </c>
      <c r="I1176" s="35">
        <v>0</v>
      </c>
      <c r="J1176" s="35">
        <v>0</v>
      </c>
      <c r="K1176" s="41">
        <v>0</v>
      </c>
      <c r="L1176" s="21">
        <v>0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8</v>
      </c>
      <c r="E1177" s="35">
        <v>10</v>
      </c>
      <c r="F1177" s="40">
        <v>18</v>
      </c>
      <c r="G1177" s="21">
        <v>4.5</v>
      </c>
      <c r="H1177" s="35">
        <v>208</v>
      </c>
      <c r="I1177" s="35">
        <v>0</v>
      </c>
      <c r="J1177" s="35">
        <v>0</v>
      </c>
      <c r="K1177" s="41">
        <v>0</v>
      </c>
      <c r="L1177" s="21">
        <v>0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16</v>
      </c>
      <c r="E1178" s="35">
        <v>14</v>
      </c>
      <c r="F1178" s="40">
        <v>30</v>
      </c>
      <c r="G1178" s="21">
        <v>6.369426751592357</v>
      </c>
      <c r="H1178" s="35">
        <v>177</v>
      </c>
      <c r="I1178" s="35">
        <v>2</v>
      </c>
      <c r="J1178" s="35">
        <v>1</v>
      </c>
      <c r="K1178" s="41">
        <v>3</v>
      </c>
      <c r="L1178" s="21">
        <v>1.6949152542372881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13</v>
      </c>
      <c r="E1179" s="35">
        <v>17</v>
      </c>
      <c r="F1179" s="40">
        <v>30</v>
      </c>
      <c r="G1179" s="21">
        <v>5.272407732864675</v>
      </c>
      <c r="H1179" s="35">
        <v>222</v>
      </c>
      <c r="I1179" s="35">
        <v>1</v>
      </c>
      <c r="J1179" s="35">
        <v>0</v>
      </c>
      <c r="K1179" s="41">
        <v>1</v>
      </c>
      <c r="L1179" s="21">
        <v>0.45045045045045046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5</v>
      </c>
      <c r="E1180" s="35">
        <v>7</v>
      </c>
      <c r="F1180" s="40">
        <v>12</v>
      </c>
      <c r="G1180" s="21">
        <v>4.4943820224719104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10</v>
      </c>
      <c r="E1181" s="35">
        <v>13</v>
      </c>
      <c r="F1181" s="40">
        <v>23</v>
      </c>
      <c r="G1181" s="21">
        <v>6.7251461988304087</v>
      </c>
      <c r="H1181" s="35">
        <v>99</v>
      </c>
      <c r="I1181" s="35">
        <v>1</v>
      </c>
      <c r="J1181" s="35">
        <v>0</v>
      </c>
      <c r="K1181" s="41">
        <v>1</v>
      </c>
      <c r="L1181" s="21">
        <v>1.0101010101010102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1</v>
      </c>
      <c r="E1182" s="35">
        <v>3</v>
      </c>
      <c r="F1182" s="40">
        <v>4</v>
      </c>
      <c r="G1182" s="21">
        <v>3.8834951456310676</v>
      </c>
      <c r="H1182" s="35">
        <v>49</v>
      </c>
      <c r="I1182" s="35">
        <v>0</v>
      </c>
      <c r="J1182" s="35">
        <v>1</v>
      </c>
      <c r="K1182" s="41">
        <v>1</v>
      </c>
      <c r="L1182" s="21">
        <v>2.0408163265306123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38</v>
      </c>
      <c r="E1183" s="35">
        <v>35</v>
      </c>
      <c r="F1183" s="40">
        <v>73</v>
      </c>
      <c r="G1183" s="21">
        <v>6.0280759702725017</v>
      </c>
      <c r="H1183" s="19">
        <v>333</v>
      </c>
      <c r="I1183" s="35">
        <v>1</v>
      </c>
      <c r="J1183" s="35">
        <v>1</v>
      </c>
      <c r="K1183" s="41">
        <v>2</v>
      </c>
      <c r="L1183" s="21">
        <v>0.60060060060060061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146</v>
      </c>
      <c r="E1184" s="38">
        <v>138</v>
      </c>
      <c r="F1184" s="38">
        <v>284</v>
      </c>
      <c r="G1184" s="31">
        <v>4.9186006234845863</v>
      </c>
      <c r="H1184" s="29">
        <v>2281</v>
      </c>
      <c r="I1184" s="38">
        <v>4</v>
      </c>
      <c r="J1184" s="38">
        <v>1</v>
      </c>
      <c r="K1184" s="39">
        <v>5</v>
      </c>
      <c r="L1184" s="31">
        <v>0.21920210434020165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130</v>
      </c>
      <c r="E1185" s="38">
        <v>138</v>
      </c>
      <c r="F1185" s="38">
        <v>268</v>
      </c>
      <c r="G1185" s="31">
        <v>4.4868575255315593</v>
      </c>
      <c r="H1185" s="29">
        <v>2587</v>
      </c>
      <c r="I1185" s="38">
        <v>19</v>
      </c>
      <c r="J1185" s="38">
        <v>22</v>
      </c>
      <c r="K1185" s="39">
        <v>41</v>
      </c>
      <c r="L1185" s="31">
        <v>1.5848473134905297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2249</v>
      </c>
      <c r="E1186" s="49">
        <v>2253</v>
      </c>
      <c r="F1186" s="49">
        <v>4502</v>
      </c>
      <c r="G1186" s="25">
        <v>4.8557930841081181</v>
      </c>
      <c r="H1186" s="9">
        <v>33878</v>
      </c>
      <c r="I1186" s="49">
        <v>138</v>
      </c>
      <c r="J1186" s="49">
        <v>137</v>
      </c>
      <c r="K1186" s="50">
        <v>275</v>
      </c>
      <c r="L1186" s="25">
        <v>0.81173623000177098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651</v>
      </c>
      <c r="E1187" s="38">
        <v>638</v>
      </c>
      <c r="F1187" s="38">
        <v>1289</v>
      </c>
      <c r="G1187" s="31">
        <v>4.7471734246676247</v>
      </c>
      <c r="H1187" s="29">
        <v>11421</v>
      </c>
      <c r="I1187" s="38">
        <v>58</v>
      </c>
      <c r="J1187" s="38">
        <v>44</v>
      </c>
      <c r="K1187" s="39">
        <v>102</v>
      </c>
      <c r="L1187" s="31">
        <v>0.89309167323351724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65</v>
      </c>
      <c r="E1188" s="35">
        <v>73</v>
      </c>
      <c r="F1188" s="40">
        <v>138</v>
      </c>
      <c r="G1188" s="21">
        <v>6.903451725862932</v>
      </c>
      <c r="H1188" s="19">
        <v>396</v>
      </c>
      <c r="I1188" s="35">
        <v>6</v>
      </c>
      <c r="J1188" s="35">
        <v>2</v>
      </c>
      <c r="K1188" s="41">
        <v>8</v>
      </c>
      <c r="L1188" s="21">
        <v>2.0202020202020203</v>
      </c>
    </row>
    <row r="1189" spans="1:12" ht="15" customHeight="1" outlineLevel="1" x14ac:dyDescent="0.2">
      <c r="A1189" s="42" t="s">
        <v>2063</v>
      </c>
      <c r="B1189" s="43" t="s">
        <v>2064</v>
      </c>
      <c r="C1189" s="47">
        <v>3157</v>
      </c>
      <c r="D1189" s="35">
        <v>81</v>
      </c>
      <c r="E1189" s="35">
        <v>96</v>
      </c>
      <c r="F1189" s="40">
        <v>177</v>
      </c>
      <c r="G1189" s="21">
        <v>5.6065885334178018</v>
      </c>
      <c r="H1189" s="19">
        <v>1174</v>
      </c>
      <c r="I1189" s="35">
        <v>7</v>
      </c>
      <c r="J1189" s="35">
        <v>4</v>
      </c>
      <c r="K1189" s="48">
        <v>11</v>
      </c>
      <c r="L1189" s="46">
        <v>0.9369676320272573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36</v>
      </c>
      <c r="E1190" s="35">
        <v>29</v>
      </c>
      <c r="F1190" s="40">
        <v>65</v>
      </c>
      <c r="G1190" s="21">
        <v>5.4806070826306916</v>
      </c>
      <c r="H1190" s="35">
        <v>517</v>
      </c>
      <c r="I1190" s="35">
        <v>1</v>
      </c>
      <c r="J1190" s="35">
        <v>3</v>
      </c>
      <c r="K1190" s="41">
        <v>4</v>
      </c>
      <c r="L1190" s="21">
        <v>0.77369439071566737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0</v>
      </c>
      <c r="E1191" s="35">
        <v>1</v>
      </c>
      <c r="F1191" s="40">
        <v>1</v>
      </c>
      <c r="G1191" s="21">
        <v>0.55555555555555558</v>
      </c>
      <c r="H1191" s="35">
        <v>100</v>
      </c>
      <c r="I1191" s="35">
        <v>0</v>
      </c>
      <c r="J1191" s="35">
        <v>0</v>
      </c>
      <c r="K1191" s="41">
        <v>0</v>
      </c>
      <c r="L1191" s="21">
        <v>0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28</v>
      </c>
      <c r="E1192" s="35">
        <v>38</v>
      </c>
      <c r="F1192" s="40">
        <v>66</v>
      </c>
      <c r="G1192" s="21">
        <v>5.8823529411764701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27</v>
      </c>
      <c r="E1193" s="35">
        <v>23</v>
      </c>
      <c r="F1193" s="40">
        <v>50</v>
      </c>
      <c r="G1193" s="21">
        <v>4.9950049950049955</v>
      </c>
      <c r="H1193" s="35">
        <v>493</v>
      </c>
      <c r="I1193" s="35">
        <v>2</v>
      </c>
      <c r="J1193" s="35">
        <v>1</v>
      </c>
      <c r="K1193" s="41">
        <v>3</v>
      </c>
      <c r="L1193" s="21">
        <v>0.6085192697768762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26</v>
      </c>
      <c r="E1194" s="35">
        <v>17</v>
      </c>
      <c r="F1194" s="40">
        <v>43</v>
      </c>
      <c r="G1194" s="21">
        <v>4.9539170506912447</v>
      </c>
      <c r="H1194" s="35">
        <v>410</v>
      </c>
      <c r="I1194" s="35">
        <v>2</v>
      </c>
      <c r="J1194" s="35">
        <v>1</v>
      </c>
      <c r="K1194" s="41">
        <v>3</v>
      </c>
      <c r="L1194" s="21">
        <v>0.73170731707317083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7</v>
      </c>
      <c r="E1195" s="35">
        <v>5</v>
      </c>
      <c r="F1195" s="40">
        <v>12</v>
      </c>
      <c r="G1195" s="21">
        <v>4.2105263157894735</v>
      </c>
      <c r="H1195" s="35">
        <v>133</v>
      </c>
      <c r="I1195" s="35">
        <v>0</v>
      </c>
      <c r="J1195" s="35">
        <v>0</v>
      </c>
      <c r="K1195" s="41">
        <v>0</v>
      </c>
      <c r="L1195" s="21">
        <v>0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9</v>
      </c>
      <c r="E1196" s="35">
        <v>10</v>
      </c>
      <c r="F1196" s="40">
        <v>19</v>
      </c>
      <c r="G1196" s="21">
        <v>4.0685224839400433</v>
      </c>
      <c r="H1196" s="35">
        <v>133</v>
      </c>
      <c r="I1196" s="35">
        <v>0</v>
      </c>
      <c r="J1196" s="35">
        <v>0</v>
      </c>
      <c r="K1196" s="41">
        <v>0</v>
      </c>
      <c r="L1196" s="21">
        <v>0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33</v>
      </c>
      <c r="E1197" s="35">
        <v>30</v>
      </c>
      <c r="F1197" s="40">
        <v>63</v>
      </c>
      <c r="G1197" s="21">
        <v>5.795768169273229</v>
      </c>
      <c r="H1197" s="35">
        <v>189</v>
      </c>
      <c r="I1197" s="35">
        <v>3</v>
      </c>
      <c r="J1197" s="35">
        <v>2</v>
      </c>
      <c r="K1197" s="41">
        <v>5</v>
      </c>
      <c r="L1197" s="21">
        <v>2.6455026455026456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10</v>
      </c>
      <c r="E1198" s="35">
        <v>16</v>
      </c>
      <c r="F1198" s="40">
        <v>26</v>
      </c>
      <c r="G1198" s="21">
        <v>2.763018065887354</v>
      </c>
      <c r="H1198" s="35">
        <v>484</v>
      </c>
      <c r="I1198" s="35">
        <v>4</v>
      </c>
      <c r="J1198" s="35">
        <v>2</v>
      </c>
      <c r="K1198" s="41">
        <v>6</v>
      </c>
      <c r="L1198" s="21">
        <v>1.2396694214876034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12</v>
      </c>
      <c r="E1199" s="35">
        <v>13</v>
      </c>
      <c r="F1199" s="40">
        <v>25</v>
      </c>
      <c r="G1199" s="21">
        <v>7.5301204819277112</v>
      </c>
      <c r="H1199" s="35">
        <v>75</v>
      </c>
      <c r="I1199" s="35">
        <v>0</v>
      </c>
      <c r="J1199" s="35">
        <v>0</v>
      </c>
      <c r="K1199" s="41">
        <v>0</v>
      </c>
      <c r="L1199" s="21">
        <v>0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18</v>
      </c>
      <c r="E1200" s="35">
        <v>18</v>
      </c>
      <c r="F1200" s="40">
        <v>36</v>
      </c>
      <c r="G1200" s="21">
        <v>3.9215686274509802</v>
      </c>
      <c r="H1200" s="35">
        <v>328</v>
      </c>
      <c r="I1200" s="35">
        <v>1</v>
      </c>
      <c r="J1200" s="35">
        <v>0</v>
      </c>
      <c r="K1200" s="41">
        <v>1</v>
      </c>
      <c r="L1200" s="21">
        <v>0.3048780487804878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16</v>
      </c>
      <c r="E1201" s="35">
        <v>14</v>
      </c>
      <c r="F1201" s="40">
        <v>30</v>
      </c>
      <c r="G1201" s="21">
        <v>3.2051282051282048</v>
      </c>
      <c r="H1201" s="35">
        <v>535</v>
      </c>
      <c r="I1201" s="35">
        <v>2</v>
      </c>
      <c r="J1201" s="35">
        <v>0</v>
      </c>
      <c r="K1201" s="41">
        <v>2</v>
      </c>
      <c r="L1201" s="21">
        <v>0.37383177570093462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32</v>
      </c>
      <c r="E1202" s="35">
        <v>26</v>
      </c>
      <c r="F1202" s="40">
        <v>58</v>
      </c>
      <c r="G1202" s="21">
        <v>5.169340463458111</v>
      </c>
      <c r="H1202" s="35">
        <v>479</v>
      </c>
      <c r="I1202" s="35">
        <v>1</v>
      </c>
      <c r="J1202" s="35">
        <v>2</v>
      </c>
      <c r="K1202" s="41">
        <v>3</v>
      </c>
      <c r="L1202" s="21">
        <v>0.62630480167014613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16</v>
      </c>
      <c r="E1203" s="35">
        <v>16</v>
      </c>
      <c r="F1203" s="40">
        <v>32</v>
      </c>
      <c r="G1203" s="21">
        <v>2.9795158286778398</v>
      </c>
      <c r="H1203" s="35">
        <v>776</v>
      </c>
      <c r="I1203" s="35">
        <v>11</v>
      </c>
      <c r="J1203" s="35">
        <v>8</v>
      </c>
      <c r="K1203" s="41">
        <v>19</v>
      </c>
      <c r="L1203" s="21">
        <v>2.4484536082474229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12</v>
      </c>
      <c r="E1204" s="35">
        <v>9</v>
      </c>
      <c r="F1204" s="40">
        <v>21</v>
      </c>
      <c r="G1204" s="21">
        <v>5.5118110236220472</v>
      </c>
      <c r="H1204" s="19">
        <v>148</v>
      </c>
      <c r="I1204" s="35">
        <v>0</v>
      </c>
      <c r="J1204" s="35">
        <v>1</v>
      </c>
      <c r="K1204" s="41">
        <v>1</v>
      </c>
      <c r="L1204" s="21">
        <v>0.67567567567567566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77</v>
      </c>
      <c r="E1205" s="35">
        <v>65</v>
      </c>
      <c r="F1205" s="40">
        <v>142</v>
      </c>
      <c r="G1205" s="21">
        <v>4.700430321085733</v>
      </c>
      <c r="H1205" s="19">
        <v>1375</v>
      </c>
      <c r="I1205" s="35">
        <v>6</v>
      </c>
      <c r="J1205" s="35">
        <v>5</v>
      </c>
      <c r="K1205" s="41">
        <v>11</v>
      </c>
      <c r="L1205" s="21">
        <v>0.8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28</v>
      </c>
      <c r="E1206" s="35">
        <v>20</v>
      </c>
      <c r="F1206" s="40">
        <v>48</v>
      </c>
      <c r="G1206" s="21">
        <v>3.5874439461883409</v>
      </c>
      <c r="H1206" s="35">
        <v>863</v>
      </c>
      <c r="I1206" s="35">
        <v>1</v>
      </c>
      <c r="J1206" s="35">
        <v>4</v>
      </c>
      <c r="K1206" s="41">
        <v>5</v>
      </c>
      <c r="L1206" s="21">
        <v>0.57937427578215528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12</v>
      </c>
      <c r="E1207" s="35">
        <v>12</v>
      </c>
      <c r="F1207" s="40">
        <v>24</v>
      </c>
      <c r="G1207" s="21">
        <v>2.7777777777777777</v>
      </c>
      <c r="H1207" s="35">
        <v>484</v>
      </c>
      <c r="I1207" s="35">
        <v>0</v>
      </c>
      <c r="J1207" s="35">
        <v>2</v>
      </c>
      <c r="K1207" s="41">
        <v>2</v>
      </c>
      <c r="L1207" s="21">
        <v>0.41322314049586778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14</v>
      </c>
      <c r="E1208" s="35">
        <v>19</v>
      </c>
      <c r="F1208" s="40">
        <v>33</v>
      </c>
      <c r="G1208" s="21">
        <v>5.1004636785162285</v>
      </c>
      <c r="H1208" s="35">
        <v>392</v>
      </c>
      <c r="I1208" s="35">
        <v>4</v>
      </c>
      <c r="J1208" s="35">
        <v>1</v>
      </c>
      <c r="K1208" s="41">
        <v>5</v>
      </c>
      <c r="L1208" s="21">
        <v>1.2755102040816326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10</v>
      </c>
      <c r="E1209" s="35">
        <v>16</v>
      </c>
      <c r="F1209" s="40">
        <v>26</v>
      </c>
      <c r="G1209" s="21">
        <v>3.0197444831591174</v>
      </c>
      <c r="H1209" s="35">
        <v>394</v>
      </c>
      <c r="I1209" s="35">
        <v>1</v>
      </c>
      <c r="J1209" s="35">
        <v>0</v>
      </c>
      <c r="K1209" s="41">
        <v>1</v>
      </c>
      <c r="L1209" s="21">
        <v>0.25380710659898476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22</v>
      </c>
      <c r="E1210" s="35">
        <v>22</v>
      </c>
      <c r="F1210" s="40">
        <v>44</v>
      </c>
      <c r="G1210" s="21">
        <v>4.7362755651237887</v>
      </c>
      <c r="H1210" s="35">
        <v>221</v>
      </c>
      <c r="I1210" s="35">
        <v>2</v>
      </c>
      <c r="J1210" s="35">
        <v>1</v>
      </c>
      <c r="K1210" s="41">
        <v>3</v>
      </c>
      <c r="L1210" s="21">
        <v>1.3574660633484164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9</v>
      </c>
      <c r="E1211" s="35">
        <v>8</v>
      </c>
      <c r="F1211" s="40">
        <v>17</v>
      </c>
      <c r="G1211" s="21">
        <v>2.8523489932885906</v>
      </c>
      <c r="H1211" s="35">
        <v>308</v>
      </c>
      <c r="I1211" s="35">
        <v>1</v>
      </c>
      <c r="J1211" s="35">
        <v>3</v>
      </c>
      <c r="K1211" s="41">
        <v>4</v>
      </c>
      <c r="L1211" s="21">
        <v>1.2987012987012987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10</v>
      </c>
      <c r="E1212" s="35">
        <v>5</v>
      </c>
      <c r="F1212" s="40">
        <v>15</v>
      </c>
      <c r="G1212" s="21">
        <v>3.1982942430703627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25</v>
      </c>
      <c r="E1213" s="35">
        <v>18</v>
      </c>
      <c r="F1213" s="40">
        <v>43</v>
      </c>
      <c r="G1213" s="21">
        <v>5.6062581486310297</v>
      </c>
      <c r="H1213" s="35">
        <v>272</v>
      </c>
      <c r="I1213" s="35">
        <v>3</v>
      </c>
      <c r="J1213" s="35">
        <v>0</v>
      </c>
      <c r="K1213" s="41">
        <v>3</v>
      </c>
      <c r="L1213" s="21">
        <v>1.1029411764705883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16</v>
      </c>
      <c r="E1214" s="35">
        <v>19</v>
      </c>
      <c r="F1214" s="40">
        <v>35</v>
      </c>
      <c r="G1214" s="21">
        <v>5.785123966942149</v>
      </c>
      <c r="H1214" s="19">
        <v>196</v>
      </c>
      <c r="I1214" s="35">
        <v>0</v>
      </c>
      <c r="J1214" s="35">
        <v>2</v>
      </c>
      <c r="K1214" s="41">
        <v>2</v>
      </c>
      <c r="L1214" s="21">
        <v>1.0204081632653061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593</v>
      </c>
      <c r="E1215" s="38">
        <v>604</v>
      </c>
      <c r="F1215" s="38">
        <v>1197</v>
      </c>
      <c r="G1215" s="31">
        <v>4.6209079678814078</v>
      </c>
      <c r="H1215" s="29">
        <v>12028</v>
      </c>
      <c r="I1215" s="38">
        <v>39</v>
      </c>
      <c r="J1215" s="38">
        <v>44</v>
      </c>
      <c r="K1215" s="39">
        <v>83</v>
      </c>
      <c r="L1215" s="31">
        <v>0.69005653475224471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34</v>
      </c>
      <c r="E1216" s="35">
        <v>26</v>
      </c>
      <c r="F1216" s="40">
        <v>60</v>
      </c>
      <c r="G1216" s="21">
        <v>4.643962848297214</v>
      </c>
      <c r="H1216" s="35">
        <v>687</v>
      </c>
      <c r="I1216" s="35">
        <v>0</v>
      </c>
      <c r="J1216" s="35">
        <v>1</v>
      </c>
      <c r="K1216" s="41">
        <v>1</v>
      </c>
      <c r="L1216" s="21">
        <v>0.14556040756914121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17</v>
      </c>
      <c r="E1217" s="35">
        <v>19</v>
      </c>
      <c r="F1217" s="40">
        <v>36</v>
      </c>
      <c r="G1217" s="21">
        <v>4.2755344418052257</v>
      </c>
      <c r="H1217" s="35">
        <v>321</v>
      </c>
      <c r="I1217" s="35">
        <v>3</v>
      </c>
      <c r="J1217" s="35">
        <v>3</v>
      </c>
      <c r="K1217" s="41">
        <v>6</v>
      </c>
      <c r="L1217" s="21">
        <v>1.8691588785046727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14</v>
      </c>
      <c r="E1218" s="35">
        <v>15</v>
      </c>
      <c r="F1218" s="40">
        <v>29</v>
      </c>
      <c r="G1218" s="21">
        <v>3.7371134020618557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7</v>
      </c>
      <c r="E1219" s="35">
        <v>13</v>
      </c>
      <c r="F1219" s="40">
        <v>20</v>
      </c>
      <c r="G1219" s="21">
        <v>1.9361084220716358</v>
      </c>
      <c r="H1219" s="35">
        <v>671</v>
      </c>
      <c r="I1219" s="35">
        <v>1</v>
      </c>
      <c r="J1219" s="35">
        <v>3</v>
      </c>
      <c r="K1219" s="41">
        <v>4</v>
      </c>
      <c r="L1219" s="21">
        <v>0.5961251862891207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28</v>
      </c>
      <c r="E1220" s="35">
        <v>22</v>
      </c>
      <c r="F1220" s="40">
        <v>50</v>
      </c>
      <c r="G1220" s="21">
        <v>6.5703022339027601</v>
      </c>
      <c r="H1220" s="35">
        <v>200</v>
      </c>
      <c r="I1220" s="35">
        <v>0</v>
      </c>
      <c r="J1220" s="35">
        <v>0</v>
      </c>
      <c r="K1220" s="41">
        <v>0</v>
      </c>
      <c r="L1220" s="21">
        <v>0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39</v>
      </c>
      <c r="E1221" s="35">
        <v>45</v>
      </c>
      <c r="F1221" s="40">
        <v>84</v>
      </c>
      <c r="G1221" s="21">
        <v>6.1493411420204982</v>
      </c>
      <c r="H1221" s="35">
        <v>287</v>
      </c>
      <c r="I1221" s="35">
        <v>1</v>
      </c>
      <c r="J1221" s="35">
        <v>1</v>
      </c>
      <c r="K1221" s="41">
        <v>2</v>
      </c>
      <c r="L1221" s="21">
        <v>0.69686411149825789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18</v>
      </c>
      <c r="E1222" s="35">
        <v>14</v>
      </c>
      <c r="F1222" s="40">
        <v>32</v>
      </c>
      <c r="G1222" s="21">
        <v>4.6043165467625897</v>
      </c>
      <c r="H1222" s="35">
        <v>423</v>
      </c>
      <c r="I1222" s="35">
        <v>3</v>
      </c>
      <c r="J1222" s="35">
        <v>2</v>
      </c>
      <c r="K1222" s="41">
        <v>5</v>
      </c>
      <c r="L1222" s="21">
        <v>1.1820330969267139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19</v>
      </c>
      <c r="E1223" s="35">
        <v>22</v>
      </c>
      <c r="F1223" s="40">
        <v>41</v>
      </c>
      <c r="G1223" s="21">
        <v>3.5012809564474807</v>
      </c>
      <c r="H1223" s="35">
        <v>522</v>
      </c>
      <c r="I1223" s="35">
        <v>2</v>
      </c>
      <c r="J1223" s="35">
        <v>4</v>
      </c>
      <c r="K1223" s="41">
        <v>6</v>
      </c>
      <c r="L1223" s="21">
        <v>1.1494252873563218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15</v>
      </c>
      <c r="E1224" s="35">
        <v>14</v>
      </c>
      <c r="F1224" s="40">
        <v>29</v>
      </c>
      <c r="G1224" s="21">
        <v>4.4140030441400304</v>
      </c>
      <c r="H1224" s="35">
        <v>394</v>
      </c>
      <c r="I1224" s="35">
        <v>0</v>
      </c>
      <c r="J1224" s="35">
        <v>2</v>
      </c>
      <c r="K1224" s="41">
        <v>2</v>
      </c>
      <c r="L1224" s="21">
        <v>0.50761421319796951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30</v>
      </c>
      <c r="E1225" s="35">
        <v>28</v>
      </c>
      <c r="F1225" s="40">
        <v>58</v>
      </c>
      <c r="G1225" s="21">
        <v>5.1101321585903081</v>
      </c>
      <c r="H1225" s="35">
        <v>639</v>
      </c>
      <c r="I1225" s="35">
        <v>1</v>
      </c>
      <c r="J1225" s="35">
        <v>0</v>
      </c>
      <c r="K1225" s="41">
        <v>1</v>
      </c>
      <c r="L1225" s="21">
        <v>0.1564945226917058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16</v>
      </c>
      <c r="E1226" s="35">
        <v>13</v>
      </c>
      <c r="F1226" s="40">
        <v>29</v>
      </c>
      <c r="G1226" s="21">
        <v>3.2329988851727984</v>
      </c>
      <c r="H1226" s="35">
        <v>483</v>
      </c>
      <c r="I1226" s="35">
        <v>6</v>
      </c>
      <c r="J1226" s="35">
        <v>5</v>
      </c>
      <c r="K1226" s="41">
        <v>11</v>
      </c>
      <c r="L1226" s="21">
        <v>2.2774327122153206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13</v>
      </c>
      <c r="E1227" s="35">
        <v>17</v>
      </c>
      <c r="F1227" s="40">
        <v>30</v>
      </c>
      <c r="G1227" s="21">
        <v>3.75</v>
      </c>
      <c r="H1227" s="35">
        <v>496</v>
      </c>
      <c r="I1227" s="35">
        <v>2</v>
      </c>
      <c r="J1227" s="35">
        <v>7</v>
      </c>
      <c r="K1227" s="41">
        <v>9</v>
      </c>
      <c r="L1227" s="21">
        <v>1.8145161290322582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27</v>
      </c>
      <c r="E1228" s="35">
        <v>35</v>
      </c>
      <c r="F1228" s="40">
        <v>62</v>
      </c>
      <c r="G1228" s="21">
        <v>4.6969696969696964</v>
      </c>
      <c r="H1228" s="19">
        <v>456</v>
      </c>
      <c r="I1228" s="35">
        <v>0</v>
      </c>
      <c r="J1228" s="35">
        <v>0</v>
      </c>
      <c r="K1228" s="41">
        <v>0</v>
      </c>
      <c r="L1228" s="21">
        <v>0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154</v>
      </c>
      <c r="E1229" s="35">
        <v>146</v>
      </c>
      <c r="F1229" s="40">
        <v>300</v>
      </c>
      <c r="G1229" s="21">
        <v>5.7153743570203845</v>
      </c>
      <c r="H1229" s="19">
        <v>1841</v>
      </c>
      <c r="I1229" s="35">
        <v>1</v>
      </c>
      <c r="J1229" s="35">
        <v>1</v>
      </c>
      <c r="K1229" s="41">
        <v>2</v>
      </c>
      <c r="L1229" s="21">
        <v>0.10863661053775121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18</v>
      </c>
      <c r="E1230" s="35">
        <v>18</v>
      </c>
      <c r="F1230" s="40">
        <v>36</v>
      </c>
      <c r="G1230" s="21">
        <v>5.9800664451827243</v>
      </c>
      <c r="H1230" s="35">
        <v>201</v>
      </c>
      <c r="I1230" s="35">
        <v>2</v>
      </c>
      <c r="J1230" s="35">
        <v>1</v>
      </c>
      <c r="K1230" s="41">
        <v>3</v>
      </c>
      <c r="L1230" s="21">
        <v>1.4925373134328357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11</v>
      </c>
      <c r="E1231" s="35">
        <v>16</v>
      </c>
      <c r="F1231" s="40">
        <v>27</v>
      </c>
      <c r="G1231" s="21">
        <v>5.2529182879377432</v>
      </c>
      <c r="H1231" s="35">
        <v>237</v>
      </c>
      <c r="I1231" s="35">
        <v>1</v>
      </c>
      <c r="J1231" s="35">
        <v>0</v>
      </c>
      <c r="K1231" s="41">
        <v>1</v>
      </c>
      <c r="L1231" s="21">
        <v>0.42194092827004215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14</v>
      </c>
      <c r="E1232" s="35">
        <v>15</v>
      </c>
      <c r="F1232" s="40">
        <v>29</v>
      </c>
      <c r="G1232" s="21">
        <v>4.2584434654919239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5</v>
      </c>
      <c r="E1233" s="35">
        <v>9</v>
      </c>
      <c r="F1233" s="40">
        <v>14</v>
      </c>
      <c r="G1233" s="21">
        <v>2.1840873634945397</v>
      </c>
      <c r="H1233" s="35">
        <v>483</v>
      </c>
      <c r="I1233" s="35">
        <v>2</v>
      </c>
      <c r="J1233" s="35">
        <v>3</v>
      </c>
      <c r="K1233" s="41">
        <v>5</v>
      </c>
      <c r="L1233" s="21">
        <v>1.0351966873706004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21</v>
      </c>
      <c r="E1234" s="35">
        <v>27</v>
      </c>
      <c r="F1234" s="40">
        <v>48</v>
      </c>
      <c r="G1234" s="21">
        <v>5.0579557428872501</v>
      </c>
      <c r="H1234" s="35">
        <v>607</v>
      </c>
      <c r="I1234" s="35">
        <v>2</v>
      </c>
      <c r="J1234" s="35">
        <v>4</v>
      </c>
      <c r="K1234" s="41">
        <v>6</v>
      </c>
      <c r="L1234" s="21">
        <v>0.98846787479406917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18</v>
      </c>
      <c r="E1235" s="35">
        <v>19</v>
      </c>
      <c r="F1235" s="40">
        <v>37</v>
      </c>
      <c r="G1235" s="21">
        <v>3.7148594377510036</v>
      </c>
      <c r="H1235" s="35">
        <v>607</v>
      </c>
      <c r="I1235" s="35">
        <v>5</v>
      </c>
      <c r="J1235" s="35">
        <v>3</v>
      </c>
      <c r="K1235" s="41">
        <v>8</v>
      </c>
      <c r="L1235" s="21">
        <v>1.3179571663920924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11</v>
      </c>
      <c r="E1236" s="35">
        <v>12</v>
      </c>
      <c r="F1236" s="40">
        <v>23</v>
      </c>
      <c r="G1236" s="21">
        <v>5.2995391705069128</v>
      </c>
      <c r="H1236" s="35">
        <v>150</v>
      </c>
      <c r="I1236" s="35">
        <v>3</v>
      </c>
      <c r="J1236" s="35">
        <v>2</v>
      </c>
      <c r="K1236" s="41">
        <v>5</v>
      </c>
      <c r="L1236" s="21">
        <v>3.3333333333333335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7</v>
      </c>
      <c r="E1237" s="35">
        <v>9</v>
      </c>
      <c r="F1237" s="40">
        <v>16</v>
      </c>
      <c r="G1237" s="21">
        <v>5.4054054054054053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18</v>
      </c>
      <c r="E1238" s="35">
        <v>7</v>
      </c>
      <c r="F1238" s="40">
        <v>25</v>
      </c>
      <c r="G1238" s="21">
        <v>3.2637075718015671</v>
      </c>
      <c r="H1238" s="35">
        <v>529</v>
      </c>
      <c r="I1238" s="35">
        <v>0</v>
      </c>
      <c r="J1238" s="35">
        <v>1</v>
      </c>
      <c r="K1238" s="41">
        <v>1</v>
      </c>
      <c r="L1238" s="21">
        <v>0.1890359168241966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11</v>
      </c>
      <c r="E1239" s="35">
        <v>7</v>
      </c>
      <c r="F1239" s="40">
        <v>18</v>
      </c>
      <c r="G1239" s="21">
        <v>3.7735849056603774</v>
      </c>
      <c r="H1239" s="35">
        <v>339</v>
      </c>
      <c r="I1239" s="35">
        <v>0</v>
      </c>
      <c r="J1239" s="35">
        <v>0</v>
      </c>
      <c r="K1239" s="41">
        <v>0</v>
      </c>
      <c r="L1239" s="21">
        <v>0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8</v>
      </c>
      <c r="E1240" s="35">
        <v>12</v>
      </c>
      <c r="F1240" s="40">
        <v>20</v>
      </c>
      <c r="G1240" s="21">
        <v>3.4188034188034191</v>
      </c>
      <c r="H1240" s="35">
        <v>268</v>
      </c>
      <c r="I1240" s="35">
        <v>0</v>
      </c>
      <c r="J1240" s="35">
        <v>1</v>
      </c>
      <c r="K1240" s="41">
        <v>1</v>
      </c>
      <c r="L1240" s="21">
        <v>0.37313432835820892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12</v>
      </c>
      <c r="E1241" s="35">
        <v>13</v>
      </c>
      <c r="F1241" s="40">
        <v>25</v>
      </c>
      <c r="G1241" s="21">
        <v>6.1881188118811883</v>
      </c>
      <c r="H1241" s="35">
        <v>100</v>
      </c>
      <c r="I1241" s="35">
        <v>0</v>
      </c>
      <c r="J1241" s="35">
        <v>0</v>
      </c>
      <c r="K1241" s="41">
        <v>0</v>
      </c>
      <c r="L1241" s="21">
        <v>0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8</v>
      </c>
      <c r="E1242" s="35">
        <v>11</v>
      </c>
      <c r="F1242" s="40">
        <v>19</v>
      </c>
      <c r="G1242" s="21">
        <v>3.3628318584070795</v>
      </c>
      <c r="H1242" s="19">
        <v>297</v>
      </c>
      <c r="I1242" s="35">
        <v>4</v>
      </c>
      <c r="J1242" s="35">
        <v>0</v>
      </c>
      <c r="K1242" s="41">
        <v>4</v>
      </c>
      <c r="L1242" s="21">
        <v>1.3468013468013467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335</v>
      </c>
      <c r="E1243" s="38">
        <v>363</v>
      </c>
      <c r="F1243" s="38">
        <v>698</v>
      </c>
      <c r="G1243" s="31">
        <v>4.615486345301858</v>
      </c>
      <c r="H1243" s="29">
        <v>5277</v>
      </c>
      <c r="I1243" s="38">
        <v>13</v>
      </c>
      <c r="J1243" s="38">
        <v>21</v>
      </c>
      <c r="K1243" s="39">
        <v>34</v>
      </c>
      <c r="L1243" s="31">
        <v>0.64430547659655113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24</v>
      </c>
      <c r="E1244" s="35">
        <v>26</v>
      </c>
      <c r="F1244" s="40">
        <v>50</v>
      </c>
      <c r="G1244" s="21">
        <v>5.0607287449392713</v>
      </c>
      <c r="H1244" s="35">
        <v>174</v>
      </c>
      <c r="I1244" s="35">
        <v>1</v>
      </c>
      <c r="J1244" s="35">
        <v>3</v>
      </c>
      <c r="K1244" s="41">
        <v>4</v>
      </c>
      <c r="L1244" s="21">
        <v>2.2988505747126435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16</v>
      </c>
      <c r="E1245" s="35">
        <v>20</v>
      </c>
      <c r="F1245" s="40">
        <v>36</v>
      </c>
      <c r="G1245" s="21">
        <v>4.3689320388349513</v>
      </c>
      <c r="H1245" s="35">
        <v>335</v>
      </c>
      <c r="I1245" s="35">
        <v>1</v>
      </c>
      <c r="J1245" s="35">
        <v>0</v>
      </c>
      <c r="K1245" s="41">
        <v>1</v>
      </c>
      <c r="L1245" s="21">
        <v>0.29850746268656719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19</v>
      </c>
      <c r="E1246" s="35">
        <v>17</v>
      </c>
      <c r="F1246" s="40">
        <v>36</v>
      </c>
      <c r="G1246" s="21">
        <v>5.5384615384615383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20</v>
      </c>
      <c r="E1247" s="35">
        <v>10</v>
      </c>
      <c r="F1247" s="40">
        <v>30</v>
      </c>
      <c r="G1247" s="21">
        <v>4.7244094488188972</v>
      </c>
      <c r="H1247" s="35">
        <v>150</v>
      </c>
      <c r="I1247" s="35">
        <v>1</v>
      </c>
      <c r="J1247" s="35">
        <v>2</v>
      </c>
      <c r="K1247" s="41">
        <v>3</v>
      </c>
      <c r="L1247" s="21">
        <v>2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49</v>
      </c>
      <c r="E1248" s="35">
        <v>53</v>
      </c>
      <c r="F1248" s="40">
        <v>102</v>
      </c>
      <c r="G1248" s="21">
        <v>5.4342035162493341</v>
      </c>
      <c r="H1248" s="35">
        <v>444</v>
      </c>
      <c r="I1248" s="35">
        <v>0</v>
      </c>
      <c r="J1248" s="35">
        <v>5</v>
      </c>
      <c r="K1248" s="41">
        <v>5</v>
      </c>
      <c r="L1248" s="21">
        <v>1.1261261261261262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26</v>
      </c>
      <c r="E1249" s="35">
        <v>36</v>
      </c>
      <c r="F1249" s="40">
        <v>62</v>
      </c>
      <c r="G1249" s="21">
        <v>5.3913043478260869</v>
      </c>
      <c r="H1249" s="35">
        <v>503</v>
      </c>
      <c r="I1249" s="35">
        <v>1</v>
      </c>
      <c r="J1249" s="35">
        <v>0</v>
      </c>
      <c r="K1249" s="41">
        <v>1</v>
      </c>
      <c r="L1249" s="21">
        <v>0.19880715705765406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10</v>
      </c>
      <c r="E1250" s="35">
        <v>11</v>
      </c>
      <c r="F1250" s="40">
        <v>21</v>
      </c>
      <c r="G1250" s="21">
        <v>2.1716649431230612</v>
      </c>
      <c r="H1250" s="35">
        <v>716</v>
      </c>
      <c r="I1250" s="35">
        <v>1</v>
      </c>
      <c r="J1250" s="35">
        <v>1</v>
      </c>
      <c r="K1250" s="41">
        <v>2</v>
      </c>
      <c r="L1250" s="21">
        <v>0.27932960893854747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13</v>
      </c>
      <c r="E1251" s="35">
        <v>18</v>
      </c>
      <c r="F1251" s="40">
        <v>31</v>
      </c>
      <c r="G1251" s="21">
        <v>5.1580698835274541</v>
      </c>
      <c r="H1251" s="35">
        <v>37</v>
      </c>
      <c r="I1251" s="35">
        <v>0</v>
      </c>
      <c r="J1251" s="35">
        <v>0</v>
      </c>
      <c r="K1251" s="41">
        <v>0</v>
      </c>
      <c r="L1251" s="21"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26</v>
      </c>
      <c r="E1252" s="35">
        <v>19</v>
      </c>
      <c r="F1252" s="40">
        <v>45</v>
      </c>
      <c r="G1252" s="21">
        <v>4.4466403162055332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10</v>
      </c>
      <c r="E1253" s="35">
        <v>16</v>
      </c>
      <c r="F1253" s="40">
        <v>26</v>
      </c>
      <c r="G1253" s="21">
        <v>3.0162412993039442</v>
      </c>
      <c r="H1253" s="35">
        <v>492</v>
      </c>
      <c r="I1253" s="35">
        <v>0</v>
      </c>
      <c r="J1253" s="35">
        <v>2</v>
      </c>
      <c r="K1253" s="41">
        <v>2</v>
      </c>
      <c r="L1253" s="21">
        <v>0.40650406504065045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13</v>
      </c>
      <c r="E1254" s="35">
        <v>14</v>
      </c>
      <c r="F1254" s="40">
        <v>27</v>
      </c>
      <c r="G1254" s="21">
        <v>2.8662420382165608</v>
      </c>
      <c r="H1254" s="35">
        <v>287</v>
      </c>
      <c r="I1254" s="35">
        <v>1</v>
      </c>
      <c r="J1254" s="35">
        <v>1</v>
      </c>
      <c r="K1254" s="41">
        <v>2</v>
      </c>
      <c r="L1254" s="21">
        <v>0.69686411149825789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24</v>
      </c>
      <c r="E1255" s="35">
        <v>30</v>
      </c>
      <c r="F1255" s="40">
        <v>54</v>
      </c>
      <c r="G1255" s="21">
        <v>5.9933407325194228</v>
      </c>
      <c r="H1255" s="35">
        <v>217</v>
      </c>
      <c r="I1255" s="35">
        <v>1</v>
      </c>
      <c r="J1255" s="35">
        <v>1</v>
      </c>
      <c r="K1255" s="41">
        <v>2</v>
      </c>
      <c r="L1255" s="21">
        <v>0.92165898617511521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26</v>
      </c>
      <c r="E1256" s="35">
        <v>33</v>
      </c>
      <c r="F1256" s="40">
        <v>59</v>
      </c>
      <c r="G1256" s="21">
        <v>6.3577586206896548</v>
      </c>
      <c r="H1256" s="35">
        <v>304</v>
      </c>
      <c r="I1256" s="35">
        <v>2</v>
      </c>
      <c r="J1256" s="35">
        <v>0</v>
      </c>
      <c r="K1256" s="41">
        <v>2</v>
      </c>
      <c r="L1256" s="21">
        <v>0.6578947368421052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11</v>
      </c>
      <c r="E1257" s="35">
        <v>6</v>
      </c>
      <c r="F1257" s="40">
        <v>17</v>
      </c>
      <c r="G1257" s="21">
        <v>2.65625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26</v>
      </c>
      <c r="E1258" s="35">
        <v>29</v>
      </c>
      <c r="F1258" s="40">
        <v>55</v>
      </c>
      <c r="G1258" s="21">
        <v>4.9239033124440468</v>
      </c>
      <c r="H1258" s="35">
        <v>344</v>
      </c>
      <c r="I1258" s="35">
        <v>3</v>
      </c>
      <c r="J1258" s="35">
        <v>5</v>
      </c>
      <c r="K1258" s="41">
        <v>8</v>
      </c>
      <c r="L1258" s="21">
        <v>2.3255813953488373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22</v>
      </c>
      <c r="E1259" s="35">
        <v>25</v>
      </c>
      <c r="F1259" s="40">
        <v>47</v>
      </c>
      <c r="G1259" s="21">
        <v>4.5675413022351803</v>
      </c>
      <c r="H1259" s="19">
        <v>279</v>
      </c>
      <c r="I1259" s="35">
        <v>1</v>
      </c>
      <c r="J1259" s="35">
        <v>1</v>
      </c>
      <c r="K1259" s="41">
        <v>2</v>
      </c>
      <c r="L1259" s="21">
        <v>0.71684587813620071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571</v>
      </c>
      <c r="E1260" s="38">
        <v>548</v>
      </c>
      <c r="F1260" s="38">
        <v>1119</v>
      </c>
      <c r="G1260" s="31">
        <v>5.3184410646387832</v>
      </c>
      <c r="H1260" s="29">
        <v>4228</v>
      </c>
      <c r="I1260" s="38">
        <v>28</v>
      </c>
      <c r="J1260" s="38">
        <v>27</v>
      </c>
      <c r="K1260" s="39">
        <v>55</v>
      </c>
      <c r="L1260" s="31">
        <v>1.3008514664143802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99</v>
      </c>
      <c r="E1261" s="38">
        <v>100</v>
      </c>
      <c r="F1261" s="38">
        <v>199</v>
      </c>
      <c r="G1261" s="31">
        <v>5.6954779622209504</v>
      </c>
      <c r="H1261" s="29">
        <v>924</v>
      </c>
      <c r="I1261" s="38">
        <v>0</v>
      </c>
      <c r="J1261" s="38">
        <v>1</v>
      </c>
      <c r="K1261" s="39">
        <v>1</v>
      </c>
      <c r="L1261" s="31">
        <v>0.10822510822510822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2743</v>
      </c>
      <c r="E1262" s="49">
        <v>2584</v>
      </c>
      <c r="F1262" s="49">
        <v>5327</v>
      </c>
      <c r="G1262" s="25">
        <v>4.4499578143665053</v>
      </c>
      <c r="H1262" s="9">
        <v>43724</v>
      </c>
      <c r="I1262" s="49">
        <v>270</v>
      </c>
      <c r="J1262" s="49">
        <v>302</v>
      </c>
      <c r="K1262" s="50">
        <v>572</v>
      </c>
      <c r="L1262" s="25">
        <v>1.3082060195773488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646</v>
      </c>
      <c r="E1263" s="38">
        <v>573</v>
      </c>
      <c r="F1263" s="38">
        <v>1219</v>
      </c>
      <c r="G1263" s="31">
        <v>3.3078258981873443</v>
      </c>
      <c r="H1263" s="29">
        <v>14065</v>
      </c>
      <c r="I1263" s="38">
        <v>75</v>
      </c>
      <c r="J1263" s="38">
        <v>101</v>
      </c>
      <c r="K1263" s="39">
        <v>176</v>
      </c>
      <c r="L1263" s="31">
        <v>1.2513330963384286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6</v>
      </c>
      <c r="E1264" s="35">
        <v>4</v>
      </c>
      <c r="F1264" s="40">
        <v>10</v>
      </c>
      <c r="G1264" s="21">
        <v>1.2422360248447204</v>
      </c>
      <c r="H1264" s="35">
        <v>196</v>
      </c>
      <c r="I1264" s="35">
        <v>0</v>
      </c>
      <c r="J1264" s="35">
        <v>0</v>
      </c>
      <c r="K1264" s="41">
        <v>0</v>
      </c>
      <c r="L1264" s="21">
        <v>0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10</v>
      </c>
      <c r="E1265" s="35">
        <v>16</v>
      </c>
      <c r="F1265" s="40">
        <v>26</v>
      </c>
      <c r="G1265" s="21">
        <v>3.0092592592592591</v>
      </c>
      <c r="H1265" s="35">
        <v>611</v>
      </c>
      <c r="I1265" s="35">
        <v>4</v>
      </c>
      <c r="J1265" s="35">
        <v>1</v>
      </c>
      <c r="K1265" s="41">
        <v>5</v>
      </c>
      <c r="L1265" s="21">
        <v>0.81833060556464821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18</v>
      </c>
      <c r="E1266" s="35">
        <v>14</v>
      </c>
      <c r="F1266" s="40">
        <v>32</v>
      </c>
      <c r="G1266" s="21">
        <v>5.545927209705372</v>
      </c>
      <c r="H1266" s="35">
        <v>220</v>
      </c>
      <c r="I1266" s="35">
        <v>3</v>
      </c>
      <c r="J1266" s="35">
        <v>4</v>
      </c>
      <c r="K1266" s="41">
        <v>7</v>
      </c>
      <c r="L1266" s="21">
        <v>3.1818181818181817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28</v>
      </c>
      <c r="E1267" s="35">
        <v>17</v>
      </c>
      <c r="F1267" s="40">
        <v>45</v>
      </c>
      <c r="G1267" s="21">
        <v>2.5743707093821513</v>
      </c>
      <c r="H1267" s="35">
        <v>437</v>
      </c>
      <c r="I1267" s="35">
        <v>1</v>
      </c>
      <c r="J1267" s="35">
        <v>5</v>
      </c>
      <c r="K1267" s="41">
        <v>6</v>
      </c>
      <c r="L1267" s="21">
        <v>1.3729977116704806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21</v>
      </c>
      <c r="E1268" s="35">
        <v>20</v>
      </c>
      <c r="F1268" s="40">
        <v>41</v>
      </c>
      <c r="G1268" s="21">
        <v>2.9390681003584227</v>
      </c>
      <c r="H1268" s="35">
        <v>765</v>
      </c>
      <c r="I1268" s="35">
        <v>3</v>
      </c>
      <c r="J1268" s="35">
        <v>2</v>
      </c>
      <c r="K1268" s="41">
        <v>5</v>
      </c>
      <c r="L1268" s="21">
        <v>0.65359477124183007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18</v>
      </c>
      <c r="E1269" s="35">
        <v>16</v>
      </c>
      <c r="F1269" s="40">
        <v>34</v>
      </c>
      <c r="G1269" s="21">
        <v>4.6008119079837613</v>
      </c>
      <c r="H1269" s="35">
        <v>258</v>
      </c>
      <c r="I1269" s="35">
        <v>0</v>
      </c>
      <c r="J1269" s="35">
        <v>0</v>
      </c>
      <c r="K1269" s="41">
        <v>0</v>
      </c>
      <c r="L1269" s="21">
        <v>0</v>
      </c>
    </row>
    <row r="1270" spans="1:12" ht="15" customHeight="1" outlineLevel="1" x14ac:dyDescent="0.2">
      <c r="A1270" s="42" t="s">
        <v>2219</v>
      </c>
      <c r="B1270" s="43" t="s">
        <v>2220</v>
      </c>
      <c r="C1270" s="47">
        <v>1026</v>
      </c>
      <c r="D1270" s="35">
        <v>15</v>
      </c>
      <c r="E1270" s="35">
        <v>29</v>
      </c>
      <c r="F1270" s="40">
        <v>44</v>
      </c>
      <c r="G1270" s="21">
        <v>4.2884990253411299</v>
      </c>
      <c r="H1270" s="35">
        <v>441</v>
      </c>
      <c r="I1270" s="35">
        <v>3</v>
      </c>
      <c r="J1270" s="35">
        <v>8</v>
      </c>
      <c r="K1270" s="48">
        <v>11</v>
      </c>
      <c r="L1270" s="46">
        <v>2.4943310657596371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10</v>
      </c>
      <c r="E1271" s="35">
        <v>9</v>
      </c>
      <c r="F1271" s="40">
        <v>19</v>
      </c>
      <c r="G1271" s="21">
        <v>2.0496224379719528</v>
      </c>
      <c r="H1271" s="35">
        <v>477</v>
      </c>
      <c r="I1271" s="35">
        <v>4</v>
      </c>
      <c r="J1271" s="35">
        <v>3</v>
      </c>
      <c r="K1271" s="41">
        <v>7</v>
      </c>
      <c r="L1271" s="21">
        <v>1.4675052410901468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5</v>
      </c>
      <c r="E1272" s="35">
        <v>4</v>
      </c>
      <c r="F1272" s="40">
        <v>9</v>
      </c>
      <c r="G1272" s="21">
        <v>0.70866141732283461</v>
      </c>
      <c r="H1272" s="35">
        <v>877</v>
      </c>
      <c r="I1272" s="35">
        <v>10</v>
      </c>
      <c r="J1272" s="35">
        <v>11</v>
      </c>
      <c r="K1272" s="41">
        <v>21</v>
      </c>
      <c r="L1272" s="21">
        <v>2.3945267958950969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50</v>
      </c>
      <c r="E1273" s="35">
        <v>31</v>
      </c>
      <c r="F1273" s="40">
        <v>81</v>
      </c>
      <c r="G1273" s="21">
        <v>5.3010471204188478</v>
      </c>
      <c r="H1273" s="35">
        <v>290</v>
      </c>
      <c r="I1273" s="35">
        <v>1</v>
      </c>
      <c r="J1273" s="35">
        <v>0</v>
      </c>
      <c r="K1273" s="41">
        <v>1</v>
      </c>
      <c r="L1273" s="21">
        <v>0.34482758620689657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39</v>
      </c>
      <c r="E1274" s="35">
        <v>29</v>
      </c>
      <c r="F1274" s="40">
        <v>68</v>
      </c>
      <c r="G1274" s="21">
        <v>5.9544658493870406</v>
      </c>
      <c r="H1274" s="19">
        <v>220</v>
      </c>
      <c r="I1274" s="35">
        <v>1</v>
      </c>
      <c r="J1274" s="35">
        <v>0</v>
      </c>
      <c r="K1274" s="41">
        <v>1</v>
      </c>
      <c r="L1274" s="21">
        <v>0.45454545454545453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114</v>
      </c>
      <c r="E1275" s="35">
        <v>93</v>
      </c>
      <c r="F1275" s="40">
        <v>207</v>
      </c>
      <c r="G1275" s="21">
        <v>4.5959147424511544</v>
      </c>
      <c r="H1275" s="19">
        <v>2032</v>
      </c>
      <c r="I1275" s="35">
        <v>4</v>
      </c>
      <c r="J1275" s="35">
        <v>23</v>
      </c>
      <c r="K1275" s="41">
        <v>27</v>
      </c>
      <c r="L1275" s="21">
        <v>1.328740157480315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14</v>
      </c>
      <c r="E1276" s="35">
        <v>9</v>
      </c>
      <c r="F1276" s="40">
        <v>23</v>
      </c>
      <c r="G1276" s="21">
        <v>4.946236559139785</v>
      </c>
      <c r="H1276" s="35">
        <v>-306</v>
      </c>
      <c r="I1276" s="35">
        <v>5</v>
      </c>
      <c r="J1276" s="35">
        <v>1</v>
      </c>
      <c r="K1276" s="41">
        <v>6</v>
      </c>
      <c r="L1276" s="21">
        <v>-1.9607843137254901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0</v>
      </c>
      <c r="E1277" s="35">
        <v>0</v>
      </c>
      <c r="F1277" s="40">
        <v>0</v>
      </c>
      <c r="G1277" s="21">
        <v>0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76</v>
      </c>
      <c r="E1278" s="35">
        <v>70</v>
      </c>
      <c r="F1278" s="40">
        <v>146</v>
      </c>
      <c r="G1278" s="21">
        <v>5.7913526378421256</v>
      </c>
      <c r="H1278" s="19">
        <v>1129</v>
      </c>
      <c r="I1278" s="35">
        <v>7</v>
      </c>
      <c r="J1278" s="35">
        <v>12</v>
      </c>
      <c r="K1278" s="41">
        <v>19</v>
      </c>
      <c r="L1278" s="21">
        <v>1.6829052258635961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29</v>
      </c>
      <c r="E1279" s="35">
        <v>21</v>
      </c>
      <c r="F1279" s="40">
        <v>50</v>
      </c>
      <c r="G1279" s="21">
        <v>3.7622272385252074</v>
      </c>
      <c r="H1279" s="19">
        <v>397</v>
      </c>
      <c r="I1279" s="35">
        <v>6</v>
      </c>
      <c r="J1279" s="35">
        <v>5</v>
      </c>
      <c r="K1279" s="41">
        <v>11</v>
      </c>
      <c r="L1279" s="21">
        <v>2.770780856423174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19</v>
      </c>
      <c r="E1280" s="35">
        <v>19</v>
      </c>
      <c r="F1280" s="40">
        <v>38</v>
      </c>
      <c r="G1280" s="21">
        <v>1.4404852160727823</v>
      </c>
      <c r="H1280" s="19">
        <v>1659</v>
      </c>
      <c r="I1280" s="35">
        <v>0</v>
      </c>
      <c r="J1280" s="35">
        <v>0</v>
      </c>
      <c r="K1280" s="41">
        <v>0</v>
      </c>
      <c r="L1280" s="21">
        <v>0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10</v>
      </c>
      <c r="E1281" s="35">
        <v>5</v>
      </c>
      <c r="F1281" s="40">
        <v>15</v>
      </c>
      <c r="G1281" s="21">
        <v>0.91074681238615673</v>
      </c>
      <c r="H1281" s="19">
        <v>1121</v>
      </c>
      <c r="I1281" s="35">
        <v>0</v>
      </c>
      <c r="J1281" s="35">
        <v>0</v>
      </c>
      <c r="K1281" s="41">
        <v>0</v>
      </c>
      <c r="L1281" s="21">
        <v>0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15</v>
      </c>
      <c r="E1282" s="35">
        <v>18</v>
      </c>
      <c r="F1282" s="40">
        <v>33</v>
      </c>
      <c r="G1282" s="21">
        <v>4.7277936962750715</v>
      </c>
      <c r="H1282" s="35">
        <v>254</v>
      </c>
      <c r="I1282" s="35">
        <v>6</v>
      </c>
      <c r="J1282" s="35">
        <v>7</v>
      </c>
      <c r="K1282" s="41">
        <v>13</v>
      </c>
      <c r="L1282" s="21">
        <v>5.1181102362204722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3</v>
      </c>
      <c r="E1283" s="35">
        <v>2</v>
      </c>
      <c r="F1283" s="40">
        <v>5</v>
      </c>
      <c r="G1283" s="21">
        <v>0.23105360443622922</v>
      </c>
      <c r="H1283" s="19">
        <v>-114</v>
      </c>
      <c r="I1283" s="35">
        <v>1</v>
      </c>
      <c r="J1283" s="35">
        <v>0</v>
      </c>
      <c r="K1283" s="41">
        <v>1</v>
      </c>
      <c r="L1283" s="21">
        <v>-0.8771929824561403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131</v>
      </c>
      <c r="E1284" s="35">
        <v>135</v>
      </c>
      <c r="F1284" s="40">
        <v>266</v>
      </c>
      <c r="G1284" s="21">
        <v>5.0226586102719031</v>
      </c>
      <c r="H1284" s="19">
        <v>2185</v>
      </c>
      <c r="I1284" s="35">
        <v>14</v>
      </c>
      <c r="J1284" s="35">
        <v>16</v>
      </c>
      <c r="K1284" s="41">
        <v>30</v>
      </c>
      <c r="L1284" s="21">
        <v>1.3729977116704806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15</v>
      </c>
      <c r="E1285" s="35">
        <v>12</v>
      </c>
      <c r="F1285" s="40">
        <v>27</v>
      </c>
      <c r="G1285" s="21">
        <v>2.7607361963190185</v>
      </c>
      <c r="H1285" s="35">
        <v>531</v>
      </c>
      <c r="I1285" s="35">
        <v>2</v>
      </c>
      <c r="J1285" s="35">
        <v>3</v>
      </c>
      <c r="K1285" s="41">
        <v>5</v>
      </c>
      <c r="L1285" s="21">
        <v>0.94161958568738224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45</v>
      </c>
      <c r="E1286" s="29">
        <v>41</v>
      </c>
      <c r="F1286" s="29">
        <v>86</v>
      </c>
      <c r="G1286" s="31">
        <v>4.5793397231096913</v>
      </c>
      <c r="H1286" s="38">
        <v>634</v>
      </c>
      <c r="I1286" s="29">
        <v>7</v>
      </c>
      <c r="J1286" s="29">
        <v>9</v>
      </c>
      <c r="K1286" s="36">
        <v>16</v>
      </c>
      <c r="L1286" s="31">
        <v>2.5236593059936907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13</v>
      </c>
      <c r="E1287" s="19">
        <v>7</v>
      </c>
      <c r="F1287" s="20">
        <v>20</v>
      </c>
      <c r="G1287" s="21">
        <v>6.2695924764890272</v>
      </c>
      <c r="H1287" s="35">
        <v>85</v>
      </c>
      <c r="I1287" s="19">
        <v>0</v>
      </c>
      <c r="J1287" s="19">
        <v>0</v>
      </c>
      <c r="K1287" s="22">
        <v>0</v>
      </c>
      <c r="L1287" s="21">
        <v>0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3</v>
      </c>
      <c r="E1288" s="19">
        <v>1</v>
      </c>
      <c r="F1288" s="20">
        <v>4</v>
      </c>
      <c r="G1288" s="21">
        <v>2.8571428571428572</v>
      </c>
      <c r="H1288" s="35">
        <v>49</v>
      </c>
      <c r="I1288" s="19">
        <v>1</v>
      </c>
      <c r="J1288" s="19">
        <v>1</v>
      </c>
      <c r="K1288" s="22">
        <v>2</v>
      </c>
      <c r="L1288" s="21">
        <v>4.0816326530612246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3</v>
      </c>
      <c r="E1289" s="19">
        <v>2</v>
      </c>
      <c r="F1289" s="20">
        <v>5</v>
      </c>
      <c r="G1289" s="21">
        <v>1.7182130584192441</v>
      </c>
      <c r="H1289" s="35">
        <v>144</v>
      </c>
      <c r="I1289" s="19">
        <v>1</v>
      </c>
      <c r="J1289" s="19">
        <v>0</v>
      </c>
      <c r="K1289" s="22">
        <v>1</v>
      </c>
      <c r="L1289" s="21">
        <v>0.69444444444444442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14</v>
      </c>
      <c r="E1290" s="19">
        <v>20</v>
      </c>
      <c r="F1290" s="20">
        <v>34</v>
      </c>
      <c r="G1290" s="21">
        <v>3.9766081871345031</v>
      </c>
      <c r="H1290" s="35">
        <v>301</v>
      </c>
      <c r="I1290" s="19">
        <v>4</v>
      </c>
      <c r="J1290" s="19">
        <v>6</v>
      </c>
      <c r="K1290" s="22">
        <v>10</v>
      </c>
      <c r="L1290" s="21">
        <v>3.322259136212625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12</v>
      </c>
      <c r="E1291" s="19">
        <v>11</v>
      </c>
      <c r="F1291" s="20">
        <v>23</v>
      </c>
      <c r="G1291" s="21">
        <v>8.4249084249084252</v>
      </c>
      <c r="H1291" s="19">
        <v>55</v>
      </c>
      <c r="I1291" s="19">
        <v>1</v>
      </c>
      <c r="J1291" s="19">
        <v>2</v>
      </c>
      <c r="K1291" s="22">
        <v>3</v>
      </c>
      <c r="L1291" s="21">
        <v>5.4545454545454541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467</v>
      </c>
      <c r="E1292" s="29">
        <v>527</v>
      </c>
      <c r="F1292" s="29">
        <v>994</v>
      </c>
      <c r="G1292" s="31">
        <v>5.1113282254332288</v>
      </c>
      <c r="H1292" s="29">
        <v>7814</v>
      </c>
      <c r="I1292" s="29">
        <v>18</v>
      </c>
      <c r="J1292" s="29">
        <v>26</v>
      </c>
      <c r="K1292" s="36">
        <v>44</v>
      </c>
      <c r="L1292" s="31">
        <v>0.56309188635781926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14</v>
      </c>
      <c r="E1293" s="19">
        <v>10</v>
      </c>
      <c r="F1293" s="20">
        <v>24</v>
      </c>
      <c r="G1293" s="21">
        <v>4.5714285714285712</v>
      </c>
      <c r="H1293" s="35">
        <v>207</v>
      </c>
      <c r="I1293" s="19">
        <v>1</v>
      </c>
      <c r="J1293" s="19">
        <v>1</v>
      </c>
      <c r="K1293" s="22">
        <v>2</v>
      </c>
      <c r="L1293" s="21">
        <v>0.96618357487922701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44</v>
      </c>
      <c r="E1294" s="19">
        <v>65</v>
      </c>
      <c r="F1294" s="20">
        <v>109</v>
      </c>
      <c r="G1294" s="21">
        <v>5.2103250478011471</v>
      </c>
      <c r="H1294" s="35">
        <v>335</v>
      </c>
      <c r="I1294" s="19">
        <v>1</v>
      </c>
      <c r="J1294" s="19">
        <v>2</v>
      </c>
      <c r="K1294" s="22">
        <v>3</v>
      </c>
      <c r="L1294" s="21">
        <v>0.89552238805970152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0</v>
      </c>
      <c r="E1295" s="19">
        <v>0</v>
      </c>
      <c r="F1295" s="20">
        <v>0</v>
      </c>
      <c r="G1295" s="21">
        <v>0</v>
      </c>
      <c r="H1295" s="35">
        <v>246</v>
      </c>
      <c r="I1295" s="19">
        <v>0</v>
      </c>
      <c r="J1295" s="19">
        <v>0</v>
      </c>
      <c r="K1295" s="22">
        <v>0</v>
      </c>
      <c r="L1295" s="21">
        <v>0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44</v>
      </c>
      <c r="E1296" s="19">
        <v>48</v>
      </c>
      <c r="F1296" s="20">
        <v>92</v>
      </c>
      <c r="G1296" s="21">
        <v>6.1374249499666442</v>
      </c>
      <c r="H1296" s="19">
        <v>730</v>
      </c>
      <c r="I1296" s="19">
        <v>0</v>
      </c>
      <c r="J1296" s="19">
        <v>0</v>
      </c>
      <c r="K1296" s="22">
        <v>0</v>
      </c>
      <c r="L1296" s="21">
        <v>0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27</v>
      </c>
      <c r="E1297" s="19">
        <v>31</v>
      </c>
      <c r="F1297" s="20">
        <v>58</v>
      </c>
      <c r="G1297" s="21">
        <v>3.2097399003873823</v>
      </c>
      <c r="H1297" s="19">
        <v>1342</v>
      </c>
      <c r="I1297" s="19">
        <v>6</v>
      </c>
      <c r="J1297" s="19">
        <v>11</v>
      </c>
      <c r="K1297" s="22">
        <v>17</v>
      </c>
      <c r="L1297" s="21">
        <v>1.2667660208643814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15</v>
      </c>
      <c r="E1298" s="19">
        <v>11</v>
      </c>
      <c r="F1298" s="20">
        <v>26</v>
      </c>
      <c r="G1298" s="21">
        <v>4.0561622464898601</v>
      </c>
      <c r="H1298" s="35">
        <v>179</v>
      </c>
      <c r="I1298" s="19">
        <v>0</v>
      </c>
      <c r="J1298" s="19">
        <v>2</v>
      </c>
      <c r="K1298" s="22">
        <v>2</v>
      </c>
      <c r="L1298" s="21">
        <v>1.1173184357541899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20</v>
      </c>
      <c r="E1299" s="19">
        <v>30</v>
      </c>
      <c r="F1299" s="20">
        <v>50</v>
      </c>
      <c r="G1299" s="21">
        <v>8.4033613445378155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89</v>
      </c>
      <c r="E1300" s="19">
        <v>78</v>
      </c>
      <c r="F1300" s="20">
        <v>167</v>
      </c>
      <c r="G1300" s="21">
        <v>8.5772984078068824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15</v>
      </c>
      <c r="E1301" s="19">
        <v>18</v>
      </c>
      <c r="F1301" s="20">
        <v>33</v>
      </c>
      <c r="G1301" s="21">
        <v>7.0512820512820511</v>
      </c>
      <c r="H1301" s="35">
        <v>67</v>
      </c>
      <c r="I1301" s="19">
        <v>0</v>
      </c>
      <c r="J1301" s="19">
        <v>0</v>
      </c>
      <c r="K1301" s="22">
        <v>0</v>
      </c>
      <c r="L1301" s="21">
        <v>0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16</v>
      </c>
      <c r="E1302" s="19">
        <v>13</v>
      </c>
      <c r="F1302" s="20">
        <v>29</v>
      </c>
      <c r="G1302" s="21">
        <v>5.1146384479717808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6</v>
      </c>
      <c r="E1303" s="19">
        <v>11</v>
      </c>
      <c r="F1303" s="20">
        <v>17</v>
      </c>
      <c r="G1303" s="21">
        <v>3.1835205992509366</v>
      </c>
      <c r="H1303" s="35">
        <v>204</v>
      </c>
      <c r="I1303" s="19">
        <v>0</v>
      </c>
      <c r="J1303" s="19">
        <v>1</v>
      </c>
      <c r="K1303" s="22">
        <v>1</v>
      </c>
      <c r="L1303" s="21">
        <v>0.49019607843137253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6</v>
      </c>
      <c r="E1304" s="19">
        <v>8</v>
      </c>
      <c r="F1304" s="20">
        <v>14</v>
      </c>
      <c r="G1304" s="21">
        <v>3.2710280373831773</v>
      </c>
      <c r="H1304" s="35">
        <v>260</v>
      </c>
      <c r="I1304" s="19">
        <v>1</v>
      </c>
      <c r="J1304" s="19">
        <v>0</v>
      </c>
      <c r="K1304" s="22">
        <v>1</v>
      </c>
      <c r="L1304" s="21">
        <v>0.38461538461538464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29</v>
      </c>
      <c r="E1305" s="19">
        <v>31</v>
      </c>
      <c r="F1305" s="20">
        <v>60</v>
      </c>
      <c r="G1305" s="21">
        <v>5.3715308863025957</v>
      </c>
      <c r="H1305" s="35">
        <v>443</v>
      </c>
      <c r="I1305" s="19">
        <v>1</v>
      </c>
      <c r="J1305" s="19">
        <v>0</v>
      </c>
      <c r="K1305" s="22">
        <v>1</v>
      </c>
      <c r="L1305" s="21">
        <v>0.22573363431151239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20</v>
      </c>
      <c r="E1306" s="19">
        <v>28</v>
      </c>
      <c r="F1306" s="20">
        <v>48</v>
      </c>
      <c r="G1306" s="21">
        <v>8.938547486033519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14</v>
      </c>
      <c r="E1307" s="19">
        <v>19</v>
      </c>
      <c r="F1307" s="20">
        <v>33</v>
      </c>
      <c r="G1307" s="21">
        <v>3.6065573770491808</v>
      </c>
      <c r="H1307" s="35">
        <v>616</v>
      </c>
      <c r="I1307" s="19">
        <v>0</v>
      </c>
      <c r="J1307" s="19">
        <v>0</v>
      </c>
      <c r="K1307" s="22">
        <v>0</v>
      </c>
      <c r="L1307" s="21">
        <v>0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21</v>
      </c>
      <c r="E1308" s="19">
        <v>34</v>
      </c>
      <c r="F1308" s="20">
        <v>55</v>
      </c>
      <c r="G1308" s="21">
        <v>5.233111322549953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17</v>
      </c>
      <c r="E1309" s="19">
        <v>16</v>
      </c>
      <c r="F1309" s="20">
        <v>33</v>
      </c>
      <c r="G1309" s="21">
        <v>4.8672566371681416</v>
      </c>
      <c r="H1309" s="35">
        <v>307</v>
      </c>
      <c r="I1309" s="19">
        <v>0</v>
      </c>
      <c r="J1309" s="19">
        <v>0</v>
      </c>
      <c r="K1309" s="22">
        <v>0</v>
      </c>
      <c r="L1309" s="21">
        <v>0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16</v>
      </c>
      <c r="E1310" s="19">
        <v>25</v>
      </c>
      <c r="F1310" s="20">
        <v>41</v>
      </c>
      <c r="G1310" s="21">
        <v>7.6923076923076925</v>
      </c>
      <c r="H1310" s="35">
        <v>38</v>
      </c>
      <c r="I1310" s="19">
        <v>8</v>
      </c>
      <c r="J1310" s="19">
        <v>8</v>
      </c>
      <c r="K1310" s="22">
        <v>16</v>
      </c>
      <c r="L1310" s="21">
        <v>42.105263157894733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12</v>
      </c>
      <c r="E1311" s="19">
        <v>8</v>
      </c>
      <c r="F1311" s="20">
        <v>20</v>
      </c>
      <c r="G1311" s="21">
        <v>4.7732696897374698</v>
      </c>
      <c r="H1311" s="35">
        <v>249</v>
      </c>
      <c r="I1311" s="19">
        <v>0</v>
      </c>
      <c r="J1311" s="19">
        <v>0</v>
      </c>
      <c r="K1311" s="22">
        <v>0</v>
      </c>
      <c r="L1311" s="21">
        <v>0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19</v>
      </c>
      <c r="E1312" s="19">
        <v>11</v>
      </c>
      <c r="F1312" s="20">
        <v>30</v>
      </c>
      <c r="G1312" s="21">
        <v>4.9504950495049505</v>
      </c>
      <c r="H1312" s="35">
        <v>347</v>
      </c>
      <c r="I1312" s="19">
        <v>0</v>
      </c>
      <c r="J1312" s="19">
        <v>1</v>
      </c>
      <c r="K1312" s="22">
        <v>1</v>
      </c>
      <c r="L1312" s="21">
        <v>0.28818443804034583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19</v>
      </c>
      <c r="E1313" s="19">
        <v>25</v>
      </c>
      <c r="F1313" s="20">
        <v>44</v>
      </c>
      <c r="G1313" s="21">
        <v>3.6758563074352546</v>
      </c>
      <c r="H1313" s="35">
        <v>410</v>
      </c>
      <c r="I1313" s="19">
        <v>0</v>
      </c>
      <c r="J1313" s="19">
        <v>0</v>
      </c>
      <c r="K1313" s="22">
        <v>0</v>
      </c>
      <c r="L1313" s="21">
        <v>0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4</v>
      </c>
      <c r="E1314" s="19">
        <v>7</v>
      </c>
      <c r="F1314" s="20">
        <v>11</v>
      </c>
      <c r="G1314" s="21">
        <v>1.4397905759162304</v>
      </c>
      <c r="H1314" s="19">
        <v>655</v>
      </c>
      <c r="I1314" s="19">
        <v>0</v>
      </c>
      <c r="J1314" s="19">
        <v>0</v>
      </c>
      <c r="K1314" s="22">
        <v>0</v>
      </c>
      <c r="L1314" s="21">
        <v>0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372</v>
      </c>
      <c r="E1315" s="38">
        <v>317</v>
      </c>
      <c r="F1315" s="38">
        <v>689</v>
      </c>
      <c r="G1315" s="31">
        <v>5.1498617235966808</v>
      </c>
      <c r="H1315" s="29">
        <v>4724</v>
      </c>
      <c r="I1315" s="38">
        <v>111</v>
      </c>
      <c r="J1315" s="38">
        <v>114</v>
      </c>
      <c r="K1315" s="39">
        <v>225</v>
      </c>
      <c r="L1315" s="31">
        <v>4.7629127857747671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13</v>
      </c>
      <c r="E1316" s="35">
        <v>6</v>
      </c>
      <c r="F1316" s="40">
        <v>19</v>
      </c>
      <c r="G1316" s="21">
        <v>3.8934426229508197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6</v>
      </c>
      <c r="E1317" s="35">
        <v>6</v>
      </c>
      <c r="F1317" s="40">
        <v>12</v>
      </c>
      <c r="G1317" s="21">
        <v>3.0612244897959182</v>
      </c>
      <c r="H1317" s="35">
        <v>182</v>
      </c>
      <c r="I1317" s="35">
        <v>2</v>
      </c>
      <c r="J1317" s="35">
        <v>1</v>
      </c>
      <c r="K1317" s="41">
        <v>3</v>
      </c>
      <c r="L1317" s="21">
        <v>1.6483516483516485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20</v>
      </c>
      <c r="E1318" s="35">
        <v>18</v>
      </c>
      <c r="F1318" s="40">
        <v>38</v>
      </c>
      <c r="G1318" s="21">
        <v>4.4970414201183431</v>
      </c>
      <c r="H1318" s="35">
        <v>388</v>
      </c>
      <c r="I1318" s="35">
        <v>6</v>
      </c>
      <c r="J1318" s="35">
        <v>3</v>
      </c>
      <c r="K1318" s="41">
        <v>9</v>
      </c>
      <c r="L1318" s="21">
        <v>2.3195876288659796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23</v>
      </c>
      <c r="E1319" s="35">
        <v>18</v>
      </c>
      <c r="F1319" s="40">
        <v>41</v>
      </c>
      <c r="G1319" s="21">
        <v>8.7048832271762198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17</v>
      </c>
      <c r="E1320" s="35">
        <v>9</v>
      </c>
      <c r="F1320" s="40">
        <v>26</v>
      </c>
      <c r="G1320" s="21">
        <v>3.125</v>
      </c>
      <c r="H1320" s="35">
        <v>252</v>
      </c>
      <c r="I1320" s="35">
        <v>6</v>
      </c>
      <c r="J1320" s="35">
        <v>10</v>
      </c>
      <c r="K1320" s="41">
        <v>16</v>
      </c>
      <c r="L1320" s="21">
        <v>6.3492063492063489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0</v>
      </c>
      <c r="E1321" s="35">
        <v>0</v>
      </c>
      <c r="F1321" s="40">
        <v>0</v>
      </c>
      <c r="G1321" s="21">
        <v>0</v>
      </c>
      <c r="H1321" s="35">
        <v>132</v>
      </c>
      <c r="I1321" s="35">
        <v>1</v>
      </c>
      <c r="J1321" s="35">
        <v>1</v>
      </c>
      <c r="K1321" s="41">
        <v>2</v>
      </c>
      <c r="L1321" s="21">
        <v>1.5151515151515151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19</v>
      </c>
      <c r="E1322" s="35">
        <v>19</v>
      </c>
      <c r="F1322" s="40">
        <v>38</v>
      </c>
      <c r="G1322" s="21">
        <v>6.9343065693430654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20</v>
      </c>
      <c r="E1323" s="35">
        <v>12</v>
      </c>
      <c r="F1323" s="40">
        <v>32</v>
      </c>
      <c r="G1323" s="21">
        <v>6.2256809338521402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41</v>
      </c>
      <c r="E1324" s="35">
        <v>23</v>
      </c>
      <c r="F1324" s="40">
        <v>64</v>
      </c>
      <c r="G1324" s="21">
        <v>4.3805612594113619</v>
      </c>
      <c r="H1324" s="19">
        <v>493</v>
      </c>
      <c r="I1324" s="35">
        <v>8</v>
      </c>
      <c r="J1324" s="35">
        <v>13</v>
      </c>
      <c r="K1324" s="41">
        <v>21</v>
      </c>
      <c r="L1324" s="21">
        <v>4.2596348884381339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91</v>
      </c>
      <c r="E1325" s="35">
        <v>82</v>
      </c>
      <c r="F1325" s="40">
        <v>173</v>
      </c>
      <c r="G1325" s="21">
        <v>5.1889622075584878</v>
      </c>
      <c r="H1325" s="19">
        <v>1452</v>
      </c>
      <c r="I1325" s="35">
        <v>22</v>
      </c>
      <c r="J1325" s="35">
        <v>16</v>
      </c>
      <c r="K1325" s="41">
        <v>38</v>
      </c>
      <c r="L1325" s="21">
        <v>2.6170798898071626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6</v>
      </c>
      <c r="E1326" s="35">
        <v>4</v>
      </c>
      <c r="F1326" s="40">
        <v>10</v>
      </c>
      <c r="G1326" s="21">
        <v>5.6179775280898872</v>
      </c>
      <c r="H1326" s="35">
        <v>105</v>
      </c>
      <c r="I1326" s="35">
        <v>1</v>
      </c>
      <c r="J1326" s="35">
        <v>1</v>
      </c>
      <c r="K1326" s="41">
        <v>2</v>
      </c>
      <c r="L1326" s="21">
        <v>1.9047619047619049</v>
      </c>
    </row>
    <row r="1327" spans="1:12" ht="15" customHeight="1" outlineLevel="1" x14ac:dyDescent="0.2">
      <c r="A1327" s="42" t="s">
        <v>2327</v>
      </c>
      <c r="B1327" s="43" t="s">
        <v>622</v>
      </c>
      <c r="C1327" s="44">
        <v>748</v>
      </c>
      <c r="D1327" s="35">
        <v>21</v>
      </c>
      <c r="E1327" s="35">
        <v>29</v>
      </c>
      <c r="F1327" s="40">
        <v>50</v>
      </c>
      <c r="G1327" s="21">
        <v>6.6844919786096257</v>
      </c>
      <c r="H1327" s="35">
        <v>70</v>
      </c>
      <c r="I1327" s="35">
        <v>54</v>
      </c>
      <c r="J1327" s="35">
        <v>57</v>
      </c>
      <c r="K1327" s="48">
        <v>111</v>
      </c>
      <c r="L1327" s="46">
        <v>158.57142857142856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14</v>
      </c>
      <c r="E1328" s="35">
        <v>20</v>
      </c>
      <c r="F1328" s="40">
        <v>34</v>
      </c>
      <c r="G1328" s="21">
        <v>7.7803203661327229</v>
      </c>
      <c r="H1328" s="35">
        <v>261</v>
      </c>
      <c r="I1328" s="35">
        <v>5</v>
      </c>
      <c r="J1328" s="35">
        <v>6</v>
      </c>
      <c r="K1328" s="41">
        <v>11</v>
      </c>
      <c r="L1328" s="21">
        <v>4.2145593869731801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6</v>
      </c>
      <c r="E1329" s="35">
        <v>8</v>
      </c>
      <c r="F1329" s="40">
        <v>14</v>
      </c>
      <c r="G1329" s="21">
        <v>3.3980582524271843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44</v>
      </c>
      <c r="E1330" s="35">
        <v>41</v>
      </c>
      <c r="F1330" s="40">
        <v>85</v>
      </c>
      <c r="G1330" s="21">
        <v>5.0355450236966828</v>
      </c>
      <c r="H1330" s="35">
        <v>800</v>
      </c>
      <c r="I1330" s="35">
        <v>3</v>
      </c>
      <c r="J1330" s="35">
        <v>2</v>
      </c>
      <c r="K1330" s="41">
        <v>5</v>
      </c>
      <c r="L1330" s="21">
        <v>0.625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18</v>
      </c>
      <c r="E1331" s="35">
        <v>11</v>
      </c>
      <c r="F1331" s="40">
        <v>29</v>
      </c>
      <c r="G1331" s="21">
        <v>5.1509769094138544</v>
      </c>
      <c r="H1331" s="35">
        <v>225</v>
      </c>
      <c r="I1331" s="35">
        <v>3</v>
      </c>
      <c r="J1331" s="35">
        <v>2</v>
      </c>
      <c r="K1331" s="41">
        <v>5</v>
      </c>
      <c r="L1331" s="21">
        <v>2.2222222222222223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13</v>
      </c>
      <c r="E1332" s="35">
        <v>11</v>
      </c>
      <c r="F1332" s="40">
        <v>24</v>
      </c>
      <c r="G1332" s="21">
        <v>8.4210526315789469</v>
      </c>
      <c r="H1332" s="19">
        <v>66</v>
      </c>
      <c r="I1332" s="35">
        <v>0</v>
      </c>
      <c r="J1332" s="35">
        <v>2</v>
      </c>
      <c r="K1332" s="41">
        <v>2</v>
      </c>
      <c r="L1332" s="21">
        <v>3.0303030303030303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434</v>
      </c>
      <c r="E1333" s="38">
        <v>392</v>
      </c>
      <c r="F1333" s="38">
        <v>826</v>
      </c>
      <c r="G1333" s="31">
        <v>3.4377991426312065</v>
      </c>
      <c r="H1333" s="29">
        <v>10265</v>
      </c>
      <c r="I1333" s="38">
        <v>35</v>
      </c>
      <c r="J1333" s="38">
        <v>35</v>
      </c>
      <c r="K1333" s="39">
        <v>70</v>
      </c>
      <c r="L1333" s="31">
        <v>0.68192888455918166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19</v>
      </c>
      <c r="E1334" s="35">
        <v>20</v>
      </c>
      <c r="F1334" s="40">
        <v>39</v>
      </c>
      <c r="G1334" s="21">
        <v>5.485232067510549</v>
      </c>
      <c r="H1334" s="19">
        <v>294</v>
      </c>
      <c r="I1334" s="35">
        <v>3</v>
      </c>
      <c r="J1334" s="35">
        <v>5</v>
      </c>
      <c r="K1334" s="41">
        <v>8</v>
      </c>
      <c r="L1334" s="21">
        <v>2.7210884353741496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43</v>
      </c>
      <c r="E1335" s="35">
        <v>36</v>
      </c>
      <c r="F1335" s="40">
        <v>79</v>
      </c>
      <c r="G1335" s="21">
        <v>3.9381854436689929</v>
      </c>
      <c r="H1335" s="19">
        <v>1081</v>
      </c>
      <c r="I1335" s="35">
        <v>9</v>
      </c>
      <c r="J1335" s="35">
        <v>3</v>
      </c>
      <c r="K1335" s="41">
        <v>12</v>
      </c>
      <c r="L1335" s="21">
        <v>1.1100832562442182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6</v>
      </c>
      <c r="E1336" s="35">
        <v>8</v>
      </c>
      <c r="F1336" s="40">
        <v>14</v>
      </c>
      <c r="G1336" s="21">
        <v>5.2238805970149249</v>
      </c>
      <c r="H1336" s="35">
        <v>121</v>
      </c>
      <c r="I1336" s="35">
        <v>2</v>
      </c>
      <c r="J1336" s="35">
        <v>1</v>
      </c>
      <c r="K1336" s="41">
        <v>3</v>
      </c>
      <c r="L1336" s="21">
        <v>2.4793388429752068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3</v>
      </c>
      <c r="E1337" s="35">
        <v>5</v>
      </c>
      <c r="F1337" s="40">
        <v>8</v>
      </c>
      <c r="G1337" s="21">
        <v>5.755395683453238</v>
      </c>
      <c r="H1337" s="35">
        <v>67</v>
      </c>
      <c r="I1337" s="35">
        <v>2</v>
      </c>
      <c r="J1337" s="35">
        <v>2</v>
      </c>
      <c r="K1337" s="41">
        <v>4</v>
      </c>
      <c r="L1337" s="21">
        <v>5.9701492537313428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71</v>
      </c>
      <c r="E1338" s="35">
        <v>46</v>
      </c>
      <c r="F1338" s="40">
        <v>117</v>
      </c>
      <c r="G1338" s="21">
        <v>8.2162921348314608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0</v>
      </c>
      <c r="E1339" s="35">
        <v>0</v>
      </c>
      <c r="F1339" s="40">
        <v>0</v>
      </c>
      <c r="G1339" s="21">
        <v>0</v>
      </c>
      <c r="H1339" s="19">
        <v>765</v>
      </c>
      <c r="I1339" s="35">
        <v>0</v>
      </c>
      <c r="J1339" s="35">
        <v>0</v>
      </c>
      <c r="K1339" s="41">
        <v>0</v>
      </c>
      <c r="L1339" s="21">
        <v>0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90</v>
      </c>
      <c r="E1340" s="35">
        <v>83</v>
      </c>
      <c r="F1340" s="40">
        <v>173</v>
      </c>
      <c r="G1340" s="21">
        <v>4.8162583518930955</v>
      </c>
      <c r="H1340" s="19">
        <v>1529</v>
      </c>
      <c r="I1340" s="35">
        <v>2</v>
      </c>
      <c r="J1340" s="35">
        <v>6</v>
      </c>
      <c r="K1340" s="41">
        <v>8</v>
      </c>
      <c r="L1340" s="21">
        <v>0.52321778940483976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0</v>
      </c>
      <c r="E1341" s="35">
        <v>0</v>
      </c>
      <c r="F1341" s="40">
        <v>0</v>
      </c>
      <c r="G1341" s="21">
        <v>0</v>
      </c>
      <c r="H1341" s="35">
        <v>208</v>
      </c>
      <c r="I1341" s="35">
        <v>0</v>
      </c>
      <c r="J1341" s="35">
        <v>0</v>
      </c>
      <c r="K1341" s="41">
        <v>0</v>
      </c>
      <c r="L1341" s="21">
        <v>0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30</v>
      </c>
      <c r="E1342" s="35">
        <v>24</v>
      </c>
      <c r="F1342" s="40">
        <v>54</v>
      </c>
      <c r="G1342" s="21">
        <v>7.6704545454545459</v>
      </c>
      <c r="H1342" s="35">
        <v>232</v>
      </c>
      <c r="I1342" s="35">
        <v>0</v>
      </c>
      <c r="J1342" s="35">
        <v>2</v>
      </c>
      <c r="K1342" s="41">
        <v>2</v>
      </c>
      <c r="L1342" s="21">
        <v>0.86206896551724133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0</v>
      </c>
      <c r="E1343" s="35">
        <v>0</v>
      </c>
      <c r="F1343" s="40">
        <v>0</v>
      </c>
      <c r="G1343" s="21">
        <v>0</v>
      </c>
      <c r="H1343" s="35">
        <v>556</v>
      </c>
      <c r="I1343" s="35">
        <v>0</v>
      </c>
      <c r="J1343" s="35">
        <v>0</v>
      </c>
      <c r="K1343" s="41">
        <v>0</v>
      </c>
      <c r="L1343" s="21">
        <v>0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16</v>
      </c>
      <c r="E1344" s="35">
        <v>13</v>
      </c>
      <c r="F1344" s="40">
        <v>29</v>
      </c>
      <c r="G1344" s="21">
        <v>8.2621082621082618</v>
      </c>
      <c r="H1344" s="35">
        <v>167</v>
      </c>
      <c r="I1344" s="35">
        <v>2</v>
      </c>
      <c r="J1344" s="35">
        <v>1</v>
      </c>
      <c r="K1344" s="41">
        <v>3</v>
      </c>
      <c r="L1344" s="21">
        <v>1.7964071856287425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13</v>
      </c>
      <c r="E1345" s="35">
        <v>12</v>
      </c>
      <c r="F1345" s="40">
        <v>25</v>
      </c>
      <c r="G1345" s="21">
        <v>3.6443148688046647</v>
      </c>
      <c r="H1345" s="35">
        <v>378</v>
      </c>
      <c r="I1345" s="35">
        <v>1</v>
      </c>
      <c r="J1345" s="35">
        <v>0</v>
      </c>
      <c r="K1345" s="41">
        <v>1</v>
      </c>
      <c r="L1345" s="21">
        <v>0.26455026455026454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26</v>
      </c>
      <c r="E1346" s="35">
        <v>29</v>
      </c>
      <c r="F1346" s="40">
        <v>55</v>
      </c>
      <c r="G1346" s="21">
        <v>9.1666666666666661</v>
      </c>
      <c r="H1346" s="35">
        <v>216</v>
      </c>
      <c r="I1346" s="35">
        <v>0</v>
      </c>
      <c r="J1346" s="35">
        <v>1</v>
      </c>
      <c r="K1346" s="41">
        <v>1</v>
      </c>
      <c r="L1346" s="21">
        <v>0.46296296296296291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0</v>
      </c>
      <c r="E1347" s="35">
        <v>0</v>
      </c>
      <c r="F1347" s="40">
        <v>0</v>
      </c>
      <c r="G1347" s="21">
        <v>0</v>
      </c>
      <c r="H1347" s="35">
        <v>188</v>
      </c>
      <c r="I1347" s="35">
        <v>0</v>
      </c>
      <c r="J1347" s="35">
        <v>0</v>
      </c>
      <c r="K1347" s="41">
        <v>0</v>
      </c>
      <c r="L1347" s="21">
        <v>0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13</v>
      </c>
      <c r="E1348" s="35">
        <v>8</v>
      </c>
      <c r="F1348" s="40">
        <v>21</v>
      </c>
      <c r="G1348" s="21">
        <v>4.5652173913043477</v>
      </c>
      <c r="H1348" s="35">
        <v>236</v>
      </c>
      <c r="I1348" s="35">
        <v>0</v>
      </c>
      <c r="J1348" s="35">
        <v>1</v>
      </c>
      <c r="K1348" s="41">
        <v>1</v>
      </c>
      <c r="L1348" s="21">
        <v>0.42372881355932202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9</v>
      </c>
      <c r="E1349" s="35">
        <v>15</v>
      </c>
      <c r="F1349" s="40">
        <v>24</v>
      </c>
      <c r="G1349" s="21">
        <v>2.359882005899705</v>
      </c>
      <c r="H1349" s="35">
        <v>588</v>
      </c>
      <c r="I1349" s="35">
        <v>5</v>
      </c>
      <c r="J1349" s="35">
        <v>3</v>
      </c>
      <c r="K1349" s="41">
        <v>8</v>
      </c>
      <c r="L1349" s="21">
        <v>1.3605442176870748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14</v>
      </c>
      <c r="E1350" s="35">
        <v>12</v>
      </c>
      <c r="F1350" s="40">
        <v>26</v>
      </c>
      <c r="G1350" s="21">
        <v>3.5326086956521738</v>
      </c>
      <c r="H1350" s="35">
        <v>365</v>
      </c>
      <c r="I1350" s="35">
        <v>2</v>
      </c>
      <c r="J1350" s="35">
        <v>2</v>
      </c>
      <c r="K1350" s="41">
        <v>4</v>
      </c>
      <c r="L1350" s="21">
        <v>1.095890410958904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0</v>
      </c>
      <c r="E1351" s="35">
        <v>0</v>
      </c>
      <c r="F1351" s="40">
        <v>0</v>
      </c>
      <c r="G1351" s="21">
        <v>0</v>
      </c>
      <c r="H1351" s="35">
        <v>491</v>
      </c>
      <c r="I1351" s="35">
        <v>0</v>
      </c>
      <c r="J1351" s="35">
        <v>0</v>
      </c>
      <c r="K1351" s="41">
        <v>0</v>
      </c>
      <c r="L1351" s="21">
        <v>0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0</v>
      </c>
      <c r="E1352" s="35">
        <v>0</v>
      </c>
      <c r="F1352" s="40">
        <v>0</v>
      </c>
      <c r="G1352" s="21">
        <v>0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0</v>
      </c>
      <c r="E1353" s="35">
        <v>0</v>
      </c>
      <c r="F1353" s="40">
        <v>0</v>
      </c>
      <c r="G1353" s="21">
        <v>0</v>
      </c>
      <c r="H1353" s="35">
        <v>658</v>
      </c>
      <c r="I1353" s="35">
        <v>0</v>
      </c>
      <c r="J1353" s="35">
        <v>0</v>
      </c>
      <c r="K1353" s="41">
        <v>0</v>
      </c>
      <c r="L1353" s="21">
        <v>0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8</v>
      </c>
      <c r="E1355" s="35">
        <v>5</v>
      </c>
      <c r="F1355" s="40">
        <v>13</v>
      </c>
      <c r="G1355" s="21">
        <v>5.3061224489795915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59</v>
      </c>
      <c r="E1356" s="35">
        <v>62</v>
      </c>
      <c r="F1356" s="40">
        <v>121</v>
      </c>
      <c r="G1356" s="21">
        <v>5.8201058201058196</v>
      </c>
      <c r="H1356" s="35">
        <v>321</v>
      </c>
      <c r="I1356" s="35">
        <v>6</v>
      </c>
      <c r="J1356" s="35">
        <v>6</v>
      </c>
      <c r="K1356" s="41">
        <v>12</v>
      </c>
      <c r="L1356" s="21">
        <v>3.7383177570093453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14</v>
      </c>
      <c r="E1357" s="35">
        <v>14</v>
      </c>
      <c r="F1357" s="40">
        <v>28</v>
      </c>
      <c r="G1357" s="21">
        <v>4.2042042042042045</v>
      </c>
      <c r="H1357" s="35">
        <v>360</v>
      </c>
      <c r="I1357" s="35">
        <v>1</v>
      </c>
      <c r="J1357" s="35">
        <v>2</v>
      </c>
      <c r="K1357" s="41">
        <v>3</v>
      </c>
      <c r="L1357" s="21">
        <v>0.83333333333333337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0</v>
      </c>
      <c r="E1358" s="35">
        <v>0</v>
      </c>
      <c r="F1358" s="40">
        <v>0</v>
      </c>
      <c r="G1358" s="21">
        <v>0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611</v>
      </c>
      <c r="E1359" s="38">
        <v>588</v>
      </c>
      <c r="F1359" s="38">
        <v>1199</v>
      </c>
      <c r="G1359" s="31">
        <v>7.6248012718600959</v>
      </c>
      <c r="H1359" s="29">
        <v>2855</v>
      </c>
      <c r="I1359" s="38">
        <v>7</v>
      </c>
      <c r="J1359" s="38">
        <v>3</v>
      </c>
      <c r="K1359" s="39">
        <v>10</v>
      </c>
      <c r="L1359" s="31">
        <v>0.35026269702276708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168</v>
      </c>
      <c r="E1360" s="38">
        <v>146</v>
      </c>
      <c r="F1360" s="38">
        <v>314</v>
      </c>
      <c r="G1360" s="31">
        <v>3.7376502797286033</v>
      </c>
      <c r="H1360" s="29">
        <v>3367</v>
      </c>
      <c r="I1360" s="38">
        <v>17</v>
      </c>
      <c r="J1360" s="38">
        <v>14</v>
      </c>
      <c r="K1360" s="39">
        <v>31</v>
      </c>
      <c r="L1360" s="31">
        <v>0.92070092070092069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2679</v>
      </c>
      <c r="E1361" s="9">
        <v>2603</v>
      </c>
      <c r="F1361" s="9">
        <v>5282</v>
      </c>
      <c r="G1361" s="25">
        <v>4.5051730167259452</v>
      </c>
      <c r="H1361" s="9">
        <v>45964</v>
      </c>
      <c r="I1361" s="9">
        <v>261</v>
      </c>
      <c r="J1361" s="9">
        <v>217</v>
      </c>
      <c r="K1361" s="16">
        <v>478</v>
      </c>
      <c r="L1361" s="25">
        <v>1.0399443042380994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654</v>
      </c>
      <c r="E1362" s="29">
        <v>611</v>
      </c>
      <c r="F1362" s="29">
        <v>1265</v>
      </c>
      <c r="G1362" s="31">
        <v>4.9235200249095081</v>
      </c>
      <c r="H1362" s="29">
        <v>9326</v>
      </c>
      <c r="I1362" s="29">
        <v>19</v>
      </c>
      <c r="J1362" s="29">
        <v>11</v>
      </c>
      <c r="K1362" s="36">
        <v>30</v>
      </c>
      <c r="L1362" s="31">
        <v>0.32168132103795838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45</v>
      </c>
      <c r="E1363" s="19">
        <v>41</v>
      </c>
      <c r="F1363" s="20">
        <v>86</v>
      </c>
      <c r="G1363" s="21">
        <v>5.838424983027835</v>
      </c>
      <c r="H1363" s="35">
        <v>659</v>
      </c>
      <c r="I1363" s="19">
        <v>1</v>
      </c>
      <c r="J1363" s="19">
        <v>0</v>
      </c>
      <c r="K1363" s="22">
        <v>1</v>
      </c>
      <c r="L1363" s="21">
        <v>0.15174506828528073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37</v>
      </c>
      <c r="E1364" s="19">
        <v>49</v>
      </c>
      <c r="F1364" s="20">
        <v>86</v>
      </c>
      <c r="G1364" s="21">
        <v>4.3129388164493481</v>
      </c>
      <c r="H1364" s="35">
        <v>842</v>
      </c>
      <c r="I1364" s="19">
        <v>2</v>
      </c>
      <c r="J1364" s="19">
        <v>1</v>
      </c>
      <c r="K1364" s="22">
        <v>3</v>
      </c>
      <c r="L1364" s="21">
        <v>0.35629453681710216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52</v>
      </c>
      <c r="E1365" s="19">
        <v>43</v>
      </c>
      <c r="F1365" s="20">
        <v>95</v>
      </c>
      <c r="G1365" s="21">
        <v>4.5871559633027523</v>
      </c>
      <c r="H1365" s="35">
        <v>963</v>
      </c>
      <c r="I1365" s="19">
        <v>0</v>
      </c>
      <c r="J1365" s="19">
        <v>0</v>
      </c>
      <c r="K1365" s="22">
        <v>0</v>
      </c>
      <c r="L1365" s="21">
        <v>0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38</v>
      </c>
      <c r="E1366" s="19">
        <v>35</v>
      </c>
      <c r="F1366" s="20">
        <v>73</v>
      </c>
      <c r="G1366" s="21">
        <v>5.9253246753246751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123</v>
      </c>
      <c r="E1367" s="19">
        <v>111</v>
      </c>
      <c r="F1367" s="20">
        <v>234</v>
      </c>
      <c r="G1367" s="21">
        <v>4.996796925048046</v>
      </c>
      <c r="H1367" s="19">
        <v>1633</v>
      </c>
      <c r="I1367" s="19">
        <v>4</v>
      </c>
      <c r="J1367" s="19">
        <v>1</v>
      </c>
      <c r="K1367" s="22">
        <v>5</v>
      </c>
      <c r="L1367" s="21">
        <v>0.30618493570116351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85</v>
      </c>
      <c r="E1368" s="19">
        <v>62</v>
      </c>
      <c r="F1368" s="20">
        <v>147</v>
      </c>
      <c r="G1368" s="21">
        <v>5.6300268096514747</v>
      </c>
      <c r="H1368" s="19">
        <v>777</v>
      </c>
      <c r="I1368" s="19">
        <v>1</v>
      </c>
      <c r="J1368" s="19">
        <v>0</v>
      </c>
      <c r="K1368" s="22">
        <v>1</v>
      </c>
      <c r="L1368" s="21">
        <v>0.1287001287001287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74</v>
      </c>
      <c r="E1369" s="19">
        <v>59</v>
      </c>
      <c r="F1369" s="20">
        <v>133</v>
      </c>
      <c r="G1369" s="21">
        <v>4.4720914593140551</v>
      </c>
      <c r="H1369" s="19">
        <v>1270</v>
      </c>
      <c r="I1369" s="19">
        <v>2</v>
      </c>
      <c r="J1369" s="19">
        <v>2</v>
      </c>
      <c r="K1369" s="22">
        <v>4</v>
      </c>
      <c r="L1369" s="21">
        <v>0.31496062992125984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153</v>
      </c>
      <c r="E1370" s="19">
        <v>162</v>
      </c>
      <c r="F1370" s="20">
        <v>315</v>
      </c>
      <c r="G1370" s="21">
        <v>4.6944858420268254</v>
      </c>
      <c r="H1370" s="19">
        <v>1788</v>
      </c>
      <c r="I1370" s="19">
        <v>2</v>
      </c>
      <c r="J1370" s="19">
        <v>0</v>
      </c>
      <c r="K1370" s="22">
        <v>2</v>
      </c>
      <c r="L1370" s="21">
        <v>0.11185682326621924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16</v>
      </c>
      <c r="E1371" s="19">
        <v>15</v>
      </c>
      <c r="F1371" s="20">
        <v>31</v>
      </c>
      <c r="G1371" s="21">
        <v>3.7304452466907341</v>
      </c>
      <c r="H1371" s="35">
        <v>453</v>
      </c>
      <c r="I1371" s="19">
        <v>5</v>
      </c>
      <c r="J1371" s="19">
        <v>6</v>
      </c>
      <c r="K1371" s="22">
        <v>11</v>
      </c>
      <c r="L1371" s="21">
        <v>2.4282560706401766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20</v>
      </c>
      <c r="E1372" s="19">
        <v>18</v>
      </c>
      <c r="F1372" s="20">
        <v>38</v>
      </c>
      <c r="G1372" s="21">
        <v>6.25</v>
      </c>
      <c r="H1372" s="35">
        <v>365</v>
      </c>
      <c r="I1372" s="19">
        <v>1</v>
      </c>
      <c r="J1372" s="19">
        <v>0</v>
      </c>
      <c r="K1372" s="22">
        <v>1</v>
      </c>
      <c r="L1372" s="21">
        <v>0.27397260273972601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11</v>
      </c>
      <c r="E1373" s="19">
        <v>16</v>
      </c>
      <c r="F1373" s="20">
        <v>27</v>
      </c>
      <c r="G1373" s="21">
        <v>5.3359683794466397</v>
      </c>
      <c r="H1373" s="19">
        <v>136</v>
      </c>
      <c r="I1373" s="19">
        <v>1</v>
      </c>
      <c r="J1373" s="19">
        <v>1</v>
      </c>
      <c r="K1373" s="22">
        <v>2</v>
      </c>
      <c r="L1373" s="21">
        <v>1.4705882352941175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312</v>
      </c>
      <c r="E1374" s="29">
        <v>334</v>
      </c>
      <c r="F1374" s="29">
        <v>646</v>
      </c>
      <c r="G1374" s="31">
        <v>4.4917257683215128</v>
      </c>
      <c r="H1374" s="29">
        <v>6270</v>
      </c>
      <c r="I1374" s="29">
        <v>60</v>
      </c>
      <c r="J1374" s="29">
        <v>43</v>
      </c>
      <c r="K1374" s="36">
        <v>103</v>
      </c>
      <c r="L1374" s="31">
        <v>1.6427432216905902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22</v>
      </c>
      <c r="E1375" s="19">
        <v>27</v>
      </c>
      <c r="F1375" s="20">
        <v>49</v>
      </c>
      <c r="G1375" s="21">
        <v>3.9676113360323888</v>
      </c>
      <c r="H1375" s="19">
        <v>599</v>
      </c>
      <c r="I1375" s="19">
        <v>2</v>
      </c>
      <c r="J1375" s="19">
        <v>2</v>
      </c>
      <c r="K1375" s="22">
        <v>4</v>
      </c>
      <c r="L1375" s="21">
        <v>0.667779632721202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75</v>
      </c>
      <c r="E1376" s="19">
        <v>71</v>
      </c>
      <c r="F1376" s="20">
        <v>146</v>
      </c>
      <c r="G1376" s="21">
        <v>3.6980749746707198</v>
      </c>
      <c r="H1376" s="19">
        <v>1667</v>
      </c>
      <c r="I1376" s="19">
        <v>19</v>
      </c>
      <c r="J1376" s="19">
        <v>11</v>
      </c>
      <c r="K1376" s="22">
        <v>30</v>
      </c>
      <c r="L1376" s="21">
        <v>1.7996400719856027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33</v>
      </c>
      <c r="E1377" s="19">
        <v>28</v>
      </c>
      <c r="F1377" s="20">
        <v>61</v>
      </c>
      <c r="G1377" s="21">
        <v>5.249569707401033</v>
      </c>
      <c r="H1377" s="35">
        <v>447</v>
      </c>
      <c r="I1377" s="19">
        <v>3</v>
      </c>
      <c r="J1377" s="19">
        <v>3</v>
      </c>
      <c r="K1377" s="22">
        <v>6</v>
      </c>
      <c r="L1377" s="21">
        <v>1.3422818791946309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22</v>
      </c>
      <c r="E1378" s="19">
        <v>31</v>
      </c>
      <c r="F1378" s="20">
        <v>53</v>
      </c>
      <c r="G1378" s="21">
        <v>5.3589484327603643</v>
      </c>
      <c r="H1378" s="35">
        <v>344</v>
      </c>
      <c r="I1378" s="19">
        <v>0</v>
      </c>
      <c r="J1378" s="19">
        <v>0</v>
      </c>
      <c r="K1378" s="22">
        <v>0</v>
      </c>
      <c r="L1378" s="21">
        <v>0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32</v>
      </c>
      <c r="E1379" s="19">
        <v>34</v>
      </c>
      <c r="F1379" s="20">
        <v>66</v>
      </c>
      <c r="G1379" s="21">
        <v>5.5137844611528823</v>
      </c>
      <c r="H1379" s="35">
        <v>497</v>
      </c>
      <c r="I1379" s="19">
        <v>2</v>
      </c>
      <c r="J1379" s="19">
        <v>4</v>
      </c>
      <c r="K1379" s="22">
        <v>6</v>
      </c>
      <c r="L1379" s="21">
        <v>1.2072434607645874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17</v>
      </c>
      <c r="E1380" s="19">
        <v>14</v>
      </c>
      <c r="F1380" s="20">
        <v>31</v>
      </c>
      <c r="G1380" s="21">
        <v>3.322615219721329</v>
      </c>
      <c r="H1380" s="35">
        <v>331</v>
      </c>
      <c r="I1380" s="19">
        <v>0</v>
      </c>
      <c r="J1380" s="19">
        <v>0</v>
      </c>
      <c r="K1380" s="22">
        <v>0</v>
      </c>
      <c r="L1380" s="21">
        <v>0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37</v>
      </c>
      <c r="E1381" s="19">
        <v>46</v>
      </c>
      <c r="F1381" s="20">
        <v>83</v>
      </c>
      <c r="G1381" s="21">
        <v>6.4440993788819876</v>
      </c>
      <c r="H1381" s="35">
        <v>588</v>
      </c>
      <c r="I1381" s="19">
        <v>3</v>
      </c>
      <c r="J1381" s="19">
        <v>1</v>
      </c>
      <c r="K1381" s="22">
        <v>4</v>
      </c>
      <c r="L1381" s="21">
        <v>0.68027210884353739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9</v>
      </c>
      <c r="E1382" s="19">
        <v>12</v>
      </c>
      <c r="F1382" s="20">
        <v>21</v>
      </c>
      <c r="G1382" s="21">
        <v>3.8251366120218582</v>
      </c>
      <c r="H1382" s="19">
        <v>179</v>
      </c>
      <c r="I1382" s="19">
        <v>0</v>
      </c>
      <c r="J1382" s="19">
        <v>0</v>
      </c>
      <c r="K1382" s="22">
        <v>0</v>
      </c>
      <c r="L1382" s="21">
        <v>0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51</v>
      </c>
      <c r="E1383" s="19">
        <v>55</v>
      </c>
      <c r="F1383" s="20">
        <v>106</v>
      </c>
      <c r="G1383" s="21">
        <v>4.3765483071841453</v>
      </c>
      <c r="H1383" s="19">
        <v>1339</v>
      </c>
      <c r="I1383" s="19">
        <v>31</v>
      </c>
      <c r="J1383" s="19">
        <v>20</v>
      </c>
      <c r="K1383" s="22">
        <v>51</v>
      </c>
      <c r="L1383" s="21">
        <v>3.8088125466766245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14</v>
      </c>
      <c r="E1384" s="19">
        <v>16</v>
      </c>
      <c r="F1384" s="20">
        <v>30</v>
      </c>
      <c r="G1384" s="21">
        <v>4.5523520485584212</v>
      </c>
      <c r="H1384" s="19">
        <v>279</v>
      </c>
      <c r="I1384" s="19">
        <v>0</v>
      </c>
      <c r="J1384" s="19">
        <v>2</v>
      </c>
      <c r="K1384" s="22">
        <v>2</v>
      </c>
      <c r="L1384" s="21">
        <v>0.71684587813620071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230</v>
      </c>
      <c r="E1385" s="29">
        <v>215</v>
      </c>
      <c r="F1385" s="29">
        <v>445</v>
      </c>
      <c r="G1385" s="31">
        <v>3.4186064377352694</v>
      </c>
      <c r="H1385" s="29">
        <v>4033</v>
      </c>
      <c r="I1385" s="29">
        <v>10</v>
      </c>
      <c r="J1385" s="29">
        <v>11</v>
      </c>
      <c r="K1385" s="36">
        <v>21</v>
      </c>
      <c r="L1385" s="31">
        <v>0.5207041904289611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17</v>
      </c>
      <c r="E1386" s="19">
        <v>18</v>
      </c>
      <c r="F1386" s="20">
        <v>35</v>
      </c>
      <c r="G1386" s="21">
        <v>2.5887573964497044</v>
      </c>
      <c r="H1386" s="35">
        <v>479</v>
      </c>
      <c r="I1386" s="19">
        <v>4</v>
      </c>
      <c r="J1386" s="19">
        <v>4</v>
      </c>
      <c r="K1386" s="22">
        <v>8</v>
      </c>
      <c r="L1386" s="21">
        <v>1.6701461377870561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28</v>
      </c>
      <c r="E1387" s="19">
        <v>16</v>
      </c>
      <c r="F1387" s="20">
        <v>44</v>
      </c>
      <c r="G1387" s="21">
        <v>4.6462513199577611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9</v>
      </c>
      <c r="E1388" s="19">
        <v>8</v>
      </c>
      <c r="F1388" s="20">
        <v>17</v>
      </c>
      <c r="G1388" s="21">
        <v>4.8295454545454541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20</v>
      </c>
      <c r="E1389" s="19">
        <v>24</v>
      </c>
      <c r="F1389" s="20">
        <v>44</v>
      </c>
      <c r="G1389" s="21">
        <v>6.4896755162241888</v>
      </c>
      <c r="H1389" s="35">
        <v>225</v>
      </c>
      <c r="I1389" s="19">
        <v>0</v>
      </c>
      <c r="J1389" s="19">
        <v>0</v>
      </c>
      <c r="K1389" s="22">
        <v>0</v>
      </c>
      <c r="L1389" s="21">
        <v>0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15</v>
      </c>
      <c r="E1390" s="19">
        <v>15</v>
      </c>
      <c r="F1390" s="20">
        <v>30</v>
      </c>
      <c r="G1390" s="21">
        <v>2.8985507246376812</v>
      </c>
      <c r="H1390" s="35">
        <v>310</v>
      </c>
      <c r="I1390" s="19">
        <v>0</v>
      </c>
      <c r="J1390" s="19">
        <v>3</v>
      </c>
      <c r="K1390" s="22">
        <v>3</v>
      </c>
      <c r="L1390" s="21">
        <v>0.967741935483871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24</v>
      </c>
      <c r="E1391" s="19">
        <v>31</v>
      </c>
      <c r="F1391" s="20">
        <v>55</v>
      </c>
      <c r="G1391" s="21">
        <v>4.032258064516129</v>
      </c>
      <c r="H1391" s="35">
        <v>417</v>
      </c>
      <c r="I1391" s="19">
        <v>1</v>
      </c>
      <c r="J1391" s="19">
        <v>0</v>
      </c>
      <c r="K1391" s="22">
        <v>1</v>
      </c>
      <c r="L1391" s="21">
        <v>0.23980815347721821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40</v>
      </c>
      <c r="E1392" s="19">
        <v>33</v>
      </c>
      <c r="F1392" s="20">
        <v>73</v>
      </c>
      <c r="G1392" s="21">
        <v>4.9291019581363944</v>
      </c>
      <c r="H1392" s="35">
        <v>493</v>
      </c>
      <c r="I1392" s="19">
        <v>0</v>
      </c>
      <c r="J1392" s="19">
        <v>1</v>
      </c>
      <c r="K1392" s="22">
        <v>1</v>
      </c>
      <c r="L1392" s="21">
        <v>0.20283975659229209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13</v>
      </c>
      <c r="E1393" s="19">
        <v>11</v>
      </c>
      <c r="F1393" s="20">
        <v>24</v>
      </c>
      <c r="G1393" s="21">
        <v>2.9020556227327692</v>
      </c>
      <c r="H1393" s="35">
        <v>309</v>
      </c>
      <c r="I1393" s="19">
        <v>3</v>
      </c>
      <c r="J1393" s="19">
        <v>1</v>
      </c>
      <c r="K1393" s="22">
        <v>4</v>
      </c>
      <c r="L1393" s="21">
        <v>1.2944983818770228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38</v>
      </c>
      <c r="E1394" s="19">
        <v>16</v>
      </c>
      <c r="F1394" s="20">
        <v>54</v>
      </c>
      <c r="G1394" s="21">
        <v>1.507116941110801</v>
      </c>
      <c r="H1394" s="35">
        <v>953</v>
      </c>
      <c r="I1394" s="19">
        <v>2</v>
      </c>
      <c r="J1394" s="19">
        <v>1</v>
      </c>
      <c r="K1394" s="22">
        <v>3</v>
      </c>
      <c r="L1394" s="21">
        <v>0.31479538300104931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12</v>
      </c>
      <c r="E1395" s="19">
        <v>22</v>
      </c>
      <c r="F1395" s="20">
        <v>34</v>
      </c>
      <c r="G1395" s="21">
        <v>4.3092522179974653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14</v>
      </c>
      <c r="E1396" s="19">
        <v>21</v>
      </c>
      <c r="F1396" s="20">
        <v>35</v>
      </c>
      <c r="G1396" s="21">
        <v>5.7471264367816088</v>
      </c>
      <c r="H1396" s="19">
        <v>216</v>
      </c>
      <c r="I1396" s="19">
        <v>0</v>
      </c>
      <c r="J1396" s="19">
        <v>1</v>
      </c>
      <c r="K1396" s="22">
        <v>1</v>
      </c>
      <c r="L1396" s="21">
        <v>0.46296296296296291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435</v>
      </c>
      <c r="E1397" s="29">
        <v>439</v>
      </c>
      <c r="F1397" s="29">
        <v>874</v>
      </c>
      <c r="G1397" s="31">
        <v>5.2154195011337867</v>
      </c>
      <c r="H1397" s="29">
        <v>6241</v>
      </c>
      <c r="I1397" s="29">
        <v>23</v>
      </c>
      <c r="J1397" s="29">
        <v>20</v>
      </c>
      <c r="K1397" s="36">
        <v>43</v>
      </c>
      <c r="L1397" s="31">
        <v>0.68899214869411951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36</v>
      </c>
      <c r="E1398" s="19">
        <v>45</v>
      </c>
      <c r="F1398" s="20">
        <v>81</v>
      </c>
      <c r="G1398" s="21">
        <v>4.21875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44</v>
      </c>
      <c r="E1399" s="19">
        <v>46</v>
      </c>
      <c r="F1399" s="20">
        <v>90</v>
      </c>
      <c r="G1399" s="21">
        <v>4.7796070100902819</v>
      </c>
      <c r="H1399" s="35">
        <v>827</v>
      </c>
      <c r="I1399" s="19">
        <v>1</v>
      </c>
      <c r="J1399" s="19">
        <v>3</v>
      </c>
      <c r="K1399" s="22">
        <v>4</v>
      </c>
      <c r="L1399" s="21">
        <v>0.48367593712212814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28</v>
      </c>
      <c r="E1400" s="19">
        <v>13</v>
      </c>
      <c r="F1400" s="20">
        <v>41</v>
      </c>
      <c r="G1400" s="21">
        <v>4.1289023162134946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53</v>
      </c>
      <c r="E1401" s="19">
        <v>64</v>
      </c>
      <c r="F1401" s="20">
        <v>117</v>
      </c>
      <c r="G1401" s="21">
        <v>6.5730337078651679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59</v>
      </c>
      <c r="E1402" s="19">
        <v>40</v>
      </c>
      <c r="F1402" s="20">
        <v>99</v>
      </c>
      <c r="G1402" s="21">
        <v>7.096774193548387</v>
      </c>
      <c r="H1402" s="35">
        <v>552</v>
      </c>
      <c r="I1402" s="19">
        <v>1</v>
      </c>
      <c r="J1402" s="19">
        <v>0</v>
      </c>
      <c r="K1402" s="22">
        <v>1</v>
      </c>
      <c r="L1402" s="21">
        <v>0.18115942028985507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33</v>
      </c>
      <c r="E1403" s="19">
        <v>22</v>
      </c>
      <c r="F1403" s="20">
        <v>55</v>
      </c>
      <c r="G1403" s="21">
        <v>6.5789473684210522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56</v>
      </c>
      <c r="E1404" s="19">
        <v>67</v>
      </c>
      <c r="F1404" s="20">
        <v>123</v>
      </c>
      <c r="G1404" s="21">
        <v>6.0620995564317397</v>
      </c>
      <c r="H1404" s="35">
        <v>535</v>
      </c>
      <c r="I1404" s="19">
        <v>2</v>
      </c>
      <c r="J1404" s="19">
        <v>1</v>
      </c>
      <c r="K1404" s="22">
        <v>3</v>
      </c>
      <c r="L1404" s="21">
        <v>0.56074766355140182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13</v>
      </c>
      <c r="E1405" s="19">
        <v>14</v>
      </c>
      <c r="F1405" s="20">
        <v>27</v>
      </c>
      <c r="G1405" s="21">
        <v>3.0033370411568407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30</v>
      </c>
      <c r="E1406" s="19">
        <v>50</v>
      </c>
      <c r="F1406" s="20">
        <v>80</v>
      </c>
      <c r="G1406" s="21">
        <v>4.3715846994535523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30</v>
      </c>
      <c r="E1407" s="19">
        <v>26</v>
      </c>
      <c r="F1407" s="20">
        <v>56</v>
      </c>
      <c r="G1407" s="21">
        <v>5.4211035818005806</v>
      </c>
      <c r="H1407" s="19">
        <v>400</v>
      </c>
      <c r="I1407" s="19">
        <v>0</v>
      </c>
      <c r="J1407" s="19">
        <v>2</v>
      </c>
      <c r="K1407" s="22">
        <v>2</v>
      </c>
      <c r="L1407" s="21">
        <v>0.5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53</v>
      </c>
      <c r="E1408" s="19">
        <v>52</v>
      </c>
      <c r="F1408" s="20">
        <v>105</v>
      </c>
      <c r="G1408" s="21">
        <v>4.8611111111111116</v>
      </c>
      <c r="H1408" s="19">
        <v>1143</v>
      </c>
      <c r="I1408" s="19">
        <v>19</v>
      </c>
      <c r="J1408" s="19">
        <v>14</v>
      </c>
      <c r="K1408" s="22">
        <v>33</v>
      </c>
      <c r="L1408" s="21">
        <v>2.8871391076115485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141</v>
      </c>
      <c r="E1409" s="38">
        <v>142</v>
      </c>
      <c r="F1409" s="38">
        <v>283</v>
      </c>
      <c r="G1409" s="31">
        <v>3.9174972314507199</v>
      </c>
      <c r="H1409" s="29">
        <v>3210</v>
      </c>
      <c r="I1409" s="38">
        <v>15</v>
      </c>
      <c r="J1409" s="38">
        <v>13</v>
      </c>
      <c r="K1409" s="39">
        <v>28</v>
      </c>
      <c r="L1409" s="31">
        <v>0.87227414330218067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19</v>
      </c>
      <c r="E1410" s="35">
        <v>27</v>
      </c>
      <c r="F1410" s="40">
        <v>46</v>
      </c>
      <c r="G1410" s="21">
        <v>4.5680238331678256</v>
      </c>
      <c r="H1410" s="35">
        <v>453</v>
      </c>
      <c r="I1410" s="35">
        <v>2</v>
      </c>
      <c r="J1410" s="35">
        <v>3</v>
      </c>
      <c r="K1410" s="41">
        <v>5</v>
      </c>
      <c r="L1410" s="21">
        <v>1.1037527593818985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34</v>
      </c>
      <c r="E1411" s="35">
        <v>34</v>
      </c>
      <c r="F1411" s="40">
        <v>68</v>
      </c>
      <c r="G1411" s="21">
        <v>3.8331454340473505</v>
      </c>
      <c r="H1411" s="19">
        <v>809</v>
      </c>
      <c r="I1411" s="35">
        <v>5</v>
      </c>
      <c r="J1411" s="35">
        <v>3</v>
      </c>
      <c r="K1411" s="41">
        <v>8</v>
      </c>
      <c r="L1411" s="21">
        <v>0.98887515451174279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64</v>
      </c>
      <c r="E1412" s="35">
        <v>50</v>
      </c>
      <c r="F1412" s="40">
        <v>114</v>
      </c>
      <c r="G1412" s="21">
        <v>4.2760690172543132</v>
      </c>
      <c r="H1412" s="19">
        <v>1106</v>
      </c>
      <c r="I1412" s="35">
        <v>8</v>
      </c>
      <c r="J1412" s="35">
        <v>7</v>
      </c>
      <c r="K1412" s="41">
        <v>15</v>
      </c>
      <c r="L1412" s="21">
        <v>1.3562386980108498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19</v>
      </c>
      <c r="E1413" s="35">
        <v>23</v>
      </c>
      <c r="F1413" s="40">
        <v>42</v>
      </c>
      <c r="G1413" s="21">
        <v>3.3227848101265818</v>
      </c>
      <c r="H1413" s="35">
        <v>588</v>
      </c>
      <c r="I1413" s="35">
        <v>0</v>
      </c>
      <c r="J1413" s="35">
        <v>0</v>
      </c>
      <c r="K1413" s="41">
        <v>0</v>
      </c>
      <c r="L1413" s="21">
        <v>0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5</v>
      </c>
      <c r="E1414" s="35">
        <v>8</v>
      </c>
      <c r="F1414" s="40">
        <v>13</v>
      </c>
      <c r="G1414" s="21">
        <v>2.53411306042885</v>
      </c>
      <c r="H1414" s="19">
        <v>254</v>
      </c>
      <c r="I1414" s="35">
        <v>0</v>
      </c>
      <c r="J1414" s="35">
        <v>0</v>
      </c>
      <c r="K1414" s="41">
        <v>0</v>
      </c>
      <c r="L1414" s="21">
        <v>0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907</v>
      </c>
      <c r="E1415" s="38">
        <v>862</v>
      </c>
      <c r="F1415" s="38">
        <v>1769</v>
      </c>
      <c r="G1415" s="31">
        <v>4.4038935497522971</v>
      </c>
      <c r="H1415" s="29">
        <v>16884</v>
      </c>
      <c r="I1415" s="38">
        <v>134</v>
      </c>
      <c r="J1415" s="38">
        <v>119</v>
      </c>
      <c r="K1415" s="39">
        <v>253</v>
      </c>
      <c r="L1415" s="31">
        <v>1.4984600805496329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2696</v>
      </c>
      <c r="E1416" s="9">
        <v>2653</v>
      </c>
      <c r="F1416" s="9">
        <v>5349</v>
      </c>
      <c r="G1416" s="25">
        <v>5.167367048253876</v>
      </c>
      <c r="H1416" s="9">
        <v>36948</v>
      </c>
      <c r="I1416" s="9">
        <v>95</v>
      </c>
      <c r="J1416" s="9">
        <v>85</v>
      </c>
      <c r="K1416" s="16">
        <v>180</v>
      </c>
      <c r="L1416" s="25">
        <v>0.4871711594673595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784</v>
      </c>
      <c r="E1417" s="29">
        <v>730</v>
      </c>
      <c r="F1417" s="29">
        <v>1514</v>
      </c>
      <c r="G1417" s="31">
        <v>5.401548396303828</v>
      </c>
      <c r="H1417" s="29">
        <v>9181</v>
      </c>
      <c r="I1417" s="29">
        <v>35</v>
      </c>
      <c r="J1417" s="29">
        <v>23</v>
      </c>
      <c r="K1417" s="36">
        <v>58</v>
      </c>
      <c r="L1417" s="31">
        <v>0.63173946193225139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48</v>
      </c>
      <c r="E1418" s="19">
        <v>46</v>
      </c>
      <c r="F1418" s="20">
        <v>94</v>
      </c>
      <c r="G1418" s="21">
        <v>5.2987598647125145</v>
      </c>
      <c r="H1418" s="35">
        <v>615</v>
      </c>
      <c r="I1418" s="19">
        <v>2</v>
      </c>
      <c r="J1418" s="19">
        <v>1</v>
      </c>
      <c r="K1418" s="22">
        <v>3</v>
      </c>
      <c r="L1418" s="21">
        <v>0.48780487804878048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71</v>
      </c>
      <c r="E1419" s="19">
        <v>60</v>
      </c>
      <c r="F1419" s="20">
        <v>131</v>
      </c>
      <c r="G1419" s="21">
        <v>6.5895372233400407</v>
      </c>
      <c r="H1419" s="35">
        <v>595</v>
      </c>
      <c r="I1419" s="19">
        <v>6</v>
      </c>
      <c r="J1419" s="19">
        <v>2</v>
      </c>
      <c r="K1419" s="22">
        <v>8</v>
      </c>
      <c r="L1419" s="21">
        <v>1.3445378151260505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51</v>
      </c>
      <c r="E1420" s="19">
        <v>38</v>
      </c>
      <c r="F1420" s="20">
        <v>89</v>
      </c>
      <c r="G1420" s="21">
        <v>4.863387978142077</v>
      </c>
      <c r="H1420" s="19">
        <v>707</v>
      </c>
      <c r="I1420" s="19">
        <v>6</v>
      </c>
      <c r="J1420" s="19">
        <v>6</v>
      </c>
      <c r="K1420" s="22">
        <v>12</v>
      </c>
      <c r="L1420" s="21">
        <v>1.6973125884016973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94</v>
      </c>
      <c r="E1421" s="19">
        <v>86</v>
      </c>
      <c r="F1421" s="20">
        <v>180</v>
      </c>
      <c r="G1421" s="21">
        <v>5.0977060322854717</v>
      </c>
      <c r="H1421" s="19">
        <v>1148</v>
      </c>
      <c r="I1421" s="19">
        <v>2</v>
      </c>
      <c r="J1421" s="19">
        <v>2</v>
      </c>
      <c r="K1421" s="22">
        <v>4</v>
      </c>
      <c r="L1421" s="21">
        <v>0.34843205574912894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29</v>
      </c>
      <c r="E1422" s="19">
        <v>38</v>
      </c>
      <c r="F1422" s="20">
        <v>67</v>
      </c>
      <c r="G1422" s="21">
        <v>5.8669001751313479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31</v>
      </c>
      <c r="E1423" s="19">
        <v>36</v>
      </c>
      <c r="F1423" s="20">
        <v>67</v>
      </c>
      <c r="G1423" s="21">
        <v>5.9502664298401422</v>
      </c>
      <c r="H1423" s="35">
        <v>382</v>
      </c>
      <c r="I1423" s="19">
        <v>3</v>
      </c>
      <c r="J1423" s="19">
        <v>2</v>
      </c>
      <c r="K1423" s="22">
        <v>5</v>
      </c>
      <c r="L1423" s="21">
        <v>1.3089005235602094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56</v>
      </c>
      <c r="E1424" s="19">
        <v>48</v>
      </c>
      <c r="F1424" s="20">
        <v>104</v>
      </c>
      <c r="G1424" s="21">
        <v>5.5614973262032086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49</v>
      </c>
      <c r="E1425" s="19">
        <v>58</v>
      </c>
      <c r="F1425" s="20">
        <v>107</v>
      </c>
      <c r="G1425" s="21">
        <v>6.2941176470588234</v>
      </c>
      <c r="H1425" s="35">
        <v>500</v>
      </c>
      <c r="I1425" s="19">
        <v>0</v>
      </c>
      <c r="J1425" s="19">
        <v>1</v>
      </c>
      <c r="K1425" s="22">
        <v>1</v>
      </c>
      <c r="L1425" s="21">
        <v>0.2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61</v>
      </c>
      <c r="E1426" s="19">
        <v>54</v>
      </c>
      <c r="F1426" s="20">
        <v>115</v>
      </c>
      <c r="G1426" s="21">
        <v>5.1247771836007132</v>
      </c>
      <c r="H1426" s="35">
        <v>852</v>
      </c>
      <c r="I1426" s="19">
        <v>3</v>
      </c>
      <c r="J1426" s="19">
        <v>1</v>
      </c>
      <c r="K1426" s="22">
        <v>4</v>
      </c>
      <c r="L1426" s="21">
        <v>0.46948356807511737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43</v>
      </c>
      <c r="E1427" s="19">
        <v>44</v>
      </c>
      <c r="F1427" s="20">
        <v>87</v>
      </c>
      <c r="G1427" s="21">
        <v>4.5741324921135647</v>
      </c>
      <c r="H1427" s="35">
        <v>666</v>
      </c>
      <c r="I1427" s="19">
        <v>5</v>
      </c>
      <c r="J1427" s="19">
        <v>0</v>
      </c>
      <c r="K1427" s="22">
        <v>5</v>
      </c>
      <c r="L1427" s="21">
        <v>0.75075075075075071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36</v>
      </c>
      <c r="E1428" s="19">
        <v>32</v>
      </c>
      <c r="F1428" s="20">
        <v>68</v>
      </c>
      <c r="G1428" s="21">
        <v>6.3432835820895521</v>
      </c>
      <c r="H1428" s="35">
        <v>315</v>
      </c>
      <c r="I1428" s="19">
        <v>0</v>
      </c>
      <c r="J1428" s="19">
        <v>0</v>
      </c>
      <c r="K1428" s="22">
        <v>0</v>
      </c>
      <c r="L1428" s="21">
        <v>0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53</v>
      </c>
      <c r="E1429" s="19">
        <v>33</v>
      </c>
      <c r="F1429" s="20">
        <v>86</v>
      </c>
      <c r="G1429" s="21">
        <v>4.8044692737430168</v>
      </c>
      <c r="H1429" s="35">
        <v>849</v>
      </c>
      <c r="I1429" s="19">
        <v>3</v>
      </c>
      <c r="J1429" s="19">
        <v>4</v>
      </c>
      <c r="K1429" s="22">
        <v>7</v>
      </c>
      <c r="L1429" s="21">
        <v>0.82449941107184921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33</v>
      </c>
      <c r="E1430" s="19">
        <v>35</v>
      </c>
      <c r="F1430" s="20">
        <v>68</v>
      </c>
      <c r="G1430" s="21">
        <v>6.6276803118908383</v>
      </c>
      <c r="H1430" s="35">
        <v>281</v>
      </c>
      <c r="I1430" s="19">
        <v>1</v>
      </c>
      <c r="J1430" s="19">
        <v>1</v>
      </c>
      <c r="K1430" s="22">
        <v>2</v>
      </c>
      <c r="L1430" s="21">
        <v>0.71174377224199281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39</v>
      </c>
      <c r="E1431" s="19">
        <v>37</v>
      </c>
      <c r="F1431" s="20">
        <v>76</v>
      </c>
      <c r="G1431" s="21">
        <v>5.325858444288718</v>
      </c>
      <c r="H1431" s="35">
        <v>281</v>
      </c>
      <c r="I1431" s="19">
        <v>1</v>
      </c>
      <c r="J1431" s="19">
        <v>1</v>
      </c>
      <c r="K1431" s="22">
        <v>2</v>
      </c>
      <c r="L1431" s="21">
        <v>0.71174377224199281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7</v>
      </c>
      <c r="E1432" s="19">
        <v>16</v>
      </c>
      <c r="F1432" s="20">
        <v>23</v>
      </c>
      <c r="G1432" s="21">
        <v>4.6464646464646462</v>
      </c>
      <c r="H1432" s="35">
        <v>145</v>
      </c>
      <c r="I1432" s="19">
        <v>0</v>
      </c>
      <c r="J1432" s="19">
        <v>0</v>
      </c>
      <c r="K1432" s="22">
        <v>0</v>
      </c>
      <c r="L1432" s="21"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26</v>
      </c>
      <c r="E1433" s="19">
        <v>18</v>
      </c>
      <c r="F1433" s="20">
        <v>44</v>
      </c>
      <c r="G1433" s="21">
        <v>3.669724770642202</v>
      </c>
      <c r="H1433" s="35">
        <v>408</v>
      </c>
      <c r="I1433" s="19">
        <v>1</v>
      </c>
      <c r="J1433" s="19">
        <v>1</v>
      </c>
      <c r="K1433" s="22">
        <v>2</v>
      </c>
      <c r="L1433" s="21">
        <v>0.49019607843137253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14</v>
      </c>
      <c r="E1434" s="19">
        <v>19</v>
      </c>
      <c r="F1434" s="20">
        <v>33</v>
      </c>
      <c r="G1434" s="21">
        <v>3.882352941176471</v>
      </c>
      <c r="H1434" s="35">
        <v>319</v>
      </c>
      <c r="I1434" s="19">
        <v>1</v>
      </c>
      <c r="J1434" s="19">
        <v>1</v>
      </c>
      <c r="K1434" s="22">
        <v>2</v>
      </c>
      <c r="L1434" s="21">
        <v>0.62695924764890276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43</v>
      </c>
      <c r="E1435" s="19">
        <v>32</v>
      </c>
      <c r="F1435" s="20">
        <v>75</v>
      </c>
      <c r="G1435" s="21">
        <v>7.0555032925682033</v>
      </c>
      <c r="H1435" s="19">
        <v>275</v>
      </c>
      <c r="I1435" s="19">
        <v>1</v>
      </c>
      <c r="J1435" s="19">
        <v>0</v>
      </c>
      <c r="K1435" s="22">
        <v>1</v>
      </c>
      <c r="L1435" s="21">
        <v>0.36363636363636365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578</v>
      </c>
      <c r="E1436" s="29">
        <v>580</v>
      </c>
      <c r="F1436" s="29">
        <v>1158</v>
      </c>
      <c r="G1436" s="31">
        <v>4.8805158679984828</v>
      </c>
      <c r="H1436" s="29">
        <v>8665</v>
      </c>
      <c r="I1436" s="29">
        <v>23</v>
      </c>
      <c r="J1436" s="29">
        <v>22</v>
      </c>
      <c r="K1436" s="36">
        <v>45</v>
      </c>
      <c r="L1436" s="31">
        <v>0.51933064050778999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42</v>
      </c>
      <c r="E1437" s="19">
        <v>35</v>
      </c>
      <c r="F1437" s="20">
        <v>77</v>
      </c>
      <c r="G1437" s="21">
        <v>3.7931034482758621</v>
      </c>
      <c r="H1437" s="19">
        <v>705</v>
      </c>
      <c r="I1437" s="19">
        <v>1</v>
      </c>
      <c r="J1437" s="19">
        <v>4</v>
      </c>
      <c r="K1437" s="22">
        <v>5</v>
      </c>
      <c r="L1437" s="21">
        <v>0.70921985815602839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88</v>
      </c>
      <c r="E1438" s="19">
        <v>105</v>
      </c>
      <c r="F1438" s="20">
        <v>193</v>
      </c>
      <c r="G1438" s="21">
        <v>4.4624277456647397</v>
      </c>
      <c r="H1438" s="19">
        <v>1640</v>
      </c>
      <c r="I1438" s="19">
        <v>5</v>
      </c>
      <c r="J1438" s="19">
        <v>4</v>
      </c>
      <c r="K1438" s="22">
        <v>9</v>
      </c>
      <c r="L1438" s="21">
        <v>0.54878048780487798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42</v>
      </c>
      <c r="E1439" s="19">
        <v>35</v>
      </c>
      <c r="F1439" s="20">
        <v>77</v>
      </c>
      <c r="G1439" s="21">
        <v>7.8172588832487317</v>
      </c>
      <c r="H1439" s="19">
        <v>-51</v>
      </c>
      <c r="I1439" s="19">
        <v>0</v>
      </c>
      <c r="J1439" s="19">
        <v>0</v>
      </c>
      <c r="K1439" s="22">
        <v>0</v>
      </c>
      <c r="L1439" s="21">
        <v>0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88</v>
      </c>
      <c r="E1440" s="19">
        <v>105</v>
      </c>
      <c r="F1440" s="20">
        <v>193</v>
      </c>
      <c r="G1440" s="21">
        <v>4.7396856581532409</v>
      </c>
      <c r="H1440" s="19">
        <v>1671</v>
      </c>
      <c r="I1440" s="19">
        <v>2</v>
      </c>
      <c r="J1440" s="19">
        <v>2</v>
      </c>
      <c r="K1440" s="22">
        <v>4</v>
      </c>
      <c r="L1440" s="21">
        <v>0.23937761819269898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67</v>
      </c>
      <c r="E1441" s="19">
        <v>62</v>
      </c>
      <c r="F1441" s="20">
        <v>129</v>
      </c>
      <c r="G1441" s="21">
        <v>6.1781609195402298</v>
      </c>
      <c r="H1441" s="35">
        <v>445</v>
      </c>
      <c r="I1441" s="19">
        <v>1</v>
      </c>
      <c r="J1441" s="19">
        <v>0</v>
      </c>
      <c r="K1441" s="22">
        <v>1</v>
      </c>
      <c r="L1441" s="21">
        <v>0.22471910112359553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23</v>
      </c>
      <c r="E1442" s="19">
        <v>24</v>
      </c>
      <c r="F1442" s="20">
        <v>47</v>
      </c>
      <c r="G1442" s="21">
        <v>4.737903225806452</v>
      </c>
      <c r="H1442" s="35">
        <v>385</v>
      </c>
      <c r="I1442" s="19">
        <v>1</v>
      </c>
      <c r="J1442" s="19">
        <v>0</v>
      </c>
      <c r="K1442" s="22">
        <v>1</v>
      </c>
      <c r="L1442" s="21">
        <v>0.25974025974025972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22</v>
      </c>
      <c r="E1443" s="19">
        <v>28</v>
      </c>
      <c r="F1443" s="20">
        <v>50</v>
      </c>
      <c r="G1443" s="21">
        <v>4.3744531933508313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74</v>
      </c>
      <c r="E1444" s="19">
        <v>66</v>
      </c>
      <c r="F1444" s="20">
        <v>140</v>
      </c>
      <c r="G1444" s="21">
        <v>4.5351473922902494</v>
      </c>
      <c r="H1444" s="19">
        <v>1347</v>
      </c>
      <c r="I1444" s="19">
        <v>0</v>
      </c>
      <c r="J1444" s="19">
        <v>3</v>
      </c>
      <c r="K1444" s="22">
        <v>3</v>
      </c>
      <c r="L1444" s="21">
        <v>0.22271714922048996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37</v>
      </c>
      <c r="E1445" s="19">
        <v>43</v>
      </c>
      <c r="F1445" s="20">
        <v>80</v>
      </c>
      <c r="G1445" s="21">
        <v>4.5558086560364464</v>
      </c>
      <c r="H1445" s="35">
        <v>631</v>
      </c>
      <c r="I1445" s="19">
        <v>6</v>
      </c>
      <c r="J1445" s="19">
        <v>4</v>
      </c>
      <c r="K1445" s="22">
        <v>10</v>
      </c>
      <c r="L1445" s="21">
        <v>1.5847860538827259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20</v>
      </c>
      <c r="E1446" s="19">
        <v>15</v>
      </c>
      <c r="F1446" s="20">
        <v>35</v>
      </c>
      <c r="G1446" s="21">
        <v>3.9908779931584948</v>
      </c>
      <c r="H1446" s="19">
        <v>283</v>
      </c>
      <c r="I1446" s="19">
        <v>0</v>
      </c>
      <c r="J1446" s="19">
        <v>0</v>
      </c>
      <c r="K1446" s="22">
        <v>0</v>
      </c>
      <c r="L1446" s="21">
        <v>0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75</v>
      </c>
      <c r="E1447" s="19">
        <v>62</v>
      </c>
      <c r="F1447" s="20">
        <v>137</v>
      </c>
      <c r="G1447" s="21">
        <v>5.7757166947723437</v>
      </c>
      <c r="H1447" s="19">
        <v>1187</v>
      </c>
      <c r="I1447" s="19">
        <v>7</v>
      </c>
      <c r="J1447" s="19">
        <v>5</v>
      </c>
      <c r="K1447" s="22">
        <v>12</v>
      </c>
      <c r="L1447" s="21">
        <v>1.0109519797809603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549</v>
      </c>
      <c r="E1448" s="29">
        <v>594</v>
      </c>
      <c r="F1448" s="29">
        <v>1143</v>
      </c>
      <c r="G1448" s="31">
        <v>5.3664491290670924</v>
      </c>
      <c r="H1448" s="29">
        <v>6723</v>
      </c>
      <c r="I1448" s="29">
        <v>8</v>
      </c>
      <c r="J1448" s="29">
        <v>10</v>
      </c>
      <c r="K1448" s="36">
        <v>18</v>
      </c>
      <c r="L1448" s="31">
        <v>0.2677376171352075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46</v>
      </c>
      <c r="E1449" s="19">
        <v>52</v>
      </c>
      <c r="F1449" s="20">
        <v>98</v>
      </c>
      <c r="G1449" s="21">
        <v>5.4626532887402455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38</v>
      </c>
      <c r="E1450" s="19">
        <v>31</v>
      </c>
      <c r="F1450" s="20">
        <v>69</v>
      </c>
      <c r="G1450" s="21">
        <v>7.3015873015873023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34</v>
      </c>
      <c r="E1451" s="19">
        <v>42</v>
      </c>
      <c r="F1451" s="20">
        <v>76</v>
      </c>
      <c r="G1451" s="21">
        <v>4.6826863832409114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52</v>
      </c>
      <c r="E1452" s="19">
        <v>47</v>
      </c>
      <c r="F1452" s="20">
        <v>99</v>
      </c>
      <c r="G1452" s="21">
        <v>4.2380136986301373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29</v>
      </c>
      <c r="E1453" s="19">
        <v>34</v>
      </c>
      <c r="F1453" s="20">
        <v>63</v>
      </c>
      <c r="G1453" s="21">
        <v>4.9489395129615081</v>
      </c>
      <c r="H1453" s="35">
        <v>398</v>
      </c>
      <c r="I1453" s="19">
        <v>2</v>
      </c>
      <c r="J1453" s="19">
        <v>1</v>
      </c>
      <c r="K1453" s="22">
        <v>3</v>
      </c>
      <c r="L1453" s="21">
        <v>0.75376884422110546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56</v>
      </c>
      <c r="E1454" s="19">
        <v>48</v>
      </c>
      <c r="F1454" s="20">
        <v>104</v>
      </c>
      <c r="G1454" s="21">
        <v>4.8849224988257394</v>
      </c>
      <c r="H1454" s="35">
        <v>753</v>
      </c>
      <c r="I1454" s="19">
        <v>0</v>
      </c>
      <c r="J1454" s="19">
        <v>0</v>
      </c>
      <c r="K1454" s="22">
        <v>0</v>
      </c>
      <c r="L1454" s="21">
        <v>0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32</v>
      </c>
      <c r="E1455" s="19">
        <v>41</v>
      </c>
      <c r="F1455" s="20">
        <v>73</v>
      </c>
      <c r="G1455" s="21">
        <v>4.4323011536126291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70</v>
      </c>
      <c r="E1456" s="19">
        <v>71</v>
      </c>
      <c r="F1456" s="20">
        <v>141</v>
      </c>
      <c r="G1456" s="21">
        <v>6.4354176175262445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57</v>
      </c>
      <c r="E1457" s="19">
        <v>91</v>
      </c>
      <c r="F1457" s="20">
        <v>148</v>
      </c>
      <c r="G1457" s="21">
        <v>5.2631578947368416</v>
      </c>
      <c r="H1457" s="19">
        <v>1432</v>
      </c>
      <c r="I1457" s="19">
        <v>4</v>
      </c>
      <c r="J1457" s="19">
        <v>8</v>
      </c>
      <c r="K1457" s="22">
        <v>12</v>
      </c>
      <c r="L1457" s="21">
        <v>0.83798882681564246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36</v>
      </c>
      <c r="E1458" s="19">
        <v>32</v>
      </c>
      <c r="F1458" s="20">
        <v>68</v>
      </c>
      <c r="G1458" s="21">
        <v>6.4090480678605095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78</v>
      </c>
      <c r="E1459" s="19">
        <v>74</v>
      </c>
      <c r="F1459" s="20">
        <v>152</v>
      </c>
      <c r="G1459" s="21">
        <v>6.4929517300299011</v>
      </c>
      <c r="H1459" s="35">
        <v>772</v>
      </c>
      <c r="I1459" s="19">
        <v>2</v>
      </c>
      <c r="J1459" s="19">
        <v>1</v>
      </c>
      <c r="K1459" s="22">
        <v>3</v>
      </c>
      <c r="L1459" s="21">
        <v>0.38860103626943004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21</v>
      </c>
      <c r="E1460" s="19">
        <v>31</v>
      </c>
      <c r="F1460" s="20">
        <v>52</v>
      </c>
      <c r="G1460" s="21">
        <v>4.5335658238884049</v>
      </c>
      <c r="H1460" s="19">
        <v>400</v>
      </c>
      <c r="I1460" s="19">
        <v>0</v>
      </c>
      <c r="J1460" s="19">
        <v>0</v>
      </c>
      <c r="K1460" s="22">
        <v>0</v>
      </c>
      <c r="L1460" s="21">
        <v>0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434</v>
      </c>
      <c r="E1461" s="38">
        <v>408</v>
      </c>
      <c r="F1461" s="38">
        <v>842</v>
      </c>
      <c r="G1461" s="31">
        <v>5.76751832317282</v>
      </c>
      <c r="H1461" s="29">
        <v>4328</v>
      </c>
      <c r="I1461" s="38">
        <v>5</v>
      </c>
      <c r="J1461" s="38">
        <v>10</v>
      </c>
      <c r="K1461" s="39">
        <v>15</v>
      </c>
      <c r="L1461" s="31">
        <v>0.34658040665434381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55</v>
      </c>
      <c r="E1462" s="35">
        <v>59</v>
      </c>
      <c r="F1462" s="40">
        <v>114</v>
      </c>
      <c r="G1462" s="21">
        <v>5.2998605299860531</v>
      </c>
      <c r="H1462" s="35">
        <v>754</v>
      </c>
      <c r="I1462" s="35">
        <v>4</v>
      </c>
      <c r="J1462" s="35">
        <v>4</v>
      </c>
      <c r="K1462" s="41">
        <v>8</v>
      </c>
      <c r="L1462" s="21">
        <v>1.0610079575596816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93</v>
      </c>
      <c r="E1463" s="35">
        <v>72</v>
      </c>
      <c r="F1463" s="40">
        <v>165</v>
      </c>
      <c r="G1463" s="21">
        <v>5.7752887644382218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48</v>
      </c>
      <c r="E1464" s="35">
        <v>56</v>
      </c>
      <c r="F1464" s="40">
        <v>104</v>
      </c>
      <c r="G1464" s="21">
        <v>5.8361391694725029</v>
      </c>
      <c r="H1464" s="35">
        <v>620</v>
      </c>
      <c r="I1464" s="35">
        <v>0</v>
      </c>
      <c r="J1464" s="35">
        <v>1</v>
      </c>
      <c r="K1464" s="41">
        <v>1</v>
      </c>
      <c r="L1464" s="21">
        <v>0.16129032258064516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56</v>
      </c>
      <c r="E1465" s="35">
        <v>56</v>
      </c>
      <c r="F1465" s="40">
        <v>112</v>
      </c>
      <c r="G1465" s="21">
        <v>6.2639821029082778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42" t="s">
        <v>2583</v>
      </c>
      <c r="B1466" s="43" t="s">
        <v>2584</v>
      </c>
      <c r="C1466" s="47">
        <v>1210</v>
      </c>
      <c r="D1466" s="35">
        <v>40</v>
      </c>
      <c r="E1466" s="35">
        <v>32</v>
      </c>
      <c r="F1466" s="40">
        <v>72</v>
      </c>
      <c r="G1466" s="21">
        <v>5.9504132231404956</v>
      </c>
      <c r="H1466" s="35">
        <v>318</v>
      </c>
      <c r="I1466" s="35">
        <v>0</v>
      </c>
      <c r="J1466" s="35">
        <v>0</v>
      </c>
      <c r="K1466" s="48">
        <v>0</v>
      </c>
      <c r="L1466" s="46">
        <v>0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72</v>
      </c>
      <c r="E1467" s="35">
        <v>71</v>
      </c>
      <c r="F1467" s="40">
        <v>143</v>
      </c>
      <c r="G1467" s="21">
        <v>6.8322981366459627</v>
      </c>
      <c r="H1467" s="19">
        <v>381</v>
      </c>
      <c r="I1467" s="35">
        <v>0</v>
      </c>
      <c r="J1467" s="35">
        <v>3</v>
      </c>
      <c r="K1467" s="41">
        <v>3</v>
      </c>
      <c r="L1467" s="21">
        <v>0.78740157480314954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70</v>
      </c>
      <c r="E1468" s="35">
        <v>62</v>
      </c>
      <c r="F1468" s="40">
        <v>132</v>
      </c>
      <c r="G1468" s="21">
        <v>4.8565121412803531</v>
      </c>
      <c r="H1468" s="19">
        <v>1083</v>
      </c>
      <c r="I1468" s="35">
        <v>1</v>
      </c>
      <c r="J1468" s="35">
        <v>2</v>
      </c>
      <c r="K1468" s="41">
        <v>3</v>
      </c>
      <c r="L1468" s="21">
        <v>0.2770083102493075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351</v>
      </c>
      <c r="E1469" s="38">
        <v>341</v>
      </c>
      <c r="F1469" s="38">
        <v>692</v>
      </c>
      <c r="G1469" s="31">
        <v>4.3629027173570396</v>
      </c>
      <c r="H1469" s="29">
        <v>8051</v>
      </c>
      <c r="I1469" s="38">
        <v>24</v>
      </c>
      <c r="J1469" s="38">
        <v>20</v>
      </c>
      <c r="K1469" s="39">
        <v>44</v>
      </c>
      <c r="L1469" s="31">
        <v>0.54651596075021736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1815</v>
      </c>
      <c r="E1470" s="9">
        <v>1603</v>
      </c>
      <c r="F1470" s="9">
        <v>3418</v>
      </c>
      <c r="G1470" s="25">
        <v>5.6742533658714738</v>
      </c>
      <c r="H1470" s="9">
        <v>12098</v>
      </c>
      <c r="I1470" s="9">
        <v>63</v>
      </c>
      <c r="J1470" s="9">
        <v>45</v>
      </c>
      <c r="K1470" s="16">
        <v>108</v>
      </c>
      <c r="L1470" s="25">
        <v>0.89270953876673842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284</v>
      </c>
      <c r="E1471" s="29">
        <v>273</v>
      </c>
      <c r="F1471" s="29">
        <v>557</v>
      </c>
      <c r="G1471" s="31">
        <v>6.9808246647449561</v>
      </c>
      <c r="H1471" s="38">
        <v>734</v>
      </c>
      <c r="I1471" s="29">
        <v>2</v>
      </c>
      <c r="J1471" s="29">
        <v>0</v>
      </c>
      <c r="K1471" s="36">
        <v>2</v>
      </c>
      <c r="L1471" s="31">
        <v>0.27247956403269752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52</v>
      </c>
      <c r="E1472" s="19">
        <v>43</v>
      </c>
      <c r="F1472" s="20">
        <v>95</v>
      </c>
      <c r="G1472" s="21">
        <v>6.8247126436781613</v>
      </c>
      <c r="H1472" s="35">
        <v>-30</v>
      </c>
      <c r="I1472" s="19">
        <v>1</v>
      </c>
      <c r="J1472" s="19">
        <v>0</v>
      </c>
      <c r="K1472" s="22">
        <v>1</v>
      </c>
      <c r="L1472" s="21">
        <v>-3.3333333333333335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43</v>
      </c>
      <c r="E1473" s="19">
        <v>47</v>
      </c>
      <c r="F1473" s="20">
        <v>90</v>
      </c>
      <c r="G1473" s="21">
        <v>5.825242718446602</v>
      </c>
      <c r="H1473" s="35">
        <v>386</v>
      </c>
      <c r="I1473" s="19">
        <v>0</v>
      </c>
      <c r="J1473" s="19">
        <v>0</v>
      </c>
      <c r="K1473" s="22">
        <v>0</v>
      </c>
      <c r="L1473" s="21">
        <v>0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18</v>
      </c>
      <c r="E1474" s="19">
        <v>20</v>
      </c>
      <c r="F1474" s="20">
        <v>38</v>
      </c>
      <c r="G1474" s="21">
        <v>7.7709611451942742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11</v>
      </c>
      <c r="E1475" s="19">
        <v>26</v>
      </c>
      <c r="F1475" s="20">
        <v>37</v>
      </c>
      <c r="G1475" s="21">
        <v>7.1428571428571423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25</v>
      </c>
      <c r="E1476" s="19">
        <v>12</v>
      </c>
      <c r="F1476" s="20">
        <v>37</v>
      </c>
      <c r="G1476" s="21">
        <v>8.3900226757369616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29</v>
      </c>
      <c r="E1477" s="19">
        <v>20</v>
      </c>
      <c r="F1477" s="20">
        <v>49</v>
      </c>
      <c r="G1477" s="21">
        <v>7.2378138847858198</v>
      </c>
      <c r="H1477" s="35">
        <v>19</v>
      </c>
      <c r="I1477" s="19">
        <v>1</v>
      </c>
      <c r="J1477" s="19">
        <v>0</v>
      </c>
      <c r="K1477" s="22">
        <v>1</v>
      </c>
      <c r="L1477" s="21">
        <v>5.2631578947368416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14</v>
      </c>
      <c r="E1478" s="19">
        <v>12</v>
      </c>
      <c r="F1478" s="20">
        <v>26</v>
      </c>
      <c r="G1478" s="21">
        <v>6.0324825986078885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31</v>
      </c>
      <c r="E1479" s="19">
        <v>33</v>
      </c>
      <c r="F1479" s="20">
        <v>64</v>
      </c>
      <c r="G1479" s="21">
        <v>7.8817733990147785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31</v>
      </c>
      <c r="E1480" s="19">
        <v>27</v>
      </c>
      <c r="F1480" s="20">
        <v>58</v>
      </c>
      <c r="G1480" s="21">
        <v>8.0667593880389425</v>
      </c>
      <c r="H1480" s="35">
        <v>35</v>
      </c>
      <c r="I1480" s="19">
        <v>0</v>
      </c>
      <c r="J1480" s="19">
        <v>0</v>
      </c>
      <c r="K1480" s="22">
        <v>0</v>
      </c>
      <c r="L1480" s="21">
        <v>0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25</v>
      </c>
      <c r="E1481" s="19">
        <v>26</v>
      </c>
      <c r="F1481" s="20">
        <v>51</v>
      </c>
      <c r="G1481" s="21">
        <v>8.279220779220779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5</v>
      </c>
      <c r="E1482" s="19">
        <v>7</v>
      </c>
      <c r="F1482" s="20">
        <v>12</v>
      </c>
      <c r="G1482" s="21">
        <v>3.5398230088495577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530</v>
      </c>
      <c r="E1483" s="29">
        <v>462</v>
      </c>
      <c r="F1483" s="29">
        <v>992</v>
      </c>
      <c r="G1483" s="31">
        <v>5.6482377725901038</v>
      </c>
      <c r="H1483" s="29">
        <v>3229</v>
      </c>
      <c r="I1483" s="29">
        <v>25</v>
      </c>
      <c r="J1483" s="29">
        <v>14</v>
      </c>
      <c r="K1483" s="36">
        <v>39</v>
      </c>
      <c r="L1483" s="31">
        <v>1.2078042737689687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61</v>
      </c>
      <c r="E1484" s="19">
        <v>51</v>
      </c>
      <c r="F1484" s="20">
        <v>112</v>
      </c>
      <c r="G1484" s="21">
        <v>4.5789043336058866</v>
      </c>
      <c r="H1484" s="35">
        <v>578</v>
      </c>
      <c r="I1484" s="19">
        <v>2</v>
      </c>
      <c r="J1484" s="19">
        <v>4</v>
      </c>
      <c r="K1484" s="22">
        <v>6</v>
      </c>
      <c r="L1484" s="21">
        <v>1.0380622837370241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33</v>
      </c>
      <c r="E1485" s="19">
        <v>37</v>
      </c>
      <c r="F1485" s="20">
        <v>70</v>
      </c>
      <c r="G1485" s="21">
        <v>6.481481481481481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36</v>
      </c>
      <c r="E1486" s="19">
        <v>39</v>
      </c>
      <c r="F1486" s="20">
        <v>75</v>
      </c>
      <c r="G1486" s="21">
        <v>4.8107761385503531</v>
      </c>
      <c r="H1486" s="35">
        <v>581</v>
      </c>
      <c r="I1486" s="19">
        <v>1</v>
      </c>
      <c r="J1486" s="19">
        <v>5</v>
      </c>
      <c r="K1486" s="22">
        <v>6</v>
      </c>
      <c r="L1486" s="21">
        <v>1.0327022375215147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22</v>
      </c>
      <c r="E1487" s="19">
        <v>23</v>
      </c>
      <c r="F1487" s="20">
        <v>45</v>
      </c>
      <c r="G1487" s="21">
        <v>4.7268907563025211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33</v>
      </c>
      <c r="E1488" s="19">
        <v>23</v>
      </c>
      <c r="F1488" s="20">
        <v>56</v>
      </c>
      <c r="G1488" s="21">
        <v>5.0724637681159424</v>
      </c>
      <c r="H1488" s="35">
        <v>127</v>
      </c>
      <c r="I1488" s="19">
        <v>0</v>
      </c>
      <c r="J1488" s="19">
        <v>0</v>
      </c>
      <c r="K1488" s="22">
        <v>0</v>
      </c>
      <c r="L1488" s="21">
        <v>0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68</v>
      </c>
      <c r="E1489" s="19">
        <v>63</v>
      </c>
      <c r="F1489" s="20">
        <v>131</v>
      </c>
      <c r="G1489" s="21">
        <v>6.5239043824701195</v>
      </c>
      <c r="H1489" s="35">
        <v>300</v>
      </c>
      <c r="I1489" s="19">
        <v>17</v>
      </c>
      <c r="J1489" s="19">
        <v>3</v>
      </c>
      <c r="K1489" s="22">
        <v>20</v>
      </c>
      <c r="L1489" s="21">
        <v>6.666666666666667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36</v>
      </c>
      <c r="E1490" s="19">
        <v>27</v>
      </c>
      <c r="F1490" s="20">
        <v>63</v>
      </c>
      <c r="G1490" s="21">
        <v>5.1512673753066229</v>
      </c>
      <c r="H1490" s="35">
        <v>295</v>
      </c>
      <c r="I1490" s="19">
        <v>2</v>
      </c>
      <c r="J1490" s="19">
        <v>1</v>
      </c>
      <c r="K1490" s="22">
        <v>3</v>
      </c>
      <c r="L1490" s="21">
        <v>1.0169491525423728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51</v>
      </c>
      <c r="E1491" s="19">
        <v>33</v>
      </c>
      <c r="F1491" s="20">
        <v>84</v>
      </c>
      <c r="G1491" s="21">
        <v>4.5112781954887211</v>
      </c>
      <c r="H1491" s="35">
        <v>248</v>
      </c>
      <c r="I1491" s="19">
        <v>0</v>
      </c>
      <c r="J1491" s="19">
        <v>0</v>
      </c>
      <c r="K1491" s="22">
        <v>0</v>
      </c>
      <c r="L1491" s="21">
        <v>0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25</v>
      </c>
      <c r="E1492" s="19">
        <v>32</v>
      </c>
      <c r="F1492" s="20">
        <v>57</v>
      </c>
      <c r="G1492" s="21">
        <v>6.0638297872340425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32</v>
      </c>
      <c r="E1493" s="19">
        <v>24</v>
      </c>
      <c r="F1493" s="20">
        <v>56</v>
      </c>
      <c r="G1493" s="21">
        <v>9.8765432098765427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27</v>
      </c>
      <c r="E1494" s="19">
        <v>20</v>
      </c>
      <c r="F1494" s="20">
        <v>47</v>
      </c>
      <c r="G1494" s="21">
        <v>4.5235803657362847</v>
      </c>
      <c r="H1494" s="35">
        <v>342</v>
      </c>
      <c r="I1494" s="19">
        <v>1</v>
      </c>
      <c r="J1494" s="19">
        <v>0</v>
      </c>
      <c r="K1494" s="22">
        <v>1</v>
      </c>
      <c r="L1494" s="21">
        <v>0.29239766081871343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43</v>
      </c>
      <c r="E1495" s="19">
        <v>40</v>
      </c>
      <c r="F1495" s="20">
        <v>83</v>
      </c>
      <c r="G1495" s="21">
        <v>7.4239713774597496</v>
      </c>
      <c r="H1495" s="35">
        <v>137</v>
      </c>
      <c r="I1495" s="19">
        <v>2</v>
      </c>
      <c r="J1495" s="19">
        <v>1</v>
      </c>
      <c r="K1495" s="22">
        <v>3</v>
      </c>
      <c r="L1495" s="21">
        <v>2.1897810218978102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30</v>
      </c>
      <c r="E1496" s="19">
        <v>26</v>
      </c>
      <c r="F1496" s="20">
        <v>56</v>
      </c>
      <c r="G1496" s="21">
        <v>6.0803474484256244</v>
      </c>
      <c r="H1496" s="35">
        <v>19</v>
      </c>
      <c r="I1496" s="19">
        <v>0</v>
      </c>
      <c r="J1496" s="19">
        <v>0</v>
      </c>
      <c r="K1496" s="22">
        <v>0</v>
      </c>
      <c r="L1496" s="21">
        <v>0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33</v>
      </c>
      <c r="E1497" s="19">
        <v>24</v>
      </c>
      <c r="F1497" s="20">
        <v>57</v>
      </c>
      <c r="G1497" s="21">
        <v>7.661290322580645</v>
      </c>
      <c r="H1497" s="19">
        <v>142</v>
      </c>
      <c r="I1497" s="19">
        <v>0</v>
      </c>
      <c r="J1497" s="19">
        <v>0</v>
      </c>
      <c r="K1497" s="22">
        <v>0</v>
      </c>
      <c r="L1497" s="21">
        <v>0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334</v>
      </c>
      <c r="E1498" s="29">
        <v>255</v>
      </c>
      <c r="F1498" s="29">
        <v>589</v>
      </c>
      <c r="G1498" s="31">
        <v>5.3197254335260116</v>
      </c>
      <c r="H1498" s="29">
        <v>2553</v>
      </c>
      <c r="I1498" s="29">
        <v>7</v>
      </c>
      <c r="J1498" s="29">
        <v>9</v>
      </c>
      <c r="K1498" s="36">
        <v>16</v>
      </c>
      <c r="L1498" s="31">
        <v>0.62671367019193103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17</v>
      </c>
      <c r="E1499" s="19">
        <v>10</v>
      </c>
      <c r="F1499" s="20">
        <v>27</v>
      </c>
      <c r="G1499" s="21">
        <v>8.2822085889570545</v>
      </c>
      <c r="H1499" s="35">
        <v>7</v>
      </c>
      <c r="I1499" s="19">
        <v>0</v>
      </c>
      <c r="J1499" s="19">
        <v>0</v>
      </c>
      <c r="K1499" s="22">
        <v>0</v>
      </c>
      <c r="L1499" s="21">
        <v>0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9</v>
      </c>
      <c r="E1500" s="19">
        <v>6</v>
      </c>
      <c r="F1500" s="20">
        <v>15</v>
      </c>
      <c r="G1500" s="21">
        <v>5.6179775280898872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4</v>
      </c>
      <c r="E1501" s="19">
        <v>4</v>
      </c>
      <c r="F1501" s="20">
        <v>8</v>
      </c>
      <c r="G1501" s="21">
        <v>8.5106382978723403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23</v>
      </c>
      <c r="E1502" s="19">
        <v>11</v>
      </c>
      <c r="F1502" s="20">
        <v>34</v>
      </c>
      <c r="G1502" s="21">
        <v>4.2079207920792081</v>
      </c>
      <c r="H1502" s="35">
        <v>134</v>
      </c>
      <c r="I1502" s="19">
        <v>0</v>
      </c>
      <c r="J1502" s="19">
        <v>0</v>
      </c>
      <c r="K1502" s="22">
        <v>0</v>
      </c>
      <c r="L1502" s="21">
        <v>0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22</v>
      </c>
      <c r="E1503" s="19">
        <v>15</v>
      </c>
      <c r="F1503" s="20">
        <v>37</v>
      </c>
      <c r="G1503" s="21">
        <v>6.3032367972742751</v>
      </c>
      <c r="H1503" s="35">
        <v>48</v>
      </c>
      <c r="I1503" s="19">
        <v>1</v>
      </c>
      <c r="J1503" s="19">
        <v>3</v>
      </c>
      <c r="K1503" s="22">
        <v>4</v>
      </c>
      <c r="L1503" s="21">
        <v>8.3333333333333321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12</v>
      </c>
      <c r="E1504" s="19">
        <v>9</v>
      </c>
      <c r="F1504" s="20">
        <v>21</v>
      </c>
      <c r="G1504" s="21">
        <v>4.6153846153846159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10</v>
      </c>
      <c r="E1505" s="19">
        <v>10</v>
      </c>
      <c r="F1505" s="20">
        <v>20</v>
      </c>
      <c r="G1505" s="21">
        <v>3.8910505836575875</v>
      </c>
      <c r="H1505" s="35">
        <v>225</v>
      </c>
      <c r="I1505" s="19">
        <v>5</v>
      </c>
      <c r="J1505" s="19">
        <v>5</v>
      </c>
      <c r="K1505" s="22">
        <v>10</v>
      </c>
      <c r="L1505" s="21">
        <v>4.4444444444444446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12</v>
      </c>
      <c r="E1506" s="19">
        <v>6</v>
      </c>
      <c r="F1506" s="20">
        <v>18</v>
      </c>
      <c r="G1506" s="21">
        <v>4.2553191489361701</v>
      </c>
      <c r="H1506" s="35">
        <v>83</v>
      </c>
      <c r="I1506" s="19">
        <v>1</v>
      </c>
      <c r="J1506" s="19">
        <v>1</v>
      </c>
      <c r="K1506" s="22">
        <v>2</v>
      </c>
      <c r="L1506" s="21">
        <v>2.4096385542168677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23</v>
      </c>
      <c r="E1507" s="19">
        <v>12</v>
      </c>
      <c r="F1507" s="20">
        <v>35</v>
      </c>
      <c r="G1507" s="21">
        <v>5.8922558922558927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11</v>
      </c>
      <c r="E1508" s="19">
        <v>8</v>
      </c>
      <c r="F1508" s="20">
        <v>19</v>
      </c>
      <c r="G1508" s="21">
        <v>6.2913907284768218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11</v>
      </c>
      <c r="E1509" s="19">
        <v>7</v>
      </c>
      <c r="F1509" s="20">
        <v>18</v>
      </c>
      <c r="G1509" s="21">
        <v>7.7253218884120178</v>
      </c>
      <c r="H1509" s="35">
        <v>90</v>
      </c>
      <c r="I1509" s="19">
        <v>0</v>
      </c>
      <c r="J1509" s="19">
        <v>0</v>
      </c>
      <c r="K1509" s="22">
        <v>0</v>
      </c>
      <c r="L1509" s="21">
        <v>0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17</v>
      </c>
      <c r="E1510" s="19">
        <v>12</v>
      </c>
      <c r="F1510" s="20">
        <v>29</v>
      </c>
      <c r="G1510" s="21">
        <v>4.8172757475083063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5</v>
      </c>
      <c r="E1511" s="19">
        <v>3</v>
      </c>
      <c r="F1511" s="20">
        <v>8</v>
      </c>
      <c r="G1511" s="21">
        <v>6.666666666666667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12</v>
      </c>
      <c r="E1512" s="19">
        <v>10</v>
      </c>
      <c r="F1512" s="20">
        <v>22</v>
      </c>
      <c r="G1512" s="21">
        <v>8.7301587301587293</v>
      </c>
      <c r="H1512" s="35">
        <v>37</v>
      </c>
      <c r="I1512" s="19">
        <v>0</v>
      </c>
      <c r="J1512" s="19">
        <v>0</v>
      </c>
      <c r="K1512" s="22">
        <v>0</v>
      </c>
      <c r="L1512" s="21">
        <v>0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2</v>
      </c>
      <c r="E1513" s="19">
        <v>4</v>
      </c>
      <c r="F1513" s="20">
        <v>6</v>
      </c>
      <c r="G1513" s="21">
        <v>3.3149171270718232</v>
      </c>
      <c r="H1513" s="35">
        <v>93</v>
      </c>
      <c r="I1513" s="19">
        <v>0</v>
      </c>
      <c r="J1513" s="19">
        <v>0</v>
      </c>
      <c r="K1513" s="22">
        <v>0</v>
      </c>
      <c r="L1513" s="21">
        <v>0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5</v>
      </c>
      <c r="E1514" s="19">
        <v>4</v>
      </c>
      <c r="F1514" s="20">
        <v>9</v>
      </c>
      <c r="G1514" s="21">
        <v>4.8128342245989302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8</v>
      </c>
      <c r="E1515" s="19">
        <v>6</v>
      </c>
      <c r="F1515" s="20">
        <v>14</v>
      </c>
      <c r="G1515" s="21">
        <v>4.9122807017543861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8</v>
      </c>
      <c r="E1516" s="19">
        <v>16</v>
      </c>
      <c r="F1516" s="20">
        <v>24</v>
      </c>
      <c r="G1516" s="21">
        <v>2.8503562945368173</v>
      </c>
      <c r="H1516" s="35">
        <v>405</v>
      </c>
      <c r="I1516" s="19">
        <v>0</v>
      </c>
      <c r="J1516" s="19">
        <v>0</v>
      </c>
      <c r="K1516" s="22">
        <v>0</v>
      </c>
      <c r="L1516" s="21">
        <v>0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100</v>
      </c>
      <c r="E1517" s="19">
        <v>83</v>
      </c>
      <c r="F1517" s="20">
        <v>183</v>
      </c>
      <c r="G1517" s="21">
        <v>5.3602811950790858</v>
      </c>
      <c r="H1517" s="35">
        <v>703</v>
      </c>
      <c r="I1517" s="19">
        <v>0</v>
      </c>
      <c r="J1517" s="19">
        <v>0</v>
      </c>
      <c r="K1517" s="22">
        <v>0</v>
      </c>
      <c r="L1517" s="21">
        <v>0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9</v>
      </c>
      <c r="E1518" s="19">
        <v>10</v>
      </c>
      <c r="F1518" s="20">
        <v>19</v>
      </c>
      <c r="G1518" s="21">
        <v>5.7750759878419453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14</v>
      </c>
      <c r="E1519" s="19">
        <v>9</v>
      </c>
      <c r="F1519" s="20">
        <v>23</v>
      </c>
      <c r="G1519" s="21">
        <v>8.9494163424124515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346</v>
      </c>
      <c r="E1520" s="29">
        <v>304</v>
      </c>
      <c r="F1520" s="29">
        <v>650</v>
      </c>
      <c r="G1520" s="31">
        <v>4.6468401486988844</v>
      </c>
      <c r="H1520" s="29">
        <v>4975</v>
      </c>
      <c r="I1520" s="29">
        <v>25</v>
      </c>
      <c r="J1520" s="29">
        <v>16</v>
      </c>
      <c r="K1520" s="36">
        <v>41</v>
      </c>
      <c r="L1520" s="31">
        <v>0.82412060301507539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37</v>
      </c>
      <c r="E1521" s="19">
        <v>28</v>
      </c>
      <c r="F1521" s="20">
        <v>65</v>
      </c>
      <c r="G1521" s="21">
        <v>5.7624113475177303</v>
      </c>
      <c r="H1521" s="35">
        <v>185</v>
      </c>
      <c r="I1521" s="19">
        <v>2</v>
      </c>
      <c r="J1521" s="19">
        <v>0</v>
      </c>
      <c r="K1521" s="22">
        <v>2</v>
      </c>
      <c r="L1521" s="21">
        <v>1.0810810810810811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6</v>
      </c>
      <c r="E1522" s="19">
        <v>1</v>
      </c>
      <c r="F1522" s="20">
        <v>7</v>
      </c>
      <c r="G1522" s="21">
        <v>3.6269430051813467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50</v>
      </c>
      <c r="E1523" s="19">
        <v>55</v>
      </c>
      <c r="F1523" s="20">
        <v>105</v>
      </c>
      <c r="G1523" s="21">
        <v>5.0456511292647761</v>
      </c>
      <c r="H1523" s="35">
        <v>677</v>
      </c>
      <c r="I1523" s="19">
        <v>0</v>
      </c>
      <c r="J1523" s="19">
        <v>0</v>
      </c>
      <c r="K1523" s="22">
        <v>0</v>
      </c>
      <c r="L1523" s="21">
        <v>0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9</v>
      </c>
      <c r="E1524" s="19">
        <v>5</v>
      </c>
      <c r="F1524" s="20">
        <v>14</v>
      </c>
      <c r="G1524" s="21">
        <v>2.9350104821802936</v>
      </c>
      <c r="H1524" s="35">
        <v>219</v>
      </c>
      <c r="I1524" s="19">
        <v>1</v>
      </c>
      <c r="J1524" s="19">
        <v>0</v>
      </c>
      <c r="K1524" s="22">
        <v>1</v>
      </c>
      <c r="L1524" s="21">
        <v>0.45662100456621002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14</v>
      </c>
      <c r="E1525" s="19">
        <v>17</v>
      </c>
      <c r="F1525" s="20">
        <v>31</v>
      </c>
      <c r="G1525" s="21">
        <v>4.7839506172839501</v>
      </c>
      <c r="H1525" s="35">
        <v>95</v>
      </c>
      <c r="I1525" s="19">
        <v>3</v>
      </c>
      <c r="J1525" s="19">
        <v>3</v>
      </c>
      <c r="K1525" s="22">
        <v>6</v>
      </c>
      <c r="L1525" s="21">
        <v>6.3157894736842106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1</v>
      </c>
      <c r="E1526" s="19">
        <v>5</v>
      </c>
      <c r="F1526" s="20">
        <v>6</v>
      </c>
      <c r="G1526" s="21">
        <v>2.6905829596412558</v>
      </c>
      <c r="H1526" s="35">
        <v>82</v>
      </c>
      <c r="I1526" s="19">
        <v>0</v>
      </c>
      <c r="J1526" s="19">
        <v>1</v>
      </c>
      <c r="K1526" s="22">
        <v>1</v>
      </c>
      <c r="L1526" s="21">
        <v>1.2195121951219512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15</v>
      </c>
      <c r="E1527" s="19">
        <v>17</v>
      </c>
      <c r="F1527" s="20">
        <v>32</v>
      </c>
      <c r="G1527" s="21">
        <v>6.1657032755298653</v>
      </c>
      <c r="H1527" s="35">
        <v>158</v>
      </c>
      <c r="I1527" s="19">
        <v>6</v>
      </c>
      <c r="J1527" s="19">
        <v>4</v>
      </c>
      <c r="K1527" s="22">
        <v>10</v>
      </c>
      <c r="L1527" s="21">
        <v>6.3291139240506329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6</v>
      </c>
      <c r="E1528" s="19">
        <v>6</v>
      </c>
      <c r="F1528" s="20">
        <v>12</v>
      </c>
      <c r="G1528" s="21">
        <v>3.3802816901408446</v>
      </c>
      <c r="H1528" s="35">
        <v>130</v>
      </c>
      <c r="I1528" s="19">
        <v>1</v>
      </c>
      <c r="J1528" s="19">
        <v>0</v>
      </c>
      <c r="K1528" s="22">
        <v>1</v>
      </c>
      <c r="L1528" s="21">
        <v>0.76923076923076927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34</v>
      </c>
      <c r="E1529" s="19">
        <v>18</v>
      </c>
      <c r="F1529" s="20">
        <v>52</v>
      </c>
      <c r="G1529" s="21">
        <v>5.4336468129571571</v>
      </c>
      <c r="H1529" s="35">
        <v>388</v>
      </c>
      <c r="I1529" s="19">
        <v>0</v>
      </c>
      <c r="J1529" s="19">
        <v>0</v>
      </c>
      <c r="K1529" s="22">
        <v>0</v>
      </c>
      <c r="L1529" s="21">
        <v>0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4</v>
      </c>
      <c r="E1530" s="19">
        <v>1</v>
      </c>
      <c r="F1530" s="20">
        <v>5</v>
      </c>
      <c r="G1530" s="21">
        <v>1.5015015015015014</v>
      </c>
      <c r="H1530" s="35">
        <v>159</v>
      </c>
      <c r="I1530" s="19">
        <v>0</v>
      </c>
      <c r="J1530" s="19">
        <v>0</v>
      </c>
      <c r="K1530" s="22">
        <v>0</v>
      </c>
      <c r="L1530" s="21">
        <v>0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26</v>
      </c>
      <c r="E1531" s="19">
        <v>21</v>
      </c>
      <c r="F1531" s="20">
        <v>47</v>
      </c>
      <c r="G1531" s="21">
        <v>6.2251655629139071</v>
      </c>
      <c r="H1531" s="35">
        <v>339</v>
      </c>
      <c r="I1531" s="19">
        <v>0</v>
      </c>
      <c r="J1531" s="19">
        <v>1</v>
      </c>
      <c r="K1531" s="22">
        <v>1</v>
      </c>
      <c r="L1531" s="21">
        <v>0.29498525073746312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18</v>
      </c>
      <c r="E1532" s="19">
        <v>17</v>
      </c>
      <c r="F1532" s="20">
        <v>35</v>
      </c>
      <c r="G1532" s="21">
        <v>4.3532338308457712</v>
      </c>
      <c r="H1532" s="35">
        <v>242</v>
      </c>
      <c r="I1532" s="19">
        <v>1</v>
      </c>
      <c r="J1532" s="19">
        <v>3</v>
      </c>
      <c r="K1532" s="22">
        <v>4</v>
      </c>
      <c r="L1532" s="21">
        <v>1.6528925619834711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5</v>
      </c>
      <c r="E1533" s="19">
        <v>7</v>
      </c>
      <c r="F1533" s="20">
        <v>12</v>
      </c>
      <c r="G1533" s="21">
        <v>3.7854889589905363</v>
      </c>
      <c r="H1533" s="35">
        <v>123</v>
      </c>
      <c r="I1533" s="19">
        <v>1</v>
      </c>
      <c r="J1533" s="19">
        <v>0</v>
      </c>
      <c r="K1533" s="22">
        <v>1</v>
      </c>
      <c r="L1533" s="21">
        <v>0.81300813008130091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11</v>
      </c>
      <c r="E1534" s="19">
        <v>6</v>
      </c>
      <c r="F1534" s="20">
        <v>17</v>
      </c>
      <c r="G1534" s="21">
        <v>3.5940803382663846</v>
      </c>
      <c r="H1534" s="35">
        <v>206</v>
      </c>
      <c r="I1534" s="19">
        <v>0</v>
      </c>
      <c r="J1534" s="19">
        <v>1</v>
      </c>
      <c r="K1534" s="22">
        <v>1</v>
      </c>
      <c r="L1534" s="21">
        <v>0.48543689320388345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5</v>
      </c>
      <c r="E1535" s="19">
        <v>7</v>
      </c>
      <c r="F1535" s="20">
        <v>12</v>
      </c>
      <c r="G1535" s="21">
        <v>2.4793388429752068</v>
      </c>
      <c r="H1535" s="35">
        <v>277</v>
      </c>
      <c r="I1535" s="19">
        <v>3</v>
      </c>
      <c r="J1535" s="19">
        <v>0</v>
      </c>
      <c r="K1535" s="22">
        <v>3</v>
      </c>
      <c r="L1535" s="21">
        <v>1.0830324909747291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32</v>
      </c>
      <c r="E1536" s="19">
        <v>24</v>
      </c>
      <c r="F1536" s="20">
        <v>56</v>
      </c>
      <c r="G1536" s="21">
        <v>5.1094890510948909</v>
      </c>
      <c r="H1536" s="35">
        <v>486</v>
      </c>
      <c r="I1536" s="19">
        <v>0</v>
      </c>
      <c r="J1536" s="19">
        <v>0</v>
      </c>
      <c r="K1536" s="22">
        <v>0</v>
      </c>
      <c r="L1536" s="21">
        <v>0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25</v>
      </c>
      <c r="E1537" s="19">
        <v>27</v>
      </c>
      <c r="F1537" s="20">
        <v>52</v>
      </c>
      <c r="G1537" s="21">
        <v>5.6583242655059847</v>
      </c>
      <c r="H1537" s="35">
        <v>395</v>
      </c>
      <c r="I1537" s="19">
        <v>1</v>
      </c>
      <c r="J1537" s="19">
        <v>0</v>
      </c>
      <c r="K1537" s="22">
        <v>1</v>
      </c>
      <c r="L1537" s="21">
        <v>0.25316455696202533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18</v>
      </c>
      <c r="E1538" s="19">
        <v>12</v>
      </c>
      <c r="F1538" s="20">
        <v>30</v>
      </c>
      <c r="G1538" s="21">
        <v>3.5460992907801421</v>
      </c>
      <c r="H1538" s="35">
        <v>362</v>
      </c>
      <c r="I1538" s="19">
        <v>1</v>
      </c>
      <c r="J1538" s="19">
        <v>1</v>
      </c>
      <c r="K1538" s="22">
        <v>2</v>
      </c>
      <c r="L1538" s="21">
        <v>0.55248618784530379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30</v>
      </c>
      <c r="E1539" s="19">
        <v>30</v>
      </c>
      <c r="F1539" s="20">
        <v>60</v>
      </c>
      <c r="G1539" s="21">
        <v>4.3478260869565215</v>
      </c>
      <c r="H1539" s="35">
        <v>385</v>
      </c>
      <c r="I1539" s="19">
        <v>5</v>
      </c>
      <c r="J1539" s="19">
        <v>2</v>
      </c>
      <c r="K1539" s="22">
        <v>7</v>
      </c>
      <c r="L1539" s="21">
        <v>1.8181818181818181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72</v>
      </c>
      <c r="E1540" s="38">
        <v>47</v>
      </c>
      <c r="F1540" s="38">
        <v>119</v>
      </c>
      <c r="G1540" s="31">
        <v>5.1248923341946595</v>
      </c>
      <c r="H1540" s="38">
        <v>677</v>
      </c>
      <c r="I1540" s="38">
        <v>4</v>
      </c>
      <c r="J1540" s="38">
        <v>5</v>
      </c>
      <c r="K1540" s="39">
        <v>9</v>
      </c>
      <c r="L1540" s="31">
        <v>1.3293943870014771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9</v>
      </c>
      <c r="E1541" s="35">
        <v>7</v>
      </c>
      <c r="F1541" s="40">
        <v>16</v>
      </c>
      <c r="G1541" s="21">
        <v>2.3460410557184752</v>
      </c>
      <c r="H1541" s="35">
        <v>433</v>
      </c>
      <c r="I1541" s="35">
        <v>2</v>
      </c>
      <c r="J1541" s="35">
        <v>1</v>
      </c>
      <c r="K1541" s="41">
        <v>3</v>
      </c>
      <c r="L1541" s="21">
        <v>0.69284064665127021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14</v>
      </c>
      <c r="E1542" s="35">
        <v>3</v>
      </c>
      <c r="F1542" s="40">
        <v>17</v>
      </c>
      <c r="G1542" s="21">
        <v>5.1515151515151514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7</v>
      </c>
      <c r="E1543" s="35">
        <v>6</v>
      </c>
      <c r="F1543" s="40">
        <v>13</v>
      </c>
      <c r="G1543" s="21">
        <v>5.8558558558558556</v>
      </c>
      <c r="H1543" s="35">
        <v>43</v>
      </c>
      <c r="I1543" s="35">
        <v>0</v>
      </c>
      <c r="J1543" s="35">
        <v>1</v>
      </c>
      <c r="K1543" s="41">
        <v>1</v>
      </c>
      <c r="L1543" s="21">
        <v>2.3255813953488373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9</v>
      </c>
      <c r="E1544" s="35">
        <v>11</v>
      </c>
      <c r="F1544" s="40">
        <v>20</v>
      </c>
      <c r="G1544" s="21">
        <v>6.4935064935064926</v>
      </c>
      <c r="H1544" s="35">
        <v>-29</v>
      </c>
      <c r="I1544" s="35">
        <v>0</v>
      </c>
      <c r="J1544" s="35">
        <v>1</v>
      </c>
      <c r="K1544" s="41">
        <v>1</v>
      </c>
      <c r="L1544" s="21">
        <v>-3.4482758620689653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12</v>
      </c>
      <c r="E1545" s="35">
        <v>6</v>
      </c>
      <c r="F1545" s="40">
        <v>18</v>
      </c>
      <c r="G1545" s="21">
        <v>12.080536912751679</v>
      </c>
      <c r="H1545" s="35">
        <v>4</v>
      </c>
      <c r="I1545" s="35">
        <v>0</v>
      </c>
      <c r="J1545" s="35">
        <v>0</v>
      </c>
      <c r="K1545" s="41">
        <v>0</v>
      </c>
      <c r="L1545" s="21">
        <v>0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17</v>
      </c>
      <c r="E1546" s="35">
        <v>10</v>
      </c>
      <c r="F1546" s="40">
        <v>27</v>
      </c>
      <c r="G1546" s="21">
        <v>5.625</v>
      </c>
      <c r="H1546" s="35">
        <v>184</v>
      </c>
      <c r="I1546" s="35">
        <v>2</v>
      </c>
      <c r="J1546" s="35">
        <v>2</v>
      </c>
      <c r="K1546" s="41">
        <v>4</v>
      </c>
      <c r="L1546" s="21">
        <v>2.1739130434782608</v>
      </c>
    </row>
    <row r="1547" spans="1:12" ht="15" customHeight="1" outlineLevel="1" x14ac:dyDescent="0.2">
      <c r="A1547" s="68" t="s">
        <v>2716</v>
      </c>
      <c r="B1547" s="43" t="s">
        <v>2717</v>
      </c>
      <c r="C1547" s="44">
        <v>151</v>
      </c>
      <c r="D1547" s="35">
        <v>4</v>
      </c>
      <c r="E1547" s="35">
        <v>4</v>
      </c>
      <c r="F1547" s="40">
        <v>8</v>
      </c>
      <c r="G1547" s="21">
        <v>5.298013245033113</v>
      </c>
      <c r="H1547" s="35">
        <v>45</v>
      </c>
      <c r="I1547" s="35">
        <v>0</v>
      </c>
      <c r="J1547" s="35">
        <v>0</v>
      </c>
      <c r="K1547" s="48">
        <v>0</v>
      </c>
      <c r="L1547" s="46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249</v>
      </c>
      <c r="E1548" s="38">
        <v>262</v>
      </c>
      <c r="F1548" s="38">
        <v>511</v>
      </c>
      <c r="G1548" s="31">
        <v>6.9875564063995625</v>
      </c>
      <c r="H1548" s="29">
        <v>-70</v>
      </c>
      <c r="I1548" s="38">
        <v>0</v>
      </c>
      <c r="J1548" s="38">
        <v>1</v>
      </c>
      <c r="K1548" s="39">
        <v>1</v>
      </c>
      <c r="L1548" s="31">
        <v>-1.4285714285714286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3523</v>
      </c>
      <c r="E1549" s="9">
        <v>3548</v>
      </c>
      <c r="F1549" s="9">
        <v>7071</v>
      </c>
      <c r="G1549" s="25">
        <v>4.8021351878136738</v>
      </c>
      <c r="H1549" s="9">
        <v>71146</v>
      </c>
      <c r="I1549" s="9">
        <v>275</v>
      </c>
      <c r="J1549" s="9">
        <v>250</v>
      </c>
      <c r="K1549" s="16">
        <v>525</v>
      </c>
      <c r="L1549" s="25">
        <v>0.73791920838838454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127</v>
      </c>
      <c r="E1550" s="29">
        <v>108</v>
      </c>
      <c r="F1550" s="29">
        <v>235</v>
      </c>
      <c r="G1550" s="31">
        <v>1.8435710363222719</v>
      </c>
      <c r="H1550" s="29">
        <v>8794</v>
      </c>
      <c r="I1550" s="29">
        <v>21</v>
      </c>
      <c r="J1550" s="29">
        <v>22</v>
      </c>
      <c r="K1550" s="36">
        <v>43</v>
      </c>
      <c r="L1550" s="31">
        <v>0.48896975210370702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54</v>
      </c>
      <c r="E1551" s="19">
        <v>44</v>
      </c>
      <c r="F1551" s="20">
        <v>98</v>
      </c>
      <c r="G1551" s="21">
        <v>3.4193998604326583</v>
      </c>
      <c r="H1551" s="19">
        <v>1793</v>
      </c>
      <c r="I1551" s="19">
        <v>0</v>
      </c>
      <c r="J1551" s="19">
        <v>0</v>
      </c>
      <c r="K1551" s="22">
        <v>0</v>
      </c>
      <c r="L1551" s="21">
        <v>0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6</v>
      </c>
      <c r="E1552" s="19">
        <v>5</v>
      </c>
      <c r="F1552" s="20">
        <v>11</v>
      </c>
      <c r="G1552" s="21">
        <v>1.1247443762781186</v>
      </c>
      <c r="H1552" s="35">
        <v>718</v>
      </c>
      <c r="I1552" s="19">
        <v>2</v>
      </c>
      <c r="J1552" s="19">
        <v>1</v>
      </c>
      <c r="K1552" s="22">
        <v>3</v>
      </c>
      <c r="L1552" s="21">
        <v>0.4178272980501393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0</v>
      </c>
      <c r="E1553" s="19">
        <v>0</v>
      </c>
      <c r="F1553" s="20">
        <v>0</v>
      </c>
      <c r="G1553" s="21">
        <v>0</v>
      </c>
      <c r="H1553" s="35">
        <v>836</v>
      </c>
      <c r="I1553" s="19">
        <v>0</v>
      </c>
      <c r="J1553" s="19">
        <v>0</v>
      </c>
      <c r="K1553" s="22">
        <v>0</v>
      </c>
      <c r="L1553" s="21">
        <v>0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20</v>
      </c>
      <c r="E1554" s="19">
        <v>18</v>
      </c>
      <c r="F1554" s="20">
        <v>38</v>
      </c>
      <c r="G1554" s="21">
        <v>2.4611398963730569</v>
      </c>
      <c r="H1554" s="35">
        <v>966</v>
      </c>
      <c r="I1554" s="19">
        <v>2</v>
      </c>
      <c r="J1554" s="19">
        <v>6</v>
      </c>
      <c r="K1554" s="22">
        <v>8</v>
      </c>
      <c r="L1554" s="21">
        <v>0.82815734989648038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0</v>
      </c>
      <c r="E1555" s="19">
        <v>0</v>
      </c>
      <c r="F1555" s="20">
        <v>0</v>
      </c>
      <c r="G1555" s="21">
        <v>0</v>
      </c>
      <c r="H1555" s="35">
        <v>493</v>
      </c>
      <c r="I1555" s="19">
        <v>0</v>
      </c>
      <c r="J1555" s="19">
        <v>0</v>
      </c>
      <c r="K1555" s="22">
        <v>0</v>
      </c>
      <c r="L1555" s="21">
        <v>0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19</v>
      </c>
      <c r="E1556" s="19">
        <v>23</v>
      </c>
      <c r="F1556" s="20">
        <v>42</v>
      </c>
      <c r="G1556" s="21">
        <v>5.230386052303861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2</v>
      </c>
      <c r="E1557" s="19">
        <v>3</v>
      </c>
      <c r="F1557" s="20">
        <v>5</v>
      </c>
      <c r="G1557" s="21">
        <v>0.927643784786642</v>
      </c>
      <c r="H1557" s="35">
        <v>505</v>
      </c>
      <c r="I1557" s="19">
        <v>0</v>
      </c>
      <c r="J1557" s="19">
        <v>1</v>
      </c>
      <c r="K1557" s="22">
        <v>1</v>
      </c>
      <c r="L1557" s="21">
        <v>0.19801980198019803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10</v>
      </c>
      <c r="E1558" s="19">
        <v>5</v>
      </c>
      <c r="F1558" s="20">
        <v>15</v>
      </c>
      <c r="G1558" s="21">
        <v>1.78359096313912</v>
      </c>
      <c r="H1558" s="35">
        <v>673</v>
      </c>
      <c r="I1558" s="19">
        <v>1</v>
      </c>
      <c r="J1558" s="19">
        <v>0</v>
      </c>
      <c r="K1558" s="22">
        <v>1</v>
      </c>
      <c r="L1558" s="21">
        <v>0.14858841010401189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6</v>
      </c>
      <c r="E1559" s="19">
        <v>3</v>
      </c>
      <c r="F1559" s="20">
        <v>9</v>
      </c>
      <c r="G1559" s="21">
        <v>1.0676156583629894</v>
      </c>
      <c r="H1559" s="35">
        <v>761</v>
      </c>
      <c r="I1559" s="19">
        <v>8</v>
      </c>
      <c r="J1559" s="19">
        <v>5</v>
      </c>
      <c r="K1559" s="22">
        <v>13</v>
      </c>
      <c r="L1559" s="21">
        <v>1.7082785808147174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0</v>
      </c>
      <c r="E1560" s="19">
        <v>0</v>
      </c>
      <c r="F1560" s="20">
        <v>0</v>
      </c>
      <c r="G1560" s="21">
        <v>0</v>
      </c>
      <c r="H1560" s="35">
        <v>760</v>
      </c>
      <c r="I1560" s="19">
        <v>0</v>
      </c>
      <c r="J1560" s="19">
        <v>0</v>
      </c>
      <c r="K1560" s="22">
        <v>0</v>
      </c>
      <c r="L1560" s="21">
        <v>0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4</v>
      </c>
      <c r="E1561" s="19">
        <v>4</v>
      </c>
      <c r="F1561" s="20">
        <v>8</v>
      </c>
      <c r="G1561" s="21">
        <v>1.0389610389610389</v>
      </c>
      <c r="H1561" s="35">
        <v>596</v>
      </c>
      <c r="I1561" s="19">
        <v>6</v>
      </c>
      <c r="J1561" s="19">
        <v>5</v>
      </c>
      <c r="K1561" s="22">
        <v>11</v>
      </c>
      <c r="L1561" s="21">
        <v>1.8456375838926176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6</v>
      </c>
      <c r="E1562" s="19">
        <v>3</v>
      </c>
      <c r="F1562" s="20">
        <v>9</v>
      </c>
      <c r="G1562" s="21">
        <v>1.5817223198594026</v>
      </c>
      <c r="H1562" s="19">
        <v>330</v>
      </c>
      <c r="I1562" s="19">
        <v>2</v>
      </c>
      <c r="J1562" s="19">
        <v>4</v>
      </c>
      <c r="K1562" s="22">
        <v>6</v>
      </c>
      <c r="L1562" s="21">
        <v>1.8181818181818181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828</v>
      </c>
      <c r="E1563" s="29">
        <v>827</v>
      </c>
      <c r="F1563" s="29">
        <v>1655</v>
      </c>
      <c r="G1563" s="31">
        <v>4.5299028328999587</v>
      </c>
      <c r="H1563" s="29">
        <v>16023</v>
      </c>
      <c r="I1563" s="29">
        <v>102</v>
      </c>
      <c r="J1563" s="29">
        <v>69</v>
      </c>
      <c r="K1563" s="36">
        <v>171</v>
      </c>
      <c r="L1563" s="31">
        <v>1.0672158771765587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6</v>
      </c>
      <c r="E1564" s="19">
        <v>5</v>
      </c>
      <c r="F1564" s="20">
        <v>11</v>
      </c>
      <c r="G1564" s="21">
        <v>1.7027863777089782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15</v>
      </c>
      <c r="E1565" s="19">
        <v>15</v>
      </c>
      <c r="F1565" s="20">
        <v>30</v>
      </c>
      <c r="G1565" s="21">
        <v>3.56718192627824</v>
      </c>
      <c r="H1565" s="35">
        <v>573</v>
      </c>
      <c r="I1565" s="19">
        <v>6</v>
      </c>
      <c r="J1565" s="19">
        <v>1</v>
      </c>
      <c r="K1565" s="22">
        <v>7</v>
      </c>
      <c r="L1565" s="21">
        <v>1.2216404886561953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46</v>
      </c>
      <c r="E1566" s="19">
        <v>23</v>
      </c>
      <c r="F1566" s="20">
        <v>69</v>
      </c>
      <c r="G1566" s="21">
        <v>7.8409090909090917</v>
      </c>
      <c r="H1566" s="35">
        <v>144</v>
      </c>
      <c r="I1566" s="19">
        <v>4</v>
      </c>
      <c r="J1566" s="19">
        <v>1</v>
      </c>
      <c r="K1566" s="22">
        <v>5</v>
      </c>
      <c r="L1566" s="21">
        <v>3.4722222222222223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9</v>
      </c>
      <c r="E1567" s="19">
        <v>13</v>
      </c>
      <c r="F1567" s="20">
        <v>22</v>
      </c>
      <c r="G1567" s="21">
        <v>5.6122448979591839</v>
      </c>
      <c r="H1567" s="35">
        <v>226</v>
      </c>
      <c r="I1567" s="19">
        <v>0</v>
      </c>
      <c r="J1567" s="19">
        <v>0</v>
      </c>
      <c r="K1567" s="22">
        <v>0</v>
      </c>
      <c r="L1567" s="21">
        <v>0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10</v>
      </c>
      <c r="E1568" s="19">
        <v>16</v>
      </c>
      <c r="F1568" s="20">
        <v>26</v>
      </c>
      <c r="G1568" s="21">
        <v>3.217821782178218</v>
      </c>
      <c r="H1568" s="35">
        <v>525</v>
      </c>
      <c r="I1568" s="19">
        <v>1</v>
      </c>
      <c r="J1568" s="19">
        <v>2</v>
      </c>
      <c r="K1568" s="22">
        <v>3</v>
      </c>
      <c r="L1568" s="21">
        <v>0.5714285714285714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25</v>
      </c>
      <c r="E1569" s="19">
        <v>27</v>
      </c>
      <c r="F1569" s="20">
        <v>52</v>
      </c>
      <c r="G1569" s="21">
        <v>6.5326633165829149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22</v>
      </c>
      <c r="E1570" s="19">
        <v>30</v>
      </c>
      <c r="F1570" s="20">
        <v>52</v>
      </c>
      <c r="G1570" s="21">
        <v>6.0889929742388755</v>
      </c>
      <c r="H1570" s="35">
        <v>612</v>
      </c>
      <c r="I1570" s="19">
        <v>7</v>
      </c>
      <c r="J1570" s="19">
        <v>0</v>
      </c>
      <c r="K1570" s="22">
        <v>7</v>
      </c>
      <c r="L1570" s="21">
        <v>1.1437908496732025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13</v>
      </c>
      <c r="E1571" s="19">
        <v>17</v>
      </c>
      <c r="F1571" s="20">
        <v>30</v>
      </c>
      <c r="G1571" s="21">
        <v>4.6511627906976747</v>
      </c>
      <c r="H1571" s="35">
        <v>387</v>
      </c>
      <c r="I1571" s="19">
        <v>9</v>
      </c>
      <c r="J1571" s="19">
        <v>6</v>
      </c>
      <c r="K1571" s="22">
        <v>15</v>
      </c>
      <c r="L1571" s="21">
        <v>3.8759689922480618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22</v>
      </c>
      <c r="E1572" s="19">
        <v>18</v>
      </c>
      <c r="F1572" s="20">
        <v>40</v>
      </c>
      <c r="G1572" s="21">
        <v>7.0921985815602842</v>
      </c>
      <c r="H1572" s="35">
        <v>331</v>
      </c>
      <c r="I1572" s="19">
        <v>11</v>
      </c>
      <c r="J1572" s="19">
        <v>8</v>
      </c>
      <c r="K1572" s="22">
        <v>19</v>
      </c>
      <c r="L1572" s="21">
        <v>5.7401812688821749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34</v>
      </c>
      <c r="E1573" s="19">
        <v>37</v>
      </c>
      <c r="F1573" s="20">
        <v>71</v>
      </c>
      <c r="G1573" s="21">
        <v>6.9200779727095512</v>
      </c>
      <c r="H1573" s="35">
        <v>301</v>
      </c>
      <c r="I1573" s="19">
        <v>0</v>
      </c>
      <c r="J1573" s="19">
        <v>0</v>
      </c>
      <c r="K1573" s="22">
        <v>0</v>
      </c>
      <c r="L1573" s="21">
        <v>0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11</v>
      </c>
      <c r="E1574" s="19">
        <v>12</v>
      </c>
      <c r="F1574" s="20">
        <v>23</v>
      </c>
      <c r="G1574" s="21">
        <v>3.244005641748942</v>
      </c>
      <c r="H1574" s="35">
        <v>504</v>
      </c>
      <c r="I1574" s="19">
        <v>0</v>
      </c>
      <c r="J1574" s="19">
        <v>0</v>
      </c>
      <c r="K1574" s="22">
        <v>0</v>
      </c>
      <c r="L1574" s="21">
        <v>0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24</v>
      </c>
      <c r="E1575" s="19">
        <v>22</v>
      </c>
      <c r="F1575" s="20">
        <v>46</v>
      </c>
      <c r="G1575" s="21">
        <v>5.6303549571603426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27</v>
      </c>
      <c r="E1576" s="19">
        <v>18</v>
      </c>
      <c r="F1576" s="20">
        <v>45</v>
      </c>
      <c r="G1576" s="21">
        <v>6.2413314840499305</v>
      </c>
      <c r="H1576" s="35">
        <v>272</v>
      </c>
      <c r="I1576" s="19">
        <v>2</v>
      </c>
      <c r="J1576" s="19">
        <v>1</v>
      </c>
      <c r="K1576" s="22">
        <v>3</v>
      </c>
      <c r="L1576" s="21">
        <v>1.1029411764705883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33</v>
      </c>
      <c r="E1577" s="19">
        <v>45</v>
      </c>
      <c r="F1577" s="20">
        <v>78</v>
      </c>
      <c r="G1577" s="21">
        <v>5.3424657534246576</v>
      </c>
      <c r="H1577" s="35">
        <v>453</v>
      </c>
      <c r="I1577" s="19">
        <v>9</v>
      </c>
      <c r="J1577" s="19">
        <v>16</v>
      </c>
      <c r="K1577" s="22">
        <v>25</v>
      </c>
      <c r="L1577" s="21">
        <v>5.518763796909492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31</v>
      </c>
      <c r="E1578" s="19">
        <v>39</v>
      </c>
      <c r="F1578" s="20">
        <v>70</v>
      </c>
      <c r="G1578" s="21">
        <v>5.6497175141242941</v>
      </c>
      <c r="H1578" s="35">
        <v>602</v>
      </c>
      <c r="I1578" s="19">
        <v>2</v>
      </c>
      <c r="J1578" s="19">
        <v>0</v>
      </c>
      <c r="K1578" s="22">
        <v>2</v>
      </c>
      <c r="L1578" s="21">
        <v>0.33222591362126247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208</v>
      </c>
      <c r="E1579" s="19">
        <v>206</v>
      </c>
      <c r="F1579" s="20">
        <v>414</v>
      </c>
      <c r="G1579" s="21">
        <v>6.0429134432929503</v>
      </c>
      <c r="H1579" s="35">
        <v>348</v>
      </c>
      <c r="I1579" s="19">
        <v>12</v>
      </c>
      <c r="J1579" s="19">
        <v>10</v>
      </c>
      <c r="K1579" s="22">
        <v>22</v>
      </c>
      <c r="L1579" s="21">
        <v>6.3218390804597711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0</v>
      </c>
      <c r="E1580" s="19">
        <v>0</v>
      </c>
      <c r="F1580" s="20">
        <v>0</v>
      </c>
      <c r="G1580" s="21">
        <v>0</v>
      </c>
      <c r="H1580" s="35">
        <v>993</v>
      </c>
      <c r="I1580" s="19">
        <v>0</v>
      </c>
      <c r="J1580" s="19">
        <v>0</v>
      </c>
      <c r="K1580" s="22">
        <v>0</v>
      </c>
      <c r="L1580" s="21">
        <v>0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16</v>
      </c>
      <c r="E1581" s="19">
        <v>8</v>
      </c>
      <c r="F1581" s="20">
        <v>24</v>
      </c>
      <c r="G1581" s="21">
        <v>3.0456852791878175</v>
      </c>
      <c r="H1581" s="35">
        <v>472</v>
      </c>
      <c r="I1581" s="19">
        <v>0</v>
      </c>
      <c r="J1581" s="19">
        <v>1</v>
      </c>
      <c r="K1581" s="22">
        <v>1</v>
      </c>
      <c r="L1581" s="21">
        <v>0.21186440677966101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3</v>
      </c>
      <c r="E1582" s="19">
        <v>1</v>
      </c>
      <c r="F1582" s="20">
        <v>4</v>
      </c>
      <c r="G1582" s="21">
        <v>0.74906367041198507</v>
      </c>
      <c r="H1582" s="35">
        <v>477</v>
      </c>
      <c r="I1582" s="19">
        <v>3</v>
      </c>
      <c r="J1582" s="19">
        <v>0</v>
      </c>
      <c r="K1582" s="22">
        <v>3</v>
      </c>
      <c r="L1582" s="21">
        <v>0.62893081761006298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24</v>
      </c>
      <c r="E1583" s="19">
        <v>15</v>
      </c>
      <c r="F1583" s="20">
        <v>39</v>
      </c>
      <c r="G1583" s="21">
        <v>3.6723163841807911</v>
      </c>
      <c r="H1583" s="35">
        <v>124</v>
      </c>
      <c r="I1583" s="19">
        <v>2</v>
      </c>
      <c r="J1583" s="19">
        <v>1</v>
      </c>
      <c r="K1583" s="22">
        <v>3</v>
      </c>
      <c r="L1583" s="21">
        <v>2.4193548387096775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17</v>
      </c>
      <c r="E1584" s="19">
        <v>22</v>
      </c>
      <c r="F1584" s="20">
        <v>39</v>
      </c>
      <c r="G1584" s="21">
        <v>3.4180543382997373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10</v>
      </c>
      <c r="E1585" s="19">
        <v>6</v>
      </c>
      <c r="F1585" s="20">
        <v>16</v>
      </c>
      <c r="G1585" s="21">
        <v>3.2323232323232323</v>
      </c>
      <c r="H1585" s="35">
        <v>265</v>
      </c>
      <c r="I1585" s="19">
        <v>4</v>
      </c>
      <c r="J1585" s="19">
        <v>1</v>
      </c>
      <c r="K1585" s="22">
        <v>5</v>
      </c>
      <c r="L1585" s="21">
        <v>1.8867924528301887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14</v>
      </c>
      <c r="E1586" s="19">
        <v>21</v>
      </c>
      <c r="F1586" s="20">
        <v>35</v>
      </c>
      <c r="G1586" s="21">
        <v>4.5691906005221927</v>
      </c>
      <c r="H1586" s="35">
        <v>528</v>
      </c>
      <c r="I1586" s="19">
        <v>1</v>
      </c>
      <c r="J1586" s="19">
        <v>0</v>
      </c>
      <c r="K1586" s="22">
        <v>1</v>
      </c>
      <c r="L1586" s="21">
        <v>0.18939393939393939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14</v>
      </c>
      <c r="E1587" s="19">
        <v>22</v>
      </c>
      <c r="F1587" s="20">
        <v>36</v>
      </c>
      <c r="G1587" s="21">
        <v>4.1379310344827589</v>
      </c>
      <c r="H1587" s="35">
        <v>532</v>
      </c>
      <c r="I1587" s="19">
        <v>3</v>
      </c>
      <c r="J1587" s="19">
        <v>3</v>
      </c>
      <c r="K1587" s="22">
        <v>6</v>
      </c>
      <c r="L1587" s="21">
        <v>1.1278195488721803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15</v>
      </c>
      <c r="E1588" s="19">
        <v>12</v>
      </c>
      <c r="F1588" s="20">
        <v>27</v>
      </c>
      <c r="G1588" s="21">
        <v>3.0612244897959182</v>
      </c>
      <c r="H1588" s="35">
        <v>323</v>
      </c>
      <c r="I1588" s="19">
        <v>0</v>
      </c>
      <c r="J1588" s="19">
        <v>0</v>
      </c>
      <c r="K1588" s="22">
        <v>0</v>
      </c>
      <c r="L1588" s="21">
        <v>0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15</v>
      </c>
      <c r="E1589" s="19">
        <v>7</v>
      </c>
      <c r="F1589" s="20">
        <v>22</v>
      </c>
      <c r="G1589" s="21">
        <v>3.6666666666666665</v>
      </c>
      <c r="H1589" s="35">
        <v>250</v>
      </c>
      <c r="I1589" s="19">
        <v>3</v>
      </c>
      <c r="J1589" s="19">
        <v>0</v>
      </c>
      <c r="K1589" s="22">
        <v>3</v>
      </c>
      <c r="L1589" s="21">
        <v>1.2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18</v>
      </c>
      <c r="E1590" s="19">
        <v>18</v>
      </c>
      <c r="F1590" s="20">
        <v>36</v>
      </c>
      <c r="G1590" s="21">
        <v>7.214428857715431</v>
      </c>
      <c r="H1590" s="35">
        <v>350</v>
      </c>
      <c r="I1590" s="19">
        <v>3</v>
      </c>
      <c r="J1590" s="19">
        <v>0</v>
      </c>
      <c r="K1590" s="22">
        <v>3</v>
      </c>
      <c r="L1590" s="21">
        <v>0.85714285714285721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13</v>
      </c>
      <c r="E1591" s="19">
        <v>11</v>
      </c>
      <c r="F1591" s="20">
        <v>24</v>
      </c>
      <c r="G1591" s="21">
        <v>3.3379694019471486</v>
      </c>
      <c r="H1591" s="35">
        <v>441</v>
      </c>
      <c r="I1591" s="19">
        <v>2</v>
      </c>
      <c r="J1591" s="19">
        <v>1</v>
      </c>
      <c r="K1591" s="22">
        <v>3</v>
      </c>
      <c r="L1591" s="21">
        <v>0.68027210884353739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0</v>
      </c>
      <c r="E1592" s="19">
        <v>0</v>
      </c>
      <c r="F1592" s="20">
        <v>0</v>
      </c>
      <c r="G1592" s="21">
        <v>0</v>
      </c>
      <c r="H1592" s="19">
        <v>457</v>
      </c>
      <c r="I1592" s="19">
        <v>0</v>
      </c>
      <c r="J1592" s="19">
        <v>0</v>
      </c>
      <c r="K1592" s="22">
        <v>0</v>
      </c>
      <c r="L1592" s="21">
        <v>0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10</v>
      </c>
      <c r="E1593" s="19">
        <v>10</v>
      </c>
      <c r="F1593" s="20">
        <v>20</v>
      </c>
      <c r="G1593" s="21">
        <v>1.6488046166529264</v>
      </c>
      <c r="H1593" s="19">
        <v>1056</v>
      </c>
      <c r="I1593" s="19">
        <v>9</v>
      </c>
      <c r="J1593" s="19">
        <v>4</v>
      </c>
      <c r="K1593" s="22">
        <v>13</v>
      </c>
      <c r="L1593" s="21">
        <v>1.231060606060606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20</v>
      </c>
      <c r="E1594" s="19">
        <v>19</v>
      </c>
      <c r="F1594" s="20">
        <v>39</v>
      </c>
      <c r="G1594" s="21">
        <v>7.5144508670520231</v>
      </c>
      <c r="H1594" s="35">
        <v>180</v>
      </c>
      <c r="I1594" s="19">
        <v>4</v>
      </c>
      <c r="J1594" s="19">
        <v>2</v>
      </c>
      <c r="K1594" s="22">
        <v>6</v>
      </c>
      <c r="L1594" s="21">
        <v>3.3333333333333335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6</v>
      </c>
      <c r="E1595" s="19">
        <v>8</v>
      </c>
      <c r="F1595" s="20">
        <v>14</v>
      </c>
      <c r="G1595" s="21">
        <v>3.1319910514541389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0</v>
      </c>
      <c r="E1596" s="19">
        <v>0</v>
      </c>
      <c r="F1596" s="20">
        <v>0</v>
      </c>
      <c r="G1596" s="21">
        <v>0</v>
      </c>
      <c r="H1596" s="35">
        <v>921</v>
      </c>
      <c r="I1596" s="19">
        <v>0</v>
      </c>
      <c r="J1596" s="19">
        <v>0</v>
      </c>
      <c r="K1596" s="22">
        <v>0</v>
      </c>
      <c r="L1596" s="21">
        <v>0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15</v>
      </c>
      <c r="E1597" s="19">
        <v>19</v>
      </c>
      <c r="F1597" s="20">
        <v>34</v>
      </c>
      <c r="G1597" s="21">
        <v>7.981220657276995</v>
      </c>
      <c r="H1597" s="35">
        <v>217</v>
      </c>
      <c r="I1597" s="19">
        <v>1</v>
      </c>
      <c r="J1597" s="19">
        <v>7</v>
      </c>
      <c r="K1597" s="22">
        <v>8</v>
      </c>
      <c r="L1597" s="21">
        <v>3.6866359447004609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7</v>
      </c>
      <c r="E1598" s="19">
        <v>13</v>
      </c>
      <c r="F1598" s="20">
        <v>20</v>
      </c>
      <c r="G1598" s="21">
        <v>2.8169014084507045</v>
      </c>
      <c r="H1598" s="35">
        <v>510</v>
      </c>
      <c r="I1598" s="19">
        <v>1</v>
      </c>
      <c r="J1598" s="19">
        <v>2</v>
      </c>
      <c r="K1598" s="22">
        <v>3</v>
      </c>
      <c r="L1598" s="21">
        <v>0.58823529411764708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20</v>
      </c>
      <c r="E1599" s="19">
        <v>18</v>
      </c>
      <c r="F1599" s="20">
        <v>38</v>
      </c>
      <c r="G1599" s="21">
        <v>8.2969432314410483</v>
      </c>
      <c r="H1599" s="35">
        <v>62</v>
      </c>
      <c r="I1599" s="19">
        <v>2</v>
      </c>
      <c r="J1599" s="19">
        <v>1</v>
      </c>
      <c r="K1599" s="22">
        <v>3</v>
      </c>
      <c r="L1599" s="21">
        <v>4.838709677419355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18</v>
      </c>
      <c r="E1600" s="19">
        <v>23</v>
      </c>
      <c r="F1600" s="20">
        <v>41</v>
      </c>
      <c r="G1600" s="21">
        <v>15.648854961832063</v>
      </c>
      <c r="H1600" s="35">
        <v>81</v>
      </c>
      <c r="I1600" s="19">
        <v>0</v>
      </c>
      <c r="J1600" s="19">
        <v>0</v>
      </c>
      <c r="K1600" s="22">
        <v>0</v>
      </c>
      <c r="L1600" s="21">
        <v>0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25</v>
      </c>
      <c r="E1601" s="19">
        <v>23</v>
      </c>
      <c r="F1601" s="20">
        <v>48</v>
      </c>
      <c r="G1601" s="21">
        <v>6.6206896551724137</v>
      </c>
      <c r="H1601" s="35">
        <v>231</v>
      </c>
      <c r="I1601" s="19">
        <v>0</v>
      </c>
      <c r="J1601" s="19">
        <v>1</v>
      </c>
      <c r="K1601" s="22">
        <v>1</v>
      </c>
      <c r="L1601" s="21">
        <v>0.4329004329004329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8</v>
      </c>
      <c r="E1602" s="19">
        <v>5</v>
      </c>
      <c r="F1602" s="20">
        <v>13</v>
      </c>
      <c r="G1602" s="21">
        <v>2.7253668763102725</v>
      </c>
      <c r="H1602" s="35">
        <v>163</v>
      </c>
      <c r="I1602" s="19">
        <v>1</v>
      </c>
      <c r="J1602" s="19">
        <v>0</v>
      </c>
      <c r="K1602" s="22">
        <v>1</v>
      </c>
      <c r="L1602" s="21">
        <v>0.61349693251533743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4</v>
      </c>
      <c r="E1603" s="19">
        <v>3</v>
      </c>
      <c r="F1603" s="20">
        <v>7</v>
      </c>
      <c r="G1603" s="21">
        <v>2.258064516129032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469</v>
      </c>
      <c r="E1604" s="29">
        <v>515</v>
      </c>
      <c r="F1604" s="29">
        <v>984</v>
      </c>
      <c r="G1604" s="31">
        <v>4.1788762899732452</v>
      </c>
      <c r="H1604" s="29">
        <v>13123</v>
      </c>
      <c r="I1604" s="29">
        <v>45</v>
      </c>
      <c r="J1604" s="29">
        <v>52</v>
      </c>
      <c r="K1604" s="36">
        <v>97</v>
      </c>
      <c r="L1604" s="31">
        <v>0.73916025299093191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57</v>
      </c>
      <c r="E1605" s="19">
        <v>70</v>
      </c>
      <c r="F1605" s="20">
        <v>127</v>
      </c>
      <c r="G1605" s="21">
        <v>5.0942639390292817</v>
      </c>
      <c r="H1605" s="19">
        <v>1194</v>
      </c>
      <c r="I1605" s="19">
        <v>5</v>
      </c>
      <c r="J1605" s="19">
        <v>3</v>
      </c>
      <c r="K1605" s="22">
        <v>8</v>
      </c>
      <c r="L1605" s="21">
        <v>0.67001675041876052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67</v>
      </c>
      <c r="E1606" s="19">
        <v>67</v>
      </c>
      <c r="F1606" s="20">
        <v>134</v>
      </c>
      <c r="G1606" s="21">
        <v>4.330963154492566</v>
      </c>
      <c r="H1606" s="19">
        <v>1511</v>
      </c>
      <c r="I1606" s="19">
        <v>19</v>
      </c>
      <c r="J1606" s="19">
        <v>23</v>
      </c>
      <c r="K1606" s="22">
        <v>42</v>
      </c>
      <c r="L1606" s="21">
        <v>2.7796161482461947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32</v>
      </c>
      <c r="E1607" s="19">
        <v>27</v>
      </c>
      <c r="F1607" s="20">
        <v>59</v>
      </c>
      <c r="G1607" s="21">
        <v>8.5631349782293178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16</v>
      </c>
      <c r="E1608" s="19">
        <v>20</v>
      </c>
      <c r="F1608" s="20">
        <v>36</v>
      </c>
      <c r="G1608" s="21">
        <v>4.4720496894409942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28</v>
      </c>
      <c r="E1609" s="19">
        <v>23</v>
      </c>
      <c r="F1609" s="20">
        <v>51</v>
      </c>
      <c r="G1609" s="21">
        <v>3.1696706028589183</v>
      </c>
      <c r="H1609" s="19">
        <v>1027</v>
      </c>
      <c r="I1609" s="19">
        <v>1</v>
      </c>
      <c r="J1609" s="19">
        <v>0</v>
      </c>
      <c r="K1609" s="22">
        <v>1</v>
      </c>
      <c r="L1609" s="21">
        <v>9.7370983446932818E-2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7</v>
      </c>
      <c r="E1610" s="19">
        <v>1</v>
      </c>
      <c r="F1610" s="20">
        <v>8</v>
      </c>
      <c r="G1610" s="21">
        <v>2.8880866425992782</v>
      </c>
      <c r="H1610" s="35">
        <v>205</v>
      </c>
      <c r="I1610" s="19">
        <v>2</v>
      </c>
      <c r="J1610" s="19">
        <v>3</v>
      </c>
      <c r="K1610" s="22">
        <v>5</v>
      </c>
      <c r="L1610" s="21">
        <v>2.4390243902439024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19</v>
      </c>
      <c r="E1611" s="19">
        <v>19</v>
      </c>
      <c r="F1611" s="20">
        <v>38</v>
      </c>
      <c r="G1611" s="21">
        <v>4.2269187986651833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18</v>
      </c>
      <c r="E1612" s="19">
        <v>16</v>
      </c>
      <c r="F1612" s="20">
        <v>34</v>
      </c>
      <c r="G1612" s="21">
        <v>2.7005559968228754</v>
      </c>
      <c r="H1612" s="35">
        <v>965</v>
      </c>
      <c r="I1612" s="19">
        <v>3</v>
      </c>
      <c r="J1612" s="19">
        <v>6</v>
      </c>
      <c r="K1612" s="22">
        <v>9</v>
      </c>
      <c r="L1612" s="21">
        <v>0.932642487046632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35</v>
      </c>
      <c r="E1613" s="19">
        <v>40</v>
      </c>
      <c r="F1613" s="20">
        <v>75</v>
      </c>
      <c r="G1613" s="21">
        <v>4.7080979284369118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6</v>
      </c>
      <c r="E1614" s="19">
        <v>2</v>
      </c>
      <c r="F1614" s="20">
        <v>8</v>
      </c>
      <c r="G1614" s="21">
        <v>1.4519056261343013</v>
      </c>
      <c r="H1614" s="19">
        <v>389</v>
      </c>
      <c r="I1614" s="19">
        <v>2</v>
      </c>
      <c r="J1614" s="19">
        <v>0</v>
      </c>
      <c r="K1614" s="22">
        <v>2</v>
      </c>
      <c r="L1614" s="21">
        <v>0.51413881748071977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29</v>
      </c>
      <c r="E1615" s="19">
        <v>35</v>
      </c>
      <c r="F1615" s="20">
        <v>64</v>
      </c>
      <c r="G1615" s="21">
        <v>3.6550542547115934</v>
      </c>
      <c r="H1615" s="19">
        <v>1109</v>
      </c>
      <c r="I1615" s="19">
        <v>1</v>
      </c>
      <c r="J1615" s="19">
        <v>4</v>
      </c>
      <c r="K1615" s="22">
        <v>5</v>
      </c>
      <c r="L1615" s="21">
        <v>0.45085662759242562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36</v>
      </c>
      <c r="E1616" s="19">
        <v>32</v>
      </c>
      <c r="F1616" s="20">
        <v>68</v>
      </c>
      <c r="G1616" s="21">
        <v>4.4415414761593732</v>
      </c>
      <c r="H1616" s="19">
        <v>882</v>
      </c>
      <c r="I1616" s="19">
        <v>0</v>
      </c>
      <c r="J1616" s="19">
        <v>0</v>
      </c>
      <c r="K1616" s="22">
        <v>0</v>
      </c>
      <c r="L1616" s="21">
        <v>0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27</v>
      </c>
      <c r="E1617" s="19">
        <v>39</v>
      </c>
      <c r="F1617" s="20">
        <v>66</v>
      </c>
      <c r="G1617" s="21">
        <v>3.05980528511822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14</v>
      </c>
      <c r="E1618" s="19">
        <v>21</v>
      </c>
      <c r="F1618" s="20">
        <v>35</v>
      </c>
      <c r="G1618" s="21">
        <v>7.4786324786324787</v>
      </c>
      <c r="H1618" s="19">
        <v>217</v>
      </c>
      <c r="I1618" s="19">
        <v>0</v>
      </c>
      <c r="J1618" s="19">
        <v>4</v>
      </c>
      <c r="K1618" s="22">
        <v>4</v>
      </c>
      <c r="L1618" s="21">
        <v>1.8433179723502304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15</v>
      </c>
      <c r="E1619" s="19">
        <v>10</v>
      </c>
      <c r="F1619" s="20">
        <v>25</v>
      </c>
      <c r="G1619" s="21">
        <v>1.914241960183767</v>
      </c>
      <c r="H1619" s="19">
        <v>1144</v>
      </c>
      <c r="I1619" s="19">
        <v>10</v>
      </c>
      <c r="J1619" s="19">
        <v>6</v>
      </c>
      <c r="K1619" s="22">
        <v>16</v>
      </c>
      <c r="L1619" s="21">
        <v>1.3986013986013985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23</v>
      </c>
      <c r="E1620" s="19">
        <v>30</v>
      </c>
      <c r="F1620" s="20">
        <v>53</v>
      </c>
      <c r="G1620" s="21">
        <v>6.8920676202860855</v>
      </c>
      <c r="H1620" s="35">
        <v>291</v>
      </c>
      <c r="I1620" s="19">
        <v>0</v>
      </c>
      <c r="J1620" s="19">
        <v>0</v>
      </c>
      <c r="K1620" s="22">
        <v>0</v>
      </c>
      <c r="L1620" s="21">
        <v>0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7</v>
      </c>
      <c r="E1621" s="19">
        <v>18</v>
      </c>
      <c r="F1621" s="20">
        <v>25</v>
      </c>
      <c r="G1621" s="21">
        <v>3.1486146095717884</v>
      </c>
      <c r="H1621" s="35">
        <v>611</v>
      </c>
      <c r="I1621" s="19">
        <v>1</v>
      </c>
      <c r="J1621" s="19">
        <v>0</v>
      </c>
      <c r="K1621" s="22">
        <v>1</v>
      </c>
      <c r="L1621" s="21">
        <v>0.16366612111292964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17</v>
      </c>
      <c r="E1622" s="19">
        <v>30</v>
      </c>
      <c r="F1622" s="20">
        <v>47</v>
      </c>
      <c r="G1622" s="21">
        <v>5.4778554778554778</v>
      </c>
      <c r="H1622" s="35">
        <v>343</v>
      </c>
      <c r="I1622" s="19">
        <v>0</v>
      </c>
      <c r="J1622" s="19">
        <v>2</v>
      </c>
      <c r="K1622" s="22">
        <v>2</v>
      </c>
      <c r="L1622" s="21">
        <v>0.58309037900874638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16</v>
      </c>
      <c r="E1623" s="19">
        <v>15</v>
      </c>
      <c r="F1623" s="20">
        <v>31</v>
      </c>
      <c r="G1623" s="21">
        <v>4.8136645962732922</v>
      </c>
      <c r="H1623" s="19">
        <v>162</v>
      </c>
      <c r="I1623" s="19">
        <v>0</v>
      </c>
      <c r="J1623" s="19">
        <v>0</v>
      </c>
      <c r="K1623" s="22">
        <v>0</v>
      </c>
      <c r="L1623" s="21">
        <v>0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218</v>
      </c>
      <c r="E1624" s="29">
        <v>201</v>
      </c>
      <c r="F1624" s="29">
        <v>419</v>
      </c>
      <c r="G1624" s="31">
        <v>3.0386539995648705</v>
      </c>
      <c r="H1624" s="29">
        <v>8306</v>
      </c>
      <c r="I1624" s="29">
        <v>12</v>
      </c>
      <c r="J1624" s="29">
        <v>15</v>
      </c>
      <c r="K1624" s="36">
        <v>27</v>
      </c>
      <c r="L1624" s="31">
        <v>0.32506621719239104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4</v>
      </c>
      <c r="E1625" s="19">
        <v>16</v>
      </c>
      <c r="F1625" s="20">
        <v>20</v>
      </c>
      <c r="G1625" s="21">
        <v>1.2961762799740766</v>
      </c>
      <c r="H1625" s="19">
        <v>1282</v>
      </c>
      <c r="I1625" s="19">
        <v>3</v>
      </c>
      <c r="J1625" s="19">
        <v>4</v>
      </c>
      <c r="K1625" s="22">
        <v>7</v>
      </c>
      <c r="L1625" s="21">
        <v>0.54602184087363492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57</v>
      </c>
      <c r="E1626" s="19">
        <v>52</v>
      </c>
      <c r="F1626" s="20">
        <v>109</v>
      </c>
      <c r="G1626" s="21">
        <v>2.8586414896407031</v>
      </c>
      <c r="H1626" s="19">
        <v>2149</v>
      </c>
      <c r="I1626" s="19">
        <v>3</v>
      </c>
      <c r="J1626" s="19">
        <v>2</v>
      </c>
      <c r="K1626" s="22">
        <v>5</v>
      </c>
      <c r="L1626" s="21">
        <v>0.23266635644485809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22</v>
      </c>
      <c r="E1627" s="19">
        <v>18</v>
      </c>
      <c r="F1627" s="20">
        <v>40</v>
      </c>
      <c r="G1627" s="21">
        <v>5.2700922266139658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14</v>
      </c>
      <c r="E1628" s="19">
        <v>10</v>
      </c>
      <c r="F1628" s="20">
        <v>24</v>
      </c>
      <c r="G1628" s="21">
        <v>2.8708133971291865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36</v>
      </c>
      <c r="E1629" s="19">
        <v>28</v>
      </c>
      <c r="F1629" s="20">
        <v>64</v>
      </c>
      <c r="G1629" s="21">
        <v>6.1068702290076331</v>
      </c>
      <c r="H1629" s="35">
        <v>363</v>
      </c>
      <c r="I1629" s="19">
        <v>1</v>
      </c>
      <c r="J1629" s="19">
        <v>5</v>
      </c>
      <c r="K1629" s="22">
        <v>6</v>
      </c>
      <c r="L1629" s="21">
        <v>1.6528925619834711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15</v>
      </c>
      <c r="E1630" s="19">
        <v>11</v>
      </c>
      <c r="F1630" s="20">
        <v>26</v>
      </c>
      <c r="G1630" s="21">
        <v>3.5714285714285712</v>
      </c>
      <c r="H1630" s="35">
        <v>407</v>
      </c>
      <c r="I1630" s="19">
        <v>0</v>
      </c>
      <c r="J1630" s="19">
        <v>0</v>
      </c>
      <c r="K1630" s="22">
        <v>0</v>
      </c>
      <c r="L1630" s="21">
        <v>0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24</v>
      </c>
      <c r="E1631" s="19">
        <v>20</v>
      </c>
      <c r="F1631" s="20">
        <v>44</v>
      </c>
      <c r="G1631" s="21">
        <v>4.9773755656108598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6</v>
      </c>
      <c r="E1632" s="19">
        <v>0</v>
      </c>
      <c r="F1632" s="20">
        <v>6</v>
      </c>
      <c r="G1632" s="21">
        <v>3.8216560509554141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8</v>
      </c>
      <c r="E1633" s="19">
        <v>7</v>
      </c>
      <c r="F1633" s="20">
        <v>15</v>
      </c>
      <c r="G1633" s="21">
        <v>0.94458438287153657</v>
      </c>
      <c r="H1633" s="19">
        <v>1395</v>
      </c>
      <c r="I1633" s="19">
        <v>5</v>
      </c>
      <c r="J1633" s="19">
        <v>4</v>
      </c>
      <c r="K1633" s="22">
        <v>9</v>
      </c>
      <c r="L1633" s="21">
        <v>0.64516129032258063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13</v>
      </c>
      <c r="E1634" s="19">
        <v>18</v>
      </c>
      <c r="F1634" s="20">
        <v>31</v>
      </c>
      <c r="G1634" s="21">
        <v>2.2190408017179668</v>
      </c>
      <c r="H1634" s="35">
        <v>983</v>
      </c>
      <c r="I1634" s="19">
        <v>0</v>
      </c>
      <c r="J1634" s="19">
        <v>0</v>
      </c>
      <c r="K1634" s="22">
        <v>0</v>
      </c>
      <c r="L1634" s="21">
        <v>0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19</v>
      </c>
      <c r="E1635" s="19">
        <v>21</v>
      </c>
      <c r="F1635" s="20">
        <v>40</v>
      </c>
      <c r="G1635" s="21">
        <v>3.8610038610038608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787</v>
      </c>
      <c r="E1636" s="38">
        <v>816</v>
      </c>
      <c r="F1636" s="38">
        <v>1603</v>
      </c>
      <c r="G1636" s="31">
        <v>7.7789100790993357</v>
      </c>
      <c r="H1636" s="29">
        <v>6159</v>
      </c>
      <c r="I1636" s="38">
        <v>21</v>
      </c>
      <c r="J1636" s="38">
        <v>18</v>
      </c>
      <c r="K1636" s="39">
        <v>39</v>
      </c>
      <c r="L1636" s="31">
        <v>0.6332196785192401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43</v>
      </c>
      <c r="E1637" s="35">
        <v>48</v>
      </c>
      <c r="F1637" s="40">
        <v>91</v>
      </c>
      <c r="G1637" s="21">
        <v>7.8719723183391004</v>
      </c>
      <c r="H1637" s="35">
        <v>338</v>
      </c>
      <c r="I1637" s="35">
        <v>2</v>
      </c>
      <c r="J1637" s="35">
        <v>4</v>
      </c>
      <c r="K1637" s="41">
        <v>6</v>
      </c>
      <c r="L1637" s="21">
        <v>1.7751479289940828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63</v>
      </c>
      <c r="E1638" s="35">
        <v>59</v>
      </c>
      <c r="F1638" s="40">
        <v>122</v>
      </c>
      <c r="G1638" s="21">
        <v>7.9169370538611297</v>
      </c>
      <c r="H1638" s="35">
        <v>240</v>
      </c>
      <c r="I1638" s="35">
        <v>4</v>
      </c>
      <c r="J1638" s="35">
        <v>3</v>
      </c>
      <c r="K1638" s="41">
        <v>7</v>
      </c>
      <c r="L1638" s="21">
        <v>2.9166666666666665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25</v>
      </c>
      <c r="E1639" s="35">
        <v>27</v>
      </c>
      <c r="F1639" s="40">
        <v>52</v>
      </c>
      <c r="G1639" s="21">
        <v>5.7142857142857144</v>
      </c>
      <c r="H1639" s="19">
        <v>378</v>
      </c>
      <c r="I1639" s="35">
        <v>1</v>
      </c>
      <c r="J1639" s="35">
        <v>0</v>
      </c>
      <c r="K1639" s="41">
        <v>1</v>
      </c>
      <c r="L1639" s="21">
        <v>0.26455026455026454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145</v>
      </c>
      <c r="E1640" s="35">
        <v>182</v>
      </c>
      <c r="F1640" s="40">
        <v>327</v>
      </c>
      <c r="G1640" s="21">
        <v>8.3503575076608794</v>
      </c>
      <c r="H1640" s="19">
        <v>1514</v>
      </c>
      <c r="I1640" s="35">
        <v>3</v>
      </c>
      <c r="J1640" s="35">
        <v>2</v>
      </c>
      <c r="K1640" s="41">
        <v>5</v>
      </c>
      <c r="L1640" s="21">
        <v>0.33025099075297226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35</v>
      </c>
      <c r="E1641" s="35">
        <v>31</v>
      </c>
      <c r="F1641" s="40">
        <v>66</v>
      </c>
      <c r="G1641" s="21">
        <v>7.4745186862967161</v>
      </c>
      <c r="H1641" s="35">
        <v>154</v>
      </c>
      <c r="I1641" s="35">
        <v>0</v>
      </c>
      <c r="J1641" s="35">
        <v>1</v>
      </c>
      <c r="K1641" s="41">
        <v>1</v>
      </c>
      <c r="L1641" s="21">
        <v>0.64935064935064934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26</v>
      </c>
      <c r="E1642" s="35">
        <v>35</v>
      </c>
      <c r="F1642" s="40">
        <v>61</v>
      </c>
      <c r="G1642" s="21">
        <v>4.2390548992355805</v>
      </c>
      <c r="H1642" s="35">
        <v>649</v>
      </c>
      <c r="I1642" s="35">
        <v>1</v>
      </c>
      <c r="J1642" s="35">
        <v>0</v>
      </c>
      <c r="K1642" s="41">
        <v>1</v>
      </c>
      <c r="L1642" s="21">
        <v>0.15408320493066258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20</v>
      </c>
      <c r="E1643" s="35">
        <v>27</v>
      </c>
      <c r="F1643" s="40">
        <v>47</v>
      </c>
      <c r="G1643" s="21">
        <v>8.2601054481546576</v>
      </c>
      <c r="H1643" s="19">
        <v>50</v>
      </c>
      <c r="I1643" s="35">
        <v>1</v>
      </c>
      <c r="J1643" s="35">
        <v>0</v>
      </c>
      <c r="K1643" s="41">
        <v>1</v>
      </c>
      <c r="L1643" s="21">
        <v>2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107</v>
      </c>
      <c r="E1644" s="35">
        <v>101</v>
      </c>
      <c r="F1644" s="40">
        <v>208</v>
      </c>
      <c r="G1644" s="21">
        <v>6.557377049180328</v>
      </c>
      <c r="H1644" s="19">
        <v>1378</v>
      </c>
      <c r="I1644" s="35">
        <v>1</v>
      </c>
      <c r="J1644" s="35">
        <v>0</v>
      </c>
      <c r="K1644" s="41">
        <v>1</v>
      </c>
      <c r="L1644" s="21">
        <v>7.2568940493468792E-2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154</v>
      </c>
      <c r="E1645" s="35">
        <v>145</v>
      </c>
      <c r="F1645" s="40">
        <v>299</v>
      </c>
      <c r="G1645" s="21">
        <v>8.475056689342404</v>
      </c>
      <c r="H1645" s="35">
        <v>209</v>
      </c>
      <c r="I1645" s="35">
        <v>5</v>
      </c>
      <c r="J1645" s="35">
        <v>4</v>
      </c>
      <c r="K1645" s="41">
        <v>9</v>
      </c>
      <c r="L1645" s="21">
        <v>4.3062200956937797</v>
      </c>
    </row>
    <row r="1646" spans="1:12" ht="15" customHeight="1" outlineLevel="1" x14ac:dyDescent="0.2">
      <c r="A1646" s="42" t="s">
        <v>2828</v>
      </c>
      <c r="B1646" s="43" t="s">
        <v>2829</v>
      </c>
      <c r="C1646" s="47">
        <v>1002</v>
      </c>
      <c r="D1646" s="35">
        <v>23</v>
      </c>
      <c r="E1646" s="35">
        <v>31</v>
      </c>
      <c r="F1646" s="40">
        <v>54</v>
      </c>
      <c r="G1646" s="21">
        <v>5.3892215568862278</v>
      </c>
      <c r="H1646" s="35">
        <v>340</v>
      </c>
      <c r="I1646" s="35">
        <v>2</v>
      </c>
      <c r="J1646" s="35">
        <v>0</v>
      </c>
      <c r="K1646" s="48">
        <v>2</v>
      </c>
      <c r="L1646" s="46">
        <v>0.58823529411764708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15</v>
      </c>
      <c r="E1647" s="35">
        <v>11</v>
      </c>
      <c r="F1647" s="40">
        <v>26</v>
      </c>
      <c r="G1647" s="21">
        <v>5.6521739130434785</v>
      </c>
      <c r="H1647" s="35">
        <v>21</v>
      </c>
      <c r="I1647" s="35">
        <v>1</v>
      </c>
      <c r="J1647" s="35">
        <v>1</v>
      </c>
      <c r="K1647" s="41">
        <v>2</v>
      </c>
      <c r="L1647" s="21">
        <v>9.5238095238095237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131</v>
      </c>
      <c r="E1648" s="35">
        <v>119</v>
      </c>
      <c r="F1648" s="40">
        <v>250</v>
      </c>
      <c r="G1648" s="21">
        <v>12.309207287050713</v>
      </c>
      <c r="H1648" s="19">
        <v>888</v>
      </c>
      <c r="I1648" s="35">
        <v>0</v>
      </c>
      <c r="J1648" s="35">
        <v>3</v>
      </c>
      <c r="K1648" s="41">
        <v>3</v>
      </c>
      <c r="L1648" s="21">
        <v>0.33783783783783783</v>
      </c>
    </row>
    <row r="1649" spans="1:12" ht="15" customHeight="1" outlineLevel="1" x14ac:dyDescent="0.2">
      <c r="A1649" s="53" t="s">
        <v>2832</v>
      </c>
      <c r="B1649" s="54" t="s">
        <v>2833</v>
      </c>
      <c r="C1649" s="55">
        <v>25329</v>
      </c>
      <c r="D1649" s="38">
        <v>769</v>
      </c>
      <c r="E1649" s="38">
        <v>756</v>
      </c>
      <c r="F1649" s="38">
        <v>1525</v>
      </c>
      <c r="G1649" s="31">
        <v>6.0207667100951472</v>
      </c>
      <c r="H1649" s="29">
        <v>10539</v>
      </c>
      <c r="I1649" s="38">
        <v>57</v>
      </c>
      <c r="J1649" s="38">
        <v>52</v>
      </c>
      <c r="K1649" s="48">
        <v>109</v>
      </c>
      <c r="L1649" s="46">
        <v>1.034253724262264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21</v>
      </c>
      <c r="E1650" s="35">
        <v>33</v>
      </c>
      <c r="F1650" s="40">
        <v>54</v>
      </c>
      <c r="G1650" s="21">
        <v>6.2572421784472771</v>
      </c>
      <c r="H1650" s="19">
        <v>302</v>
      </c>
      <c r="I1650" s="35">
        <v>4</v>
      </c>
      <c r="J1650" s="35">
        <v>3</v>
      </c>
      <c r="K1650" s="41">
        <v>7</v>
      </c>
      <c r="L1650" s="21">
        <v>2.3178807947019866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47</v>
      </c>
      <c r="E1651" s="35">
        <v>39</v>
      </c>
      <c r="F1651" s="40">
        <v>86</v>
      </c>
      <c r="G1651" s="21">
        <v>4.8450704225352119</v>
      </c>
      <c r="H1651" s="19">
        <v>1293</v>
      </c>
      <c r="I1651" s="35">
        <v>4</v>
      </c>
      <c r="J1651" s="35">
        <v>4</v>
      </c>
      <c r="K1651" s="41">
        <v>8</v>
      </c>
      <c r="L1651" s="21">
        <v>0.61871616395978346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20</v>
      </c>
      <c r="E1652" s="35">
        <v>22</v>
      </c>
      <c r="F1652" s="40">
        <v>42</v>
      </c>
      <c r="G1652" s="21">
        <v>3.7069726390114734</v>
      </c>
      <c r="H1652" s="35">
        <v>699</v>
      </c>
      <c r="I1652" s="35">
        <v>3</v>
      </c>
      <c r="J1652" s="35">
        <v>3</v>
      </c>
      <c r="K1652" s="41">
        <v>6</v>
      </c>
      <c r="L1652" s="21">
        <v>0.85836909871244638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32</v>
      </c>
      <c r="E1653" s="35">
        <v>28</v>
      </c>
      <c r="F1653" s="40">
        <v>60</v>
      </c>
      <c r="G1653" s="21">
        <v>6.5430752453653218</v>
      </c>
      <c r="H1653" s="35">
        <v>504</v>
      </c>
      <c r="I1653" s="35">
        <v>1</v>
      </c>
      <c r="J1653" s="35">
        <v>1</v>
      </c>
      <c r="K1653" s="41">
        <v>2</v>
      </c>
      <c r="L1653" s="21">
        <v>0.3968253968253968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21</v>
      </c>
      <c r="E1654" s="35">
        <v>17</v>
      </c>
      <c r="F1654" s="40">
        <v>38</v>
      </c>
      <c r="G1654" s="21">
        <v>4.5454545454545459</v>
      </c>
      <c r="H1654" s="35">
        <v>474</v>
      </c>
      <c r="I1654" s="35">
        <v>9</v>
      </c>
      <c r="J1654" s="35">
        <v>6</v>
      </c>
      <c r="K1654" s="41">
        <v>15</v>
      </c>
      <c r="L1654" s="21">
        <v>3.1645569620253164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46</v>
      </c>
      <c r="E1655" s="35">
        <v>42</v>
      </c>
      <c r="F1655" s="40">
        <v>88</v>
      </c>
      <c r="G1655" s="21">
        <v>7.3029045643153534</v>
      </c>
      <c r="H1655" s="35">
        <v>138</v>
      </c>
      <c r="I1655" s="35">
        <v>1</v>
      </c>
      <c r="J1655" s="35">
        <v>0</v>
      </c>
      <c r="K1655" s="41">
        <v>1</v>
      </c>
      <c r="L1655" s="21">
        <v>0.72463768115942029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27</v>
      </c>
      <c r="E1656" s="35">
        <v>24</v>
      </c>
      <c r="F1656" s="40">
        <v>51</v>
      </c>
      <c r="G1656" s="21">
        <v>6.6062176165803104</v>
      </c>
      <c r="H1656" s="35">
        <v>101</v>
      </c>
      <c r="I1656" s="35">
        <v>1</v>
      </c>
      <c r="J1656" s="35">
        <v>3</v>
      </c>
      <c r="K1656" s="41">
        <v>4</v>
      </c>
      <c r="L1656" s="21">
        <v>3.9603960396039604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36</v>
      </c>
      <c r="E1657" s="35">
        <v>37</v>
      </c>
      <c r="F1657" s="40">
        <v>73</v>
      </c>
      <c r="G1657" s="21">
        <v>8.7216248506571095</v>
      </c>
      <c r="H1657" s="35">
        <v>365</v>
      </c>
      <c r="I1657" s="35">
        <v>6</v>
      </c>
      <c r="J1657" s="35">
        <v>4</v>
      </c>
      <c r="K1657" s="41">
        <v>10</v>
      </c>
      <c r="L1657" s="21">
        <v>2.7397260273972601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36</v>
      </c>
      <c r="E1658" s="35">
        <v>36</v>
      </c>
      <c r="F1658" s="40">
        <v>72</v>
      </c>
      <c r="G1658" s="21">
        <v>7.3245167853509665</v>
      </c>
      <c r="H1658" s="35">
        <v>509</v>
      </c>
      <c r="I1658" s="35">
        <v>4</v>
      </c>
      <c r="J1658" s="35">
        <v>7</v>
      </c>
      <c r="K1658" s="41">
        <v>11</v>
      </c>
      <c r="L1658" s="21">
        <v>2.161100196463654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15</v>
      </c>
      <c r="E1659" s="35">
        <v>9</v>
      </c>
      <c r="F1659" s="40">
        <v>24</v>
      </c>
      <c r="G1659" s="21">
        <v>7.7669902912621351</v>
      </c>
      <c r="H1659" s="35">
        <v>48</v>
      </c>
      <c r="I1659" s="35">
        <v>1</v>
      </c>
      <c r="J1659" s="35">
        <v>1</v>
      </c>
      <c r="K1659" s="41">
        <v>2</v>
      </c>
      <c r="L1659" s="21">
        <v>4.1666666666666661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49</v>
      </c>
      <c r="E1660" s="35">
        <v>46</v>
      </c>
      <c r="F1660" s="40">
        <v>95</v>
      </c>
      <c r="G1660" s="21">
        <v>7.6121794871794863</v>
      </c>
      <c r="H1660" s="35">
        <v>565</v>
      </c>
      <c r="I1660" s="35">
        <v>1</v>
      </c>
      <c r="J1660" s="35">
        <v>0</v>
      </c>
      <c r="K1660" s="41">
        <v>1</v>
      </c>
      <c r="L1660" s="21">
        <v>0.17699115044247787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32</v>
      </c>
      <c r="E1661" s="35">
        <v>35</v>
      </c>
      <c r="F1661" s="40">
        <v>67</v>
      </c>
      <c r="G1661" s="21">
        <v>7.919621749408984</v>
      </c>
      <c r="H1661" s="35">
        <v>206</v>
      </c>
      <c r="I1661" s="35">
        <v>0</v>
      </c>
      <c r="J1661" s="35">
        <v>1</v>
      </c>
      <c r="K1661" s="41">
        <v>1</v>
      </c>
      <c r="L1661" s="21">
        <v>0.48543689320388345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22</v>
      </c>
      <c r="E1662" s="35">
        <v>24</v>
      </c>
      <c r="F1662" s="40">
        <v>46</v>
      </c>
      <c r="G1662" s="21">
        <v>4.8319327731092443</v>
      </c>
      <c r="H1662" s="35">
        <v>317</v>
      </c>
      <c r="I1662" s="35">
        <v>1</v>
      </c>
      <c r="J1662" s="35">
        <v>2</v>
      </c>
      <c r="K1662" s="41">
        <v>3</v>
      </c>
      <c r="L1662" s="21">
        <v>0.94637223974763407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24</v>
      </c>
      <c r="E1663" s="35">
        <v>27</v>
      </c>
      <c r="F1663" s="40">
        <v>51</v>
      </c>
      <c r="G1663" s="21">
        <v>4.5495093666369311</v>
      </c>
      <c r="H1663" s="35">
        <v>672</v>
      </c>
      <c r="I1663" s="35">
        <v>0</v>
      </c>
      <c r="J1663" s="35">
        <v>0</v>
      </c>
      <c r="K1663" s="41">
        <v>0</v>
      </c>
      <c r="L1663" s="21">
        <v>0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40</v>
      </c>
      <c r="E1664" s="35">
        <v>46</v>
      </c>
      <c r="F1664" s="40">
        <v>86</v>
      </c>
      <c r="G1664" s="21">
        <v>7.350427350427351</v>
      </c>
      <c r="H1664" s="35">
        <v>288</v>
      </c>
      <c r="I1664" s="35">
        <v>4</v>
      </c>
      <c r="J1664" s="35">
        <v>1</v>
      </c>
      <c r="K1664" s="41">
        <v>5</v>
      </c>
      <c r="L1664" s="21">
        <v>1.7361111111111112</v>
      </c>
    </row>
    <row r="1665" spans="1:12" ht="15" customHeight="1" outlineLevel="1" x14ac:dyDescent="0.2">
      <c r="A1665" s="42" t="s">
        <v>2849</v>
      </c>
      <c r="B1665" s="43" t="s">
        <v>2850</v>
      </c>
      <c r="C1665" s="47">
        <v>1644</v>
      </c>
      <c r="D1665" s="35">
        <v>39</v>
      </c>
      <c r="E1665" s="35">
        <v>32</v>
      </c>
      <c r="F1665" s="40">
        <v>71</v>
      </c>
      <c r="G1665" s="21">
        <v>4.3187347931873479</v>
      </c>
      <c r="H1665" s="35">
        <v>436</v>
      </c>
      <c r="I1665" s="35">
        <v>5</v>
      </c>
      <c r="J1665" s="35">
        <v>4</v>
      </c>
      <c r="K1665" s="48">
        <v>9</v>
      </c>
      <c r="L1665" s="46">
        <v>2.0642201834862388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34</v>
      </c>
      <c r="E1666" s="35">
        <v>20</v>
      </c>
      <c r="F1666" s="40">
        <v>54</v>
      </c>
      <c r="G1666" s="21">
        <v>6.985769728331177</v>
      </c>
      <c r="H1666" s="35">
        <v>469</v>
      </c>
      <c r="I1666" s="35">
        <v>1</v>
      </c>
      <c r="J1666" s="35">
        <v>4</v>
      </c>
      <c r="K1666" s="41">
        <v>5</v>
      </c>
      <c r="L1666" s="21">
        <v>1.0660980810234542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28</v>
      </c>
      <c r="E1667" s="35">
        <v>23</v>
      </c>
      <c r="F1667" s="40">
        <v>51</v>
      </c>
      <c r="G1667" s="21">
        <v>4.0540540540540544</v>
      </c>
      <c r="H1667" s="35">
        <v>750</v>
      </c>
      <c r="I1667" s="35">
        <v>0</v>
      </c>
      <c r="J1667" s="35">
        <v>4</v>
      </c>
      <c r="K1667" s="41">
        <v>4</v>
      </c>
      <c r="L1667" s="21">
        <v>0.53333333333333333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44</v>
      </c>
      <c r="E1668" s="35">
        <v>50</v>
      </c>
      <c r="F1668" s="40">
        <v>94</v>
      </c>
      <c r="G1668" s="21">
        <v>6.8017366136034738</v>
      </c>
      <c r="H1668" s="35">
        <v>589</v>
      </c>
      <c r="I1668" s="35">
        <v>1</v>
      </c>
      <c r="J1668" s="35">
        <v>1</v>
      </c>
      <c r="K1668" s="41">
        <v>2</v>
      </c>
      <c r="L1668" s="21">
        <v>0.3395585738539898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29</v>
      </c>
      <c r="E1669" s="35">
        <v>38</v>
      </c>
      <c r="F1669" s="40">
        <v>67</v>
      </c>
      <c r="G1669" s="21">
        <v>5.3642914331465175</v>
      </c>
      <c r="H1669" s="35">
        <v>625</v>
      </c>
      <c r="I1669" s="35">
        <v>3</v>
      </c>
      <c r="J1669" s="35">
        <v>1</v>
      </c>
      <c r="K1669" s="41">
        <v>4</v>
      </c>
      <c r="L1669" s="21">
        <v>0.64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29</v>
      </c>
      <c r="E1670" s="35">
        <v>14</v>
      </c>
      <c r="F1670" s="40">
        <v>43</v>
      </c>
      <c r="G1670" s="21">
        <v>5.1869722557297955</v>
      </c>
      <c r="H1670" s="35">
        <v>352</v>
      </c>
      <c r="I1670" s="35">
        <v>1</v>
      </c>
      <c r="J1670" s="35">
        <v>1</v>
      </c>
      <c r="K1670" s="41">
        <v>2</v>
      </c>
      <c r="L1670" s="21">
        <v>0.56818181818181823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52</v>
      </c>
      <c r="E1671" s="35">
        <v>55</v>
      </c>
      <c r="F1671" s="40">
        <v>107</v>
      </c>
      <c r="G1671" s="21">
        <v>7.0026178010471201</v>
      </c>
      <c r="H1671" s="35">
        <v>318</v>
      </c>
      <c r="I1671" s="35">
        <v>2</v>
      </c>
      <c r="J1671" s="35">
        <v>1</v>
      </c>
      <c r="K1671" s="41">
        <v>3</v>
      </c>
      <c r="L1671" s="21">
        <v>0.94339622641509435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24</v>
      </c>
      <c r="E1672" s="35">
        <v>31</v>
      </c>
      <c r="F1672" s="40">
        <v>55</v>
      </c>
      <c r="G1672" s="21">
        <v>6.1179087875417126</v>
      </c>
      <c r="H1672" s="35">
        <v>459</v>
      </c>
      <c r="I1672" s="35">
        <v>1</v>
      </c>
      <c r="J1672" s="35">
        <v>0</v>
      </c>
      <c r="K1672" s="41">
        <v>1</v>
      </c>
      <c r="L1672" s="21">
        <v>0.2178649237472767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22</v>
      </c>
      <c r="E1673" s="35">
        <v>28</v>
      </c>
      <c r="F1673" s="40">
        <v>50</v>
      </c>
      <c r="G1673" s="21">
        <v>6.25</v>
      </c>
      <c r="H1673" s="19">
        <v>60</v>
      </c>
      <c r="I1673" s="35">
        <v>3</v>
      </c>
      <c r="J1673" s="35">
        <v>0</v>
      </c>
      <c r="K1673" s="41">
        <v>3</v>
      </c>
      <c r="L1673" s="21">
        <v>5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168</v>
      </c>
      <c r="E1674" s="38">
        <v>165</v>
      </c>
      <c r="F1674" s="38">
        <v>333</v>
      </c>
      <c r="G1674" s="31">
        <v>4.8337930033386556</v>
      </c>
      <c r="H1674" s="29">
        <v>4701</v>
      </c>
      <c r="I1674" s="38">
        <v>12</v>
      </c>
      <c r="J1674" s="38">
        <v>16</v>
      </c>
      <c r="K1674" s="39">
        <v>28</v>
      </c>
      <c r="L1674" s="31">
        <v>0.59561795362688785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28</v>
      </c>
      <c r="E1675" s="35">
        <v>19</v>
      </c>
      <c r="F1675" s="40">
        <v>47</v>
      </c>
      <c r="G1675" s="21">
        <v>4.4090056285178241</v>
      </c>
      <c r="H1675" s="35">
        <v>721</v>
      </c>
      <c r="I1675" s="35">
        <v>2</v>
      </c>
      <c r="J1675" s="35">
        <v>5</v>
      </c>
      <c r="K1675" s="41">
        <v>7</v>
      </c>
      <c r="L1675" s="21">
        <v>0.97087378640776689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8</v>
      </c>
      <c r="E1676" s="35">
        <v>10</v>
      </c>
      <c r="F1676" s="40">
        <v>18</v>
      </c>
      <c r="G1676" s="21">
        <v>3.5294117647058822</v>
      </c>
      <c r="H1676" s="35">
        <v>350</v>
      </c>
      <c r="I1676" s="35">
        <v>4</v>
      </c>
      <c r="J1676" s="35">
        <v>2</v>
      </c>
      <c r="K1676" s="41">
        <v>6</v>
      </c>
      <c r="L1676" s="21">
        <v>1.7142857142857144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24</v>
      </c>
      <c r="E1677" s="35">
        <v>19</v>
      </c>
      <c r="F1677" s="40">
        <v>43</v>
      </c>
      <c r="G1677" s="21">
        <v>4.7045951859956237</v>
      </c>
      <c r="H1677" s="35">
        <v>739</v>
      </c>
      <c r="I1677" s="35">
        <v>0</v>
      </c>
      <c r="J1677" s="35">
        <v>1</v>
      </c>
      <c r="K1677" s="41">
        <v>1</v>
      </c>
      <c r="L1677" s="21">
        <v>0.13531799729364005</v>
      </c>
    </row>
    <row r="1678" spans="1:12" ht="15" customHeight="1" outlineLevel="1" x14ac:dyDescent="0.2">
      <c r="A1678" s="42" t="s">
        <v>2864</v>
      </c>
      <c r="B1678" s="43" t="s">
        <v>2865</v>
      </c>
      <c r="C1678" s="44">
        <v>852</v>
      </c>
      <c r="D1678" s="35">
        <v>18</v>
      </c>
      <c r="E1678" s="35">
        <v>20</v>
      </c>
      <c r="F1678" s="40">
        <v>38</v>
      </c>
      <c r="G1678" s="21">
        <v>4.460093896713615</v>
      </c>
      <c r="H1678" s="35">
        <v>655</v>
      </c>
      <c r="I1678" s="35">
        <v>1</v>
      </c>
      <c r="J1678" s="35">
        <v>0</v>
      </c>
      <c r="K1678" s="48">
        <v>1</v>
      </c>
      <c r="L1678" s="46">
        <v>0.15267175572519084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11</v>
      </c>
      <c r="E1679" s="35">
        <v>9</v>
      </c>
      <c r="F1679" s="40">
        <v>20</v>
      </c>
      <c r="G1679" s="21">
        <v>3.2626427406199019</v>
      </c>
      <c r="H1679" s="35">
        <v>326</v>
      </c>
      <c r="I1679" s="35">
        <v>2</v>
      </c>
      <c r="J1679" s="35">
        <v>1</v>
      </c>
      <c r="K1679" s="41">
        <v>3</v>
      </c>
      <c r="L1679" s="21">
        <v>0.92024539877300615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26</v>
      </c>
      <c r="E1680" s="35">
        <v>24</v>
      </c>
      <c r="F1680" s="40">
        <v>50</v>
      </c>
      <c r="G1680" s="21">
        <v>4.4563279857397502</v>
      </c>
      <c r="H1680" s="35">
        <v>775</v>
      </c>
      <c r="I1680" s="35">
        <v>0</v>
      </c>
      <c r="J1680" s="35">
        <v>3</v>
      </c>
      <c r="K1680" s="41">
        <v>3</v>
      </c>
      <c r="L1680" s="21">
        <v>0.38709677419354838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17</v>
      </c>
      <c r="E1681" s="35">
        <v>27</v>
      </c>
      <c r="F1681" s="40">
        <v>44</v>
      </c>
      <c r="G1681" s="21">
        <v>4.5977011494252871</v>
      </c>
      <c r="H1681" s="35">
        <v>582</v>
      </c>
      <c r="I1681" s="35">
        <v>1</v>
      </c>
      <c r="J1681" s="35">
        <v>0</v>
      </c>
      <c r="K1681" s="41">
        <v>1</v>
      </c>
      <c r="L1681" s="21">
        <v>0.1718213058419244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36</v>
      </c>
      <c r="E1682" s="35">
        <v>37</v>
      </c>
      <c r="F1682" s="40">
        <v>73</v>
      </c>
      <c r="G1682" s="21">
        <v>8.5380116959064338</v>
      </c>
      <c r="H1682" s="19">
        <v>553</v>
      </c>
      <c r="I1682" s="35">
        <v>2</v>
      </c>
      <c r="J1682" s="35">
        <v>4</v>
      </c>
      <c r="K1682" s="41">
        <v>6</v>
      </c>
      <c r="L1682" s="21">
        <v>1.0849909584086799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157</v>
      </c>
      <c r="E1683" s="57">
        <v>160</v>
      </c>
      <c r="F1683" s="38">
        <v>317</v>
      </c>
      <c r="G1683" s="31">
        <v>4.0620194771911837</v>
      </c>
      <c r="H1683" s="33">
        <v>3501</v>
      </c>
      <c r="I1683" s="57">
        <v>5</v>
      </c>
      <c r="J1683" s="57">
        <v>6</v>
      </c>
      <c r="K1683" s="39">
        <v>11</v>
      </c>
      <c r="L1683" s="31">
        <v>0.31419594401599543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2328</v>
      </c>
      <c r="E1684" s="49">
        <v>2221</v>
      </c>
      <c r="F1684" s="49">
        <v>4549</v>
      </c>
      <c r="G1684" s="25">
        <v>4.4762607626076267</v>
      </c>
      <c r="H1684" s="9">
        <v>41070</v>
      </c>
      <c r="I1684" s="49">
        <v>260</v>
      </c>
      <c r="J1684" s="49">
        <v>238</v>
      </c>
      <c r="K1684" s="50">
        <v>498</v>
      </c>
      <c r="L1684" s="25">
        <v>1.2125639152666179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1441</v>
      </c>
      <c r="E1685" s="38">
        <v>1343</v>
      </c>
      <c r="F1685" s="38">
        <v>2784</v>
      </c>
      <c r="G1685" s="31">
        <v>4.8741202423054029</v>
      </c>
      <c r="H1685" s="29">
        <v>20348</v>
      </c>
      <c r="I1685" s="38">
        <v>65</v>
      </c>
      <c r="J1685" s="38">
        <v>72</v>
      </c>
      <c r="K1685" s="39">
        <v>137</v>
      </c>
      <c r="L1685" s="31">
        <v>0.67328484371928454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138</v>
      </c>
      <c r="E1686" s="35">
        <v>149</v>
      </c>
      <c r="F1686" s="40">
        <v>287</v>
      </c>
      <c r="G1686" s="21">
        <v>7.151756790431099</v>
      </c>
      <c r="H1686" s="35">
        <v>763</v>
      </c>
      <c r="I1686" s="35">
        <v>0</v>
      </c>
      <c r="J1686" s="35">
        <v>2</v>
      </c>
      <c r="K1686" s="41">
        <v>2</v>
      </c>
      <c r="L1686" s="21">
        <v>0.26212319790301442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34</v>
      </c>
      <c r="E1687" s="35">
        <v>24</v>
      </c>
      <c r="F1687" s="40">
        <v>58</v>
      </c>
      <c r="G1687" s="21">
        <v>3.9726027397260277</v>
      </c>
      <c r="H1687" s="19">
        <v>616</v>
      </c>
      <c r="I1687" s="35">
        <v>2</v>
      </c>
      <c r="J1687" s="35">
        <v>1</v>
      </c>
      <c r="K1687" s="41">
        <v>3</v>
      </c>
      <c r="L1687" s="21">
        <v>0.48701298701298701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74</v>
      </c>
      <c r="E1688" s="35">
        <v>70</v>
      </c>
      <c r="F1688" s="40">
        <v>144</v>
      </c>
      <c r="G1688" s="21">
        <v>4.1154615604458415</v>
      </c>
      <c r="H1688" s="19">
        <v>1216</v>
      </c>
      <c r="I1688" s="35">
        <v>0</v>
      </c>
      <c r="J1688" s="35">
        <v>1</v>
      </c>
      <c r="K1688" s="41">
        <v>1</v>
      </c>
      <c r="L1688" s="21">
        <v>8.223684210526315E-2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50</v>
      </c>
      <c r="E1689" s="35">
        <v>41</v>
      </c>
      <c r="F1689" s="40">
        <v>91</v>
      </c>
      <c r="G1689" s="21">
        <v>5.1209904333145753</v>
      </c>
      <c r="H1689" s="35">
        <v>823</v>
      </c>
      <c r="I1689" s="35">
        <v>4</v>
      </c>
      <c r="J1689" s="35">
        <v>5</v>
      </c>
      <c r="K1689" s="41">
        <v>9</v>
      </c>
      <c r="L1689" s="21">
        <v>1.0935601458080195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8</v>
      </c>
      <c r="E1690" s="35">
        <v>20</v>
      </c>
      <c r="F1690" s="40">
        <v>28</v>
      </c>
      <c r="G1690" s="21">
        <v>5.2238805970149249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65</v>
      </c>
      <c r="E1691" s="35">
        <v>37</v>
      </c>
      <c r="F1691" s="40">
        <v>102</v>
      </c>
      <c r="G1691" s="21">
        <v>3.7390029325513199</v>
      </c>
      <c r="H1691" s="19">
        <v>1468</v>
      </c>
      <c r="I1691" s="35">
        <v>5</v>
      </c>
      <c r="J1691" s="35">
        <v>6</v>
      </c>
      <c r="K1691" s="41">
        <v>11</v>
      </c>
      <c r="L1691" s="21">
        <v>0.74931880108991822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25</v>
      </c>
      <c r="E1692" s="35">
        <v>28</v>
      </c>
      <c r="F1692" s="40">
        <v>53</v>
      </c>
      <c r="G1692" s="21">
        <v>3.8433647570703409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63</v>
      </c>
      <c r="E1693" s="35">
        <v>39</v>
      </c>
      <c r="F1693" s="40">
        <v>102</v>
      </c>
      <c r="G1693" s="21">
        <v>4.3984476067270375</v>
      </c>
      <c r="H1693" s="35">
        <v>676</v>
      </c>
      <c r="I1693" s="35">
        <v>1</v>
      </c>
      <c r="J1693" s="35">
        <v>0</v>
      </c>
      <c r="K1693" s="41">
        <v>1</v>
      </c>
      <c r="L1693" s="21">
        <v>0.14792899408284024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80</v>
      </c>
      <c r="E1694" s="35">
        <v>72</v>
      </c>
      <c r="F1694" s="40">
        <v>152</v>
      </c>
      <c r="G1694" s="21">
        <v>5.9120964605211981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34</v>
      </c>
      <c r="E1695" s="35">
        <v>33</v>
      </c>
      <c r="F1695" s="40">
        <v>67</v>
      </c>
      <c r="G1695" s="21">
        <v>3.6157582298974638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35</v>
      </c>
      <c r="E1696" s="35">
        <v>28</v>
      </c>
      <c r="F1696" s="40">
        <v>63</v>
      </c>
      <c r="G1696" s="21">
        <v>4.1611624834874501</v>
      </c>
      <c r="H1696" s="35">
        <v>665</v>
      </c>
      <c r="I1696" s="35">
        <v>2</v>
      </c>
      <c r="J1696" s="35">
        <v>0</v>
      </c>
      <c r="K1696" s="41">
        <v>2</v>
      </c>
      <c r="L1696" s="21">
        <v>0.30075187969924816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30</v>
      </c>
      <c r="E1697" s="35">
        <v>30</v>
      </c>
      <c r="F1697" s="40">
        <v>60</v>
      </c>
      <c r="G1697" s="21">
        <v>4.4247787610619467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31</v>
      </c>
      <c r="E1698" s="35">
        <v>28</v>
      </c>
      <c r="F1698" s="40">
        <v>59</v>
      </c>
      <c r="G1698" s="21">
        <v>4.2846768336964418</v>
      </c>
      <c r="H1698" s="19">
        <v>608</v>
      </c>
      <c r="I1698" s="35">
        <v>3</v>
      </c>
      <c r="J1698" s="35">
        <v>4</v>
      </c>
      <c r="K1698" s="41">
        <v>7</v>
      </c>
      <c r="L1698" s="21">
        <v>1.1513157894736841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115</v>
      </c>
      <c r="E1699" s="35">
        <v>104</v>
      </c>
      <c r="F1699" s="40">
        <v>219</v>
      </c>
      <c r="G1699" s="21">
        <v>4.7341115434500649</v>
      </c>
      <c r="H1699" s="19">
        <v>1829</v>
      </c>
      <c r="I1699" s="35">
        <v>0</v>
      </c>
      <c r="J1699" s="35">
        <v>10</v>
      </c>
      <c r="K1699" s="41">
        <v>10</v>
      </c>
      <c r="L1699" s="21">
        <v>0.54674685620557684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47</v>
      </c>
      <c r="E1700" s="35">
        <v>46</v>
      </c>
      <c r="F1700" s="40">
        <v>93</v>
      </c>
      <c r="G1700" s="21">
        <v>6.8533529845246868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40</v>
      </c>
      <c r="E1701" s="35">
        <v>40</v>
      </c>
      <c r="F1701" s="40">
        <v>80</v>
      </c>
      <c r="G1701" s="21">
        <v>4.1753653444676413</v>
      </c>
      <c r="H1701" s="35">
        <v>892</v>
      </c>
      <c r="I1701" s="35">
        <v>2</v>
      </c>
      <c r="J1701" s="35">
        <v>4</v>
      </c>
      <c r="K1701" s="41">
        <v>6</v>
      </c>
      <c r="L1701" s="21">
        <v>0.67264573991031396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27</v>
      </c>
      <c r="E1702" s="35">
        <v>18</v>
      </c>
      <c r="F1702" s="40">
        <v>45</v>
      </c>
      <c r="G1702" s="21">
        <v>3.7720033528918693</v>
      </c>
      <c r="H1702" s="35">
        <v>556</v>
      </c>
      <c r="I1702" s="35">
        <v>5</v>
      </c>
      <c r="J1702" s="35">
        <v>2</v>
      </c>
      <c r="K1702" s="41">
        <v>7</v>
      </c>
      <c r="L1702" s="21">
        <v>1.2589928057553956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25</v>
      </c>
      <c r="E1703" s="35">
        <v>36</v>
      </c>
      <c r="F1703" s="40">
        <v>61</v>
      </c>
      <c r="G1703" s="21">
        <v>5.9108527131782944</v>
      </c>
      <c r="H1703" s="35">
        <v>430</v>
      </c>
      <c r="I1703" s="35">
        <v>5</v>
      </c>
      <c r="J1703" s="35">
        <v>3</v>
      </c>
      <c r="K1703" s="41">
        <v>8</v>
      </c>
      <c r="L1703" s="21">
        <v>1.8604651162790697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37</v>
      </c>
      <c r="E1704" s="35">
        <v>65</v>
      </c>
      <c r="F1704" s="40">
        <v>102</v>
      </c>
      <c r="G1704" s="21">
        <v>5.2334530528476142</v>
      </c>
      <c r="H1704" s="35">
        <v>724</v>
      </c>
      <c r="I1704" s="35">
        <v>1</v>
      </c>
      <c r="J1704" s="35">
        <v>7</v>
      </c>
      <c r="K1704" s="41">
        <v>8</v>
      </c>
      <c r="L1704" s="21">
        <v>1.1049723756906076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20</v>
      </c>
      <c r="E1705" s="35">
        <v>32</v>
      </c>
      <c r="F1705" s="40">
        <v>52</v>
      </c>
      <c r="G1705" s="21">
        <v>4.9760765550239237</v>
      </c>
      <c r="H1705" s="35">
        <v>433</v>
      </c>
      <c r="I1705" s="35">
        <v>1</v>
      </c>
      <c r="J1705" s="35">
        <v>1</v>
      </c>
      <c r="K1705" s="41">
        <v>2</v>
      </c>
      <c r="L1705" s="21">
        <v>0.46189376443418012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12</v>
      </c>
      <c r="E1706" s="35">
        <v>5</v>
      </c>
      <c r="F1706" s="40">
        <v>17</v>
      </c>
      <c r="G1706" s="21">
        <v>3.4274193548387095</v>
      </c>
      <c r="H1706" s="19">
        <v>204</v>
      </c>
      <c r="I1706" s="35">
        <v>2</v>
      </c>
      <c r="J1706" s="35">
        <v>1</v>
      </c>
      <c r="K1706" s="41">
        <v>3</v>
      </c>
      <c r="L1706" s="21">
        <v>1.4705882352941175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83</v>
      </c>
      <c r="E1707" s="35">
        <v>64</v>
      </c>
      <c r="F1707" s="40">
        <v>147</v>
      </c>
      <c r="G1707" s="21">
        <v>4.3736983040761679</v>
      </c>
      <c r="H1707" s="19">
        <v>1112</v>
      </c>
      <c r="I1707" s="35">
        <v>2</v>
      </c>
      <c r="J1707" s="35">
        <v>6</v>
      </c>
      <c r="K1707" s="41">
        <v>8</v>
      </c>
      <c r="L1707" s="21">
        <v>0.71942446043165476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98</v>
      </c>
      <c r="E1708" s="35">
        <v>72</v>
      </c>
      <c r="F1708" s="40">
        <v>170</v>
      </c>
      <c r="G1708" s="21">
        <v>6.0390763765541742</v>
      </c>
      <c r="H1708" s="19">
        <v>1253</v>
      </c>
      <c r="I1708" s="35">
        <v>11</v>
      </c>
      <c r="J1708" s="35">
        <v>8</v>
      </c>
      <c r="K1708" s="41">
        <v>19</v>
      </c>
      <c r="L1708" s="21">
        <v>1.5163607342378291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14</v>
      </c>
      <c r="E1709" s="35">
        <v>10</v>
      </c>
      <c r="F1709" s="40">
        <v>24</v>
      </c>
      <c r="G1709" s="21">
        <v>5.5555555555555554</v>
      </c>
      <c r="H1709" s="35">
        <v>250</v>
      </c>
      <c r="I1709" s="35">
        <v>3</v>
      </c>
      <c r="J1709" s="35">
        <v>2</v>
      </c>
      <c r="K1709" s="41">
        <v>5</v>
      </c>
      <c r="L1709" s="21">
        <v>2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63</v>
      </c>
      <c r="E1710" s="35">
        <v>66</v>
      </c>
      <c r="F1710" s="40">
        <v>129</v>
      </c>
      <c r="G1710" s="21">
        <v>5.16</v>
      </c>
      <c r="H1710" s="35">
        <v>338</v>
      </c>
      <c r="I1710" s="35">
        <v>2</v>
      </c>
      <c r="J1710" s="35">
        <v>0</v>
      </c>
      <c r="K1710" s="41">
        <v>2</v>
      </c>
      <c r="L1710" s="21">
        <v>0.59171597633136097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41</v>
      </c>
      <c r="E1711" s="35">
        <v>47</v>
      </c>
      <c r="F1711" s="40">
        <v>88</v>
      </c>
      <c r="G1711" s="21">
        <v>5.0808314087759809</v>
      </c>
      <c r="H1711" s="35">
        <v>461</v>
      </c>
      <c r="I1711" s="35">
        <v>0</v>
      </c>
      <c r="J1711" s="35">
        <v>1</v>
      </c>
      <c r="K1711" s="41">
        <v>1</v>
      </c>
      <c r="L1711" s="21">
        <v>0.21691973969631237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60</v>
      </c>
      <c r="E1712" s="35">
        <v>46</v>
      </c>
      <c r="F1712" s="40">
        <v>106</v>
      </c>
      <c r="G1712" s="21">
        <v>4.97886331611085</v>
      </c>
      <c r="H1712" s="35">
        <v>425</v>
      </c>
      <c r="I1712" s="35">
        <v>7</v>
      </c>
      <c r="J1712" s="35">
        <v>5</v>
      </c>
      <c r="K1712" s="41">
        <v>12</v>
      </c>
      <c r="L1712" s="21">
        <v>2.8235294117647061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22</v>
      </c>
      <c r="E1713" s="35">
        <v>22</v>
      </c>
      <c r="F1713" s="40">
        <v>44</v>
      </c>
      <c r="G1713" s="21">
        <v>4.8834628190899005</v>
      </c>
      <c r="H1713" s="35">
        <v>336</v>
      </c>
      <c r="I1713" s="35">
        <v>1</v>
      </c>
      <c r="J1713" s="35">
        <v>0</v>
      </c>
      <c r="K1713" s="41">
        <v>1</v>
      </c>
      <c r="L1713" s="21">
        <v>0.29761904761904762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16</v>
      </c>
      <c r="E1714" s="35">
        <v>16</v>
      </c>
      <c r="F1714" s="40">
        <v>32</v>
      </c>
      <c r="G1714" s="21">
        <v>4.0455120101137805</v>
      </c>
      <c r="H1714" s="35">
        <v>347</v>
      </c>
      <c r="I1714" s="35">
        <v>1</v>
      </c>
      <c r="J1714" s="35">
        <v>1</v>
      </c>
      <c r="K1714" s="41">
        <v>2</v>
      </c>
      <c r="L1714" s="21">
        <v>0.57636887608069165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35</v>
      </c>
      <c r="E1715" s="35">
        <v>36</v>
      </c>
      <c r="F1715" s="40">
        <v>71</v>
      </c>
      <c r="G1715" s="21">
        <v>3.9422543031649084</v>
      </c>
      <c r="H1715" s="35">
        <v>662</v>
      </c>
      <c r="I1715" s="35">
        <v>4</v>
      </c>
      <c r="J1715" s="35">
        <v>1</v>
      </c>
      <c r="K1715" s="41">
        <v>5</v>
      </c>
      <c r="L1715" s="21">
        <v>0.75528700906344415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19</v>
      </c>
      <c r="E1716" s="35">
        <v>19</v>
      </c>
      <c r="F1716" s="40">
        <v>38</v>
      </c>
      <c r="G1716" s="21">
        <v>5.7575757575757578</v>
      </c>
      <c r="H1716" s="19">
        <v>268</v>
      </c>
      <c r="I1716" s="35">
        <v>1</v>
      </c>
      <c r="J1716" s="35">
        <v>1</v>
      </c>
      <c r="K1716" s="41">
        <v>2</v>
      </c>
      <c r="L1716" s="21">
        <v>0.74626865671641784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633</v>
      </c>
      <c r="E1717" s="38">
        <v>621</v>
      </c>
      <c r="F1717" s="38">
        <v>1254</v>
      </c>
      <c r="G1717" s="31">
        <v>3.9874081846799578</v>
      </c>
      <c r="H1717" s="29">
        <v>13996</v>
      </c>
      <c r="I1717" s="38">
        <v>151</v>
      </c>
      <c r="J1717" s="38">
        <v>124</v>
      </c>
      <c r="K1717" s="39">
        <v>275</v>
      </c>
      <c r="L1717" s="31">
        <v>1.9648470991711919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10</v>
      </c>
      <c r="E1718" s="35">
        <v>10</v>
      </c>
      <c r="F1718" s="40">
        <v>20</v>
      </c>
      <c r="G1718" s="21">
        <v>3.8684719535783367</v>
      </c>
      <c r="H1718" s="35">
        <v>240</v>
      </c>
      <c r="I1718" s="35">
        <v>2</v>
      </c>
      <c r="J1718" s="35">
        <v>1</v>
      </c>
      <c r="K1718" s="41">
        <v>3</v>
      </c>
      <c r="L1718" s="21">
        <v>1.25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15</v>
      </c>
      <c r="E1719" s="35">
        <v>22</v>
      </c>
      <c r="F1719" s="40">
        <v>37</v>
      </c>
      <c r="G1719" s="21">
        <v>3.425925925925926</v>
      </c>
      <c r="H1719" s="35">
        <v>433</v>
      </c>
      <c r="I1719" s="35">
        <v>3</v>
      </c>
      <c r="J1719" s="35">
        <v>2</v>
      </c>
      <c r="K1719" s="41">
        <v>5</v>
      </c>
      <c r="L1719" s="21">
        <v>1.1547344110854503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0</v>
      </c>
      <c r="E1720" s="35">
        <v>0</v>
      </c>
      <c r="F1720" s="40">
        <v>0</v>
      </c>
      <c r="G1720" s="21">
        <v>0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12</v>
      </c>
      <c r="E1721" s="35">
        <v>6</v>
      </c>
      <c r="F1721" s="40">
        <v>18</v>
      </c>
      <c r="G1721" s="21">
        <v>0.93603744149765999</v>
      </c>
      <c r="H1721" s="19">
        <v>1341</v>
      </c>
      <c r="I1721" s="35">
        <v>25</v>
      </c>
      <c r="J1721" s="35">
        <v>18</v>
      </c>
      <c r="K1721" s="41">
        <v>43</v>
      </c>
      <c r="L1721" s="21">
        <v>3.2065622669649518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13</v>
      </c>
      <c r="E1722" s="35">
        <v>19</v>
      </c>
      <c r="F1722" s="40">
        <v>32</v>
      </c>
      <c r="G1722" s="21">
        <v>4.2496679946879148</v>
      </c>
      <c r="H1722" s="19">
        <v>381</v>
      </c>
      <c r="I1722" s="35">
        <v>1</v>
      </c>
      <c r="J1722" s="35">
        <v>1</v>
      </c>
      <c r="K1722" s="41">
        <v>2</v>
      </c>
      <c r="L1722" s="21">
        <v>0.52493438320209973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78</v>
      </c>
      <c r="E1723" s="35">
        <v>72</v>
      </c>
      <c r="F1723" s="40">
        <v>150</v>
      </c>
      <c r="G1723" s="21">
        <v>5.2779732582688244</v>
      </c>
      <c r="H1723" s="19">
        <v>1099</v>
      </c>
      <c r="I1723" s="35">
        <v>6</v>
      </c>
      <c r="J1723" s="35">
        <v>10</v>
      </c>
      <c r="K1723" s="41">
        <v>16</v>
      </c>
      <c r="L1723" s="21">
        <v>1.4558689717925388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27</v>
      </c>
      <c r="E1724" s="35">
        <v>18</v>
      </c>
      <c r="F1724" s="40">
        <v>45</v>
      </c>
      <c r="G1724" s="21">
        <v>4.7821466524973433</v>
      </c>
      <c r="H1724" s="35">
        <v>288</v>
      </c>
      <c r="I1724" s="35">
        <v>1</v>
      </c>
      <c r="J1724" s="35">
        <v>0</v>
      </c>
      <c r="K1724" s="41">
        <v>1</v>
      </c>
      <c r="L1724" s="21">
        <v>0.34722222222222221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29</v>
      </c>
      <c r="E1725" s="35">
        <v>27</v>
      </c>
      <c r="F1725" s="40">
        <v>56</v>
      </c>
      <c r="G1725" s="21">
        <v>4.0668119099491644</v>
      </c>
      <c r="H1725" s="35">
        <v>487</v>
      </c>
      <c r="I1725" s="35">
        <v>5</v>
      </c>
      <c r="J1725" s="35">
        <v>1</v>
      </c>
      <c r="K1725" s="41">
        <v>6</v>
      </c>
      <c r="L1725" s="21">
        <v>1.2320328542094456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15</v>
      </c>
      <c r="E1726" s="35">
        <v>15</v>
      </c>
      <c r="F1726" s="40">
        <v>30</v>
      </c>
      <c r="G1726" s="21">
        <v>5.7471264367816088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65</v>
      </c>
      <c r="E1727" s="35">
        <v>58</v>
      </c>
      <c r="F1727" s="40">
        <v>123</v>
      </c>
      <c r="G1727" s="21">
        <v>5.2586575459598119</v>
      </c>
      <c r="H1727" s="19">
        <v>569</v>
      </c>
      <c r="I1727" s="35">
        <v>18</v>
      </c>
      <c r="J1727" s="35">
        <v>21</v>
      </c>
      <c r="K1727" s="41">
        <v>39</v>
      </c>
      <c r="L1727" s="21">
        <v>6.854130052724078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52</v>
      </c>
      <c r="E1728" s="35">
        <v>49</v>
      </c>
      <c r="F1728" s="40">
        <v>101</v>
      </c>
      <c r="G1728" s="21">
        <v>3.9670070699135898</v>
      </c>
      <c r="H1728" s="19">
        <v>1559</v>
      </c>
      <c r="I1728" s="35">
        <v>10</v>
      </c>
      <c r="J1728" s="35">
        <v>11</v>
      </c>
      <c r="K1728" s="41">
        <v>21</v>
      </c>
      <c r="L1728" s="21">
        <v>1.3470173187940988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17</v>
      </c>
      <c r="E1729" s="35">
        <v>17</v>
      </c>
      <c r="F1729" s="40">
        <v>34</v>
      </c>
      <c r="G1729" s="21">
        <v>4.0428061831153395</v>
      </c>
      <c r="H1729" s="35">
        <v>496</v>
      </c>
      <c r="I1729" s="35">
        <v>1</v>
      </c>
      <c r="J1729" s="35">
        <v>1</v>
      </c>
      <c r="K1729" s="41">
        <v>2</v>
      </c>
      <c r="L1729" s="21">
        <v>0.40322580645161288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2</v>
      </c>
      <c r="E1730" s="35">
        <v>12</v>
      </c>
      <c r="F1730" s="40">
        <v>14</v>
      </c>
      <c r="G1730" s="21">
        <v>1.4477766287487073</v>
      </c>
      <c r="H1730" s="35">
        <v>448</v>
      </c>
      <c r="I1730" s="35">
        <v>1</v>
      </c>
      <c r="J1730" s="35">
        <v>4</v>
      </c>
      <c r="K1730" s="41">
        <v>5</v>
      </c>
      <c r="L1730" s="21">
        <v>1.1160714285714286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61</v>
      </c>
      <c r="E1731" s="35">
        <v>34</v>
      </c>
      <c r="F1731" s="40">
        <v>95</v>
      </c>
      <c r="G1731" s="21">
        <v>4.638671875</v>
      </c>
      <c r="H1731" s="35">
        <v>662</v>
      </c>
      <c r="I1731" s="35">
        <v>10</v>
      </c>
      <c r="J1731" s="35">
        <v>9</v>
      </c>
      <c r="K1731" s="41">
        <v>19</v>
      </c>
      <c r="L1731" s="21">
        <v>2.8700906344410875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15</v>
      </c>
      <c r="E1732" s="35">
        <v>17</v>
      </c>
      <c r="F1732" s="40">
        <v>32</v>
      </c>
      <c r="G1732" s="21">
        <v>3.3368091762252345</v>
      </c>
      <c r="H1732" s="35">
        <v>566</v>
      </c>
      <c r="I1732" s="35">
        <v>7</v>
      </c>
      <c r="J1732" s="35">
        <v>6</v>
      </c>
      <c r="K1732" s="41">
        <v>13</v>
      </c>
      <c r="L1732" s="21">
        <v>2.2968197879858656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26</v>
      </c>
      <c r="E1733" s="35">
        <v>20</v>
      </c>
      <c r="F1733" s="40">
        <v>46</v>
      </c>
      <c r="G1733" s="21">
        <v>5.6029232643118148</v>
      </c>
      <c r="H1733" s="35">
        <v>335</v>
      </c>
      <c r="I1733" s="35">
        <v>3</v>
      </c>
      <c r="J1733" s="35">
        <v>6</v>
      </c>
      <c r="K1733" s="41">
        <v>9</v>
      </c>
      <c r="L1733" s="21">
        <v>2.6865671641791042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11</v>
      </c>
      <c r="E1734" s="35">
        <v>6</v>
      </c>
      <c r="F1734" s="40">
        <v>17</v>
      </c>
      <c r="G1734" s="21">
        <v>3.5490605427974948</v>
      </c>
      <c r="H1734" s="35">
        <v>236</v>
      </c>
      <c r="I1734" s="35">
        <v>3</v>
      </c>
      <c r="J1734" s="35">
        <v>4</v>
      </c>
      <c r="K1734" s="41">
        <v>7</v>
      </c>
      <c r="L1734" s="21">
        <v>2.9661016949152543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35</v>
      </c>
      <c r="E1735" s="35">
        <v>42</v>
      </c>
      <c r="F1735" s="40">
        <v>77</v>
      </c>
      <c r="G1735" s="21">
        <v>4.1802388707926168</v>
      </c>
      <c r="H1735" s="35">
        <v>896</v>
      </c>
      <c r="I1735" s="35">
        <v>17</v>
      </c>
      <c r="J1735" s="35">
        <v>8</v>
      </c>
      <c r="K1735" s="41">
        <v>25</v>
      </c>
      <c r="L1735" s="21">
        <v>2.7901785714285716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33</v>
      </c>
      <c r="E1736" s="35">
        <v>29</v>
      </c>
      <c r="F1736" s="40">
        <v>62</v>
      </c>
      <c r="G1736" s="21">
        <v>3.2838983050847461</v>
      </c>
      <c r="H1736" s="35">
        <v>883</v>
      </c>
      <c r="I1736" s="35">
        <v>13</v>
      </c>
      <c r="J1736" s="35">
        <v>9</v>
      </c>
      <c r="K1736" s="41">
        <v>22</v>
      </c>
      <c r="L1736" s="21">
        <v>2.491506228765572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19</v>
      </c>
      <c r="E1737" s="35">
        <v>39</v>
      </c>
      <c r="F1737" s="40">
        <v>58</v>
      </c>
      <c r="G1737" s="21">
        <v>4.7001620745542949</v>
      </c>
      <c r="H1737" s="35">
        <v>484</v>
      </c>
      <c r="I1737" s="35">
        <v>2</v>
      </c>
      <c r="J1737" s="35">
        <v>3</v>
      </c>
      <c r="K1737" s="41">
        <v>5</v>
      </c>
      <c r="L1737" s="21">
        <v>1.0330578512396695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35</v>
      </c>
      <c r="E1738" s="35">
        <v>31</v>
      </c>
      <c r="F1738" s="40">
        <v>66</v>
      </c>
      <c r="G1738" s="21">
        <v>4.1640378548895898</v>
      </c>
      <c r="H1738" s="35">
        <v>701</v>
      </c>
      <c r="I1738" s="35">
        <v>7</v>
      </c>
      <c r="J1738" s="35">
        <v>4</v>
      </c>
      <c r="K1738" s="41">
        <v>11</v>
      </c>
      <c r="L1738" s="21">
        <v>1.5691868758915835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17</v>
      </c>
      <c r="E1739" s="35">
        <v>20</v>
      </c>
      <c r="F1739" s="40">
        <v>37</v>
      </c>
      <c r="G1739" s="21">
        <v>4.3735224586288419</v>
      </c>
      <c r="H1739" s="35">
        <v>372</v>
      </c>
      <c r="I1739" s="35">
        <v>7</v>
      </c>
      <c r="J1739" s="35">
        <v>2</v>
      </c>
      <c r="K1739" s="41">
        <v>9</v>
      </c>
      <c r="L1739" s="21">
        <v>2.4193548387096775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21</v>
      </c>
      <c r="E1740" s="35">
        <v>23</v>
      </c>
      <c r="F1740" s="40">
        <v>44</v>
      </c>
      <c r="G1740" s="21">
        <v>6.4233576642335768</v>
      </c>
      <c r="H1740" s="35">
        <v>182</v>
      </c>
      <c r="I1740" s="35">
        <v>5</v>
      </c>
      <c r="J1740" s="35">
        <v>1</v>
      </c>
      <c r="K1740" s="41">
        <v>6</v>
      </c>
      <c r="L1740" s="21">
        <v>3.296703296703297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14</v>
      </c>
      <c r="E1741" s="35">
        <v>16</v>
      </c>
      <c r="F1741" s="40">
        <v>30</v>
      </c>
      <c r="G1741" s="21">
        <v>3.3594624860022395</v>
      </c>
      <c r="H1741" s="35">
        <v>485</v>
      </c>
      <c r="I1741" s="35">
        <v>2</v>
      </c>
      <c r="J1741" s="35">
        <v>1</v>
      </c>
      <c r="K1741" s="41">
        <v>3</v>
      </c>
      <c r="L1741" s="21">
        <v>0.61855670103092786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11</v>
      </c>
      <c r="E1742" s="35">
        <v>19</v>
      </c>
      <c r="F1742" s="40">
        <v>30</v>
      </c>
      <c r="G1742" s="21">
        <v>4.7468354430379751</v>
      </c>
      <c r="H1742" s="35">
        <v>314</v>
      </c>
      <c r="I1742" s="35">
        <v>2</v>
      </c>
      <c r="J1742" s="35">
        <v>1</v>
      </c>
      <c r="K1742" s="41">
        <v>3</v>
      </c>
      <c r="L1742" s="21">
        <v>0.95541401273885351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38</v>
      </c>
      <c r="E1743" s="38">
        <v>40</v>
      </c>
      <c r="F1743" s="38">
        <v>78</v>
      </c>
      <c r="G1743" s="31">
        <v>4.3869516310461192</v>
      </c>
      <c r="H1743" s="38">
        <v>714</v>
      </c>
      <c r="I1743" s="38">
        <v>1</v>
      </c>
      <c r="J1743" s="38">
        <v>2</v>
      </c>
      <c r="K1743" s="39">
        <v>3</v>
      </c>
      <c r="L1743" s="31">
        <v>0.42016806722689076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3</v>
      </c>
      <c r="E1744" s="35">
        <v>4</v>
      </c>
      <c r="F1744" s="40">
        <v>7</v>
      </c>
      <c r="G1744" s="21">
        <v>6.3063063063063058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2</v>
      </c>
      <c r="E1745" s="35">
        <v>10</v>
      </c>
      <c r="F1745" s="40">
        <v>12</v>
      </c>
      <c r="G1745" s="21">
        <v>5.3333333333333339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12</v>
      </c>
      <c r="E1746" s="35">
        <v>5</v>
      </c>
      <c r="F1746" s="40">
        <v>17</v>
      </c>
      <c r="G1746" s="21">
        <v>4.2929292929292924</v>
      </c>
      <c r="H1746" s="35">
        <v>136</v>
      </c>
      <c r="I1746" s="35">
        <v>0</v>
      </c>
      <c r="J1746" s="35">
        <v>2</v>
      </c>
      <c r="K1746" s="41">
        <v>2</v>
      </c>
      <c r="L1746" s="21">
        <v>1.4705882352941175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5</v>
      </c>
      <c r="E1747" s="35">
        <v>9</v>
      </c>
      <c r="F1747" s="40">
        <v>14</v>
      </c>
      <c r="G1747" s="21">
        <v>5.3639846743295019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6</v>
      </c>
      <c r="E1748" s="35">
        <v>4</v>
      </c>
      <c r="F1748" s="40">
        <v>10</v>
      </c>
      <c r="G1748" s="21">
        <v>3.8022813688212929</v>
      </c>
      <c r="H1748" s="35">
        <v>98</v>
      </c>
      <c r="I1748" s="35">
        <v>1</v>
      </c>
      <c r="J1748" s="35">
        <v>0</v>
      </c>
      <c r="K1748" s="41">
        <v>1</v>
      </c>
      <c r="L1748" s="21">
        <v>1.0204081632653061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10</v>
      </c>
      <c r="E1749" s="35">
        <v>8</v>
      </c>
      <c r="F1749" s="40">
        <v>18</v>
      </c>
      <c r="G1749" s="21">
        <v>3.4482758620689653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216</v>
      </c>
      <c r="E1750" s="61">
        <v>217</v>
      </c>
      <c r="F1750" s="61">
        <v>433</v>
      </c>
      <c r="G1750" s="62">
        <v>3.8386524822695036</v>
      </c>
      <c r="H1750" s="63">
        <v>6012</v>
      </c>
      <c r="I1750" s="61">
        <v>43</v>
      </c>
      <c r="J1750" s="61">
        <v>40</v>
      </c>
      <c r="K1750" s="64">
        <v>83</v>
      </c>
      <c r="L1750" s="62">
        <v>1.3805721889554226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15" priority="1">
      <formula>LEN(TRIM(C7))=0</formula>
    </cfRule>
  </conditionalFormatting>
  <conditionalFormatting sqref="D9:E109 D111:E190 D192:E1750">
    <cfRule type="cellIs" dxfId="14" priority="4" operator="equal">
      <formula>" "</formula>
    </cfRule>
  </conditionalFormatting>
  <pageMargins left="0.7" right="0.7" top="0.75" bottom="0.75" header="0" footer="0"/>
  <pageSetup paperSize="9" scale="95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EF2CB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3012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71182</v>
      </c>
      <c r="E7" s="10">
        <v>68357</v>
      </c>
      <c r="F7" s="10">
        <v>139539</v>
      </c>
      <c r="G7" s="11">
        <v>5.8326143876087198</v>
      </c>
      <c r="H7" s="9">
        <v>840855</v>
      </c>
      <c r="I7" s="12">
        <v>4260</v>
      </c>
      <c r="J7" s="12">
        <v>3895</v>
      </c>
      <c r="K7" s="13">
        <v>8155</v>
      </c>
      <c r="L7" s="11">
        <v>0.96984616848326999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10390</v>
      </c>
      <c r="E8" s="9">
        <v>10113</v>
      </c>
      <c r="F8" s="9">
        <v>20503</v>
      </c>
      <c r="G8" s="11">
        <v>7.1739480332262646</v>
      </c>
      <c r="H8" s="9">
        <v>60578</v>
      </c>
      <c r="I8" s="9">
        <v>431</v>
      </c>
      <c r="J8" s="9">
        <v>394</v>
      </c>
      <c r="K8" s="16">
        <v>825</v>
      </c>
      <c r="L8" s="11">
        <v>1.3618805506949718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1086</v>
      </c>
      <c r="E9" s="19">
        <v>1082</v>
      </c>
      <c r="F9" s="20">
        <v>2168</v>
      </c>
      <c r="G9" s="21">
        <v>5.9416794562595925</v>
      </c>
      <c r="H9" s="19">
        <v>10459</v>
      </c>
      <c r="I9" s="19">
        <v>38</v>
      </c>
      <c r="J9" s="19">
        <v>28</v>
      </c>
      <c r="K9" s="22">
        <v>66</v>
      </c>
      <c r="L9" s="21">
        <v>0.63103547184243236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373</v>
      </c>
      <c r="E10" s="19">
        <v>343</v>
      </c>
      <c r="F10" s="20">
        <v>716</v>
      </c>
      <c r="G10" s="21">
        <v>5.8287202865516123</v>
      </c>
      <c r="H10" s="19">
        <v>2457</v>
      </c>
      <c r="I10" s="19">
        <v>13</v>
      </c>
      <c r="J10" s="19">
        <v>18</v>
      </c>
      <c r="K10" s="22">
        <v>31</v>
      </c>
      <c r="L10" s="21">
        <v>1.2617012617012617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185</v>
      </c>
      <c r="E11" s="19">
        <v>185</v>
      </c>
      <c r="F11" s="20">
        <v>370</v>
      </c>
      <c r="G11" s="21">
        <v>8.0786026200873362</v>
      </c>
      <c r="H11" s="19">
        <v>269</v>
      </c>
      <c r="I11" s="19">
        <v>2</v>
      </c>
      <c r="J11" s="19">
        <v>5</v>
      </c>
      <c r="K11" s="22">
        <v>7</v>
      </c>
      <c r="L11" s="21">
        <v>2.6022304832713754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206</v>
      </c>
      <c r="E12" s="19">
        <v>207</v>
      </c>
      <c r="F12" s="20">
        <v>413</v>
      </c>
      <c r="G12" s="21">
        <v>5.1177199504337052</v>
      </c>
      <c r="H12" s="19">
        <v>1806</v>
      </c>
      <c r="I12" s="19">
        <v>27</v>
      </c>
      <c r="J12" s="19">
        <v>23</v>
      </c>
      <c r="K12" s="22">
        <v>50</v>
      </c>
      <c r="L12" s="21">
        <v>2.7685492801771869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404</v>
      </c>
      <c r="E13" s="19">
        <v>377</v>
      </c>
      <c r="F13" s="20">
        <v>781</v>
      </c>
      <c r="G13" s="21">
        <v>9.0059963099630984</v>
      </c>
      <c r="H13" s="19">
        <v>318</v>
      </c>
      <c r="I13" s="19">
        <v>5</v>
      </c>
      <c r="J13" s="19">
        <v>3</v>
      </c>
      <c r="K13" s="22">
        <v>8</v>
      </c>
      <c r="L13" s="21">
        <v>2.5157232704402519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1688</v>
      </c>
      <c r="E14" s="19">
        <v>1650</v>
      </c>
      <c r="F14" s="20">
        <v>3338</v>
      </c>
      <c r="G14" s="21">
        <v>8.9519416434241581</v>
      </c>
      <c r="H14" s="19">
        <v>1758</v>
      </c>
      <c r="I14" s="19">
        <v>86</v>
      </c>
      <c r="J14" s="19">
        <v>73</v>
      </c>
      <c r="K14" s="22">
        <v>159</v>
      </c>
      <c r="L14" s="21">
        <v>9.0443686006825939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143</v>
      </c>
      <c r="E15" s="19">
        <v>158</v>
      </c>
      <c r="F15" s="20">
        <v>301</v>
      </c>
      <c r="G15" s="21">
        <v>3.2950191570881229</v>
      </c>
      <c r="H15" s="19">
        <v>5810</v>
      </c>
      <c r="I15" s="19">
        <v>18</v>
      </c>
      <c r="J15" s="19">
        <v>22</v>
      </c>
      <c r="K15" s="22">
        <v>40</v>
      </c>
      <c r="L15" s="21">
        <v>0.6884681583476765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131</v>
      </c>
      <c r="E16" s="19">
        <v>144</v>
      </c>
      <c r="F16" s="20">
        <v>275</v>
      </c>
      <c r="G16" s="21">
        <v>2.5491286614757138</v>
      </c>
      <c r="H16" s="19">
        <v>4892</v>
      </c>
      <c r="I16" s="19">
        <v>17</v>
      </c>
      <c r="J16" s="19">
        <v>13</v>
      </c>
      <c r="K16" s="22">
        <v>30</v>
      </c>
      <c r="L16" s="21">
        <v>0.61324611610793134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153</v>
      </c>
      <c r="E17" s="19">
        <v>141</v>
      </c>
      <c r="F17" s="20">
        <v>294</v>
      </c>
      <c r="G17" s="21">
        <v>5.1416579223504719</v>
      </c>
      <c r="H17" s="19">
        <v>276</v>
      </c>
      <c r="I17" s="19">
        <v>4</v>
      </c>
      <c r="J17" s="19">
        <v>2</v>
      </c>
      <c r="K17" s="22">
        <v>6</v>
      </c>
      <c r="L17" s="21">
        <v>2.1739130434782608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965</v>
      </c>
      <c r="E18" s="19">
        <v>981</v>
      </c>
      <c r="F18" s="20">
        <v>1946</v>
      </c>
      <c r="G18" s="21">
        <v>13.404973479369014</v>
      </c>
      <c r="H18" s="19">
        <v>2053</v>
      </c>
      <c r="I18" s="19">
        <v>18</v>
      </c>
      <c r="J18" s="19">
        <v>16</v>
      </c>
      <c r="K18" s="22">
        <v>34</v>
      </c>
      <c r="L18" s="21">
        <v>1.6561130053580126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403</v>
      </c>
      <c r="E19" s="19">
        <v>386</v>
      </c>
      <c r="F19" s="20">
        <v>789</v>
      </c>
      <c r="G19" s="21">
        <v>10.268089536699636</v>
      </c>
      <c r="H19" s="19">
        <v>1507</v>
      </c>
      <c r="I19" s="19">
        <v>10</v>
      </c>
      <c r="J19" s="19">
        <v>11</v>
      </c>
      <c r="K19" s="22">
        <v>21</v>
      </c>
      <c r="L19" s="21">
        <v>1.3934970139349701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871</v>
      </c>
      <c r="E20" s="19">
        <v>788</v>
      </c>
      <c r="F20" s="20">
        <v>1659</v>
      </c>
      <c r="G20" s="21">
        <v>8.6114715805865565</v>
      </c>
      <c r="H20" s="19">
        <v>2803</v>
      </c>
      <c r="I20" s="19">
        <v>4</v>
      </c>
      <c r="J20" s="19">
        <v>8</v>
      </c>
      <c r="K20" s="22">
        <v>12</v>
      </c>
      <c r="L20" s="21">
        <v>0.42811273635390651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2601</v>
      </c>
      <c r="E21" s="19">
        <v>2603</v>
      </c>
      <c r="F21" s="20">
        <v>5204</v>
      </c>
      <c r="G21" s="21">
        <v>8.0386795804563071</v>
      </c>
      <c r="H21" s="19">
        <v>-868</v>
      </c>
      <c r="I21" s="19">
        <v>112</v>
      </c>
      <c r="J21" s="19">
        <v>101</v>
      </c>
      <c r="K21" s="22">
        <v>213</v>
      </c>
      <c r="L21" s="21">
        <v>-24.539170506912441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69</v>
      </c>
      <c r="E22" s="19">
        <v>54</v>
      </c>
      <c r="F22" s="20">
        <v>123</v>
      </c>
      <c r="G22" s="21">
        <v>5.2052475666525604</v>
      </c>
      <c r="H22" s="19">
        <v>1266</v>
      </c>
      <c r="I22" s="19">
        <v>2</v>
      </c>
      <c r="J22" s="19">
        <v>1</v>
      </c>
      <c r="K22" s="22">
        <v>3</v>
      </c>
      <c r="L22" s="21">
        <v>0.23696682464454977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797</v>
      </c>
      <c r="E23" s="19">
        <v>676</v>
      </c>
      <c r="F23" s="20">
        <v>1473</v>
      </c>
      <c r="G23" s="21">
        <v>5.2280390417036378</v>
      </c>
      <c r="H23" s="19">
        <v>17945</v>
      </c>
      <c r="I23" s="19">
        <v>71</v>
      </c>
      <c r="J23" s="19">
        <v>62</v>
      </c>
      <c r="K23" s="22">
        <v>133</v>
      </c>
      <c r="L23" s="21">
        <v>0.74115352465867934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285</v>
      </c>
      <c r="E24" s="19">
        <v>296</v>
      </c>
      <c r="F24" s="20">
        <v>581</v>
      </c>
      <c r="G24" s="21">
        <v>3.9222304732329709</v>
      </c>
      <c r="H24" s="19">
        <v>7459</v>
      </c>
      <c r="I24" s="19">
        <v>3</v>
      </c>
      <c r="J24" s="19">
        <v>5</v>
      </c>
      <c r="K24" s="22">
        <v>8</v>
      </c>
      <c r="L24" s="21">
        <v>0.10725298297358896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30</v>
      </c>
      <c r="E25" s="19">
        <v>42</v>
      </c>
      <c r="F25" s="20">
        <v>72</v>
      </c>
      <c r="G25" s="21">
        <v>5.8968058968058967</v>
      </c>
      <c r="H25" s="24">
        <v>368</v>
      </c>
      <c r="I25" s="19">
        <v>1</v>
      </c>
      <c r="J25" s="19">
        <v>3</v>
      </c>
      <c r="K25" s="22">
        <v>4</v>
      </c>
      <c r="L25" s="21">
        <v>1.0869565217391304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1012</v>
      </c>
      <c r="E26" s="9">
        <v>868</v>
      </c>
      <c r="F26" s="10">
        <v>1880</v>
      </c>
      <c r="G26" s="25">
        <v>5.4972367613088107</v>
      </c>
      <c r="H26" s="9">
        <v>11531</v>
      </c>
      <c r="I26" s="9">
        <v>54</v>
      </c>
      <c r="J26" s="9">
        <v>40</v>
      </c>
      <c r="K26" s="26">
        <v>94</v>
      </c>
      <c r="L26" s="25">
        <v>0.81519382534038687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162</v>
      </c>
      <c r="E27" s="29">
        <v>130</v>
      </c>
      <c r="F27" s="30">
        <v>292</v>
      </c>
      <c r="G27" s="31">
        <v>7.3905340420146795</v>
      </c>
      <c r="H27" s="29">
        <v>758</v>
      </c>
      <c r="I27" s="29">
        <v>1</v>
      </c>
      <c r="J27" s="29">
        <v>2</v>
      </c>
      <c r="K27" s="32">
        <v>3</v>
      </c>
      <c r="L27" s="31">
        <v>0.39577836411609502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50</v>
      </c>
      <c r="E28" s="19">
        <v>46</v>
      </c>
      <c r="F28" s="20">
        <v>96</v>
      </c>
      <c r="G28" s="21">
        <v>11.881188118811881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3</v>
      </c>
      <c r="E29" s="19">
        <v>1</v>
      </c>
      <c r="F29" s="20">
        <v>4</v>
      </c>
      <c r="G29" s="21">
        <v>5.0632911392405067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13</v>
      </c>
      <c r="E30" s="19">
        <v>6</v>
      </c>
      <c r="F30" s="20">
        <v>19</v>
      </c>
      <c r="G30" s="21">
        <v>6.8100358422939076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1</v>
      </c>
      <c r="E31" s="19">
        <v>1</v>
      </c>
      <c r="F31" s="20">
        <v>2</v>
      </c>
      <c r="G31" s="21">
        <v>6.666666666666667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1</v>
      </c>
      <c r="E32" s="19">
        <v>1</v>
      </c>
      <c r="F32" s="20">
        <v>2</v>
      </c>
      <c r="G32" s="21">
        <v>5.8823529411764701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2</v>
      </c>
      <c r="E33" s="19">
        <v>7</v>
      </c>
      <c r="F33" s="20">
        <v>9</v>
      </c>
      <c r="G33" s="21">
        <v>15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13</v>
      </c>
      <c r="E34" s="19">
        <v>8</v>
      </c>
      <c r="F34" s="20">
        <v>21</v>
      </c>
      <c r="G34" s="21">
        <v>10.880829015544041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1</v>
      </c>
      <c r="E35" s="19">
        <v>3</v>
      </c>
      <c r="F35" s="20">
        <v>4</v>
      </c>
      <c r="G35" s="21">
        <v>1.4925373134328357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4</v>
      </c>
      <c r="E36" s="19">
        <v>1</v>
      </c>
      <c r="F36" s="20">
        <v>5</v>
      </c>
      <c r="G36" s="21">
        <v>7.4626865671641784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1</v>
      </c>
      <c r="E37" s="19">
        <v>11</v>
      </c>
      <c r="F37" s="20">
        <v>12</v>
      </c>
      <c r="G37" s="21">
        <v>4.9382716049382713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4</v>
      </c>
      <c r="E38" s="19">
        <v>0</v>
      </c>
      <c r="F38" s="20">
        <v>4</v>
      </c>
      <c r="G38" s="21">
        <v>6.25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1</v>
      </c>
      <c r="E39" s="19">
        <v>2</v>
      </c>
      <c r="F39" s="20">
        <v>3</v>
      </c>
      <c r="G39" s="21">
        <v>5.1724137931034484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0</v>
      </c>
      <c r="E40" s="19">
        <v>1</v>
      </c>
      <c r="F40" s="20">
        <v>1</v>
      </c>
      <c r="G40" s="21">
        <v>2.0408163265306123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3</v>
      </c>
      <c r="E41" s="19">
        <v>3</v>
      </c>
      <c r="F41" s="20">
        <v>6</v>
      </c>
      <c r="G41" s="21">
        <v>6.25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3</v>
      </c>
      <c r="E42" s="19">
        <v>5</v>
      </c>
      <c r="F42" s="20">
        <v>8</v>
      </c>
      <c r="G42" s="21">
        <v>12.698412698412698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7</v>
      </c>
      <c r="E43" s="19">
        <v>3</v>
      </c>
      <c r="F43" s="20">
        <v>10</v>
      </c>
      <c r="G43" s="21">
        <v>5.1813471502590671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6</v>
      </c>
      <c r="E44" s="19">
        <v>2</v>
      </c>
      <c r="F44" s="20">
        <v>8</v>
      </c>
      <c r="G44" s="21">
        <v>7.4766355140186906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11</v>
      </c>
      <c r="E45" s="19">
        <v>2</v>
      </c>
      <c r="F45" s="20">
        <v>13</v>
      </c>
      <c r="G45" s="21">
        <v>7.0270270270270272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6</v>
      </c>
      <c r="E46" s="19">
        <v>0</v>
      </c>
      <c r="F46" s="20">
        <v>6</v>
      </c>
      <c r="G46" s="21">
        <v>4.6153846153846159</v>
      </c>
      <c r="H46" s="24">
        <v>26</v>
      </c>
      <c r="I46" s="19">
        <v>0</v>
      </c>
      <c r="J46" s="19">
        <v>2</v>
      </c>
      <c r="K46" s="22">
        <v>2</v>
      </c>
      <c r="L46" s="21">
        <v>7.6923076923076925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1</v>
      </c>
      <c r="E47" s="19">
        <v>1</v>
      </c>
      <c r="F47" s="20">
        <v>2</v>
      </c>
      <c r="G47" s="21">
        <v>2.0408163265306123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5</v>
      </c>
      <c r="E48" s="19">
        <v>2</v>
      </c>
      <c r="F48" s="20">
        <v>7</v>
      </c>
      <c r="G48" s="21">
        <v>11.666666666666666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6</v>
      </c>
      <c r="E49" s="19">
        <v>4</v>
      </c>
      <c r="F49" s="20">
        <v>10</v>
      </c>
      <c r="G49" s="21">
        <v>4.9751243781094532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4</v>
      </c>
      <c r="E50" s="19">
        <v>0</v>
      </c>
      <c r="F50" s="20">
        <v>4</v>
      </c>
      <c r="G50" s="21">
        <v>4.1666666666666661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8</v>
      </c>
      <c r="E51" s="19">
        <v>11</v>
      </c>
      <c r="F51" s="20">
        <v>19</v>
      </c>
      <c r="G51" s="21">
        <v>8.0168776371308024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2</v>
      </c>
      <c r="E52" s="19">
        <v>4</v>
      </c>
      <c r="F52" s="20">
        <v>6</v>
      </c>
      <c r="G52" s="21">
        <v>6.25</v>
      </c>
      <c r="H52" s="19">
        <v>36</v>
      </c>
      <c r="I52" s="19">
        <v>1</v>
      </c>
      <c r="J52" s="19">
        <v>0</v>
      </c>
      <c r="K52" s="22">
        <v>1</v>
      </c>
      <c r="L52" s="21">
        <v>2.7777777777777777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2</v>
      </c>
      <c r="E53" s="19">
        <v>4</v>
      </c>
      <c r="F53" s="20">
        <v>6</v>
      </c>
      <c r="G53" s="21">
        <v>9.0909090909090917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4</v>
      </c>
      <c r="E54" s="19">
        <v>1</v>
      </c>
      <c r="F54" s="20">
        <v>5</v>
      </c>
      <c r="G54" s="21">
        <v>5.4945054945054945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227</v>
      </c>
      <c r="E55" s="29">
        <v>182</v>
      </c>
      <c r="F55" s="30">
        <v>409</v>
      </c>
      <c r="G55" s="31">
        <v>4.2313262983654045</v>
      </c>
      <c r="H55" s="29">
        <v>4686</v>
      </c>
      <c r="I55" s="29">
        <v>21</v>
      </c>
      <c r="J55" s="29">
        <v>12</v>
      </c>
      <c r="K55" s="32">
        <v>33</v>
      </c>
      <c r="L55" s="31">
        <v>0.70422535211267612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13</v>
      </c>
      <c r="E56" s="19">
        <v>7</v>
      </c>
      <c r="F56" s="20">
        <v>20</v>
      </c>
      <c r="G56" s="21">
        <v>5.4945054945054945</v>
      </c>
      <c r="H56" s="24">
        <v>174</v>
      </c>
      <c r="I56" s="19">
        <v>0</v>
      </c>
      <c r="J56" s="19">
        <v>0</v>
      </c>
      <c r="K56" s="22">
        <v>0</v>
      </c>
      <c r="L56" s="21">
        <v>0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9</v>
      </c>
      <c r="E57" s="19">
        <v>5</v>
      </c>
      <c r="F57" s="20">
        <v>14</v>
      </c>
      <c r="G57" s="21">
        <v>4.294478527607362</v>
      </c>
      <c r="H57" s="19">
        <v>169</v>
      </c>
      <c r="I57" s="19">
        <v>0</v>
      </c>
      <c r="J57" s="19">
        <v>0</v>
      </c>
      <c r="K57" s="22">
        <v>0</v>
      </c>
      <c r="L57" s="21">
        <v>0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5</v>
      </c>
      <c r="E58" s="19">
        <v>3</v>
      </c>
      <c r="F58" s="20">
        <v>8</v>
      </c>
      <c r="G58" s="21">
        <v>2.5236593059936907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29</v>
      </c>
      <c r="E59" s="19">
        <v>19</v>
      </c>
      <c r="F59" s="20">
        <v>48</v>
      </c>
      <c r="G59" s="21">
        <v>4.5933014354066986</v>
      </c>
      <c r="H59" s="19">
        <v>477</v>
      </c>
      <c r="I59" s="19">
        <v>0</v>
      </c>
      <c r="J59" s="19">
        <v>0</v>
      </c>
      <c r="K59" s="22">
        <v>0</v>
      </c>
      <c r="L59" s="21">
        <v>0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13</v>
      </c>
      <c r="E60" s="19">
        <v>12</v>
      </c>
      <c r="F60" s="20">
        <v>25</v>
      </c>
      <c r="G60" s="21">
        <v>2.0695364238410598</v>
      </c>
      <c r="H60" s="19">
        <v>746</v>
      </c>
      <c r="I60" s="19">
        <v>5</v>
      </c>
      <c r="J60" s="19">
        <v>3</v>
      </c>
      <c r="K60" s="22">
        <v>8</v>
      </c>
      <c r="L60" s="21">
        <v>1.0723860589812333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6</v>
      </c>
      <c r="E61" s="19">
        <v>8</v>
      </c>
      <c r="F61" s="20">
        <v>14</v>
      </c>
      <c r="G61" s="21">
        <v>4.117647058823529</v>
      </c>
      <c r="H61" s="19">
        <v>132</v>
      </c>
      <c r="I61" s="19">
        <v>0</v>
      </c>
      <c r="J61" s="19">
        <v>1</v>
      </c>
      <c r="K61" s="22">
        <v>1</v>
      </c>
      <c r="L61" s="21">
        <v>0.75757575757575757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8</v>
      </c>
      <c r="E62" s="19">
        <v>9</v>
      </c>
      <c r="F62" s="20">
        <v>17</v>
      </c>
      <c r="G62" s="21">
        <v>5.7823129251700678</v>
      </c>
      <c r="H62" s="19">
        <v>117</v>
      </c>
      <c r="I62" s="19">
        <v>0</v>
      </c>
      <c r="J62" s="19">
        <v>0</v>
      </c>
      <c r="K62" s="22">
        <v>0</v>
      </c>
      <c r="L62" s="21">
        <v>0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8</v>
      </c>
      <c r="E63" s="19">
        <v>11</v>
      </c>
      <c r="F63" s="20">
        <v>19</v>
      </c>
      <c r="G63" s="21">
        <v>4.6228710462287106</v>
      </c>
      <c r="H63" s="24">
        <v>207</v>
      </c>
      <c r="I63" s="19">
        <v>0</v>
      </c>
      <c r="J63" s="19">
        <v>0</v>
      </c>
      <c r="K63" s="22">
        <v>0</v>
      </c>
      <c r="L63" s="21">
        <v>0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59</v>
      </c>
      <c r="E64" s="19">
        <v>51</v>
      </c>
      <c r="F64" s="20">
        <v>110</v>
      </c>
      <c r="G64" s="21">
        <v>3.7491479209270624</v>
      </c>
      <c r="H64" s="19">
        <v>1465</v>
      </c>
      <c r="I64" s="19">
        <v>12</v>
      </c>
      <c r="J64" s="19">
        <v>6</v>
      </c>
      <c r="K64" s="22">
        <v>18</v>
      </c>
      <c r="L64" s="21">
        <v>1.228668941979522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39</v>
      </c>
      <c r="E65" s="19">
        <v>23</v>
      </c>
      <c r="F65" s="20">
        <v>62</v>
      </c>
      <c r="G65" s="21">
        <v>6.6239316239316244</v>
      </c>
      <c r="H65" s="19">
        <v>427</v>
      </c>
      <c r="I65" s="19">
        <v>0</v>
      </c>
      <c r="J65" s="19">
        <v>1</v>
      </c>
      <c r="K65" s="22">
        <v>1</v>
      </c>
      <c r="L65" s="21">
        <v>0.23419203747072601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3</v>
      </c>
      <c r="E66" s="19">
        <v>4</v>
      </c>
      <c r="F66" s="20">
        <v>7</v>
      </c>
      <c r="G66" s="21">
        <v>3.8461538461538463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18</v>
      </c>
      <c r="E67" s="19">
        <v>19</v>
      </c>
      <c r="F67" s="20">
        <v>37</v>
      </c>
      <c r="G67" s="21">
        <v>4.061470911086718</v>
      </c>
      <c r="H67" s="19">
        <v>532</v>
      </c>
      <c r="I67" s="19">
        <v>4</v>
      </c>
      <c r="J67" s="19">
        <v>1</v>
      </c>
      <c r="K67" s="22">
        <v>5</v>
      </c>
      <c r="L67" s="21">
        <v>0.93984962406015038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17</v>
      </c>
      <c r="E68" s="19">
        <v>11</v>
      </c>
      <c r="F68" s="20">
        <v>28</v>
      </c>
      <c r="G68" s="21">
        <v>7.0351758793969852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110</v>
      </c>
      <c r="E69" s="29">
        <v>88</v>
      </c>
      <c r="F69" s="30">
        <v>198</v>
      </c>
      <c r="G69" s="31">
        <v>4.3980453131941353</v>
      </c>
      <c r="H69" s="29">
        <v>1516</v>
      </c>
      <c r="I69" s="29">
        <v>8</v>
      </c>
      <c r="J69" s="29">
        <v>4</v>
      </c>
      <c r="K69" s="32">
        <v>12</v>
      </c>
      <c r="L69" s="31">
        <v>0.79155672823219003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7</v>
      </c>
      <c r="E70" s="19">
        <v>3</v>
      </c>
      <c r="F70" s="20">
        <v>10</v>
      </c>
      <c r="G70" s="21">
        <v>2.7173913043478262</v>
      </c>
      <c r="H70" s="24">
        <v>145</v>
      </c>
      <c r="I70" s="19">
        <v>1</v>
      </c>
      <c r="J70" s="19">
        <v>0</v>
      </c>
      <c r="K70" s="22">
        <v>1</v>
      </c>
      <c r="L70" s="21">
        <v>0.68965517241379315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3</v>
      </c>
      <c r="E71" s="19">
        <v>1</v>
      </c>
      <c r="F71" s="20">
        <v>4</v>
      </c>
      <c r="G71" s="21">
        <v>2.1390374331550799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11</v>
      </c>
      <c r="E72" s="19">
        <v>13</v>
      </c>
      <c r="F72" s="20">
        <v>24</v>
      </c>
      <c r="G72" s="21">
        <v>7.1428571428571423</v>
      </c>
      <c r="H72" s="19">
        <v>102</v>
      </c>
      <c r="I72" s="19">
        <v>0</v>
      </c>
      <c r="J72" s="19">
        <v>0</v>
      </c>
      <c r="K72" s="22">
        <v>0</v>
      </c>
      <c r="L72" s="21">
        <v>0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11</v>
      </c>
      <c r="E73" s="19">
        <v>6</v>
      </c>
      <c r="F73" s="20">
        <v>17</v>
      </c>
      <c r="G73" s="21">
        <v>4.5576407506702417</v>
      </c>
      <c r="H73" s="19">
        <v>124</v>
      </c>
      <c r="I73" s="19">
        <v>1</v>
      </c>
      <c r="J73" s="19">
        <v>1</v>
      </c>
      <c r="K73" s="22">
        <v>2</v>
      </c>
      <c r="L73" s="21">
        <v>1.6129032258064515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13</v>
      </c>
      <c r="E74" s="19">
        <v>9</v>
      </c>
      <c r="F74" s="20">
        <v>22</v>
      </c>
      <c r="G74" s="21">
        <v>4.1431261770244827</v>
      </c>
      <c r="H74" s="19">
        <v>152</v>
      </c>
      <c r="I74" s="19">
        <v>0</v>
      </c>
      <c r="J74" s="19">
        <v>1</v>
      </c>
      <c r="K74" s="22">
        <v>1</v>
      </c>
      <c r="L74" s="21">
        <v>0.6578947368421052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1</v>
      </c>
      <c r="E75" s="19">
        <v>5</v>
      </c>
      <c r="F75" s="20">
        <v>6</v>
      </c>
      <c r="G75" s="21">
        <v>1.875</v>
      </c>
      <c r="H75" s="19">
        <v>178</v>
      </c>
      <c r="I75" s="19">
        <v>0</v>
      </c>
      <c r="J75" s="19">
        <v>0</v>
      </c>
      <c r="K75" s="22">
        <v>0</v>
      </c>
      <c r="L75" s="21">
        <v>0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24</v>
      </c>
      <c r="E76" s="19">
        <v>19</v>
      </c>
      <c r="F76" s="20">
        <v>43</v>
      </c>
      <c r="G76" s="21">
        <v>6.0992907801418434</v>
      </c>
      <c r="H76" s="19">
        <v>117</v>
      </c>
      <c r="I76" s="19">
        <v>1</v>
      </c>
      <c r="J76" s="19">
        <v>0</v>
      </c>
      <c r="K76" s="22">
        <v>1</v>
      </c>
      <c r="L76" s="21">
        <v>0.85470085470085477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9</v>
      </c>
      <c r="E77" s="19">
        <v>10</v>
      </c>
      <c r="F77" s="20">
        <v>19</v>
      </c>
      <c r="G77" s="21">
        <v>3.4172661870503598</v>
      </c>
      <c r="H77" s="19">
        <v>193</v>
      </c>
      <c r="I77" s="19">
        <v>4</v>
      </c>
      <c r="J77" s="19">
        <v>2</v>
      </c>
      <c r="K77" s="22">
        <v>6</v>
      </c>
      <c r="L77" s="21">
        <v>3.1088082901554404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5</v>
      </c>
      <c r="E78" s="19">
        <v>4</v>
      </c>
      <c r="F78" s="20">
        <v>9</v>
      </c>
      <c r="G78" s="21">
        <v>5.1724137931034484</v>
      </c>
      <c r="H78" s="24">
        <v>68</v>
      </c>
      <c r="I78" s="19">
        <v>0</v>
      </c>
      <c r="J78" s="19">
        <v>0</v>
      </c>
      <c r="K78" s="22">
        <v>0</v>
      </c>
      <c r="L78" s="21">
        <v>0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12</v>
      </c>
      <c r="E79" s="19">
        <v>9</v>
      </c>
      <c r="F79" s="20">
        <v>21</v>
      </c>
      <c r="G79" s="21">
        <v>4.338842975206612</v>
      </c>
      <c r="H79" s="19">
        <v>132</v>
      </c>
      <c r="I79" s="19">
        <v>1</v>
      </c>
      <c r="J79" s="19">
        <v>0</v>
      </c>
      <c r="K79" s="22">
        <v>1</v>
      </c>
      <c r="L79" s="21">
        <v>0.75757575757575757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14</v>
      </c>
      <c r="E80" s="19">
        <v>9</v>
      </c>
      <c r="F80" s="20">
        <v>23</v>
      </c>
      <c r="G80" s="21">
        <v>4.9145299145299148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162</v>
      </c>
      <c r="E81" s="29">
        <v>138</v>
      </c>
      <c r="F81" s="30">
        <v>300</v>
      </c>
      <c r="G81" s="31">
        <v>6.0253062864028921</v>
      </c>
      <c r="H81" s="29">
        <v>906</v>
      </c>
      <c r="I81" s="29">
        <v>1</v>
      </c>
      <c r="J81" s="29">
        <v>2</v>
      </c>
      <c r="K81" s="32">
        <v>3</v>
      </c>
      <c r="L81" s="31">
        <v>0.33112582781456956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8</v>
      </c>
      <c r="E82" s="19">
        <v>5</v>
      </c>
      <c r="F82" s="20">
        <v>13</v>
      </c>
      <c r="G82" s="21">
        <v>6.5656565656565666</v>
      </c>
      <c r="H82" s="19">
        <v>46</v>
      </c>
      <c r="I82" s="19">
        <v>1</v>
      </c>
      <c r="J82" s="19">
        <v>1</v>
      </c>
      <c r="K82" s="22">
        <v>2</v>
      </c>
      <c r="L82" s="21">
        <v>4.3478260869565215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5</v>
      </c>
      <c r="E83" s="19">
        <v>9</v>
      </c>
      <c r="F83" s="20">
        <v>14</v>
      </c>
      <c r="G83" s="21">
        <v>7.7348066298342539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4</v>
      </c>
      <c r="E84" s="19">
        <v>8</v>
      </c>
      <c r="F84" s="20">
        <v>12</v>
      </c>
      <c r="G84" s="21">
        <v>5.7971014492753623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21</v>
      </c>
      <c r="E85" s="19">
        <v>9</v>
      </c>
      <c r="F85" s="20">
        <v>30</v>
      </c>
      <c r="G85" s="21">
        <v>4.0595399188092021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11</v>
      </c>
      <c r="E86" s="19">
        <v>14</v>
      </c>
      <c r="F86" s="20">
        <v>25</v>
      </c>
      <c r="G86" s="21">
        <v>5.9665871121718377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108</v>
      </c>
      <c r="E87" s="19">
        <v>82</v>
      </c>
      <c r="F87" s="20">
        <v>190</v>
      </c>
      <c r="G87" s="21">
        <v>6.7639729441082235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2</v>
      </c>
      <c r="E88" s="19">
        <v>6</v>
      </c>
      <c r="F88" s="20">
        <v>8</v>
      </c>
      <c r="G88" s="21">
        <v>5.298013245033113</v>
      </c>
      <c r="H88" s="19">
        <v>23</v>
      </c>
      <c r="I88" s="19">
        <v>0</v>
      </c>
      <c r="J88" s="19">
        <v>0</v>
      </c>
      <c r="K88" s="22">
        <v>0</v>
      </c>
      <c r="L88" s="21">
        <v>0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3</v>
      </c>
      <c r="E89" s="19">
        <v>5</v>
      </c>
      <c r="F89" s="20">
        <v>8</v>
      </c>
      <c r="G89" s="21">
        <v>2.9090909090909092</v>
      </c>
      <c r="H89" s="19">
        <v>122</v>
      </c>
      <c r="I89" s="19">
        <v>0</v>
      </c>
      <c r="J89" s="19">
        <v>1</v>
      </c>
      <c r="K89" s="22">
        <v>1</v>
      </c>
      <c r="L89" s="21">
        <v>0.81967213114754101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63</v>
      </c>
      <c r="E90" s="29">
        <v>68</v>
      </c>
      <c r="F90" s="30">
        <v>131</v>
      </c>
      <c r="G90" s="31">
        <v>4.6159267089499645</v>
      </c>
      <c r="H90" s="29">
        <v>820</v>
      </c>
      <c r="I90" s="29">
        <v>0</v>
      </c>
      <c r="J90" s="29">
        <v>0</v>
      </c>
      <c r="K90" s="32">
        <v>0</v>
      </c>
      <c r="L90" s="31">
        <v>0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2</v>
      </c>
      <c r="E91" s="19">
        <v>1</v>
      </c>
      <c r="F91" s="20">
        <v>3</v>
      </c>
      <c r="G91" s="21">
        <v>3.7037037037037033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22</v>
      </c>
      <c r="E92" s="19">
        <v>28</v>
      </c>
      <c r="F92" s="20">
        <v>50</v>
      </c>
      <c r="G92" s="21">
        <v>8.2644628099173563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3</v>
      </c>
      <c r="E93" s="19">
        <v>1</v>
      </c>
      <c r="F93" s="20">
        <v>4</v>
      </c>
      <c r="G93" s="21">
        <v>3.225806451612903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14</v>
      </c>
      <c r="E94" s="19">
        <v>8</v>
      </c>
      <c r="F94" s="20">
        <v>22</v>
      </c>
      <c r="G94" s="21">
        <v>5.4320987654320989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3</v>
      </c>
      <c r="E95" s="19">
        <v>0</v>
      </c>
      <c r="F95" s="20">
        <v>3</v>
      </c>
      <c r="G95" s="21">
        <v>1.639344262295082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0</v>
      </c>
      <c r="E96" s="19">
        <v>0</v>
      </c>
      <c r="F96" s="20">
        <v>0</v>
      </c>
      <c r="G96" s="21">
        <v>0</v>
      </c>
      <c r="H96" s="19">
        <v>298</v>
      </c>
      <c r="I96" s="19">
        <v>0</v>
      </c>
      <c r="J96" s="19">
        <v>0</v>
      </c>
      <c r="K96" s="22">
        <v>0</v>
      </c>
      <c r="L96" s="21">
        <v>0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3</v>
      </c>
      <c r="E97" s="19">
        <v>11</v>
      </c>
      <c r="F97" s="20">
        <v>14</v>
      </c>
      <c r="G97" s="21">
        <v>8.75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3</v>
      </c>
      <c r="E98" s="19">
        <v>7</v>
      </c>
      <c r="F98" s="20">
        <v>10</v>
      </c>
      <c r="G98" s="21">
        <v>8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3</v>
      </c>
      <c r="E99" s="19">
        <v>6</v>
      </c>
      <c r="F99" s="20">
        <v>9</v>
      </c>
      <c r="G99" s="21">
        <v>5.3571428571428568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10</v>
      </c>
      <c r="E100" s="19">
        <v>6</v>
      </c>
      <c r="F100" s="20">
        <v>16</v>
      </c>
      <c r="G100" s="21">
        <v>5.8181818181818183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89</v>
      </c>
      <c r="E101" s="29">
        <v>67</v>
      </c>
      <c r="F101" s="30">
        <v>156</v>
      </c>
      <c r="G101" s="31">
        <v>6.4569536423841054</v>
      </c>
      <c r="H101" s="29">
        <v>689</v>
      </c>
      <c r="I101" s="29">
        <v>1</v>
      </c>
      <c r="J101" s="29">
        <v>0</v>
      </c>
      <c r="K101" s="32">
        <v>1</v>
      </c>
      <c r="L101" s="31">
        <v>0.14513788098693758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6</v>
      </c>
      <c r="E102" s="19">
        <v>3</v>
      </c>
      <c r="F102" s="20">
        <v>9</v>
      </c>
      <c r="G102" s="21">
        <v>4.1860465116279073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13</v>
      </c>
      <c r="E103" s="19">
        <v>18</v>
      </c>
      <c r="F103" s="20">
        <v>31</v>
      </c>
      <c r="G103" s="21">
        <v>4.9919484702093397</v>
      </c>
      <c r="H103" s="19">
        <v>229</v>
      </c>
      <c r="I103" s="19">
        <v>0</v>
      </c>
      <c r="J103" s="19">
        <v>0</v>
      </c>
      <c r="K103" s="22">
        <v>0</v>
      </c>
      <c r="L103" s="21">
        <v>0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14</v>
      </c>
      <c r="E104" s="19">
        <v>7</v>
      </c>
      <c r="F104" s="20">
        <v>21</v>
      </c>
      <c r="G104" s="21">
        <v>5.982905982905983</v>
      </c>
      <c r="H104" s="19">
        <v>146</v>
      </c>
      <c r="I104" s="19">
        <v>1</v>
      </c>
      <c r="J104" s="19">
        <v>0</v>
      </c>
      <c r="K104" s="22">
        <v>1</v>
      </c>
      <c r="L104" s="21">
        <v>0.68493150684931503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13</v>
      </c>
      <c r="E105" s="19">
        <v>5</v>
      </c>
      <c r="F105" s="20">
        <v>18</v>
      </c>
      <c r="G105" s="21">
        <v>6.1855670103092786</v>
      </c>
      <c r="H105" s="19">
        <v>39</v>
      </c>
      <c r="I105" s="19">
        <v>0</v>
      </c>
      <c r="J105" s="19">
        <v>0</v>
      </c>
      <c r="K105" s="22">
        <v>0</v>
      </c>
      <c r="L105" s="21">
        <v>0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14</v>
      </c>
      <c r="E106" s="19">
        <v>7</v>
      </c>
      <c r="F106" s="20">
        <v>21</v>
      </c>
      <c r="G106" s="21">
        <v>4.7727272727272734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20</v>
      </c>
      <c r="E107" s="19">
        <v>17</v>
      </c>
      <c r="F107" s="20">
        <v>37</v>
      </c>
      <c r="G107" s="21">
        <v>13.909774436090224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9</v>
      </c>
      <c r="E108" s="19">
        <v>10</v>
      </c>
      <c r="F108" s="20">
        <v>19</v>
      </c>
      <c r="G108" s="21">
        <v>8.1896551724137936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199</v>
      </c>
      <c r="E109" s="33">
        <v>195</v>
      </c>
      <c r="F109" s="30">
        <v>394</v>
      </c>
      <c r="G109" s="31">
        <v>6.7384983752351637</v>
      </c>
      <c r="H109" s="29">
        <v>2156</v>
      </c>
      <c r="I109" s="33">
        <v>22</v>
      </c>
      <c r="J109" s="33">
        <v>20</v>
      </c>
      <c r="K109" s="32">
        <v>42</v>
      </c>
      <c r="L109" s="31">
        <v>1.948051948051948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3395</v>
      </c>
      <c r="E110" s="9">
        <v>3271</v>
      </c>
      <c r="F110" s="10">
        <v>6666</v>
      </c>
      <c r="G110" s="25">
        <v>6.3923437634851989</v>
      </c>
      <c r="H110" s="9">
        <v>25963</v>
      </c>
      <c r="I110" s="9">
        <v>30</v>
      </c>
      <c r="J110" s="9">
        <v>18</v>
      </c>
      <c r="K110" s="26">
        <v>48</v>
      </c>
      <c r="L110" s="25">
        <v>0.18487848091514847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365</v>
      </c>
      <c r="E111" s="29">
        <v>386</v>
      </c>
      <c r="F111" s="30">
        <v>751</v>
      </c>
      <c r="G111" s="31">
        <v>7.8310740354535975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0</v>
      </c>
      <c r="E112" s="19">
        <v>0</v>
      </c>
      <c r="F112" s="20">
        <v>0</v>
      </c>
      <c r="G112" s="21">
        <v>0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24</v>
      </c>
      <c r="E113" s="19">
        <v>21</v>
      </c>
      <c r="F113" s="20">
        <v>45</v>
      </c>
      <c r="G113" s="21">
        <v>9.5338983050847457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10</v>
      </c>
      <c r="E114" s="19">
        <v>9</v>
      </c>
      <c r="F114" s="20">
        <v>19</v>
      </c>
      <c r="G114" s="21">
        <v>4.0685224839400433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8</v>
      </c>
      <c r="E115" s="19">
        <v>8</v>
      </c>
      <c r="F115" s="20">
        <v>16</v>
      </c>
      <c r="G115" s="21">
        <v>8.4656084656084651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24</v>
      </c>
      <c r="E116" s="19">
        <v>22</v>
      </c>
      <c r="F116" s="20">
        <v>46</v>
      </c>
      <c r="G116" s="21">
        <v>5.2631578947368416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7</v>
      </c>
      <c r="E117" s="19">
        <v>8</v>
      </c>
      <c r="F117" s="20">
        <v>15</v>
      </c>
      <c r="G117" s="21">
        <v>10.273972602739725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2</v>
      </c>
      <c r="E118" s="19">
        <v>3</v>
      </c>
      <c r="F118" s="20">
        <v>5</v>
      </c>
      <c r="G118" s="21">
        <v>16.129032258064516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18</v>
      </c>
      <c r="E119" s="19">
        <v>28</v>
      </c>
      <c r="F119" s="20">
        <v>46</v>
      </c>
      <c r="G119" s="21">
        <v>25.69832402234637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36</v>
      </c>
      <c r="E120" s="19">
        <v>29</v>
      </c>
      <c r="F120" s="20">
        <v>65</v>
      </c>
      <c r="G120" s="21">
        <v>9.7451274362818587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0</v>
      </c>
      <c r="E121" s="19">
        <v>0</v>
      </c>
      <c r="F121" s="20">
        <v>0</v>
      </c>
      <c r="G121" s="21">
        <v>0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10</v>
      </c>
      <c r="E122" s="19">
        <v>10</v>
      </c>
      <c r="F122" s="20">
        <v>20</v>
      </c>
      <c r="G122" s="21">
        <v>7.782101167315175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79</v>
      </c>
      <c r="E123" s="19">
        <v>91</v>
      </c>
      <c r="F123" s="20">
        <v>170</v>
      </c>
      <c r="G123" s="21">
        <v>8.6513994910941463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8</v>
      </c>
      <c r="E124" s="19">
        <v>13</v>
      </c>
      <c r="F124" s="20">
        <v>21</v>
      </c>
      <c r="G124" s="21">
        <v>6.7741935483870979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11</v>
      </c>
      <c r="E125" s="19">
        <v>12</v>
      </c>
      <c r="F125" s="20">
        <v>23</v>
      </c>
      <c r="G125" s="21">
        <v>9.3117408906882595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8</v>
      </c>
      <c r="E126" s="19">
        <v>21</v>
      </c>
      <c r="F126" s="20">
        <v>29</v>
      </c>
      <c r="G126" s="21">
        <v>6.7441860465116283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13</v>
      </c>
      <c r="E127" s="19">
        <v>9</v>
      </c>
      <c r="F127" s="20">
        <v>22</v>
      </c>
      <c r="G127" s="21">
        <v>6.4327485380116958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14</v>
      </c>
      <c r="E128" s="19">
        <v>18</v>
      </c>
      <c r="F128" s="20">
        <v>32</v>
      </c>
      <c r="G128" s="21">
        <v>7.3394495412844041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18</v>
      </c>
      <c r="E129" s="19">
        <v>15</v>
      </c>
      <c r="F129" s="20">
        <v>33</v>
      </c>
      <c r="G129" s="21">
        <v>8.1885856079404462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1</v>
      </c>
      <c r="E130" s="19">
        <v>9</v>
      </c>
      <c r="F130" s="20">
        <v>10</v>
      </c>
      <c r="G130" s="21">
        <v>4.1493775933609953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24</v>
      </c>
      <c r="E131" s="19">
        <v>10</v>
      </c>
      <c r="F131" s="20">
        <v>34</v>
      </c>
      <c r="G131" s="21">
        <v>5.3208137715179964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12</v>
      </c>
      <c r="E132" s="19">
        <v>20</v>
      </c>
      <c r="F132" s="20">
        <v>32</v>
      </c>
      <c r="G132" s="21">
        <v>9.4395280235988199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21</v>
      </c>
      <c r="E133" s="19">
        <v>15</v>
      </c>
      <c r="F133" s="20">
        <v>36</v>
      </c>
      <c r="G133" s="21">
        <v>9.97229916897507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17</v>
      </c>
      <c r="E134" s="19">
        <v>15</v>
      </c>
      <c r="F134" s="20">
        <v>32</v>
      </c>
      <c r="G134" s="21">
        <v>6.666666666666667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455</v>
      </c>
      <c r="E135" s="29">
        <v>419</v>
      </c>
      <c r="F135" s="30">
        <v>874</v>
      </c>
      <c r="G135" s="31">
        <v>8.201951951951953</v>
      </c>
      <c r="H135" s="29">
        <v>-229</v>
      </c>
      <c r="I135" s="29">
        <v>1</v>
      </c>
      <c r="J135" s="29">
        <v>1</v>
      </c>
      <c r="K135" s="32">
        <v>2</v>
      </c>
      <c r="L135" s="31">
        <v>-0.87336244541484709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7</v>
      </c>
      <c r="E136" s="19">
        <v>4</v>
      </c>
      <c r="F136" s="20">
        <v>11</v>
      </c>
      <c r="G136" s="21">
        <v>11.578947368421053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5</v>
      </c>
      <c r="E137" s="19">
        <v>2</v>
      </c>
      <c r="F137" s="20">
        <v>7</v>
      </c>
      <c r="G137" s="21">
        <v>5.5118110236220472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36</v>
      </c>
      <c r="E138" s="19">
        <v>29</v>
      </c>
      <c r="F138" s="20">
        <v>65</v>
      </c>
      <c r="G138" s="21">
        <v>10.779436152570481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5</v>
      </c>
      <c r="E139" s="19">
        <v>9</v>
      </c>
      <c r="F139" s="20">
        <v>14</v>
      </c>
      <c r="G139" s="21">
        <v>7.6502732240437163</v>
      </c>
      <c r="H139" s="19">
        <v>7</v>
      </c>
      <c r="I139" s="19">
        <v>1</v>
      </c>
      <c r="J139" s="19">
        <v>0</v>
      </c>
      <c r="K139" s="22">
        <v>1</v>
      </c>
      <c r="L139" s="21">
        <v>14.285714285714285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20</v>
      </c>
      <c r="E140" s="19">
        <v>18</v>
      </c>
      <c r="F140" s="20">
        <v>38</v>
      </c>
      <c r="G140" s="21">
        <v>5.9467918622848197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21</v>
      </c>
      <c r="E141" s="19">
        <v>33</v>
      </c>
      <c r="F141" s="20">
        <v>54</v>
      </c>
      <c r="G141" s="21">
        <v>4.9632352941176467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21</v>
      </c>
      <c r="E142" s="19">
        <v>29</v>
      </c>
      <c r="F142" s="20">
        <v>50</v>
      </c>
      <c r="G142" s="21">
        <v>16.33986928104575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6</v>
      </c>
      <c r="E143" s="19">
        <v>11</v>
      </c>
      <c r="F143" s="20">
        <v>17</v>
      </c>
      <c r="G143" s="21">
        <v>5.0295857988165684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3</v>
      </c>
      <c r="E144" s="19">
        <v>4</v>
      </c>
      <c r="F144" s="20">
        <v>7</v>
      </c>
      <c r="G144" s="21">
        <v>5.833333333333333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3</v>
      </c>
      <c r="E145" s="19">
        <v>1</v>
      </c>
      <c r="F145" s="20">
        <v>4</v>
      </c>
      <c r="G145" s="21">
        <v>6.0606060606060606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2</v>
      </c>
      <c r="E146" s="19">
        <v>3</v>
      </c>
      <c r="F146" s="20">
        <v>5</v>
      </c>
      <c r="G146" s="21">
        <v>8.4745762711864394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29</v>
      </c>
      <c r="E147" s="19">
        <v>24</v>
      </c>
      <c r="F147" s="20">
        <v>53</v>
      </c>
      <c r="G147" s="21">
        <v>10.905349794238683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6</v>
      </c>
      <c r="E148" s="19">
        <v>3</v>
      </c>
      <c r="F148" s="20">
        <v>9</v>
      </c>
      <c r="G148" s="21">
        <v>11.688311688311687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31</v>
      </c>
      <c r="E149" s="19">
        <v>36</v>
      </c>
      <c r="F149" s="20">
        <v>67</v>
      </c>
      <c r="G149" s="21">
        <v>9.2669432918395582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5</v>
      </c>
      <c r="E150" s="19">
        <v>4</v>
      </c>
      <c r="F150" s="20">
        <v>9</v>
      </c>
      <c r="G150" s="21">
        <v>7.4380165289256199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3</v>
      </c>
      <c r="E151" s="19">
        <v>12</v>
      </c>
      <c r="F151" s="20">
        <v>15</v>
      </c>
      <c r="G151" s="21">
        <v>12.820512820512819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4</v>
      </c>
      <c r="E152" s="19">
        <v>2</v>
      </c>
      <c r="F152" s="20">
        <v>6</v>
      </c>
      <c r="G152" s="21">
        <v>7.3170731707317067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2</v>
      </c>
      <c r="E153" s="19">
        <v>2</v>
      </c>
      <c r="F153" s="20">
        <v>4</v>
      </c>
      <c r="G153" s="21">
        <v>3.6363636363636362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6</v>
      </c>
      <c r="E154" s="19">
        <v>2</v>
      </c>
      <c r="F154" s="20">
        <v>8</v>
      </c>
      <c r="G154" s="21">
        <v>6.4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13</v>
      </c>
      <c r="E155" s="19">
        <v>9</v>
      </c>
      <c r="F155" s="20">
        <v>22</v>
      </c>
      <c r="G155" s="21">
        <v>6.179775280898876</v>
      </c>
      <c r="H155" s="35">
        <v>18</v>
      </c>
      <c r="I155" s="19">
        <v>0</v>
      </c>
      <c r="J155" s="19">
        <v>1</v>
      </c>
      <c r="K155" s="22">
        <v>1</v>
      </c>
      <c r="L155" s="21">
        <v>5.5555555555555554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9</v>
      </c>
      <c r="E156" s="19">
        <v>4</v>
      </c>
      <c r="F156" s="20">
        <v>13</v>
      </c>
      <c r="G156" s="21">
        <v>5.8035714285714288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15</v>
      </c>
      <c r="E157" s="19">
        <v>15</v>
      </c>
      <c r="F157" s="20">
        <v>30</v>
      </c>
      <c r="G157" s="21">
        <v>15.625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8</v>
      </c>
      <c r="E158" s="19">
        <v>5</v>
      </c>
      <c r="F158" s="20">
        <v>13</v>
      </c>
      <c r="G158" s="21">
        <v>5.5319148936170208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32</v>
      </c>
      <c r="E159" s="19">
        <v>19</v>
      </c>
      <c r="F159" s="20">
        <v>51</v>
      </c>
      <c r="G159" s="21">
        <v>8.5714285714285712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24</v>
      </c>
      <c r="E160" s="19">
        <v>28</v>
      </c>
      <c r="F160" s="20">
        <v>52</v>
      </c>
      <c r="G160" s="21">
        <v>13.506493506493506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12</v>
      </c>
      <c r="E161" s="19">
        <v>8</v>
      </c>
      <c r="F161" s="20">
        <v>20</v>
      </c>
      <c r="G161" s="21">
        <v>4.8899755501222497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12</v>
      </c>
      <c r="E162" s="19">
        <v>6</v>
      </c>
      <c r="F162" s="20">
        <v>18</v>
      </c>
      <c r="G162" s="21">
        <v>8.0357142857142865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17</v>
      </c>
      <c r="E163" s="19">
        <v>12</v>
      </c>
      <c r="F163" s="20">
        <v>29</v>
      </c>
      <c r="G163" s="21">
        <v>8.1460674157303377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2</v>
      </c>
      <c r="E164" s="19">
        <v>1</v>
      </c>
      <c r="F164" s="20">
        <v>3</v>
      </c>
      <c r="G164" s="21">
        <v>8.5714285714285712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19</v>
      </c>
      <c r="E165" s="19">
        <v>16</v>
      </c>
      <c r="F165" s="20">
        <v>35</v>
      </c>
      <c r="G165" s="21">
        <v>10.703363914373089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0</v>
      </c>
      <c r="E166" s="19">
        <v>2</v>
      </c>
      <c r="F166" s="20">
        <v>2</v>
      </c>
      <c r="G166" s="21">
        <v>2.4096385542168677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8</v>
      </c>
      <c r="E167" s="19">
        <v>6</v>
      </c>
      <c r="F167" s="20">
        <v>14</v>
      </c>
      <c r="G167" s="21">
        <v>9.4594594594594597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21</v>
      </c>
      <c r="E168" s="19">
        <v>22</v>
      </c>
      <c r="F168" s="20">
        <v>43</v>
      </c>
      <c r="G168" s="21">
        <v>5.8186738836265226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48</v>
      </c>
      <c r="E169" s="19">
        <v>38</v>
      </c>
      <c r="F169" s="20">
        <v>86</v>
      </c>
      <c r="G169" s="21">
        <v>9.7395243488108729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408</v>
      </c>
      <c r="E170" s="29">
        <v>410</v>
      </c>
      <c r="F170" s="29">
        <v>818</v>
      </c>
      <c r="G170" s="31">
        <v>5.6073485056210588</v>
      </c>
      <c r="H170" s="29">
        <v>4737</v>
      </c>
      <c r="I170" s="29">
        <v>0</v>
      </c>
      <c r="J170" s="29">
        <v>1</v>
      </c>
      <c r="K170" s="36">
        <v>1</v>
      </c>
      <c r="L170" s="31">
        <v>2.1110407430863416E-2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34</v>
      </c>
      <c r="E171" s="19">
        <v>25</v>
      </c>
      <c r="F171" s="20">
        <v>59</v>
      </c>
      <c r="G171" s="21">
        <v>4.6751188589540407</v>
      </c>
      <c r="H171" s="35">
        <v>536</v>
      </c>
      <c r="I171" s="19">
        <v>0</v>
      </c>
      <c r="J171" s="19">
        <v>0</v>
      </c>
      <c r="K171" s="22">
        <v>0</v>
      </c>
      <c r="L171" s="21">
        <v>0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21</v>
      </c>
      <c r="E172" s="19">
        <v>26</v>
      </c>
      <c r="F172" s="20">
        <v>47</v>
      </c>
      <c r="G172" s="21">
        <v>5.1705170517051702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11</v>
      </c>
      <c r="E173" s="19">
        <v>23</v>
      </c>
      <c r="F173" s="20">
        <v>34</v>
      </c>
      <c r="G173" s="21">
        <v>4.5152722443559101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7</v>
      </c>
      <c r="E174" s="19">
        <v>9</v>
      </c>
      <c r="F174" s="20">
        <v>16</v>
      </c>
      <c r="G174" s="21">
        <v>5.4794520547945202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14</v>
      </c>
      <c r="E175" s="19">
        <v>17</v>
      </c>
      <c r="F175" s="20">
        <v>31</v>
      </c>
      <c r="G175" s="21">
        <v>5.2276559865092747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12</v>
      </c>
      <c r="E176" s="19">
        <v>15</v>
      </c>
      <c r="F176" s="20">
        <v>27</v>
      </c>
      <c r="G176" s="21">
        <v>4.5226130653266337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33</v>
      </c>
      <c r="E177" s="19">
        <v>52</v>
      </c>
      <c r="F177" s="20">
        <v>85</v>
      </c>
      <c r="G177" s="21">
        <v>5.7471264367816088</v>
      </c>
      <c r="H177" s="35">
        <v>549</v>
      </c>
      <c r="I177" s="19">
        <v>0</v>
      </c>
      <c r="J177" s="19">
        <v>0</v>
      </c>
      <c r="K177" s="22">
        <v>0</v>
      </c>
      <c r="L177" s="21">
        <v>0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10</v>
      </c>
      <c r="E178" s="19">
        <v>7</v>
      </c>
      <c r="F178" s="20">
        <v>17</v>
      </c>
      <c r="G178" s="21">
        <v>10.828025477707007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10</v>
      </c>
      <c r="E179" s="19">
        <v>15</v>
      </c>
      <c r="F179" s="20">
        <v>25</v>
      </c>
      <c r="G179" s="21">
        <v>6.2656641604010019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23</v>
      </c>
      <c r="E180" s="19">
        <v>20</v>
      </c>
      <c r="F180" s="20">
        <v>43</v>
      </c>
      <c r="G180" s="21">
        <v>7.4782608695652177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21</v>
      </c>
      <c r="E181" s="19">
        <v>29</v>
      </c>
      <c r="F181" s="20">
        <v>50</v>
      </c>
      <c r="G181" s="21">
        <v>5.5865921787709496</v>
      </c>
      <c r="H181" s="35">
        <v>218</v>
      </c>
      <c r="I181" s="19">
        <v>0</v>
      </c>
      <c r="J181" s="19">
        <v>0</v>
      </c>
      <c r="K181" s="22">
        <v>0</v>
      </c>
      <c r="L181" s="21">
        <v>0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10</v>
      </c>
      <c r="E182" s="19">
        <v>8</v>
      </c>
      <c r="F182" s="20">
        <v>18</v>
      </c>
      <c r="G182" s="21">
        <v>4.972375690607735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29</v>
      </c>
      <c r="E183" s="19">
        <v>25</v>
      </c>
      <c r="F183" s="20">
        <v>54</v>
      </c>
      <c r="G183" s="21">
        <v>4.6591889559965489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79</v>
      </c>
      <c r="E184" s="19">
        <v>74</v>
      </c>
      <c r="F184" s="20">
        <v>153</v>
      </c>
      <c r="G184" s="21">
        <v>6.5468549422336331</v>
      </c>
      <c r="H184" s="35">
        <v>699</v>
      </c>
      <c r="I184" s="19">
        <v>0</v>
      </c>
      <c r="J184" s="19">
        <v>1</v>
      </c>
      <c r="K184" s="22">
        <v>1</v>
      </c>
      <c r="L184" s="21">
        <v>0.14306151645207438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11</v>
      </c>
      <c r="E185" s="19">
        <v>7</v>
      </c>
      <c r="F185" s="20">
        <v>18</v>
      </c>
      <c r="G185" s="21">
        <v>5.1724137931034484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17</v>
      </c>
      <c r="E186" s="19">
        <v>17</v>
      </c>
      <c r="F186" s="20">
        <v>34</v>
      </c>
      <c r="G186" s="21">
        <v>4.8295454545454541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38</v>
      </c>
      <c r="E187" s="19">
        <v>18</v>
      </c>
      <c r="F187" s="20">
        <v>56</v>
      </c>
      <c r="G187" s="21">
        <v>7.4369189907038518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7</v>
      </c>
      <c r="E188" s="19">
        <v>7</v>
      </c>
      <c r="F188" s="20">
        <v>14</v>
      </c>
      <c r="G188" s="21">
        <v>5.7142857142857144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7</v>
      </c>
      <c r="E189" s="19">
        <v>4</v>
      </c>
      <c r="F189" s="20">
        <v>11</v>
      </c>
      <c r="G189" s="21">
        <v>4.7413793103448274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14</v>
      </c>
      <c r="E190" s="19">
        <v>12</v>
      </c>
      <c r="F190" s="20">
        <v>26</v>
      </c>
      <c r="G190" s="21">
        <v>4.8417132216014895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2093</v>
      </c>
      <c r="E191" s="29">
        <v>1972</v>
      </c>
      <c r="F191" s="29">
        <v>4065</v>
      </c>
      <c r="G191" s="31">
        <v>6.1777176638652911</v>
      </c>
      <c r="H191" s="29">
        <v>18770</v>
      </c>
      <c r="I191" s="29">
        <v>17</v>
      </c>
      <c r="J191" s="29">
        <v>13</v>
      </c>
      <c r="K191" s="36">
        <v>30</v>
      </c>
      <c r="L191" s="31">
        <v>0.15982951518380392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29</v>
      </c>
      <c r="E192" s="19">
        <v>21</v>
      </c>
      <c r="F192" s="20">
        <v>50</v>
      </c>
      <c r="G192" s="21">
        <v>7.6569678407350681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33</v>
      </c>
      <c r="E193" s="19">
        <v>25</v>
      </c>
      <c r="F193" s="20">
        <v>58</v>
      </c>
      <c r="G193" s="21">
        <v>5.3803339517625233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53</v>
      </c>
      <c r="E194" s="19">
        <v>52</v>
      </c>
      <c r="F194" s="20">
        <v>105</v>
      </c>
      <c r="G194" s="21">
        <v>4.814305364511692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27</v>
      </c>
      <c r="E195" s="19">
        <v>21</v>
      </c>
      <c r="F195" s="20">
        <v>48</v>
      </c>
      <c r="G195" s="21">
        <v>4.5933014354066986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28</v>
      </c>
      <c r="E196" s="19">
        <v>17</v>
      </c>
      <c r="F196" s="20">
        <v>45</v>
      </c>
      <c r="G196" s="21">
        <v>5.1605504587155968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21</v>
      </c>
      <c r="E197" s="19">
        <v>24</v>
      </c>
      <c r="F197" s="20">
        <v>45</v>
      </c>
      <c r="G197" s="21">
        <v>4.0760869565217392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18</v>
      </c>
      <c r="E198" s="19">
        <v>24</v>
      </c>
      <c r="F198" s="20">
        <v>42</v>
      </c>
      <c r="G198" s="21">
        <v>6.9651741293532341</v>
      </c>
      <c r="H198" s="35">
        <v>171</v>
      </c>
      <c r="I198" s="19">
        <v>0</v>
      </c>
      <c r="J198" s="19">
        <v>0</v>
      </c>
      <c r="K198" s="22">
        <v>0</v>
      </c>
      <c r="L198" s="21">
        <v>0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61</v>
      </c>
      <c r="E199" s="19">
        <v>47</v>
      </c>
      <c r="F199" s="20">
        <v>108</v>
      </c>
      <c r="G199" s="21">
        <v>9.7472924187725631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48</v>
      </c>
      <c r="E200" s="19">
        <v>31</v>
      </c>
      <c r="F200" s="20">
        <v>79</v>
      </c>
      <c r="G200" s="21">
        <v>8.9064261555806095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21</v>
      </c>
      <c r="E201" s="19">
        <v>15</v>
      </c>
      <c r="F201" s="20">
        <v>36</v>
      </c>
      <c r="G201" s="21">
        <v>3.9301310043668125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94</v>
      </c>
      <c r="E202" s="19">
        <v>98</v>
      </c>
      <c r="F202" s="20">
        <v>192</v>
      </c>
      <c r="G202" s="21">
        <v>6.50186251269895</v>
      </c>
      <c r="H202" s="35">
        <v>888</v>
      </c>
      <c r="I202" s="19">
        <v>2</v>
      </c>
      <c r="J202" s="19">
        <v>0</v>
      </c>
      <c r="K202" s="22">
        <v>2</v>
      </c>
      <c r="L202" s="21">
        <v>0.22522522522522523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28</v>
      </c>
      <c r="E203" s="19">
        <v>37</v>
      </c>
      <c r="F203" s="20">
        <v>65</v>
      </c>
      <c r="G203" s="21">
        <v>6.3913470993117008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58</v>
      </c>
      <c r="E204" s="19">
        <v>36</v>
      </c>
      <c r="F204" s="20">
        <v>94</v>
      </c>
      <c r="G204" s="21">
        <v>4.6282619399310683</v>
      </c>
      <c r="H204" s="35">
        <v>815</v>
      </c>
      <c r="I204" s="19">
        <v>0</v>
      </c>
      <c r="J204" s="19">
        <v>0</v>
      </c>
      <c r="K204" s="22">
        <v>0</v>
      </c>
      <c r="L204" s="21">
        <v>0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48</v>
      </c>
      <c r="E205" s="19">
        <v>40</v>
      </c>
      <c r="F205" s="20">
        <v>88</v>
      </c>
      <c r="G205" s="21">
        <v>4.5548654244306412</v>
      </c>
      <c r="H205" s="35">
        <v>704</v>
      </c>
      <c r="I205" s="19">
        <v>1</v>
      </c>
      <c r="J205" s="19">
        <v>1</v>
      </c>
      <c r="K205" s="22">
        <v>2</v>
      </c>
      <c r="L205" s="21">
        <v>0.28409090909090912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58</v>
      </c>
      <c r="E206" s="19">
        <v>43</v>
      </c>
      <c r="F206" s="20">
        <v>101</v>
      </c>
      <c r="G206" s="21">
        <v>5.4359526372443492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15</v>
      </c>
      <c r="E207" s="19">
        <v>19</v>
      </c>
      <c r="F207" s="20">
        <v>34</v>
      </c>
      <c r="G207" s="21">
        <v>7.5055187637969087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87</v>
      </c>
      <c r="E208" s="19">
        <v>67</v>
      </c>
      <c r="F208" s="20">
        <v>154</v>
      </c>
      <c r="G208" s="21">
        <v>7.2266541529798225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13</v>
      </c>
      <c r="E209" s="19">
        <v>19</v>
      </c>
      <c r="F209" s="20">
        <v>32</v>
      </c>
      <c r="G209" s="21">
        <v>4.7761194029850751</v>
      </c>
      <c r="H209" s="35">
        <v>87</v>
      </c>
      <c r="I209" s="19">
        <v>0</v>
      </c>
      <c r="J209" s="19">
        <v>0</v>
      </c>
      <c r="K209" s="22">
        <v>0</v>
      </c>
      <c r="L209" s="21">
        <v>0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26</v>
      </c>
      <c r="E210" s="19">
        <v>29</v>
      </c>
      <c r="F210" s="20">
        <v>55</v>
      </c>
      <c r="G210" s="21">
        <v>8.9285714285714288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13</v>
      </c>
      <c r="E211" s="19">
        <v>17</v>
      </c>
      <c r="F211" s="20">
        <v>30</v>
      </c>
      <c r="G211" s="21">
        <v>5.0847457627118651</v>
      </c>
      <c r="H211" s="19">
        <v>313</v>
      </c>
      <c r="I211" s="19">
        <v>1</v>
      </c>
      <c r="J211" s="19">
        <v>0</v>
      </c>
      <c r="K211" s="22">
        <v>1</v>
      </c>
      <c r="L211" s="21">
        <v>0.31948881789137379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63</v>
      </c>
      <c r="E212" s="19">
        <v>90</v>
      </c>
      <c r="F212" s="20">
        <v>153</v>
      </c>
      <c r="G212" s="21">
        <v>6.6841415465268668</v>
      </c>
      <c r="H212" s="19">
        <v>475</v>
      </c>
      <c r="I212" s="19">
        <v>0</v>
      </c>
      <c r="J212" s="19">
        <v>0</v>
      </c>
      <c r="K212" s="22">
        <v>0</v>
      </c>
      <c r="L212" s="21">
        <v>0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22</v>
      </c>
      <c r="E213" s="19">
        <v>30</v>
      </c>
      <c r="F213" s="20">
        <v>52</v>
      </c>
      <c r="G213" s="21">
        <v>10.216110019646365</v>
      </c>
      <c r="H213" s="19">
        <v>-58</v>
      </c>
      <c r="I213" s="19">
        <v>0</v>
      </c>
      <c r="J213" s="19">
        <v>0</v>
      </c>
      <c r="K213" s="22">
        <v>0</v>
      </c>
      <c r="L213" s="21">
        <v>0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95</v>
      </c>
      <c r="E214" s="19">
        <v>100</v>
      </c>
      <c r="F214" s="20">
        <v>195</v>
      </c>
      <c r="G214" s="21">
        <v>5.9852670349907919</v>
      </c>
      <c r="H214" s="19">
        <v>1131</v>
      </c>
      <c r="I214" s="19">
        <v>2</v>
      </c>
      <c r="J214" s="19">
        <v>2</v>
      </c>
      <c r="K214" s="22">
        <v>4</v>
      </c>
      <c r="L214" s="21">
        <v>0.35366931918656053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79</v>
      </c>
      <c r="E215" s="19">
        <v>66</v>
      </c>
      <c r="F215" s="20">
        <v>145</v>
      </c>
      <c r="G215" s="21">
        <v>8.6053412462908021</v>
      </c>
      <c r="H215" s="19">
        <v>237</v>
      </c>
      <c r="I215" s="19">
        <v>0</v>
      </c>
      <c r="J215" s="19">
        <v>0</v>
      </c>
      <c r="K215" s="22">
        <v>0</v>
      </c>
      <c r="L215" s="21">
        <v>0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89</v>
      </c>
      <c r="E216" s="19">
        <v>106</v>
      </c>
      <c r="F216" s="20">
        <v>195</v>
      </c>
      <c r="G216" s="21">
        <v>7.1559633027522942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47</v>
      </c>
      <c r="E217" s="19">
        <v>43</v>
      </c>
      <c r="F217" s="20">
        <v>90</v>
      </c>
      <c r="G217" s="21">
        <v>5.4545454545454541</v>
      </c>
      <c r="H217" s="19">
        <v>661</v>
      </c>
      <c r="I217" s="19">
        <v>0</v>
      </c>
      <c r="J217" s="19">
        <v>0</v>
      </c>
      <c r="K217" s="22">
        <v>0</v>
      </c>
      <c r="L217" s="21">
        <v>0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27</v>
      </c>
      <c r="E218" s="19">
        <v>24</v>
      </c>
      <c r="F218" s="20">
        <v>51</v>
      </c>
      <c r="G218" s="21">
        <v>5.7562076749435667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27</v>
      </c>
      <c r="E219" s="19">
        <v>15</v>
      </c>
      <c r="F219" s="20">
        <v>42</v>
      </c>
      <c r="G219" s="21">
        <v>8.4168336673346698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71</v>
      </c>
      <c r="E220" s="19">
        <v>61</v>
      </c>
      <c r="F220" s="20">
        <v>132</v>
      </c>
      <c r="G220" s="21">
        <v>8.1835089894606323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36</v>
      </c>
      <c r="E221" s="19">
        <v>39</v>
      </c>
      <c r="F221" s="20">
        <v>75</v>
      </c>
      <c r="G221" s="21">
        <v>5.3840631730078972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103</v>
      </c>
      <c r="E222" s="19">
        <v>80</v>
      </c>
      <c r="F222" s="20">
        <v>183</v>
      </c>
      <c r="G222" s="21">
        <v>3.8093255620316402</v>
      </c>
      <c r="H222" s="19">
        <v>1681</v>
      </c>
      <c r="I222" s="19">
        <v>7</v>
      </c>
      <c r="J222" s="19">
        <v>5</v>
      </c>
      <c r="K222" s="22">
        <v>12</v>
      </c>
      <c r="L222" s="21">
        <v>0.71386079714455675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62</v>
      </c>
      <c r="E223" s="19">
        <v>45</v>
      </c>
      <c r="F223" s="20">
        <v>107</v>
      </c>
      <c r="G223" s="21">
        <v>5.2605703048180921</v>
      </c>
      <c r="H223" s="19">
        <v>649</v>
      </c>
      <c r="I223" s="19">
        <v>1</v>
      </c>
      <c r="J223" s="19">
        <v>1</v>
      </c>
      <c r="K223" s="22">
        <v>2</v>
      </c>
      <c r="L223" s="21">
        <v>0.30816640986132515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57</v>
      </c>
      <c r="E224" s="19">
        <v>55</v>
      </c>
      <c r="F224" s="20">
        <v>112</v>
      </c>
      <c r="G224" s="21">
        <v>11.045364891518737</v>
      </c>
      <c r="H224" s="35">
        <v>534</v>
      </c>
      <c r="I224" s="19">
        <v>1</v>
      </c>
      <c r="J224" s="19">
        <v>2</v>
      </c>
      <c r="K224" s="22">
        <v>3</v>
      </c>
      <c r="L224" s="21">
        <v>0.5617977528089888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42</v>
      </c>
      <c r="E225" s="19">
        <v>37</v>
      </c>
      <c r="F225" s="20">
        <v>79</v>
      </c>
      <c r="G225" s="21">
        <v>6.8398268398268405</v>
      </c>
      <c r="H225" s="35">
        <v>279</v>
      </c>
      <c r="I225" s="19">
        <v>0</v>
      </c>
      <c r="J225" s="19">
        <v>0</v>
      </c>
      <c r="K225" s="22">
        <v>0</v>
      </c>
      <c r="L225" s="21">
        <v>0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25</v>
      </c>
      <c r="E226" s="19">
        <v>28</v>
      </c>
      <c r="F226" s="20">
        <v>53</v>
      </c>
      <c r="G226" s="21">
        <v>7.270233196159122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21</v>
      </c>
      <c r="E227" s="19">
        <v>27</v>
      </c>
      <c r="F227" s="20">
        <v>48</v>
      </c>
      <c r="G227" s="21">
        <v>6.5306122448979593</v>
      </c>
      <c r="H227" s="19">
        <v>215</v>
      </c>
      <c r="I227" s="19">
        <v>0</v>
      </c>
      <c r="J227" s="19">
        <v>1</v>
      </c>
      <c r="K227" s="22">
        <v>1</v>
      </c>
      <c r="L227" s="21">
        <v>0.46511627906976744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85</v>
      </c>
      <c r="E228" s="19">
        <v>96</v>
      </c>
      <c r="F228" s="20">
        <v>181</v>
      </c>
      <c r="G228" s="21">
        <v>8.7608906098741528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23</v>
      </c>
      <c r="E229" s="19">
        <v>16</v>
      </c>
      <c r="F229" s="20">
        <v>39</v>
      </c>
      <c r="G229" s="21">
        <v>6.00924499229584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1</v>
      </c>
      <c r="E230" s="19">
        <v>6</v>
      </c>
      <c r="F230" s="20">
        <v>7</v>
      </c>
      <c r="G230" s="21">
        <v>2.9787234042553195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42</v>
      </c>
      <c r="E231" s="19">
        <v>36</v>
      </c>
      <c r="F231" s="20">
        <v>78</v>
      </c>
      <c r="G231" s="21">
        <v>7.2289156626506017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16</v>
      </c>
      <c r="E232" s="19">
        <v>35</v>
      </c>
      <c r="F232" s="20">
        <v>51</v>
      </c>
      <c r="G232" s="21">
        <v>5.6541019955654104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36</v>
      </c>
      <c r="E233" s="19">
        <v>33</v>
      </c>
      <c r="F233" s="20">
        <v>69</v>
      </c>
      <c r="G233" s="21">
        <v>6.7448680351906152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40</v>
      </c>
      <c r="E234" s="19">
        <v>29</v>
      </c>
      <c r="F234" s="20">
        <v>69</v>
      </c>
      <c r="G234" s="21">
        <v>4.3125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69</v>
      </c>
      <c r="E235" s="19">
        <v>55</v>
      </c>
      <c r="F235" s="20">
        <v>124</v>
      </c>
      <c r="G235" s="21">
        <v>8.695652173913043</v>
      </c>
      <c r="H235" s="19">
        <v>26</v>
      </c>
      <c r="I235" s="19">
        <v>0</v>
      </c>
      <c r="J235" s="19">
        <v>0</v>
      </c>
      <c r="K235" s="22">
        <v>0</v>
      </c>
      <c r="L235" s="21">
        <v>0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93</v>
      </c>
      <c r="E236" s="19">
        <v>95</v>
      </c>
      <c r="F236" s="20">
        <v>188</v>
      </c>
      <c r="G236" s="21">
        <v>5.9399684044233805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18</v>
      </c>
      <c r="E237" s="19">
        <v>20</v>
      </c>
      <c r="F237" s="20">
        <v>38</v>
      </c>
      <c r="G237" s="21">
        <v>2.8636021100226077</v>
      </c>
      <c r="H237" s="19">
        <v>623</v>
      </c>
      <c r="I237" s="19">
        <v>2</v>
      </c>
      <c r="J237" s="19">
        <v>1</v>
      </c>
      <c r="K237" s="22">
        <v>3</v>
      </c>
      <c r="L237" s="21">
        <v>0.4815409309791332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25</v>
      </c>
      <c r="E238" s="19">
        <v>23</v>
      </c>
      <c r="F238" s="20">
        <v>48</v>
      </c>
      <c r="G238" s="21">
        <v>7.3506891271056665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74</v>
      </c>
      <c r="E239" s="29">
        <v>84</v>
      </c>
      <c r="F239" s="29">
        <v>158</v>
      </c>
      <c r="G239" s="31">
        <v>4.3335161821173891</v>
      </c>
      <c r="H239" s="38">
        <v>1815</v>
      </c>
      <c r="I239" s="29">
        <v>12</v>
      </c>
      <c r="J239" s="29">
        <v>3</v>
      </c>
      <c r="K239" s="36">
        <v>15</v>
      </c>
      <c r="L239" s="31">
        <v>0.82644628099173556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2177</v>
      </c>
      <c r="E240" s="9">
        <v>2134</v>
      </c>
      <c r="F240" s="9">
        <v>4311</v>
      </c>
      <c r="G240" s="25">
        <v>6.1882751492880113</v>
      </c>
      <c r="H240" s="9">
        <v>20601</v>
      </c>
      <c r="I240" s="9">
        <v>29</v>
      </c>
      <c r="J240" s="9">
        <v>20</v>
      </c>
      <c r="K240" s="16">
        <v>49</v>
      </c>
      <c r="L240" s="25">
        <v>0.23785253143051308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13</v>
      </c>
      <c r="E241" s="29">
        <v>12</v>
      </c>
      <c r="F241" s="29">
        <v>25</v>
      </c>
      <c r="G241" s="31">
        <v>9.6525096525096519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8</v>
      </c>
      <c r="E242" s="19">
        <v>7</v>
      </c>
      <c r="F242" s="20">
        <v>15</v>
      </c>
      <c r="G242" s="21">
        <v>9.433962264150944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1</v>
      </c>
      <c r="E243" s="19">
        <v>1</v>
      </c>
      <c r="F243" s="20">
        <v>2</v>
      </c>
      <c r="G243" s="21">
        <v>5.5555555555555554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0</v>
      </c>
      <c r="E244" s="19">
        <v>3</v>
      </c>
      <c r="F244" s="20">
        <v>3</v>
      </c>
      <c r="G244" s="21">
        <v>20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1</v>
      </c>
      <c r="E245" s="19">
        <v>0</v>
      </c>
      <c r="F245" s="20">
        <v>1</v>
      </c>
      <c r="G245" s="21">
        <v>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3</v>
      </c>
      <c r="E246" s="19">
        <v>0</v>
      </c>
      <c r="F246" s="20">
        <v>3</v>
      </c>
      <c r="G246" s="21">
        <v>18.75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1</v>
      </c>
      <c r="F247" s="20">
        <v>1</v>
      </c>
      <c r="G247" s="21">
        <v>7.6923076923076925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683</v>
      </c>
      <c r="E248" s="29">
        <v>654</v>
      </c>
      <c r="F248" s="29">
        <v>1337</v>
      </c>
      <c r="G248" s="31">
        <v>5.9203825886728954</v>
      </c>
      <c r="H248" s="29">
        <v>7921</v>
      </c>
      <c r="I248" s="29">
        <v>6</v>
      </c>
      <c r="J248" s="29">
        <v>4</v>
      </c>
      <c r="K248" s="36">
        <v>10</v>
      </c>
      <c r="L248" s="31">
        <v>0.12624668602449185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16</v>
      </c>
      <c r="E249" s="19">
        <v>25</v>
      </c>
      <c r="F249" s="20">
        <v>41</v>
      </c>
      <c r="G249" s="21">
        <v>6.137724550898203</v>
      </c>
      <c r="H249" s="35">
        <v>384</v>
      </c>
      <c r="I249" s="19">
        <v>0</v>
      </c>
      <c r="J249" s="19">
        <v>1</v>
      </c>
      <c r="K249" s="22">
        <v>1</v>
      </c>
      <c r="L249" s="21">
        <v>0.26041666666666663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28</v>
      </c>
      <c r="E250" s="19">
        <v>21</v>
      </c>
      <c r="F250" s="20">
        <v>49</v>
      </c>
      <c r="G250" s="21">
        <v>7.6562500000000009</v>
      </c>
      <c r="H250" s="35">
        <v>269</v>
      </c>
      <c r="I250" s="19">
        <v>1</v>
      </c>
      <c r="J250" s="19">
        <v>1</v>
      </c>
      <c r="K250" s="22">
        <v>2</v>
      </c>
      <c r="L250" s="21">
        <v>0.74349442379182151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15</v>
      </c>
      <c r="E251" s="19">
        <v>22</v>
      </c>
      <c r="F251" s="20">
        <v>37</v>
      </c>
      <c r="G251" s="21">
        <v>5.8451816745655609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15</v>
      </c>
      <c r="E252" s="19">
        <v>25</v>
      </c>
      <c r="F252" s="20">
        <v>40</v>
      </c>
      <c r="G252" s="21">
        <v>4.1450777202072544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30</v>
      </c>
      <c r="E253" s="19">
        <v>30</v>
      </c>
      <c r="F253" s="20">
        <v>60</v>
      </c>
      <c r="G253" s="21">
        <v>4.6728971962616823</v>
      </c>
      <c r="H253" s="35">
        <v>557</v>
      </c>
      <c r="I253" s="19">
        <v>2</v>
      </c>
      <c r="J253" s="19">
        <v>1</v>
      </c>
      <c r="K253" s="22">
        <v>3</v>
      </c>
      <c r="L253" s="21">
        <v>0.53859964093357271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53</v>
      </c>
      <c r="E254" s="19">
        <v>46</v>
      </c>
      <c r="F254" s="20">
        <v>99</v>
      </c>
      <c r="G254" s="21">
        <v>6.5174456879526002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18</v>
      </c>
      <c r="E255" s="19">
        <v>22</v>
      </c>
      <c r="F255" s="20">
        <v>40</v>
      </c>
      <c r="G255" s="21">
        <v>5.5172413793103452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21</v>
      </c>
      <c r="E256" s="19">
        <v>15</v>
      </c>
      <c r="F256" s="20">
        <v>36</v>
      </c>
      <c r="G256" s="21">
        <v>7.0588235294117645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5</v>
      </c>
      <c r="E257" s="19">
        <v>8</v>
      </c>
      <c r="F257" s="20">
        <v>13</v>
      </c>
      <c r="G257" s="21">
        <v>4.2071197411003238</v>
      </c>
      <c r="H257" s="35">
        <v>119</v>
      </c>
      <c r="I257" s="19">
        <v>0</v>
      </c>
      <c r="J257" s="19">
        <v>0</v>
      </c>
      <c r="K257" s="22">
        <v>0</v>
      </c>
      <c r="L257" s="21">
        <v>0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16</v>
      </c>
      <c r="E258" s="19">
        <v>14</v>
      </c>
      <c r="F258" s="20">
        <v>30</v>
      </c>
      <c r="G258" s="21">
        <v>7.5376884422110546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12</v>
      </c>
      <c r="E259" s="19">
        <v>7</v>
      </c>
      <c r="F259" s="20">
        <v>19</v>
      </c>
      <c r="G259" s="21">
        <v>4.0084388185654012</v>
      </c>
      <c r="H259" s="35">
        <v>223</v>
      </c>
      <c r="I259" s="19">
        <v>1</v>
      </c>
      <c r="J259" s="19">
        <v>1</v>
      </c>
      <c r="K259" s="22">
        <v>2</v>
      </c>
      <c r="L259" s="21">
        <v>0.89686098654708524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23</v>
      </c>
      <c r="E260" s="19">
        <v>17</v>
      </c>
      <c r="F260" s="20">
        <v>40</v>
      </c>
      <c r="G260" s="21">
        <v>6.5466448445171856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31</v>
      </c>
      <c r="E261" s="19">
        <v>25</v>
      </c>
      <c r="F261" s="20">
        <v>56</v>
      </c>
      <c r="G261" s="21">
        <v>5.2582159624413141</v>
      </c>
      <c r="H261" s="35">
        <v>368</v>
      </c>
      <c r="I261" s="19">
        <v>0</v>
      </c>
      <c r="J261" s="19">
        <v>0</v>
      </c>
      <c r="K261" s="22">
        <v>0</v>
      </c>
      <c r="L261" s="21">
        <v>0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30</v>
      </c>
      <c r="E262" s="19">
        <v>29</v>
      </c>
      <c r="F262" s="20">
        <v>59</v>
      </c>
      <c r="G262" s="21">
        <v>7.3019801980198018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22</v>
      </c>
      <c r="E263" s="19">
        <v>19</v>
      </c>
      <c r="F263" s="20">
        <v>41</v>
      </c>
      <c r="G263" s="21">
        <v>7.1553228621291449</v>
      </c>
      <c r="H263" s="35">
        <v>227</v>
      </c>
      <c r="I263" s="19">
        <v>1</v>
      </c>
      <c r="J263" s="19">
        <v>0</v>
      </c>
      <c r="K263" s="22">
        <v>1</v>
      </c>
      <c r="L263" s="21">
        <v>0.44052863436123352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34</v>
      </c>
      <c r="E264" s="19">
        <v>46</v>
      </c>
      <c r="F264" s="20">
        <v>80</v>
      </c>
      <c r="G264" s="21">
        <v>8.7527352297592991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19</v>
      </c>
      <c r="E265" s="19">
        <v>28</v>
      </c>
      <c r="F265" s="20">
        <v>47</v>
      </c>
      <c r="G265" s="21">
        <v>6.3599458728010827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11</v>
      </c>
      <c r="E266" s="19">
        <v>10</v>
      </c>
      <c r="F266" s="20">
        <v>21</v>
      </c>
      <c r="G266" s="21">
        <v>4.7835990888382689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22</v>
      </c>
      <c r="E267" s="19">
        <v>32</v>
      </c>
      <c r="F267" s="20">
        <v>54</v>
      </c>
      <c r="G267" s="21">
        <v>5.5214723926380369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11</v>
      </c>
      <c r="E268" s="19">
        <v>15</v>
      </c>
      <c r="F268" s="20">
        <v>26</v>
      </c>
      <c r="G268" s="21">
        <v>6.1465721040189125</v>
      </c>
      <c r="H268" s="35">
        <v>175</v>
      </c>
      <c r="I268" s="19">
        <v>0</v>
      </c>
      <c r="J268" s="19">
        <v>0</v>
      </c>
      <c r="K268" s="22">
        <v>0</v>
      </c>
      <c r="L268" s="21">
        <v>0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2</v>
      </c>
      <c r="E269" s="19">
        <v>5</v>
      </c>
      <c r="F269" s="20">
        <v>7</v>
      </c>
      <c r="G269" s="21">
        <v>2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13</v>
      </c>
      <c r="E270" s="19">
        <v>13</v>
      </c>
      <c r="F270" s="20">
        <v>26</v>
      </c>
      <c r="G270" s="21">
        <v>6.3260340632603409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28</v>
      </c>
      <c r="E271" s="19">
        <v>13</v>
      </c>
      <c r="F271" s="20">
        <v>41</v>
      </c>
      <c r="G271" s="21">
        <v>5.144291091593475</v>
      </c>
      <c r="H271" s="35">
        <v>295</v>
      </c>
      <c r="I271" s="19">
        <v>0</v>
      </c>
      <c r="J271" s="19">
        <v>0</v>
      </c>
      <c r="K271" s="22">
        <v>0</v>
      </c>
      <c r="L271" s="21">
        <v>0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1</v>
      </c>
      <c r="E272" s="19">
        <v>2</v>
      </c>
      <c r="F272" s="20">
        <v>3</v>
      </c>
      <c r="G272" s="21">
        <v>4.918032786885246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17</v>
      </c>
      <c r="E273" s="19">
        <v>12</v>
      </c>
      <c r="F273" s="20">
        <v>29</v>
      </c>
      <c r="G273" s="21">
        <v>8.5545722713864301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12</v>
      </c>
      <c r="E274" s="19">
        <v>13</v>
      </c>
      <c r="F274" s="20">
        <v>25</v>
      </c>
      <c r="G274" s="21">
        <v>4.8449612403100781</v>
      </c>
      <c r="H274" s="35">
        <v>169</v>
      </c>
      <c r="I274" s="19">
        <v>0</v>
      </c>
      <c r="J274" s="19">
        <v>0</v>
      </c>
      <c r="K274" s="22">
        <v>0</v>
      </c>
      <c r="L274" s="21">
        <v>0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54</v>
      </c>
      <c r="E275" s="19">
        <v>42</v>
      </c>
      <c r="F275" s="20">
        <v>96</v>
      </c>
      <c r="G275" s="21">
        <v>5.9186189889025895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33</v>
      </c>
      <c r="E276" s="19">
        <v>29</v>
      </c>
      <c r="F276" s="20">
        <v>62</v>
      </c>
      <c r="G276" s="21">
        <v>5.973025048169557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91</v>
      </c>
      <c r="E277" s="19">
        <v>69</v>
      </c>
      <c r="F277" s="20">
        <v>160</v>
      </c>
      <c r="G277" s="21">
        <v>5.7678442682047582</v>
      </c>
      <c r="H277" s="19">
        <v>1086</v>
      </c>
      <c r="I277" s="19">
        <v>1</v>
      </c>
      <c r="J277" s="19">
        <v>0</v>
      </c>
      <c r="K277" s="22">
        <v>1</v>
      </c>
      <c r="L277" s="21">
        <v>9.2081031307550645E-2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956</v>
      </c>
      <c r="E278" s="38">
        <v>959</v>
      </c>
      <c r="F278" s="38">
        <v>1915</v>
      </c>
      <c r="G278" s="31">
        <v>6.4315701091519726</v>
      </c>
      <c r="H278" s="29">
        <v>7978</v>
      </c>
      <c r="I278" s="38">
        <v>9</v>
      </c>
      <c r="J278" s="38">
        <v>8</v>
      </c>
      <c r="K278" s="39">
        <v>17</v>
      </c>
      <c r="L278" s="31">
        <v>0.21308598646277263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51</v>
      </c>
      <c r="E279" s="35">
        <v>40</v>
      </c>
      <c r="F279" s="40">
        <v>91</v>
      </c>
      <c r="G279" s="21">
        <v>7.1710007880220656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37</v>
      </c>
      <c r="E280" s="35">
        <v>38</v>
      </c>
      <c r="F280" s="40">
        <v>75</v>
      </c>
      <c r="G280" s="21">
        <v>9.5057034220532319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38</v>
      </c>
      <c r="E281" s="35">
        <v>34</v>
      </c>
      <c r="F281" s="40">
        <v>72</v>
      </c>
      <c r="G281" s="21">
        <v>11.688311688311687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19</v>
      </c>
      <c r="E282" s="35">
        <v>10</v>
      </c>
      <c r="F282" s="40">
        <v>29</v>
      </c>
      <c r="G282" s="21">
        <v>5.360443622920517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13</v>
      </c>
      <c r="E283" s="35">
        <v>12</v>
      </c>
      <c r="F283" s="40">
        <v>25</v>
      </c>
      <c r="G283" s="21">
        <v>5.1020408163265305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41</v>
      </c>
      <c r="E284" s="35">
        <v>41</v>
      </c>
      <c r="F284" s="40">
        <v>82</v>
      </c>
      <c r="G284" s="21">
        <v>7.9227053140096624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42" t="s">
        <v>462</v>
      </c>
      <c r="B285" s="43" t="s">
        <v>463</v>
      </c>
      <c r="C285" s="44">
        <v>686</v>
      </c>
      <c r="D285" s="35">
        <v>28</v>
      </c>
      <c r="E285" s="35">
        <v>32</v>
      </c>
      <c r="F285" s="40">
        <v>60</v>
      </c>
      <c r="G285" s="21">
        <v>8.7463556851311957</v>
      </c>
      <c r="H285" s="19">
        <v>154</v>
      </c>
      <c r="I285" s="35">
        <v>0</v>
      </c>
      <c r="J285" s="35">
        <v>0</v>
      </c>
      <c r="K285" s="48">
        <v>0</v>
      </c>
      <c r="L285" s="46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56</v>
      </c>
      <c r="E286" s="35">
        <v>61</v>
      </c>
      <c r="F286" s="40">
        <v>117</v>
      </c>
      <c r="G286" s="21">
        <v>4.0484429065743948</v>
      </c>
      <c r="H286" s="19">
        <v>1097</v>
      </c>
      <c r="I286" s="35">
        <v>5</v>
      </c>
      <c r="J286" s="35">
        <v>5</v>
      </c>
      <c r="K286" s="41">
        <v>10</v>
      </c>
      <c r="L286" s="21">
        <v>0.91157702825888776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48</v>
      </c>
      <c r="E287" s="35">
        <v>41</v>
      </c>
      <c r="F287" s="40">
        <v>89</v>
      </c>
      <c r="G287" s="21">
        <v>9.0816326530612255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6</v>
      </c>
      <c r="E288" s="35">
        <v>7</v>
      </c>
      <c r="F288" s="40">
        <v>13</v>
      </c>
      <c r="G288" s="21">
        <v>9.1549295774647899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2</v>
      </c>
      <c r="E289" s="35">
        <v>3</v>
      </c>
      <c r="F289" s="40">
        <v>5</v>
      </c>
      <c r="G289" s="21">
        <v>4.5045045045045047</v>
      </c>
      <c r="H289" s="35">
        <v>59</v>
      </c>
      <c r="I289" s="35">
        <v>3</v>
      </c>
      <c r="J289" s="35">
        <v>1</v>
      </c>
      <c r="K289" s="41">
        <v>4</v>
      </c>
      <c r="L289" s="21">
        <v>6.7796610169491522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50</v>
      </c>
      <c r="E290" s="35">
        <v>54</v>
      </c>
      <c r="F290" s="40">
        <v>104</v>
      </c>
      <c r="G290" s="21">
        <v>5.4997355896351134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15</v>
      </c>
      <c r="E291" s="35">
        <v>21</v>
      </c>
      <c r="F291" s="40">
        <v>36</v>
      </c>
      <c r="G291" s="21">
        <v>6.7164179104477615</v>
      </c>
      <c r="H291" s="35">
        <v>160</v>
      </c>
      <c r="I291" s="35">
        <v>0</v>
      </c>
      <c r="J291" s="35">
        <v>0</v>
      </c>
      <c r="K291" s="41">
        <v>0</v>
      </c>
      <c r="L291" s="21">
        <v>0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78</v>
      </c>
      <c r="E292" s="35">
        <v>81</v>
      </c>
      <c r="F292" s="40">
        <v>159</v>
      </c>
      <c r="G292" s="21">
        <v>5.1960784313725492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31</v>
      </c>
      <c r="E293" s="35">
        <v>30</v>
      </c>
      <c r="F293" s="40">
        <v>61</v>
      </c>
      <c r="G293" s="21">
        <v>8.015768725361367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9</v>
      </c>
      <c r="E294" s="35">
        <v>7</v>
      </c>
      <c r="F294" s="40">
        <v>16</v>
      </c>
      <c r="G294" s="21">
        <v>4.2553191489361701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1</v>
      </c>
      <c r="E295" s="35">
        <v>1</v>
      </c>
      <c r="F295" s="40">
        <v>2</v>
      </c>
      <c r="G295" s="21">
        <v>2.4691358024691357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13</v>
      </c>
      <c r="E296" s="35">
        <v>16</v>
      </c>
      <c r="F296" s="40">
        <v>29</v>
      </c>
      <c r="G296" s="21">
        <v>5.7654075546719685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15</v>
      </c>
      <c r="E297" s="35">
        <v>20</v>
      </c>
      <c r="F297" s="40">
        <v>35</v>
      </c>
      <c r="G297" s="21">
        <v>5.5292259083728279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17</v>
      </c>
      <c r="E298" s="35">
        <v>21</v>
      </c>
      <c r="F298" s="40">
        <v>38</v>
      </c>
      <c r="G298" s="21">
        <v>7.2519083969465647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11</v>
      </c>
      <c r="E299" s="35">
        <v>9</v>
      </c>
      <c r="F299" s="40">
        <v>20</v>
      </c>
      <c r="G299" s="21">
        <v>6.1349693251533743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17</v>
      </c>
      <c r="E300" s="35">
        <v>16</v>
      </c>
      <c r="F300" s="40">
        <v>33</v>
      </c>
      <c r="G300" s="21">
        <v>6.5606361829025852</v>
      </c>
      <c r="H300" s="35">
        <v>159</v>
      </c>
      <c r="I300" s="35">
        <v>0</v>
      </c>
      <c r="J300" s="35">
        <v>1</v>
      </c>
      <c r="K300" s="41">
        <v>1</v>
      </c>
      <c r="L300" s="21">
        <v>0.62893081761006298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17</v>
      </c>
      <c r="E301" s="35">
        <v>16</v>
      </c>
      <c r="F301" s="40">
        <v>33</v>
      </c>
      <c r="G301" s="21">
        <v>7.6744186046511631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26</v>
      </c>
      <c r="E302" s="35">
        <v>30</v>
      </c>
      <c r="F302" s="40">
        <v>56</v>
      </c>
      <c r="G302" s="21">
        <v>4.5676998368678632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21</v>
      </c>
      <c r="E303" s="35">
        <v>20</v>
      </c>
      <c r="F303" s="40">
        <v>41</v>
      </c>
      <c r="G303" s="21">
        <v>7.7212806026365346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37</v>
      </c>
      <c r="E304" s="35">
        <v>42</v>
      </c>
      <c r="F304" s="40">
        <v>79</v>
      </c>
      <c r="G304" s="21">
        <v>5.9712773998488284</v>
      </c>
      <c r="H304" s="35">
        <v>455</v>
      </c>
      <c r="I304" s="35">
        <v>1</v>
      </c>
      <c r="J304" s="35">
        <v>0</v>
      </c>
      <c r="K304" s="41">
        <v>1</v>
      </c>
      <c r="L304" s="21">
        <v>0.21978021978021978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14</v>
      </c>
      <c r="E305" s="35">
        <v>16</v>
      </c>
      <c r="F305" s="40">
        <v>30</v>
      </c>
      <c r="G305" s="21">
        <v>9.2307692307692317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18</v>
      </c>
      <c r="E306" s="35">
        <v>6</v>
      </c>
      <c r="F306" s="40">
        <v>24</v>
      </c>
      <c r="G306" s="21">
        <v>5.6737588652482271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14</v>
      </c>
      <c r="E307" s="35">
        <v>15</v>
      </c>
      <c r="F307" s="40">
        <v>29</v>
      </c>
      <c r="G307" s="21">
        <v>5.5876685934489405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23</v>
      </c>
      <c r="E308" s="35">
        <v>13</v>
      </c>
      <c r="F308" s="40">
        <v>36</v>
      </c>
      <c r="G308" s="21">
        <v>5.4878048780487809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51</v>
      </c>
      <c r="E309" s="35">
        <v>47</v>
      </c>
      <c r="F309" s="40">
        <v>98</v>
      </c>
      <c r="G309" s="21">
        <v>7.8968573730862204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46</v>
      </c>
      <c r="E310" s="35">
        <v>46</v>
      </c>
      <c r="F310" s="40">
        <v>92</v>
      </c>
      <c r="G310" s="21">
        <v>7.7834179357022002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17</v>
      </c>
      <c r="E311" s="35">
        <v>16</v>
      </c>
      <c r="F311" s="40">
        <v>33</v>
      </c>
      <c r="G311" s="21">
        <v>6.2146892655367232</v>
      </c>
      <c r="H311" s="35">
        <v>121</v>
      </c>
      <c r="I311" s="35">
        <v>0</v>
      </c>
      <c r="J311" s="35">
        <v>1</v>
      </c>
      <c r="K311" s="41">
        <v>1</v>
      </c>
      <c r="L311" s="21">
        <v>0.82644628099173556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15</v>
      </c>
      <c r="E312" s="35">
        <v>17</v>
      </c>
      <c r="F312" s="40">
        <v>32</v>
      </c>
      <c r="G312" s="21">
        <v>5.663716814159292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11</v>
      </c>
      <c r="E313" s="35">
        <v>16</v>
      </c>
      <c r="F313" s="40">
        <v>27</v>
      </c>
      <c r="G313" s="21">
        <v>5.6603773584905666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50</v>
      </c>
      <c r="E314" s="35">
        <v>64</v>
      </c>
      <c r="F314" s="40">
        <v>114</v>
      </c>
      <c r="G314" s="21">
        <v>7.1116656269494687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244</v>
      </c>
      <c r="E315" s="38">
        <v>219</v>
      </c>
      <c r="F315" s="38">
        <v>463</v>
      </c>
      <c r="G315" s="31">
        <v>4.7924645481834176</v>
      </c>
      <c r="H315" s="29">
        <v>3637</v>
      </c>
      <c r="I315" s="38">
        <v>14</v>
      </c>
      <c r="J315" s="38">
        <v>8</v>
      </c>
      <c r="K315" s="39">
        <v>22</v>
      </c>
      <c r="L315" s="31">
        <v>0.60489414352488313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7</v>
      </c>
      <c r="E316" s="35">
        <v>4</v>
      </c>
      <c r="F316" s="40">
        <v>11</v>
      </c>
      <c r="G316" s="21">
        <v>2.6894865525672369</v>
      </c>
      <c r="H316" s="35">
        <v>192</v>
      </c>
      <c r="I316" s="35">
        <v>0</v>
      </c>
      <c r="J316" s="35">
        <v>1</v>
      </c>
      <c r="K316" s="41">
        <v>1</v>
      </c>
      <c r="L316" s="21">
        <v>0.52083333333333326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14</v>
      </c>
      <c r="E317" s="35">
        <v>21</v>
      </c>
      <c r="F317" s="40">
        <v>35</v>
      </c>
      <c r="G317" s="21">
        <v>4.4080604534005037</v>
      </c>
      <c r="H317" s="35">
        <v>250</v>
      </c>
      <c r="I317" s="35">
        <v>3</v>
      </c>
      <c r="J317" s="35">
        <v>0</v>
      </c>
      <c r="K317" s="41">
        <v>3</v>
      </c>
      <c r="L317" s="21">
        <v>1.2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14</v>
      </c>
      <c r="E318" s="35">
        <v>24</v>
      </c>
      <c r="F318" s="40">
        <v>38</v>
      </c>
      <c r="G318" s="21">
        <v>5.8551617873651773</v>
      </c>
      <c r="H318" s="35">
        <v>266</v>
      </c>
      <c r="I318" s="35">
        <v>0</v>
      </c>
      <c r="J318" s="35">
        <v>1</v>
      </c>
      <c r="K318" s="41">
        <v>1</v>
      </c>
      <c r="L318" s="21">
        <v>0.37593984962406013</v>
      </c>
    </row>
    <row r="319" spans="1:12" ht="14.25" customHeight="1" outlineLevel="1" x14ac:dyDescent="0.2">
      <c r="A319" s="42" t="s">
        <v>523</v>
      </c>
      <c r="B319" s="43" t="s">
        <v>524</v>
      </c>
      <c r="C319" s="47">
        <v>1002</v>
      </c>
      <c r="D319" s="35">
        <v>28</v>
      </c>
      <c r="E319" s="35">
        <v>26</v>
      </c>
      <c r="F319" s="40">
        <v>54</v>
      </c>
      <c r="G319" s="21">
        <v>5.3892215568862278</v>
      </c>
      <c r="H319" s="35">
        <v>225</v>
      </c>
      <c r="I319" s="35">
        <v>3</v>
      </c>
      <c r="J319" s="35">
        <v>1</v>
      </c>
      <c r="K319" s="48">
        <v>4</v>
      </c>
      <c r="L319" s="46">
        <v>1.7777777777777777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36</v>
      </c>
      <c r="E320" s="35">
        <v>23</v>
      </c>
      <c r="F320" s="40">
        <v>59</v>
      </c>
      <c r="G320" s="21">
        <v>4.7124600638977636</v>
      </c>
      <c r="H320" s="35">
        <v>408</v>
      </c>
      <c r="I320" s="35">
        <v>0</v>
      </c>
      <c r="J320" s="35">
        <v>0</v>
      </c>
      <c r="K320" s="41">
        <v>0</v>
      </c>
      <c r="L320" s="21">
        <v>0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10</v>
      </c>
      <c r="E321" s="35">
        <v>13</v>
      </c>
      <c r="F321" s="40">
        <v>23</v>
      </c>
      <c r="G321" s="21">
        <v>6.1333333333333329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23</v>
      </c>
      <c r="E322" s="35">
        <v>19</v>
      </c>
      <c r="F322" s="40">
        <v>42</v>
      </c>
      <c r="G322" s="21">
        <v>6.8852459016393448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42" t="s">
        <v>531</v>
      </c>
      <c r="B323" s="43" t="s">
        <v>532</v>
      </c>
      <c r="C323" s="44">
        <v>415</v>
      </c>
      <c r="D323" s="35">
        <v>5</v>
      </c>
      <c r="E323" s="35">
        <v>2</v>
      </c>
      <c r="F323" s="40">
        <v>7</v>
      </c>
      <c r="G323" s="21">
        <v>1.6867469879518073</v>
      </c>
      <c r="H323" s="35">
        <v>187</v>
      </c>
      <c r="I323" s="35">
        <v>0</v>
      </c>
      <c r="J323" s="35">
        <v>0</v>
      </c>
      <c r="K323" s="48">
        <v>0</v>
      </c>
      <c r="L323" s="46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11</v>
      </c>
      <c r="E324" s="35">
        <v>11</v>
      </c>
      <c r="F324" s="40">
        <v>22</v>
      </c>
      <c r="G324" s="21">
        <v>2.1782178217821779</v>
      </c>
      <c r="H324" s="35">
        <v>551</v>
      </c>
      <c r="I324" s="35">
        <v>1</v>
      </c>
      <c r="J324" s="35">
        <v>2</v>
      </c>
      <c r="K324" s="41">
        <v>3</v>
      </c>
      <c r="L324" s="21">
        <v>0.54446460980036293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3</v>
      </c>
      <c r="E325" s="35">
        <v>3</v>
      </c>
      <c r="F325" s="40">
        <v>6</v>
      </c>
      <c r="G325" s="21">
        <v>0.96618357487922701</v>
      </c>
      <c r="H325" s="35">
        <v>331</v>
      </c>
      <c r="I325" s="35">
        <v>1</v>
      </c>
      <c r="J325" s="35">
        <v>0</v>
      </c>
      <c r="K325" s="41">
        <v>1</v>
      </c>
      <c r="L325" s="21">
        <v>0.30211480362537763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23</v>
      </c>
      <c r="E326" s="35">
        <v>10</v>
      </c>
      <c r="F326" s="40">
        <v>33</v>
      </c>
      <c r="G326" s="21">
        <v>6.573705179282868</v>
      </c>
      <c r="H326" s="35">
        <v>117</v>
      </c>
      <c r="I326" s="35">
        <v>0</v>
      </c>
      <c r="J326" s="35">
        <v>0</v>
      </c>
      <c r="K326" s="41">
        <v>0</v>
      </c>
      <c r="L326" s="21">
        <v>0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8</v>
      </c>
      <c r="E327" s="35">
        <v>13</v>
      </c>
      <c r="F327" s="40">
        <v>21</v>
      </c>
      <c r="G327" s="21">
        <v>6.0869565217391308</v>
      </c>
      <c r="H327" s="35">
        <v>113</v>
      </c>
      <c r="I327" s="35">
        <v>3</v>
      </c>
      <c r="J327" s="35">
        <v>3</v>
      </c>
      <c r="K327" s="41">
        <v>6</v>
      </c>
      <c r="L327" s="21">
        <v>5.3097345132743365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44</v>
      </c>
      <c r="E328" s="35">
        <v>32</v>
      </c>
      <c r="F328" s="40">
        <v>76</v>
      </c>
      <c r="G328" s="21">
        <v>6.7978533094812166</v>
      </c>
      <c r="H328" s="35">
        <v>433</v>
      </c>
      <c r="I328" s="35">
        <v>2</v>
      </c>
      <c r="J328" s="35">
        <v>0</v>
      </c>
      <c r="K328" s="41">
        <v>2</v>
      </c>
      <c r="L328" s="21">
        <v>0.46189376443418012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6</v>
      </c>
      <c r="E329" s="35">
        <v>6</v>
      </c>
      <c r="F329" s="40">
        <v>12</v>
      </c>
      <c r="G329" s="21">
        <v>3.0226700251889169</v>
      </c>
      <c r="H329" s="35">
        <v>131</v>
      </c>
      <c r="I329" s="35">
        <v>1</v>
      </c>
      <c r="J329" s="35">
        <v>0</v>
      </c>
      <c r="K329" s="41">
        <v>1</v>
      </c>
      <c r="L329" s="21">
        <v>0.76335877862595414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12</v>
      </c>
      <c r="E330" s="35">
        <v>12</v>
      </c>
      <c r="F330" s="40">
        <v>24</v>
      </c>
      <c r="G330" s="21">
        <v>14.814814814814813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141</v>
      </c>
      <c r="E331" s="38">
        <v>145</v>
      </c>
      <c r="F331" s="38">
        <v>286</v>
      </c>
      <c r="G331" s="31">
        <v>6.8322981366459627</v>
      </c>
      <c r="H331" s="38">
        <v>938</v>
      </c>
      <c r="I331" s="38">
        <v>0</v>
      </c>
      <c r="J331" s="38">
        <v>0</v>
      </c>
      <c r="K331" s="39">
        <v>0</v>
      </c>
      <c r="L331" s="31">
        <v>0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18</v>
      </c>
      <c r="E332" s="35">
        <v>16</v>
      </c>
      <c r="F332" s="40">
        <v>34</v>
      </c>
      <c r="G332" s="21">
        <v>5.5194805194805197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27</v>
      </c>
      <c r="E333" s="35">
        <v>23</v>
      </c>
      <c r="F333" s="40">
        <v>50</v>
      </c>
      <c r="G333" s="21">
        <v>7.7399380804953566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43</v>
      </c>
      <c r="E334" s="35">
        <v>54</v>
      </c>
      <c r="F334" s="40">
        <v>97</v>
      </c>
      <c r="G334" s="21">
        <v>7.990115321252059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19</v>
      </c>
      <c r="E335" s="35">
        <v>19</v>
      </c>
      <c r="F335" s="40">
        <v>38</v>
      </c>
      <c r="G335" s="21">
        <v>4.6568627450980395</v>
      </c>
      <c r="H335" s="35">
        <v>292</v>
      </c>
      <c r="I335" s="35">
        <v>0</v>
      </c>
      <c r="J335" s="35">
        <v>0</v>
      </c>
      <c r="K335" s="41">
        <v>0</v>
      </c>
      <c r="L335" s="21">
        <v>0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18</v>
      </c>
      <c r="E336" s="35">
        <v>13</v>
      </c>
      <c r="F336" s="40">
        <v>31</v>
      </c>
      <c r="G336" s="21">
        <v>9.81012658227848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16</v>
      </c>
      <c r="E337" s="35">
        <v>20</v>
      </c>
      <c r="F337" s="40">
        <v>36</v>
      </c>
      <c r="G337" s="21">
        <v>6.2283737024221448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140</v>
      </c>
      <c r="E338" s="38">
        <v>145</v>
      </c>
      <c r="F338" s="38">
        <v>285</v>
      </c>
      <c r="G338" s="31">
        <v>8.90625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9129</v>
      </c>
      <c r="E339" s="49">
        <v>9020</v>
      </c>
      <c r="F339" s="49">
        <v>18149</v>
      </c>
      <c r="G339" s="25">
        <v>7.0891485131498264</v>
      </c>
      <c r="H339" s="9">
        <v>61332</v>
      </c>
      <c r="I339" s="49">
        <v>213</v>
      </c>
      <c r="J339" s="49">
        <v>233</v>
      </c>
      <c r="K339" s="50">
        <v>446</v>
      </c>
      <c r="L339" s="25">
        <v>0.72718972151568506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596</v>
      </c>
      <c r="E340" s="38">
        <v>526</v>
      </c>
      <c r="F340" s="38">
        <v>1122</v>
      </c>
      <c r="G340" s="31">
        <v>5.8925476603119584</v>
      </c>
      <c r="H340" s="29">
        <v>6986</v>
      </c>
      <c r="I340" s="38">
        <v>17</v>
      </c>
      <c r="J340" s="38">
        <v>19</v>
      </c>
      <c r="K340" s="39">
        <v>36</v>
      </c>
      <c r="L340" s="31">
        <v>0.51531634697967355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26</v>
      </c>
      <c r="E341" s="35">
        <v>25</v>
      </c>
      <c r="F341" s="40">
        <v>51</v>
      </c>
      <c r="G341" s="21">
        <v>5.4897739504843921</v>
      </c>
      <c r="H341" s="35">
        <v>303</v>
      </c>
      <c r="I341" s="35">
        <v>0</v>
      </c>
      <c r="J341" s="35">
        <v>0</v>
      </c>
      <c r="K341" s="41">
        <v>0</v>
      </c>
      <c r="L341" s="21">
        <v>0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25</v>
      </c>
      <c r="E342" s="35">
        <v>17</v>
      </c>
      <c r="F342" s="40">
        <v>42</v>
      </c>
      <c r="G342" s="21">
        <v>6.0518731988472618</v>
      </c>
      <c r="H342" s="35">
        <v>251</v>
      </c>
      <c r="I342" s="35">
        <v>0</v>
      </c>
      <c r="J342" s="35">
        <v>0</v>
      </c>
      <c r="K342" s="41">
        <v>0</v>
      </c>
      <c r="L342" s="21">
        <v>0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76</v>
      </c>
      <c r="E343" s="35">
        <v>51</v>
      </c>
      <c r="F343" s="40">
        <v>127</v>
      </c>
      <c r="G343" s="21">
        <v>5.6319290465631928</v>
      </c>
      <c r="H343" s="35">
        <v>907</v>
      </c>
      <c r="I343" s="35">
        <v>2</v>
      </c>
      <c r="J343" s="35">
        <v>0</v>
      </c>
      <c r="K343" s="41">
        <v>2</v>
      </c>
      <c r="L343" s="21">
        <v>0.22050716648291069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72</v>
      </c>
      <c r="E344" s="35">
        <v>91</v>
      </c>
      <c r="F344" s="40">
        <v>163</v>
      </c>
      <c r="G344" s="21">
        <v>6.211890243902439</v>
      </c>
      <c r="H344" s="35">
        <v>744</v>
      </c>
      <c r="I344" s="35">
        <v>0</v>
      </c>
      <c r="J344" s="35">
        <v>1</v>
      </c>
      <c r="K344" s="41">
        <v>1</v>
      </c>
      <c r="L344" s="21">
        <v>0.13440860215053765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58</v>
      </c>
      <c r="E345" s="35">
        <v>41</v>
      </c>
      <c r="F345" s="40">
        <v>99</v>
      </c>
      <c r="G345" s="21">
        <v>5.5091819699499167</v>
      </c>
      <c r="H345" s="35">
        <v>622</v>
      </c>
      <c r="I345" s="35">
        <v>0</v>
      </c>
      <c r="J345" s="35">
        <v>0</v>
      </c>
      <c r="K345" s="41">
        <v>0</v>
      </c>
      <c r="L345" s="21">
        <v>0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64</v>
      </c>
      <c r="E346" s="35">
        <v>59</v>
      </c>
      <c r="F346" s="40">
        <v>123</v>
      </c>
      <c r="G346" s="21">
        <v>6.2627291242362517</v>
      </c>
      <c r="H346" s="19">
        <v>872</v>
      </c>
      <c r="I346" s="35">
        <v>1</v>
      </c>
      <c r="J346" s="35">
        <v>4</v>
      </c>
      <c r="K346" s="41">
        <v>5</v>
      </c>
      <c r="L346" s="21">
        <v>0.57339449541284404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106</v>
      </c>
      <c r="E347" s="35">
        <v>100</v>
      </c>
      <c r="F347" s="40">
        <v>206</v>
      </c>
      <c r="G347" s="21">
        <v>6.4617314930991228</v>
      </c>
      <c r="H347" s="19">
        <v>1102</v>
      </c>
      <c r="I347" s="35">
        <v>7</v>
      </c>
      <c r="J347" s="35">
        <v>9</v>
      </c>
      <c r="K347" s="41">
        <v>16</v>
      </c>
      <c r="L347" s="21">
        <v>1.4519056261343013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25</v>
      </c>
      <c r="E348" s="35">
        <v>15</v>
      </c>
      <c r="F348" s="40">
        <v>40</v>
      </c>
      <c r="G348" s="21">
        <v>4.7904191616766472</v>
      </c>
      <c r="H348" s="35">
        <v>319</v>
      </c>
      <c r="I348" s="35">
        <v>3</v>
      </c>
      <c r="J348" s="35">
        <v>2</v>
      </c>
      <c r="K348" s="41">
        <v>5</v>
      </c>
      <c r="L348" s="21">
        <v>1.5673981191222568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49</v>
      </c>
      <c r="E349" s="35">
        <v>52</v>
      </c>
      <c r="F349" s="40">
        <v>101</v>
      </c>
      <c r="G349" s="21">
        <v>6.412698412698413</v>
      </c>
      <c r="H349" s="35">
        <v>641</v>
      </c>
      <c r="I349" s="35">
        <v>0</v>
      </c>
      <c r="J349" s="35">
        <v>0</v>
      </c>
      <c r="K349" s="41">
        <v>0</v>
      </c>
      <c r="L349" s="21">
        <v>0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37</v>
      </c>
      <c r="E350" s="35">
        <v>31</v>
      </c>
      <c r="F350" s="40">
        <v>68</v>
      </c>
      <c r="G350" s="21">
        <v>4.9743964886613021</v>
      </c>
      <c r="H350" s="35">
        <v>605</v>
      </c>
      <c r="I350" s="35">
        <v>2</v>
      </c>
      <c r="J350" s="35">
        <v>0</v>
      </c>
      <c r="K350" s="41">
        <v>2</v>
      </c>
      <c r="L350" s="21">
        <v>0.33057851239669422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22</v>
      </c>
      <c r="E351" s="35">
        <v>26</v>
      </c>
      <c r="F351" s="40">
        <v>48</v>
      </c>
      <c r="G351" s="21">
        <v>4.7337278106508878</v>
      </c>
      <c r="H351" s="35">
        <v>444</v>
      </c>
      <c r="I351" s="35">
        <v>2</v>
      </c>
      <c r="J351" s="35">
        <v>1</v>
      </c>
      <c r="K351" s="41">
        <v>3</v>
      </c>
      <c r="L351" s="21">
        <v>0.67567567567567566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36</v>
      </c>
      <c r="E352" s="35">
        <v>18</v>
      </c>
      <c r="F352" s="40">
        <v>54</v>
      </c>
      <c r="G352" s="21">
        <v>6.7584480600750938</v>
      </c>
      <c r="H352" s="19">
        <v>176</v>
      </c>
      <c r="I352" s="35">
        <v>0</v>
      </c>
      <c r="J352" s="35">
        <v>2</v>
      </c>
      <c r="K352" s="41">
        <v>2</v>
      </c>
      <c r="L352" s="21">
        <v>1.1363636363636365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2937</v>
      </c>
      <c r="E353" s="38">
        <v>2929</v>
      </c>
      <c r="F353" s="38">
        <v>5866</v>
      </c>
      <c r="G353" s="31">
        <v>7.9065128315721376</v>
      </c>
      <c r="H353" s="29">
        <v>12162</v>
      </c>
      <c r="I353" s="38">
        <v>96</v>
      </c>
      <c r="J353" s="38">
        <v>92</v>
      </c>
      <c r="K353" s="39">
        <v>188</v>
      </c>
      <c r="L353" s="31">
        <v>1.5457983884229567</v>
      </c>
    </row>
    <row r="354" spans="1:12" ht="14.25" customHeight="1" outlineLevel="1" x14ac:dyDescent="0.2">
      <c r="A354" s="42" t="s">
        <v>590</v>
      </c>
      <c r="B354" s="43" t="s">
        <v>591</v>
      </c>
      <c r="C354" s="47">
        <v>1281</v>
      </c>
      <c r="D354" s="35">
        <v>55</v>
      </c>
      <c r="E354" s="35">
        <v>43</v>
      </c>
      <c r="F354" s="40">
        <v>98</v>
      </c>
      <c r="G354" s="21">
        <v>7.6502732240437163</v>
      </c>
      <c r="H354" s="35">
        <v>17</v>
      </c>
      <c r="I354" s="35">
        <v>0</v>
      </c>
      <c r="J354" s="35">
        <v>0</v>
      </c>
      <c r="K354" s="48">
        <v>0</v>
      </c>
      <c r="L354" s="46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56</v>
      </c>
      <c r="E355" s="35">
        <v>53</v>
      </c>
      <c r="F355" s="40">
        <v>109</v>
      </c>
      <c r="G355" s="21">
        <v>7.6064200976971392</v>
      </c>
      <c r="H355" s="35">
        <v>203</v>
      </c>
      <c r="I355" s="35">
        <v>2</v>
      </c>
      <c r="J355" s="35">
        <v>1</v>
      </c>
      <c r="K355" s="41">
        <v>3</v>
      </c>
      <c r="L355" s="21">
        <v>1.4778325123152709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141</v>
      </c>
      <c r="E356" s="35">
        <v>145</v>
      </c>
      <c r="F356" s="40">
        <v>286</v>
      </c>
      <c r="G356" s="21">
        <v>8.1807780320366135</v>
      </c>
      <c r="H356" s="19">
        <v>100</v>
      </c>
      <c r="I356" s="35">
        <v>4</v>
      </c>
      <c r="J356" s="35">
        <v>3</v>
      </c>
      <c r="K356" s="41">
        <v>7</v>
      </c>
      <c r="L356" s="21">
        <v>7.0000000000000009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83</v>
      </c>
      <c r="E357" s="35">
        <v>74</v>
      </c>
      <c r="F357" s="40">
        <v>157</v>
      </c>
      <c r="G357" s="21">
        <v>5.1256937642833824</v>
      </c>
      <c r="H357" s="19">
        <v>1330</v>
      </c>
      <c r="I357" s="35">
        <v>3</v>
      </c>
      <c r="J357" s="35">
        <v>3</v>
      </c>
      <c r="K357" s="41">
        <v>6</v>
      </c>
      <c r="L357" s="21">
        <v>0.45112781954887221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61</v>
      </c>
      <c r="E358" s="35">
        <v>69</v>
      </c>
      <c r="F358" s="40">
        <v>130</v>
      </c>
      <c r="G358" s="21">
        <v>9.1613812544045103</v>
      </c>
      <c r="H358" s="35">
        <v>116</v>
      </c>
      <c r="I358" s="35">
        <v>0</v>
      </c>
      <c r="J358" s="35">
        <v>0</v>
      </c>
      <c r="K358" s="41">
        <v>0</v>
      </c>
      <c r="L358" s="21">
        <v>0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43</v>
      </c>
      <c r="E359" s="35">
        <v>68</v>
      </c>
      <c r="F359" s="40">
        <v>111</v>
      </c>
      <c r="G359" s="21">
        <v>7.6923076923076925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91</v>
      </c>
      <c r="E360" s="35">
        <v>102</v>
      </c>
      <c r="F360" s="40">
        <v>193</v>
      </c>
      <c r="G360" s="21">
        <v>8.014950166112957</v>
      </c>
      <c r="H360" s="35">
        <v>521</v>
      </c>
      <c r="I360" s="35">
        <v>2</v>
      </c>
      <c r="J360" s="35">
        <v>1</v>
      </c>
      <c r="K360" s="41">
        <v>3</v>
      </c>
      <c r="L360" s="21">
        <v>0.57581573896353166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151</v>
      </c>
      <c r="E361" s="35">
        <v>126</v>
      </c>
      <c r="F361" s="40">
        <v>277</v>
      </c>
      <c r="G361" s="21">
        <v>12.841910060268891</v>
      </c>
      <c r="H361" s="35">
        <v>95</v>
      </c>
      <c r="I361" s="35">
        <v>3</v>
      </c>
      <c r="J361" s="35">
        <v>1</v>
      </c>
      <c r="K361" s="41">
        <v>4</v>
      </c>
      <c r="L361" s="21">
        <v>4.2105263157894735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142</v>
      </c>
      <c r="E362" s="35">
        <v>145</v>
      </c>
      <c r="F362" s="40">
        <v>287</v>
      </c>
      <c r="G362" s="21">
        <v>10.406091370558377</v>
      </c>
      <c r="H362" s="19">
        <v>43</v>
      </c>
      <c r="I362" s="35">
        <v>0</v>
      </c>
      <c r="J362" s="35">
        <v>1</v>
      </c>
      <c r="K362" s="41">
        <v>1</v>
      </c>
      <c r="L362" s="21">
        <v>2.3255813953488373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166</v>
      </c>
      <c r="E363" s="35">
        <v>173</v>
      </c>
      <c r="F363" s="40">
        <v>339</v>
      </c>
      <c r="G363" s="21">
        <v>7.8892250407260871</v>
      </c>
      <c r="H363" s="19">
        <v>1210</v>
      </c>
      <c r="I363" s="35">
        <v>3</v>
      </c>
      <c r="J363" s="35">
        <v>0</v>
      </c>
      <c r="K363" s="41">
        <v>3</v>
      </c>
      <c r="L363" s="21">
        <v>0.24793388429752067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164</v>
      </c>
      <c r="E364" s="35">
        <v>183</v>
      </c>
      <c r="F364" s="40">
        <v>347</v>
      </c>
      <c r="G364" s="21">
        <v>6.3939561451999261</v>
      </c>
      <c r="H364" s="19">
        <v>1616</v>
      </c>
      <c r="I364" s="35">
        <v>3</v>
      </c>
      <c r="J364" s="35">
        <v>3</v>
      </c>
      <c r="K364" s="41">
        <v>6</v>
      </c>
      <c r="L364" s="21">
        <v>0.37128712871287128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143</v>
      </c>
      <c r="E365" s="35">
        <v>153</v>
      </c>
      <c r="F365" s="40">
        <v>296</v>
      </c>
      <c r="G365" s="21">
        <v>6.0101522842639596</v>
      </c>
      <c r="H365" s="19">
        <v>1135</v>
      </c>
      <c r="I365" s="35">
        <v>35</v>
      </c>
      <c r="J365" s="35">
        <v>40</v>
      </c>
      <c r="K365" s="41">
        <v>75</v>
      </c>
      <c r="L365" s="21">
        <v>6.607929515418502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107</v>
      </c>
      <c r="E366" s="35">
        <v>112</v>
      </c>
      <c r="F366" s="40">
        <v>219</v>
      </c>
      <c r="G366" s="21">
        <v>7.4111675126903558</v>
      </c>
      <c r="H366" s="35">
        <v>824</v>
      </c>
      <c r="I366" s="35">
        <v>0</v>
      </c>
      <c r="J366" s="35">
        <v>0</v>
      </c>
      <c r="K366" s="41">
        <v>0</v>
      </c>
      <c r="L366" s="21">
        <v>0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52</v>
      </c>
      <c r="E367" s="35">
        <v>43</v>
      </c>
      <c r="F367" s="40">
        <v>95</v>
      </c>
      <c r="G367" s="21">
        <v>9.3596059113300498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111</v>
      </c>
      <c r="E368" s="35">
        <v>109</v>
      </c>
      <c r="F368" s="40">
        <v>220</v>
      </c>
      <c r="G368" s="21">
        <v>6.1060227588121014</v>
      </c>
      <c r="H368" s="19">
        <v>1551</v>
      </c>
      <c r="I368" s="35">
        <v>5</v>
      </c>
      <c r="J368" s="35">
        <v>3</v>
      </c>
      <c r="K368" s="41">
        <v>8</v>
      </c>
      <c r="L368" s="21">
        <v>0.51579626047711158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45</v>
      </c>
      <c r="E369" s="35">
        <v>45</v>
      </c>
      <c r="F369" s="40">
        <v>90</v>
      </c>
      <c r="G369" s="21">
        <v>8.720930232558139</v>
      </c>
      <c r="H369" s="35">
        <v>377</v>
      </c>
      <c r="I369" s="35">
        <v>0</v>
      </c>
      <c r="J369" s="35">
        <v>0</v>
      </c>
      <c r="K369" s="41">
        <v>0</v>
      </c>
      <c r="L369" s="21">
        <v>0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85</v>
      </c>
      <c r="E370" s="35">
        <v>69</v>
      </c>
      <c r="F370" s="40">
        <v>154</v>
      </c>
      <c r="G370" s="21">
        <v>7.8172588832487317</v>
      </c>
      <c r="H370" s="35">
        <v>0</v>
      </c>
      <c r="I370" s="35">
        <v>0</v>
      </c>
      <c r="J370" s="35">
        <v>0</v>
      </c>
      <c r="K370" s="41">
        <v>0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122</v>
      </c>
      <c r="E371" s="35">
        <v>106</v>
      </c>
      <c r="F371" s="40">
        <v>228</v>
      </c>
      <c r="G371" s="21">
        <v>10.914313068453806</v>
      </c>
      <c r="H371" s="35">
        <v>-36</v>
      </c>
      <c r="I371" s="35">
        <v>6</v>
      </c>
      <c r="J371" s="35">
        <v>0</v>
      </c>
      <c r="K371" s="41">
        <v>6</v>
      </c>
      <c r="L371" s="21">
        <v>-16.666666666666664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87</v>
      </c>
      <c r="E372" s="35">
        <v>85</v>
      </c>
      <c r="F372" s="40">
        <v>172</v>
      </c>
      <c r="G372" s="21">
        <v>7.0927835051546388</v>
      </c>
      <c r="H372" s="35">
        <v>674</v>
      </c>
      <c r="I372" s="35">
        <v>0</v>
      </c>
      <c r="J372" s="35">
        <v>1</v>
      </c>
      <c r="K372" s="41">
        <v>1</v>
      </c>
      <c r="L372" s="21">
        <v>0.14836795252225521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505</v>
      </c>
      <c r="E373" s="35">
        <v>515</v>
      </c>
      <c r="F373" s="40">
        <v>1020</v>
      </c>
      <c r="G373" s="21">
        <v>7.878881507801637</v>
      </c>
      <c r="H373" s="35">
        <v>560</v>
      </c>
      <c r="I373" s="35">
        <v>24</v>
      </c>
      <c r="J373" s="35">
        <v>30</v>
      </c>
      <c r="K373" s="41">
        <v>54</v>
      </c>
      <c r="L373" s="21">
        <v>9.6428571428571441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106</v>
      </c>
      <c r="E374" s="35">
        <v>140</v>
      </c>
      <c r="F374" s="40">
        <v>246</v>
      </c>
      <c r="G374" s="21">
        <v>6.8772714565278168</v>
      </c>
      <c r="H374" s="35">
        <v>939</v>
      </c>
      <c r="I374" s="35">
        <v>0</v>
      </c>
      <c r="J374" s="35">
        <v>0</v>
      </c>
      <c r="K374" s="41">
        <v>0</v>
      </c>
      <c r="L374" s="21">
        <v>0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84</v>
      </c>
      <c r="E375" s="35">
        <v>66</v>
      </c>
      <c r="F375" s="40">
        <v>150</v>
      </c>
      <c r="G375" s="21">
        <v>7.8043704474505722</v>
      </c>
      <c r="H375" s="35">
        <v>605</v>
      </c>
      <c r="I375" s="35">
        <v>3</v>
      </c>
      <c r="J375" s="35">
        <v>2</v>
      </c>
      <c r="K375" s="41">
        <v>5</v>
      </c>
      <c r="L375" s="21">
        <v>0.82644628099173556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309</v>
      </c>
      <c r="E376" s="35">
        <v>275</v>
      </c>
      <c r="F376" s="40">
        <v>584</v>
      </c>
      <c r="G376" s="21">
        <v>10.206221600838868</v>
      </c>
      <c r="H376" s="35">
        <v>-123</v>
      </c>
      <c r="I376" s="35">
        <v>2</v>
      </c>
      <c r="J376" s="35">
        <v>3</v>
      </c>
      <c r="K376" s="41">
        <v>5</v>
      </c>
      <c r="L376" s="21">
        <v>-4.0650406504065035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28</v>
      </c>
      <c r="E377" s="35">
        <v>30</v>
      </c>
      <c r="F377" s="40">
        <v>58</v>
      </c>
      <c r="G377" s="21">
        <v>6.9963811821471653</v>
      </c>
      <c r="H377" s="19">
        <v>173</v>
      </c>
      <c r="I377" s="35">
        <v>1</v>
      </c>
      <c r="J377" s="35">
        <v>0</v>
      </c>
      <c r="K377" s="41">
        <v>1</v>
      </c>
      <c r="L377" s="21">
        <v>0.57803468208092479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1530</v>
      </c>
      <c r="E378" s="38">
        <v>1532</v>
      </c>
      <c r="F378" s="38">
        <v>3062</v>
      </c>
      <c r="G378" s="31">
        <v>6.4498462316215184</v>
      </c>
      <c r="H378" s="29">
        <v>15529</v>
      </c>
      <c r="I378" s="38">
        <v>4</v>
      </c>
      <c r="J378" s="38">
        <v>5</v>
      </c>
      <c r="K378" s="39">
        <v>9</v>
      </c>
      <c r="L378" s="31">
        <v>5.7956082168845381E-2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53</v>
      </c>
      <c r="E379" s="35">
        <v>41</v>
      </c>
      <c r="F379" s="40">
        <v>94</v>
      </c>
      <c r="G379" s="21">
        <v>6.5826330532212891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45</v>
      </c>
      <c r="E380" s="35">
        <v>40</v>
      </c>
      <c r="F380" s="40">
        <v>85</v>
      </c>
      <c r="G380" s="21">
        <v>5.931612002791347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196</v>
      </c>
      <c r="E381" s="35">
        <v>198</v>
      </c>
      <c r="F381" s="40">
        <v>394</v>
      </c>
      <c r="G381" s="21">
        <v>5.9417885688433119</v>
      </c>
      <c r="H381" s="19">
        <v>2567</v>
      </c>
      <c r="I381" s="35">
        <v>1</v>
      </c>
      <c r="J381" s="35">
        <v>3</v>
      </c>
      <c r="K381" s="41">
        <v>4</v>
      </c>
      <c r="L381" s="21">
        <v>0.15582391897156214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50</v>
      </c>
      <c r="E382" s="35">
        <v>65</v>
      </c>
      <c r="F382" s="40">
        <v>115</v>
      </c>
      <c r="G382" s="21">
        <v>6.3924402445803219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31</v>
      </c>
      <c r="E383" s="35">
        <v>49</v>
      </c>
      <c r="F383" s="40">
        <v>80</v>
      </c>
      <c r="G383" s="21">
        <v>8.7241003271537618</v>
      </c>
      <c r="H383" s="35">
        <v>320</v>
      </c>
      <c r="I383" s="35">
        <v>0</v>
      </c>
      <c r="J383" s="35">
        <v>0</v>
      </c>
      <c r="K383" s="41">
        <v>0</v>
      </c>
      <c r="L383" s="21">
        <v>0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38</v>
      </c>
      <c r="E384" s="35">
        <v>44</v>
      </c>
      <c r="F384" s="40">
        <v>82</v>
      </c>
      <c r="G384" s="21">
        <v>6.4263322884012544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31</v>
      </c>
      <c r="E385" s="35">
        <v>19</v>
      </c>
      <c r="F385" s="40">
        <v>50</v>
      </c>
      <c r="G385" s="21">
        <v>5.376344086021505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88</v>
      </c>
      <c r="E386" s="35">
        <v>59</v>
      </c>
      <c r="F386" s="40">
        <v>147</v>
      </c>
      <c r="G386" s="21">
        <v>5.9107358262967429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37</v>
      </c>
      <c r="E387" s="35">
        <v>34</v>
      </c>
      <c r="F387" s="40">
        <v>71</v>
      </c>
      <c r="G387" s="21">
        <v>7.1285140562248994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50</v>
      </c>
      <c r="E388" s="35">
        <v>47</v>
      </c>
      <c r="F388" s="40">
        <v>97</v>
      </c>
      <c r="G388" s="21">
        <v>7.9054604726976372</v>
      </c>
      <c r="H388" s="35">
        <v>452</v>
      </c>
      <c r="I388" s="35">
        <v>0</v>
      </c>
      <c r="J388" s="35">
        <v>0</v>
      </c>
      <c r="K388" s="41">
        <v>0</v>
      </c>
      <c r="L388" s="21">
        <v>0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96</v>
      </c>
      <c r="E389" s="35">
        <v>86</v>
      </c>
      <c r="F389" s="40">
        <v>182</v>
      </c>
      <c r="G389" s="21">
        <v>7.1232876712328768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46</v>
      </c>
      <c r="E390" s="35">
        <v>61</v>
      </c>
      <c r="F390" s="40">
        <v>107</v>
      </c>
      <c r="G390" s="21">
        <v>6.5846153846153843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18</v>
      </c>
      <c r="E391" s="35">
        <v>25</v>
      </c>
      <c r="F391" s="40">
        <v>43</v>
      </c>
      <c r="G391" s="21">
        <v>5.6578947368421053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19</v>
      </c>
      <c r="E392" s="35">
        <v>24</v>
      </c>
      <c r="F392" s="40">
        <v>43</v>
      </c>
      <c r="G392" s="21">
        <v>7.8467153284671536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39</v>
      </c>
      <c r="E393" s="35">
        <v>49</v>
      </c>
      <c r="F393" s="40">
        <v>88</v>
      </c>
      <c r="G393" s="21">
        <v>9.5652173913043477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16</v>
      </c>
      <c r="E394" s="35">
        <v>38</v>
      </c>
      <c r="F394" s="40">
        <v>54</v>
      </c>
      <c r="G394" s="21">
        <v>5.9340659340659334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60</v>
      </c>
      <c r="E395" s="35">
        <v>61</v>
      </c>
      <c r="F395" s="40">
        <v>121</v>
      </c>
      <c r="G395" s="21">
        <v>7.4876237623762369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4</v>
      </c>
      <c r="E396" s="35">
        <v>7</v>
      </c>
      <c r="F396" s="40">
        <v>11</v>
      </c>
      <c r="G396" s="21">
        <v>3.9855072463768111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39</v>
      </c>
      <c r="E397" s="35">
        <v>28</v>
      </c>
      <c r="F397" s="40">
        <v>67</v>
      </c>
      <c r="G397" s="21">
        <v>5.6731583403895005</v>
      </c>
      <c r="H397" s="35">
        <v>508</v>
      </c>
      <c r="I397" s="35">
        <v>0</v>
      </c>
      <c r="J397" s="35">
        <v>0</v>
      </c>
      <c r="K397" s="41">
        <v>0</v>
      </c>
      <c r="L397" s="21">
        <v>0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27</v>
      </c>
      <c r="E398" s="35">
        <v>20</v>
      </c>
      <c r="F398" s="40">
        <v>47</v>
      </c>
      <c r="G398" s="21">
        <v>7.3208722741433014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23</v>
      </c>
      <c r="E399" s="35">
        <v>32</v>
      </c>
      <c r="F399" s="40">
        <v>55</v>
      </c>
      <c r="G399" s="21">
        <v>9.0016366612111298</v>
      </c>
      <c r="H399" s="35">
        <v>159</v>
      </c>
      <c r="I399" s="35">
        <v>1</v>
      </c>
      <c r="J399" s="35">
        <v>1</v>
      </c>
      <c r="K399" s="41">
        <v>2</v>
      </c>
      <c r="L399" s="21">
        <v>1.257861635220126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28</v>
      </c>
      <c r="E400" s="35">
        <v>23</v>
      </c>
      <c r="F400" s="40">
        <v>51</v>
      </c>
      <c r="G400" s="21">
        <v>6.3040791100123599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51</v>
      </c>
      <c r="E401" s="35">
        <v>48</v>
      </c>
      <c r="F401" s="40">
        <v>99</v>
      </c>
      <c r="G401" s="21">
        <v>7.2527472527472536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58</v>
      </c>
      <c r="E402" s="35">
        <v>55</v>
      </c>
      <c r="F402" s="40">
        <v>113</v>
      </c>
      <c r="G402" s="21">
        <v>6.799037304452467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36</v>
      </c>
      <c r="E403" s="35">
        <v>50</v>
      </c>
      <c r="F403" s="40">
        <v>86</v>
      </c>
      <c r="G403" s="21">
        <v>7.6991942703670544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107</v>
      </c>
      <c r="E404" s="35">
        <v>97</v>
      </c>
      <c r="F404" s="40">
        <v>204</v>
      </c>
      <c r="G404" s="21">
        <v>6.0337178349600711</v>
      </c>
      <c r="H404" s="35">
        <v>891</v>
      </c>
      <c r="I404" s="35">
        <v>1</v>
      </c>
      <c r="J404" s="35">
        <v>1</v>
      </c>
      <c r="K404" s="41">
        <v>2</v>
      </c>
      <c r="L404" s="21">
        <v>0.22446689113355783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37</v>
      </c>
      <c r="E405" s="35">
        <v>25</v>
      </c>
      <c r="F405" s="40">
        <v>62</v>
      </c>
      <c r="G405" s="21">
        <v>4.4034090909090908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51</v>
      </c>
      <c r="E406" s="35">
        <v>37</v>
      </c>
      <c r="F406" s="40">
        <v>88</v>
      </c>
      <c r="G406" s="21">
        <v>5.7818659658344282</v>
      </c>
      <c r="H406" s="35">
        <v>599</v>
      </c>
      <c r="I406" s="35">
        <v>1</v>
      </c>
      <c r="J406" s="35">
        <v>0</v>
      </c>
      <c r="K406" s="41">
        <v>1</v>
      </c>
      <c r="L406" s="21">
        <v>0.1669449081803005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48</v>
      </c>
      <c r="E407" s="35">
        <v>51</v>
      </c>
      <c r="F407" s="40">
        <v>99</v>
      </c>
      <c r="G407" s="21">
        <v>8.5640138408304498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68</v>
      </c>
      <c r="E408" s="35">
        <v>74</v>
      </c>
      <c r="F408" s="40">
        <v>142</v>
      </c>
      <c r="G408" s="21">
        <v>5.1673944687045124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15</v>
      </c>
      <c r="E409" s="35">
        <v>12</v>
      </c>
      <c r="F409" s="40">
        <v>27</v>
      </c>
      <c r="G409" s="21">
        <v>5.8951965065502181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25</v>
      </c>
      <c r="E410" s="35">
        <v>33</v>
      </c>
      <c r="F410" s="40">
        <v>58</v>
      </c>
      <c r="G410" s="21">
        <v>5.3703703703703702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1606</v>
      </c>
      <c r="E411" s="38">
        <v>1556</v>
      </c>
      <c r="F411" s="38">
        <v>3162</v>
      </c>
      <c r="G411" s="31">
        <v>6.2919112526116798</v>
      </c>
      <c r="H411" s="29">
        <v>14685</v>
      </c>
      <c r="I411" s="38">
        <v>45</v>
      </c>
      <c r="J411" s="38">
        <v>56</v>
      </c>
      <c r="K411" s="39">
        <v>101</v>
      </c>
      <c r="L411" s="31">
        <v>0.68777664283282258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70</v>
      </c>
      <c r="E412" s="35">
        <v>73</v>
      </c>
      <c r="F412" s="40">
        <v>143</v>
      </c>
      <c r="G412" s="21">
        <v>6.1452513966480442</v>
      </c>
      <c r="H412" s="19">
        <v>709</v>
      </c>
      <c r="I412" s="35">
        <v>0</v>
      </c>
      <c r="J412" s="35">
        <v>0</v>
      </c>
      <c r="K412" s="41">
        <v>0</v>
      </c>
      <c r="L412" s="21">
        <v>0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86</v>
      </c>
      <c r="E413" s="35">
        <v>93</v>
      </c>
      <c r="F413" s="40">
        <v>179</v>
      </c>
      <c r="G413" s="21">
        <v>5.4907975460122698</v>
      </c>
      <c r="H413" s="19">
        <v>1160</v>
      </c>
      <c r="I413" s="35">
        <v>7</v>
      </c>
      <c r="J413" s="35">
        <v>12</v>
      </c>
      <c r="K413" s="41">
        <v>19</v>
      </c>
      <c r="L413" s="21">
        <v>1.6379310344827587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19</v>
      </c>
      <c r="E414" s="35">
        <v>20</v>
      </c>
      <c r="F414" s="40">
        <v>39</v>
      </c>
      <c r="G414" s="21">
        <v>4.2529989094874594</v>
      </c>
      <c r="H414" s="35">
        <v>492</v>
      </c>
      <c r="I414" s="35">
        <v>0</v>
      </c>
      <c r="J414" s="35">
        <v>0</v>
      </c>
      <c r="K414" s="41">
        <v>0</v>
      </c>
      <c r="L414" s="21">
        <v>0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85</v>
      </c>
      <c r="E415" s="35">
        <v>77</v>
      </c>
      <c r="F415" s="40">
        <v>162</v>
      </c>
      <c r="G415" s="21">
        <v>6.6557107641741986</v>
      </c>
      <c r="H415" s="35">
        <v>847</v>
      </c>
      <c r="I415" s="35">
        <v>0</v>
      </c>
      <c r="J415" s="35">
        <v>1</v>
      </c>
      <c r="K415" s="41">
        <v>1</v>
      </c>
      <c r="L415" s="21">
        <v>0.11806375442739078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118</v>
      </c>
      <c r="E416" s="35">
        <v>85</v>
      </c>
      <c r="F416" s="40">
        <v>203</v>
      </c>
      <c r="G416" s="21">
        <v>7.1453713481168606</v>
      </c>
      <c r="H416" s="35">
        <v>710</v>
      </c>
      <c r="I416" s="35">
        <v>7</v>
      </c>
      <c r="J416" s="35">
        <v>4</v>
      </c>
      <c r="K416" s="41">
        <v>11</v>
      </c>
      <c r="L416" s="21">
        <v>1.5492957746478873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98</v>
      </c>
      <c r="E417" s="35">
        <v>110</v>
      </c>
      <c r="F417" s="40">
        <v>208</v>
      </c>
      <c r="G417" s="21">
        <v>8.5773195876288657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133</v>
      </c>
      <c r="E418" s="35">
        <v>136</v>
      </c>
      <c r="F418" s="40">
        <v>269</v>
      </c>
      <c r="G418" s="21">
        <v>6.9598965071151362</v>
      </c>
      <c r="H418" s="19">
        <v>1055</v>
      </c>
      <c r="I418" s="35">
        <v>1</v>
      </c>
      <c r="J418" s="35">
        <v>4</v>
      </c>
      <c r="K418" s="41">
        <v>5</v>
      </c>
      <c r="L418" s="21">
        <v>0.47393364928909953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150</v>
      </c>
      <c r="E419" s="35">
        <v>185</v>
      </c>
      <c r="F419" s="40">
        <v>335</v>
      </c>
      <c r="G419" s="21">
        <v>5.6905045014438587</v>
      </c>
      <c r="H419" s="19">
        <v>1764</v>
      </c>
      <c r="I419" s="35">
        <v>14</v>
      </c>
      <c r="J419" s="35">
        <v>20</v>
      </c>
      <c r="K419" s="41">
        <v>34</v>
      </c>
      <c r="L419" s="21">
        <v>1.9274376417233559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41</v>
      </c>
      <c r="E420" s="35">
        <v>26</v>
      </c>
      <c r="F420" s="40">
        <v>67</v>
      </c>
      <c r="G420" s="21">
        <v>3.9857227840571086</v>
      </c>
      <c r="H420" s="19">
        <v>802</v>
      </c>
      <c r="I420" s="35">
        <v>1</v>
      </c>
      <c r="J420" s="35">
        <v>0</v>
      </c>
      <c r="K420" s="41">
        <v>1</v>
      </c>
      <c r="L420" s="21">
        <v>0.12468827930174563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77</v>
      </c>
      <c r="E421" s="35">
        <v>64</v>
      </c>
      <c r="F421" s="40">
        <v>141</v>
      </c>
      <c r="G421" s="21">
        <v>5.3960964408725598</v>
      </c>
      <c r="H421" s="19">
        <v>1110</v>
      </c>
      <c r="I421" s="35">
        <v>0</v>
      </c>
      <c r="J421" s="35">
        <v>0</v>
      </c>
      <c r="K421" s="41">
        <v>0</v>
      </c>
      <c r="L421" s="21">
        <v>0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19</v>
      </c>
      <c r="E422" s="35">
        <v>22</v>
      </c>
      <c r="F422" s="40">
        <v>41</v>
      </c>
      <c r="G422" s="21">
        <v>2.9905178701677606</v>
      </c>
      <c r="H422" s="19">
        <v>729</v>
      </c>
      <c r="I422" s="35">
        <v>0</v>
      </c>
      <c r="J422" s="35">
        <v>0</v>
      </c>
      <c r="K422" s="41">
        <v>0</v>
      </c>
      <c r="L422" s="21">
        <v>0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118</v>
      </c>
      <c r="E423" s="35">
        <v>113</v>
      </c>
      <c r="F423" s="40">
        <v>231</v>
      </c>
      <c r="G423" s="21">
        <v>6.53835267478064</v>
      </c>
      <c r="H423" s="19">
        <v>1207</v>
      </c>
      <c r="I423" s="35">
        <v>0</v>
      </c>
      <c r="J423" s="35">
        <v>1</v>
      </c>
      <c r="K423" s="41">
        <v>1</v>
      </c>
      <c r="L423" s="21">
        <v>8.2850041425020712E-2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28</v>
      </c>
      <c r="E424" s="35">
        <v>33</v>
      </c>
      <c r="F424" s="40">
        <v>61</v>
      </c>
      <c r="G424" s="21">
        <v>5.3934571175950481</v>
      </c>
      <c r="H424" s="35">
        <v>456</v>
      </c>
      <c r="I424" s="35">
        <v>0</v>
      </c>
      <c r="J424" s="35">
        <v>0</v>
      </c>
      <c r="K424" s="41">
        <v>0</v>
      </c>
      <c r="L424" s="21">
        <v>0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104</v>
      </c>
      <c r="E425" s="35">
        <v>76</v>
      </c>
      <c r="F425" s="40">
        <v>180</v>
      </c>
      <c r="G425" s="21">
        <v>5.8977719528178243</v>
      </c>
      <c r="H425" s="19">
        <v>929</v>
      </c>
      <c r="I425" s="35">
        <v>7</v>
      </c>
      <c r="J425" s="35">
        <v>5</v>
      </c>
      <c r="K425" s="41">
        <v>12</v>
      </c>
      <c r="L425" s="21">
        <v>1.2917115177610334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250</v>
      </c>
      <c r="E426" s="35">
        <v>248</v>
      </c>
      <c r="F426" s="40">
        <v>498</v>
      </c>
      <c r="G426" s="21">
        <v>6.9845722300140256</v>
      </c>
      <c r="H426" s="19">
        <v>1147</v>
      </c>
      <c r="I426" s="35">
        <v>3</v>
      </c>
      <c r="J426" s="35">
        <v>3</v>
      </c>
      <c r="K426" s="41">
        <v>6</v>
      </c>
      <c r="L426" s="21">
        <v>0.52310374891020051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26</v>
      </c>
      <c r="E427" s="35">
        <v>39</v>
      </c>
      <c r="F427" s="40">
        <v>65</v>
      </c>
      <c r="G427" s="21">
        <v>6.4548162859980138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51</v>
      </c>
      <c r="E428" s="35">
        <v>52</v>
      </c>
      <c r="F428" s="40">
        <v>103</v>
      </c>
      <c r="G428" s="21">
        <v>7.9352850539291211</v>
      </c>
      <c r="H428" s="35">
        <v>419</v>
      </c>
      <c r="I428" s="35">
        <v>1</v>
      </c>
      <c r="J428" s="35">
        <v>2</v>
      </c>
      <c r="K428" s="41">
        <v>3</v>
      </c>
      <c r="L428" s="21">
        <v>0.71599045346062051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42</v>
      </c>
      <c r="E429" s="35">
        <v>47</v>
      </c>
      <c r="F429" s="40">
        <v>89</v>
      </c>
      <c r="G429" s="21">
        <v>7.5744680851063828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33</v>
      </c>
      <c r="E430" s="35">
        <v>20</v>
      </c>
      <c r="F430" s="40">
        <v>53</v>
      </c>
      <c r="G430" s="21">
        <v>5.668449197860963</v>
      </c>
      <c r="H430" s="35">
        <v>273</v>
      </c>
      <c r="I430" s="35">
        <v>1</v>
      </c>
      <c r="J430" s="35">
        <v>3</v>
      </c>
      <c r="K430" s="41">
        <v>4</v>
      </c>
      <c r="L430" s="21">
        <v>1.4652014652014651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24</v>
      </c>
      <c r="E431" s="35">
        <v>19</v>
      </c>
      <c r="F431" s="40">
        <v>43</v>
      </c>
      <c r="G431" s="21">
        <v>5.3283767038413883</v>
      </c>
      <c r="H431" s="35">
        <v>264</v>
      </c>
      <c r="I431" s="35">
        <v>3</v>
      </c>
      <c r="J431" s="35">
        <v>1</v>
      </c>
      <c r="K431" s="41">
        <v>4</v>
      </c>
      <c r="L431" s="21">
        <v>1.5151515151515151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34</v>
      </c>
      <c r="E432" s="35">
        <v>18</v>
      </c>
      <c r="F432" s="40">
        <v>52</v>
      </c>
      <c r="G432" s="21">
        <v>9.1872791519434625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1446</v>
      </c>
      <c r="E433" s="29">
        <v>1480</v>
      </c>
      <c r="F433" s="29">
        <v>2926</v>
      </c>
      <c r="G433" s="31">
        <v>9.1019379724391065</v>
      </c>
      <c r="H433" s="29">
        <v>2933</v>
      </c>
      <c r="I433" s="29">
        <v>22</v>
      </c>
      <c r="J433" s="29">
        <v>27</v>
      </c>
      <c r="K433" s="36">
        <v>49</v>
      </c>
      <c r="L433" s="31">
        <v>1.6706443914081146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11</v>
      </c>
      <c r="E434" s="19">
        <v>9</v>
      </c>
      <c r="F434" s="20">
        <v>20</v>
      </c>
      <c r="G434" s="21">
        <v>12.903225806451612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68</v>
      </c>
      <c r="E435" s="19">
        <v>82</v>
      </c>
      <c r="F435" s="20">
        <v>150</v>
      </c>
      <c r="G435" s="21">
        <v>8.4554678692220975</v>
      </c>
      <c r="H435" s="35">
        <v>332</v>
      </c>
      <c r="I435" s="19">
        <v>0</v>
      </c>
      <c r="J435" s="19">
        <v>3</v>
      </c>
      <c r="K435" s="22">
        <v>3</v>
      </c>
      <c r="L435" s="21">
        <v>0.90361445783132521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99</v>
      </c>
      <c r="E436" s="19">
        <v>98</v>
      </c>
      <c r="F436" s="20">
        <v>197</v>
      </c>
      <c r="G436" s="21">
        <v>12.587859424920127</v>
      </c>
      <c r="H436" s="35">
        <v>153</v>
      </c>
      <c r="I436" s="19">
        <v>1</v>
      </c>
      <c r="J436" s="19">
        <v>1</v>
      </c>
      <c r="K436" s="22">
        <v>2</v>
      </c>
      <c r="L436" s="21">
        <v>1.3071895424836601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171</v>
      </c>
      <c r="E437" s="19">
        <v>165</v>
      </c>
      <c r="F437" s="20">
        <v>336</v>
      </c>
      <c r="G437" s="21">
        <v>8.9935760171306214</v>
      </c>
      <c r="H437" s="35">
        <v>3</v>
      </c>
      <c r="I437" s="19">
        <v>2</v>
      </c>
      <c r="J437" s="19">
        <v>2</v>
      </c>
      <c r="K437" s="22">
        <v>4</v>
      </c>
      <c r="L437" s="21">
        <v>133.33333333333331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156</v>
      </c>
      <c r="E438" s="19">
        <v>168</v>
      </c>
      <c r="F438" s="20">
        <v>324</v>
      </c>
      <c r="G438" s="21">
        <v>8.2129277566539933</v>
      </c>
      <c r="H438" s="35">
        <v>529</v>
      </c>
      <c r="I438" s="19">
        <v>1</v>
      </c>
      <c r="J438" s="19">
        <v>0</v>
      </c>
      <c r="K438" s="22">
        <v>1</v>
      </c>
      <c r="L438" s="21">
        <v>0.1890359168241966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121</v>
      </c>
      <c r="E439" s="19">
        <v>105</v>
      </c>
      <c r="F439" s="20">
        <v>226</v>
      </c>
      <c r="G439" s="21">
        <v>12.541620421753608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53</v>
      </c>
      <c r="E440" s="19">
        <v>64</v>
      </c>
      <c r="F440" s="20">
        <v>117</v>
      </c>
      <c r="G440" s="21">
        <v>7.9863481228668949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22</v>
      </c>
      <c r="E441" s="19">
        <v>38</v>
      </c>
      <c r="F441" s="20">
        <v>60</v>
      </c>
      <c r="G441" s="21">
        <v>11.235955056179774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46</v>
      </c>
      <c r="E442" s="19">
        <v>43</v>
      </c>
      <c r="F442" s="20">
        <v>89</v>
      </c>
      <c r="G442" s="21">
        <v>7.6133447390932414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115</v>
      </c>
      <c r="E443" s="19">
        <v>99</v>
      </c>
      <c r="F443" s="20">
        <v>214</v>
      </c>
      <c r="G443" s="21">
        <v>10.636182902584492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17</v>
      </c>
      <c r="E444" s="19">
        <v>15</v>
      </c>
      <c r="F444" s="20">
        <v>32</v>
      </c>
      <c r="G444" s="21">
        <v>7.6190476190476195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17</v>
      </c>
      <c r="E445" s="19">
        <v>19</v>
      </c>
      <c r="F445" s="20">
        <v>36</v>
      </c>
      <c r="G445" s="21">
        <v>7.7922077922077921</v>
      </c>
      <c r="H445" s="35">
        <v>76</v>
      </c>
      <c r="I445" s="19">
        <v>0</v>
      </c>
      <c r="J445" s="19">
        <v>0</v>
      </c>
      <c r="K445" s="22">
        <v>0</v>
      </c>
      <c r="L445" s="21">
        <v>0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9</v>
      </c>
      <c r="E446" s="19">
        <v>7</v>
      </c>
      <c r="F446" s="20">
        <v>16</v>
      </c>
      <c r="G446" s="21">
        <v>8.2901554404145088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21</v>
      </c>
      <c r="E447" s="19">
        <v>17</v>
      </c>
      <c r="F447" s="20">
        <v>38</v>
      </c>
      <c r="G447" s="21">
        <v>6.462585034013606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39</v>
      </c>
      <c r="E448" s="19">
        <v>49</v>
      </c>
      <c r="F448" s="20">
        <v>88</v>
      </c>
      <c r="G448" s="21">
        <v>9.0909090909090917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346</v>
      </c>
      <c r="E449" s="19">
        <v>371</v>
      </c>
      <c r="F449" s="20">
        <v>717</v>
      </c>
      <c r="G449" s="21">
        <v>8.0697805289814291</v>
      </c>
      <c r="H449" s="35">
        <v>765</v>
      </c>
      <c r="I449" s="19">
        <v>17</v>
      </c>
      <c r="J449" s="19">
        <v>20</v>
      </c>
      <c r="K449" s="22">
        <v>37</v>
      </c>
      <c r="L449" s="21">
        <v>4.8366013071895431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85</v>
      </c>
      <c r="E450" s="19">
        <v>80</v>
      </c>
      <c r="F450" s="20">
        <v>165</v>
      </c>
      <c r="G450" s="21">
        <v>11.285909712722299</v>
      </c>
      <c r="H450" s="35">
        <v>206</v>
      </c>
      <c r="I450" s="19">
        <v>1</v>
      </c>
      <c r="J450" s="19">
        <v>1</v>
      </c>
      <c r="K450" s="22">
        <v>2</v>
      </c>
      <c r="L450" s="21">
        <v>0.97087378640776689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50</v>
      </c>
      <c r="E451" s="19">
        <v>51</v>
      </c>
      <c r="F451" s="20">
        <v>101</v>
      </c>
      <c r="G451" s="21">
        <v>9.9802371541501991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395</v>
      </c>
      <c r="E452" s="29">
        <v>413</v>
      </c>
      <c r="F452" s="29">
        <v>808</v>
      </c>
      <c r="G452" s="31">
        <v>6.2977396726422441</v>
      </c>
      <c r="H452" s="29">
        <v>3411</v>
      </c>
      <c r="I452" s="29">
        <v>5</v>
      </c>
      <c r="J452" s="29">
        <v>5</v>
      </c>
      <c r="K452" s="36">
        <v>10</v>
      </c>
      <c r="L452" s="31">
        <v>0.29316915860451481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48</v>
      </c>
      <c r="E453" s="19">
        <v>51</v>
      </c>
      <c r="F453" s="20">
        <v>99</v>
      </c>
      <c r="G453" s="21">
        <v>6.53896961690885</v>
      </c>
      <c r="H453" s="35">
        <v>477</v>
      </c>
      <c r="I453" s="19">
        <v>1</v>
      </c>
      <c r="J453" s="19">
        <v>2</v>
      </c>
      <c r="K453" s="22">
        <v>3</v>
      </c>
      <c r="L453" s="21">
        <v>0.62893081761006298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22</v>
      </c>
      <c r="E454" s="19">
        <v>26</v>
      </c>
      <c r="F454" s="20">
        <v>48</v>
      </c>
      <c r="G454" s="21">
        <v>7.8688524590163942</v>
      </c>
      <c r="H454" s="35">
        <v>160</v>
      </c>
      <c r="I454" s="19">
        <v>1</v>
      </c>
      <c r="J454" s="19">
        <v>0</v>
      </c>
      <c r="K454" s="22">
        <v>1</v>
      </c>
      <c r="L454" s="21">
        <v>0.625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20</v>
      </c>
      <c r="E455" s="19">
        <v>25</v>
      </c>
      <c r="F455" s="20">
        <v>45</v>
      </c>
      <c r="G455" s="21">
        <v>7.2115384615384608</v>
      </c>
      <c r="H455" s="35">
        <v>167</v>
      </c>
      <c r="I455" s="19">
        <v>0</v>
      </c>
      <c r="J455" s="19">
        <v>0</v>
      </c>
      <c r="K455" s="22">
        <v>0</v>
      </c>
      <c r="L455" s="21">
        <v>0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43</v>
      </c>
      <c r="E456" s="19">
        <v>58</v>
      </c>
      <c r="F456" s="20">
        <v>101</v>
      </c>
      <c r="G456" s="21">
        <v>7.3668854850474101</v>
      </c>
      <c r="H456" s="35">
        <v>410</v>
      </c>
      <c r="I456" s="19">
        <v>0</v>
      </c>
      <c r="J456" s="19">
        <v>0</v>
      </c>
      <c r="K456" s="22">
        <v>0</v>
      </c>
      <c r="L456" s="21">
        <v>0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41</v>
      </c>
      <c r="E457" s="19">
        <v>36</v>
      </c>
      <c r="F457" s="20">
        <v>77</v>
      </c>
      <c r="G457" s="21">
        <v>7.291666666666667</v>
      </c>
      <c r="H457" s="35">
        <v>173</v>
      </c>
      <c r="I457" s="19">
        <v>0</v>
      </c>
      <c r="J457" s="19">
        <v>0</v>
      </c>
      <c r="K457" s="22">
        <v>0</v>
      </c>
      <c r="L457" s="21">
        <v>0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33</v>
      </c>
      <c r="E458" s="19">
        <v>37</v>
      </c>
      <c r="F458" s="20">
        <v>70</v>
      </c>
      <c r="G458" s="21">
        <v>6.1135371179039302</v>
      </c>
      <c r="H458" s="35">
        <v>195</v>
      </c>
      <c r="I458" s="19">
        <v>1</v>
      </c>
      <c r="J458" s="19">
        <v>1</v>
      </c>
      <c r="K458" s="22">
        <v>2</v>
      </c>
      <c r="L458" s="21">
        <v>1.0256410256410255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26</v>
      </c>
      <c r="E459" s="19">
        <v>19</v>
      </c>
      <c r="F459" s="20">
        <v>45</v>
      </c>
      <c r="G459" s="21">
        <v>5.851755526657997</v>
      </c>
      <c r="H459" s="35">
        <v>217</v>
      </c>
      <c r="I459" s="19">
        <v>0</v>
      </c>
      <c r="J459" s="19">
        <v>0</v>
      </c>
      <c r="K459" s="22">
        <v>0</v>
      </c>
      <c r="L459" s="21">
        <v>0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20</v>
      </c>
      <c r="E460" s="19">
        <v>19</v>
      </c>
      <c r="F460" s="20">
        <v>39</v>
      </c>
      <c r="G460" s="21">
        <v>6.0371517027863781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7</v>
      </c>
      <c r="E461" s="19">
        <v>10</v>
      </c>
      <c r="F461" s="20">
        <v>17</v>
      </c>
      <c r="G461" s="21">
        <v>4.1262135922330101</v>
      </c>
      <c r="H461" s="35">
        <v>75</v>
      </c>
      <c r="I461" s="19">
        <v>0</v>
      </c>
      <c r="J461" s="19">
        <v>0</v>
      </c>
      <c r="K461" s="22">
        <v>0</v>
      </c>
      <c r="L461" s="21">
        <v>0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29</v>
      </c>
      <c r="E462" s="19">
        <v>29</v>
      </c>
      <c r="F462" s="20">
        <v>58</v>
      </c>
      <c r="G462" s="21">
        <v>8.9783281733746119</v>
      </c>
      <c r="H462" s="35">
        <v>128</v>
      </c>
      <c r="I462" s="19">
        <v>0</v>
      </c>
      <c r="J462" s="19">
        <v>0</v>
      </c>
      <c r="K462" s="22">
        <v>0</v>
      </c>
      <c r="L462" s="21">
        <v>0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14</v>
      </c>
      <c r="E463" s="19">
        <v>9</v>
      </c>
      <c r="F463" s="20">
        <v>23</v>
      </c>
      <c r="G463" s="21">
        <v>5.1224944320712691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33</v>
      </c>
      <c r="E464" s="19">
        <v>30</v>
      </c>
      <c r="F464" s="20">
        <v>63</v>
      </c>
      <c r="G464" s="21">
        <v>5.1512673753066229</v>
      </c>
      <c r="H464" s="35">
        <v>261</v>
      </c>
      <c r="I464" s="19">
        <v>0</v>
      </c>
      <c r="J464" s="19">
        <v>1</v>
      </c>
      <c r="K464" s="22">
        <v>1</v>
      </c>
      <c r="L464" s="21">
        <v>0.38314176245210724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59</v>
      </c>
      <c r="E465" s="19">
        <v>64</v>
      </c>
      <c r="F465" s="20">
        <v>123</v>
      </c>
      <c r="G465" s="21">
        <v>5.2008456659619453</v>
      </c>
      <c r="H465" s="35">
        <v>989</v>
      </c>
      <c r="I465" s="19">
        <v>2</v>
      </c>
      <c r="J465" s="19">
        <v>1</v>
      </c>
      <c r="K465" s="22">
        <v>3</v>
      </c>
      <c r="L465" s="21">
        <v>0.30333670374115268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209</v>
      </c>
      <c r="E466" s="38">
        <v>218</v>
      </c>
      <c r="F466" s="38">
        <v>427</v>
      </c>
      <c r="G466" s="31">
        <v>8.5794655414908583</v>
      </c>
      <c r="H466" s="38">
        <v>406</v>
      </c>
      <c r="I466" s="38">
        <v>0</v>
      </c>
      <c r="J466" s="38">
        <v>0</v>
      </c>
      <c r="K466" s="39">
        <v>0</v>
      </c>
      <c r="L466" s="31">
        <v>0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41</v>
      </c>
      <c r="E467" s="35">
        <v>35</v>
      </c>
      <c r="F467" s="40">
        <v>76</v>
      </c>
      <c r="G467" s="21">
        <v>8.3608360836083619</v>
      </c>
      <c r="H467" s="35">
        <v>7</v>
      </c>
      <c r="I467" s="35">
        <v>0</v>
      </c>
      <c r="J467" s="35">
        <v>0</v>
      </c>
      <c r="K467" s="41">
        <v>0</v>
      </c>
      <c r="L467" s="21">
        <v>0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22</v>
      </c>
      <c r="E468" s="35">
        <v>32</v>
      </c>
      <c r="F468" s="40">
        <v>54</v>
      </c>
      <c r="G468" s="21">
        <v>9.1370558375634516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18</v>
      </c>
      <c r="E469" s="35">
        <v>18</v>
      </c>
      <c r="F469" s="40">
        <v>36</v>
      </c>
      <c r="G469" s="21">
        <v>8.7378640776699026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4</v>
      </c>
      <c r="E470" s="35">
        <v>10</v>
      </c>
      <c r="F470" s="40">
        <v>14</v>
      </c>
      <c r="G470" s="21">
        <v>5.761316872427984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21</v>
      </c>
      <c r="E471" s="35">
        <v>19</v>
      </c>
      <c r="F471" s="40">
        <v>40</v>
      </c>
      <c r="G471" s="21">
        <v>7.0298769771529006</v>
      </c>
      <c r="H471" s="35">
        <v>23</v>
      </c>
      <c r="I471" s="35">
        <v>0</v>
      </c>
      <c r="J471" s="35">
        <v>0</v>
      </c>
      <c r="K471" s="41">
        <v>0</v>
      </c>
      <c r="L471" s="21">
        <v>0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43</v>
      </c>
      <c r="E472" s="35">
        <v>42</v>
      </c>
      <c r="F472" s="40">
        <v>85</v>
      </c>
      <c r="G472" s="21">
        <v>10.967741935483872</v>
      </c>
      <c r="H472" s="35">
        <v>15</v>
      </c>
      <c r="I472" s="35">
        <v>0</v>
      </c>
      <c r="J472" s="35">
        <v>0</v>
      </c>
      <c r="K472" s="41">
        <v>0</v>
      </c>
      <c r="L472" s="21">
        <v>0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35</v>
      </c>
      <c r="E473" s="35">
        <v>32</v>
      </c>
      <c r="F473" s="40">
        <v>67</v>
      </c>
      <c r="G473" s="21">
        <v>6.9143446852425186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25</v>
      </c>
      <c r="E474" s="35">
        <v>30</v>
      </c>
      <c r="F474" s="40">
        <v>55</v>
      </c>
      <c r="G474" s="21">
        <v>10.805500982318271</v>
      </c>
      <c r="H474" s="19">
        <v>-27</v>
      </c>
      <c r="I474" s="35">
        <v>0</v>
      </c>
      <c r="J474" s="35">
        <v>0</v>
      </c>
      <c r="K474" s="41">
        <v>0</v>
      </c>
      <c r="L474" s="21">
        <v>0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273</v>
      </c>
      <c r="E475" s="38">
        <v>250</v>
      </c>
      <c r="F475" s="38">
        <v>523</v>
      </c>
      <c r="G475" s="31">
        <v>5.1761678543151222</v>
      </c>
      <c r="H475" s="29">
        <v>3856</v>
      </c>
      <c r="I475" s="38">
        <v>19</v>
      </c>
      <c r="J475" s="38">
        <v>21</v>
      </c>
      <c r="K475" s="39">
        <v>40</v>
      </c>
      <c r="L475" s="31">
        <v>1.0373443983402488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137</v>
      </c>
      <c r="E476" s="38">
        <v>116</v>
      </c>
      <c r="F476" s="38">
        <v>253</v>
      </c>
      <c r="G476" s="31">
        <v>5.0691244239631335</v>
      </c>
      <c r="H476" s="29">
        <v>1364</v>
      </c>
      <c r="I476" s="38">
        <v>5</v>
      </c>
      <c r="J476" s="38">
        <v>8</v>
      </c>
      <c r="K476" s="39">
        <v>13</v>
      </c>
      <c r="L476" s="31">
        <v>0.95307917888563054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8821</v>
      </c>
      <c r="E477" s="9">
        <v>8465</v>
      </c>
      <c r="F477" s="9">
        <v>17286</v>
      </c>
      <c r="G477" s="25">
        <v>5.1266081819314202</v>
      </c>
      <c r="H477" s="9">
        <v>132730</v>
      </c>
      <c r="I477" s="9">
        <v>894</v>
      </c>
      <c r="J477" s="9">
        <v>805</v>
      </c>
      <c r="K477" s="16">
        <v>1699</v>
      </c>
      <c r="L477" s="25">
        <v>1.2800421909138855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1586</v>
      </c>
      <c r="E478" s="29">
        <v>1508</v>
      </c>
      <c r="F478" s="29">
        <v>3094</v>
      </c>
      <c r="G478" s="31">
        <v>5.3034848043332934</v>
      </c>
      <c r="H478" s="29">
        <v>23139</v>
      </c>
      <c r="I478" s="29">
        <v>171</v>
      </c>
      <c r="J478" s="29">
        <v>160</v>
      </c>
      <c r="K478" s="36">
        <v>331</v>
      </c>
      <c r="L478" s="31">
        <v>1.430485327801547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24</v>
      </c>
      <c r="E479" s="19">
        <v>25</v>
      </c>
      <c r="F479" s="20">
        <v>49</v>
      </c>
      <c r="G479" s="21">
        <v>6.6485753052917236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21</v>
      </c>
      <c r="E480" s="19">
        <v>14</v>
      </c>
      <c r="F480" s="20">
        <v>35</v>
      </c>
      <c r="G480" s="21">
        <v>6.2166962699822381</v>
      </c>
      <c r="H480" s="19">
        <v>289</v>
      </c>
      <c r="I480" s="19">
        <v>5</v>
      </c>
      <c r="J480" s="19">
        <v>7</v>
      </c>
      <c r="K480" s="22">
        <v>12</v>
      </c>
      <c r="L480" s="21">
        <v>4.1522491349480966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60</v>
      </c>
      <c r="E481" s="19">
        <v>68</v>
      </c>
      <c r="F481" s="20">
        <v>128</v>
      </c>
      <c r="G481" s="21">
        <v>6.9716775599128544</v>
      </c>
      <c r="H481" s="19">
        <v>1175</v>
      </c>
      <c r="I481" s="19">
        <v>7</v>
      </c>
      <c r="J481" s="19">
        <v>7</v>
      </c>
      <c r="K481" s="22">
        <v>14</v>
      </c>
      <c r="L481" s="21">
        <v>1.1914893617021276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14</v>
      </c>
      <c r="E482" s="19">
        <v>12</v>
      </c>
      <c r="F482" s="20">
        <v>26</v>
      </c>
      <c r="G482" s="21">
        <v>4.5774647887323949</v>
      </c>
      <c r="H482" s="19">
        <v>327</v>
      </c>
      <c r="I482" s="19">
        <v>0</v>
      </c>
      <c r="J482" s="19">
        <v>0</v>
      </c>
      <c r="K482" s="22">
        <v>0</v>
      </c>
      <c r="L482" s="21">
        <v>0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193</v>
      </c>
      <c r="E483" s="19">
        <v>199</v>
      </c>
      <c r="F483" s="20">
        <v>392</v>
      </c>
      <c r="G483" s="21">
        <v>5.8065471781958227</v>
      </c>
      <c r="H483" s="19">
        <v>2773</v>
      </c>
      <c r="I483" s="19">
        <v>0</v>
      </c>
      <c r="J483" s="19">
        <v>0</v>
      </c>
      <c r="K483" s="22">
        <v>0</v>
      </c>
      <c r="L483" s="21">
        <v>0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64</v>
      </c>
      <c r="E484" s="19">
        <v>55</v>
      </c>
      <c r="F484" s="20">
        <v>119</v>
      </c>
      <c r="G484" s="21">
        <v>7.7828646173969913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73</v>
      </c>
      <c r="E485" s="19">
        <v>71</v>
      </c>
      <c r="F485" s="20">
        <v>144</v>
      </c>
      <c r="G485" s="21">
        <v>7.8516902944383862</v>
      </c>
      <c r="H485" s="35">
        <v>127</v>
      </c>
      <c r="I485" s="19">
        <v>4</v>
      </c>
      <c r="J485" s="19">
        <v>0</v>
      </c>
      <c r="K485" s="22">
        <v>4</v>
      </c>
      <c r="L485" s="21">
        <v>3.1496062992125982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24</v>
      </c>
      <c r="E486" s="19">
        <v>27</v>
      </c>
      <c r="F486" s="20">
        <v>51</v>
      </c>
      <c r="G486" s="21">
        <v>4.351535836177475</v>
      </c>
      <c r="H486" s="35">
        <v>542</v>
      </c>
      <c r="I486" s="19">
        <v>3</v>
      </c>
      <c r="J486" s="19">
        <v>5</v>
      </c>
      <c r="K486" s="22">
        <v>8</v>
      </c>
      <c r="L486" s="21">
        <v>1.4760147601476015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14</v>
      </c>
      <c r="E487" s="19">
        <v>12</v>
      </c>
      <c r="F487" s="20">
        <v>26</v>
      </c>
      <c r="G487" s="21">
        <v>3.6414565826330536</v>
      </c>
      <c r="H487" s="35">
        <v>355</v>
      </c>
      <c r="I487" s="19">
        <v>9</v>
      </c>
      <c r="J487" s="19">
        <v>4</v>
      </c>
      <c r="K487" s="22">
        <v>13</v>
      </c>
      <c r="L487" s="21">
        <v>3.6619718309859155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29</v>
      </c>
      <c r="E488" s="19">
        <v>43</v>
      </c>
      <c r="F488" s="20">
        <v>72</v>
      </c>
      <c r="G488" s="21">
        <v>5.9850374064837908</v>
      </c>
      <c r="H488" s="35">
        <v>777</v>
      </c>
      <c r="I488" s="19">
        <v>0</v>
      </c>
      <c r="J488" s="19">
        <v>3</v>
      </c>
      <c r="K488" s="22">
        <v>3</v>
      </c>
      <c r="L488" s="21">
        <v>0.38610038610038611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21</v>
      </c>
      <c r="E489" s="19">
        <v>28</v>
      </c>
      <c r="F489" s="20">
        <v>49</v>
      </c>
      <c r="G489" s="21">
        <v>5.2294557097118464</v>
      </c>
      <c r="H489" s="35">
        <v>603</v>
      </c>
      <c r="I489" s="19">
        <v>0</v>
      </c>
      <c r="J489" s="19">
        <v>0</v>
      </c>
      <c r="K489" s="22">
        <v>0</v>
      </c>
      <c r="L489" s="21">
        <v>0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43</v>
      </c>
      <c r="E490" s="19">
        <v>38</v>
      </c>
      <c r="F490" s="20">
        <v>81</v>
      </c>
      <c r="G490" s="21">
        <v>4.5403587443946192</v>
      </c>
      <c r="H490" s="35">
        <v>769</v>
      </c>
      <c r="I490" s="19">
        <v>3</v>
      </c>
      <c r="J490" s="19">
        <v>4</v>
      </c>
      <c r="K490" s="22">
        <v>7</v>
      </c>
      <c r="L490" s="21">
        <v>0.91027308192457734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20</v>
      </c>
      <c r="E491" s="19">
        <v>29</v>
      </c>
      <c r="F491" s="20">
        <v>49</v>
      </c>
      <c r="G491" s="21">
        <v>4.2387543252595155</v>
      </c>
      <c r="H491" s="19">
        <v>845</v>
      </c>
      <c r="I491" s="19">
        <v>19</v>
      </c>
      <c r="J491" s="19">
        <v>11</v>
      </c>
      <c r="K491" s="22">
        <v>30</v>
      </c>
      <c r="L491" s="21">
        <v>3.5502958579881656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172</v>
      </c>
      <c r="E492" s="19">
        <v>169</v>
      </c>
      <c r="F492" s="20">
        <v>341</v>
      </c>
      <c r="G492" s="21">
        <v>4.3202837957684022</v>
      </c>
      <c r="H492" s="19">
        <v>3453</v>
      </c>
      <c r="I492" s="19">
        <v>33</v>
      </c>
      <c r="J492" s="19">
        <v>34</v>
      </c>
      <c r="K492" s="22">
        <v>67</v>
      </c>
      <c r="L492" s="21">
        <v>1.9403417318273966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22</v>
      </c>
      <c r="E493" s="19">
        <v>28</v>
      </c>
      <c r="F493" s="20">
        <v>50</v>
      </c>
      <c r="G493" s="21">
        <v>6.6577896138482027</v>
      </c>
      <c r="H493" s="35">
        <v>276</v>
      </c>
      <c r="I493" s="19">
        <v>0</v>
      </c>
      <c r="J493" s="19">
        <v>0</v>
      </c>
      <c r="K493" s="22">
        <v>0</v>
      </c>
      <c r="L493" s="21">
        <v>0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36</v>
      </c>
      <c r="E494" s="19">
        <v>25</v>
      </c>
      <c r="F494" s="20">
        <v>61</v>
      </c>
      <c r="G494" s="21">
        <v>6.566200215285253</v>
      </c>
      <c r="H494" s="35">
        <v>406</v>
      </c>
      <c r="I494" s="19">
        <v>0</v>
      </c>
      <c r="J494" s="19">
        <v>0</v>
      </c>
      <c r="K494" s="22">
        <v>0</v>
      </c>
      <c r="L494" s="21">
        <v>0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45</v>
      </c>
      <c r="E495" s="19">
        <v>37</v>
      </c>
      <c r="F495" s="20">
        <v>82</v>
      </c>
      <c r="G495" s="21">
        <v>6.0876020786933926</v>
      </c>
      <c r="H495" s="35">
        <v>409</v>
      </c>
      <c r="I495" s="19">
        <v>1</v>
      </c>
      <c r="J495" s="19">
        <v>1</v>
      </c>
      <c r="K495" s="22">
        <v>2</v>
      </c>
      <c r="L495" s="21">
        <v>0.48899755501222492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17</v>
      </c>
      <c r="E496" s="19">
        <v>19</v>
      </c>
      <c r="F496" s="20">
        <v>36</v>
      </c>
      <c r="G496" s="21">
        <v>6.557377049180328</v>
      </c>
      <c r="H496" s="19">
        <v>103</v>
      </c>
      <c r="I496" s="19">
        <v>0</v>
      </c>
      <c r="J496" s="19">
        <v>0</v>
      </c>
      <c r="K496" s="22">
        <v>0</v>
      </c>
      <c r="L496" s="21">
        <v>0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85</v>
      </c>
      <c r="E497" s="19">
        <v>79</v>
      </c>
      <c r="F497" s="20">
        <v>164</v>
      </c>
      <c r="G497" s="21">
        <v>5.1539912005028281</v>
      </c>
      <c r="H497" s="19">
        <v>1132</v>
      </c>
      <c r="I497" s="19">
        <v>0</v>
      </c>
      <c r="J497" s="19">
        <v>0</v>
      </c>
      <c r="K497" s="22">
        <v>0</v>
      </c>
      <c r="L497" s="21">
        <v>0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35</v>
      </c>
      <c r="E498" s="19">
        <v>32</v>
      </c>
      <c r="F498" s="20">
        <v>67</v>
      </c>
      <c r="G498" s="21">
        <v>6.2383612662942269</v>
      </c>
      <c r="H498" s="19">
        <v>391</v>
      </c>
      <c r="I498" s="19">
        <v>0</v>
      </c>
      <c r="J498" s="19">
        <v>0</v>
      </c>
      <c r="K498" s="22">
        <v>0</v>
      </c>
      <c r="L498" s="21">
        <v>0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60</v>
      </c>
      <c r="E499" s="19">
        <v>61</v>
      </c>
      <c r="F499" s="20">
        <v>121</v>
      </c>
      <c r="G499" s="21">
        <v>4.719188767550702</v>
      </c>
      <c r="H499" s="19">
        <v>1087</v>
      </c>
      <c r="I499" s="19">
        <v>8</v>
      </c>
      <c r="J499" s="19">
        <v>12</v>
      </c>
      <c r="K499" s="22">
        <v>20</v>
      </c>
      <c r="L499" s="21">
        <v>1.8399264029438822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39</v>
      </c>
      <c r="E500" s="19">
        <v>29</v>
      </c>
      <c r="F500" s="20">
        <v>68</v>
      </c>
      <c r="G500" s="21">
        <v>4.387096774193548</v>
      </c>
      <c r="H500" s="35">
        <v>163</v>
      </c>
      <c r="I500" s="19">
        <v>21</v>
      </c>
      <c r="J500" s="19">
        <v>16</v>
      </c>
      <c r="K500" s="22">
        <v>37</v>
      </c>
      <c r="L500" s="21">
        <v>22.699386503067483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59</v>
      </c>
      <c r="E501" s="19">
        <v>59</v>
      </c>
      <c r="F501" s="20">
        <v>118</v>
      </c>
      <c r="G501" s="21">
        <v>5.0862068965517242</v>
      </c>
      <c r="H501" s="35">
        <v>837</v>
      </c>
      <c r="I501" s="19">
        <v>8</v>
      </c>
      <c r="J501" s="19">
        <v>11</v>
      </c>
      <c r="K501" s="22">
        <v>19</v>
      </c>
      <c r="L501" s="21">
        <v>2.2700119474313025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25</v>
      </c>
      <c r="E502" s="19">
        <v>10</v>
      </c>
      <c r="F502" s="20">
        <v>35</v>
      </c>
      <c r="G502" s="21">
        <v>5.5910543130990416</v>
      </c>
      <c r="H502" s="35">
        <v>374</v>
      </c>
      <c r="I502" s="19">
        <v>5</v>
      </c>
      <c r="J502" s="19">
        <v>2</v>
      </c>
      <c r="K502" s="22">
        <v>7</v>
      </c>
      <c r="L502" s="21">
        <v>1.8716577540106951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9</v>
      </c>
      <c r="E503" s="19">
        <v>10</v>
      </c>
      <c r="F503" s="20">
        <v>19</v>
      </c>
      <c r="G503" s="21">
        <v>4.6341463414634143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33</v>
      </c>
      <c r="E504" s="19">
        <v>27</v>
      </c>
      <c r="F504" s="20">
        <v>60</v>
      </c>
      <c r="G504" s="21">
        <v>4.3383947939262475</v>
      </c>
      <c r="H504" s="35">
        <v>592</v>
      </c>
      <c r="I504" s="19">
        <v>1</v>
      </c>
      <c r="J504" s="19">
        <v>0</v>
      </c>
      <c r="K504" s="22">
        <v>1</v>
      </c>
      <c r="L504" s="21">
        <v>0.16891891891891891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10</v>
      </c>
      <c r="E505" s="19">
        <v>14</v>
      </c>
      <c r="F505" s="20">
        <v>24</v>
      </c>
      <c r="G505" s="21">
        <v>6.2337662337662341</v>
      </c>
      <c r="H505" s="19">
        <v>180</v>
      </c>
      <c r="I505" s="19">
        <v>2</v>
      </c>
      <c r="J505" s="19">
        <v>1</v>
      </c>
      <c r="K505" s="22">
        <v>3</v>
      </c>
      <c r="L505" s="21">
        <v>1.6666666666666667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84</v>
      </c>
      <c r="E506" s="19">
        <v>88</v>
      </c>
      <c r="F506" s="20">
        <v>172</v>
      </c>
      <c r="G506" s="21">
        <v>3.7472766884531592</v>
      </c>
      <c r="H506" s="19">
        <v>2259</v>
      </c>
      <c r="I506" s="19">
        <v>22</v>
      </c>
      <c r="J506" s="19">
        <v>17</v>
      </c>
      <c r="K506" s="22">
        <v>39</v>
      </c>
      <c r="L506" s="21">
        <v>1.7264276228419653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50</v>
      </c>
      <c r="E507" s="19">
        <v>46</v>
      </c>
      <c r="F507" s="20">
        <v>96</v>
      </c>
      <c r="G507" s="21">
        <v>8.4805653710247348</v>
      </c>
      <c r="H507" s="35">
        <v>165</v>
      </c>
      <c r="I507" s="19">
        <v>0</v>
      </c>
      <c r="J507" s="19">
        <v>0</v>
      </c>
      <c r="K507" s="22">
        <v>0</v>
      </c>
      <c r="L507" s="21">
        <v>0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19</v>
      </c>
      <c r="E508" s="19">
        <v>11</v>
      </c>
      <c r="F508" s="20">
        <v>30</v>
      </c>
      <c r="G508" s="21">
        <v>3.303964757709251</v>
      </c>
      <c r="H508" s="19">
        <v>573</v>
      </c>
      <c r="I508" s="19">
        <v>6</v>
      </c>
      <c r="J508" s="19">
        <v>7</v>
      </c>
      <c r="K508" s="22">
        <v>13</v>
      </c>
      <c r="L508" s="21">
        <v>2.2687609075043627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96</v>
      </c>
      <c r="E509" s="19">
        <v>84</v>
      </c>
      <c r="F509" s="20">
        <v>180</v>
      </c>
      <c r="G509" s="21">
        <v>4.5766590389016013</v>
      </c>
      <c r="H509" s="19">
        <v>1199</v>
      </c>
      <c r="I509" s="19">
        <v>12</v>
      </c>
      <c r="J509" s="19">
        <v>17</v>
      </c>
      <c r="K509" s="22">
        <v>29</v>
      </c>
      <c r="L509" s="21">
        <v>2.4186822351959969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36</v>
      </c>
      <c r="E510" s="19">
        <v>28</v>
      </c>
      <c r="F510" s="20">
        <v>64</v>
      </c>
      <c r="G510" s="21">
        <v>8.4321475625823457</v>
      </c>
      <c r="H510" s="35">
        <v>126</v>
      </c>
      <c r="I510" s="19">
        <v>0</v>
      </c>
      <c r="J510" s="19">
        <v>0</v>
      </c>
      <c r="K510" s="22">
        <v>0</v>
      </c>
      <c r="L510" s="21">
        <v>0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6</v>
      </c>
      <c r="E511" s="19">
        <v>6</v>
      </c>
      <c r="F511" s="20">
        <v>12</v>
      </c>
      <c r="G511" s="21">
        <v>3.3333333333333335</v>
      </c>
      <c r="H511" s="35">
        <v>217</v>
      </c>
      <c r="I511" s="19">
        <v>0</v>
      </c>
      <c r="J511" s="19">
        <v>0</v>
      </c>
      <c r="K511" s="22">
        <v>0</v>
      </c>
      <c r="L511" s="21">
        <v>0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48</v>
      </c>
      <c r="E512" s="19">
        <v>25</v>
      </c>
      <c r="F512" s="20">
        <v>73</v>
      </c>
      <c r="G512" s="21">
        <v>8.0219780219780219</v>
      </c>
      <c r="H512" s="19">
        <v>485</v>
      </c>
      <c r="I512" s="19">
        <v>2</v>
      </c>
      <c r="J512" s="19">
        <v>1</v>
      </c>
      <c r="K512" s="22">
        <v>3</v>
      </c>
      <c r="L512" s="21">
        <v>0.61855670103092786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2648</v>
      </c>
      <c r="E513" s="29">
        <v>2389</v>
      </c>
      <c r="F513" s="29">
        <v>5037</v>
      </c>
      <c r="G513" s="31">
        <v>5.89184826472962</v>
      </c>
      <c r="H513" s="29">
        <v>31896</v>
      </c>
      <c r="I513" s="29">
        <v>160</v>
      </c>
      <c r="J513" s="29">
        <v>146</v>
      </c>
      <c r="K513" s="36">
        <v>306</v>
      </c>
      <c r="L513" s="31">
        <v>0.9593679458239277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32</v>
      </c>
      <c r="E514" s="19">
        <v>34</v>
      </c>
      <c r="F514" s="20">
        <v>66</v>
      </c>
      <c r="G514" s="21">
        <v>6.4833005893909625</v>
      </c>
      <c r="H514" s="35">
        <v>402</v>
      </c>
      <c r="I514" s="19">
        <v>6</v>
      </c>
      <c r="J514" s="19">
        <v>4</v>
      </c>
      <c r="K514" s="22">
        <v>10</v>
      </c>
      <c r="L514" s="21">
        <v>2.4875621890547266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32</v>
      </c>
      <c r="E515" s="19">
        <v>21</v>
      </c>
      <c r="F515" s="20">
        <v>53</v>
      </c>
      <c r="G515" s="21">
        <v>7.1815718157181578</v>
      </c>
      <c r="H515" s="19">
        <v>298</v>
      </c>
      <c r="I515" s="19">
        <v>2</v>
      </c>
      <c r="J515" s="19">
        <v>0</v>
      </c>
      <c r="K515" s="22">
        <v>2</v>
      </c>
      <c r="L515" s="21">
        <v>0.67114093959731547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273</v>
      </c>
      <c r="E516" s="19">
        <v>225</v>
      </c>
      <c r="F516" s="20">
        <v>498</v>
      </c>
      <c r="G516" s="21">
        <v>3.819604233778187</v>
      </c>
      <c r="H516" s="19">
        <v>7897</v>
      </c>
      <c r="I516" s="19">
        <v>22</v>
      </c>
      <c r="J516" s="19">
        <v>34</v>
      </c>
      <c r="K516" s="22">
        <v>56</v>
      </c>
      <c r="L516" s="21">
        <v>0.70913004938584268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100</v>
      </c>
      <c r="E517" s="19">
        <v>72</v>
      </c>
      <c r="F517" s="20">
        <v>172</v>
      </c>
      <c r="G517" s="21">
        <v>7.7617328519855606</v>
      </c>
      <c r="H517" s="35">
        <v>264</v>
      </c>
      <c r="I517" s="19">
        <v>0</v>
      </c>
      <c r="J517" s="19">
        <v>0</v>
      </c>
      <c r="K517" s="22">
        <v>0</v>
      </c>
      <c r="L517" s="21">
        <v>0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31</v>
      </c>
      <c r="E518" s="19">
        <v>28</v>
      </c>
      <c r="F518" s="20">
        <v>59</v>
      </c>
      <c r="G518" s="21">
        <v>3.1840259039395571</v>
      </c>
      <c r="H518" s="19">
        <v>966</v>
      </c>
      <c r="I518" s="19">
        <v>3</v>
      </c>
      <c r="J518" s="19">
        <v>2</v>
      </c>
      <c r="K518" s="22">
        <v>5</v>
      </c>
      <c r="L518" s="21">
        <v>0.51759834368530022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436</v>
      </c>
      <c r="E519" s="19">
        <v>395</v>
      </c>
      <c r="F519" s="20">
        <v>831</v>
      </c>
      <c r="G519" s="21">
        <v>6.3179502775032317</v>
      </c>
      <c r="H519" s="19">
        <v>3210</v>
      </c>
      <c r="I519" s="19">
        <v>38</v>
      </c>
      <c r="J519" s="19">
        <v>29</v>
      </c>
      <c r="K519" s="22">
        <v>67</v>
      </c>
      <c r="L519" s="21">
        <v>2.0872274143302181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24</v>
      </c>
      <c r="E520" s="19">
        <v>9</v>
      </c>
      <c r="F520" s="20">
        <v>33</v>
      </c>
      <c r="G520" s="21">
        <v>7.1274298056155514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279</v>
      </c>
      <c r="E521" s="19">
        <v>284</v>
      </c>
      <c r="F521" s="20">
        <v>563</v>
      </c>
      <c r="G521" s="21">
        <v>6.1929380706192934</v>
      </c>
      <c r="H521" s="19">
        <v>3570</v>
      </c>
      <c r="I521" s="19">
        <v>10</v>
      </c>
      <c r="J521" s="19">
        <v>12</v>
      </c>
      <c r="K521" s="22">
        <v>22</v>
      </c>
      <c r="L521" s="21">
        <v>0.61624649859943981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191</v>
      </c>
      <c r="E522" s="19">
        <v>163</v>
      </c>
      <c r="F522" s="20">
        <v>354</v>
      </c>
      <c r="G522" s="21">
        <v>4.2188058634250982</v>
      </c>
      <c r="H522" s="19">
        <v>4511</v>
      </c>
      <c r="I522" s="19">
        <v>13</v>
      </c>
      <c r="J522" s="19">
        <v>12</v>
      </c>
      <c r="K522" s="22">
        <v>25</v>
      </c>
      <c r="L522" s="21">
        <v>0.55420084238528045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31</v>
      </c>
      <c r="E523" s="19">
        <v>53</v>
      </c>
      <c r="F523" s="20">
        <v>84</v>
      </c>
      <c r="G523" s="21">
        <v>7.4799643811219951</v>
      </c>
      <c r="H523" s="19">
        <v>303</v>
      </c>
      <c r="I523" s="19">
        <v>0</v>
      </c>
      <c r="J523" s="19">
        <v>0</v>
      </c>
      <c r="K523" s="22">
        <v>0</v>
      </c>
      <c r="L523" s="21">
        <v>0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73</v>
      </c>
      <c r="E524" s="19">
        <v>74</v>
      </c>
      <c r="F524" s="20">
        <v>147</v>
      </c>
      <c r="G524" s="21">
        <v>6.8691588785046731</v>
      </c>
      <c r="H524" s="19">
        <v>1026</v>
      </c>
      <c r="I524" s="19">
        <v>2</v>
      </c>
      <c r="J524" s="19">
        <v>3</v>
      </c>
      <c r="K524" s="22">
        <v>5</v>
      </c>
      <c r="L524" s="21">
        <v>0.48732943469785572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16</v>
      </c>
      <c r="E525" s="19">
        <v>18</v>
      </c>
      <c r="F525" s="20">
        <v>34</v>
      </c>
      <c r="G525" s="21">
        <v>6.7326732673267333</v>
      </c>
      <c r="H525" s="35">
        <v>209</v>
      </c>
      <c r="I525" s="19">
        <v>3</v>
      </c>
      <c r="J525" s="19">
        <v>2</v>
      </c>
      <c r="K525" s="22">
        <v>5</v>
      </c>
      <c r="L525" s="21">
        <v>2.3923444976076556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35</v>
      </c>
      <c r="E526" s="19">
        <v>35</v>
      </c>
      <c r="F526" s="20">
        <v>70</v>
      </c>
      <c r="G526" s="21">
        <v>8.0183276059564719</v>
      </c>
      <c r="H526" s="35">
        <v>197</v>
      </c>
      <c r="I526" s="19">
        <v>0</v>
      </c>
      <c r="J526" s="19">
        <v>0</v>
      </c>
      <c r="K526" s="22">
        <v>0</v>
      </c>
      <c r="L526" s="21">
        <v>0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23</v>
      </c>
      <c r="E527" s="19">
        <v>22</v>
      </c>
      <c r="F527" s="20">
        <v>45</v>
      </c>
      <c r="G527" s="21">
        <v>6.9124423963133648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159</v>
      </c>
      <c r="E528" s="19">
        <v>150</v>
      </c>
      <c r="F528" s="20">
        <v>309</v>
      </c>
      <c r="G528" s="21">
        <v>9.0882352941176467</v>
      </c>
      <c r="H528" s="35">
        <v>713</v>
      </c>
      <c r="I528" s="19">
        <v>8</v>
      </c>
      <c r="J528" s="19">
        <v>5</v>
      </c>
      <c r="K528" s="22">
        <v>13</v>
      </c>
      <c r="L528" s="21">
        <v>1.8232819074333801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22</v>
      </c>
      <c r="E529" s="19">
        <v>23</v>
      </c>
      <c r="F529" s="20">
        <v>45</v>
      </c>
      <c r="G529" s="21">
        <v>4.9504950495049505</v>
      </c>
      <c r="H529" s="35">
        <v>361</v>
      </c>
      <c r="I529" s="19">
        <v>4</v>
      </c>
      <c r="J529" s="19">
        <v>4</v>
      </c>
      <c r="K529" s="22">
        <v>8</v>
      </c>
      <c r="L529" s="21">
        <v>2.21606648199446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54</v>
      </c>
      <c r="E530" s="19">
        <v>55</v>
      </c>
      <c r="F530" s="20">
        <v>109</v>
      </c>
      <c r="G530" s="21">
        <v>5.2278177458033568</v>
      </c>
      <c r="H530" s="19">
        <v>683</v>
      </c>
      <c r="I530" s="19">
        <v>6</v>
      </c>
      <c r="J530" s="19">
        <v>5</v>
      </c>
      <c r="K530" s="22">
        <v>11</v>
      </c>
      <c r="L530" s="21">
        <v>1.6105417276720351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261</v>
      </c>
      <c r="E531" s="19">
        <v>197</v>
      </c>
      <c r="F531" s="20">
        <v>458</v>
      </c>
      <c r="G531" s="21">
        <v>7.2953169799299138</v>
      </c>
      <c r="H531" s="19">
        <v>1256</v>
      </c>
      <c r="I531" s="19">
        <v>7</v>
      </c>
      <c r="J531" s="19">
        <v>7</v>
      </c>
      <c r="K531" s="22">
        <v>14</v>
      </c>
      <c r="L531" s="21">
        <v>1.1146496815286624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72</v>
      </c>
      <c r="E532" s="19">
        <v>65</v>
      </c>
      <c r="F532" s="20">
        <v>137</v>
      </c>
      <c r="G532" s="21">
        <v>7.9558652729384436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224</v>
      </c>
      <c r="E533" s="19">
        <v>193</v>
      </c>
      <c r="F533" s="20">
        <v>417</v>
      </c>
      <c r="G533" s="21">
        <v>6.1878617005490435</v>
      </c>
      <c r="H533" s="19">
        <v>2488</v>
      </c>
      <c r="I533" s="19">
        <v>20</v>
      </c>
      <c r="J533" s="19">
        <v>14</v>
      </c>
      <c r="K533" s="22">
        <v>34</v>
      </c>
      <c r="L533" s="21">
        <v>1.3665594855305467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19</v>
      </c>
      <c r="E534" s="19">
        <v>18</v>
      </c>
      <c r="F534" s="20">
        <v>37</v>
      </c>
      <c r="G534" s="21">
        <v>7.3999999999999995</v>
      </c>
      <c r="H534" s="19">
        <v>155</v>
      </c>
      <c r="I534" s="19">
        <v>0</v>
      </c>
      <c r="J534" s="19">
        <v>2</v>
      </c>
      <c r="K534" s="22">
        <v>2</v>
      </c>
      <c r="L534" s="21">
        <v>1.2903225806451613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152</v>
      </c>
      <c r="E535" s="19">
        <v>148</v>
      </c>
      <c r="F535" s="20">
        <v>300</v>
      </c>
      <c r="G535" s="21">
        <v>6.3011972274732191</v>
      </c>
      <c r="H535" s="19">
        <v>1453</v>
      </c>
      <c r="I535" s="19">
        <v>11</v>
      </c>
      <c r="J535" s="19">
        <v>6</v>
      </c>
      <c r="K535" s="22">
        <v>17</v>
      </c>
      <c r="L535" s="21">
        <v>1.1699931176875429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109</v>
      </c>
      <c r="E536" s="19">
        <v>107</v>
      </c>
      <c r="F536" s="20">
        <v>216</v>
      </c>
      <c r="G536" s="21">
        <v>5.6191467221644125</v>
      </c>
      <c r="H536" s="19">
        <v>1521</v>
      </c>
      <c r="I536" s="19">
        <v>5</v>
      </c>
      <c r="J536" s="19">
        <v>5</v>
      </c>
      <c r="K536" s="22">
        <v>10</v>
      </c>
      <c r="L536" s="21">
        <v>0.65746219592373445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1739</v>
      </c>
      <c r="E537" s="29">
        <v>1676</v>
      </c>
      <c r="F537" s="29">
        <v>3415</v>
      </c>
      <c r="G537" s="31">
        <v>5.0744450057951207</v>
      </c>
      <c r="H537" s="29">
        <v>20217</v>
      </c>
      <c r="I537" s="29">
        <v>175</v>
      </c>
      <c r="J537" s="29">
        <v>167</v>
      </c>
      <c r="K537" s="36">
        <v>342</v>
      </c>
      <c r="L537" s="31">
        <v>1.6916456447544148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26</v>
      </c>
      <c r="E538" s="19">
        <v>34</v>
      </c>
      <c r="F538" s="20">
        <v>60</v>
      </c>
      <c r="G538" s="21">
        <v>5.9113300492610836</v>
      </c>
      <c r="H538" s="19">
        <v>438</v>
      </c>
      <c r="I538" s="19">
        <v>0</v>
      </c>
      <c r="J538" s="19">
        <v>5</v>
      </c>
      <c r="K538" s="22">
        <v>5</v>
      </c>
      <c r="L538" s="21">
        <v>1.1415525114155249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30</v>
      </c>
      <c r="E539" s="19">
        <v>20</v>
      </c>
      <c r="F539" s="20">
        <v>50</v>
      </c>
      <c r="G539" s="21">
        <v>3.3692722371967654</v>
      </c>
      <c r="H539" s="19">
        <v>1022</v>
      </c>
      <c r="I539" s="19">
        <v>3</v>
      </c>
      <c r="J539" s="19">
        <v>6</v>
      </c>
      <c r="K539" s="22">
        <v>9</v>
      </c>
      <c r="L539" s="21">
        <v>0.88062622309197647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299</v>
      </c>
      <c r="E540" s="19">
        <v>255</v>
      </c>
      <c r="F540" s="20">
        <v>554</v>
      </c>
      <c r="G540" s="21">
        <v>7.9075078504139302</v>
      </c>
      <c r="H540" s="35">
        <v>285</v>
      </c>
      <c r="I540" s="19">
        <v>5</v>
      </c>
      <c r="J540" s="19">
        <v>6</v>
      </c>
      <c r="K540" s="22">
        <v>11</v>
      </c>
      <c r="L540" s="21">
        <v>3.8596491228070176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193</v>
      </c>
      <c r="E541" s="19">
        <v>201</v>
      </c>
      <c r="F541" s="20">
        <v>394</v>
      </c>
      <c r="G541" s="21">
        <v>5.658480539997127</v>
      </c>
      <c r="H541" s="19">
        <v>270</v>
      </c>
      <c r="I541" s="19">
        <v>46</v>
      </c>
      <c r="J541" s="19">
        <v>45</v>
      </c>
      <c r="K541" s="22">
        <v>91</v>
      </c>
      <c r="L541" s="21">
        <v>33.703703703703702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231</v>
      </c>
      <c r="E542" s="19">
        <v>247</v>
      </c>
      <c r="F542" s="20">
        <v>478</v>
      </c>
      <c r="G542" s="21">
        <v>4.3708851499634234</v>
      </c>
      <c r="H542" s="19">
        <v>2973</v>
      </c>
      <c r="I542" s="19">
        <v>28</v>
      </c>
      <c r="J542" s="19">
        <v>28</v>
      </c>
      <c r="K542" s="22">
        <v>56</v>
      </c>
      <c r="L542" s="21">
        <v>1.8836192398250924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33</v>
      </c>
      <c r="E543" s="19">
        <v>30</v>
      </c>
      <c r="F543" s="20">
        <v>63</v>
      </c>
      <c r="G543" s="21">
        <v>3.6885245901639343</v>
      </c>
      <c r="H543" s="35">
        <v>388</v>
      </c>
      <c r="I543" s="19">
        <v>2</v>
      </c>
      <c r="J543" s="19">
        <v>4</v>
      </c>
      <c r="K543" s="22">
        <v>6</v>
      </c>
      <c r="L543" s="21">
        <v>1.5463917525773196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3</v>
      </c>
      <c r="E544" s="19">
        <v>8</v>
      </c>
      <c r="F544" s="20">
        <v>11</v>
      </c>
      <c r="G544" s="21">
        <v>2.4774774774774775</v>
      </c>
      <c r="H544" s="35">
        <v>220</v>
      </c>
      <c r="I544" s="19">
        <v>0</v>
      </c>
      <c r="J544" s="19">
        <v>1</v>
      </c>
      <c r="K544" s="22">
        <v>1</v>
      </c>
      <c r="L544" s="21">
        <v>0.45454545454545453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4</v>
      </c>
      <c r="E545" s="19">
        <v>11</v>
      </c>
      <c r="F545" s="20">
        <v>15</v>
      </c>
      <c r="G545" s="21">
        <v>3.6407766990291259</v>
      </c>
      <c r="H545" s="35">
        <v>198</v>
      </c>
      <c r="I545" s="19">
        <v>2</v>
      </c>
      <c r="J545" s="19">
        <v>0</v>
      </c>
      <c r="K545" s="22">
        <v>2</v>
      </c>
      <c r="L545" s="21">
        <v>1.0101010101010102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13</v>
      </c>
      <c r="E546" s="19">
        <v>12</v>
      </c>
      <c r="F546" s="20">
        <v>25</v>
      </c>
      <c r="G546" s="21">
        <v>4.4247787610619467</v>
      </c>
      <c r="H546" s="35">
        <v>149</v>
      </c>
      <c r="I546" s="19">
        <v>0</v>
      </c>
      <c r="J546" s="19">
        <v>0</v>
      </c>
      <c r="K546" s="22">
        <v>0</v>
      </c>
      <c r="L546" s="21">
        <v>0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19</v>
      </c>
      <c r="E547" s="19">
        <v>16</v>
      </c>
      <c r="F547" s="20">
        <v>35</v>
      </c>
      <c r="G547" s="21">
        <v>5.0724637681159424</v>
      </c>
      <c r="H547" s="19">
        <v>264</v>
      </c>
      <c r="I547" s="19">
        <v>3</v>
      </c>
      <c r="J547" s="19">
        <v>2</v>
      </c>
      <c r="K547" s="22">
        <v>5</v>
      </c>
      <c r="L547" s="21">
        <v>1.893939393939394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49</v>
      </c>
      <c r="E548" s="19">
        <v>46</v>
      </c>
      <c r="F548" s="20">
        <v>95</v>
      </c>
      <c r="G548" s="21">
        <v>4.500236854571293</v>
      </c>
      <c r="H548" s="19">
        <v>1138</v>
      </c>
      <c r="I548" s="19">
        <v>17</v>
      </c>
      <c r="J548" s="19">
        <v>6</v>
      </c>
      <c r="K548" s="22">
        <v>23</v>
      </c>
      <c r="L548" s="21">
        <v>2.0210896309314585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2</v>
      </c>
      <c r="E549" s="19">
        <v>11</v>
      </c>
      <c r="F549" s="20">
        <v>13</v>
      </c>
      <c r="G549" s="21">
        <v>3.217821782178218</v>
      </c>
      <c r="H549" s="35">
        <v>245</v>
      </c>
      <c r="I549" s="19">
        <v>0</v>
      </c>
      <c r="J549" s="19">
        <v>1</v>
      </c>
      <c r="K549" s="22">
        <v>1</v>
      </c>
      <c r="L549" s="21">
        <v>0.40816326530612246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21</v>
      </c>
      <c r="E550" s="19">
        <v>15</v>
      </c>
      <c r="F550" s="20">
        <v>36</v>
      </c>
      <c r="G550" s="21">
        <v>5.2478134110787176</v>
      </c>
      <c r="H550" s="35">
        <v>302</v>
      </c>
      <c r="I550" s="19">
        <v>0</v>
      </c>
      <c r="J550" s="19">
        <v>0</v>
      </c>
      <c r="K550" s="22">
        <v>0</v>
      </c>
      <c r="L550" s="21">
        <v>0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17</v>
      </c>
      <c r="E551" s="19">
        <v>9</v>
      </c>
      <c r="F551" s="20">
        <v>26</v>
      </c>
      <c r="G551" s="21">
        <v>5.1383399209486171</v>
      </c>
      <c r="H551" s="35">
        <v>212</v>
      </c>
      <c r="I551" s="19">
        <v>0</v>
      </c>
      <c r="J551" s="19">
        <v>0</v>
      </c>
      <c r="K551" s="22">
        <v>0</v>
      </c>
      <c r="L551" s="21">
        <v>0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14</v>
      </c>
      <c r="E552" s="19">
        <v>14</v>
      </c>
      <c r="F552" s="20">
        <v>28</v>
      </c>
      <c r="G552" s="21">
        <v>4.5088566827697258</v>
      </c>
      <c r="H552" s="35">
        <v>319</v>
      </c>
      <c r="I552" s="19">
        <v>1</v>
      </c>
      <c r="J552" s="19">
        <v>1</v>
      </c>
      <c r="K552" s="22">
        <v>2</v>
      </c>
      <c r="L552" s="21">
        <v>0.62695924764890276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17</v>
      </c>
      <c r="E553" s="19">
        <v>13</v>
      </c>
      <c r="F553" s="20">
        <v>30</v>
      </c>
      <c r="G553" s="21">
        <v>5.1020408163265305</v>
      </c>
      <c r="H553" s="35">
        <v>394</v>
      </c>
      <c r="I553" s="19">
        <v>2</v>
      </c>
      <c r="J553" s="19">
        <v>4</v>
      </c>
      <c r="K553" s="22">
        <v>6</v>
      </c>
      <c r="L553" s="21">
        <v>1.5228426395939088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40</v>
      </c>
      <c r="E554" s="19">
        <v>30</v>
      </c>
      <c r="F554" s="20">
        <v>70</v>
      </c>
      <c r="G554" s="21">
        <v>5.4347826086956523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17</v>
      </c>
      <c r="E555" s="19">
        <v>11</v>
      </c>
      <c r="F555" s="20">
        <v>28</v>
      </c>
      <c r="G555" s="21">
        <v>5.3231939163498092</v>
      </c>
      <c r="H555" s="35">
        <v>206</v>
      </c>
      <c r="I555" s="19">
        <v>2</v>
      </c>
      <c r="J555" s="19">
        <v>3</v>
      </c>
      <c r="K555" s="22">
        <v>5</v>
      </c>
      <c r="L555" s="21">
        <v>2.4271844660194173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22</v>
      </c>
      <c r="E556" s="19">
        <v>22</v>
      </c>
      <c r="F556" s="20">
        <v>44</v>
      </c>
      <c r="G556" s="21">
        <v>4.6462513199577611</v>
      </c>
      <c r="H556" s="35">
        <v>476</v>
      </c>
      <c r="I556" s="19">
        <v>1</v>
      </c>
      <c r="J556" s="19">
        <v>2</v>
      </c>
      <c r="K556" s="22">
        <v>3</v>
      </c>
      <c r="L556" s="21">
        <v>0.63025210084033612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9</v>
      </c>
      <c r="E557" s="19">
        <v>10</v>
      </c>
      <c r="F557" s="20">
        <v>19</v>
      </c>
      <c r="G557" s="21">
        <v>3.8229376257545273</v>
      </c>
      <c r="H557" s="35">
        <v>322</v>
      </c>
      <c r="I557" s="19">
        <v>3</v>
      </c>
      <c r="J557" s="19">
        <v>1</v>
      </c>
      <c r="K557" s="22">
        <v>4</v>
      </c>
      <c r="L557" s="21">
        <v>1.2422360248447204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11</v>
      </c>
      <c r="E558" s="19">
        <v>13</v>
      </c>
      <c r="F558" s="20">
        <v>24</v>
      </c>
      <c r="G558" s="21">
        <v>4.2553191489361701</v>
      </c>
      <c r="H558" s="35">
        <v>257</v>
      </c>
      <c r="I558" s="19">
        <v>0</v>
      </c>
      <c r="J558" s="19">
        <v>0</v>
      </c>
      <c r="K558" s="22">
        <v>0</v>
      </c>
      <c r="L558" s="21">
        <v>0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41</v>
      </c>
      <c r="E559" s="19">
        <v>26</v>
      </c>
      <c r="F559" s="20">
        <v>67</v>
      </c>
      <c r="G559" s="21">
        <v>5.6540084388185656</v>
      </c>
      <c r="H559" s="35">
        <v>526</v>
      </c>
      <c r="I559" s="19">
        <v>0</v>
      </c>
      <c r="J559" s="19">
        <v>2</v>
      </c>
      <c r="K559" s="22">
        <v>2</v>
      </c>
      <c r="L559" s="21">
        <v>0.38022813688212925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9</v>
      </c>
      <c r="E560" s="19">
        <v>10</v>
      </c>
      <c r="F560" s="20">
        <v>19</v>
      </c>
      <c r="G560" s="21">
        <v>5.322128851540616</v>
      </c>
      <c r="H560" s="19">
        <v>167</v>
      </c>
      <c r="I560" s="19">
        <v>0</v>
      </c>
      <c r="J560" s="19">
        <v>0</v>
      </c>
      <c r="K560" s="22">
        <v>0</v>
      </c>
      <c r="L560" s="21">
        <v>0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159</v>
      </c>
      <c r="E561" s="19">
        <v>159</v>
      </c>
      <c r="F561" s="20">
        <v>318</v>
      </c>
      <c r="G561" s="21">
        <v>5.4799241771497504</v>
      </c>
      <c r="H561" s="19">
        <v>2347</v>
      </c>
      <c r="I561" s="19">
        <v>14</v>
      </c>
      <c r="J561" s="19">
        <v>5</v>
      </c>
      <c r="K561" s="22">
        <v>19</v>
      </c>
      <c r="L561" s="21">
        <v>0.80954409884959522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159</v>
      </c>
      <c r="E562" s="19">
        <v>155</v>
      </c>
      <c r="F562" s="20">
        <v>314</v>
      </c>
      <c r="G562" s="21">
        <v>4.9077836824007504</v>
      </c>
      <c r="H562" s="19">
        <v>2190</v>
      </c>
      <c r="I562" s="19">
        <v>17</v>
      </c>
      <c r="J562" s="19">
        <v>19</v>
      </c>
      <c r="K562" s="22">
        <v>36</v>
      </c>
      <c r="L562" s="21">
        <v>1.6438356164383561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28</v>
      </c>
      <c r="E563" s="19">
        <v>33</v>
      </c>
      <c r="F563" s="20">
        <v>61</v>
      </c>
      <c r="G563" s="21">
        <v>2.4827024827024826</v>
      </c>
      <c r="H563" s="19">
        <v>1715</v>
      </c>
      <c r="I563" s="19">
        <v>17</v>
      </c>
      <c r="J563" s="19">
        <v>16</v>
      </c>
      <c r="K563" s="22">
        <v>33</v>
      </c>
      <c r="L563" s="21">
        <v>1.9241982507288629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7</v>
      </c>
      <c r="E564" s="19">
        <v>15</v>
      </c>
      <c r="F564" s="20">
        <v>22</v>
      </c>
      <c r="G564" s="21">
        <v>3.1746031746031744</v>
      </c>
      <c r="H564" s="19">
        <v>371</v>
      </c>
      <c r="I564" s="19">
        <v>0</v>
      </c>
      <c r="J564" s="19">
        <v>0</v>
      </c>
      <c r="K564" s="22">
        <v>0</v>
      </c>
      <c r="L564" s="21">
        <v>0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224</v>
      </c>
      <c r="E565" s="19">
        <v>212</v>
      </c>
      <c r="F565" s="20">
        <v>436</v>
      </c>
      <c r="G565" s="21">
        <v>5.1167703321206428</v>
      </c>
      <c r="H565" s="19">
        <v>1302</v>
      </c>
      <c r="I565" s="19">
        <v>6</v>
      </c>
      <c r="J565" s="19">
        <v>8</v>
      </c>
      <c r="K565" s="22">
        <v>14</v>
      </c>
      <c r="L565" s="21">
        <v>1.0752688172043012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23</v>
      </c>
      <c r="E566" s="19">
        <v>18</v>
      </c>
      <c r="F566" s="20">
        <v>41</v>
      </c>
      <c r="G566" s="21">
        <v>4.4372294372294379</v>
      </c>
      <c r="H566" s="35">
        <v>516</v>
      </c>
      <c r="I566" s="19">
        <v>2</v>
      </c>
      <c r="J566" s="19">
        <v>0</v>
      </c>
      <c r="K566" s="22">
        <v>2</v>
      </c>
      <c r="L566" s="21">
        <v>0.38759689922480622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19</v>
      </c>
      <c r="E567" s="19">
        <v>20</v>
      </c>
      <c r="F567" s="20">
        <v>39</v>
      </c>
      <c r="G567" s="21">
        <v>3.9039039039039038</v>
      </c>
      <c r="H567" s="19">
        <v>619</v>
      </c>
      <c r="I567" s="19">
        <v>4</v>
      </c>
      <c r="J567" s="19">
        <v>2</v>
      </c>
      <c r="K567" s="22">
        <v>6</v>
      </c>
      <c r="L567" s="21">
        <v>0.96930533117932149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976</v>
      </c>
      <c r="E568" s="29">
        <v>1012</v>
      </c>
      <c r="F568" s="29">
        <v>1988</v>
      </c>
      <c r="G568" s="31">
        <v>4.4658100458262195</v>
      </c>
      <c r="H568" s="29">
        <v>22750</v>
      </c>
      <c r="I568" s="29">
        <v>166</v>
      </c>
      <c r="J568" s="29">
        <v>118</v>
      </c>
      <c r="K568" s="36">
        <v>284</v>
      </c>
      <c r="L568" s="31">
        <v>1.2483516483516484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5</v>
      </c>
      <c r="E569" s="19">
        <v>9</v>
      </c>
      <c r="F569" s="20">
        <v>14</v>
      </c>
      <c r="G569" s="21">
        <v>4.6511627906976747</v>
      </c>
      <c r="H569" s="35">
        <v>183</v>
      </c>
      <c r="I569" s="19">
        <v>2</v>
      </c>
      <c r="J569" s="19">
        <v>2</v>
      </c>
      <c r="K569" s="22">
        <v>4</v>
      </c>
      <c r="L569" s="21">
        <v>2.1857923497267762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9</v>
      </c>
      <c r="E570" s="19">
        <v>12</v>
      </c>
      <c r="F570" s="20">
        <v>21</v>
      </c>
      <c r="G570" s="21">
        <v>9.502262443438914</v>
      </c>
      <c r="H570" s="35">
        <v>50</v>
      </c>
      <c r="I570" s="19">
        <v>0</v>
      </c>
      <c r="J570" s="19">
        <v>0</v>
      </c>
      <c r="K570" s="22">
        <v>0</v>
      </c>
      <c r="L570" s="21">
        <v>0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32</v>
      </c>
      <c r="E571" s="19">
        <v>20</v>
      </c>
      <c r="F571" s="20">
        <v>52</v>
      </c>
      <c r="G571" s="21">
        <v>3.9755351681957185</v>
      </c>
      <c r="H571" s="35">
        <v>664</v>
      </c>
      <c r="I571" s="19">
        <v>4</v>
      </c>
      <c r="J571" s="19">
        <v>0</v>
      </c>
      <c r="K571" s="22">
        <v>4</v>
      </c>
      <c r="L571" s="21">
        <v>0.60240963855421692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18</v>
      </c>
      <c r="E572" s="19">
        <v>12</v>
      </c>
      <c r="F572" s="20">
        <v>30</v>
      </c>
      <c r="G572" s="21">
        <v>4.4576523031203568</v>
      </c>
      <c r="H572" s="35">
        <v>227</v>
      </c>
      <c r="I572" s="19">
        <v>1</v>
      </c>
      <c r="J572" s="19">
        <v>1</v>
      </c>
      <c r="K572" s="22">
        <v>2</v>
      </c>
      <c r="L572" s="21">
        <v>0.88105726872246704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9</v>
      </c>
      <c r="E573" s="19">
        <v>14</v>
      </c>
      <c r="F573" s="20">
        <v>23</v>
      </c>
      <c r="G573" s="21">
        <v>3.9792387543252596</v>
      </c>
      <c r="H573" s="19">
        <v>355</v>
      </c>
      <c r="I573" s="19">
        <v>4</v>
      </c>
      <c r="J573" s="19">
        <v>7</v>
      </c>
      <c r="K573" s="22">
        <v>11</v>
      </c>
      <c r="L573" s="21">
        <v>3.0985915492957745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31</v>
      </c>
      <c r="E574" s="19">
        <v>38</v>
      </c>
      <c r="F574" s="20">
        <v>69</v>
      </c>
      <c r="G574" s="21">
        <v>4.2830540037243949</v>
      </c>
      <c r="H574" s="19">
        <v>1011</v>
      </c>
      <c r="I574" s="19">
        <v>4</v>
      </c>
      <c r="J574" s="19">
        <v>0</v>
      </c>
      <c r="K574" s="22">
        <v>4</v>
      </c>
      <c r="L574" s="21">
        <v>0.39564787339268048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64</v>
      </c>
      <c r="E575" s="19">
        <v>69</v>
      </c>
      <c r="F575" s="20">
        <v>133</v>
      </c>
      <c r="G575" s="21">
        <v>4.2792792792792795</v>
      </c>
      <c r="H575" s="19">
        <v>1375</v>
      </c>
      <c r="I575" s="19">
        <v>9</v>
      </c>
      <c r="J575" s="19">
        <v>5</v>
      </c>
      <c r="K575" s="22">
        <v>14</v>
      </c>
      <c r="L575" s="21">
        <v>1.0181818181818183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44</v>
      </c>
      <c r="E576" s="19">
        <v>25</v>
      </c>
      <c r="F576" s="20">
        <v>69</v>
      </c>
      <c r="G576" s="21">
        <v>3.9226833428084138</v>
      </c>
      <c r="H576" s="19">
        <v>1058</v>
      </c>
      <c r="I576" s="19">
        <v>8</v>
      </c>
      <c r="J576" s="19">
        <v>6</v>
      </c>
      <c r="K576" s="22">
        <v>14</v>
      </c>
      <c r="L576" s="21">
        <v>1.3232514177693762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15</v>
      </c>
      <c r="E577" s="19">
        <v>13</v>
      </c>
      <c r="F577" s="20">
        <v>28</v>
      </c>
      <c r="G577" s="21">
        <v>4.1666666666666661</v>
      </c>
      <c r="H577" s="35">
        <v>297</v>
      </c>
      <c r="I577" s="19">
        <v>5</v>
      </c>
      <c r="J577" s="19">
        <v>2</v>
      </c>
      <c r="K577" s="22">
        <v>7</v>
      </c>
      <c r="L577" s="21">
        <v>2.3569023569023568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14</v>
      </c>
      <c r="E578" s="19">
        <v>14</v>
      </c>
      <c r="F578" s="20">
        <v>28</v>
      </c>
      <c r="G578" s="21">
        <v>4.9733570159857905</v>
      </c>
      <c r="H578" s="35">
        <v>287</v>
      </c>
      <c r="I578" s="19">
        <v>1</v>
      </c>
      <c r="J578" s="19">
        <v>2</v>
      </c>
      <c r="K578" s="22">
        <v>3</v>
      </c>
      <c r="L578" s="21">
        <v>1.0452961672473868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17</v>
      </c>
      <c r="E579" s="19">
        <v>28</v>
      </c>
      <c r="F579" s="20">
        <v>45</v>
      </c>
      <c r="G579" s="21">
        <v>4.4466403162055332</v>
      </c>
      <c r="H579" s="35">
        <v>506</v>
      </c>
      <c r="I579" s="19">
        <v>4</v>
      </c>
      <c r="J579" s="19">
        <v>3</v>
      </c>
      <c r="K579" s="22">
        <v>7</v>
      </c>
      <c r="L579" s="21">
        <v>1.383399209486166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16</v>
      </c>
      <c r="E580" s="19">
        <v>23</v>
      </c>
      <c r="F580" s="20">
        <v>39</v>
      </c>
      <c r="G580" s="21">
        <v>4.3526785714285712</v>
      </c>
      <c r="H580" s="35">
        <v>573</v>
      </c>
      <c r="I580" s="19">
        <v>4</v>
      </c>
      <c r="J580" s="19">
        <v>2</v>
      </c>
      <c r="K580" s="22">
        <v>6</v>
      </c>
      <c r="L580" s="21">
        <v>1.0471204188481675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39</v>
      </c>
      <c r="E581" s="19">
        <v>37</v>
      </c>
      <c r="F581" s="20">
        <v>76</v>
      </c>
      <c r="G581" s="21">
        <v>4.6483180428134556</v>
      </c>
      <c r="H581" s="19">
        <v>790</v>
      </c>
      <c r="I581" s="19">
        <v>6</v>
      </c>
      <c r="J581" s="19">
        <v>4</v>
      </c>
      <c r="K581" s="22">
        <v>10</v>
      </c>
      <c r="L581" s="21">
        <v>1.2658227848101267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33</v>
      </c>
      <c r="E582" s="19">
        <v>38</v>
      </c>
      <c r="F582" s="20">
        <v>71</v>
      </c>
      <c r="G582" s="21">
        <v>3.9488320355951054</v>
      </c>
      <c r="H582" s="19">
        <v>1026</v>
      </c>
      <c r="I582" s="19">
        <v>11</v>
      </c>
      <c r="J582" s="19">
        <v>10</v>
      </c>
      <c r="K582" s="22">
        <v>21</v>
      </c>
      <c r="L582" s="21">
        <v>2.0467836257309941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5</v>
      </c>
      <c r="E583" s="19">
        <v>3</v>
      </c>
      <c r="F583" s="20">
        <v>8</v>
      </c>
      <c r="G583" s="21">
        <v>3.4934497816593884</v>
      </c>
      <c r="H583" s="35">
        <v>135</v>
      </c>
      <c r="I583" s="19">
        <v>4</v>
      </c>
      <c r="J583" s="19">
        <v>3</v>
      </c>
      <c r="K583" s="22">
        <v>7</v>
      </c>
      <c r="L583" s="21">
        <v>5.1851851851851851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44</v>
      </c>
      <c r="E584" s="19">
        <v>43</v>
      </c>
      <c r="F584" s="20">
        <v>87</v>
      </c>
      <c r="G584" s="21">
        <v>4.0110650069156293</v>
      </c>
      <c r="H584" s="35">
        <v>975</v>
      </c>
      <c r="I584" s="19">
        <v>0</v>
      </c>
      <c r="J584" s="19">
        <v>3</v>
      </c>
      <c r="K584" s="22">
        <v>3</v>
      </c>
      <c r="L584" s="21">
        <v>0.30769230769230771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15</v>
      </c>
      <c r="E585" s="19">
        <v>17</v>
      </c>
      <c r="F585" s="20">
        <v>32</v>
      </c>
      <c r="G585" s="21">
        <v>3.125</v>
      </c>
      <c r="H585" s="35">
        <v>474</v>
      </c>
      <c r="I585" s="19">
        <v>4</v>
      </c>
      <c r="J585" s="19">
        <v>2</v>
      </c>
      <c r="K585" s="22">
        <v>6</v>
      </c>
      <c r="L585" s="21">
        <v>1.2658227848101267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14</v>
      </c>
      <c r="E586" s="19">
        <v>12</v>
      </c>
      <c r="F586" s="20">
        <v>26</v>
      </c>
      <c r="G586" s="21">
        <v>4.4368600682593859</v>
      </c>
      <c r="H586" s="35">
        <v>276</v>
      </c>
      <c r="I586" s="19">
        <v>1</v>
      </c>
      <c r="J586" s="19">
        <v>2</v>
      </c>
      <c r="K586" s="22">
        <v>3</v>
      </c>
      <c r="L586" s="21">
        <v>1.0869565217391304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48</v>
      </c>
      <c r="E587" s="19">
        <v>52</v>
      </c>
      <c r="F587" s="20">
        <v>100</v>
      </c>
      <c r="G587" s="21">
        <v>5.518763796909492</v>
      </c>
      <c r="H587" s="35">
        <v>809</v>
      </c>
      <c r="I587" s="19">
        <v>4</v>
      </c>
      <c r="J587" s="19">
        <v>3</v>
      </c>
      <c r="K587" s="22">
        <v>7</v>
      </c>
      <c r="L587" s="21">
        <v>0.86526576019777501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32</v>
      </c>
      <c r="E588" s="19">
        <v>24</v>
      </c>
      <c r="F588" s="20">
        <v>56</v>
      </c>
      <c r="G588" s="21">
        <v>4.2650418888042649</v>
      </c>
      <c r="H588" s="35">
        <v>728</v>
      </c>
      <c r="I588" s="19">
        <v>8</v>
      </c>
      <c r="J588" s="19">
        <v>5</v>
      </c>
      <c r="K588" s="22">
        <v>13</v>
      </c>
      <c r="L588" s="21">
        <v>1.7857142857142856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11</v>
      </c>
      <c r="E589" s="19">
        <v>8</v>
      </c>
      <c r="F589" s="20">
        <v>19</v>
      </c>
      <c r="G589" s="21">
        <v>4.2222222222222223</v>
      </c>
      <c r="H589" s="35">
        <v>154</v>
      </c>
      <c r="I589" s="19">
        <v>2</v>
      </c>
      <c r="J589" s="19">
        <v>0</v>
      </c>
      <c r="K589" s="22">
        <v>2</v>
      </c>
      <c r="L589" s="21">
        <v>1.2987012987012987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46</v>
      </c>
      <c r="E590" s="19">
        <v>44</v>
      </c>
      <c r="F590" s="20">
        <v>90</v>
      </c>
      <c r="G590" s="21">
        <v>5.1546391752577314</v>
      </c>
      <c r="H590" s="35">
        <v>693</v>
      </c>
      <c r="I590" s="19">
        <v>1</v>
      </c>
      <c r="J590" s="19">
        <v>3</v>
      </c>
      <c r="K590" s="22">
        <v>4</v>
      </c>
      <c r="L590" s="21">
        <v>0.57720057720057716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6</v>
      </c>
      <c r="E591" s="19">
        <v>6</v>
      </c>
      <c r="F591" s="20">
        <v>12</v>
      </c>
      <c r="G591" s="21">
        <v>2.6030368763557483</v>
      </c>
      <c r="H591" s="35">
        <v>331</v>
      </c>
      <c r="I591" s="19">
        <v>5</v>
      </c>
      <c r="J591" s="19">
        <v>1</v>
      </c>
      <c r="K591" s="22">
        <v>6</v>
      </c>
      <c r="L591" s="21">
        <v>1.8126888217522661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8</v>
      </c>
      <c r="E592" s="19">
        <v>8</v>
      </c>
      <c r="F592" s="20">
        <v>16</v>
      </c>
      <c r="G592" s="21">
        <v>3.7825059101654848</v>
      </c>
      <c r="H592" s="35">
        <v>348</v>
      </c>
      <c r="I592" s="19">
        <v>1</v>
      </c>
      <c r="J592" s="19">
        <v>0</v>
      </c>
      <c r="K592" s="22">
        <v>1</v>
      </c>
      <c r="L592" s="21">
        <v>0.28735632183908044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2</v>
      </c>
      <c r="E593" s="19">
        <v>10</v>
      </c>
      <c r="F593" s="20">
        <v>12</v>
      </c>
      <c r="G593" s="21">
        <v>4.3010752688172049</v>
      </c>
      <c r="H593" s="35">
        <v>120</v>
      </c>
      <c r="I593" s="19">
        <v>3</v>
      </c>
      <c r="J593" s="19">
        <v>3</v>
      </c>
      <c r="K593" s="22">
        <v>6</v>
      </c>
      <c r="L593" s="21">
        <v>5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18</v>
      </c>
      <c r="E594" s="19">
        <v>17</v>
      </c>
      <c r="F594" s="20">
        <v>35</v>
      </c>
      <c r="G594" s="21">
        <v>7.8828828828828827</v>
      </c>
      <c r="H594" s="35">
        <v>186</v>
      </c>
      <c r="I594" s="19">
        <v>1</v>
      </c>
      <c r="J594" s="19">
        <v>0</v>
      </c>
      <c r="K594" s="22">
        <v>1</v>
      </c>
      <c r="L594" s="21">
        <v>0.53763440860215062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4</v>
      </c>
      <c r="E595" s="19">
        <v>8</v>
      </c>
      <c r="F595" s="20">
        <v>12</v>
      </c>
      <c r="G595" s="21">
        <v>7.1856287425149699</v>
      </c>
      <c r="H595" s="35">
        <v>81</v>
      </c>
      <c r="I595" s="19">
        <v>0</v>
      </c>
      <c r="J595" s="19">
        <v>0</v>
      </c>
      <c r="K595" s="22">
        <v>0</v>
      </c>
      <c r="L595" s="21">
        <v>0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22</v>
      </c>
      <c r="E596" s="19">
        <v>22</v>
      </c>
      <c r="F596" s="20">
        <v>44</v>
      </c>
      <c r="G596" s="21">
        <v>5.3268765133171918</v>
      </c>
      <c r="H596" s="35">
        <v>385</v>
      </c>
      <c r="I596" s="19">
        <v>1</v>
      </c>
      <c r="J596" s="19">
        <v>2</v>
      </c>
      <c r="K596" s="22">
        <v>3</v>
      </c>
      <c r="L596" s="21">
        <v>0.77922077922077926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8</v>
      </c>
      <c r="E597" s="19">
        <v>9</v>
      </c>
      <c r="F597" s="20">
        <v>17</v>
      </c>
      <c r="G597" s="21">
        <v>5.5555555555555554</v>
      </c>
      <c r="H597" s="35">
        <v>120</v>
      </c>
      <c r="I597" s="19">
        <v>1</v>
      </c>
      <c r="J597" s="19">
        <v>0</v>
      </c>
      <c r="K597" s="22">
        <v>1</v>
      </c>
      <c r="L597" s="21">
        <v>0.83333333333333337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22</v>
      </c>
      <c r="E598" s="19">
        <v>28</v>
      </c>
      <c r="F598" s="20">
        <v>50</v>
      </c>
      <c r="G598" s="21">
        <v>5.2301255230125516</v>
      </c>
      <c r="H598" s="35">
        <v>294</v>
      </c>
      <c r="I598" s="19">
        <v>1</v>
      </c>
      <c r="J598" s="19">
        <v>0</v>
      </c>
      <c r="K598" s="22">
        <v>1</v>
      </c>
      <c r="L598" s="21">
        <v>0.3401360544217687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6</v>
      </c>
      <c r="E599" s="19">
        <v>7</v>
      </c>
      <c r="F599" s="20">
        <v>13</v>
      </c>
      <c r="G599" s="21">
        <v>4.5454545454545459</v>
      </c>
      <c r="H599" s="35">
        <v>149</v>
      </c>
      <c r="I599" s="19">
        <v>0</v>
      </c>
      <c r="J599" s="19">
        <v>0</v>
      </c>
      <c r="K599" s="22">
        <v>0</v>
      </c>
      <c r="L599" s="21">
        <v>0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27</v>
      </c>
      <c r="E600" s="19">
        <v>18</v>
      </c>
      <c r="F600" s="20">
        <v>45</v>
      </c>
      <c r="G600" s="21">
        <v>4.716981132075472</v>
      </c>
      <c r="H600" s="35">
        <v>534</v>
      </c>
      <c r="I600" s="19">
        <v>5</v>
      </c>
      <c r="J600" s="19">
        <v>4</v>
      </c>
      <c r="K600" s="22">
        <v>9</v>
      </c>
      <c r="L600" s="21">
        <v>1.6853932584269662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17</v>
      </c>
      <c r="E601" s="19">
        <v>19</v>
      </c>
      <c r="F601" s="20">
        <v>36</v>
      </c>
      <c r="G601" s="21">
        <v>4.5859872611464967</v>
      </c>
      <c r="H601" s="19">
        <v>300</v>
      </c>
      <c r="I601" s="19">
        <v>0</v>
      </c>
      <c r="J601" s="19">
        <v>0</v>
      </c>
      <c r="K601" s="22">
        <v>0</v>
      </c>
      <c r="L601" s="21">
        <v>0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35</v>
      </c>
      <c r="E602" s="19">
        <v>27</v>
      </c>
      <c r="F602" s="20">
        <v>62</v>
      </c>
      <c r="G602" s="21">
        <v>3.6838978015448602</v>
      </c>
      <c r="H602" s="19">
        <v>1091</v>
      </c>
      <c r="I602" s="19">
        <v>8</v>
      </c>
      <c r="J602" s="19">
        <v>7</v>
      </c>
      <c r="K602" s="22">
        <v>15</v>
      </c>
      <c r="L602" s="21">
        <v>1.3748854262144821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14</v>
      </c>
      <c r="E603" s="19">
        <v>15</v>
      </c>
      <c r="F603" s="20">
        <v>29</v>
      </c>
      <c r="G603" s="21">
        <v>2.1886792452830188</v>
      </c>
      <c r="H603" s="19">
        <v>893</v>
      </c>
      <c r="I603" s="19">
        <v>4</v>
      </c>
      <c r="J603" s="19">
        <v>3</v>
      </c>
      <c r="K603" s="22">
        <v>7</v>
      </c>
      <c r="L603" s="21">
        <v>0.78387458006718924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102</v>
      </c>
      <c r="E604" s="19">
        <v>115</v>
      </c>
      <c r="F604" s="20">
        <v>217</v>
      </c>
      <c r="G604" s="21">
        <v>5.9079771304111084</v>
      </c>
      <c r="H604" s="19">
        <v>1581</v>
      </c>
      <c r="I604" s="19">
        <v>11</v>
      </c>
      <c r="J604" s="19">
        <v>8</v>
      </c>
      <c r="K604" s="22">
        <v>19</v>
      </c>
      <c r="L604" s="21">
        <v>1.2017710309930425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30</v>
      </c>
      <c r="E605" s="19">
        <v>28</v>
      </c>
      <c r="F605" s="20">
        <v>58</v>
      </c>
      <c r="G605" s="21">
        <v>4.7463175122749588</v>
      </c>
      <c r="H605" s="19">
        <v>803</v>
      </c>
      <c r="I605" s="19">
        <v>9</v>
      </c>
      <c r="J605" s="19">
        <v>6</v>
      </c>
      <c r="K605" s="22">
        <v>15</v>
      </c>
      <c r="L605" s="21">
        <v>1.8679950186799501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44</v>
      </c>
      <c r="E606" s="19">
        <v>58</v>
      </c>
      <c r="F606" s="20">
        <v>102</v>
      </c>
      <c r="G606" s="21">
        <v>4.2893187552565184</v>
      </c>
      <c r="H606" s="19">
        <v>1253</v>
      </c>
      <c r="I606" s="19">
        <v>14</v>
      </c>
      <c r="J606" s="19">
        <v>10</v>
      </c>
      <c r="K606" s="22">
        <v>24</v>
      </c>
      <c r="L606" s="21">
        <v>1.9154030327214684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40</v>
      </c>
      <c r="E607" s="19">
        <v>48</v>
      </c>
      <c r="F607" s="20">
        <v>88</v>
      </c>
      <c r="G607" s="21">
        <v>3.7209302325581395</v>
      </c>
      <c r="H607" s="19">
        <v>1403</v>
      </c>
      <c r="I607" s="19">
        <v>13</v>
      </c>
      <c r="J607" s="19">
        <v>8</v>
      </c>
      <c r="K607" s="22">
        <v>21</v>
      </c>
      <c r="L607" s="21">
        <v>1.4967925873129011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10</v>
      </c>
      <c r="E608" s="19">
        <v>14</v>
      </c>
      <c r="F608" s="20">
        <v>24</v>
      </c>
      <c r="G608" s="21">
        <v>4.6242774566473983</v>
      </c>
      <c r="H608" s="19">
        <v>232</v>
      </c>
      <c r="I608" s="19">
        <v>2</v>
      </c>
      <c r="J608" s="19">
        <v>1</v>
      </c>
      <c r="K608" s="22">
        <v>3</v>
      </c>
      <c r="L608" s="21">
        <v>1.2931034482758621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1711</v>
      </c>
      <c r="E609" s="29">
        <v>1721</v>
      </c>
      <c r="F609" s="29">
        <v>3432</v>
      </c>
      <c r="G609" s="31">
        <v>4.5895237967878684</v>
      </c>
      <c r="H609" s="29">
        <v>32860</v>
      </c>
      <c r="I609" s="29">
        <v>210</v>
      </c>
      <c r="J609" s="29">
        <v>206</v>
      </c>
      <c r="K609" s="36">
        <v>416</v>
      </c>
      <c r="L609" s="31">
        <v>1.2659768715763846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103</v>
      </c>
      <c r="E610" s="19">
        <v>99</v>
      </c>
      <c r="F610" s="20">
        <v>202</v>
      </c>
      <c r="G610" s="21">
        <v>7.0407807598466361</v>
      </c>
      <c r="H610" s="19">
        <v>1071</v>
      </c>
      <c r="I610" s="19">
        <v>6</v>
      </c>
      <c r="J610" s="19">
        <v>7</v>
      </c>
      <c r="K610" s="22">
        <v>13</v>
      </c>
      <c r="L610" s="21">
        <v>1.2138188608776845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335</v>
      </c>
      <c r="E611" s="19">
        <v>364</v>
      </c>
      <c r="F611" s="20">
        <v>699</v>
      </c>
      <c r="G611" s="21">
        <v>3.3403421580808565</v>
      </c>
      <c r="H611" s="19">
        <v>10369</v>
      </c>
      <c r="I611" s="19">
        <v>78</v>
      </c>
      <c r="J611" s="19">
        <v>74</v>
      </c>
      <c r="K611" s="22">
        <v>152</v>
      </c>
      <c r="L611" s="21">
        <v>1.4659079949850515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89</v>
      </c>
      <c r="E612" s="19">
        <v>100</v>
      </c>
      <c r="F612" s="20">
        <v>189</v>
      </c>
      <c r="G612" s="21">
        <v>8.2568807339449553</v>
      </c>
      <c r="H612" s="19">
        <v>394</v>
      </c>
      <c r="I612" s="19">
        <v>6</v>
      </c>
      <c r="J612" s="19">
        <v>4</v>
      </c>
      <c r="K612" s="22">
        <v>10</v>
      </c>
      <c r="L612" s="21">
        <v>2.5380710659898478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125</v>
      </c>
      <c r="E613" s="19">
        <v>163</v>
      </c>
      <c r="F613" s="20">
        <v>288</v>
      </c>
      <c r="G613" s="21">
        <v>4.2197802197802199</v>
      </c>
      <c r="H613" s="19">
        <v>2890</v>
      </c>
      <c r="I613" s="19">
        <v>35</v>
      </c>
      <c r="J613" s="19">
        <v>38</v>
      </c>
      <c r="K613" s="22">
        <v>73</v>
      </c>
      <c r="L613" s="21">
        <v>2.5259515570934257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154</v>
      </c>
      <c r="E614" s="19">
        <v>162</v>
      </c>
      <c r="F614" s="20">
        <v>316</v>
      </c>
      <c r="G614" s="21">
        <v>4.3341105472500345</v>
      </c>
      <c r="H614" s="19">
        <v>2936</v>
      </c>
      <c r="I614" s="19">
        <v>28</v>
      </c>
      <c r="J614" s="19">
        <v>34</v>
      </c>
      <c r="K614" s="22">
        <v>62</v>
      </c>
      <c r="L614" s="21">
        <v>2.111716621253406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34</v>
      </c>
      <c r="E615" s="19">
        <v>27</v>
      </c>
      <c r="F615" s="20">
        <v>61</v>
      </c>
      <c r="G615" s="21">
        <v>5.550500454959054</v>
      </c>
      <c r="H615" s="35">
        <v>354</v>
      </c>
      <c r="I615" s="19">
        <v>1</v>
      </c>
      <c r="J615" s="19">
        <v>1</v>
      </c>
      <c r="K615" s="22">
        <v>2</v>
      </c>
      <c r="L615" s="21">
        <v>0.56497175141242939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16</v>
      </c>
      <c r="E616" s="19">
        <v>23</v>
      </c>
      <c r="F616" s="20">
        <v>39</v>
      </c>
      <c r="G616" s="21">
        <v>5</v>
      </c>
      <c r="H616" s="19">
        <v>328</v>
      </c>
      <c r="I616" s="19">
        <v>5</v>
      </c>
      <c r="J616" s="19">
        <v>2</v>
      </c>
      <c r="K616" s="22">
        <v>7</v>
      </c>
      <c r="L616" s="21">
        <v>2.1341463414634148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215</v>
      </c>
      <c r="E617" s="19">
        <v>217</v>
      </c>
      <c r="F617" s="20">
        <v>432</v>
      </c>
      <c r="G617" s="21">
        <v>4.1490587783326935</v>
      </c>
      <c r="H617" s="19">
        <v>5967</v>
      </c>
      <c r="I617" s="19">
        <v>12</v>
      </c>
      <c r="J617" s="19">
        <v>7</v>
      </c>
      <c r="K617" s="22">
        <v>19</v>
      </c>
      <c r="L617" s="21">
        <v>0.31841796547678902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76</v>
      </c>
      <c r="E618" s="19">
        <v>52</v>
      </c>
      <c r="F618" s="20">
        <v>128</v>
      </c>
      <c r="G618" s="21">
        <v>8.9260808926080895</v>
      </c>
      <c r="H618" s="35">
        <v>379</v>
      </c>
      <c r="I618" s="19">
        <v>2</v>
      </c>
      <c r="J618" s="19">
        <v>3</v>
      </c>
      <c r="K618" s="22">
        <v>5</v>
      </c>
      <c r="L618" s="21">
        <v>1.3192612137203166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33</v>
      </c>
      <c r="E619" s="19">
        <v>44</v>
      </c>
      <c r="F619" s="20">
        <v>77</v>
      </c>
      <c r="G619" s="21">
        <v>4.3999999999999995</v>
      </c>
      <c r="H619" s="19">
        <v>586</v>
      </c>
      <c r="I619" s="19">
        <v>2</v>
      </c>
      <c r="J619" s="19">
        <v>1</v>
      </c>
      <c r="K619" s="22">
        <v>3</v>
      </c>
      <c r="L619" s="21">
        <v>0.51194539249146753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112</v>
      </c>
      <c r="E620" s="19">
        <v>97</v>
      </c>
      <c r="F620" s="20">
        <v>209</v>
      </c>
      <c r="G620" s="21">
        <v>3.6474694589877834</v>
      </c>
      <c r="H620" s="19">
        <v>3368</v>
      </c>
      <c r="I620" s="19">
        <v>15</v>
      </c>
      <c r="J620" s="19">
        <v>14</v>
      </c>
      <c r="K620" s="22">
        <v>29</v>
      </c>
      <c r="L620" s="21">
        <v>0.86104513064133004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64</v>
      </c>
      <c r="E621" s="19">
        <v>73</v>
      </c>
      <c r="F621" s="20">
        <v>137</v>
      </c>
      <c r="G621" s="21">
        <v>3.8953653682115439</v>
      </c>
      <c r="H621" s="19">
        <v>1442</v>
      </c>
      <c r="I621" s="19">
        <v>6</v>
      </c>
      <c r="J621" s="19">
        <v>3</v>
      </c>
      <c r="K621" s="22">
        <v>9</v>
      </c>
      <c r="L621" s="21">
        <v>0.62413314840499301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295</v>
      </c>
      <c r="E622" s="19">
        <v>254</v>
      </c>
      <c r="F622" s="20">
        <v>549</v>
      </c>
      <c r="G622" s="21">
        <v>6.5326035221323169</v>
      </c>
      <c r="H622" s="19">
        <v>2444</v>
      </c>
      <c r="I622" s="19">
        <v>12</v>
      </c>
      <c r="J622" s="19">
        <v>16</v>
      </c>
      <c r="K622" s="22">
        <v>28</v>
      </c>
      <c r="L622" s="21">
        <v>1.1456628477905073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60</v>
      </c>
      <c r="E623" s="19">
        <v>46</v>
      </c>
      <c r="F623" s="20">
        <v>106</v>
      </c>
      <c r="G623" s="21">
        <v>7.2952512044046802</v>
      </c>
      <c r="H623" s="19">
        <v>332</v>
      </c>
      <c r="I623" s="19">
        <v>2</v>
      </c>
      <c r="J623" s="19">
        <v>2</v>
      </c>
      <c r="K623" s="22">
        <v>4</v>
      </c>
      <c r="L623" s="21">
        <v>1.2048192771084338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161</v>
      </c>
      <c r="E624" s="38">
        <v>159</v>
      </c>
      <c r="F624" s="38">
        <v>320</v>
      </c>
      <c r="G624" s="31">
        <v>4.7344281698476109</v>
      </c>
      <c r="H624" s="29">
        <v>1868</v>
      </c>
      <c r="I624" s="38">
        <v>12</v>
      </c>
      <c r="J624" s="38">
        <v>8</v>
      </c>
      <c r="K624" s="39">
        <v>20</v>
      </c>
      <c r="L624" s="31">
        <v>1.070663811563169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1978</v>
      </c>
      <c r="E625" s="9">
        <v>1919</v>
      </c>
      <c r="F625" s="9">
        <v>3897</v>
      </c>
      <c r="G625" s="25">
        <v>5.3966099817204896</v>
      </c>
      <c r="H625" s="9">
        <v>29700</v>
      </c>
      <c r="I625" s="9">
        <v>154</v>
      </c>
      <c r="J625" s="9">
        <v>128</v>
      </c>
      <c r="K625" s="16">
        <v>282</v>
      </c>
      <c r="L625" s="25">
        <v>0.9494949494949495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113</v>
      </c>
      <c r="E626" s="29">
        <v>236</v>
      </c>
      <c r="F626" s="29">
        <v>349</v>
      </c>
      <c r="G626" s="31">
        <v>7.7024939306996245</v>
      </c>
      <c r="H626" s="29">
        <v>1766</v>
      </c>
      <c r="I626" s="29">
        <v>2</v>
      </c>
      <c r="J626" s="29">
        <v>3</v>
      </c>
      <c r="K626" s="36">
        <v>5</v>
      </c>
      <c r="L626" s="31">
        <v>0.28312570781426954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28</v>
      </c>
      <c r="E627" s="19">
        <v>60</v>
      </c>
      <c r="F627" s="20">
        <v>88</v>
      </c>
      <c r="G627" s="21">
        <v>8.7042532146389711</v>
      </c>
      <c r="H627" s="35">
        <v>450</v>
      </c>
      <c r="I627" s="19">
        <v>2</v>
      </c>
      <c r="J627" s="19">
        <v>3</v>
      </c>
      <c r="K627" s="22">
        <v>5</v>
      </c>
      <c r="L627" s="21">
        <v>1.1111111111111112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17</v>
      </c>
      <c r="E628" s="19">
        <v>39</v>
      </c>
      <c r="F628" s="20">
        <v>56</v>
      </c>
      <c r="G628" s="21">
        <v>10.852713178294573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22</v>
      </c>
      <c r="E629" s="19">
        <v>36</v>
      </c>
      <c r="F629" s="20">
        <v>58</v>
      </c>
      <c r="G629" s="21">
        <v>8.3936324167872645</v>
      </c>
      <c r="H629" s="35">
        <v>275</v>
      </c>
      <c r="I629" s="19">
        <v>0</v>
      </c>
      <c r="J629" s="19">
        <v>0</v>
      </c>
      <c r="K629" s="22">
        <v>0</v>
      </c>
      <c r="L629" s="21">
        <v>0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14</v>
      </c>
      <c r="E630" s="19">
        <v>29</v>
      </c>
      <c r="F630" s="20">
        <v>43</v>
      </c>
      <c r="G630" s="21">
        <v>6.7610062893081757</v>
      </c>
      <c r="H630" s="35">
        <v>254</v>
      </c>
      <c r="I630" s="19">
        <v>0</v>
      </c>
      <c r="J630" s="19">
        <v>0</v>
      </c>
      <c r="K630" s="22">
        <v>0</v>
      </c>
      <c r="L630" s="21">
        <v>0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18</v>
      </c>
      <c r="E631" s="19">
        <v>41</v>
      </c>
      <c r="F631" s="20">
        <v>59</v>
      </c>
      <c r="G631" s="21">
        <v>5.9177532597793379</v>
      </c>
      <c r="H631" s="35">
        <v>399</v>
      </c>
      <c r="I631" s="19">
        <v>0</v>
      </c>
      <c r="J631" s="19">
        <v>0</v>
      </c>
      <c r="K631" s="22">
        <v>0</v>
      </c>
      <c r="L631" s="21">
        <v>0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14</v>
      </c>
      <c r="E632" s="19">
        <v>31</v>
      </c>
      <c r="F632" s="20">
        <v>45</v>
      </c>
      <c r="G632" s="21">
        <v>6.6176470588235299</v>
      </c>
      <c r="H632" s="19">
        <v>265</v>
      </c>
      <c r="I632" s="19">
        <v>0</v>
      </c>
      <c r="J632" s="19">
        <v>0</v>
      </c>
      <c r="K632" s="22">
        <v>0</v>
      </c>
      <c r="L632" s="21">
        <v>0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372</v>
      </c>
      <c r="E633" s="29">
        <v>330</v>
      </c>
      <c r="F633" s="29">
        <v>702</v>
      </c>
      <c r="G633" s="31">
        <v>5.5063142207231941</v>
      </c>
      <c r="H633" s="29">
        <v>4554</v>
      </c>
      <c r="I633" s="29">
        <v>30</v>
      </c>
      <c r="J633" s="29">
        <v>17</v>
      </c>
      <c r="K633" s="36">
        <v>47</v>
      </c>
      <c r="L633" s="31">
        <v>1.0320597277119017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11</v>
      </c>
      <c r="E634" s="19">
        <v>15</v>
      </c>
      <c r="F634" s="20">
        <v>26</v>
      </c>
      <c r="G634" s="21">
        <v>2.786709539121115</v>
      </c>
      <c r="H634" s="35">
        <v>558</v>
      </c>
      <c r="I634" s="19">
        <v>2</v>
      </c>
      <c r="J634" s="19">
        <v>1</v>
      </c>
      <c r="K634" s="22">
        <v>3</v>
      </c>
      <c r="L634" s="21">
        <v>0.53763440860215062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26</v>
      </c>
      <c r="E635" s="19">
        <v>20</v>
      </c>
      <c r="F635" s="20">
        <v>46</v>
      </c>
      <c r="G635" s="21">
        <v>6.927710843373494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4</v>
      </c>
      <c r="E636" s="19">
        <v>2</v>
      </c>
      <c r="F636" s="20">
        <v>6</v>
      </c>
      <c r="G636" s="21">
        <v>4.10958904109589</v>
      </c>
      <c r="H636" s="35">
        <v>67</v>
      </c>
      <c r="I636" s="19">
        <v>0</v>
      </c>
      <c r="J636" s="19">
        <v>0</v>
      </c>
      <c r="K636" s="22">
        <v>0</v>
      </c>
      <c r="L636" s="21">
        <v>0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5</v>
      </c>
      <c r="E637" s="19">
        <v>6</v>
      </c>
      <c r="F637" s="20">
        <v>11</v>
      </c>
      <c r="G637" s="21">
        <v>4.2471042471042466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20</v>
      </c>
      <c r="E638" s="19">
        <v>14</v>
      </c>
      <c r="F638" s="20">
        <v>34</v>
      </c>
      <c r="G638" s="21">
        <v>3.1539888682745829</v>
      </c>
      <c r="H638" s="35">
        <v>795</v>
      </c>
      <c r="I638" s="19">
        <v>5</v>
      </c>
      <c r="J638" s="19">
        <v>3</v>
      </c>
      <c r="K638" s="22">
        <v>8</v>
      </c>
      <c r="L638" s="21">
        <v>1.0062893081761006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49</v>
      </c>
      <c r="E639" s="19">
        <v>37</v>
      </c>
      <c r="F639" s="20">
        <v>86</v>
      </c>
      <c r="G639" s="21">
        <v>7.8467153284671536</v>
      </c>
      <c r="H639" s="35">
        <v>348</v>
      </c>
      <c r="I639" s="19">
        <v>1</v>
      </c>
      <c r="J639" s="19">
        <v>1</v>
      </c>
      <c r="K639" s="22">
        <v>2</v>
      </c>
      <c r="L639" s="21">
        <v>0.57471264367816088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15</v>
      </c>
      <c r="E640" s="19">
        <v>16</v>
      </c>
      <c r="F640" s="20">
        <v>31</v>
      </c>
      <c r="G640" s="21">
        <v>5.5755395683453237</v>
      </c>
      <c r="H640" s="35">
        <v>202</v>
      </c>
      <c r="I640" s="19">
        <v>12</v>
      </c>
      <c r="J640" s="19">
        <v>3</v>
      </c>
      <c r="K640" s="22">
        <v>15</v>
      </c>
      <c r="L640" s="21">
        <v>7.4257425742574252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18</v>
      </c>
      <c r="E641" s="19">
        <v>21</v>
      </c>
      <c r="F641" s="20">
        <v>39</v>
      </c>
      <c r="G641" s="21">
        <v>3.939393939393939</v>
      </c>
      <c r="H641" s="35">
        <v>638</v>
      </c>
      <c r="I641" s="19">
        <v>4</v>
      </c>
      <c r="J641" s="19">
        <v>4</v>
      </c>
      <c r="K641" s="22">
        <v>8</v>
      </c>
      <c r="L641" s="21">
        <v>1.2539184952978055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88</v>
      </c>
      <c r="E642" s="19">
        <v>68</v>
      </c>
      <c r="F642" s="20">
        <v>156</v>
      </c>
      <c r="G642" s="21">
        <v>6.8271334792122538</v>
      </c>
      <c r="H642" s="19">
        <v>185</v>
      </c>
      <c r="I642" s="19">
        <v>4</v>
      </c>
      <c r="J642" s="19">
        <v>0</v>
      </c>
      <c r="K642" s="22">
        <v>4</v>
      </c>
      <c r="L642" s="21">
        <v>2.1621621621621623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104</v>
      </c>
      <c r="E643" s="19">
        <v>100</v>
      </c>
      <c r="F643" s="20">
        <v>204</v>
      </c>
      <c r="G643" s="21">
        <v>5.5314533622559656</v>
      </c>
      <c r="H643" s="19">
        <v>1003</v>
      </c>
      <c r="I643" s="19">
        <v>1</v>
      </c>
      <c r="J643" s="19">
        <v>4</v>
      </c>
      <c r="K643" s="22">
        <v>5</v>
      </c>
      <c r="L643" s="21">
        <v>0.49850448654037888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32</v>
      </c>
      <c r="E644" s="19">
        <v>31</v>
      </c>
      <c r="F644" s="20">
        <v>63</v>
      </c>
      <c r="G644" s="21">
        <v>5.977229601518026</v>
      </c>
      <c r="H644" s="19">
        <v>518</v>
      </c>
      <c r="I644" s="19">
        <v>1</v>
      </c>
      <c r="J644" s="19">
        <v>1</v>
      </c>
      <c r="K644" s="22">
        <v>2</v>
      </c>
      <c r="L644" s="21">
        <v>0.38610038610038611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583</v>
      </c>
      <c r="E645" s="29">
        <v>502</v>
      </c>
      <c r="F645" s="29">
        <v>1085</v>
      </c>
      <c r="G645" s="31">
        <v>5.265456663107833</v>
      </c>
      <c r="H645" s="29">
        <v>8034</v>
      </c>
      <c r="I645" s="29">
        <v>13</v>
      </c>
      <c r="J645" s="29">
        <v>15</v>
      </c>
      <c r="K645" s="36">
        <v>28</v>
      </c>
      <c r="L645" s="31">
        <v>0.34851879512073686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16</v>
      </c>
      <c r="E646" s="19">
        <v>19</v>
      </c>
      <c r="F646" s="20">
        <v>35</v>
      </c>
      <c r="G646" s="21">
        <v>4.0556199304750873</v>
      </c>
      <c r="H646" s="35">
        <v>277</v>
      </c>
      <c r="I646" s="19">
        <v>1</v>
      </c>
      <c r="J646" s="19">
        <v>1</v>
      </c>
      <c r="K646" s="22">
        <v>2</v>
      </c>
      <c r="L646" s="21">
        <v>0.72202166064981954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29</v>
      </c>
      <c r="E647" s="19">
        <v>34</v>
      </c>
      <c r="F647" s="20">
        <v>63</v>
      </c>
      <c r="G647" s="21">
        <v>6.4881565396498457</v>
      </c>
      <c r="H647" s="19">
        <v>358</v>
      </c>
      <c r="I647" s="19">
        <v>1</v>
      </c>
      <c r="J647" s="19">
        <v>4</v>
      </c>
      <c r="K647" s="22">
        <v>5</v>
      </c>
      <c r="L647" s="21">
        <v>1.3966480446927374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53</v>
      </c>
      <c r="E648" s="19">
        <v>44</v>
      </c>
      <c r="F648" s="20">
        <v>97</v>
      </c>
      <c r="G648" s="21">
        <v>4.658981748318924</v>
      </c>
      <c r="H648" s="19">
        <v>1023</v>
      </c>
      <c r="I648" s="19">
        <v>1</v>
      </c>
      <c r="J648" s="19">
        <v>3</v>
      </c>
      <c r="K648" s="22">
        <v>4</v>
      </c>
      <c r="L648" s="21">
        <v>0.39100684261974583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42</v>
      </c>
      <c r="E649" s="19">
        <v>32</v>
      </c>
      <c r="F649" s="20">
        <v>74</v>
      </c>
      <c r="G649" s="21">
        <v>5.9581320450885666</v>
      </c>
      <c r="H649" s="19">
        <v>425</v>
      </c>
      <c r="I649" s="19">
        <v>0</v>
      </c>
      <c r="J649" s="19">
        <v>0</v>
      </c>
      <c r="K649" s="22">
        <v>0</v>
      </c>
      <c r="L649" s="21">
        <v>0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90</v>
      </c>
      <c r="E650" s="19">
        <v>67</v>
      </c>
      <c r="F650" s="20">
        <v>157</v>
      </c>
      <c r="G650" s="21">
        <v>5.252592840414855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35</v>
      </c>
      <c r="E651" s="19">
        <v>26</v>
      </c>
      <c r="F651" s="20">
        <v>61</v>
      </c>
      <c r="G651" s="21">
        <v>5.3275109170305672</v>
      </c>
      <c r="H651" s="35">
        <v>510</v>
      </c>
      <c r="I651" s="19">
        <v>2</v>
      </c>
      <c r="J651" s="19">
        <v>0</v>
      </c>
      <c r="K651" s="22">
        <v>2</v>
      </c>
      <c r="L651" s="21">
        <v>0.39215686274509803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33</v>
      </c>
      <c r="E652" s="19">
        <v>33</v>
      </c>
      <c r="F652" s="20">
        <v>66</v>
      </c>
      <c r="G652" s="21">
        <v>4.0293040293040292</v>
      </c>
      <c r="H652" s="35">
        <v>810</v>
      </c>
      <c r="I652" s="19">
        <v>3</v>
      </c>
      <c r="J652" s="19">
        <v>0</v>
      </c>
      <c r="K652" s="22">
        <v>3</v>
      </c>
      <c r="L652" s="21">
        <v>0.37037037037037041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62</v>
      </c>
      <c r="E653" s="19">
        <v>68</v>
      </c>
      <c r="F653" s="20">
        <v>130</v>
      </c>
      <c r="G653" s="21">
        <v>5.5460750853242322</v>
      </c>
      <c r="H653" s="35">
        <v>891</v>
      </c>
      <c r="I653" s="19">
        <v>1</v>
      </c>
      <c r="J653" s="19">
        <v>2</v>
      </c>
      <c r="K653" s="22">
        <v>3</v>
      </c>
      <c r="L653" s="21">
        <v>0.33670033670033667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43</v>
      </c>
      <c r="E654" s="19">
        <v>38</v>
      </c>
      <c r="F654" s="20">
        <v>81</v>
      </c>
      <c r="G654" s="21">
        <v>4.4628099173553721</v>
      </c>
      <c r="H654" s="35">
        <v>762</v>
      </c>
      <c r="I654" s="19">
        <v>1</v>
      </c>
      <c r="J654" s="19">
        <v>1</v>
      </c>
      <c r="K654" s="22">
        <v>2</v>
      </c>
      <c r="L654" s="21">
        <v>0.26246719160104987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20</v>
      </c>
      <c r="E655" s="19">
        <v>19</v>
      </c>
      <c r="F655" s="20">
        <v>39</v>
      </c>
      <c r="G655" s="21">
        <v>6.0185185185185182</v>
      </c>
      <c r="H655" s="35">
        <v>260</v>
      </c>
      <c r="I655" s="19">
        <v>1</v>
      </c>
      <c r="J655" s="19">
        <v>2</v>
      </c>
      <c r="K655" s="22">
        <v>3</v>
      </c>
      <c r="L655" s="21">
        <v>1.153846153846154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27</v>
      </c>
      <c r="E656" s="19">
        <v>20</v>
      </c>
      <c r="F656" s="20">
        <v>47</v>
      </c>
      <c r="G656" s="21">
        <v>4.8654244306418217</v>
      </c>
      <c r="H656" s="35">
        <v>443</v>
      </c>
      <c r="I656" s="19">
        <v>1</v>
      </c>
      <c r="J656" s="19">
        <v>1</v>
      </c>
      <c r="K656" s="22">
        <v>2</v>
      </c>
      <c r="L656" s="21">
        <v>0.45146726862302478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61</v>
      </c>
      <c r="E657" s="19">
        <v>49</v>
      </c>
      <c r="F657" s="20">
        <v>110</v>
      </c>
      <c r="G657" s="21">
        <v>7.7084793272599859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17</v>
      </c>
      <c r="E658" s="19">
        <v>8</v>
      </c>
      <c r="F658" s="20">
        <v>25</v>
      </c>
      <c r="G658" s="21">
        <v>5.7870370370370372</v>
      </c>
      <c r="H658" s="35">
        <v>252</v>
      </c>
      <c r="I658" s="19">
        <v>0</v>
      </c>
      <c r="J658" s="19">
        <v>1</v>
      </c>
      <c r="K658" s="22">
        <v>1</v>
      </c>
      <c r="L658" s="21">
        <v>0.3968253968253968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19</v>
      </c>
      <c r="E659" s="19">
        <v>17</v>
      </c>
      <c r="F659" s="20">
        <v>36</v>
      </c>
      <c r="G659" s="21">
        <v>4.0862656072644725</v>
      </c>
      <c r="H659" s="35">
        <v>440</v>
      </c>
      <c r="I659" s="19">
        <v>1</v>
      </c>
      <c r="J659" s="19">
        <v>0</v>
      </c>
      <c r="K659" s="22">
        <v>1</v>
      </c>
      <c r="L659" s="21">
        <v>0.22727272727272727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36</v>
      </c>
      <c r="E660" s="19">
        <v>28</v>
      </c>
      <c r="F660" s="20">
        <v>64</v>
      </c>
      <c r="G660" s="21">
        <v>5.5030094582975062</v>
      </c>
      <c r="H660" s="19">
        <v>414</v>
      </c>
      <c r="I660" s="19">
        <v>0</v>
      </c>
      <c r="J660" s="19">
        <v>0</v>
      </c>
      <c r="K660" s="22">
        <v>0</v>
      </c>
      <c r="L660" s="21">
        <v>0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618</v>
      </c>
      <c r="E661" s="29">
        <v>563</v>
      </c>
      <c r="F661" s="29">
        <v>1181</v>
      </c>
      <c r="G661" s="31">
        <v>5.3061958035674168</v>
      </c>
      <c r="H661" s="29">
        <v>10657</v>
      </c>
      <c r="I661" s="29">
        <v>74</v>
      </c>
      <c r="J661" s="29">
        <v>52</v>
      </c>
      <c r="K661" s="36">
        <v>126</v>
      </c>
      <c r="L661" s="31">
        <v>1.182321478840199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11</v>
      </c>
      <c r="E662" s="19">
        <v>17</v>
      </c>
      <c r="F662" s="20">
        <v>28</v>
      </c>
      <c r="G662" s="21">
        <v>3.6316472114137488</v>
      </c>
      <c r="H662" s="35">
        <v>249</v>
      </c>
      <c r="I662" s="19">
        <v>0</v>
      </c>
      <c r="J662" s="19">
        <v>0</v>
      </c>
      <c r="K662" s="22">
        <v>0</v>
      </c>
      <c r="L662" s="21">
        <v>0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8</v>
      </c>
      <c r="E663" s="19">
        <v>8</v>
      </c>
      <c r="F663" s="20">
        <v>16</v>
      </c>
      <c r="G663" s="21">
        <v>6.4516129032258061</v>
      </c>
      <c r="H663" s="35">
        <v>147</v>
      </c>
      <c r="I663" s="19">
        <v>1</v>
      </c>
      <c r="J663" s="19">
        <v>1</v>
      </c>
      <c r="K663" s="22">
        <v>2</v>
      </c>
      <c r="L663" s="21">
        <v>1.3605442176870748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3</v>
      </c>
      <c r="E664" s="19">
        <v>4</v>
      </c>
      <c r="F664" s="20">
        <v>7</v>
      </c>
      <c r="G664" s="21">
        <v>2.0771513353115725</v>
      </c>
      <c r="H664" s="19">
        <v>159</v>
      </c>
      <c r="I664" s="19">
        <v>0</v>
      </c>
      <c r="J664" s="19">
        <v>0</v>
      </c>
      <c r="K664" s="22">
        <v>0</v>
      </c>
      <c r="L664" s="21">
        <v>0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17</v>
      </c>
      <c r="E665" s="19">
        <v>14</v>
      </c>
      <c r="F665" s="20">
        <v>31</v>
      </c>
      <c r="G665" s="21">
        <v>2.259475218658892</v>
      </c>
      <c r="H665" s="19">
        <v>1171</v>
      </c>
      <c r="I665" s="19">
        <v>3</v>
      </c>
      <c r="J665" s="19">
        <v>2</v>
      </c>
      <c r="K665" s="22">
        <v>5</v>
      </c>
      <c r="L665" s="21">
        <v>0.42698548249359519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95</v>
      </c>
      <c r="E666" s="19">
        <v>77</v>
      </c>
      <c r="F666" s="20">
        <v>172</v>
      </c>
      <c r="G666" s="21">
        <v>7.7338129496402885</v>
      </c>
      <c r="H666" s="35">
        <v>785</v>
      </c>
      <c r="I666" s="19">
        <v>4</v>
      </c>
      <c r="J666" s="19">
        <v>7</v>
      </c>
      <c r="K666" s="22">
        <v>11</v>
      </c>
      <c r="L666" s="21">
        <v>1.4012738853503186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56</v>
      </c>
      <c r="E667" s="19">
        <v>60</v>
      </c>
      <c r="F667" s="20">
        <v>116</v>
      </c>
      <c r="G667" s="21">
        <v>7.4838709677419359</v>
      </c>
      <c r="H667" s="35">
        <v>386</v>
      </c>
      <c r="I667" s="19">
        <v>4</v>
      </c>
      <c r="J667" s="19">
        <v>3</v>
      </c>
      <c r="K667" s="22">
        <v>7</v>
      </c>
      <c r="L667" s="21">
        <v>1.8134715025906734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21</v>
      </c>
      <c r="E668" s="19">
        <v>7</v>
      </c>
      <c r="F668" s="20">
        <v>28</v>
      </c>
      <c r="G668" s="21">
        <v>3.8620689655172415</v>
      </c>
      <c r="H668" s="35">
        <v>449</v>
      </c>
      <c r="I668" s="19">
        <v>1</v>
      </c>
      <c r="J668" s="19">
        <v>4</v>
      </c>
      <c r="K668" s="22">
        <v>5</v>
      </c>
      <c r="L668" s="21">
        <v>1.1135857461024499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2</v>
      </c>
      <c r="E669" s="19">
        <v>2</v>
      </c>
      <c r="F669" s="20">
        <v>4</v>
      </c>
      <c r="G669" s="21">
        <v>3.3613445378151261</v>
      </c>
      <c r="H669" s="35">
        <v>75</v>
      </c>
      <c r="I669" s="19">
        <v>0</v>
      </c>
      <c r="J669" s="19">
        <v>0</v>
      </c>
      <c r="K669" s="22">
        <v>0</v>
      </c>
      <c r="L669" s="21">
        <v>0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51</v>
      </c>
      <c r="E670" s="19">
        <v>48</v>
      </c>
      <c r="F670" s="20">
        <v>99</v>
      </c>
      <c r="G670" s="21">
        <v>5.493895671476138</v>
      </c>
      <c r="H670" s="35">
        <v>442</v>
      </c>
      <c r="I670" s="19">
        <v>0</v>
      </c>
      <c r="J670" s="19">
        <v>3</v>
      </c>
      <c r="K670" s="22">
        <v>3</v>
      </c>
      <c r="L670" s="21">
        <v>0.67873303167420818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3</v>
      </c>
      <c r="E671" s="19">
        <v>3</v>
      </c>
      <c r="F671" s="20">
        <v>6</v>
      </c>
      <c r="G671" s="21">
        <v>1.2269938650306749</v>
      </c>
      <c r="H671" s="35">
        <v>247</v>
      </c>
      <c r="I671" s="19">
        <v>2</v>
      </c>
      <c r="J671" s="19">
        <v>0</v>
      </c>
      <c r="K671" s="22">
        <v>2</v>
      </c>
      <c r="L671" s="21">
        <v>0.80971659919028338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11</v>
      </c>
      <c r="E672" s="19">
        <v>10</v>
      </c>
      <c r="F672" s="20">
        <v>21</v>
      </c>
      <c r="G672" s="21">
        <v>3.9697542533081283</v>
      </c>
      <c r="H672" s="35">
        <v>242</v>
      </c>
      <c r="I672" s="19">
        <v>2</v>
      </c>
      <c r="J672" s="19">
        <v>3</v>
      </c>
      <c r="K672" s="22">
        <v>5</v>
      </c>
      <c r="L672" s="21">
        <v>2.0661157024793391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43</v>
      </c>
      <c r="E673" s="19">
        <v>29</v>
      </c>
      <c r="F673" s="20">
        <v>72</v>
      </c>
      <c r="G673" s="21">
        <v>5.741626794258373</v>
      </c>
      <c r="H673" s="35">
        <v>572</v>
      </c>
      <c r="I673" s="19">
        <v>8</v>
      </c>
      <c r="J673" s="19">
        <v>1</v>
      </c>
      <c r="K673" s="22">
        <v>9</v>
      </c>
      <c r="L673" s="21">
        <v>1.5734265734265735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7</v>
      </c>
      <c r="E674" s="19">
        <v>3</v>
      </c>
      <c r="F674" s="20">
        <v>10</v>
      </c>
      <c r="G674" s="21">
        <v>2.5641025641025639</v>
      </c>
      <c r="H674" s="35">
        <v>179</v>
      </c>
      <c r="I674" s="19">
        <v>0</v>
      </c>
      <c r="J674" s="19">
        <v>0</v>
      </c>
      <c r="K674" s="22">
        <v>0</v>
      </c>
      <c r="L674" s="21">
        <v>0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4</v>
      </c>
      <c r="E675" s="19">
        <v>1</v>
      </c>
      <c r="F675" s="20">
        <v>5</v>
      </c>
      <c r="G675" s="21">
        <v>2.358490566037736</v>
      </c>
      <c r="H675" s="35">
        <v>60</v>
      </c>
      <c r="I675" s="19">
        <v>0</v>
      </c>
      <c r="J675" s="19">
        <v>0</v>
      </c>
      <c r="K675" s="22">
        <v>0</v>
      </c>
      <c r="L675" s="21">
        <v>0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55</v>
      </c>
      <c r="E676" s="19">
        <v>51</v>
      </c>
      <c r="F676" s="20">
        <v>106</v>
      </c>
      <c r="G676" s="21">
        <v>6.7948717948717947</v>
      </c>
      <c r="H676" s="35">
        <v>768</v>
      </c>
      <c r="I676" s="19">
        <v>10</v>
      </c>
      <c r="J676" s="19">
        <v>8</v>
      </c>
      <c r="K676" s="22">
        <v>18</v>
      </c>
      <c r="L676" s="21">
        <v>2.34375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34</v>
      </c>
      <c r="E677" s="19">
        <v>47</v>
      </c>
      <c r="F677" s="20">
        <v>81</v>
      </c>
      <c r="G677" s="21">
        <v>4.9571603427172581</v>
      </c>
      <c r="H677" s="35">
        <v>989</v>
      </c>
      <c r="I677" s="19">
        <v>3</v>
      </c>
      <c r="J677" s="19">
        <v>1</v>
      </c>
      <c r="K677" s="22">
        <v>4</v>
      </c>
      <c r="L677" s="21">
        <v>0.40444893832153694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39</v>
      </c>
      <c r="E678" s="19">
        <v>33</v>
      </c>
      <c r="F678" s="20">
        <v>72</v>
      </c>
      <c r="G678" s="21">
        <v>4.6966731898238745</v>
      </c>
      <c r="H678" s="35">
        <v>931</v>
      </c>
      <c r="I678" s="19">
        <v>8</v>
      </c>
      <c r="J678" s="19">
        <v>4</v>
      </c>
      <c r="K678" s="22">
        <v>12</v>
      </c>
      <c r="L678" s="21">
        <v>1.288936627282492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21</v>
      </c>
      <c r="E679" s="19">
        <v>20</v>
      </c>
      <c r="F679" s="20">
        <v>41</v>
      </c>
      <c r="G679" s="21">
        <v>5.3177691309987027</v>
      </c>
      <c r="H679" s="35">
        <v>291</v>
      </c>
      <c r="I679" s="19">
        <v>2</v>
      </c>
      <c r="J679" s="19">
        <v>2</v>
      </c>
      <c r="K679" s="22">
        <v>4</v>
      </c>
      <c r="L679" s="21">
        <v>1.3745704467353952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55</v>
      </c>
      <c r="E680" s="19">
        <v>48</v>
      </c>
      <c r="F680" s="20">
        <v>103</v>
      </c>
      <c r="G680" s="21">
        <v>5.6969026548672561</v>
      </c>
      <c r="H680" s="35">
        <v>836</v>
      </c>
      <c r="I680" s="19">
        <v>7</v>
      </c>
      <c r="J680" s="19">
        <v>3</v>
      </c>
      <c r="K680" s="22">
        <v>10</v>
      </c>
      <c r="L680" s="21">
        <v>1.1961722488038278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10</v>
      </c>
      <c r="E682" s="19">
        <v>9</v>
      </c>
      <c r="F682" s="20">
        <v>19</v>
      </c>
      <c r="G682" s="21">
        <v>3.3333333333333335</v>
      </c>
      <c r="H682" s="35">
        <v>455</v>
      </c>
      <c r="I682" s="19">
        <v>1</v>
      </c>
      <c r="J682" s="19">
        <v>1</v>
      </c>
      <c r="K682" s="22">
        <v>2</v>
      </c>
      <c r="L682" s="21">
        <v>0.43956043956043955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42</v>
      </c>
      <c r="E683" s="19">
        <v>35</v>
      </c>
      <c r="F683" s="20">
        <v>77</v>
      </c>
      <c r="G683" s="21">
        <v>5.0892267019167212</v>
      </c>
      <c r="H683" s="35">
        <v>908</v>
      </c>
      <c r="I683" s="19">
        <v>11</v>
      </c>
      <c r="J683" s="19">
        <v>7</v>
      </c>
      <c r="K683" s="22">
        <v>18</v>
      </c>
      <c r="L683" s="21">
        <v>1.9823788546255507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30</v>
      </c>
      <c r="E684" s="19">
        <v>37</v>
      </c>
      <c r="F684" s="20">
        <v>67</v>
      </c>
      <c r="G684" s="21">
        <v>7.919621749408984</v>
      </c>
      <c r="H684" s="19">
        <v>319</v>
      </c>
      <c r="I684" s="19">
        <v>7</v>
      </c>
      <c r="J684" s="19">
        <v>2</v>
      </c>
      <c r="K684" s="22">
        <v>9</v>
      </c>
      <c r="L684" s="21">
        <v>2.8213166144200628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153</v>
      </c>
      <c r="E685" s="29">
        <v>150</v>
      </c>
      <c r="F685" s="29">
        <v>303</v>
      </c>
      <c r="G685" s="31">
        <v>5.0787797519275895</v>
      </c>
      <c r="H685" s="29">
        <v>1888</v>
      </c>
      <c r="I685" s="29">
        <v>3</v>
      </c>
      <c r="J685" s="29">
        <v>5</v>
      </c>
      <c r="K685" s="36">
        <v>8</v>
      </c>
      <c r="L685" s="31">
        <v>0.42372881355932202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10</v>
      </c>
      <c r="E686" s="19">
        <v>8</v>
      </c>
      <c r="F686" s="20">
        <v>18</v>
      </c>
      <c r="G686" s="21">
        <v>5.4054054054054053</v>
      </c>
      <c r="H686" s="35">
        <v>107</v>
      </c>
      <c r="I686" s="19">
        <v>1</v>
      </c>
      <c r="J686" s="19">
        <v>0</v>
      </c>
      <c r="K686" s="22">
        <v>1</v>
      </c>
      <c r="L686" s="21">
        <v>0.93457943925233633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0</v>
      </c>
      <c r="E687" s="19">
        <v>0</v>
      </c>
      <c r="F687" s="20">
        <v>0</v>
      </c>
      <c r="G687" s="21">
        <v>0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5</v>
      </c>
      <c r="E688" s="19">
        <v>8</v>
      </c>
      <c r="F688" s="20">
        <v>13</v>
      </c>
      <c r="G688" s="21">
        <v>2.6262626262626263</v>
      </c>
      <c r="H688" s="35">
        <v>238</v>
      </c>
      <c r="I688" s="19">
        <v>1</v>
      </c>
      <c r="J688" s="19">
        <v>0</v>
      </c>
      <c r="K688" s="22">
        <v>1</v>
      </c>
      <c r="L688" s="21">
        <v>0.42016806722689076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1</v>
      </c>
      <c r="E689" s="19">
        <v>6</v>
      </c>
      <c r="F689" s="20">
        <v>7</v>
      </c>
      <c r="G689" s="21">
        <v>3.3816425120772946</v>
      </c>
      <c r="H689" s="35">
        <v>73</v>
      </c>
      <c r="I689" s="19">
        <v>0</v>
      </c>
      <c r="J689" s="19">
        <v>1</v>
      </c>
      <c r="K689" s="22">
        <v>1</v>
      </c>
      <c r="L689" s="21">
        <v>1.3698630136986301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4</v>
      </c>
      <c r="E690" s="19">
        <v>0</v>
      </c>
      <c r="F690" s="20">
        <v>4</v>
      </c>
      <c r="G690" s="21">
        <v>8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1</v>
      </c>
      <c r="E691" s="19">
        <v>8</v>
      </c>
      <c r="F691" s="20">
        <v>9</v>
      </c>
      <c r="G691" s="21">
        <v>7.8947368421052628</v>
      </c>
      <c r="H691" s="35">
        <v>18</v>
      </c>
      <c r="I691" s="19">
        <v>0</v>
      </c>
      <c r="J691" s="19">
        <v>3</v>
      </c>
      <c r="K691" s="22">
        <v>3</v>
      </c>
      <c r="L691" s="21">
        <v>16.666666666666664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9</v>
      </c>
      <c r="E692" s="19">
        <v>16</v>
      </c>
      <c r="F692" s="20">
        <v>25</v>
      </c>
      <c r="G692" s="21">
        <v>6.4766839378238332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0</v>
      </c>
      <c r="E693" s="19">
        <v>0</v>
      </c>
      <c r="F693" s="20">
        <v>0</v>
      </c>
      <c r="G693" s="21">
        <v>0</v>
      </c>
      <c r="H693" s="35">
        <v>123</v>
      </c>
      <c r="I693" s="19">
        <v>0</v>
      </c>
      <c r="J693" s="19">
        <v>0</v>
      </c>
      <c r="K693" s="22">
        <v>0</v>
      </c>
      <c r="L693" s="21">
        <v>0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33</v>
      </c>
      <c r="E694" s="19">
        <v>19</v>
      </c>
      <c r="F694" s="20">
        <v>52</v>
      </c>
      <c r="G694" s="21">
        <v>6.0961313012895664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20</v>
      </c>
      <c r="E695" s="19">
        <v>19</v>
      </c>
      <c r="F695" s="20">
        <v>39</v>
      </c>
      <c r="G695" s="21">
        <v>4.7158403869407497</v>
      </c>
      <c r="H695" s="35">
        <v>280</v>
      </c>
      <c r="I695" s="19">
        <v>1</v>
      </c>
      <c r="J695" s="19">
        <v>0</v>
      </c>
      <c r="K695" s="22">
        <v>1</v>
      </c>
      <c r="L695" s="21">
        <v>0.35714285714285715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16</v>
      </c>
      <c r="E696" s="19">
        <v>16</v>
      </c>
      <c r="F696" s="20">
        <v>32</v>
      </c>
      <c r="G696" s="21">
        <v>6.866952789699571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7</v>
      </c>
      <c r="E697" s="19">
        <v>4</v>
      </c>
      <c r="F697" s="20">
        <v>11</v>
      </c>
      <c r="G697" s="21">
        <v>2.9891304347826089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18</v>
      </c>
      <c r="E698" s="19">
        <v>17</v>
      </c>
      <c r="F698" s="20">
        <v>35</v>
      </c>
      <c r="G698" s="21">
        <v>7.2614107883817436</v>
      </c>
      <c r="H698" s="35">
        <v>106</v>
      </c>
      <c r="I698" s="19">
        <v>0</v>
      </c>
      <c r="J698" s="19">
        <v>1</v>
      </c>
      <c r="K698" s="22">
        <v>1</v>
      </c>
      <c r="L698" s="21">
        <v>0.94339622641509435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13</v>
      </c>
      <c r="E699" s="19">
        <v>8</v>
      </c>
      <c r="F699" s="20">
        <v>21</v>
      </c>
      <c r="G699" s="21">
        <v>8.8607594936708853</v>
      </c>
      <c r="H699" s="35">
        <v>78</v>
      </c>
      <c r="I699" s="19">
        <v>0</v>
      </c>
      <c r="J699" s="19">
        <v>0</v>
      </c>
      <c r="K699" s="22">
        <v>0</v>
      </c>
      <c r="L699" s="21">
        <v>0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10</v>
      </c>
      <c r="E700" s="19">
        <v>15</v>
      </c>
      <c r="F700" s="20">
        <v>25</v>
      </c>
      <c r="G700" s="21">
        <v>6.8493150684931505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3</v>
      </c>
      <c r="E701" s="19">
        <v>1</v>
      </c>
      <c r="F701" s="20">
        <v>4</v>
      </c>
      <c r="G701" s="21">
        <v>2.1052631578947367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3</v>
      </c>
      <c r="E702" s="19">
        <v>5</v>
      </c>
      <c r="F702" s="20">
        <v>8</v>
      </c>
      <c r="G702" s="21">
        <v>4.2105263157894735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139</v>
      </c>
      <c r="E703" s="38">
        <v>138</v>
      </c>
      <c r="F703" s="38">
        <v>277</v>
      </c>
      <c r="G703" s="31">
        <v>4.5387514337211208</v>
      </c>
      <c r="H703" s="29">
        <v>2801</v>
      </c>
      <c r="I703" s="38">
        <v>32</v>
      </c>
      <c r="J703" s="38">
        <v>36</v>
      </c>
      <c r="K703" s="39">
        <v>68</v>
      </c>
      <c r="L703" s="31">
        <v>2.4277043912888252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4283</v>
      </c>
      <c r="E704" s="9">
        <v>3996</v>
      </c>
      <c r="F704" s="9">
        <v>8279</v>
      </c>
      <c r="G704" s="25">
        <v>5.5728700381666547</v>
      </c>
      <c r="H704" s="9">
        <v>77489</v>
      </c>
      <c r="I704" s="9">
        <v>313</v>
      </c>
      <c r="J704" s="9">
        <v>284</v>
      </c>
      <c r="K704" s="16">
        <v>597</v>
      </c>
      <c r="L704" s="25">
        <v>0.77043193227425832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1024</v>
      </c>
      <c r="E705" s="29">
        <v>949</v>
      </c>
      <c r="F705" s="29">
        <v>1973</v>
      </c>
      <c r="G705" s="31">
        <v>6.5419940979475442</v>
      </c>
      <c r="H705" s="29">
        <v>12949</v>
      </c>
      <c r="I705" s="29">
        <v>54</v>
      </c>
      <c r="J705" s="29">
        <v>50</v>
      </c>
      <c r="K705" s="36">
        <v>104</v>
      </c>
      <c r="L705" s="31">
        <v>0.80315082245733271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64</v>
      </c>
      <c r="E706" s="19">
        <v>46</v>
      </c>
      <c r="F706" s="20">
        <v>110</v>
      </c>
      <c r="G706" s="21">
        <v>6.7692307692307692</v>
      </c>
      <c r="H706" s="35">
        <v>915</v>
      </c>
      <c r="I706" s="19">
        <v>6</v>
      </c>
      <c r="J706" s="19">
        <v>7</v>
      </c>
      <c r="K706" s="22">
        <v>13</v>
      </c>
      <c r="L706" s="21">
        <v>1.4207650273224044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64</v>
      </c>
      <c r="E707" s="19">
        <v>58</v>
      </c>
      <c r="F707" s="20">
        <v>122</v>
      </c>
      <c r="G707" s="21">
        <v>7.9895219384413876</v>
      </c>
      <c r="H707" s="35">
        <v>384</v>
      </c>
      <c r="I707" s="19">
        <v>2</v>
      </c>
      <c r="J707" s="19">
        <v>1</v>
      </c>
      <c r="K707" s="22">
        <v>3</v>
      </c>
      <c r="L707" s="21">
        <v>0.78125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99</v>
      </c>
      <c r="E708" s="19">
        <v>88</v>
      </c>
      <c r="F708" s="20">
        <v>187</v>
      </c>
      <c r="G708" s="21">
        <v>6.7729083665338639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53</v>
      </c>
      <c r="E709" s="19">
        <v>44</v>
      </c>
      <c r="F709" s="20">
        <v>97</v>
      </c>
      <c r="G709" s="21">
        <v>5.203862660944206</v>
      </c>
      <c r="H709" s="35">
        <v>658</v>
      </c>
      <c r="I709" s="19">
        <v>0</v>
      </c>
      <c r="J709" s="19">
        <v>0</v>
      </c>
      <c r="K709" s="22">
        <v>0</v>
      </c>
      <c r="L709" s="21">
        <v>0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10</v>
      </c>
      <c r="E710" s="19">
        <v>8</v>
      </c>
      <c r="F710" s="20">
        <v>18</v>
      </c>
      <c r="G710" s="21">
        <v>5.1428571428571423</v>
      </c>
      <c r="H710" s="19">
        <v>173</v>
      </c>
      <c r="I710" s="19">
        <v>2</v>
      </c>
      <c r="J710" s="19">
        <v>1</v>
      </c>
      <c r="K710" s="22">
        <v>3</v>
      </c>
      <c r="L710" s="21">
        <v>1.7341040462427744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125</v>
      </c>
      <c r="E711" s="19">
        <v>147</v>
      </c>
      <c r="F711" s="20">
        <v>272</v>
      </c>
      <c r="G711" s="21">
        <v>5.6666666666666661</v>
      </c>
      <c r="H711" s="19">
        <v>2101</v>
      </c>
      <c r="I711" s="19">
        <v>10</v>
      </c>
      <c r="J711" s="19">
        <v>13</v>
      </c>
      <c r="K711" s="22">
        <v>23</v>
      </c>
      <c r="L711" s="21">
        <v>1.0947168015230844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67</v>
      </c>
      <c r="E712" s="19">
        <v>27</v>
      </c>
      <c r="F712" s="20">
        <v>94</v>
      </c>
      <c r="G712" s="21">
        <v>5.346985210466439</v>
      </c>
      <c r="H712" s="19">
        <v>1118</v>
      </c>
      <c r="I712" s="19">
        <v>14</v>
      </c>
      <c r="J712" s="19">
        <v>4</v>
      </c>
      <c r="K712" s="22">
        <v>18</v>
      </c>
      <c r="L712" s="21">
        <v>1.6100178890876566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100</v>
      </c>
      <c r="E713" s="19">
        <v>107</v>
      </c>
      <c r="F713" s="20">
        <v>207</v>
      </c>
      <c r="G713" s="21">
        <v>7.8557874762808346</v>
      </c>
      <c r="H713" s="35">
        <v>498</v>
      </c>
      <c r="I713" s="19">
        <v>2</v>
      </c>
      <c r="J713" s="19">
        <v>1</v>
      </c>
      <c r="K713" s="22">
        <v>3</v>
      </c>
      <c r="L713" s="21">
        <v>0.60240963855421692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26</v>
      </c>
      <c r="E714" s="19">
        <v>25</v>
      </c>
      <c r="F714" s="20">
        <v>51</v>
      </c>
      <c r="G714" s="21">
        <v>5.5798687089715537</v>
      </c>
      <c r="H714" s="35">
        <v>446</v>
      </c>
      <c r="I714" s="19">
        <v>1</v>
      </c>
      <c r="J714" s="19">
        <v>4</v>
      </c>
      <c r="K714" s="22">
        <v>5</v>
      </c>
      <c r="L714" s="21">
        <v>1.1210762331838564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44</v>
      </c>
      <c r="E715" s="19">
        <v>38</v>
      </c>
      <c r="F715" s="20">
        <v>82</v>
      </c>
      <c r="G715" s="21">
        <v>7.9380445304937082</v>
      </c>
      <c r="H715" s="35">
        <v>666</v>
      </c>
      <c r="I715" s="19">
        <v>4</v>
      </c>
      <c r="J715" s="19">
        <v>1</v>
      </c>
      <c r="K715" s="22">
        <v>5</v>
      </c>
      <c r="L715" s="21">
        <v>0.75075075075075071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20</v>
      </c>
      <c r="E716" s="19">
        <v>23</v>
      </c>
      <c r="F716" s="20">
        <v>43</v>
      </c>
      <c r="G716" s="21">
        <v>6.6770186335403725</v>
      </c>
      <c r="H716" s="35">
        <v>379</v>
      </c>
      <c r="I716" s="19">
        <v>0</v>
      </c>
      <c r="J716" s="19">
        <v>0</v>
      </c>
      <c r="K716" s="22">
        <v>0</v>
      </c>
      <c r="L716" s="21">
        <v>0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35</v>
      </c>
      <c r="E717" s="19">
        <v>35</v>
      </c>
      <c r="F717" s="20">
        <v>70</v>
      </c>
      <c r="G717" s="21">
        <v>5.094614264919942</v>
      </c>
      <c r="H717" s="35">
        <v>648</v>
      </c>
      <c r="I717" s="19">
        <v>0</v>
      </c>
      <c r="J717" s="19">
        <v>0</v>
      </c>
      <c r="K717" s="22">
        <v>0</v>
      </c>
      <c r="L717" s="21">
        <v>0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37</v>
      </c>
      <c r="E718" s="19">
        <v>33</v>
      </c>
      <c r="F718" s="20">
        <v>70</v>
      </c>
      <c r="G718" s="21">
        <v>6.4102564102564097</v>
      </c>
      <c r="H718" s="35">
        <v>545</v>
      </c>
      <c r="I718" s="19">
        <v>3</v>
      </c>
      <c r="J718" s="19">
        <v>4</v>
      </c>
      <c r="K718" s="22">
        <v>7</v>
      </c>
      <c r="L718" s="21">
        <v>1.2844036697247707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60</v>
      </c>
      <c r="E719" s="19">
        <v>53</v>
      </c>
      <c r="F719" s="20">
        <v>113</v>
      </c>
      <c r="G719" s="21">
        <v>6.3163778647288993</v>
      </c>
      <c r="H719" s="35">
        <v>867</v>
      </c>
      <c r="I719" s="19">
        <v>5</v>
      </c>
      <c r="J719" s="19">
        <v>10</v>
      </c>
      <c r="K719" s="22">
        <v>15</v>
      </c>
      <c r="L719" s="21">
        <v>1.7301038062283738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17</v>
      </c>
      <c r="E720" s="19">
        <v>21</v>
      </c>
      <c r="F720" s="20">
        <v>38</v>
      </c>
      <c r="G720" s="21">
        <v>4.3132803632236092</v>
      </c>
      <c r="H720" s="35">
        <v>586</v>
      </c>
      <c r="I720" s="19">
        <v>2</v>
      </c>
      <c r="J720" s="19">
        <v>2</v>
      </c>
      <c r="K720" s="22">
        <v>4</v>
      </c>
      <c r="L720" s="21">
        <v>0.68259385665529015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18</v>
      </c>
      <c r="E721" s="19">
        <v>16</v>
      </c>
      <c r="F721" s="20">
        <v>34</v>
      </c>
      <c r="G721" s="21">
        <v>4.809052333804809</v>
      </c>
      <c r="H721" s="19">
        <v>198</v>
      </c>
      <c r="I721" s="19">
        <v>0</v>
      </c>
      <c r="J721" s="19">
        <v>0</v>
      </c>
      <c r="K721" s="22">
        <v>0</v>
      </c>
      <c r="L721" s="21">
        <v>0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142</v>
      </c>
      <c r="E722" s="19">
        <v>138</v>
      </c>
      <c r="F722" s="20">
        <v>280</v>
      </c>
      <c r="G722" s="21">
        <v>8.9743589743589745</v>
      </c>
      <c r="H722" s="19">
        <v>1611</v>
      </c>
      <c r="I722" s="19">
        <v>3</v>
      </c>
      <c r="J722" s="19">
        <v>2</v>
      </c>
      <c r="K722" s="22">
        <v>5</v>
      </c>
      <c r="L722" s="21">
        <v>0.31036623215394166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43</v>
      </c>
      <c r="E723" s="19">
        <v>42</v>
      </c>
      <c r="F723" s="20">
        <v>85</v>
      </c>
      <c r="G723" s="21">
        <v>6.6147859922178993</v>
      </c>
      <c r="H723" s="19">
        <v>576</v>
      </c>
      <c r="I723" s="19">
        <v>0</v>
      </c>
      <c r="J723" s="19">
        <v>0</v>
      </c>
      <c r="K723" s="22">
        <v>0</v>
      </c>
      <c r="L723" s="21">
        <v>0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438</v>
      </c>
      <c r="E724" s="38">
        <v>428</v>
      </c>
      <c r="F724" s="38">
        <v>866</v>
      </c>
      <c r="G724" s="31">
        <v>5.3579162284229414</v>
      </c>
      <c r="H724" s="29">
        <v>10071</v>
      </c>
      <c r="I724" s="38">
        <v>31</v>
      </c>
      <c r="J724" s="38">
        <v>39</v>
      </c>
      <c r="K724" s="39">
        <v>70</v>
      </c>
      <c r="L724" s="31">
        <v>0.69506503822857713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35</v>
      </c>
      <c r="E725" s="35">
        <v>30</v>
      </c>
      <c r="F725" s="40">
        <v>65</v>
      </c>
      <c r="G725" s="21">
        <v>5.8664259927797833</v>
      </c>
      <c r="H725" s="35">
        <v>474</v>
      </c>
      <c r="I725" s="35">
        <v>4</v>
      </c>
      <c r="J725" s="35">
        <v>2</v>
      </c>
      <c r="K725" s="41">
        <v>6</v>
      </c>
      <c r="L725" s="21">
        <v>1.2658227848101267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22</v>
      </c>
      <c r="E726" s="35">
        <v>23</v>
      </c>
      <c r="F726" s="40">
        <v>45</v>
      </c>
      <c r="G726" s="21">
        <v>5.2631578947368416</v>
      </c>
      <c r="H726" s="19">
        <v>645</v>
      </c>
      <c r="I726" s="35">
        <v>0</v>
      </c>
      <c r="J726" s="35">
        <v>3</v>
      </c>
      <c r="K726" s="41">
        <v>3</v>
      </c>
      <c r="L726" s="21">
        <v>0.46511627906976744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58</v>
      </c>
      <c r="E727" s="35">
        <v>54</v>
      </c>
      <c r="F727" s="40">
        <v>112</v>
      </c>
      <c r="G727" s="21">
        <v>4.6589018302828622</v>
      </c>
      <c r="H727" s="19">
        <v>1183</v>
      </c>
      <c r="I727" s="35">
        <v>2</v>
      </c>
      <c r="J727" s="35">
        <v>2</v>
      </c>
      <c r="K727" s="41">
        <v>4</v>
      </c>
      <c r="L727" s="21">
        <v>0.33812341504649196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27</v>
      </c>
      <c r="E728" s="35">
        <v>23</v>
      </c>
      <c r="F728" s="40">
        <v>50</v>
      </c>
      <c r="G728" s="21">
        <v>13.888888888888889</v>
      </c>
      <c r="H728" s="19">
        <v>295</v>
      </c>
      <c r="I728" s="35">
        <v>1</v>
      </c>
      <c r="J728" s="35">
        <v>2</v>
      </c>
      <c r="K728" s="41">
        <v>3</v>
      </c>
      <c r="L728" s="21">
        <v>1.0169491525423728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45</v>
      </c>
      <c r="E729" s="35">
        <v>36</v>
      </c>
      <c r="F729" s="40">
        <v>81</v>
      </c>
      <c r="G729" s="21">
        <v>4.33851098018211</v>
      </c>
      <c r="H729" s="19">
        <v>1386</v>
      </c>
      <c r="I729" s="35">
        <v>2</v>
      </c>
      <c r="J729" s="35">
        <v>2</v>
      </c>
      <c r="K729" s="41">
        <v>4</v>
      </c>
      <c r="L729" s="21">
        <v>0.28860028860028858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76</v>
      </c>
      <c r="E730" s="35">
        <v>85</v>
      </c>
      <c r="F730" s="40">
        <v>161</v>
      </c>
      <c r="G730" s="21">
        <v>5.5805892547660312</v>
      </c>
      <c r="H730" s="19">
        <v>1999</v>
      </c>
      <c r="I730" s="35">
        <v>16</v>
      </c>
      <c r="J730" s="35">
        <v>12</v>
      </c>
      <c r="K730" s="41">
        <v>28</v>
      </c>
      <c r="L730" s="21">
        <v>1.4007003501750876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40</v>
      </c>
      <c r="E731" s="35">
        <v>39</v>
      </c>
      <c r="F731" s="40">
        <v>79</v>
      </c>
      <c r="G731" s="21">
        <v>5.2283256121773665</v>
      </c>
      <c r="H731" s="19">
        <v>866</v>
      </c>
      <c r="I731" s="35">
        <v>1</v>
      </c>
      <c r="J731" s="35">
        <v>2</v>
      </c>
      <c r="K731" s="41">
        <v>3</v>
      </c>
      <c r="L731" s="21">
        <v>0.3464203233256351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33</v>
      </c>
      <c r="E732" s="35">
        <v>41</v>
      </c>
      <c r="F732" s="40">
        <v>74</v>
      </c>
      <c r="G732" s="21">
        <v>4.1294642857142856</v>
      </c>
      <c r="H732" s="19">
        <v>1100</v>
      </c>
      <c r="I732" s="35">
        <v>1</v>
      </c>
      <c r="J732" s="35">
        <v>6</v>
      </c>
      <c r="K732" s="41">
        <v>7</v>
      </c>
      <c r="L732" s="21">
        <v>0.63636363636363635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12</v>
      </c>
      <c r="E733" s="35">
        <v>14</v>
      </c>
      <c r="F733" s="40">
        <v>26</v>
      </c>
      <c r="G733" s="21">
        <v>9.3862815884476536</v>
      </c>
      <c r="H733" s="35">
        <v>129</v>
      </c>
      <c r="I733" s="35">
        <v>0</v>
      </c>
      <c r="J733" s="35">
        <v>0</v>
      </c>
      <c r="K733" s="41">
        <v>0</v>
      </c>
      <c r="L733" s="21">
        <v>0</v>
      </c>
    </row>
    <row r="734" spans="1:12" ht="14.25" customHeight="1" outlineLevel="1" x14ac:dyDescent="0.2">
      <c r="A734" s="42" t="s">
        <v>1219</v>
      </c>
      <c r="B734" s="43" t="s">
        <v>1220</v>
      </c>
      <c r="C734" s="47">
        <v>1127</v>
      </c>
      <c r="D734" s="35">
        <v>23</v>
      </c>
      <c r="E734" s="35">
        <v>23</v>
      </c>
      <c r="F734" s="40">
        <v>46</v>
      </c>
      <c r="G734" s="21">
        <v>4.0816326530612246</v>
      </c>
      <c r="H734" s="35">
        <v>695</v>
      </c>
      <c r="I734" s="35">
        <v>0</v>
      </c>
      <c r="J734" s="35">
        <v>3</v>
      </c>
      <c r="K734" s="48">
        <v>3</v>
      </c>
      <c r="L734" s="46">
        <v>0.43165467625899279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17</v>
      </c>
      <c r="E735" s="35">
        <v>17</v>
      </c>
      <c r="F735" s="40">
        <v>34</v>
      </c>
      <c r="G735" s="21">
        <v>5.2469135802469129</v>
      </c>
      <c r="H735" s="35">
        <v>431</v>
      </c>
      <c r="I735" s="35">
        <v>2</v>
      </c>
      <c r="J735" s="35">
        <v>1</v>
      </c>
      <c r="K735" s="41">
        <v>3</v>
      </c>
      <c r="L735" s="21">
        <v>0.6960556844547563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50</v>
      </c>
      <c r="E736" s="35">
        <v>43</v>
      </c>
      <c r="F736" s="40">
        <v>93</v>
      </c>
      <c r="G736" s="21">
        <v>6.9977426636568847</v>
      </c>
      <c r="H736" s="19">
        <v>868</v>
      </c>
      <c r="I736" s="35">
        <v>2</v>
      </c>
      <c r="J736" s="35">
        <v>4</v>
      </c>
      <c r="K736" s="41">
        <v>6</v>
      </c>
      <c r="L736" s="21">
        <v>0.69124423963133641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1232</v>
      </c>
      <c r="E737" s="29">
        <v>1125</v>
      </c>
      <c r="F737" s="29">
        <v>2357</v>
      </c>
      <c r="G737" s="31">
        <v>4.9436835371353061</v>
      </c>
      <c r="H737" s="29">
        <v>28856</v>
      </c>
      <c r="I737" s="29">
        <v>125</v>
      </c>
      <c r="J737" s="29">
        <v>117</v>
      </c>
      <c r="K737" s="36">
        <v>242</v>
      </c>
      <c r="L737" s="31">
        <v>0.83864707513168835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22</v>
      </c>
      <c r="E738" s="19">
        <v>24</v>
      </c>
      <c r="F738" s="20">
        <v>46</v>
      </c>
      <c r="G738" s="21">
        <v>3.4954407294832825</v>
      </c>
      <c r="H738" s="35">
        <v>965</v>
      </c>
      <c r="I738" s="19">
        <v>13</v>
      </c>
      <c r="J738" s="19">
        <v>10</v>
      </c>
      <c r="K738" s="22">
        <v>23</v>
      </c>
      <c r="L738" s="21">
        <v>2.383419689119171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24</v>
      </c>
      <c r="E739" s="19">
        <v>18</v>
      </c>
      <c r="F739" s="20">
        <v>42</v>
      </c>
      <c r="G739" s="21">
        <v>4.7781569965870307</v>
      </c>
      <c r="H739" s="19">
        <v>608</v>
      </c>
      <c r="I739" s="19">
        <v>5</v>
      </c>
      <c r="J739" s="19">
        <v>3</v>
      </c>
      <c r="K739" s="22">
        <v>8</v>
      </c>
      <c r="L739" s="21">
        <v>1.3157894736842104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36</v>
      </c>
      <c r="E740" s="19">
        <v>32</v>
      </c>
      <c r="F740" s="20">
        <v>68</v>
      </c>
      <c r="G740" s="21">
        <v>4.9346879535558781</v>
      </c>
      <c r="H740" s="19">
        <v>1179</v>
      </c>
      <c r="I740" s="19">
        <v>5</v>
      </c>
      <c r="J740" s="19">
        <v>11</v>
      </c>
      <c r="K740" s="22">
        <v>16</v>
      </c>
      <c r="L740" s="21">
        <v>1.3570822731128074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9</v>
      </c>
      <c r="E741" s="19">
        <v>5</v>
      </c>
      <c r="F741" s="20">
        <v>14</v>
      </c>
      <c r="G741" s="21">
        <v>3.1818181818181817</v>
      </c>
      <c r="H741" s="35">
        <v>181</v>
      </c>
      <c r="I741" s="19">
        <v>2</v>
      </c>
      <c r="J741" s="19">
        <v>1</v>
      </c>
      <c r="K741" s="22">
        <v>3</v>
      </c>
      <c r="L741" s="21">
        <v>1.6574585635359116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56</v>
      </c>
      <c r="E742" s="19">
        <v>43</v>
      </c>
      <c r="F742" s="20">
        <v>99</v>
      </c>
      <c r="G742" s="21">
        <v>4.8151750972762652</v>
      </c>
      <c r="H742" s="19">
        <v>991</v>
      </c>
      <c r="I742" s="19">
        <v>10</v>
      </c>
      <c r="J742" s="19">
        <v>6</v>
      </c>
      <c r="K742" s="22">
        <v>16</v>
      </c>
      <c r="L742" s="21">
        <v>1.6145307769929365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44</v>
      </c>
      <c r="E743" s="19">
        <v>41</v>
      </c>
      <c r="F743" s="20">
        <v>85</v>
      </c>
      <c r="G743" s="21">
        <v>4.3859649122807012</v>
      </c>
      <c r="H743" s="19">
        <v>1258</v>
      </c>
      <c r="I743" s="19">
        <v>7</v>
      </c>
      <c r="J743" s="19">
        <v>7</v>
      </c>
      <c r="K743" s="22">
        <v>14</v>
      </c>
      <c r="L743" s="21">
        <v>1.1128775834658187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4</v>
      </c>
      <c r="E744" s="19">
        <v>8</v>
      </c>
      <c r="F744" s="20">
        <v>12</v>
      </c>
      <c r="G744" s="21">
        <v>2.3391812865497075</v>
      </c>
      <c r="H744" s="19">
        <v>331</v>
      </c>
      <c r="I744" s="19">
        <v>1</v>
      </c>
      <c r="J744" s="19">
        <v>0</v>
      </c>
      <c r="K744" s="22">
        <v>1</v>
      </c>
      <c r="L744" s="21">
        <v>0.30211480362537763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70</v>
      </c>
      <c r="E745" s="19">
        <v>53</v>
      </c>
      <c r="F745" s="20">
        <v>123</v>
      </c>
      <c r="G745" s="21">
        <v>5.2721817402486071</v>
      </c>
      <c r="H745" s="19">
        <v>1267</v>
      </c>
      <c r="I745" s="19">
        <v>4</v>
      </c>
      <c r="J745" s="19">
        <v>3</v>
      </c>
      <c r="K745" s="22">
        <v>7</v>
      </c>
      <c r="L745" s="21">
        <v>0.55248618784530379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18</v>
      </c>
      <c r="E746" s="19">
        <v>11</v>
      </c>
      <c r="F746" s="20">
        <v>29</v>
      </c>
      <c r="G746" s="21">
        <v>5.2064631956912031</v>
      </c>
      <c r="H746" s="35">
        <v>270</v>
      </c>
      <c r="I746" s="19">
        <v>0</v>
      </c>
      <c r="J746" s="19">
        <v>0</v>
      </c>
      <c r="K746" s="22">
        <v>0</v>
      </c>
      <c r="L746" s="21">
        <v>0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17</v>
      </c>
      <c r="E747" s="19">
        <v>16</v>
      </c>
      <c r="F747" s="20">
        <v>33</v>
      </c>
      <c r="G747" s="21">
        <v>4.296875</v>
      </c>
      <c r="H747" s="19">
        <v>506</v>
      </c>
      <c r="I747" s="19">
        <v>2</v>
      </c>
      <c r="J747" s="19">
        <v>3</v>
      </c>
      <c r="K747" s="22">
        <v>5</v>
      </c>
      <c r="L747" s="21">
        <v>0.98814229249011865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43</v>
      </c>
      <c r="E748" s="19">
        <v>33</v>
      </c>
      <c r="F748" s="20">
        <v>76</v>
      </c>
      <c r="G748" s="21">
        <v>5.4131054131054128</v>
      </c>
      <c r="H748" s="19">
        <v>1014</v>
      </c>
      <c r="I748" s="19">
        <v>3</v>
      </c>
      <c r="J748" s="19">
        <v>6</v>
      </c>
      <c r="K748" s="22">
        <v>9</v>
      </c>
      <c r="L748" s="21">
        <v>0.8875739644970414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15</v>
      </c>
      <c r="E749" s="19">
        <v>11</v>
      </c>
      <c r="F749" s="20">
        <v>26</v>
      </c>
      <c r="G749" s="21">
        <v>3.8291605301914582</v>
      </c>
      <c r="H749" s="35">
        <v>462</v>
      </c>
      <c r="I749" s="19">
        <v>3</v>
      </c>
      <c r="J749" s="19">
        <v>3</v>
      </c>
      <c r="K749" s="22">
        <v>6</v>
      </c>
      <c r="L749" s="21">
        <v>1.2987012987012987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7</v>
      </c>
      <c r="E750" s="19">
        <v>3</v>
      </c>
      <c r="F750" s="20">
        <v>10</v>
      </c>
      <c r="G750" s="21">
        <v>3.4246575342465753</v>
      </c>
      <c r="H750" s="35">
        <v>175</v>
      </c>
      <c r="I750" s="19">
        <v>0</v>
      </c>
      <c r="J750" s="19">
        <v>0</v>
      </c>
      <c r="K750" s="22">
        <v>0</v>
      </c>
      <c r="L750" s="21">
        <v>0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26</v>
      </c>
      <c r="E751" s="19">
        <v>32</v>
      </c>
      <c r="F751" s="20">
        <v>58</v>
      </c>
      <c r="G751" s="21">
        <v>7.0991432068543459</v>
      </c>
      <c r="H751" s="35">
        <v>550</v>
      </c>
      <c r="I751" s="19">
        <v>8</v>
      </c>
      <c r="J751" s="19">
        <v>5</v>
      </c>
      <c r="K751" s="22">
        <v>13</v>
      </c>
      <c r="L751" s="21">
        <v>2.3636363636363638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62</v>
      </c>
      <c r="E752" s="19">
        <v>59</v>
      </c>
      <c r="F752" s="20">
        <v>121</v>
      </c>
      <c r="G752" s="21">
        <v>6.5547128927410618</v>
      </c>
      <c r="H752" s="19">
        <v>688</v>
      </c>
      <c r="I752" s="19">
        <v>4</v>
      </c>
      <c r="J752" s="19">
        <v>2</v>
      </c>
      <c r="K752" s="22">
        <v>6</v>
      </c>
      <c r="L752" s="21">
        <v>0.87209302325581395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68</v>
      </c>
      <c r="E753" s="19">
        <v>56</v>
      </c>
      <c r="F753" s="20">
        <v>124</v>
      </c>
      <c r="G753" s="21">
        <v>4.7987616099071211</v>
      </c>
      <c r="H753" s="19">
        <v>1382</v>
      </c>
      <c r="I753" s="19">
        <v>7</v>
      </c>
      <c r="J753" s="19">
        <v>5</v>
      </c>
      <c r="K753" s="22">
        <v>12</v>
      </c>
      <c r="L753" s="21">
        <v>0.86830680173661368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43</v>
      </c>
      <c r="E754" s="19">
        <v>60</v>
      </c>
      <c r="F754" s="20">
        <v>103</v>
      </c>
      <c r="G754" s="21">
        <v>6.640876853642812</v>
      </c>
      <c r="H754" s="19">
        <v>837</v>
      </c>
      <c r="I754" s="19">
        <v>1</v>
      </c>
      <c r="J754" s="19">
        <v>2</v>
      </c>
      <c r="K754" s="22">
        <v>3</v>
      </c>
      <c r="L754" s="21">
        <v>0.35842293906810035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70</v>
      </c>
      <c r="E755" s="19">
        <v>69</v>
      </c>
      <c r="F755" s="20">
        <v>139</v>
      </c>
      <c r="G755" s="21">
        <v>5.0090090090090094</v>
      </c>
      <c r="H755" s="19">
        <v>1380</v>
      </c>
      <c r="I755" s="19">
        <v>0</v>
      </c>
      <c r="J755" s="19">
        <v>1</v>
      </c>
      <c r="K755" s="22">
        <v>1</v>
      </c>
      <c r="L755" s="21">
        <v>7.2463768115942032E-2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18</v>
      </c>
      <c r="E756" s="19">
        <v>19</v>
      </c>
      <c r="F756" s="20">
        <v>37</v>
      </c>
      <c r="G756" s="21">
        <v>4.4632086851628472</v>
      </c>
      <c r="H756" s="35">
        <v>510</v>
      </c>
      <c r="I756" s="19">
        <v>2</v>
      </c>
      <c r="J756" s="19">
        <v>2</v>
      </c>
      <c r="K756" s="22">
        <v>4</v>
      </c>
      <c r="L756" s="21">
        <v>0.78431372549019607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10</v>
      </c>
      <c r="E757" s="19">
        <v>11</v>
      </c>
      <c r="F757" s="20">
        <v>21</v>
      </c>
      <c r="G757" s="21">
        <v>3.4539473684210531</v>
      </c>
      <c r="H757" s="35">
        <v>347</v>
      </c>
      <c r="I757" s="19">
        <v>0</v>
      </c>
      <c r="J757" s="19">
        <v>1</v>
      </c>
      <c r="K757" s="22">
        <v>1</v>
      </c>
      <c r="L757" s="21">
        <v>0.28818443804034583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19</v>
      </c>
      <c r="E758" s="19">
        <v>16</v>
      </c>
      <c r="F758" s="20">
        <v>35</v>
      </c>
      <c r="G758" s="21">
        <v>4.107981220657277</v>
      </c>
      <c r="H758" s="35">
        <v>568</v>
      </c>
      <c r="I758" s="19">
        <v>0</v>
      </c>
      <c r="J758" s="19">
        <v>3</v>
      </c>
      <c r="K758" s="22">
        <v>3</v>
      </c>
      <c r="L758" s="21">
        <v>0.528169014084507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36</v>
      </c>
      <c r="E759" s="19">
        <v>22</v>
      </c>
      <c r="F759" s="20">
        <v>58</v>
      </c>
      <c r="G759" s="21">
        <v>4.3872919818456886</v>
      </c>
      <c r="H759" s="19">
        <v>772</v>
      </c>
      <c r="I759" s="19">
        <v>3</v>
      </c>
      <c r="J759" s="19">
        <v>0</v>
      </c>
      <c r="K759" s="22">
        <v>3</v>
      </c>
      <c r="L759" s="21">
        <v>0.38860103626943004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54</v>
      </c>
      <c r="E760" s="19">
        <v>43</v>
      </c>
      <c r="F760" s="20">
        <v>97</v>
      </c>
      <c r="G760" s="21">
        <v>4.7455968688845402</v>
      </c>
      <c r="H760" s="19">
        <v>1104</v>
      </c>
      <c r="I760" s="19">
        <v>3</v>
      </c>
      <c r="J760" s="19">
        <v>2</v>
      </c>
      <c r="K760" s="22">
        <v>5</v>
      </c>
      <c r="L760" s="21">
        <v>0.45289855072463769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40</v>
      </c>
      <c r="E761" s="19">
        <v>31</v>
      </c>
      <c r="F761" s="20">
        <v>71</v>
      </c>
      <c r="G761" s="21">
        <v>5.1226551226551225</v>
      </c>
      <c r="H761" s="35">
        <v>970</v>
      </c>
      <c r="I761" s="19">
        <v>3</v>
      </c>
      <c r="J761" s="19">
        <v>3</v>
      </c>
      <c r="K761" s="22">
        <v>6</v>
      </c>
      <c r="L761" s="21">
        <v>0.61855670103092786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26</v>
      </c>
      <c r="E762" s="19">
        <v>14</v>
      </c>
      <c r="F762" s="20">
        <v>40</v>
      </c>
      <c r="G762" s="21">
        <v>3.7771482530689329</v>
      </c>
      <c r="H762" s="35">
        <v>777</v>
      </c>
      <c r="I762" s="19">
        <v>1</v>
      </c>
      <c r="J762" s="19">
        <v>0</v>
      </c>
      <c r="K762" s="22">
        <v>1</v>
      </c>
      <c r="L762" s="21">
        <v>0.1287001287001287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34</v>
      </c>
      <c r="E763" s="19">
        <v>34</v>
      </c>
      <c r="F763" s="20">
        <v>68</v>
      </c>
      <c r="G763" s="21">
        <v>4.8885693745506833</v>
      </c>
      <c r="H763" s="19">
        <v>914</v>
      </c>
      <c r="I763" s="19">
        <v>3</v>
      </c>
      <c r="J763" s="19">
        <v>1</v>
      </c>
      <c r="K763" s="22">
        <v>4</v>
      </c>
      <c r="L763" s="21">
        <v>0.43763676148796499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71</v>
      </c>
      <c r="E764" s="19">
        <v>67</v>
      </c>
      <c r="F764" s="20">
        <v>138</v>
      </c>
      <c r="G764" s="21">
        <v>5.3948397185301022</v>
      </c>
      <c r="H764" s="19">
        <v>1756</v>
      </c>
      <c r="I764" s="19">
        <v>16</v>
      </c>
      <c r="J764" s="19">
        <v>18</v>
      </c>
      <c r="K764" s="22">
        <v>34</v>
      </c>
      <c r="L764" s="21">
        <v>1.9362186788154898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14</v>
      </c>
      <c r="E765" s="19">
        <v>27</v>
      </c>
      <c r="F765" s="20">
        <v>41</v>
      </c>
      <c r="G765" s="21">
        <v>7.1428571428571423</v>
      </c>
      <c r="H765" s="35">
        <v>390</v>
      </c>
      <c r="I765" s="19">
        <v>3</v>
      </c>
      <c r="J765" s="19">
        <v>6</v>
      </c>
      <c r="K765" s="22">
        <v>9</v>
      </c>
      <c r="L765" s="21">
        <v>2.3076923076923079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41</v>
      </c>
      <c r="E766" s="19">
        <v>43</v>
      </c>
      <c r="F766" s="20">
        <v>84</v>
      </c>
      <c r="G766" s="21">
        <v>5.346912794398472</v>
      </c>
      <c r="H766" s="35">
        <v>954</v>
      </c>
      <c r="I766" s="19">
        <v>2</v>
      </c>
      <c r="J766" s="19">
        <v>3</v>
      </c>
      <c r="K766" s="22">
        <v>5</v>
      </c>
      <c r="L766" s="21">
        <v>0.52410901467505244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30</v>
      </c>
      <c r="E767" s="19">
        <v>23</v>
      </c>
      <c r="F767" s="20">
        <v>53</v>
      </c>
      <c r="G767" s="21">
        <v>5.520833333333333</v>
      </c>
      <c r="H767" s="35">
        <v>499</v>
      </c>
      <c r="I767" s="19">
        <v>0</v>
      </c>
      <c r="J767" s="19">
        <v>0</v>
      </c>
      <c r="K767" s="22">
        <v>0</v>
      </c>
      <c r="L767" s="21">
        <v>0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28</v>
      </c>
      <c r="E768" s="19">
        <v>25</v>
      </c>
      <c r="F768" s="20">
        <v>53</v>
      </c>
      <c r="G768" s="21">
        <v>5.2114060963618485</v>
      </c>
      <c r="H768" s="35">
        <v>617</v>
      </c>
      <c r="I768" s="19">
        <v>0</v>
      </c>
      <c r="J768" s="19">
        <v>0</v>
      </c>
      <c r="K768" s="22">
        <v>0</v>
      </c>
      <c r="L768" s="21">
        <v>0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26</v>
      </c>
      <c r="E769" s="19">
        <v>26</v>
      </c>
      <c r="F769" s="20">
        <v>52</v>
      </c>
      <c r="G769" s="21">
        <v>4.3297252289758541</v>
      </c>
      <c r="H769" s="35">
        <v>680</v>
      </c>
      <c r="I769" s="19">
        <v>1</v>
      </c>
      <c r="J769" s="19">
        <v>1</v>
      </c>
      <c r="K769" s="22">
        <v>2</v>
      </c>
      <c r="L769" s="21">
        <v>0.29411764705882354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48</v>
      </c>
      <c r="E770" s="19">
        <v>48</v>
      </c>
      <c r="F770" s="20">
        <v>96</v>
      </c>
      <c r="G770" s="21">
        <v>5.5235903337169159</v>
      </c>
      <c r="H770" s="35">
        <v>809</v>
      </c>
      <c r="I770" s="19">
        <v>5</v>
      </c>
      <c r="J770" s="19">
        <v>0</v>
      </c>
      <c r="K770" s="22">
        <v>5</v>
      </c>
      <c r="L770" s="21">
        <v>0.61804697156983934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13</v>
      </c>
      <c r="E771" s="19">
        <v>8</v>
      </c>
      <c r="F771" s="20">
        <v>21</v>
      </c>
      <c r="G771" s="21">
        <v>4.294478527607362</v>
      </c>
      <c r="H771" s="19">
        <v>359</v>
      </c>
      <c r="I771" s="19">
        <v>3</v>
      </c>
      <c r="J771" s="19">
        <v>2</v>
      </c>
      <c r="K771" s="22">
        <v>5</v>
      </c>
      <c r="L771" s="21">
        <v>1.392757660167131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31</v>
      </c>
      <c r="E772" s="19">
        <v>38</v>
      </c>
      <c r="F772" s="20">
        <v>69</v>
      </c>
      <c r="G772" s="21">
        <v>3.9271485486624931</v>
      </c>
      <c r="H772" s="19">
        <v>1150</v>
      </c>
      <c r="I772" s="19">
        <v>2</v>
      </c>
      <c r="J772" s="19">
        <v>3</v>
      </c>
      <c r="K772" s="22">
        <v>5</v>
      </c>
      <c r="L772" s="21">
        <v>0.43478260869565216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59</v>
      </c>
      <c r="E773" s="19">
        <v>56</v>
      </c>
      <c r="F773" s="20">
        <v>115</v>
      </c>
      <c r="G773" s="21">
        <v>5.239179954441914</v>
      </c>
      <c r="H773" s="19">
        <v>1636</v>
      </c>
      <c r="I773" s="19">
        <v>3</v>
      </c>
      <c r="J773" s="19">
        <v>4</v>
      </c>
      <c r="K773" s="22">
        <v>7</v>
      </c>
      <c r="L773" s="21">
        <v>0.42787286063569679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178</v>
      </c>
      <c r="E774" s="29">
        <v>169</v>
      </c>
      <c r="F774" s="29">
        <v>347</v>
      </c>
      <c r="G774" s="31">
        <v>5.895344886170574</v>
      </c>
      <c r="H774" s="29">
        <v>1965</v>
      </c>
      <c r="I774" s="29">
        <v>1</v>
      </c>
      <c r="J774" s="29">
        <v>0</v>
      </c>
      <c r="K774" s="36">
        <v>1</v>
      </c>
      <c r="L774" s="31">
        <v>5.0890585241730277E-2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5</v>
      </c>
      <c r="E775" s="19">
        <v>7</v>
      </c>
      <c r="F775" s="20">
        <v>12</v>
      </c>
      <c r="G775" s="21">
        <v>4.918032786885246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6</v>
      </c>
      <c r="E776" s="19">
        <v>5</v>
      </c>
      <c r="F776" s="20">
        <v>11</v>
      </c>
      <c r="G776" s="21">
        <v>4.1353383458646613</v>
      </c>
      <c r="H776" s="35">
        <v>65</v>
      </c>
      <c r="I776" s="19">
        <v>1</v>
      </c>
      <c r="J776" s="19">
        <v>0</v>
      </c>
      <c r="K776" s="22">
        <v>1</v>
      </c>
      <c r="L776" s="21">
        <v>1.5384615384615385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14</v>
      </c>
      <c r="E777" s="19">
        <v>13</v>
      </c>
      <c r="F777" s="20">
        <v>27</v>
      </c>
      <c r="G777" s="21">
        <v>6.2211981566820276</v>
      </c>
      <c r="H777" s="35">
        <v>131</v>
      </c>
      <c r="I777" s="19">
        <v>0</v>
      </c>
      <c r="J777" s="19">
        <v>0</v>
      </c>
      <c r="K777" s="22">
        <v>0</v>
      </c>
      <c r="L777" s="21">
        <v>0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28</v>
      </c>
      <c r="E778" s="19">
        <v>23</v>
      </c>
      <c r="F778" s="20">
        <v>51</v>
      </c>
      <c r="G778" s="21">
        <v>6.1224489795918364</v>
      </c>
      <c r="H778" s="35">
        <v>299</v>
      </c>
      <c r="I778" s="19">
        <v>0</v>
      </c>
      <c r="J778" s="19">
        <v>0</v>
      </c>
      <c r="K778" s="22">
        <v>0</v>
      </c>
      <c r="L778" s="21">
        <v>0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4</v>
      </c>
      <c r="E779" s="19">
        <v>6</v>
      </c>
      <c r="F779" s="20">
        <v>10</v>
      </c>
      <c r="G779" s="21">
        <v>5.5555555555555554</v>
      </c>
      <c r="H779" s="35">
        <v>70</v>
      </c>
      <c r="I779" s="19">
        <v>0</v>
      </c>
      <c r="J779" s="19">
        <v>0</v>
      </c>
      <c r="K779" s="22">
        <v>0</v>
      </c>
      <c r="L779" s="21">
        <v>0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29</v>
      </c>
      <c r="E780" s="19">
        <v>19</v>
      </c>
      <c r="F780" s="20">
        <v>48</v>
      </c>
      <c r="G780" s="21">
        <v>10.596026490066226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4</v>
      </c>
      <c r="E781" s="19">
        <v>9</v>
      </c>
      <c r="F781" s="20">
        <v>13</v>
      </c>
      <c r="G781" s="21">
        <v>7.4712643678160928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13</v>
      </c>
      <c r="E782" s="19">
        <v>22</v>
      </c>
      <c r="F782" s="20">
        <v>35</v>
      </c>
      <c r="G782" s="21">
        <v>4.1469194312796205</v>
      </c>
      <c r="H782" s="35">
        <v>347</v>
      </c>
      <c r="I782" s="19">
        <v>0</v>
      </c>
      <c r="J782" s="19">
        <v>0</v>
      </c>
      <c r="K782" s="22">
        <v>0</v>
      </c>
      <c r="L782" s="21">
        <v>0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10</v>
      </c>
      <c r="E783" s="19">
        <v>9</v>
      </c>
      <c r="F783" s="20">
        <v>19</v>
      </c>
      <c r="G783" s="21">
        <v>5.9190031152647977</v>
      </c>
      <c r="H783" s="35">
        <v>124</v>
      </c>
      <c r="I783" s="19">
        <v>0</v>
      </c>
      <c r="J783" s="19">
        <v>0</v>
      </c>
      <c r="K783" s="22">
        <v>0</v>
      </c>
      <c r="L783" s="21">
        <v>0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17</v>
      </c>
      <c r="E784" s="19">
        <v>7</v>
      </c>
      <c r="F784" s="20">
        <v>24</v>
      </c>
      <c r="G784" s="21">
        <v>4.7713717693836974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48</v>
      </c>
      <c r="E785" s="19">
        <v>49</v>
      </c>
      <c r="F785" s="20">
        <v>97</v>
      </c>
      <c r="G785" s="21">
        <v>5.9363525091799261</v>
      </c>
      <c r="H785" s="19">
        <v>522</v>
      </c>
      <c r="I785" s="19">
        <v>0</v>
      </c>
      <c r="J785" s="19">
        <v>0</v>
      </c>
      <c r="K785" s="22">
        <v>0</v>
      </c>
      <c r="L785" s="21">
        <v>0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686</v>
      </c>
      <c r="E786" s="29">
        <v>628</v>
      </c>
      <c r="F786" s="29">
        <v>1314</v>
      </c>
      <c r="G786" s="31">
        <v>5.3795136330140014</v>
      </c>
      <c r="H786" s="29">
        <v>12457</v>
      </c>
      <c r="I786" s="29">
        <v>50</v>
      </c>
      <c r="J786" s="29">
        <v>52</v>
      </c>
      <c r="K786" s="36">
        <v>102</v>
      </c>
      <c r="L786" s="31">
        <v>0.81881672954965068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89</v>
      </c>
      <c r="E787" s="19">
        <v>71</v>
      </c>
      <c r="F787" s="20">
        <v>160</v>
      </c>
      <c r="G787" s="21">
        <v>5.8394160583941606</v>
      </c>
      <c r="H787" s="19">
        <v>1627</v>
      </c>
      <c r="I787" s="19">
        <v>5</v>
      </c>
      <c r="J787" s="19">
        <v>3</v>
      </c>
      <c r="K787" s="22">
        <v>8</v>
      </c>
      <c r="L787" s="21">
        <v>0.49170251997541481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22</v>
      </c>
      <c r="E788" s="19">
        <v>14</v>
      </c>
      <c r="F788" s="20">
        <v>36</v>
      </c>
      <c r="G788" s="21">
        <v>5.1724137931034484</v>
      </c>
      <c r="H788" s="35">
        <v>345</v>
      </c>
      <c r="I788" s="19">
        <v>1</v>
      </c>
      <c r="J788" s="19">
        <v>2</v>
      </c>
      <c r="K788" s="22">
        <v>3</v>
      </c>
      <c r="L788" s="21">
        <v>0.86956521739130432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23</v>
      </c>
      <c r="E789" s="19">
        <v>20</v>
      </c>
      <c r="F789" s="20">
        <v>43</v>
      </c>
      <c r="G789" s="21">
        <v>4.2532146389713157</v>
      </c>
      <c r="H789" s="35">
        <v>467</v>
      </c>
      <c r="I789" s="19">
        <v>4</v>
      </c>
      <c r="J789" s="19">
        <v>2</v>
      </c>
      <c r="K789" s="22">
        <v>6</v>
      </c>
      <c r="L789" s="21">
        <v>1.2847965738758029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10</v>
      </c>
      <c r="E790" s="19">
        <v>13</v>
      </c>
      <c r="F790" s="20">
        <v>23</v>
      </c>
      <c r="G790" s="21">
        <v>6.4606741573033712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30</v>
      </c>
      <c r="E791" s="19">
        <v>26</v>
      </c>
      <c r="F791" s="20">
        <v>56</v>
      </c>
      <c r="G791" s="21">
        <v>4.3852779953014878</v>
      </c>
      <c r="H791" s="35">
        <v>641</v>
      </c>
      <c r="I791" s="19">
        <v>0</v>
      </c>
      <c r="J791" s="19">
        <v>0</v>
      </c>
      <c r="K791" s="22">
        <v>0</v>
      </c>
      <c r="L791" s="21">
        <v>0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59</v>
      </c>
      <c r="E792" s="19">
        <v>64</v>
      </c>
      <c r="F792" s="20">
        <v>123</v>
      </c>
      <c r="G792" s="21">
        <v>7.0771001150747983</v>
      </c>
      <c r="H792" s="35">
        <v>839</v>
      </c>
      <c r="I792" s="19">
        <v>3</v>
      </c>
      <c r="J792" s="19">
        <v>2</v>
      </c>
      <c r="K792" s="22">
        <v>5</v>
      </c>
      <c r="L792" s="21">
        <v>0.59594755661501786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27</v>
      </c>
      <c r="E793" s="19">
        <v>26</v>
      </c>
      <c r="F793" s="20">
        <v>53</v>
      </c>
      <c r="G793" s="21">
        <v>5.0912584053794427</v>
      </c>
      <c r="H793" s="35">
        <v>402</v>
      </c>
      <c r="I793" s="19">
        <v>0</v>
      </c>
      <c r="J793" s="19">
        <v>1</v>
      </c>
      <c r="K793" s="22">
        <v>1</v>
      </c>
      <c r="L793" s="21">
        <v>0.24875621890547264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22</v>
      </c>
      <c r="E794" s="19">
        <v>15</v>
      </c>
      <c r="F794" s="20">
        <v>37</v>
      </c>
      <c r="G794" s="21">
        <v>6.2925170068027212</v>
      </c>
      <c r="H794" s="35">
        <v>364</v>
      </c>
      <c r="I794" s="19">
        <v>1</v>
      </c>
      <c r="J794" s="19">
        <v>0</v>
      </c>
      <c r="K794" s="22">
        <v>1</v>
      </c>
      <c r="L794" s="21">
        <v>0.27472527472527475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10</v>
      </c>
      <c r="E795" s="19">
        <v>11</v>
      </c>
      <c r="F795" s="20">
        <v>21</v>
      </c>
      <c r="G795" s="21">
        <v>5.2763819095477382</v>
      </c>
      <c r="H795" s="35">
        <v>250</v>
      </c>
      <c r="I795" s="19">
        <v>1</v>
      </c>
      <c r="J795" s="19">
        <v>3</v>
      </c>
      <c r="K795" s="22">
        <v>4</v>
      </c>
      <c r="L795" s="21">
        <v>1.6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37</v>
      </c>
      <c r="E796" s="19">
        <v>26</v>
      </c>
      <c r="F796" s="20">
        <v>63</v>
      </c>
      <c r="G796" s="21">
        <v>4.921875</v>
      </c>
      <c r="H796" s="19">
        <v>504</v>
      </c>
      <c r="I796" s="19">
        <v>0</v>
      </c>
      <c r="J796" s="19">
        <v>0</v>
      </c>
      <c r="K796" s="22">
        <v>0</v>
      </c>
      <c r="L796" s="21">
        <v>0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67</v>
      </c>
      <c r="E797" s="19">
        <v>71</v>
      </c>
      <c r="F797" s="20">
        <v>138</v>
      </c>
      <c r="G797" s="21">
        <v>4.3260188087774294</v>
      </c>
      <c r="H797" s="19">
        <v>1285</v>
      </c>
      <c r="I797" s="19">
        <v>11</v>
      </c>
      <c r="J797" s="19">
        <v>7</v>
      </c>
      <c r="K797" s="22">
        <v>18</v>
      </c>
      <c r="L797" s="21">
        <v>1.4007782101167316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55</v>
      </c>
      <c r="E798" s="19">
        <v>43</v>
      </c>
      <c r="F798" s="20">
        <v>98</v>
      </c>
      <c r="G798" s="21">
        <v>5.8263971462544593</v>
      </c>
      <c r="H798" s="35">
        <v>959</v>
      </c>
      <c r="I798" s="19">
        <v>0</v>
      </c>
      <c r="J798" s="19">
        <v>3</v>
      </c>
      <c r="K798" s="22">
        <v>3</v>
      </c>
      <c r="L798" s="21">
        <v>0.31282586027111575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17</v>
      </c>
      <c r="E799" s="19">
        <v>32</v>
      </c>
      <c r="F799" s="20">
        <v>49</v>
      </c>
      <c r="G799" s="21">
        <v>4.6889952153110048</v>
      </c>
      <c r="H799" s="35">
        <v>714</v>
      </c>
      <c r="I799" s="19">
        <v>8</v>
      </c>
      <c r="J799" s="19">
        <v>9</v>
      </c>
      <c r="K799" s="22">
        <v>17</v>
      </c>
      <c r="L799" s="21">
        <v>2.3809523809523809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21</v>
      </c>
      <c r="E800" s="19">
        <v>16</v>
      </c>
      <c r="F800" s="20">
        <v>37</v>
      </c>
      <c r="G800" s="21">
        <v>5.9485530546623799</v>
      </c>
      <c r="H800" s="35">
        <v>272</v>
      </c>
      <c r="I800" s="19">
        <v>2</v>
      </c>
      <c r="J800" s="19">
        <v>0</v>
      </c>
      <c r="K800" s="22">
        <v>2</v>
      </c>
      <c r="L800" s="21">
        <v>0.73529411764705876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31</v>
      </c>
      <c r="E801" s="19">
        <v>25</v>
      </c>
      <c r="F801" s="20">
        <v>56</v>
      </c>
      <c r="G801" s="21">
        <v>8.7636932707355246</v>
      </c>
      <c r="H801" s="35">
        <v>299</v>
      </c>
      <c r="I801" s="19">
        <v>5</v>
      </c>
      <c r="J801" s="19">
        <v>4</v>
      </c>
      <c r="K801" s="22">
        <v>9</v>
      </c>
      <c r="L801" s="21">
        <v>3.0100334448160537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21</v>
      </c>
      <c r="E802" s="19">
        <v>13</v>
      </c>
      <c r="F802" s="20">
        <v>34</v>
      </c>
      <c r="G802" s="21">
        <v>6.25</v>
      </c>
      <c r="H802" s="19">
        <v>326</v>
      </c>
      <c r="I802" s="19">
        <v>0</v>
      </c>
      <c r="J802" s="19">
        <v>3</v>
      </c>
      <c r="K802" s="22">
        <v>3</v>
      </c>
      <c r="L802" s="21">
        <v>0.92024539877300615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41</v>
      </c>
      <c r="E803" s="19">
        <v>52</v>
      </c>
      <c r="F803" s="20">
        <v>93</v>
      </c>
      <c r="G803" s="21">
        <v>5.6811240073304825</v>
      </c>
      <c r="H803" s="19">
        <v>1035</v>
      </c>
      <c r="I803" s="19">
        <v>4</v>
      </c>
      <c r="J803" s="19">
        <v>3</v>
      </c>
      <c r="K803" s="22">
        <v>7</v>
      </c>
      <c r="L803" s="21">
        <v>0.67632850241545894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10</v>
      </c>
      <c r="E804" s="19">
        <v>6</v>
      </c>
      <c r="F804" s="20">
        <v>16</v>
      </c>
      <c r="G804" s="21">
        <v>3.6446469248291571</v>
      </c>
      <c r="H804" s="35">
        <v>165</v>
      </c>
      <c r="I804" s="19">
        <v>0</v>
      </c>
      <c r="J804" s="19">
        <v>0</v>
      </c>
      <c r="K804" s="22">
        <v>0</v>
      </c>
      <c r="L804" s="21">
        <v>0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18</v>
      </c>
      <c r="E805" s="19">
        <v>26</v>
      </c>
      <c r="F805" s="20">
        <v>44</v>
      </c>
      <c r="G805" s="21">
        <v>5.7667103538663174</v>
      </c>
      <c r="H805" s="35">
        <v>323</v>
      </c>
      <c r="I805" s="19">
        <v>1</v>
      </c>
      <c r="J805" s="19">
        <v>0</v>
      </c>
      <c r="K805" s="22">
        <v>1</v>
      </c>
      <c r="L805" s="21">
        <v>0.30959752321981426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36</v>
      </c>
      <c r="E806" s="19">
        <v>25</v>
      </c>
      <c r="F806" s="20">
        <v>61</v>
      </c>
      <c r="G806" s="21">
        <v>5.2951388888888884</v>
      </c>
      <c r="H806" s="35">
        <v>526</v>
      </c>
      <c r="I806" s="19">
        <v>2</v>
      </c>
      <c r="J806" s="19">
        <v>7</v>
      </c>
      <c r="K806" s="22">
        <v>9</v>
      </c>
      <c r="L806" s="21">
        <v>1.7110266159695817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40</v>
      </c>
      <c r="E807" s="19">
        <v>33</v>
      </c>
      <c r="F807" s="20">
        <v>73</v>
      </c>
      <c r="G807" s="21">
        <v>4.5969773299748118</v>
      </c>
      <c r="H807" s="19">
        <v>994</v>
      </c>
      <c r="I807" s="19">
        <v>2</v>
      </c>
      <c r="J807" s="19">
        <v>3</v>
      </c>
      <c r="K807" s="22">
        <v>5</v>
      </c>
      <c r="L807" s="21">
        <v>0.50301810865191143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601</v>
      </c>
      <c r="E808" s="29">
        <v>583</v>
      </c>
      <c r="F808" s="29">
        <v>1184</v>
      </c>
      <c r="G808" s="31">
        <v>6.0263653483992465</v>
      </c>
      <c r="H808" s="29">
        <v>8848</v>
      </c>
      <c r="I808" s="29">
        <v>40</v>
      </c>
      <c r="J808" s="29">
        <v>18</v>
      </c>
      <c r="K808" s="36">
        <v>58</v>
      </c>
      <c r="L808" s="31">
        <v>0.65551537070524413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12</v>
      </c>
      <c r="E809" s="19">
        <v>14</v>
      </c>
      <c r="F809" s="20">
        <v>26</v>
      </c>
      <c r="G809" s="21">
        <v>6.9148936170212769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72</v>
      </c>
      <c r="E810" s="19">
        <v>86</v>
      </c>
      <c r="F810" s="20">
        <v>158</v>
      </c>
      <c r="G810" s="21">
        <v>6.00988969189806</v>
      </c>
      <c r="H810" s="35">
        <v>921</v>
      </c>
      <c r="I810" s="19">
        <v>5</v>
      </c>
      <c r="J810" s="19">
        <v>2</v>
      </c>
      <c r="K810" s="22">
        <v>7</v>
      </c>
      <c r="L810" s="21">
        <v>0.76004343105320304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11</v>
      </c>
      <c r="E811" s="19">
        <v>14</v>
      </c>
      <c r="F811" s="20">
        <v>25</v>
      </c>
      <c r="G811" s="21">
        <v>5.1652892561983474</v>
      </c>
      <c r="H811" s="35">
        <v>323</v>
      </c>
      <c r="I811" s="19">
        <v>1</v>
      </c>
      <c r="J811" s="19">
        <v>0</v>
      </c>
      <c r="K811" s="22">
        <v>1</v>
      </c>
      <c r="L811" s="21">
        <v>0.30959752321981426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25</v>
      </c>
      <c r="E812" s="19">
        <v>37</v>
      </c>
      <c r="F812" s="20">
        <v>62</v>
      </c>
      <c r="G812" s="21">
        <v>6.8357221609702314</v>
      </c>
      <c r="H812" s="35">
        <v>513</v>
      </c>
      <c r="I812" s="19">
        <v>1</v>
      </c>
      <c r="J812" s="19">
        <v>1</v>
      </c>
      <c r="K812" s="22">
        <v>2</v>
      </c>
      <c r="L812" s="21">
        <v>0.38986354775828458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44</v>
      </c>
      <c r="E813" s="19">
        <v>46</v>
      </c>
      <c r="F813" s="20">
        <v>90</v>
      </c>
      <c r="G813" s="21">
        <v>6.1349693251533743</v>
      </c>
      <c r="H813" s="35">
        <v>763</v>
      </c>
      <c r="I813" s="19">
        <v>4</v>
      </c>
      <c r="J813" s="19">
        <v>1</v>
      </c>
      <c r="K813" s="22">
        <v>5</v>
      </c>
      <c r="L813" s="21">
        <v>0.65530799475753598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53</v>
      </c>
      <c r="E814" s="19">
        <v>40</v>
      </c>
      <c r="F814" s="20">
        <v>93</v>
      </c>
      <c r="G814" s="21">
        <v>7.02416918429003</v>
      </c>
      <c r="H814" s="35">
        <v>474</v>
      </c>
      <c r="I814" s="19">
        <v>3</v>
      </c>
      <c r="J814" s="19">
        <v>0</v>
      </c>
      <c r="K814" s="22">
        <v>3</v>
      </c>
      <c r="L814" s="21">
        <v>0.63291139240506333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37</v>
      </c>
      <c r="E815" s="19">
        <v>31</v>
      </c>
      <c r="F815" s="20">
        <v>68</v>
      </c>
      <c r="G815" s="21">
        <v>5.6951423785594635</v>
      </c>
      <c r="H815" s="35">
        <v>486</v>
      </c>
      <c r="I815" s="19">
        <v>2</v>
      </c>
      <c r="J815" s="19">
        <v>0</v>
      </c>
      <c r="K815" s="22">
        <v>2</v>
      </c>
      <c r="L815" s="21">
        <v>0.41152263374485598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36</v>
      </c>
      <c r="E816" s="19">
        <v>43</v>
      </c>
      <c r="F816" s="20">
        <v>79</v>
      </c>
      <c r="G816" s="21">
        <v>5.096774193548387</v>
      </c>
      <c r="H816" s="35">
        <v>780</v>
      </c>
      <c r="I816" s="19">
        <v>4</v>
      </c>
      <c r="J816" s="19">
        <v>1</v>
      </c>
      <c r="K816" s="22">
        <v>5</v>
      </c>
      <c r="L816" s="21">
        <v>0.64102564102564097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27</v>
      </c>
      <c r="E817" s="19">
        <v>24</v>
      </c>
      <c r="F817" s="20">
        <v>51</v>
      </c>
      <c r="G817" s="21">
        <v>5.5075593952483803</v>
      </c>
      <c r="H817" s="35">
        <v>520</v>
      </c>
      <c r="I817" s="19">
        <v>1</v>
      </c>
      <c r="J817" s="19">
        <v>2</v>
      </c>
      <c r="K817" s="22">
        <v>3</v>
      </c>
      <c r="L817" s="21">
        <v>0.57692307692307698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38</v>
      </c>
      <c r="E818" s="19">
        <v>36</v>
      </c>
      <c r="F818" s="20">
        <v>74</v>
      </c>
      <c r="G818" s="21">
        <v>7.8224101479915431</v>
      </c>
      <c r="H818" s="35">
        <v>321</v>
      </c>
      <c r="I818" s="19">
        <v>0</v>
      </c>
      <c r="J818" s="19">
        <v>1</v>
      </c>
      <c r="K818" s="22">
        <v>1</v>
      </c>
      <c r="L818" s="21">
        <v>0.3115264797507788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33</v>
      </c>
      <c r="E819" s="19">
        <v>33</v>
      </c>
      <c r="F819" s="20">
        <v>66</v>
      </c>
      <c r="G819" s="21">
        <v>6.7073170731707323</v>
      </c>
      <c r="H819" s="19">
        <v>418</v>
      </c>
      <c r="I819" s="19">
        <v>2</v>
      </c>
      <c r="J819" s="19">
        <v>0</v>
      </c>
      <c r="K819" s="22">
        <v>2</v>
      </c>
      <c r="L819" s="21">
        <v>0.4784688995215311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57</v>
      </c>
      <c r="E820" s="19">
        <v>59</v>
      </c>
      <c r="F820" s="20">
        <v>116</v>
      </c>
      <c r="G820" s="21">
        <v>6.6437571592210771</v>
      </c>
      <c r="H820" s="19">
        <v>1092</v>
      </c>
      <c r="I820" s="19">
        <v>5</v>
      </c>
      <c r="J820" s="19">
        <v>4</v>
      </c>
      <c r="K820" s="22">
        <v>9</v>
      </c>
      <c r="L820" s="21">
        <v>0.82417582417582425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18</v>
      </c>
      <c r="E821" s="19">
        <v>16</v>
      </c>
      <c r="F821" s="20">
        <v>34</v>
      </c>
      <c r="G821" s="21">
        <v>7.2649572649572658</v>
      </c>
      <c r="H821" s="35">
        <v>201</v>
      </c>
      <c r="I821" s="19">
        <v>1</v>
      </c>
      <c r="J821" s="19">
        <v>0</v>
      </c>
      <c r="K821" s="22">
        <v>1</v>
      </c>
      <c r="L821" s="21">
        <v>0.49751243781094528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18</v>
      </c>
      <c r="E822" s="19">
        <v>10</v>
      </c>
      <c r="F822" s="20">
        <v>28</v>
      </c>
      <c r="G822" s="21">
        <v>8.536585365853659</v>
      </c>
      <c r="H822" s="19">
        <v>118</v>
      </c>
      <c r="I822" s="19">
        <v>0</v>
      </c>
      <c r="J822" s="19">
        <v>0</v>
      </c>
      <c r="K822" s="22">
        <v>0</v>
      </c>
      <c r="L822" s="21">
        <v>0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120</v>
      </c>
      <c r="E823" s="19">
        <v>94</v>
      </c>
      <c r="F823" s="20">
        <v>214</v>
      </c>
      <c r="G823" s="21">
        <v>4.955998147290412</v>
      </c>
      <c r="H823" s="19">
        <v>1820</v>
      </c>
      <c r="I823" s="19">
        <v>11</v>
      </c>
      <c r="J823" s="19">
        <v>6</v>
      </c>
      <c r="K823" s="22">
        <v>17</v>
      </c>
      <c r="L823" s="21">
        <v>0.93406593406593408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124</v>
      </c>
      <c r="E824" s="29">
        <v>114</v>
      </c>
      <c r="F824" s="29">
        <v>238</v>
      </c>
      <c r="G824" s="31">
        <v>5.1727885242338623</v>
      </c>
      <c r="H824" s="29">
        <v>2343</v>
      </c>
      <c r="I824" s="29">
        <v>12</v>
      </c>
      <c r="J824" s="29">
        <v>8</v>
      </c>
      <c r="K824" s="36">
        <v>20</v>
      </c>
      <c r="L824" s="31">
        <v>0.85360648740930434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2653</v>
      </c>
      <c r="E825" s="49">
        <v>2423</v>
      </c>
      <c r="F825" s="49">
        <v>5076</v>
      </c>
      <c r="G825" s="25">
        <v>5.4876268932637116</v>
      </c>
      <c r="H825" s="9">
        <v>28634</v>
      </c>
      <c r="I825" s="49">
        <v>55</v>
      </c>
      <c r="J825" s="49">
        <v>52</v>
      </c>
      <c r="K825" s="50">
        <v>107</v>
      </c>
      <c r="L825" s="25">
        <v>0.37368163721450021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328</v>
      </c>
      <c r="E826" s="38">
        <v>283</v>
      </c>
      <c r="F826" s="38">
        <v>611</v>
      </c>
      <c r="G826" s="31">
        <v>4.9934619156587114</v>
      </c>
      <c r="H826" s="29">
        <v>4892</v>
      </c>
      <c r="I826" s="38">
        <v>25</v>
      </c>
      <c r="J826" s="38">
        <v>25</v>
      </c>
      <c r="K826" s="39">
        <v>50</v>
      </c>
      <c r="L826" s="31">
        <v>1.0220768601798855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19</v>
      </c>
      <c r="E827" s="35">
        <v>17</v>
      </c>
      <c r="F827" s="40">
        <v>36</v>
      </c>
      <c r="G827" s="21">
        <v>7.214428857715431</v>
      </c>
      <c r="H827" s="35">
        <v>297</v>
      </c>
      <c r="I827" s="35">
        <v>1</v>
      </c>
      <c r="J827" s="35">
        <v>1</v>
      </c>
      <c r="K827" s="41">
        <v>2</v>
      </c>
      <c r="L827" s="21">
        <v>0.67340067340067333</v>
      </c>
    </row>
    <row r="828" spans="1:12" ht="14.25" customHeight="1" outlineLevel="1" x14ac:dyDescent="0.2">
      <c r="A828" s="42" t="s">
        <v>1392</v>
      </c>
      <c r="B828" s="43" t="s">
        <v>833</v>
      </c>
      <c r="C828" s="44">
        <v>539</v>
      </c>
      <c r="D828" s="35">
        <v>11</v>
      </c>
      <c r="E828" s="35">
        <v>12</v>
      </c>
      <c r="F828" s="40">
        <v>23</v>
      </c>
      <c r="G828" s="21">
        <v>4.2671614100185531</v>
      </c>
      <c r="H828" s="35">
        <v>200</v>
      </c>
      <c r="I828" s="35">
        <v>2</v>
      </c>
      <c r="J828" s="35">
        <v>3</v>
      </c>
      <c r="K828" s="48">
        <v>5</v>
      </c>
      <c r="L828" s="46">
        <v>2.5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20</v>
      </c>
      <c r="E829" s="35">
        <v>12</v>
      </c>
      <c r="F829" s="40">
        <v>32</v>
      </c>
      <c r="G829" s="21">
        <v>4.7128129602356408</v>
      </c>
      <c r="H829" s="35">
        <v>313</v>
      </c>
      <c r="I829" s="35">
        <v>1</v>
      </c>
      <c r="J829" s="35">
        <v>1</v>
      </c>
      <c r="K829" s="41">
        <v>2</v>
      </c>
      <c r="L829" s="21">
        <v>0.63897763578274758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5</v>
      </c>
      <c r="E830" s="35">
        <v>12</v>
      </c>
      <c r="F830" s="40">
        <v>17</v>
      </c>
      <c r="G830" s="21">
        <v>3.2196969696969697</v>
      </c>
      <c r="H830" s="35">
        <v>237</v>
      </c>
      <c r="I830" s="35">
        <v>1</v>
      </c>
      <c r="J830" s="35">
        <v>1</v>
      </c>
      <c r="K830" s="41">
        <v>2</v>
      </c>
      <c r="L830" s="21">
        <v>0.8438818565400843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7</v>
      </c>
      <c r="E831" s="35">
        <v>3</v>
      </c>
      <c r="F831" s="40">
        <v>10</v>
      </c>
      <c r="G831" s="21">
        <v>2.9673590504451042</v>
      </c>
      <c r="H831" s="35">
        <v>124</v>
      </c>
      <c r="I831" s="35">
        <v>0</v>
      </c>
      <c r="J831" s="35">
        <v>1</v>
      </c>
      <c r="K831" s="41">
        <v>1</v>
      </c>
      <c r="L831" s="21">
        <v>0.80645161290322576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22</v>
      </c>
      <c r="E832" s="35">
        <v>19</v>
      </c>
      <c r="F832" s="40">
        <v>41</v>
      </c>
      <c r="G832" s="21">
        <v>3.761467889908257</v>
      </c>
      <c r="H832" s="35">
        <v>504</v>
      </c>
      <c r="I832" s="35">
        <v>3</v>
      </c>
      <c r="J832" s="35">
        <v>2</v>
      </c>
      <c r="K832" s="41">
        <v>5</v>
      </c>
      <c r="L832" s="21">
        <v>0.99206349206349198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49</v>
      </c>
      <c r="E833" s="35">
        <v>31</v>
      </c>
      <c r="F833" s="40">
        <v>80</v>
      </c>
      <c r="G833" s="21">
        <v>4.5197740112994351</v>
      </c>
      <c r="H833" s="35">
        <v>336</v>
      </c>
      <c r="I833" s="35">
        <v>4</v>
      </c>
      <c r="J833" s="35">
        <v>4</v>
      </c>
      <c r="K833" s="41">
        <v>8</v>
      </c>
      <c r="L833" s="21">
        <v>2.3809523809523809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4</v>
      </c>
      <c r="E834" s="35">
        <v>7</v>
      </c>
      <c r="F834" s="40">
        <v>11</v>
      </c>
      <c r="G834" s="21">
        <v>4.1509433962264151</v>
      </c>
      <c r="H834" s="35">
        <v>71</v>
      </c>
      <c r="I834" s="35">
        <v>0</v>
      </c>
      <c r="J834" s="35">
        <v>0</v>
      </c>
      <c r="K834" s="41">
        <v>0</v>
      </c>
      <c r="L834" s="21">
        <v>0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12</v>
      </c>
      <c r="E835" s="35">
        <v>4</v>
      </c>
      <c r="F835" s="40">
        <v>16</v>
      </c>
      <c r="G835" s="21">
        <v>2.6845637583892619</v>
      </c>
      <c r="H835" s="35">
        <v>405</v>
      </c>
      <c r="I835" s="35">
        <v>6</v>
      </c>
      <c r="J835" s="35">
        <v>3</v>
      </c>
      <c r="K835" s="41">
        <v>9</v>
      </c>
      <c r="L835" s="21">
        <v>2.2222222222222223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5</v>
      </c>
      <c r="E836" s="35">
        <v>9</v>
      </c>
      <c r="F836" s="40">
        <v>14</v>
      </c>
      <c r="G836" s="21">
        <v>4.0935672514619883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21</v>
      </c>
      <c r="E837" s="35">
        <v>23</v>
      </c>
      <c r="F837" s="40">
        <v>44</v>
      </c>
      <c r="G837" s="21">
        <v>7.3949579831932777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29</v>
      </c>
      <c r="E838" s="35">
        <v>27</v>
      </c>
      <c r="F838" s="40">
        <v>56</v>
      </c>
      <c r="G838" s="21">
        <v>3.8808038808038807</v>
      </c>
      <c r="H838" s="35">
        <v>627</v>
      </c>
      <c r="I838" s="35">
        <v>4</v>
      </c>
      <c r="J838" s="35">
        <v>2</v>
      </c>
      <c r="K838" s="41">
        <v>6</v>
      </c>
      <c r="L838" s="21">
        <v>0.9569377990430622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7</v>
      </c>
      <c r="E839" s="35">
        <v>5</v>
      </c>
      <c r="F839" s="40">
        <v>12</v>
      </c>
      <c r="G839" s="21">
        <v>2.7272727272727271</v>
      </c>
      <c r="H839" s="35">
        <v>271</v>
      </c>
      <c r="I839" s="35">
        <v>1</v>
      </c>
      <c r="J839" s="35">
        <v>4</v>
      </c>
      <c r="K839" s="41">
        <v>5</v>
      </c>
      <c r="L839" s="21">
        <v>1.8450184501845017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32</v>
      </c>
      <c r="E840" s="35">
        <v>19</v>
      </c>
      <c r="F840" s="40">
        <v>51</v>
      </c>
      <c r="G840" s="21">
        <v>5.2415210688591989</v>
      </c>
      <c r="H840" s="35">
        <v>368</v>
      </c>
      <c r="I840" s="35">
        <v>0</v>
      </c>
      <c r="J840" s="35">
        <v>0</v>
      </c>
      <c r="K840" s="41">
        <v>0</v>
      </c>
      <c r="L840" s="21">
        <v>0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58</v>
      </c>
      <c r="E841" s="35">
        <v>66</v>
      </c>
      <c r="F841" s="40">
        <v>124</v>
      </c>
      <c r="G841" s="21">
        <v>11.969111969111969</v>
      </c>
      <c r="H841" s="35">
        <v>434</v>
      </c>
      <c r="I841" s="35">
        <v>2</v>
      </c>
      <c r="J841" s="35">
        <v>1</v>
      </c>
      <c r="K841" s="41">
        <v>3</v>
      </c>
      <c r="L841" s="21">
        <v>0.69124423963133641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16</v>
      </c>
      <c r="E842" s="35">
        <v>10</v>
      </c>
      <c r="F842" s="40">
        <v>26</v>
      </c>
      <c r="G842" s="21">
        <v>3.9694656488549618</v>
      </c>
      <c r="H842" s="35">
        <v>327</v>
      </c>
      <c r="I842" s="35">
        <v>0</v>
      </c>
      <c r="J842" s="35">
        <v>2</v>
      </c>
      <c r="K842" s="41">
        <v>2</v>
      </c>
      <c r="L842" s="21">
        <v>0.6116207951070336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11</v>
      </c>
      <c r="E843" s="35">
        <v>7</v>
      </c>
      <c r="F843" s="40">
        <v>18</v>
      </c>
      <c r="G843" s="21">
        <v>4.0089086859688194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375</v>
      </c>
      <c r="E844" s="38">
        <v>325</v>
      </c>
      <c r="F844" s="38">
        <v>700</v>
      </c>
      <c r="G844" s="31">
        <v>5.4280397022332503</v>
      </c>
      <c r="H844" s="29">
        <v>4380</v>
      </c>
      <c r="I844" s="38">
        <v>9</v>
      </c>
      <c r="J844" s="38">
        <v>10</v>
      </c>
      <c r="K844" s="39">
        <v>19</v>
      </c>
      <c r="L844" s="31">
        <v>0.43378995433789957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16</v>
      </c>
      <c r="E845" s="35">
        <v>11</v>
      </c>
      <c r="F845" s="40">
        <v>27</v>
      </c>
      <c r="G845" s="21">
        <v>7.2192513368983953</v>
      </c>
      <c r="H845" s="35">
        <v>163</v>
      </c>
      <c r="I845" s="35">
        <v>0</v>
      </c>
      <c r="J845" s="35">
        <v>1</v>
      </c>
      <c r="K845" s="41">
        <v>1</v>
      </c>
      <c r="L845" s="21">
        <v>0.61349693251533743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13</v>
      </c>
      <c r="E846" s="35">
        <v>11</v>
      </c>
      <c r="F846" s="40">
        <v>24</v>
      </c>
      <c r="G846" s="21">
        <v>6.4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10</v>
      </c>
      <c r="E847" s="35">
        <v>3</v>
      </c>
      <c r="F847" s="40">
        <v>13</v>
      </c>
      <c r="G847" s="21">
        <v>5.0583657587548636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18</v>
      </c>
      <c r="E848" s="35">
        <v>15</v>
      </c>
      <c r="F848" s="40">
        <v>33</v>
      </c>
      <c r="G848" s="21">
        <v>4.3535620052770447</v>
      </c>
      <c r="H848" s="35">
        <v>322</v>
      </c>
      <c r="I848" s="35">
        <v>1</v>
      </c>
      <c r="J848" s="35">
        <v>1</v>
      </c>
      <c r="K848" s="41">
        <v>2</v>
      </c>
      <c r="L848" s="21">
        <v>0.6211180124223602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41</v>
      </c>
      <c r="E849" s="35">
        <v>33</v>
      </c>
      <c r="F849" s="40">
        <v>74</v>
      </c>
      <c r="G849" s="21">
        <v>6.2447257383966246</v>
      </c>
      <c r="H849" s="35">
        <v>326</v>
      </c>
      <c r="I849" s="35">
        <v>0</v>
      </c>
      <c r="J849" s="35">
        <v>0</v>
      </c>
      <c r="K849" s="41">
        <v>0</v>
      </c>
      <c r="L849" s="21">
        <v>0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22</v>
      </c>
      <c r="E850" s="35">
        <v>16</v>
      </c>
      <c r="F850" s="40">
        <v>38</v>
      </c>
      <c r="G850" s="21">
        <v>3.9542143600416231</v>
      </c>
      <c r="H850" s="35">
        <v>316</v>
      </c>
      <c r="I850" s="35">
        <v>4</v>
      </c>
      <c r="J850" s="35">
        <v>2</v>
      </c>
      <c r="K850" s="41">
        <v>6</v>
      </c>
      <c r="L850" s="21">
        <v>1.89873417721519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17</v>
      </c>
      <c r="E851" s="35">
        <v>13</v>
      </c>
      <c r="F851" s="40">
        <v>30</v>
      </c>
      <c r="G851" s="21">
        <v>4.7619047619047619</v>
      </c>
      <c r="H851" s="35">
        <v>322</v>
      </c>
      <c r="I851" s="35">
        <v>0</v>
      </c>
      <c r="J851" s="35">
        <v>0</v>
      </c>
      <c r="K851" s="41">
        <v>0</v>
      </c>
      <c r="L851" s="21">
        <v>0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43</v>
      </c>
      <c r="E852" s="35">
        <v>34</v>
      </c>
      <c r="F852" s="40">
        <v>77</v>
      </c>
      <c r="G852" s="21">
        <v>7.7542799597180263</v>
      </c>
      <c r="H852" s="35">
        <v>236</v>
      </c>
      <c r="I852" s="35">
        <v>0</v>
      </c>
      <c r="J852" s="35">
        <v>0</v>
      </c>
      <c r="K852" s="41">
        <v>0</v>
      </c>
      <c r="L852" s="21">
        <v>0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14</v>
      </c>
      <c r="E853" s="35">
        <v>15</v>
      </c>
      <c r="F853" s="40">
        <v>29</v>
      </c>
      <c r="G853" s="21">
        <v>5.1056338028169019</v>
      </c>
      <c r="H853" s="35">
        <v>183</v>
      </c>
      <c r="I853" s="35">
        <v>0</v>
      </c>
      <c r="J853" s="35">
        <v>0</v>
      </c>
      <c r="K853" s="41">
        <v>0</v>
      </c>
      <c r="L853" s="21">
        <v>0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10</v>
      </c>
      <c r="E854" s="35">
        <v>12</v>
      </c>
      <c r="F854" s="40">
        <v>22</v>
      </c>
      <c r="G854" s="21">
        <v>5.9945504087193457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12</v>
      </c>
      <c r="E855" s="35">
        <v>22</v>
      </c>
      <c r="F855" s="40">
        <v>34</v>
      </c>
      <c r="G855" s="21">
        <v>4.8502139800285313</v>
      </c>
      <c r="H855" s="35">
        <v>262</v>
      </c>
      <c r="I855" s="35">
        <v>0</v>
      </c>
      <c r="J855" s="35">
        <v>1</v>
      </c>
      <c r="K855" s="41">
        <v>1</v>
      </c>
      <c r="L855" s="21">
        <v>0.38167938931297707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20</v>
      </c>
      <c r="E856" s="35">
        <v>22</v>
      </c>
      <c r="F856" s="40">
        <v>42</v>
      </c>
      <c r="G856" s="21">
        <v>5.3299492385786804</v>
      </c>
      <c r="H856" s="35">
        <v>348</v>
      </c>
      <c r="I856" s="35">
        <v>2</v>
      </c>
      <c r="J856" s="35">
        <v>0</v>
      </c>
      <c r="K856" s="41">
        <v>2</v>
      </c>
      <c r="L856" s="21">
        <v>0.57471264367816088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32</v>
      </c>
      <c r="E857" s="35">
        <v>37</v>
      </c>
      <c r="F857" s="40">
        <v>69</v>
      </c>
      <c r="G857" s="21">
        <v>5.6051990251827783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26</v>
      </c>
      <c r="E858" s="35">
        <v>19</v>
      </c>
      <c r="F858" s="40">
        <v>45</v>
      </c>
      <c r="G858" s="21">
        <v>5.625</v>
      </c>
      <c r="H858" s="35">
        <v>155</v>
      </c>
      <c r="I858" s="35">
        <v>2</v>
      </c>
      <c r="J858" s="35">
        <v>5</v>
      </c>
      <c r="K858" s="41">
        <v>7</v>
      </c>
      <c r="L858" s="21">
        <v>4.5161290322580641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9</v>
      </c>
      <c r="E859" s="35">
        <v>12</v>
      </c>
      <c r="F859" s="40">
        <v>21</v>
      </c>
      <c r="G859" s="21">
        <v>5.1980198019801982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43</v>
      </c>
      <c r="E860" s="35">
        <v>28</v>
      </c>
      <c r="F860" s="40">
        <v>71</v>
      </c>
      <c r="G860" s="21">
        <v>5.2014652014652016</v>
      </c>
      <c r="H860" s="35">
        <v>489</v>
      </c>
      <c r="I860" s="35">
        <v>0</v>
      </c>
      <c r="J860" s="35">
        <v>0</v>
      </c>
      <c r="K860" s="41">
        <v>0</v>
      </c>
      <c r="L860" s="21">
        <v>0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14</v>
      </c>
      <c r="E861" s="35">
        <v>6</v>
      </c>
      <c r="F861" s="40">
        <v>20</v>
      </c>
      <c r="G861" s="21">
        <v>2.9940119760479043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15</v>
      </c>
      <c r="E862" s="35">
        <v>16</v>
      </c>
      <c r="F862" s="40">
        <v>31</v>
      </c>
      <c r="G862" s="21">
        <v>6.5817409766454356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418</v>
      </c>
      <c r="E863" s="38">
        <v>383</v>
      </c>
      <c r="F863" s="38">
        <v>801</v>
      </c>
      <c r="G863" s="31">
        <v>5.2983198835824838</v>
      </c>
      <c r="H863" s="29">
        <v>5117</v>
      </c>
      <c r="I863" s="38">
        <v>9</v>
      </c>
      <c r="J863" s="38">
        <v>7</v>
      </c>
      <c r="K863" s="39">
        <v>16</v>
      </c>
      <c r="L863" s="31">
        <v>0.31268321282001171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13</v>
      </c>
      <c r="E864" s="35">
        <v>17</v>
      </c>
      <c r="F864" s="40">
        <v>30</v>
      </c>
      <c r="G864" s="21">
        <v>6.7415730337078648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20</v>
      </c>
      <c r="E865" s="35">
        <v>21</v>
      </c>
      <c r="F865" s="40">
        <v>41</v>
      </c>
      <c r="G865" s="21">
        <v>7.5785582255083179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14</v>
      </c>
      <c r="E866" s="35">
        <v>13</v>
      </c>
      <c r="F866" s="40">
        <v>27</v>
      </c>
      <c r="G866" s="21">
        <v>5.0185873605947959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19</v>
      </c>
      <c r="E867" s="35">
        <v>11</v>
      </c>
      <c r="F867" s="40">
        <v>30</v>
      </c>
      <c r="G867" s="21">
        <v>3.3670033670033668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10</v>
      </c>
      <c r="E868" s="35">
        <v>12</v>
      </c>
      <c r="F868" s="40">
        <v>22</v>
      </c>
      <c r="G868" s="21">
        <v>3.7225042301184432</v>
      </c>
      <c r="H868" s="35">
        <v>212</v>
      </c>
      <c r="I868" s="35">
        <v>2</v>
      </c>
      <c r="J868" s="35">
        <v>2</v>
      </c>
      <c r="K868" s="41">
        <v>4</v>
      </c>
      <c r="L868" s="21">
        <v>1.8867924528301887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27</v>
      </c>
      <c r="E869" s="35">
        <v>10</v>
      </c>
      <c r="F869" s="40">
        <v>37</v>
      </c>
      <c r="G869" s="21">
        <v>4.5232273838630803</v>
      </c>
      <c r="H869" s="35">
        <v>326</v>
      </c>
      <c r="I869" s="35">
        <v>0</v>
      </c>
      <c r="J869" s="35">
        <v>1</v>
      </c>
      <c r="K869" s="41">
        <v>1</v>
      </c>
      <c r="L869" s="21">
        <v>0.30674846625766872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26</v>
      </c>
      <c r="E870" s="35">
        <v>19</v>
      </c>
      <c r="F870" s="40">
        <v>45</v>
      </c>
      <c r="G870" s="21">
        <v>5.5487053020961774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14</v>
      </c>
      <c r="E871" s="35">
        <v>13</v>
      </c>
      <c r="F871" s="40">
        <v>27</v>
      </c>
      <c r="G871" s="21">
        <v>3.8189533239038189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29</v>
      </c>
      <c r="E872" s="35">
        <v>23</v>
      </c>
      <c r="F872" s="40">
        <v>52</v>
      </c>
      <c r="G872" s="21">
        <v>6.227544910179641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19</v>
      </c>
      <c r="E873" s="35">
        <v>21</v>
      </c>
      <c r="F873" s="40">
        <v>40</v>
      </c>
      <c r="G873" s="21">
        <v>5.5096418732782375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26</v>
      </c>
      <c r="E874" s="35">
        <v>26</v>
      </c>
      <c r="F874" s="40">
        <v>52</v>
      </c>
      <c r="G874" s="21">
        <v>4.9195837275307479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31</v>
      </c>
      <c r="E875" s="35">
        <v>27</v>
      </c>
      <c r="F875" s="40">
        <v>58</v>
      </c>
      <c r="G875" s="21">
        <v>5.8704453441295543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21</v>
      </c>
      <c r="E876" s="35">
        <v>19</v>
      </c>
      <c r="F876" s="40">
        <v>40</v>
      </c>
      <c r="G876" s="21">
        <v>6.1255742725880555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88</v>
      </c>
      <c r="E877" s="35">
        <v>89</v>
      </c>
      <c r="F877" s="40">
        <v>177</v>
      </c>
      <c r="G877" s="21">
        <v>5.2475541061369704</v>
      </c>
      <c r="H877" s="35">
        <v>896</v>
      </c>
      <c r="I877" s="35">
        <v>2</v>
      </c>
      <c r="J877" s="35">
        <v>2</v>
      </c>
      <c r="K877" s="41">
        <v>4</v>
      </c>
      <c r="L877" s="21">
        <v>0.4464285714285714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14</v>
      </c>
      <c r="E878" s="35">
        <v>17</v>
      </c>
      <c r="F878" s="40">
        <v>31</v>
      </c>
      <c r="G878" s="21">
        <v>5.8052434456928843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20</v>
      </c>
      <c r="E879" s="35">
        <v>25</v>
      </c>
      <c r="F879" s="40">
        <v>45</v>
      </c>
      <c r="G879" s="21">
        <v>8.4112149532710276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27</v>
      </c>
      <c r="E880" s="35">
        <v>20</v>
      </c>
      <c r="F880" s="40">
        <v>47</v>
      </c>
      <c r="G880" s="21">
        <v>4.3720930232558137</v>
      </c>
      <c r="H880" s="19">
        <v>414</v>
      </c>
      <c r="I880" s="35">
        <v>5</v>
      </c>
      <c r="J880" s="35">
        <v>2</v>
      </c>
      <c r="K880" s="41">
        <v>7</v>
      </c>
      <c r="L880" s="21">
        <v>1.6908212560386473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1138</v>
      </c>
      <c r="E881" s="38">
        <v>1095</v>
      </c>
      <c r="F881" s="38">
        <v>2233</v>
      </c>
      <c r="G881" s="31">
        <v>5.7143588300023032</v>
      </c>
      <c r="H881" s="29">
        <v>10344</v>
      </c>
      <c r="I881" s="38">
        <v>8</v>
      </c>
      <c r="J881" s="38">
        <v>8</v>
      </c>
      <c r="K881" s="39">
        <v>16</v>
      </c>
      <c r="L881" s="31">
        <v>0.15467904098994587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35</v>
      </c>
      <c r="E882" s="35">
        <v>13</v>
      </c>
      <c r="F882" s="40">
        <v>48</v>
      </c>
      <c r="G882" s="21">
        <v>4.1558441558441555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16</v>
      </c>
      <c r="E883" s="35">
        <v>16</v>
      </c>
      <c r="F883" s="40">
        <v>32</v>
      </c>
      <c r="G883" s="21">
        <v>4.3835616438356162</v>
      </c>
      <c r="H883" s="35">
        <v>385</v>
      </c>
      <c r="I883" s="35">
        <v>1</v>
      </c>
      <c r="J883" s="35">
        <v>1</v>
      </c>
      <c r="K883" s="41">
        <v>2</v>
      </c>
      <c r="L883" s="21">
        <v>0.51948051948051943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9</v>
      </c>
      <c r="E884" s="35">
        <v>12</v>
      </c>
      <c r="F884" s="40">
        <v>21</v>
      </c>
      <c r="G884" s="21">
        <v>3.595890410958904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6</v>
      </c>
      <c r="E885" s="35">
        <v>5</v>
      </c>
      <c r="F885" s="40">
        <v>11</v>
      </c>
      <c r="G885" s="21">
        <v>2.3758099352051838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15</v>
      </c>
      <c r="E886" s="35">
        <v>22</v>
      </c>
      <c r="F886" s="40">
        <v>37</v>
      </c>
      <c r="G886" s="21">
        <v>5.3701015965166912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14</v>
      </c>
      <c r="E887" s="35">
        <v>20</v>
      </c>
      <c r="F887" s="40">
        <v>34</v>
      </c>
      <c r="G887" s="21">
        <v>5.2550231839258119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0</v>
      </c>
      <c r="E888" s="35">
        <v>0</v>
      </c>
      <c r="F888" s="40">
        <v>0</v>
      </c>
      <c r="G888" s="21">
        <v>0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42" t="s">
        <v>1510</v>
      </c>
      <c r="B889" s="43" t="s">
        <v>1511</v>
      </c>
      <c r="C889" s="47">
        <v>1058</v>
      </c>
      <c r="D889" s="35">
        <v>20</v>
      </c>
      <c r="E889" s="35">
        <v>26</v>
      </c>
      <c r="F889" s="40">
        <v>46</v>
      </c>
      <c r="G889" s="21">
        <v>4.3478260869565215</v>
      </c>
      <c r="H889" s="35">
        <v>348</v>
      </c>
      <c r="I889" s="35">
        <v>0</v>
      </c>
      <c r="J889" s="35">
        <v>0</v>
      </c>
      <c r="K889" s="48">
        <v>0</v>
      </c>
      <c r="L889" s="46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10</v>
      </c>
      <c r="E890" s="35">
        <v>15</v>
      </c>
      <c r="F890" s="40">
        <v>25</v>
      </c>
      <c r="G890" s="21">
        <v>6.9252077562326875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3</v>
      </c>
      <c r="E891" s="35">
        <v>3</v>
      </c>
      <c r="F891" s="40">
        <v>6</v>
      </c>
      <c r="G891" s="21">
        <v>2.0338983050847457</v>
      </c>
      <c r="H891" s="35">
        <v>138</v>
      </c>
      <c r="I891" s="35">
        <v>0</v>
      </c>
      <c r="J891" s="35">
        <v>0</v>
      </c>
      <c r="K891" s="41">
        <v>0</v>
      </c>
      <c r="L891" s="21">
        <v>0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33</v>
      </c>
      <c r="E892" s="35">
        <v>32</v>
      </c>
      <c r="F892" s="40">
        <v>65</v>
      </c>
      <c r="G892" s="21">
        <v>6.2082139446036289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40</v>
      </c>
      <c r="E893" s="35">
        <v>33</v>
      </c>
      <c r="F893" s="40">
        <v>73</v>
      </c>
      <c r="G893" s="21">
        <v>5.9494702526487364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26</v>
      </c>
      <c r="E894" s="35">
        <v>51</v>
      </c>
      <c r="F894" s="40">
        <v>77</v>
      </c>
      <c r="G894" s="21">
        <v>4.6979865771812079</v>
      </c>
      <c r="H894" s="35">
        <v>446</v>
      </c>
      <c r="I894" s="35">
        <v>3</v>
      </c>
      <c r="J894" s="35">
        <v>3</v>
      </c>
      <c r="K894" s="41">
        <v>6</v>
      </c>
      <c r="L894" s="21">
        <v>1.3452914798206279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25</v>
      </c>
      <c r="E895" s="35">
        <v>25</v>
      </c>
      <c r="F895" s="40">
        <v>50</v>
      </c>
      <c r="G895" s="21">
        <v>5.1493305870236874</v>
      </c>
      <c r="H895" s="35">
        <v>395</v>
      </c>
      <c r="I895" s="35">
        <v>0</v>
      </c>
      <c r="J895" s="35">
        <v>3</v>
      </c>
      <c r="K895" s="41">
        <v>3</v>
      </c>
      <c r="L895" s="21">
        <v>0.75949367088607589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22</v>
      </c>
      <c r="E896" s="35">
        <v>23</v>
      </c>
      <c r="F896" s="40">
        <v>45</v>
      </c>
      <c r="G896" s="21">
        <v>6.1058344640434195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17</v>
      </c>
      <c r="E897" s="35">
        <v>13</v>
      </c>
      <c r="F897" s="40">
        <v>30</v>
      </c>
      <c r="G897" s="21">
        <v>5.7142857142857144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31</v>
      </c>
      <c r="E898" s="35">
        <v>32</v>
      </c>
      <c r="F898" s="40">
        <v>63</v>
      </c>
      <c r="G898" s="21">
        <v>4.7120418848167542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42</v>
      </c>
      <c r="E899" s="35">
        <v>35</v>
      </c>
      <c r="F899" s="40">
        <v>77</v>
      </c>
      <c r="G899" s="21">
        <v>6.4006650041562763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18</v>
      </c>
      <c r="E900" s="35">
        <v>13</v>
      </c>
      <c r="F900" s="40">
        <v>31</v>
      </c>
      <c r="G900" s="21">
        <v>5.5456171735241506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14</v>
      </c>
      <c r="E901" s="35">
        <v>19</v>
      </c>
      <c r="F901" s="40">
        <v>33</v>
      </c>
      <c r="G901" s="21">
        <v>6.4960629921259834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35</v>
      </c>
      <c r="E902" s="35">
        <v>24</v>
      </c>
      <c r="F902" s="40">
        <v>59</v>
      </c>
      <c r="G902" s="21">
        <v>4.5595054095826892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33</v>
      </c>
      <c r="E903" s="35">
        <v>25</v>
      </c>
      <c r="F903" s="40">
        <v>58</v>
      </c>
      <c r="G903" s="21">
        <v>3.5003017501508751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20</v>
      </c>
      <c r="E904" s="35">
        <v>13</v>
      </c>
      <c r="F904" s="40">
        <v>33</v>
      </c>
      <c r="G904" s="21">
        <v>5.1482059282371297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24</v>
      </c>
      <c r="E905" s="35">
        <v>16</v>
      </c>
      <c r="F905" s="40">
        <v>40</v>
      </c>
      <c r="G905" s="21">
        <v>6.7226890756302522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23</v>
      </c>
      <c r="E906" s="35">
        <v>25</v>
      </c>
      <c r="F906" s="40">
        <v>48</v>
      </c>
      <c r="G906" s="21">
        <v>5.5427251732101617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20</v>
      </c>
      <c r="E907" s="35">
        <v>13</v>
      </c>
      <c r="F907" s="40">
        <v>33</v>
      </c>
      <c r="G907" s="21">
        <v>3.9951573849878934</v>
      </c>
      <c r="H907" s="35">
        <v>350</v>
      </c>
      <c r="I907" s="35">
        <v>1</v>
      </c>
      <c r="J907" s="35">
        <v>0</v>
      </c>
      <c r="K907" s="41">
        <v>1</v>
      </c>
      <c r="L907" s="21">
        <v>0.2857142857142857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81</v>
      </c>
      <c r="E908" s="35">
        <v>80</v>
      </c>
      <c r="F908" s="40">
        <v>161</v>
      </c>
      <c r="G908" s="21">
        <v>12.707182320441991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</v>
      </c>
      <c r="E909" s="35">
        <v>8</v>
      </c>
      <c r="F909" s="40">
        <v>9</v>
      </c>
      <c r="G909" s="21">
        <v>2.4324324324324325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10</v>
      </c>
      <c r="E910" s="35">
        <v>6</v>
      </c>
      <c r="F910" s="40">
        <v>16</v>
      </c>
      <c r="G910" s="21">
        <v>4.2105263157894735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37</v>
      </c>
      <c r="E911" s="35">
        <v>38</v>
      </c>
      <c r="F911" s="40">
        <v>75</v>
      </c>
      <c r="G911" s="21">
        <v>4.2881646655231558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46</v>
      </c>
      <c r="E912" s="35">
        <v>38</v>
      </c>
      <c r="F912" s="40">
        <v>84</v>
      </c>
      <c r="G912" s="21">
        <v>4.489577765900588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59</v>
      </c>
      <c r="E913" s="35">
        <v>68</v>
      </c>
      <c r="F913" s="40">
        <v>127</v>
      </c>
      <c r="G913" s="21">
        <v>10.063391442155309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67</v>
      </c>
      <c r="E914" s="35">
        <v>75</v>
      </c>
      <c r="F914" s="40">
        <v>142</v>
      </c>
      <c r="G914" s="21">
        <v>9.7326936257710752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25</v>
      </c>
      <c r="E915" s="35">
        <v>14</v>
      </c>
      <c r="F915" s="40">
        <v>39</v>
      </c>
      <c r="G915" s="21">
        <v>4.4879171461449943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64</v>
      </c>
      <c r="E916" s="35">
        <v>78</v>
      </c>
      <c r="F916" s="40">
        <v>142</v>
      </c>
      <c r="G916" s="21">
        <v>17.951959544879902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31</v>
      </c>
      <c r="E917" s="35">
        <v>30</v>
      </c>
      <c r="F917" s="40">
        <v>61</v>
      </c>
      <c r="G917" s="21">
        <v>7.4209245742092467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8</v>
      </c>
      <c r="E918" s="35">
        <v>8</v>
      </c>
      <c r="F918" s="40">
        <v>16</v>
      </c>
      <c r="G918" s="21">
        <v>3.0245746691871456</v>
      </c>
      <c r="H918" s="35">
        <v>216</v>
      </c>
      <c r="I918" s="35">
        <v>3</v>
      </c>
      <c r="J918" s="35">
        <v>1</v>
      </c>
      <c r="K918" s="41">
        <v>4</v>
      </c>
      <c r="L918" s="21">
        <v>1.8518518518518516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3</v>
      </c>
      <c r="E919" s="35">
        <v>4</v>
      </c>
      <c r="F919" s="40">
        <v>7</v>
      </c>
      <c r="G919" s="21">
        <v>1.8469656992084433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41</v>
      </c>
      <c r="E920" s="35">
        <v>26</v>
      </c>
      <c r="F920" s="40">
        <v>67</v>
      </c>
      <c r="G920" s="21">
        <v>5.3642914331465175</v>
      </c>
      <c r="H920" s="35">
        <v>128</v>
      </c>
      <c r="I920" s="35">
        <v>0</v>
      </c>
      <c r="J920" s="35">
        <v>0</v>
      </c>
      <c r="K920" s="41">
        <v>0</v>
      </c>
      <c r="L920" s="21">
        <v>0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35</v>
      </c>
      <c r="E921" s="35">
        <v>38</v>
      </c>
      <c r="F921" s="40">
        <v>73</v>
      </c>
      <c r="G921" s="21">
        <v>6.1603375527426163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62</v>
      </c>
      <c r="E922" s="35">
        <v>39</v>
      </c>
      <c r="F922" s="40">
        <v>101</v>
      </c>
      <c r="G922" s="21">
        <v>8.08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11</v>
      </c>
      <c r="E923" s="35">
        <v>12</v>
      </c>
      <c r="F923" s="40">
        <v>23</v>
      </c>
      <c r="G923" s="21">
        <v>5.6650246305418719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6</v>
      </c>
      <c r="E924" s="35">
        <v>9</v>
      </c>
      <c r="F924" s="40">
        <v>15</v>
      </c>
      <c r="G924" s="21">
        <v>3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120</v>
      </c>
      <c r="E925" s="38">
        <v>91</v>
      </c>
      <c r="F925" s="38">
        <v>211</v>
      </c>
      <c r="G925" s="31">
        <v>5.7603057603057604</v>
      </c>
      <c r="H925" s="29">
        <v>1190</v>
      </c>
      <c r="I925" s="38">
        <v>2</v>
      </c>
      <c r="J925" s="38">
        <v>1</v>
      </c>
      <c r="K925" s="39">
        <v>3</v>
      </c>
      <c r="L925" s="31">
        <v>0.25210084033613445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34</v>
      </c>
      <c r="E926" s="35">
        <v>20</v>
      </c>
      <c r="F926" s="40">
        <v>54</v>
      </c>
      <c r="G926" s="21">
        <v>6.8181818181818175</v>
      </c>
      <c r="H926" s="35">
        <v>194</v>
      </c>
      <c r="I926" s="35">
        <v>0</v>
      </c>
      <c r="J926" s="35">
        <v>0</v>
      </c>
      <c r="K926" s="41">
        <v>0</v>
      </c>
      <c r="L926" s="21">
        <v>0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27</v>
      </c>
      <c r="E927" s="35">
        <v>19</v>
      </c>
      <c r="F927" s="40">
        <v>46</v>
      </c>
      <c r="G927" s="21">
        <v>5.3488372093023253</v>
      </c>
      <c r="H927" s="35">
        <v>301</v>
      </c>
      <c r="I927" s="35">
        <v>1</v>
      </c>
      <c r="J927" s="35">
        <v>0</v>
      </c>
      <c r="K927" s="41">
        <v>1</v>
      </c>
      <c r="L927" s="21">
        <v>0.33222591362126247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27</v>
      </c>
      <c r="E928" s="35">
        <v>28</v>
      </c>
      <c r="F928" s="40">
        <v>55</v>
      </c>
      <c r="G928" s="21">
        <v>6.9008782936010036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19</v>
      </c>
      <c r="E929" s="35">
        <v>15</v>
      </c>
      <c r="F929" s="40">
        <v>34</v>
      </c>
      <c r="G929" s="21">
        <v>4.6575342465753424</v>
      </c>
      <c r="H929" s="35">
        <v>309</v>
      </c>
      <c r="I929" s="35">
        <v>1</v>
      </c>
      <c r="J929" s="35">
        <v>1</v>
      </c>
      <c r="K929" s="41">
        <v>2</v>
      </c>
      <c r="L929" s="21">
        <v>0.64724919093851141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13</v>
      </c>
      <c r="E930" s="35">
        <v>9</v>
      </c>
      <c r="F930" s="40">
        <v>22</v>
      </c>
      <c r="G930" s="21">
        <v>4.5454545454545459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274</v>
      </c>
      <c r="E931" s="38">
        <v>246</v>
      </c>
      <c r="F931" s="38">
        <v>520</v>
      </c>
      <c r="G931" s="31">
        <v>5.4685035229782315</v>
      </c>
      <c r="H931" s="29">
        <v>2711</v>
      </c>
      <c r="I931" s="38">
        <v>2</v>
      </c>
      <c r="J931" s="38">
        <v>1</v>
      </c>
      <c r="K931" s="39">
        <v>3</v>
      </c>
      <c r="L931" s="31">
        <v>0.11066027296200663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3729</v>
      </c>
      <c r="E932" s="9">
        <v>3507</v>
      </c>
      <c r="F932" s="9">
        <v>7236</v>
      </c>
      <c r="G932" s="25">
        <v>4.8885616035779194</v>
      </c>
      <c r="H932" s="9">
        <v>54456</v>
      </c>
      <c r="I932" s="9">
        <v>257</v>
      </c>
      <c r="J932" s="9">
        <v>228</v>
      </c>
      <c r="K932" s="16">
        <v>485</v>
      </c>
      <c r="L932" s="25">
        <v>0.89062729543117369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615</v>
      </c>
      <c r="E933" s="29">
        <v>612</v>
      </c>
      <c r="F933" s="29">
        <v>1227</v>
      </c>
      <c r="G933" s="31">
        <v>4.317685973678655</v>
      </c>
      <c r="H933" s="29">
        <v>13230</v>
      </c>
      <c r="I933" s="29">
        <v>73</v>
      </c>
      <c r="J933" s="29">
        <v>55</v>
      </c>
      <c r="K933" s="36">
        <v>128</v>
      </c>
      <c r="L933" s="31">
        <v>0.96749811035525324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7</v>
      </c>
      <c r="E934" s="19">
        <v>2</v>
      </c>
      <c r="F934" s="20">
        <v>9</v>
      </c>
      <c r="G934" s="21">
        <v>5.9210526315789469</v>
      </c>
      <c r="H934" s="35">
        <v>71</v>
      </c>
      <c r="I934" s="19">
        <v>2</v>
      </c>
      <c r="J934" s="19">
        <v>2</v>
      </c>
      <c r="K934" s="22">
        <v>4</v>
      </c>
      <c r="L934" s="21">
        <v>5.6338028169014089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5</v>
      </c>
      <c r="E935" s="19">
        <v>12</v>
      </c>
      <c r="F935" s="20">
        <v>17</v>
      </c>
      <c r="G935" s="21">
        <v>3.1423290203327174</v>
      </c>
      <c r="H935" s="35">
        <v>266</v>
      </c>
      <c r="I935" s="19">
        <v>0</v>
      </c>
      <c r="J935" s="19">
        <v>0</v>
      </c>
      <c r="K935" s="22">
        <v>0</v>
      </c>
      <c r="L935" s="21">
        <v>0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7</v>
      </c>
      <c r="E936" s="19">
        <v>12</v>
      </c>
      <c r="F936" s="20">
        <v>19</v>
      </c>
      <c r="G936" s="21">
        <v>6.1488673139158578</v>
      </c>
      <c r="H936" s="35">
        <v>85</v>
      </c>
      <c r="I936" s="19">
        <v>0</v>
      </c>
      <c r="J936" s="19">
        <v>0</v>
      </c>
      <c r="K936" s="22">
        <v>0</v>
      </c>
      <c r="L936" s="21">
        <v>0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6</v>
      </c>
      <c r="E937" s="19">
        <v>3</v>
      </c>
      <c r="F937" s="20">
        <v>9</v>
      </c>
      <c r="G937" s="21">
        <v>3.6734693877551026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2</v>
      </c>
      <c r="E938" s="19">
        <v>6</v>
      </c>
      <c r="F938" s="20">
        <v>8</v>
      </c>
      <c r="G938" s="21">
        <v>1.9230769230769231</v>
      </c>
      <c r="H938" s="35">
        <v>228</v>
      </c>
      <c r="I938" s="19">
        <v>1</v>
      </c>
      <c r="J938" s="19">
        <v>0</v>
      </c>
      <c r="K938" s="22">
        <v>1</v>
      </c>
      <c r="L938" s="21">
        <v>0.43859649122807015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5</v>
      </c>
      <c r="E939" s="19">
        <v>5</v>
      </c>
      <c r="F939" s="20">
        <v>10</v>
      </c>
      <c r="G939" s="21">
        <v>3.0030030030030028</v>
      </c>
      <c r="H939" s="35">
        <v>149</v>
      </c>
      <c r="I939" s="19">
        <v>0</v>
      </c>
      <c r="J939" s="19">
        <v>1</v>
      </c>
      <c r="K939" s="22">
        <v>1</v>
      </c>
      <c r="L939" s="21">
        <v>0.67114093959731547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5</v>
      </c>
      <c r="E940" s="19">
        <v>6</v>
      </c>
      <c r="F940" s="20">
        <v>11</v>
      </c>
      <c r="G940" s="21">
        <v>4.0740740740740744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4</v>
      </c>
      <c r="E941" s="19">
        <v>5</v>
      </c>
      <c r="F941" s="20">
        <v>9</v>
      </c>
      <c r="G941" s="21">
        <v>2.5069637883008355</v>
      </c>
      <c r="H941" s="35">
        <v>185</v>
      </c>
      <c r="I941" s="19">
        <v>1</v>
      </c>
      <c r="J941" s="19">
        <v>2</v>
      </c>
      <c r="K941" s="22">
        <v>3</v>
      </c>
      <c r="L941" s="21">
        <v>1.6216216216216217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17</v>
      </c>
      <c r="E942" s="19">
        <v>18</v>
      </c>
      <c r="F942" s="20">
        <v>35</v>
      </c>
      <c r="G942" s="21">
        <v>5.2790346907993966</v>
      </c>
      <c r="H942" s="35">
        <v>260</v>
      </c>
      <c r="I942" s="19">
        <v>5</v>
      </c>
      <c r="J942" s="19">
        <v>2</v>
      </c>
      <c r="K942" s="22">
        <v>7</v>
      </c>
      <c r="L942" s="21">
        <v>2.6923076923076925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15</v>
      </c>
      <c r="E943" s="19">
        <v>12</v>
      </c>
      <c r="F943" s="20">
        <v>27</v>
      </c>
      <c r="G943" s="21">
        <v>4.2056074766355138</v>
      </c>
      <c r="H943" s="35">
        <v>304</v>
      </c>
      <c r="I943" s="19">
        <v>3</v>
      </c>
      <c r="J943" s="19">
        <v>1</v>
      </c>
      <c r="K943" s="22">
        <v>4</v>
      </c>
      <c r="L943" s="21">
        <v>1.3157894736842104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9</v>
      </c>
      <c r="E944" s="19">
        <v>15</v>
      </c>
      <c r="F944" s="20">
        <v>24</v>
      </c>
      <c r="G944" s="21">
        <v>3.8095238095238098</v>
      </c>
      <c r="H944" s="35">
        <v>293</v>
      </c>
      <c r="I944" s="19">
        <v>3</v>
      </c>
      <c r="J944" s="19">
        <v>1</v>
      </c>
      <c r="K944" s="22">
        <v>4</v>
      </c>
      <c r="L944" s="21">
        <v>1.3651877133105803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24</v>
      </c>
      <c r="E945" s="19">
        <v>22</v>
      </c>
      <c r="F945" s="20">
        <v>46</v>
      </c>
      <c r="G945" s="21">
        <v>4.1034790365744875</v>
      </c>
      <c r="H945" s="35">
        <v>601</v>
      </c>
      <c r="I945" s="19">
        <v>1</v>
      </c>
      <c r="J945" s="19">
        <v>1</v>
      </c>
      <c r="K945" s="22">
        <v>2</v>
      </c>
      <c r="L945" s="21">
        <v>0.33277870216306155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11</v>
      </c>
      <c r="E946" s="19">
        <v>7</v>
      </c>
      <c r="F946" s="20">
        <v>18</v>
      </c>
      <c r="G946" s="21">
        <v>3.7344398340248963</v>
      </c>
      <c r="H946" s="35">
        <v>267</v>
      </c>
      <c r="I946" s="19">
        <v>3</v>
      </c>
      <c r="J946" s="19">
        <v>2</v>
      </c>
      <c r="K946" s="22">
        <v>5</v>
      </c>
      <c r="L946" s="21">
        <v>1.8726591760299627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8</v>
      </c>
      <c r="E947" s="19">
        <v>10</v>
      </c>
      <c r="F947" s="20">
        <v>18</v>
      </c>
      <c r="G947" s="21">
        <v>4.5</v>
      </c>
      <c r="H947" s="35">
        <v>196</v>
      </c>
      <c r="I947" s="19">
        <v>6</v>
      </c>
      <c r="J947" s="19">
        <v>0</v>
      </c>
      <c r="K947" s="22">
        <v>6</v>
      </c>
      <c r="L947" s="21">
        <v>3.0612244897959182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3</v>
      </c>
      <c r="E948" s="19">
        <v>6</v>
      </c>
      <c r="F948" s="20">
        <v>9</v>
      </c>
      <c r="G948" s="21">
        <v>5.8441558441558437</v>
      </c>
      <c r="H948" s="35">
        <v>54</v>
      </c>
      <c r="I948" s="19">
        <v>0</v>
      </c>
      <c r="J948" s="19">
        <v>1</v>
      </c>
      <c r="K948" s="22">
        <v>1</v>
      </c>
      <c r="L948" s="21">
        <v>1.8518518518518516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5</v>
      </c>
      <c r="E949" s="19">
        <v>8</v>
      </c>
      <c r="F949" s="20">
        <v>13</v>
      </c>
      <c r="G949" s="21">
        <v>4.1009463722397479</v>
      </c>
      <c r="H949" s="35">
        <v>179</v>
      </c>
      <c r="I949" s="19">
        <v>2</v>
      </c>
      <c r="J949" s="19">
        <v>1</v>
      </c>
      <c r="K949" s="22">
        <v>3</v>
      </c>
      <c r="L949" s="21">
        <v>1.6759776536312849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7</v>
      </c>
      <c r="E950" s="19">
        <v>4</v>
      </c>
      <c r="F950" s="20">
        <v>11</v>
      </c>
      <c r="G950" s="21">
        <v>2.6252983293556085</v>
      </c>
      <c r="H950" s="35">
        <v>193</v>
      </c>
      <c r="I950" s="19">
        <v>1</v>
      </c>
      <c r="J950" s="19">
        <v>0</v>
      </c>
      <c r="K950" s="22">
        <v>1</v>
      </c>
      <c r="L950" s="21">
        <v>0.5181347150259068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9</v>
      </c>
      <c r="E951" s="19">
        <v>10</v>
      </c>
      <c r="F951" s="20">
        <v>19</v>
      </c>
      <c r="G951" s="21">
        <v>3.9501039501039505</v>
      </c>
      <c r="H951" s="35">
        <v>241</v>
      </c>
      <c r="I951" s="19">
        <v>2</v>
      </c>
      <c r="J951" s="19">
        <v>0</v>
      </c>
      <c r="K951" s="22">
        <v>2</v>
      </c>
      <c r="L951" s="21">
        <v>0.82987551867219922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29</v>
      </c>
      <c r="E952" s="19">
        <v>20</v>
      </c>
      <c r="F952" s="20">
        <v>49</v>
      </c>
      <c r="G952" s="21">
        <v>4.6489563567362424</v>
      </c>
      <c r="H952" s="35">
        <v>450</v>
      </c>
      <c r="I952" s="19">
        <v>0</v>
      </c>
      <c r="J952" s="19">
        <v>1</v>
      </c>
      <c r="K952" s="22">
        <v>1</v>
      </c>
      <c r="L952" s="21">
        <v>0.22222222222222221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3</v>
      </c>
      <c r="E953" s="19">
        <v>3</v>
      </c>
      <c r="F953" s="20">
        <v>6</v>
      </c>
      <c r="G953" s="21">
        <v>2.3622047244094486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4</v>
      </c>
      <c r="E954" s="19">
        <v>7</v>
      </c>
      <c r="F954" s="20">
        <v>11</v>
      </c>
      <c r="G954" s="21">
        <v>3.4055727554179565</v>
      </c>
      <c r="H954" s="35">
        <v>154</v>
      </c>
      <c r="I954" s="19">
        <v>0</v>
      </c>
      <c r="J954" s="19">
        <v>1</v>
      </c>
      <c r="K954" s="22">
        <v>1</v>
      </c>
      <c r="L954" s="21">
        <v>0.64935064935064934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6</v>
      </c>
      <c r="E955" s="19">
        <v>5</v>
      </c>
      <c r="F955" s="20">
        <v>11</v>
      </c>
      <c r="G955" s="21">
        <v>2.6960784313725492</v>
      </c>
      <c r="H955" s="35">
        <v>206</v>
      </c>
      <c r="I955" s="19">
        <v>2</v>
      </c>
      <c r="J955" s="19">
        <v>2</v>
      </c>
      <c r="K955" s="22">
        <v>4</v>
      </c>
      <c r="L955" s="21">
        <v>1.9417475728155338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16</v>
      </c>
      <c r="E956" s="19">
        <v>11</v>
      </c>
      <c r="F956" s="20">
        <v>27</v>
      </c>
      <c r="G956" s="21">
        <v>4.0238450074515644</v>
      </c>
      <c r="H956" s="35">
        <v>341</v>
      </c>
      <c r="I956" s="19">
        <v>1</v>
      </c>
      <c r="J956" s="19">
        <v>0</v>
      </c>
      <c r="K956" s="22">
        <v>1</v>
      </c>
      <c r="L956" s="21">
        <v>0.2932551319648094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21</v>
      </c>
      <c r="E957" s="19">
        <v>18</v>
      </c>
      <c r="F957" s="20">
        <v>39</v>
      </c>
      <c r="G957" s="21">
        <v>3.939393939393939</v>
      </c>
      <c r="H957" s="35">
        <v>419</v>
      </c>
      <c r="I957" s="19">
        <v>1</v>
      </c>
      <c r="J957" s="19">
        <v>4</v>
      </c>
      <c r="K957" s="22">
        <v>5</v>
      </c>
      <c r="L957" s="21">
        <v>1.1933174224343674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12</v>
      </c>
      <c r="E958" s="19">
        <v>13</v>
      </c>
      <c r="F958" s="20">
        <v>25</v>
      </c>
      <c r="G958" s="21">
        <v>3.90625</v>
      </c>
      <c r="H958" s="35">
        <v>300</v>
      </c>
      <c r="I958" s="19">
        <v>0</v>
      </c>
      <c r="J958" s="19">
        <v>3</v>
      </c>
      <c r="K958" s="22">
        <v>3</v>
      </c>
      <c r="L958" s="21">
        <v>1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20</v>
      </c>
      <c r="E959" s="19">
        <v>13</v>
      </c>
      <c r="F959" s="20">
        <v>33</v>
      </c>
      <c r="G959" s="21">
        <v>3.5256410256410255</v>
      </c>
      <c r="H959" s="35">
        <v>578</v>
      </c>
      <c r="I959" s="19">
        <v>8</v>
      </c>
      <c r="J959" s="19">
        <v>4</v>
      </c>
      <c r="K959" s="22">
        <v>12</v>
      </c>
      <c r="L959" s="21">
        <v>2.0761245674740483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5</v>
      </c>
      <c r="E960" s="19">
        <v>5</v>
      </c>
      <c r="F960" s="20">
        <v>10</v>
      </c>
      <c r="G960" s="21">
        <v>5.1813471502590671</v>
      </c>
      <c r="H960" s="35">
        <v>131</v>
      </c>
      <c r="I960" s="19">
        <v>0</v>
      </c>
      <c r="J960" s="19">
        <v>0</v>
      </c>
      <c r="K960" s="22">
        <v>0</v>
      </c>
      <c r="L960" s="21"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7</v>
      </c>
      <c r="E961" s="19">
        <v>5</v>
      </c>
      <c r="F961" s="20">
        <v>12</v>
      </c>
      <c r="G961" s="21">
        <v>4.1379310344827589</v>
      </c>
      <c r="H961" s="35">
        <v>132</v>
      </c>
      <c r="I961" s="19">
        <v>0</v>
      </c>
      <c r="J961" s="19">
        <v>1</v>
      </c>
      <c r="K961" s="22">
        <v>1</v>
      </c>
      <c r="L961" s="21">
        <v>0.75757575757575757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9</v>
      </c>
      <c r="E962" s="19">
        <v>8</v>
      </c>
      <c r="F962" s="20">
        <v>17</v>
      </c>
      <c r="G962" s="21">
        <v>5.802047781569966</v>
      </c>
      <c r="H962" s="35">
        <v>120</v>
      </c>
      <c r="I962" s="19">
        <v>1</v>
      </c>
      <c r="J962" s="19">
        <v>3</v>
      </c>
      <c r="K962" s="22">
        <v>4</v>
      </c>
      <c r="L962" s="21">
        <v>3.3333333333333335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15</v>
      </c>
      <c r="E963" s="19">
        <v>14</v>
      </c>
      <c r="F963" s="20">
        <v>29</v>
      </c>
      <c r="G963" s="21">
        <v>3.9726027397260277</v>
      </c>
      <c r="H963" s="35">
        <v>291</v>
      </c>
      <c r="I963" s="19">
        <v>3</v>
      </c>
      <c r="J963" s="19">
        <v>0</v>
      </c>
      <c r="K963" s="22">
        <v>3</v>
      </c>
      <c r="L963" s="21">
        <v>1.0309278350515463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21</v>
      </c>
      <c r="E964" s="19">
        <v>17</v>
      </c>
      <c r="F964" s="20">
        <v>38</v>
      </c>
      <c r="G964" s="21">
        <v>6.3333333333333339</v>
      </c>
      <c r="H964" s="35">
        <v>275</v>
      </c>
      <c r="I964" s="19">
        <v>1</v>
      </c>
      <c r="J964" s="19">
        <v>0</v>
      </c>
      <c r="K964" s="22">
        <v>1</v>
      </c>
      <c r="L964" s="21">
        <v>0.36363636363636365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6</v>
      </c>
      <c r="E965" s="19">
        <v>5</v>
      </c>
      <c r="F965" s="20">
        <v>11</v>
      </c>
      <c r="G965" s="21">
        <v>2.9490616621983912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26</v>
      </c>
      <c r="E966" s="19">
        <v>21</v>
      </c>
      <c r="F966" s="20">
        <v>47</v>
      </c>
      <c r="G966" s="21">
        <v>5.2927927927927927</v>
      </c>
      <c r="H966" s="35">
        <v>489</v>
      </c>
      <c r="I966" s="19">
        <v>2</v>
      </c>
      <c r="J966" s="19">
        <v>1</v>
      </c>
      <c r="K966" s="22">
        <v>3</v>
      </c>
      <c r="L966" s="21">
        <v>0.61349693251533743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14</v>
      </c>
      <c r="E967" s="19">
        <v>12</v>
      </c>
      <c r="F967" s="20">
        <v>26</v>
      </c>
      <c r="G967" s="21">
        <v>4.3405676126878134</v>
      </c>
      <c r="H967" s="35">
        <v>293</v>
      </c>
      <c r="I967" s="19">
        <v>2</v>
      </c>
      <c r="J967" s="19">
        <v>2</v>
      </c>
      <c r="K967" s="22">
        <v>4</v>
      </c>
      <c r="L967" s="21">
        <v>1.3651877133105803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11</v>
      </c>
      <c r="E968" s="19">
        <v>6</v>
      </c>
      <c r="F968" s="20">
        <v>17</v>
      </c>
      <c r="G968" s="21">
        <v>3.125</v>
      </c>
      <c r="H968" s="35">
        <v>271</v>
      </c>
      <c r="I968" s="19">
        <v>0</v>
      </c>
      <c r="J968" s="19">
        <v>0</v>
      </c>
      <c r="K968" s="22">
        <v>0</v>
      </c>
      <c r="L968" s="21">
        <v>0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13</v>
      </c>
      <c r="E969" s="19">
        <v>11</v>
      </c>
      <c r="F969" s="20">
        <v>24</v>
      </c>
      <c r="G969" s="21">
        <v>4.3557168784029034</v>
      </c>
      <c r="H969" s="35">
        <v>313</v>
      </c>
      <c r="I969" s="19">
        <v>4</v>
      </c>
      <c r="J969" s="19">
        <v>2</v>
      </c>
      <c r="K969" s="22">
        <v>6</v>
      </c>
      <c r="L969" s="21">
        <v>1.9169329073482428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3</v>
      </c>
      <c r="E970" s="19">
        <v>1</v>
      </c>
      <c r="F970" s="20">
        <v>4</v>
      </c>
      <c r="G970" s="21">
        <v>2.197802197802198</v>
      </c>
      <c r="H970" s="35">
        <v>92</v>
      </c>
      <c r="I970" s="19">
        <v>0</v>
      </c>
      <c r="J970" s="19">
        <v>0</v>
      </c>
      <c r="K970" s="22">
        <v>0</v>
      </c>
      <c r="L970" s="21">
        <v>0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10</v>
      </c>
      <c r="E971" s="19">
        <v>9</v>
      </c>
      <c r="F971" s="20">
        <v>19</v>
      </c>
      <c r="G971" s="21">
        <v>3.1456953642384109</v>
      </c>
      <c r="H971" s="35">
        <v>336</v>
      </c>
      <c r="I971" s="19">
        <v>4</v>
      </c>
      <c r="J971" s="19">
        <v>6</v>
      </c>
      <c r="K971" s="22">
        <v>10</v>
      </c>
      <c r="L971" s="21">
        <v>2.9761904761904758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6</v>
      </c>
      <c r="E972" s="19">
        <v>5</v>
      </c>
      <c r="F972" s="20">
        <v>11</v>
      </c>
      <c r="G972" s="21">
        <v>5.7894736842105265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15</v>
      </c>
      <c r="E973" s="19">
        <v>16</v>
      </c>
      <c r="F973" s="20">
        <v>31</v>
      </c>
      <c r="G973" s="21">
        <v>5.6466302367941719</v>
      </c>
      <c r="H973" s="35">
        <v>253</v>
      </c>
      <c r="I973" s="19">
        <v>0</v>
      </c>
      <c r="J973" s="19">
        <v>1</v>
      </c>
      <c r="K973" s="22">
        <v>1</v>
      </c>
      <c r="L973" s="21">
        <v>0.39525691699604742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2</v>
      </c>
      <c r="E974" s="19">
        <v>2</v>
      </c>
      <c r="F974" s="20">
        <v>4</v>
      </c>
      <c r="G974" s="21">
        <v>4.7619047619047619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63</v>
      </c>
      <c r="E975" s="19">
        <v>67</v>
      </c>
      <c r="F975" s="20">
        <v>130</v>
      </c>
      <c r="G975" s="21">
        <v>6.948156066274719</v>
      </c>
      <c r="H975" s="35">
        <v>325</v>
      </c>
      <c r="I975" s="19">
        <v>0</v>
      </c>
      <c r="J975" s="19">
        <v>0</v>
      </c>
      <c r="K975" s="22">
        <v>0</v>
      </c>
      <c r="L975" s="21">
        <v>0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36</v>
      </c>
      <c r="E976" s="19">
        <v>32</v>
      </c>
      <c r="F976" s="20">
        <v>68</v>
      </c>
      <c r="G976" s="21">
        <v>3.9058012636415853</v>
      </c>
      <c r="H976" s="35">
        <v>735</v>
      </c>
      <c r="I976" s="19">
        <v>6</v>
      </c>
      <c r="J976" s="19">
        <v>5</v>
      </c>
      <c r="K976" s="22">
        <v>11</v>
      </c>
      <c r="L976" s="21">
        <v>1.4965986394557822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13</v>
      </c>
      <c r="E977" s="19">
        <v>19</v>
      </c>
      <c r="F977" s="20">
        <v>32</v>
      </c>
      <c r="G977" s="21">
        <v>3.9603960396039604</v>
      </c>
      <c r="H977" s="35">
        <v>404</v>
      </c>
      <c r="I977" s="19">
        <v>0</v>
      </c>
      <c r="J977" s="19">
        <v>1</v>
      </c>
      <c r="K977" s="22">
        <v>1</v>
      </c>
      <c r="L977" s="21">
        <v>0.24752475247524752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19</v>
      </c>
      <c r="E978" s="19">
        <v>33</v>
      </c>
      <c r="F978" s="20">
        <v>52</v>
      </c>
      <c r="G978" s="21">
        <v>5.7205720572057208</v>
      </c>
      <c r="H978" s="19">
        <v>276</v>
      </c>
      <c r="I978" s="19">
        <v>0</v>
      </c>
      <c r="J978" s="19">
        <v>0</v>
      </c>
      <c r="K978" s="22">
        <v>0</v>
      </c>
      <c r="L978" s="21">
        <v>0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38</v>
      </c>
      <c r="E979" s="19">
        <v>44</v>
      </c>
      <c r="F979" s="20">
        <v>82</v>
      </c>
      <c r="G979" s="21">
        <v>3.7927844588344124</v>
      </c>
      <c r="H979" s="19">
        <v>1423</v>
      </c>
      <c r="I979" s="19">
        <v>5</v>
      </c>
      <c r="J979" s="19">
        <v>4</v>
      </c>
      <c r="K979" s="22">
        <v>9</v>
      </c>
      <c r="L979" s="21">
        <v>0.63246661981728747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7</v>
      </c>
      <c r="E980" s="19">
        <v>12</v>
      </c>
      <c r="F980" s="20">
        <v>19</v>
      </c>
      <c r="G980" s="21">
        <v>4.0598290598290596</v>
      </c>
      <c r="H980" s="35">
        <v>236</v>
      </c>
      <c r="I980" s="19">
        <v>1</v>
      </c>
      <c r="J980" s="19">
        <v>0</v>
      </c>
      <c r="K980" s="22">
        <v>1</v>
      </c>
      <c r="L980" s="21">
        <v>0.42372881355932202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16</v>
      </c>
      <c r="E981" s="19">
        <v>15</v>
      </c>
      <c r="F981" s="20">
        <v>31</v>
      </c>
      <c r="G981" s="21">
        <v>5.3540587219343694</v>
      </c>
      <c r="H981" s="19">
        <v>269</v>
      </c>
      <c r="I981" s="19">
        <v>2</v>
      </c>
      <c r="J981" s="19">
        <v>0</v>
      </c>
      <c r="K981" s="22">
        <v>2</v>
      </c>
      <c r="L981" s="21">
        <v>0.74349442379182151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1958</v>
      </c>
      <c r="E982" s="38">
        <v>1835</v>
      </c>
      <c r="F982" s="38">
        <v>3793</v>
      </c>
      <c r="G982" s="31">
        <v>4.7929539911798527</v>
      </c>
      <c r="H982" s="29">
        <v>31740</v>
      </c>
      <c r="I982" s="38">
        <v>139</v>
      </c>
      <c r="J982" s="38">
        <v>131</v>
      </c>
      <c r="K982" s="39">
        <v>270</v>
      </c>
      <c r="L982" s="31">
        <v>0.85066162570888471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6</v>
      </c>
      <c r="E983" s="35">
        <v>3</v>
      </c>
      <c r="F983" s="40">
        <v>9</v>
      </c>
      <c r="G983" s="21">
        <v>2.2167487684729066</v>
      </c>
      <c r="H983" s="35">
        <v>230</v>
      </c>
      <c r="I983" s="35">
        <v>2</v>
      </c>
      <c r="J983" s="35">
        <v>0</v>
      </c>
      <c r="K983" s="41">
        <v>2</v>
      </c>
      <c r="L983" s="21">
        <v>0.86956521739130432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12</v>
      </c>
      <c r="E984" s="35">
        <v>7</v>
      </c>
      <c r="F984" s="40">
        <v>19</v>
      </c>
      <c r="G984" s="21">
        <v>4.8469387755102042</v>
      </c>
      <c r="H984" s="35">
        <v>175</v>
      </c>
      <c r="I984" s="35">
        <v>3</v>
      </c>
      <c r="J984" s="35">
        <v>1</v>
      </c>
      <c r="K984" s="41">
        <v>4</v>
      </c>
      <c r="L984" s="21">
        <v>2.2857142857142856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15</v>
      </c>
      <c r="E985" s="35">
        <v>10</v>
      </c>
      <c r="F985" s="40">
        <v>25</v>
      </c>
      <c r="G985" s="21">
        <v>4.2808219178082192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23</v>
      </c>
      <c r="E986" s="35">
        <v>27</v>
      </c>
      <c r="F986" s="40">
        <v>50</v>
      </c>
      <c r="G986" s="21">
        <v>6.0901339829476253</v>
      </c>
      <c r="H986" s="35">
        <v>281</v>
      </c>
      <c r="I986" s="35">
        <v>4</v>
      </c>
      <c r="J986" s="35">
        <v>1</v>
      </c>
      <c r="K986" s="41">
        <v>5</v>
      </c>
      <c r="L986" s="21">
        <v>1.7793594306049825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36</v>
      </c>
      <c r="E987" s="35">
        <v>28</v>
      </c>
      <c r="F987" s="40">
        <v>64</v>
      </c>
      <c r="G987" s="21">
        <v>3.9263803680981599</v>
      </c>
      <c r="H987" s="35">
        <v>765</v>
      </c>
      <c r="I987" s="35">
        <v>8</v>
      </c>
      <c r="J987" s="35">
        <v>8</v>
      </c>
      <c r="K987" s="41">
        <v>16</v>
      </c>
      <c r="L987" s="21">
        <v>2.0915032679738559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33</v>
      </c>
      <c r="E988" s="35">
        <v>22</v>
      </c>
      <c r="F988" s="40">
        <v>55</v>
      </c>
      <c r="G988" s="21">
        <v>4.1509433962264151</v>
      </c>
      <c r="H988" s="35">
        <v>568</v>
      </c>
      <c r="I988" s="35">
        <v>0</v>
      </c>
      <c r="J988" s="35">
        <v>0</v>
      </c>
      <c r="K988" s="41">
        <v>0</v>
      </c>
      <c r="L988" s="21">
        <v>0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20</v>
      </c>
      <c r="E989" s="35">
        <v>17</v>
      </c>
      <c r="F989" s="40">
        <v>37</v>
      </c>
      <c r="G989" s="21">
        <v>3.4709193245778613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66</v>
      </c>
      <c r="E990" s="35">
        <v>64</v>
      </c>
      <c r="F990" s="40">
        <v>130</v>
      </c>
      <c r="G990" s="21">
        <v>5.7649667405764964</v>
      </c>
      <c r="H990" s="19">
        <v>1017</v>
      </c>
      <c r="I990" s="35">
        <v>2</v>
      </c>
      <c r="J990" s="35">
        <v>0</v>
      </c>
      <c r="K990" s="41">
        <v>2</v>
      </c>
      <c r="L990" s="21">
        <v>0.19665683382497542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36</v>
      </c>
      <c r="E991" s="35">
        <v>37</v>
      </c>
      <c r="F991" s="40">
        <v>73</v>
      </c>
      <c r="G991" s="21">
        <v>4.1524459613196809</v>
      </c>
      <c r="H991" s="19">
        <v>690</v>
      </c>
      <c r="I991" s="35">
        <v>4</v>
      </c>
      <c r="J991" s="35">
        <v>0</v>
      </c>
      <c r="K991" s="41">
        <v>4</v>
      </c>
      <c r="L991" s="21">
        <v>0.57971014492753625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44</v>
      </c>
      <c r="E992" s="35">
        <v>51</v>
      </c>
      <c r="F992" s="40">
        <v>95</v>
      </c>
      <c r="G992" s="21">
        <v>4.9790356394129978</v>
      </c>
      <c r="H992" s="19">
        <v>1072</v>
      </c>
      <c r="I992" s="35">
        <v>1</v>
      </c>
      <c r="J992" s="35">
        <v>5</v>
      </c>
      <c r="K992" s="41">
        <v>6</v>
      </c>
      <c r="L992" s="21">
        <v>0.55970149253731338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75</v>
      </c>
      <c r="E993" s="35">
        <v>62</v>
      </c>
      <c r="F993" s="40">
        <v>137</v>
      </c>
      <c r="G993" s="21">
        <v>6.1934900542495477</v>
      </c>
      <c r="H993" s="35">
        <v>907</v>
      </c>
      <c r="I993" s="35">
        <v>2</v>
      </c>
      <c r="J993" s="35">
        <v>1</v>
      </c>
      <c r="K993" s="41">
        <v>3</v>
      </c>
      <c r="L993" s="21">
        <v>0.33076074972436603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7</v>
      </c>
      <c r="E994" s="35">
        <v>9</v>
      </c>
      <c r="F994" s="40">
        <v>16</v>
      </c>
      <c r="G994" s="21">
        <v>5.2631578947368416</v>
      </c>
      <c r="H994" s="35">
        <v>99</v>
      </c>
      <c r="I994" s="35">
        <v>0</v>
      </c>
      <c r="J994" s="35">
        <v>2</v>
      </c>
      <c r="K994" s="41">
        <v>2</v>
      </c>
      <c r="L994" s="21">
        <v>2.0202020202020203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23</v>
      </c>
      <c r="E995" s="35">
        <v>20</v>
      </c>
      <c r="F995" s="40">
        <v>43</v>
      </c>
      <c r="G995" s="21">
        <v>4.5842217484008536</v>
      </c>
      <c r="H995" s="19">
        <v>145</v>
      </c>
      <c r="I995" s="35">
        <v>1</v>
      </c>
      <c r="J995" s="35">
        <v>0</v>
      </c>
      <c r="K995" s="41">
        <v>1</v>
      </c>
      <c r="L995" s="21">
        <v>0.68965517241379315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74</v>
      </c>
      <c r="E996" s="35">
        <v>87</v>
      </c>
      <c r="F996" s="40">
        <v>161</v>
      </c>
      <c r="G996" s="21">
        <v>4.6211251435132032</v>
      </c>
      <c r="H996" s="19">
        <v>1550</v>
      </c>
      <c r="I996" s="35">
        <v>7</v>
      </c>
      <c r="J996" s="35">
        <v>13</v>
      </c>
      <c r="K996" s="41">
        <v>20</v>
      </c>
      <c r="L996" s="21">
        <v>1.2903225806451613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47</v>
      </c>
      <c r="E997" s="35">
        <v>35</v>
      </c>
      <c r="F997" s="40">
        <v>82</v>
      </c>
      <c r="G997" s="21">
        <v>5.5668703326544469</v>
      </c>
      <c r="H997" s="35">
        <v>577</v>
      </c>
      <c r="I997" s="35">
        <v>7</v>
      </c>
      <c r="J997" s="35">
        <v>4</v>
      </c>
      <c r="K997" s="41">
        <v>11</v>
      </c>
      <c r="L997" s="21">
        <v>1.9064124783362217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21</v>
      </c>
      <c r="E998" s="35">
        <v>18</v>
      </c>
      <c r="F998" s="40">
        <v>39</v>
      </c>
      <c r="G998" s="21">
        <v>5.0847457627118651</v>
      </c>
      <c r="H998" s="35">
        <v>362</v>
      </c>
      <c r="I998" s="35">
        <v>0</v>
      </c>
      <c r="J998" s="35">
        <v>0</v>
      </c>
      <c r="K998" s="41">
        <v>0</v>
      </c>
      <c r="L998" s="21">
        <v>0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58</v>
      </c>
      <c r="E999" s="35">
        <v>60</v>
      </c>
      <c r="F999" s="40">
        <v>118</v>
      </c>
      <c r="G999" s="21">
        <v>8.6446886446886442</v>
      </c>
      <c r="H999" s="19">
        <v>59</v>
      </c>
      <c r="I999" s="35">
        <v>4</v>
      </c>
      <c r="J999" s="35">
        <v>2</v>
      </c>
      <c r="K999" s="41">
        <v>6</v>
      </c>
      <c r="L999" s="21">
        <v>10.16949152542373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99</v>
      </c>
      <c r="E1000" s="35">
        <v>96</v>
      </c>
      <c r="F1000" s="40">
        <v>195</v>
      </c>
      <c r="G1000" s="21">
        <v>5.1207983193277311</v>
      </c>
      <c r="H1000" s="19">
        <v>1938</v>
      </c>
      <c r="I1000" s="35">
        <v>3</v>
      </c>
      <c r="J1000" s="35">
        <v>7</v>
      </c>
      <c r="K1000" s="41">
        <v>10</v>
      </c>
      <c r="L1000" s="21">
        <v>0.51599587203302377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52</v>
      </c>
      <c r="E1001" s="35">
        <v>41</v>
      </c>
      <c r="F1001" s="40">
        <v>93</v>
      </c>
      <c r="G1001" s="21">
        <v>5.081967213114754</v>
      </c>
      <c r="H1001" s="35">
        <v>606</v>
      </c>
      <c r="I1001" s="35">
        <v>5</v>
      </c>
      <c r="J1001" s="35">
        <v>4</v>
      </c>
      <c r="K1001" s="41">
        <v>9</v>
      </c>
      <c r="L1001" s="21">
        <v>1.4851485148514851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65</v>
      </c>
      <c r="E1002" s="35">
        <v>53</v>
      </c>
      <c r="F1002" s="40">
        <v>118</v>
      </c>
      <c r="G1002" s="21">
        <v>5.6840077071290942</v>
      </c>
      <c r="H1002" s="35">
        <v>640</v>
      </c>
      <c r="I1002" s="35">
        <v>0</v>
      </c>
      <c r="J1002" s="35">
        <v>1</v>
      </c>
      <c r="K1002" s="41">
        <v>1</v>
      </c>
      <c r="L1002" s="21">
        <v>0.15625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33</v>
      </c>
      <c r="E1003" s="35">
        <v>31</v>
      </c>
      <c r="F1003" s="40">
        <v>64</v>
      </c>
      <c r="G1003" s="21">
        <v>4.2866711319490953</v>
      </c>
      <c r="H1003" s="19">
        <v>701</v>
      </c>
      <c r="I1003" s="35">
        <v>1</v>
      </c>
      <c r="J1003" s="35">
        <v>6</v>
      </c>
      <c r="K1003" s="41">
        <v>7</v>
      </c>
      <c r="L1003" s="21">
        <v>0.99857346647646217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99</v>
      </c>
      <c r="E1004" s="35">
        <v>82</v>
      </c>
      <c r="F1004" s="40">
        <v>181</v>
      </c>
      <c r="G1004" s="21">
        <v>4.5170950836036932</v>
      </c>
      <c r="H1004" s="19">
        <v>1536</v>
      </c>
      <c r="I1004" s="35">
        <v>4</v>
      </c>
      <c r="J1004" s="35">
        <v>4</v>
      </c>
      <c r="K1004" s="41">
        <v>8</v>
      </c>
      <c r="L1004" s="21">
        <v>0.52083333333333326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0</v>
      </c>
      <c r="E1005" s="35">
        <v>0</v>
      </c>
      <c r="F1005" s="40">
        <v>0</v>
      </c>
      <c r="G1005" s="21">
        <v>0</v>
      </c>
      <c r="H1005" s="35">
        <v>694</v>
      </c>
      <c r="I1005" s="35">
        <v>0</v>
      </c>
      <c r="J1005" s="35">
        <v>0</v>
      </c>
      <c r="K1005" s="41">
        <v>0</v>
      </c>
      <c r="L1005" s="21">
        <v>0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1</v>
      </c>
      <c r="E1006" s="35">
        <v>4</v>
      </c>
      <c r="F1006" s="40">
        <v>5</v>
      </c>
      <c r="G1006" s="21">
        <v>1.5822784810126582</v>
      </c>
      <c r="H1006" s="19">
        <v>213</v>
      </c>
      <c r="I1006" s="35">
        <v>1</v>
      </c>
      <c r="J1006" s="35">
        <v>1</v>
      </c>
      <c r="K1006" s="41">
        <v>2</v>
      </c>
      <c r="L1006" s="21">
        <v>0.93896713615023475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84</v>
      </c>
      <c r="E1007" s="35">
        <v>84</v>
      </c>
      <c r="F1007" s="40">
        <v>168</v>
      </c>
      <c r="G1007" s="21">
        <v>4.8837209302325579</v>
      </c>
      <c r="H1007" s="19">
        <v>1761</v>
      </c>
      <c r="I1007" s="35">
        <v>7</v>
      </c>
      <c r="J1007" s="35">
        <v>3</v>
      </c>
      <c r="K1007" s="41">
        <v>10</v>
      </c>
      <c r="L1007" s="21">
        <v>0.56785917092561045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17</v>
      </c>
      <c r="E1008" s="35">
        <v>16</v>
      </c>
      <c r="F1008" s="40">
        <v>33</v>
      </c>
      <c r="G1008" s="21">
        <v>3.775743707093822</v>
      </c>
      <c r="H1008" s="35">
        <v>422</v>
      </c>
      <c r="I1008" s="35">
        <v>5</v>
      </c>
      <c r="J1008" s="35">
        <v>7</v>
      </c>
      <c r="K1008" s="41">
        <v>12</v>
      </c>
      <c r="L1008" s="21">
        <v>2.8436018957345972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17</v>
      </c>
      <c r="E1009" s="35">
        <v>15</v>
      </c>
      <c r="F1009" s="40">
        <v>32</v>
      </c>
      <c r="G1009" s="21">
        <v>8.3989501312335957</v>
      </c>
      <c r="H1009" s="35">
        <v>117</v>
      </c>
      <c r="I1009" s="35">
        <v>0</v>
      </c>
      <c r="J1009" s="35">
        <v>0</v>
      </c>
      <c r="K1009" s="41">
        <v>0</v>
      </c>
      <c r="L1009" s="21">
        <v>0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49</v>
      </c>
      <c r="E1010" s="35">
        <v>35</v>
      </c>
      <c r="F1010" s="40">
        <v>84</v>
      </c>
      <c r="G1010" s="21">
        <v>5.5851063829787231</v>
      </c>
      <c r="H1010" s="35">
        <v>631</v>
      </c>
      <c r="I1010" s="35">
        <v>0</v>
      </c>
      <c r="J1010" s="35">
        <v>0</v>
      </c>
      <c r="K1010" s="41">
        <v>0</v>
      </c>
      <c r="L1010" s="21">
        <v>0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139</v>
      </c>
      <c r="E1011" s="35">
        <v>154</v>
      </c>
      <c r="F1011" s="40">
        <v>293</v>
      </c>
      <c r="G1011" s="21">
        <v>8.7856071964017985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11</v>
      </c>
      <c r="E1012" s="35">
        <v>19</v>
      </c>
      <c r="F1012" s="40">
        <v>30</v>
      </c>
      <c r="G1012" s="21">
        <v>3.3745781777277841</v>
      </c>
      <c r="H1012" s="19">
        <v>486</v>
      </c>
      <c r="I1012" s="35">
        <v>3</v>
      </c>
      <c r="J1012" s="35">
        <v>1</v>
      </c>
      <c r="K1012" s="41">
        <v>4</v>
      </c>
      <c r="L1012" s="21">
        <v>0.82304526748971196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85</v>
      </c>
      <c r="E1013" s="35">
        <v>75</v>
      </c>
      <c r="F1013" s="40">
        <v>160</v>
      </c>
      <c r="G1013" s="21">
        <v>4.5300113250283127</v>
      </c>
      <c r="H1013" s="19">
        <v>1674</v>
      </c>
      <c r="I1013" s="35">
        <v>6</v>
      </c>
      <c r="J1013" s="35">
        <v>6</v>
      </c>
      <c r="K1013" s="41">
        <v>12</v>
      </c>
      <c r="L1013" s="21">
        <v>0.71684587813620071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7</v>
      </c>
      <c r="E1014" s="35">
        <v>12</v>
      </c>
      <c r="F1014" s="40">
        <v>19</v>
      </c>
      <c r="G1014" s="21">
        <v>2.9827315541601256</v>
      </c>
      <c r="H1014" s="35">
        <v>329</v>
      </c>
      <c r="I1014" s="35">
        <v>0</v>
      </c>
      <c r="J1014" s="35">
        <v>0</v>
      </c>
      <c r="K1014" s="41">
        <v>0</v>
      </c>
      <c r="L1014" s="21">
        <v>0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3</v>
      </c>
      <c r="E1015" s="35">
        <v>1</v>
      </c>
      <c r="F1015" s="40">
        <v>4</v>
      </c>
      <c r="G1015" s="21">
        <v>2.0202020202020203</v>
      </c>
      <c r="H1015" s="35">
        <v>111</v>
      </c>
      <c r="I1015" s="35">
        <v>2</v>
      </c>
      <c r="J1015" s="35">
        <v>1</v>
      </c>
      <c r="K1015" s="41">
        <v>3</v>
      </c>
      <c r="L1015" s="21">
        <v>2.7027027027027026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42</v>
      </c>
      <c r="E1016" s="35">
        <v>39</v>
      </c>
      <c r="F1016" s="40">
        <v>81</v>
      </c>
      <c r="G1016" s="21">
        <v>4.4213973799126638</v>
      </c>
      <c r="H1016" s="35">
        <v>647</v>
      </c>
      <c r="I1016" s="35">
        <v>3</v>
      </c>
      <c r="J1016" s="35">
        <v>1</v>
      </c>
      <c r="K1016" s="41">
        <v>4</v>
      </c>
      <c r="L1016" s="21">
        <v>0.61823802163833075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10</v>
      </c>
      <c r="E1017" s="35">
        <v>8</v>
      </c>
      <c r="F1017" s="40">
        <v>18</v>
      </c>
      <c r="G1017" s="21">
        <v>3.5928143712574849</v>
      </c>
      <c r="H1017" s="35">
        <v>178</v>
      </c>
      <c r="I1017" s="35">
        <v>1</v>
      </c>
      <c r="J1017" s="35">
        <v>3</v>
      </c>
      <c r="K1017" s="41">
        <v>4</v>
      </c>
      <c r="L1017" s="21">
        <v>2.2471910112359552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3</v>
      </c>
      <c r="E1018" s="35">
        <v>9</v>
      </c>
      <c r="F1018" s="40">
        <v>12</v>
      </c>
      <c r="G1018" s="21">
        <v>2.9776674937965262</v>
      </c>
      <c r="H1018" s="35">
        <v>199</v>
      </c>
      <c r="I1018" s="35">
        <v>1</v>
      </c>
      <c r="J1018" s="35">
        <v>0</v>
      </c>
      <c r="K1018" s="41">
        <v>1</v>
      </c>
      <c r="L1018" s="21">
        <v>0.50251256281407031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10</v>
      </c>
      <c r="E1019" s="35">
        <v>7</v>
      </c>
      <c r="F1019" s="40">
        <v>17</v>
      </c>
      <c r="G1019" s="21">
        <v>4.096385542168675</v>
      </c>
      <c r="H1019" s="35">
        <v>260</v>
      </c>
      <c r="I1019" s="35">
        <v>5</v>
      </c>
      <c r="J1019" s="35">
        <v>1</v>
      </c>
      <c r="K1019" s="41">
        <v>6</v>
      </c>
      <c r="L1019" s="21">
        <v>2.3076923076923079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39</v>
      </c>
      <c r="E1020" s="35">
        <v>43</v>
      </c>
      <c r="F1020" s="40">
        <v>82</v>
      </c>
      <c r="G1020" s="21">
        <v>4.5253863134657841</v>
      </c>
      <c r="H1020" s="35">
        <v>822</v>
      </c>
      <c r="I1020" s="35">
        <v>5</v>
      </c>
      <c r="J1020" s="35">
        <v>3</v>
      </c>
      <c r="K1020" s="41">
        <v>8</v>
      </c>
      <c r="L1020" s="21">
        <v>0.97323600973236013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24</v>
      </c>
      <c r="E1021" s="35">
        <v>27</v>
      </c>
      <c r="F1021" s="40">
        <v>51</v>
      </c>
      <c r="G1021" s="21">
        <v>3.2755298651252409</v>
      </c>
      <c r="H1021" s="35">
        <v>924</v>
      </c>
      <c r="I1021" s="35">
        <v>4</v>
      </c>
      <c r="J1021" s="35">
        <v>8</v>
      </c>
      <c r="K1021" s="41">
        <v>12</v>
      </c>
      <c r="L1021" s="21">
        <v>1.2987012987012987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45</v>
      </c>
      <c r="E1022" s="35">
        <v>27</v>
      </c>
      <c r="F1022" s="40">
        <v>72</v>
      </c>
      <c r="G1022" s="21">
        <v>5.1428571428571423</v>
      </c>
      <c r="H1022" s="35">
        <v>342</v>
      </c>
      <c r="I1022" s="35">
        <v>1</v>
      </c>
      <c r="J1022" s="35">
        <v>1</v>
      </c>
      <c r="K1022" s="41">
        <v>2</v>
      </c>
      <c r="L1022" s="21">
        <v>0.58479532163742687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27</v>
      </c>
      <c r="E1023" s="35">
        <v>22</v>
      </c>
      <c r="F1023" s="40">
        <v>49</v>
      </c>
      <c r="G1023" s="21">
        <v>5.903614457831325</v>
      </c>
      <c r="H1023" s="35">
        <v>376</v>
      </c>
      <c r="I1023" s="35">
        <v>4</v>
      </c>
      <c r="J1023" s="35">
        <v>2</v>
      </c>
      <c r="K1023" s="41">
        <v>6</v>
      </c>
      <c r="L1023" s="21">
        <v>1.5957446808510638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8</v>
      </c>
      <c r="E1024" s="35">
        <v>12</v>
      </c>
      <c r="F1024" s="40">
        <v>20</v>
      </c>
      <c r="G1024" s="21">
        <v>4.6838407494145207</v>
      </c>
      <c r="H1024" s="35">
        <v>212</v>
      </c>
      <c r="I1024" s="35">
        <v>0</v>
      </c>
      <c r="J1024" s="35">
        <v>2</v>
      </c>
      <c r="K1024" s="41">
        <v>2</v>
      </c>
      <c r="L1024" s="21">
        <v>0.94339622641509435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39</v>
      </c>
      <c r="E1025" s="35">
        <v>27</v>
      </c>
      <c r="F1025" s="40">
        <v>66</v>
      </c>
      <c r="G1025" s="21">
        <v>5.383360522022838</v>
      </c>
      <c r="H1025" s="35">
        <v>368</v>
      </c>
      <c r="I1025" s="35">
        <v>1</v>
      </c>
      <c r="J1025" s="35">
        <v>0</v>
      </c>
      <c r="K1025" s="41">
        <v>1</v>
      </c>
      <c r="L1025" s="21">
        <v>0.27173913043478259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22</v>
      </c>
      <c r="E1026" s="35">
        <v>18</v>
      </c>
      <c r="F1026" s="40">
        <v>40</v>
      </c>
      <c r="G1026" s="21">
        <v>4.1710114702815426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18</v>
      </c>
      <c r="E1027" s="35">
        <v>10</v>
      </c>
      <c r="F1027" s="40">
        <v>28</v>
      </c>
      <c r="G1027" s="21">
        <v>2.6168224299065423</v>
      </c>
      <c r="H1027" s="35">
        <v>593</v>
      </c>
      <c r="I1027" s="35">
        <v>9</v>
      </c>
      <c r="J1027" s="35">
        <v>6</v>
      </c>
      <c r="K1027" s="41">
        <v>15</v>
      </c>
      <c r="L1027" s="21">
        <v>2.5295109612141653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0</v>
      </c>
      <c r="E1028" s="35">
        <v>0</v>
      </c>
      <c r="F1028" s="40">
        <v>0</v>
      </c>
      <c r="G1028" s="21">
        <v>0</v>
      </c>
      <c r="H1028" s="19">
        <v>203</v>
      </c>
      <c r="I1028" s="35">
        <v>0</v>
      </c>
      <c r="J1028" s="35">
        <v>0</v>
      </c>
      <c r="K1028" s="41">
        <v>0</v>
      </c>
      <c r="L1028" s="21">
        <v>0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139</v>
      </c>
      <c r="E1029" s="35">
        <v>150</v>
      </c>
      <c r="F1029" s="40">
        <v>289</v>
      </c>
      <c r="G1029" s="21">
        <v>4.7839761628869395</v>
      </c>
      <c r="H1029" s="19">
        <v>1009</v>
      </c>
      <c r="I1029" s="35">
        <v>8</v>
      </c>
      <c r="J1029" s="35">
        <v>13</v>
      </c>
      <c r="K1029" s="41">
        <v>21</v>
      </c>
      <c r="L1029" s="21">
        <v>2.0812685827552033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138</v>
      </c>
      <c r="E1030" s="35">
        <v>122</v>
      </c>
      <c r="F1030" s="40">
        <v>260</v>
      </c>
      <c r="G1030" s="21">
        <v>4.4566335275968463</v>
      </c>
      <c r="H1030" s="19">
        <v>3071</v>
      </c>
      <c r="I1030" s="35">
        <v>9</v>
      </c>
      <c r="J1030" s="35">
        <v>11</v>
      </c>
      <c r="K1030" s="41">
        <v>20</v>
      </c>
      <c r="L1030" s="21">
        <v>0.65125366330185608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35</v>
      </c>
      <c r="E1031" s="35">
        <v>36</v>
      </c>
      <c r="F1031" s="40">
        <v>71</v>
      </c>
      <c r="G1031" s="21">
        <v>4.6133853151397011</v>
      </c>
      <c r="H1031" s="35">
        <v>596</v>
      </c>
      <c r="I1031" s="35">
        <v>4</v>
      </c>
      <c r="J1031" s="35">
        <v>1</v>
      </c>
      <c r="K1031" s="41">
        <v>5</v>
      </c>
      <c r="L1031" s="21">
        <v>0.83892617449664431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2</v>
      </c>
      <c r="E1032" s="35">
        <v>3</v>
      </c>
      <c r="F1032" s="40">
        <v>5</v>
      </c>
      <c r="G1032" s="21">
        <v>2.1276595744680851</v>
      </c>
      <c r="H1032" s="19">
        <v>154</v>
      </c>
      <c r="I1032" s="35">
        <v>2</v>
      </c>
      <c r="J1032" s="35">
        <v>1</v>
      </c>
      <c r="K1032" s="41">
        <v>3</v>
      </c>
      <c r="L1032" s="21">
        <v>1.948051948051948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521</v>
      </c>
      <c r="E1033" s="38">
        <v>484</v>
      </c>
      <c r="F1033" s="38">
        <v>1005</v>
      </c>
      <c r="G1033" s="31">
        <v>4.7488541322118794</v>
      </c>
      <c r="H1033" s="29">
        <v>7386</v>
      </c>
      <c r="I1033" s="38">
        <v>43</v>
      </c>
      <c r="J1033" s="38">
        <v>36</v>
      </c>
      <c r="K1033" s="39">
        <v>79</v>
      </c>
      <c r="L1033" s="31">
        <v>1.0695911183319795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393</v>
      </c>
      <c r="E1034" s="38">
        <v>343</v>
      </c>
      <c r="F1034" s="38">
        <v>736</v>
      </c>
      <c r="G1034" s="31">
        <v>6.2664963814389099</v>
      </c>
      <c r="H1034" s="29">
        <v>1599</v>
      </c>
      <c r="I1034" s="38">
        <v>1</v>
      </c>
      <c r="J1034" s="38">
        <v>1</v>
      </c>
      <c r="K1034" s="39">
        <v>2</v>
      </c>
      <c r="L1034" s="31">
        <v>0.12507817385866166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242</v>
      </c>
      <c r="E1035" s="38">
        <v>233</v>
      </c>
      <c r="F1035" s="38">
        <v>475</v>
      </c>
      <c r="G1035" s="31">
        <v>6.2863949179460032</v>
      </c>
      <c r="H1035" s="29">
        <v>501</v>
      </c>
      <c r="I1035" s="38">
        <v>1</v>
      </c>
      <c r="J1035" s="38">
        <v>5</v>
      </c>
      <c r="K1035" s="39">
        <v>6</v>
      </c>
      <c r="L1035" s="31">
        <v>1.1976047904191618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2577</v>
      </c>
      <c r="E1036" s="9">
        <v>2405</v>
      </c>
      <c r="F1036" s="9">
        <v>4982</v>
      </c>
      <c r="G1036" s="25">
        <v>4.8997816636833926</v>
      </c>
      <c r="H1036" s="9">
        <v>53013</v>
      </c>
      <c r="I1036" s="9">
        <v>409</v>
      </c>
      <c r="J1036" s="9">
        <v>326</v>
      </c>
      <c r="K1036" s="16">
        <v>735</v>
      </c>
      <c r="L1036" s="25">
        <v>1.3864523796050026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280</v>
      </c>
      <c r="E1037" s="29">
        <v>269</v>
      </c>
      <c r="F1037" s="29">
        <v>549</v>
      </c>
      <c r="G1037" s="31">
        <v>5.29718255499807</v>
      </c>
      <c r="H1037" s="29">
        <v>5096</v>
      </c>
      <c r="I1037" s="29">
        <v>68</v>
      </c>
      <c r="J1037" s="29">
        <v>45</v>
      </c>
      <c r="K1037" s="36">
        <v>113</v>
      </c>
      <c r="L1037" s="31">
        <v>2.2174254317111459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9</v>
      </c>
      <c r="E1038" s="19">
        <v>10</v>
      </c>
      <c r="F1038" s="20">
        <v>19</v>
      </c>
      <c r="G1038" s="21">
        <v>5.6886227544910177</v>
      </c>
      <c r="H1038" s="35">
        <v>142</v>
      </c>
      <c r="I1038" s="19">
        <v>1</v>
      </c>
      <c r="J1038" s="19">
        <v>1</v>
      </c>
      <c r="K1038" s="22">
        <v>2</v>
      </c>
      <c r="L1038" s="21">
        <v>1.4084507042253522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9</v>
      </c>
      <c r="E1039" s="19">
        <v>8</v>
      </c>
      <c r="F1039" s="20">
        <v>17</v>
      </c>
      <c r="G1039" s="21">
        <v>5.4487179487179489</v>
      </c>
      <c r="H1039" s="35">
        <v>101</v>
      </c>
      <c r="I1039" s="19">
        <v>1</v>
      </c>
      <c r="J1039" s="19">
        <v>1</v>
      </c>
      <c r="K1039" s="22">
        <v>2</v>
      </c>
      <c r="L1039" s="21">
        <v>1.9801980198019802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8</v>
      </c>
      <c r="E1040" s="19">
        <v>6</v>
      </c>
      <c r="F1040" s="20">
        <v>14</v>
      </c>
      <c r="G1040" s="21">
        <v>6.5420560747663545</v>
      </c>
      <c r="H1040" s="35">
        <v>98</v>
      </c>
      <c r="I1040" s="19">
        <v>2</v>
      </c>
      <c r="J1040" s="19">
        <v>0</v>
      </c>
      <c r="K1040" s="22">
        <v>2</v>
      </c>
      <c r="L1040" s="21">
        <v>2.0408163265306123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41</v>
      </c>
      <c r="E1041" s="19">
        <v>50</v>
      </c>
      <c r="F1041" s="20">
        <v>91</v>
      </c>
      <c r="G1041" s="21">
        <v>6.0344827586206895</v>
      </c>
      <c r="H1041" s="35">
        <v>586</v>
      </c>
      <c r="I1041" s="19">
        <v>8</v>
      </c>
      <c r="J1041" s="19">
        <v>8</v>
      </c>
      <c r="K1041" s="22">
        <v>16</v>
      </c>
      <c r="L1041" s="21">
        <v>2.7303754266211606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10</v>
      </c>
      <c r="E1042" s="19">
        <v>11</v>
      </c>
      <c r="F1042" s="20">
        <v>21</v>
      </c>
      <c r="G1042" s="21">
        <v>3.7300177619893424</v>
      </c>
      <c r="H1042" s="35">
        <v>262</v>
      </c>
      <c r="I1042" s="19">
        <v>1</v>
      </c>
      <c r="J1042" s="19">
        <v>2</v>
      </c>
      <c r="K1042" s="22">
        <v>3</v>
      </c>
      <c r="L1042" s="21">
        <v>1.1450381679389312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22</v>
      </c>
      <c r="E1043" s="19">
        <v>22</v>
      </c>
      <c r="F1043" s="20">
        <v>44</v>
      </c>
      <c r="G1043" s="21">
        <v>3.6575228595178721</v>
      </c>
      <c r="H1043" s="35">
        <v>709</v>
      </c>
      <c r="I1043" s="19">
        <v>14</v>
      </c>
      <c r="J1043" s="19">
        <v>5</v>
      </c>
      <c r="K1043" s="22">
        <v>19</v>
      </c>
      <c r="L1043" s="21">
        <v>2.6798307475317347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8</v>
      </c>
      <c r="E1044" s="19">
        <v>10</v>
      </c>
      <c r="F1044" s="20">
        <v>18</v>
      </c>
      <c r="G1044" s="21">
        <v>5.5214723926380369</v>
      </c>
      <c r="H1044" s="35">
        <v>158</v>
      </c>
      <c r="I1044" s="19">
        <v>4</v>
      </c>
      <c r="J1044" s="19">
        <v>1</v>
      </c>
      <c r="K1044" s="22">
        <v>5</v>
      </c>
      <c r="L1044" s="21">
        <v>3.1645569620253164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13</v>
      </c>
      <c r="E1045" s="19">
        <v>9</v>
      </c>
      <c r="F1045" s="20">
        <v>22</v>
      </c>
      <c r="G1045" s="21">
        <v>7.9136690647482011</v>
      </c>
      <c r="H1045" s="35">
        <v>165</v>
      </c>
      <c r="I1045" s="19">
        <v>2</v>
      </c>
      <c r="J1045" s="19">
        <v>1</v>
      </c>
      <c r="K1045" s="22">
        <v>3</v>
      </c>
      <c r="L1045" s="21">
        <v>1.8181818181818181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21</v>
      </c>
      <c r="E1046" s="19">
        <v>31</v>
      </c>
      <c r="F1046" s="20">
        <v>52</v>
      </c>
      <c r="G1046" s="21">
        <v>4.5534150612959721</v>
      </c>
      <c r="H1046" s="35">
        <v>551</v>
      </c>
      <c r="I1046" s="19">
        <v>8</v>
      </c>
      <c r="J1046" s="19">
        <v>6</v>
      </c>
      <c r="K1046" s="22">
        <v>14</v>
      </c>
      <c r="L1046" s="21">
        <v>2.5408348457350272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6</v>
      </c>
      <c r="E1047" s="19">
        <v>6</v>
      </c>
      <c r="F1047" s="20">
        <v>12</v>
      </c>
      <c r="G1047" s="21">
        <v>9.0909090909090917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4</v>
      </c>
      <c r="E1048" s="19">
        <v>9</v>
      </c>
      <c r="F1048" s="20">
        <v>13</v>
      </c>
      <c r="G1048" s="21">
        <v>6.467661691542288</v>
      </c>
      <c r="H1048" s="35">
        <v>118</v>
      </c>
      <c r="I1048" s="19">
        <v>3</v>
      </c>
      <c r="J1048" s="19">
        <v>1</v>
      </c>
      <c r="K1048" s="22">
        <v>4</v>
      </c>
      <c r="L1048" s="21">
        <v>3.3898305084745761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4</v>
      </c>
      <c r="E1049" s="19">
        <v>3</v>
      </c>
      <c r="F1049" s="20">
        <v>7</v>
      </c>
      <c r="G1049" s="21">
        <v>2.5362318840579712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7</v>
      </c>
      <c r="E1050" s="19">
        <v>11</v>
      </c>
      <c r="F1050" s="20">
        <v>18</v>
      </c>
      <c r="G1050" s="21">
        <v>4.5340050377833752</v>
      </c>
      <c r="H1050" s="35">
        <v>231</v>
      </c>
      <c r="I1050" s="19">
        <v>0</v>
      </c>
      <c r="J1050" s="19">
        <v>1</v>
      </c>
      <c r="K1050" s="22">
        <v>1</v>
      </c>
      <c r="L1050" s="21">
        <v>0.4329004329004329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4</v>
      </c>
      <c r="E1051" s="19">
        <v>2</v>
      </c>
      <c r="F1051" s="20">
        <v>6</v>
      </c>
      <c r="G1051" s="21">
        <v>3.7735849056603774</v>
      </c>
      <c r="H1051" s="35">
        <v>80</v>
      </c>
      <c r="I1051" s="19">
        <v>1</v>
      </c>
      <c r="J1051" s="19">
        <v>0</v>
      </c>
      <c r="K1051" s="22">
        <v>1</v>
      </c>
      <c r="L1051" s="21">
        <v>1.25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14</v>
      </c>
      <c r="E1052" s="19">
        <v>10</v>
      </c>
      <c r="F1052" s="20">
        <v>24</v>
      </c>
      <c r="G1052" s="21">
        <v>6.3660477453580899</v>
      </c>
      <c r="H1052" s="35">
        <v>260</v>
      </c>
      <c r="I1052" s="19">
        <v>3</v>
      </c>
      <c r="J1052" s="19">
        <v>5</v>
      </c>
      <c r="K1052" s="22">
        <v>8</v>
      </c>
      <c r="L1052" s="21">
        <v>3.0769230769230771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0</v>
      </c>
      <c r="E1053" s="19">
        <v>1</v>
      </c>
      <c r="F1053" s="20">
        <v>1</v>
      </c>
      <c r="G1053" s="21">
        <v>0.96153846153846156</v>
      </c>
      <c r="H1053" s="35">
        <v>41</v>
      </c>
      <c r="I1053" s="19">
        <v>1</v>
      </c>
      <c r="J1053" s="19">
        <v>1</v>
      </c>
      <c r="K1053" s="22">
        <v>2</v>
      </c>
      <c r="L1053" s="21">
        <v>4.8780487804878048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24</v>
      </c>
      <c r="E1054" s="19">
        <v>17</v>
      </c>
      <c r="F1054" s="20">
        <v>41</v>
      </c>
      <c r="G1054" s="21">
        <v>5.0554870530209621</v>
      </c>
      <c r="H1054" s="35">
        <v>465</v>
      </c>
      <c r="I1054" s="19">
        <v>8</v>
      </c>
      <c r="J1054" s="19">
        <v>4</v>
      </c>
      <c r="K1054" s="22">
        <v>12</v>
      </c>
      <c r="L1054" s="21">
        <v>2.5806451612903225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9</v>
      </c>
      <c r="E1055" s="19">
        <v>5</v>
      </c>
      <c r="F1055" s="20">
        <v>14</v>
      </c>
      <c r="G1055" s="21">
        <v>5.1660516605166054</v>
      </c>
      <c r="H1055" s="35">
        <v>112</v>
      </c>
      <c r="I1055" s="19">
        <v>0</v>
      </c>
      <c r="J1055" s="19">
        <v>0</v>
      </c>
      <c r="K1055" s="22">
        <v>0</v>
      </c>
      <c r="L1055" s="21">
        <v>0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18</v>
      </c>
      <c r="E1056" s="19">
        <v>10</v>
      </c>
      <c r="F1056" s="20">
        <v>28</v>
      </c>
      <c r="G1056" s="21">
        <v>6.9478908188585615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20</v>
      </c>
      <c r="E1057" s="19">
        <v>12</v>
      </c>
      <c r="F1057" s="20">
        <v>32</v>
      </c>
      <c r="G1057" s="21">
        <v>11.510791366906476</v>
      </c>
      <c r="H1057" s="35">
        <v>156</v>
      </c>
      <c r="I1057" s="19">
        <v>7</v>
      </c>
      <c r="J1057" s="19">
        <v>1</v>
      </c>
      <c r="K1057" s="22">
        <v>8</v>
      </c>
      <c r="L1057" s="21">
        <v>5.1282051282051277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6</v>
      </c>
      <c r="E1058" s="19">
        <v>8</v>
      </c>
      <c r="F1058" s="20">
        <v>14</v>
      </c>
      <c r="G1058" s="21">
        <v>4</v>
      </c>
      <c r="H1058" s="35">
        <v>188</v>
      </c>
      <c r="I1058" s="19">
        <v>1</v>
      </c>
      <c r="J1058" s="19">
        <v>2</v>
      </c>
      <c r="K1058" s="22">
        <v>3</v>
      </c>
      <c r="L1058" s="21">
        <v>1.5957446808510638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6</v>
      </c>
      <c r="E1059" s="19">
        <v>9</v>
      </c>
      <c r="F1059" s="20">
        <v>15</v>
      </c>
      <c r="G1059" s="21">
        <v>5.0335570469798654</v>
      </c>
      <c r="H1059" s="35">
        <v>116</v>
      </c>
      <c r="I1059" s="19">
        <v>0</v>
      </c>
      <c r="J1059" s="19">
        <v>1</v>
      </c>
      <c r="K1059" s="22">
        <v>1</v>
      </c>
      <c r="L1059" s="21">
        <v>0.86206896551724133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17</v>
      </c>
      <c r="E1060" s="19">
        <v>9</v>
      </c>
      <c r="F1060" s="20">
        <v>26</v>
      </c>
      <c r="G1060" s="21">
        <v>6.0889929742388755</v>
      </c>
      <c r="H1060" s="19">
        <v>212</v>
      </c>
      <c r="I1060" s="19">
        <v>3</v>
      </c>
      <c r="J1060" s="19">
        <v>4</v>
      </c>
      <c r="K1060" s="22">
        <v>7</v>
      </c>
      <c r="L1060" s="21">
        <v>3.3018867924528301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816</v>
      </c>
      <c r="E1061" s="29">
        <v>744</v>
      </c>
      <c r="F1061" s="29">
        <v>1560</v>
      </c>
      <c r="G1061" s="31">
        <v>4.5392382227136503</v>
      </c>
      <c r="H1061" s="29">
        <v>18158</v>
      </c>
      <c r="I1061" s="29">
        <v>151</v>
      </c>
      <c r="J1061" s="29">
        <v>130</v>
      </c>
      <c r="K1061" s="36">
        <v>281</v>
      </c>
      <c r="L1061" s="31">
        <v>1.5475272607115322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19</v>
      </c>
      <c r="E1062" s="19">
        <v>17</v>
      </c>
      <c r="F1062" s="20">
        <v>36</v>
      </c>
      <c r="G1062" s="21">
        <v>2.8169014084507045</v>
      </c>
      <c r="H1062" s="35">
        <v>751</v>
      </c>
      <c r="I1062" s="19">
        <v>4</v>
      </c>
      <c r="J1062" s="19">
        <v>7</v>
      </c>
      <c r="K1062" s="22">
        <v>11</v>
      </c>
      <c r="L1062" s="21">
        <v>1.4647137150466045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28</v>
      </c>
      <c r="E1063" s="19">
        <v>29</v>
      </c>
      <c r="F1063" s="20">
        <v>57</v>
      </c>
      <c r="G1063" s="21">
        <v>4.3745203376822719</v>
      </c>
      <c r="H1063" s="35">
        <v>502</v>
      </c>
      <c r="I1063" s="19">
        <v>7</v>
      </c>
      <c r="J1063" s="19">
        <v>11</v>
      </c>
      <c r="K1063" s="22">
        <v>18</v>
      </c>
      <c r="L1063" s="21">
        <v>3.5856573705179287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21</v>
      </c>
      <c r="E1064" s="19">
        <v>20</v>
      </c>
      <c r="F1064" s="20">
        <v>41</v>
      </c>
      <c r="G1064" s="21">
        <v>3.4775233248515689</v>
      </c>
      <c r="H1064" s="35">
        <v>586</v>
      </c>
      <c r="I1064" s="19">
        <v>22</v>
      </c>
      <c r="J1064" s="19">
        <v>20</v>
      </c>
      <c r="K1064" s="22">
        <v>42</v>
      </c>
      <c r="L1064" s="21">
        <v>7.1672354948805461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17</v>
      </c>
      <c r="E1065" s="19">
        <v>16</v>
      </c>
      <c r="F1065" s="20">
        <v>33</v>
      </c>
      <c r="G1065" s="21">
        <v>5.1242236024844718</v>
      </c>
      <c r="H1065" s="35">
        <v>379</v>
      </c>
      <c r="I1065" s="19">
        <v>0</v>
      </c>
      <c r="J1065" s="19">
        <v>0</v>
      </c>
      <c r="K1065" s="22">
        <v>0</v>
      </c>
      <c r="L1065" s="21">
        <v>0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21</v>
      </c>
      <c r="E1066" s="19">
        <v>23</v>
      </c>
      <c r="F1066" s="20">
        <v>44</v>
      </c>
      <c r="G1066" s="21">
        <v>6.0773480662983426</v>
      </c>
      <c r="H1066" s="35">
        <v>280</v>
      </c>
      <c r="I1066" s="19">
        <v>0</v>
      </c>
      <c r="J1066" s="19">
        <v>0</v>
      </c>
      <c r="K1066" s="22">
        <v>0</v>
      </c>
      <c r="L1066" s="21">
        <v>0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24</v>
      </c>
      <c r="E1067" s="19">
        <v>19</v>
      </c>
      <c r="F1067" s="20">
        <v>43</v>
      </c>
      <c r="G1067" s="21">
        <v>4.6436285097192229</v>
      </c>
      <c r="H1067" s="35">
        <v>668</v>
      </c>
      <c r="I1067" s="19">
        <v>4</v>
      </c>
      <c r="J1067" s="19">
        <v>2</v>
      </c>
      <c r="K1067" s="22">
        <v>6</v>
      </c>
      <c r="L1067" s="21">
        <v>0.89820359281437123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81</v>
      </c>
      <c r="E1068" s="19">
        <v>39</v>
      </c>
      <c r="F1068" s="20">
        <v>120</v>
      </c>
      <c r="G1068" s="21">
        <v>5.3981106612685563</v>
      </c>
      <c r="H1068" s="35">
        <v>927</v>
      </c>
      <c r="I1068" s="19">
        <v>3</v>
      </c>
      <c r="J1068" s="19">
        <v>2</v>
      </c>
      <c r="K1068" s="22">
        <v>5</v>
      </c>
      <c r="L1068" s="21">
        <v>0.53937432578209277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33</v>
      </c>
      <c r="E1069" s="19">
        <v>40</v>
      </c>
      <c r="F1069" s="20">
        <v>73</v>
      </c>
      <c r="G1069" s="21">
        <v>5.9689288634505315</v>
      </c>
      <c r="H1069" s="35">
        <v>604</v>
      </c>
      <c r="I1069" s="19">
        <v>2</v>
      </c>
      <c r="J1069" s="19">
        <v>4</v>
      </c>
      <c r="K1069" s="22">
        <v>6</v>
      </c>
      <c r="L1069" s="21">
        <v>0.99337748344370869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10</v>
      </c>
      <c r="E1070" s="19">
        <v>9</v>
      </c>
      <c r="F1070" s="20">
        <v>19</v>
      </c>
      <c r="G1070" s="21">
        <v>3.4111310592459607</v>
      </c>
      <c r="H1070" s="35">
        <v>242</v>
      </c>
      <c r="I1070" s="19">
        <v>0</v>
      </c>
      <c r="J1070" s="19">
        <v>0</v>
      </c>
      <c r="K1070" s="22">
        <v>0</v>
      </c>
      <c r="L1070" s="21">
        <v>0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14</v>
      </c>
      <c r="E1071" s="19">
        <v>19</v>
      </c>
      <c r="F1071" s="20">
        <v>33</v>
      </c>
      <c r="G1071" s="21">
        <v>3.6748329621380846</v>
      </c>
      <c r="H1071" s="35">
        <v>520</v>
      </c>
      <c r="I1071" s="19">
        <v>0</v>
      </c>
      <c r="J1071" s="19">
        <v>0</v>
      </c>
      <c r="K1071" s="22">
        <v>0</v>
      </c>
      <c r="L1071" s="21">
        <v>0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24</v>
      </c>
      <c r="E1072" s="19">
        <v>31</v>
      </c>
      <c r="F1072" s="20">
        <v>55</v>
      </c>
      <c r="G1072" s="21">
        <v>4.6649703138252754</v>
      </c>
      <c r="H1072" s="35">
        <v>506</v>
      </c>
      <c r="I1072" s="19">
        <v>0</v>
      </c>
      <c r="J1072" s="19">
        <v>2</v>
      </c>
      <c r="K1072" s="22">
        <v>2</v>
      </c>
      <c r="L1072" s="21">
        <v>0.39525691699604742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44</v>
      </c>
      <c r="E1073" s="19">
        <v>16</v>
      </c>
      <c r="F1073" s="20">
        <v>60</v>
      </c>
      <c r="G1073" s="21">
        <v>7.7922077922077921</v>
      </c>
      <c r="H1073" s="35">
        <v>489</v>
      </c>
      <c r="I1073" s="19">
        <v>14</v>
      </c>
      <c r="J1073" s="19">
        <v>15</v>
      </c>
      <c r="K1073" s="22">
        <v>29</v>
      </c>
      <c r="L1073" s="21">
        <v>5.9304703476482619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22</v>
      </c>
      <c r="E1074" s="19">
        <v>32</v>
      </c>
      <c r="F1074" s="20">
        <v>54</v>
      </c>
      <c r="G1074" s="21">
        <v>5.0799623706491062</v>
      </c>
      <c r="H1074" s="35">
        <v>522</v>
      </c>
      <c r="I1074" s="19">
        <v>4</v>
      </c>
      <c r="J1074" s="19">
        <v>0</v>
      </c>
      <c r="K1074" s="22">
        <v>4</v>
      </c>
      <c r="L1074" s="21">
        <v>0.76628352490421447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26</v>
      </c>
      <c r="E1075" s="19">
        <v>35</v>
      </c>
      <c r="F1075" s="20">
        <v>61</v>
      </c>
      <c r="G1075" s="21">
        <v>4.3478260869565215</v>
      </c>
      <c r="H1075" s="35">
        <v>759</v>
      </c>
      <c r="I1075" s="19">
        <v>2</v>
      </c>
      <c r="J1075" s="19">
        <v>1</v>
      </c>
      <c r="K1075" s="22">
        <v>3</v>
      </c>
      <c r="L1075" s="21">
        <v>0.39525691699604742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8</v>
      </c>
      <c r="E1076" s="19">
        <v>11</v>
      </c>
      <c r="F1076" s="20">
        <v>19</v>
      </c>
      <c r="G1076" s="21">
        <v>4.8969072164948457</v>
      </c>
      <c r="H1076" s="35">
        <v>156</v>
      </c>
      <c r="I1076" s="19">
        <v>0</v>
      </c>
      <c r="J1076" s="19">
        <v>0</v>
      </c>
      <c r="K1076" s="22">
        <v>0</v>
      </c>
      <c r="L1076" s="21">
        <v>0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13</v>
      </c>
      <c r="E1077" s="19">
        <v>10</v>
      </c>
      <c r="F1077" s="20">
        <v>23</v>
      </c>
      <c r="G1077" s="21">
        <v>5.8227848101265822</v>
      </c>
      <c r="H1077" s="35">
        <v>205</v>
      </c>
      <c r="I1077" s="19">
        <v>0</v>
      </c>
      <c r="J1077" s="19">
        <v>1</v>
      </c>
      <c r="K1077" s="22">
        <v>1</v>
      </c>
      <c r="L1077" s="21">
        <v>0.48780487804878048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4</v>
      </c>
      <c r="E1078" s="19">
        <v>5</v>
      </c>
      <c r="F1078" s="20">
        <v>9</v>
      </c>
      <c r="G1078" s="21">
        <v>0.86538461538461542</v>
      </c>
      <c r="H1078" s="35">
        <v>555</v>
      </c>
      <c r="I1078" s="19">
        <v>1</v>
      </c>
      <c r="J1078" s="19">
        <v>3</v>
      </c>
      <c r="K1078" s="22">
        <v>4</v>
      </c>
      <c r="L1078" s="21">
        <v>0.72072072072072069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9</v>
      </c>
      <c r="E1079" s="19">
        <v>23</v>
      </c>
      <c r="F1079" s="20">
        <v>32</v>
      </c>
      <c r="G1079" s="21">
        <v>3.20962888665998</v>
      </c>
      <c r="H1079" s="35">
        <v>431</v>
      </c>
      <c r="I1079" s="19">
        <v>8</v>
      </c>
      <c r="J1079" s="19">
        <v>8</v>
      </c>
      <c r="K1079" s="22">
        <v>16</v>
      </c>
      <c r="L1079" s="21">
        <v>3.7122969837587005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16</v>
      </c>
      <c r="E1080" s="19">
        <v>8</v>
      </c>
      <c r="F1080" s="20">
        <v>24</v>
      </c>
      <c r="G1080" s="21">
        <v>4.395604395604396</v>
      </c>
      <c r="H1080" s="35">
        <v>247</v>
      </c>
      <c r="I1080" s="19">
        <v>0</v>
      </c>
      <c r="J1080" s="19">
        <v>0</v>
      </c>
      <c r="K1080" s="22">
        <v>0</v>
      </c>
      <c r="L1080" s="21">
        <v>0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10</v>
      </c>
      <c r="E1081" s="19">
        <v>3</v>
      </c>
      <c r="F1081" s="20">
        <v>13</v>
      </c>
      <c r="G1081" s="21">
        <v>4.3771043771043772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42</v>
      </c>
      <c r="E1082" s="19">
        <v>35</v>
      </c>
      <c r="F1082" s="20">
        <v>77</v>
      </c>
      <c r="G1082" s="21">
        <v>4.9264235444657709</v>
      </c>
      <c r="H1082" s="35">
        <v>975</v>
      </c>
      <c r="I1082" s="19">
        <v>8</v>
      </c>
      <c r="J1082" s="19">
        <v>6</v>
      </c>
      <c r="K1082" s="22">
        <v>14</v>
      </c>
      <c r="L1082" s="21">
        <v>1.4358974358974359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11</v>
      </c>
      <c r="E1083" s="19">
        <v>8</v>
      </c>
      <c r="F1083" s="20">
        <v>19</v>
      </c>
      <c r="G1083" s="21">
        <v>5.4131054131054128</v>
      </c>
      <c r="H1083" s="35">
        <v>200</v>
      </c>
      <c r="I1083" s="19">
        <v>2</v>
      </c>
      <c r="J1083" s="19">
        <v>1</v>
      </c>
      <c r="K1083" s="22">
        <v>3</v>
      </c>
      <c r="L1083" s="21">
        <v>1.5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29</v>
      </c>
      <c r="E1084" s="19">
        <v>35</v>
      </c>
      <c r="F1084" s="20">
        <v>64</v>
      </c>
      <c r="G1084" s="21">
        <v>6.2196307094266272</v>
      </c>
      <c r="H1084" s="35">
        <v>388</v>
      </c>
      <c r="I1084" s="19">
        <v>5</v>
      </c>
      <c r="J1084" s="19">
        <v>0</v>
      </c>
      <c r="K1084" s="22">
        <v>5</v>
      </c>
      <c r="L1084" s="21">
        <v>1.2886597938144329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2</v>
      </c>
      <c r="E1085" s="19">
        <v>11</v>
      </c>
      <c r="F1085" s="20">
        <v>13</v>
      </c>
      <c r="G1085" s="21">
        <v>2.8571428571428572</v>
      </c>
      <c r="H1085" s="35">
        <v>215</v>
      </c>
      <c r="I1085" s="19">
        <v>2</v>
      </c>
      <c r="J1085" s="19">
        <v>1</v>
      </c>
      <c r="K1085" s="22">
        <v>3</v>
      </c>
      <c r="L1085" s="21">
        <v>1.3953488372093024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11</v>
      </c>
      <c r="E1086" s="19">
        <v>10</v>
      </c>
      <c r="F1086" s="20">
        <v>21</v>
      </c>
      <c r="G1086" s="21">
        <v>3.5653650254668934</v>
      </c>
      <c r="H1086" s="35">
        <v>419</v>
      </c>
      <c r="I1086" s="19">
        <v>4</v>
      </c>
      <c r="J1086" s="19">
        <v>4</v>
      </c>
      <c r="K1086" s="22">
        <v>8</v>
      </c>
      <c r="L1086" s="21">
        <v>1.9093078758949882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5</v>
      </c>
      <c r="E1087" s="19">
        <v>8</v>
      </c>
      <c r="F1087" s="20">
        <v>13</v>
      </c>
      <c r="G1087" s="21">
        <v>3.4759358288770055</v>
      </c>
      <c r="H1087" s="35">
        <v>142</v>
      </c>
      <c r="I1087" s="19">
        <v>0</v>
      </c>
      <c r="J1087" s="19">
        <v>0</v>
      </c>
      <c r="K1087" s="22">
        <v>0</v>
      </c>
      <c r="L1087" s="21">
        <v>0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18</v>
      </c>
      <c r="E1088" s="19">
        <v>18</v>
      </c>
      <c r="F1088" s="20">
        <v>36</v>
      </c>
      <c r="G1088" s="21">
        <v>5.7233704292527827</v>
      </c>
      <c r="H1088" s="35">
        <v>291</v>
      </c>
      <c r="I1088" s="19">
        <v>0</v>
      </c>
      <c r="J1088" s="19">
        <v>0</v>
      </c>
      <c r="K1088" s="22">
        <v>0</v>
      </c>
      <c r="L1088" s="21">
        <v>0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13</v>
      </c>
      <c r="E1089" s="19">
        <v>9</v>
      </c>
      <c r="F1089" s="20">
        <v>22</v>
      </c>
      <c r="G1089" s="21">
        <v>5.0458715596330279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19</v>
      </c>
      <c r="E1090" s="19">
        <v>18</v>
      </c>
      <c r="F1090" s="20">
        <v>37</v>
      </c>
      <c r="G1090" s="21">
        <v>5.1532033426183848</v>
      </c>
      <c r="H1090" s="19">
        <v>511</v>
      </c>
      <c r="I1090" s="19">
        <v>3</v>
      </c>
      <c r="J1090" s="19">
        <v>1</v>
      </c>
      <c r="K1090" s="22">
        <v>4</v>
      </c>
      <c r="L1090" s="21">
        <v>0.78277886497064575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42</v>
      </c>
      <c r="E1091" s="19">
        <v>43</v>
      </c>
      <c r="F1091" s="20">
        <v>85</v>
      </c>
      <c r="G1091" s="21">
        <v>4.3656908063687725</v>
      </c>
      <c r="H1091" s="19">
        <v>1124</v>
      </c>
      <c r="I1091" s="19">
        <v>7</v>
      </c>
      <c r="J1091" s="19">
        <v>8</v>
      </c>
      <c r="K1091" s="22">
        <v>15</v>
      </c>
      <c r="L1091" s="21">
        <v>1.3345195729537367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24</v>
      </c>
      <c r="E1092" s="19">
        <v>28</v>
      </c>
      <c r="F1092" s="20">
        <v>52</v>
      </c>
      <c r="G1092" s="21">
        <v>4.5694200351493848</v>
      </c>
      <c r="H1092" s="35">
        <v>677</v>
      </c>
      <c r="I1092" s="19">
        <v>8</v>
      </c>
      <c r="J1092" s="19">
        <v>8</v>
      </c>
      <c r="K1092" s="22">
        <v>16</v>
      </c>
      <c r="L1092" s="21">
        <v>2.3633677991137372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9</v>
      </c>
      <c r="E1093" s="19">
        <v>11</v>
      </c>
      <c r="F1093" s="20">
        <v>20</v>
      </c>
      <c r="G1093" s="21">
        <v>4.9019607843137258</v>
      </c>
      <c r="H1093" s="35">
        <v>156</v>
      </c>
      <c r="I1093" s="19">
        <v>3</v>
      </c>
      <c r="J1093" s="19">
        <v>1</v>
      </c>
      <c r="K1093" s="22">
        <v>4</v>
      </c>
      <c r="L1093" s="21">
        <v>2.5641025641025639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22</v>
      </c>
      <c r="E1094" s="19">
        <v>15</v>
      </c>
      <c r="F1094" s="20">
        <v>37</v>
      </c>
      <c r="G1094" s="21">
        <v>5.1175656984785611</v>
      </c>
      <c r="H1094" s="35">
        <v>491</v>
      </c>
      <c r="I1094" s="19">
        <v>5</v>
      </c>
      <c r="J1094" s="19">
        <v>2</v>
      </c>
      <c r="K1094" s="22">
        <v>7</v>
      </c>
      <c r="L1094" s="21">
        <v>1.4256619144602851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4</v>
      </c>
      <c r="E1095" s="19">
        <v>7</v>
      </c>
      <c r="F1095" s="20">
        <v>11</v>
      </c>
      <c r="G1095" s="21">
        <v>2.5404157043879905</v>
      </c>
      <c r="H1095" s="35">
        <v>265</v>
      </c>
      <c r="I1095" s="19">
        <v>6</v>
      </c>
      <c r="J1095" s="19">
        <v>3</v>
      </c>
      <c r="K1095" s="22">
        <v>9</v>
      </c>
      <c r="L1095" s="21">
        <v>3.3962264150943398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20</v>
      </c>
      <c r="E1096" s="19">
        <v>12</v>
      </c>
      <c r="F1096" s="20">
        <v>32</v>
      </c>
      <c r="G1096" s="21">
        <v>6.2135922330097086</v>
      </c>
      <c r="H1096" s="35">
        <v>318</v>
      </c>
      <c r="I1096" s="19">
        <v>0</v>
      </c>
      <c r="J1096" s="19">
        <v>0</v>
      </c>
      <c r="K1096" s="22">
        <v>0</v>
      </c>
      <c r="L1096" s="21">
        <v>0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13</v>
      </c>
      <c r="E1097" s="19">
        <v>14</v>
      </c>
      <c r="F1097" s="20">
        <v>27</v>
      </c>
      <c r="G1097" s="21">
        <v>3.4615384615384617</v>
      </c>
      <c r="H1097" s="35">
        <v>513</v>
      </c>
      <c r="I1097" s="19">
        <v>11</v>
      </c>
      <c r="J1097" s="19">
        <v>5</v>
      </c>
      <c r="K1097" s="22">
        <v>16</v>
      </c>
      <c r="L1097" s="21">
        <v>3.1189083820662766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10</v>
      </c>
      <c r="E1098" s="19">
        <v>7</v>
      </c>
      <c r="F1098" s="20">
        <v>17</v>
      </c>
      <c r="G1098" s="21">
        <v>6.640625</v>
      </c>
      <c r="H1098" s="35">
        <v>95</v>
      </c>
      <c r="I1098" s="19">
        <v>0</v>
      </c>
      <c r="J1098" s="19">
        <v>1</v>
      </c>
      <c r="K1098" s="22">
        <v>1</v>
      </c>
      <c r="L1098" s="21">
        <v>1.0526315789473684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26</v>
      </c>
      <c r="E1099" s="19">
        <v>25</v>
      </c>
      <c r="F1099" s="20">
        <v>51</v>
      </c>
      <c r="G1099" s="21">
        <v>3.7253469685902116</v>
      </c>
      <c r="H1099" s="35">
        <v>750</v>
      </c>
      <c r="I1099" s="19">
        <v>4</v>
      </c>
      <c r="J1099" s="19">
        <v>5</v>
      </c>
      <c r="K1099" s="22">
        <v>9</v>
      </c>
      <c r="L1099" s="21">
        <v>1.2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13</v>
      </c>
      <c r="E1100" s="19">
        <v>5</v>
      </c>
      <c r="F1100" s="20">
        <v>18</v>
      </c>
      <c r="G1100" s="21">
        <v>3.4220532319391634</v>
      </c>
      <c r="H1100" s="35">
        <v>328</v>
      </c>
      <c r="I1100" s="19">
        <v>3</v>
      </c>
      <c r="J1100" s="19">
        <v>7</v>
      </c>
      <c r="K1100" s="22">
        <v>10</v>
      </c>
      <c r="L1100" s="21">
        <v>3.0487804878048781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4</v>
      </c>
      <c r="E1101" s="19">
        <v>4</v>
      </c>
      <c r="F1101" s="20">
        <v>8</v>
      </c>
      <c r="G1101" s="21">
        <v>5.7142857142857144</v>
      </c>
      <c r="H1101" s="35">
        <v>48</v>
      </c>
      <c r="I1101" s="19">
        <v>3</v>
      </c>
      <c r="J1101" s="19">
        <v>0</v>
      </c>
      <c r="K1101" s="22">
        <v>3</v>
      </c>
      <c r="L1101" s="21">
        <v>6.25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35</v>
      </c>
      <c r="E1102" s="19">
        <v>16</v>
      </c>
      <c r="F1102" s="20">
        <v>51</v>
      </c>
      <c r="G1102" s="21">
        <v>5.340314136125655</v>
      </c>
      <c r="H1102" s="19">
        <v>576</v>
      </c>
      <c r="I1102" s="19">
        <v>6</v>
      </c>
      <c r="J1102" s="19">
        <v>1</v>
      </c>
      <c r="K1102" s="22">
        <v>7</v>
      </c>
      <c r="L1102" s="21">
        <v>1.2152777777777779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358</v>
      </c>
      <c r="E1103" s="38">
        <v>326</v>
      </c>
      <c r="F1103" s="38">
        <v>684</v>
      </c>
      <c r="G1103" s="31">
        <v>4.496745776083098</v>
      </c>
      <c r="H1103" s="29">
        <v>8570</v>
      </c>
      <c r="I1103" s="38">
        <v>53</v>
      </c>
      <c r="J1103" s="38">
        <v>48</v>
      </c>
      <c r="K1103" s="39">
        <v>101</v>
      </c>
      <c r="L1103" s="31">
        <v>1.1785297549591598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14</v>
      </c>
      <c r="E1104" s="35">
        <v>12</v>
      </c>
      <c r="F1104" s="40">
        <v>26</v>
      </c>
      <c r="G1104" s="21">
        <v>4.5774647887323949</v>
      </c>
      <c r="H1104" s="35">
        <v>249</v>
      </c>
      <c r="I1104" s="35">
        <v>3</v>
      </c>
      <c r="J1104" s="35">
        <v>1</v>
      </c>
      <c r="K1104" s="41">
        <v>4</v>
      </c>
      <c r="L1104" s="21">
        <v>1.6064257028112447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7</v>
      </c>
      <c r="E1105" s="35">
        <v>3</v>
      </c>
      <c r="F1105" s="40">
        <v>10</v>
      </c>
      <c r="G1105" s="21">
        <v>3.3670033670033668</v>
      </c>
      <c r="H1105" s="35">
        <v>144</v>
      </c>
      <c r="I1105" s="35">
        <v>0</v>
      </c>
      <c r="J1105" s="35">
        <v>0</v>
      </c>
      <c r="K1105" s="41">
        <v>0</v>
      </c>
      <c r="L1105" s="21">
        <v>0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24</v>
      </c>
      <c r="E1106" s="35">
        <v>21</v>
      </c>
      <c r="F1106" s="40">
        <v>45</v>
      </c>
      <c r="G1106" s="21">
        <v>7.3649754500818325</v>
      </c>
      <c r="H1106" s="35">
        <v>168</v>
      </c>
      <c r="I1106" s="35">
        <v>1</v>
      </c>
      <c r="J1106" s="35">
        <v>2</v>
      </c>
      <c r="K1106" s="41">
        <v>3</v>
      </c>
      <c r="L1106" s="21">
        <v>1.7857142857142856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7</v>
      </c>
      <c r="E1107" s="35">
        <v>6</v>
      </c>
      <c r="F1107" s="40">
        <v>13</v>
      </c>
      <c r="G1107" s="21">
        <v>4.9242424242424239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37</v>
      </c>
      <c r="E1108" s="35">
        <v>49</v>
      </c>
      <c r="F1108" s="40">
        <v>86</v>
      </c>
      <c r="G1108" s="21">
        <v>3.5434693036670786</v>
      </c>
      <c r="H1108" s="19">
        <v>1749</v>
      </c>
      <c r="I1108" s="35">
        <v>11</v>
      </c>
      <c r="J1108" s="35">
        <v>21</v>
      </c>
      <c r="K1108" s="41">
        <v>32</v>
      </c>
      <c r="L1108" s="21">
        <v>1.8296169239565465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15</v>
      </c>
      <c r="E1109" s="35">
        <v>12</v>
      </c>
      <c r="F1109" s="40">
        <v>27</v>
      </c>
      <c r="G1109" s="21">
        <v>3.8081805359661498</v>
      </c>
      <c r="H1109" s="35">
        <v>464</v>
      </c>
      <c r="I1109" s="35">
        <v>3</v>
      </c>
      <c r="J1109" s="35">
        <v>3</v>
      </c>
      <c r="K1109" s="41">
        <v>6</v>
      </c>
      <c r="L1109" s="21">
        <v>1.2931034482758621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9</v>
      </c>
      <c r="E1110" s="35">
        <v>13</v>
      </c>
      <c r="F1110" s="40">
        <v>22</v>
      </c>
      <c r="G1110" s="21">
        <v>5.3012048192771086</v>
      </c>
      <c r="H1110" s="35">
        <v>174</v>
      </c>
      <c r="I1110" s="35">
        <v>0</v>
      </c>
      <c r="J1110" s="35">
        <v>0</v>
      </c>
      <c r="K1110" s="41">
        <v>0</v>
      </c>
      <c r="L1110" s="21">
        <v>0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20</v>
      </c>
      <c r="E1111" s="35">
        <v>26</v>
      </c>
      <c r="F1111" s="40">
        <v>46</v>
      </c>
      <c r="G1111" s="21">
        <v>3.3998521803399848</v>
      </c>
      <c r="H1111" s="35">
        <v>820</v>
      </c>
      <c r="I1111" s="35">
        <v>0</v>
      </c>
      <c r="J1111" s="35">
        <v>0</v>
      </c>
      <c r="K1111" s="41">
        <v>0</v>
      </c>
      <c r="L1111" s="21">
        <v>0</v>
      </c>
    </row>
    <row r="1112" spans="1:12" ht="15" customHeight="1" outlineLevel="1" x14ac:dyDescent="0.2">
      <c r="A1112" s="42" t="s">
        <v>1923</v>
      </c>
      <c r="B1112" s="43" t="s">
        <v>1924</v>
      </c>
      <c r="C1112" s="44">
        <v>330</v>
      </c>
      <c r="D1112" s="35">
        <v>16</v>
      </c>
      <c r="E1112" s="35">
        <v>11</v>
      </c>
      <c r="F1112" s="40">
        <v>27</v>
      </c>
      <c r="G1112" s="21">
        <v>8.1818181818181817</v>
      </c>
      <c r="H1112" s="35">
        <v>204</v>
      </c>
      <c r="I1112" s="35">
        <v>0</v>
      </c>
      <c r="J1112" s="35">
        <v>0</v>
      </c>
      <c r="K1112" s="48">
        <v>0</v>
      </c>
      <c r="L1112" s="46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25</v>
      </c>
      <c r="E1113" s="35">
        <v>13</v>
      </c>
      <c r="F1113" s="40">
        <v>38</v>
      </c>
      <c r="G1113" s="21">
        <v>4.0211640211640214</v>
      </c>
      <c r="H1113" s="35">
        <v>645</v>
      </c>
      <c r="I1113" s="35">
        <v>6</v>
      </c>
      <c r="J1113" s="35">
        <v>4</v>
      </c>
      <c r="K1113" s="41">
        <v>10</v>
      </c>
      <c r="L1113" s="21">
        <v>1.5503875968992249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16</v>
      </c>
      <c r="E1114" s="35">
        <v>22</v>
      </c>
      <c r="F1114" s="40">
        <v>38</v>
      </c>
      <c r="G1114" s="21">
        <v>5.6886227544910177</v>
      </c>
      <c r="H1114" s="35">
        <v>380</v>
      </c>
      <c r="I1114" s="35">
        <v>3</v>
      </c>
      <c r="J1114" s="35">
        <v>1</v>
      </c>
      <c r="K1114" s="41">
        <v>4</v>
      </c>
      <c r="L1114" s="21">
        <v>1.0526315789473684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10</v>
      </c>
      <c r="E1115" s="35">
        <v>11</v>
      </c>
      <c r="F1115" s="40">
        <v>21</v>
      </c>
      <c r="G1115" s="21">
        <v>6.25</v>
      </c>
      <c r="H1115" s="35">
        <v>141</v>
      </c>
      <c r="I1115" s="35">
        <v>5</v>
      </c>
      <c r="J1115" s="35">
        <v>2</v>
      </c>
      <c r="K1115" s="41">
        <v>7</v>
      </c>
      <c r="L1115" s="21">
        <v>4.9645390070921991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35</v>
      </c>
      <c r="E1116" s="35">
        <v>16</v>
      </c>
      <c r="F1116" s="40">
        <v>51</v>
      </c>
      <c r="G1116" s="21">
        <v>4.649042844120328</v>
      </c>
      <c r="H1116" s="35">
        <v>430</v>
      </c>
      <c r="I1116" s="35">
        <v>5</v>
      </c>
      <c r="J1116" s="35">
        <v>1</v>
      </c>
      <c r="K1116" s="41">
        <v>6</v>
      </c>
      <c r="L1116" s="21">
        <v>1.3953488372093024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21</v>
      </c>
      <c r="E1117" s="35">
        <v>31</v>
      </c>
      <c r="F1117" s="40">
        <v>52</v>
      </c>
      <c r="G1117" s="21">
        <v>6.6496163682864458</v>
      </c>
      <c r="H1117" s="35">
        <v>426</v>
      </c>
      <c r="I1117" s="35">
        <v>3</v>
      </c>
      <c r="J1117" s="35">
        <v>4</v>
      </c>
      <c r="K1117" s="41">
        <v>7</v>
      </c>
      <c r="L1117" s="21">
        <v>1.643192488262911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23</v>
      </c>
      <c r="E1118" s="35">
        <v>17</v>
      </c>
      <c r="F1118" s="40">
        <v>40</v>
      </c>
      <c r="G1118" s="21">
        <v>5.2287581699346406</v>
      </c>
      <c r="H1118" s="35">
        <v>482</v>
      </c>
      <c r="I1118" s="35">
        <v>4</v>
      </c>
      <c r="J1118" s="35">
        <v>4</v>
      </c>
      <c r="K1118" s="41">
        <v>8</v>
      </c>
      <c r="L1118" s="21">
        <v>1.6597510373443984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3</v>
      </c>
      <c r="E1119" s="35">
        <v>7</v>
      </c>
      <c r="F1119" s="40">
        <v>10</v>
      </c>
      <c r="G1119" s="21">
        <v>3.5587188612099649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2</v>
      </c>
      <c r="E1120" s="35">
        <v>4</v>
      </c>
      <c r="F1120" s="40">
        <v>6</v>
      </c>
      <c r="G1120" s="21">
        <v>3.3149171270718232</v>
      </c>
      <c r="H1120" s="35">
        <v>69</v>
      </c>
      <c r="I1120" s="35">
        <v>0</v>
      </c>
      <c r="J1120" s="35">
        <v>0</v>
      </c>
      <c r="K1120" s="41">
        <v>0</v>
      </c>
      <c r="L1120" s="21">
        <v>0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23</v>
      </c>
      <c r="E1121" s="35">
        <v>21</v>
      </c>
      <c r="F1121" s="40">
        <v>44</v>
      </c>
      <c r="G1121" s="21">
        <v>6.4327485380116958</v>
      </c>
      <c r="H1121" s="35">
        <v>306</v>
      </c>
      <c r="I1121" s="35">
        <v>4</v>
      </c>
      <c r="J1121" s="35">
        <v>3</v>
      </c>
      <c r="K1121" s="41">
        <v>7</v>
      </c>
      <c r="L1121" s="21">
        <v>2.2875816993464051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20</v>
      </c>
      <c r="E1122" s="35">
        <v>6</v>
      </c>
      <c r="F1122" s="40">
        <v>26</v>
      </c>
      <c r="G1122" s="21">
        <v>5.9770114942528734</v>
      </c>
      <c r="H1122" s="35">
        <v>150</v>
      </c>
      <c r="I1122" s="35">
        <v>1</v>
      </c>
      <c r="J1122" s="35">
        <v>0</v>
      </c>
      <c r="K1122" s="41">
        <v>1</v>
      </c>
      <c r="L1122" s="21">
        <v>0.66666666666666674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16</v>
      </c>
      <c r="E1123" s="35">
        <v>16</v>
      </c>
      <c r="F1123" s="40">
        <v>32</v>
      </c>
      <c r="G1123" s="21">
        <v>3.7122969837587005</v>
      </c>
      <c r="H1123" s="35">
        <v>625</v>
      </c>
      <c r="I1123" s="35">
        <v>1</v>
      </c>
      <c r="J1123" s="35">
        <v>1</v>
      </c>
      <c r="K1123" s="41">
        <v>2</v>
      </c>
      <c r="L1123" s="21">
        <v>0.32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1</v>
      </c>
      <c r="E1124" s="35">
        <v>2</v>
      </c>
      <c r="F1124" s="40">
        <v>3</v>
      </c>
      <c r="G1124" s="21">
        <v>2.0134228187919461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3</v>
      </c>
      <c r="E1125" s="35">
        <v>1</v>
      </c>
      <c r="F1125" s="40">
        <v>4</v>
      </c>
      <c r="G1125" s="21">
        <v>1.1904761904761905</v>
      </c>
      <c r="H1125" s="35">
        <v>202</v>
      </c>
      <c r="I1125" s="35">
        <v>0</v>
      </c>
      <c r="J1125" s="35">
        <v>0</v>
      </c>
      <c r="K1125" s="41">
        <v>0</v>
      </c>
      <c r="L1125" s="21">
        <v>0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4</v>
      </c>
      <c r="E1126" s="35">
        <v>1</v>
      </c>
      <c r="F1126" s="40">
        <v>5</v>
      </c>
      <c r="G1126" s="21">
        <v>1.4925373134328357</v>
      </c>
      <c r="H1126" s="35">
        <v>212</v>
      </c>
      <c r="I1126" s="35">
        <v>2</v>
      </c>
      <c r="J1126" s="35">
        <v>0</v>
      </c>
      <c r="K1126" s="41">
        <v>2</v>
      </c>
      <c r="L1126" s="21">
        <v>0.94339622641509435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7</v>
      </c>
      <c r="E1127" s="35">
        <v>5</v>
      </c>
      <c r="F1127" s="40">
        <v>12</v>
      </c>
      <c r="G1127" s="21">
        <v>3.1496062992125982</v>
      </c>
      <c r="H1127" s="19">
        <v>228</v>
      </c>
      <c r="I1127" s="35">
        <v>1</v>
      </c>
      <c r="J1127" s="35">
        <v>1</v>
      </c>
      <c r="K1127" s="41">
        <v>2</v>
      </c>
      <c r="L1127" s="21">
        <v>0.8771929824561403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438</v>
      </c>
      <c r="E1128" s="38">
        <v>415</v>
      </c>
      <c r="F1128" s="38">
        <v>853</v>
      </c>
      <c r="G1128" s="31">
        <v>4.6647708629552662</v>
      </c>
      <c r="H1128" s="29">
        <v>11206</v>
      </c>
      <c r="I1128" s="38">
        <v>104</v>
      </c>
      <c r="J1128" s="38">
        <v>75</v>
      </c>
      <c r="K1128" s="39">
        <v>179</v>
      </c>
      <c r="L1128" s="31">
        <v>1.5973585579154026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5</v>
      </c>
      <c r="E1129" s="35">
        <v>6</v>
      </c>
      <c r="F1129" s="40">
        <v>11</v>
      </c>
      <c r="G1129" s="21">
        <v>7.5862068965517242</v>
      </c>
      <c r="H1129" s="35">
        <v>101</v>
      </c>
      <c r="I1129" s="35">
        <v>1</v>
      </c>
      <c r="J1129" s="35">
        <v>1</v>
      </c>
      <c r="K1129" s="41">
        <v>2</v>
      </c>
      <c r="L1129" s="21">
        <v>1.9801980198019802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39</v>
      </c>
      <c r="E1130" s="35">
        <v>43</v>
      </c>
      <c r="F1130" s="40">
        <v>82</v>
      </c>
      <c r="G1130" s="21">
        <v>6.2691131498470938</v>
      </c>
      <c r="H1130" s="19">
        <v>838</v>
      </c>
      <c r="I1130" s="35">
        <v>24</v>
      </c>
      <c r="J1130" s="35">
        <v>11</v>
      </c>
      <c r="K1130" s="41">
        <v>35</v>
      </c>
      <c r="L1130" s="21">
        <v>4.1766109785202863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99</v>
      </c>
      <c r="E1131" s="35">
        <v>73</v>
      </c>
      <c r="F1131" s="40">
        <v>172</v>
      </c>
      <c r="G1131" s="21">
        <v>3.8470140908074253</v>
      </c>
      <c r="H1131" s="19">
        <v>2739</v>
      </c>
      <c r="I1131" s="35">
        <v>19</v>
      </c>
      <c r="J1131" s="35">
        <v>19</v>
      </c>
      <c r="K1131" s="41">
        <v>38</v>
      </c>
      <c r="L1131" s="21">
        <v>1.3873676524278935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17</v>
      </c>
      <c r="E1132" s="35">
        <v>8</v>
      </c>
      <c r="F1132" s="40">
        <v>25</v>
      </c>
      <c r="G1132" s="21">
        <v>5.040322580645161</v>
      </c>
      <c r="H1132" s="19">
        <v>273</v>
      </c>
      <c r="I1132" s="35">
        <v>1</v>
      </c>
      <c r="J1132" s="35">
        <v>2</v>
      </c>
      <c r="K1132" s="41">
        <v>3</v>
      </c>
      <c r="L1132" s="21">
        <v>1.098901098901099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87</v>
      </c>
      <c r="E1133" s="35">
        <v>91</v>
      </c>
      <c r="F1133" s="40">
        <v>178</v>
      </c>
      <c r="G1133" s="21">
        <v>6.7093856012061819</v>
      </c>
      <c r="H1133" s="19">
        <v>1364</v>
      </c>
      <c r="I1133" s="35">
        <v>5</v>
      </c>
      <c r="J1133" s="35">
        <v>4</v>
      </c>
      <c r="K1133" s="41">
        <v>9</v>
      </c>
      <c r="L1133" s="21">
        <v>0.65982404692082108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16</v>
      </c>
      <c r="E1134" s="35">
        <v>11</v>
      </c>
      <c r="F1134" s="40">
        <v>27</v>
      </c>
      <c r="G1134" s="21">
        <v>3.1764705882352939</v>
      </c>
      <c r="H1134" s="35">
        <v>663</v>
      </c>
      <c r="I1134" s="35">
        <v>13</v>
      </c>
      <c r="J1134" s="35">
        <v>8</v>
      </c>
      <c r="K1134" s="41">
        <v>21</v>
      </c>
      <c r="L1134" s="21">
        <v>3.1674208144796379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4</v>
      </c>
      <c r="E1135" s="35">
        <v>14</v>
      </c>
      <c r="F1135" s="40">
        <v>18</v>
      </c>
      <c r="G1135" s="21">
        <v>2.1897810218978102</v>
      </c>
      <c r="H1135" s="35">
        <v>615</v>
      </c>
      <c r="I1135" s="35">
        <v>4</v>
      </c>
      <c r="J1135" s="35">
        <v>1</v>
      </c>
      <c r="K1135" s="41">
        <v>5</v>
      </c>
      <c r="L1135" s="21">
        <v>0.81300813008130091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7</v>
      </c>
      <c r="E1136" s="35">
        <v>6</v>
      </c>
      <c r="F1136" s="40">
        <v>13</v>
      </c>
      <c r="G1136" s="21">
        <v>5.1587301587301582</v>
      </c>
      <c r="H1136" s="35">
        <v>142</v>
      </c>
      <c r="I1136" s="35">
        <v>1</v>
      </c>
      <c r="J1136" s="35">
        <v>0</v>
      </c>
      <c r="K1136" s="41">
        <v>1</v>
      </c>
      <c r="L1136" s="21">
        <v>0.70422535211267612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13</v>
      </c>
      <c r="E1137" s="35">
        <v>14</v>
      </c>
      <c r="F1137" s="40">
        <v>27</v>
      </c>
      <c r="G1137" s="21">
        <v>5.8568329718004337</v>
      </c>
      <c r="H1137" s="35">
        <v>184</v>
      </c>
      <c r="I1137" s="35">
        <v>0</v>
      </c>
      <c r="J1137" s="35">
        <v>1</v>
      </c>
      <c r="K1137" s="41">
        <v>1</v>
      </c>
      <c r="L1137" s="21">
        <v>0.54347826086956519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9</v>
      </c>
      <c r="E1138" s="35">
        <v>4</v>
      </c>
      <c r="F1138" s="40">
        <v>13</v>
      </c>
      <c r="G1138" s="21">
        <v>3.3854166666666665</v>
      </c>
      <c r="H1138" s="35">
        <v>255</v>
      </c>
      <c r="I1138" s="35">
        <v>0</v>
      </c>
      <c r="J1138" s="35">
        <v>1</v>
      </c>
      <c r="K1138" s="41">
        <v>1</v>
      </c>
      <c r="L1138" s="21">
        <v>0.39215686274509803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7</v>
      </c>
      <c r="E1139" s="35">
        <v>6</v>
      </c>
      <c r="F1139" s="40">
        <v>13</v>
      </c>
      <c r="G1139" s="21">
        <v>6.8783068783068781</v>
      </c>
      <c r="H1139" s="35">
        <v>127</v>
      </c>
      <c r="I1139" s="35">
        <v>0</v>
      </c>
      <c r="J1139" s="35">
        <v>1</v>
      </c>
      <c r="K1139" s="41">
        <v>1</v>
      </c>
      <c r="L1139" s="21">
        <v>0.78740157480314954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6</v>
      </c>
      <c r="E1140" s="35">
        <v>7</v>
      </c>
      <c r="F1140" s="40">
        <v>13</v>
      </c>
      <c r="G1140" s="21">
        <v>3.7681159420289858</v>
      </c>
      <c r="H1140" s="35">
        <v>228</v>
      </c>
      <c r="I1140" s="35">
        <v>2</v>
      </c>
      <c r="J1140" s="35">
        <v>1</v>
      </c>
      <c r="K1140" s="41">
        <v>3</v>
      </c>
      <c r="L1140" s="21">
        <v>1.3157894736842104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7</v>
      </c>
      <c r="E1141" s="35">
        <v>10</v>
      </c>
      <c r="F1141" s="40">
        <v>17</v>
      </c>
      <c r="G1141" s="21">
        <v>4.6070460704607044</v>
      </c>
      <c r="H1141" s="35">
        <v>277</v>
      </c>
      <c r="I1141" s="35">
        <v>2</v>
      </c>
      <c r="J1141" s="35">
        <v>3</v>
      </c>
      <c r="K1141" s="41">
        <v>5</v>
      </c>
      <c r="L1141" s="21">
        <v>1.8050541516245486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3</v>
      </c>
      <c r="E1142" s="35">
        <v>2</v>
      </c>
      <c r="F1142" s="40">
        <v>5</v>
      </c>
      <c r="G1142" s="21">
        <v>2.4038461538461542</v>
      </c>
      <c r="H1142" s="35">
        <v>152</v>
      </c>
      <c r="I1142" s="35">
        <v>1</v>
      </c>
      <c r="J1142" s="35">
        <v>0</v>
      </c>
      <c r="K1142" s="41">
        <v>1</v>
      </c>
      <c r="L1142" s="21">
        <v>0.6578947368421052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6</v>
      </c>
      <c r="E1143" s="35">
        <v>3</v>
      </c>
      <c r="F1143" s="40">
        <v>9</v>
      </c>
      <c r="G1143" s="21">
        <v>4.0358744394618835</v>
      </c>
      <c r="H1143" s="35">
        <v>149</v>
      </c>
      <c r="I1143" s="35">
        <v>0</v>
      </c>
      <c r="J1143" s="35">
        <v>0</v>
      </c>
      <c r="K1143" s="41">
        <v>0</v>
      </c>
      <c r="L1143" s="21">
        <v>0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21</v>
      </c>
      <c r="E1144" s="35">
        <v>14</v>
      </c>
      <c r="F1144" s="40">
        <v>35</v>
      </c>
      <c r="G1144" s="21">
        <v>5.3516819571865444</v>
      </c>
      <c r="H1144" s="35">
        <v>328</v>
      </c>
      <c r="I1144" s="35">
        <v>1</v>
      </c>
      <c r="J1144" s="35">
        <v>0</v>
      </c>
      <c r="K1144" s="41">
        <v>1</v>
      </c>
      <c r="L1144" s="21">
        <v>0.3048780487804878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28</v>
      </c>
      <c r="E1145" s="35">
        <v>23</v>
      </c>
      <c r="F1145" s="40">
        <v>51</v>
      </c>
      <c r="G1145" s="21">
        <v>4.7178538390379279</v>
      </c>
      <c r="H1145" s="35">
        <v>558</v>
      </c>
      <c r="I1145" s="35">
        <v>1</v>
      </c>
      <c r="J1145" s="35">
        <v>2</v>
      </c>
      <c r="K1145" s="41">
        <v>3</v>
      </c>
      <c r="L1145" s="21">
        <v>0.53763440860215062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3</v>
      </c>
      <c r="E1146" s="35">
        <v>4</v>
      </c>
      <c r="F1146" s="40">
        <v>7</v>
      </c>
      <c r="G1146" s="21">
        <v>2.9411764705882351</v>
      </c>
      <c r="H1146" s="35">
        <v>154</v>
      </c>
      <c r="I1146" s="35">
        <v>7</v>
      </c>
      <c r="J1146" s="35">
        <v>3</v>
      </c>
      <c r="K1146" s="41">
        <v>10</v>
      </c>
      <c r="L1146" s="21">
        <v>6.4935064935064926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3</v>
      </c>
      <c r="E1147" s="35">
        <v>6</v>
      </c>
      <c r="F1147" s="40">
        <v>9</v>
      </c>
      <c r="G1147" s="21">
        <v>5.5555555555555554</v>
      </c>
      <c r="H1147" s="35">
        <v>92</v>
      </c>
      <c r="I1147" s="35">
        <v>0</v>
      </c>
      <c r="J1147" s="35">
        <v>1</v>
      </c>
      <c r="K1147" s="41">
        <v>1</v>
      </c>
      <c r="L1147" s="21">
        <v>1.0869565217391304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9</v>
      </c>
      <c r="E1148" s="35">
        <v>12</v>
      </c>
      <c r="F1148" s="40">
        <v>21</v>
      </c>
      <c r="G1148" s="21">
        <v>3.2608695652173911</v>
      </c>
      <c r="H1148" s="35">
        <v>476</v>
      </c>
      <c r="I1148" s="35">
        <v>2</v>
      </c>
      <c r="J1148" s="35">
        <v>0</v>
      </c>
      <c r="K1148" s="41">
        <v>2</v>
      </c>
      <c r="L1148" s="21">
        <v>0.42016806722689076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24</v>
      </c>
      <c r="E1149" s="35">
        <v>15</v>
      </c>
      <c r="F1149" s="40">
        <v>39</v>
      </c>
      <c r="G1149" s="21">
        <v>7.6620825147347738</v>
      </c>
      <c r="H1149" s="35">
        <v>268</v>
      </c>
      <c r="I1149" s="35">
        <v>5</v>
      </c>
      <c r="J1149" s="35">
        <v>3</v>
      </c>
      <c r="K1149" s="41">
        <v>8</v>
      </c>
      <c r="L1149" s="21">
        <v>2.9850746268656714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12</v>
      </c>
      <c r="E1150" s="35">
        <v>20</v>
      </c>
      <c r="F1150" s="40">
        <v>32</v>
      </c>
      <c r="G1150" s="21">
        <v>4.2160737812911728</v>
      </c>
      <c r="H1150" s="35">
        <v>481</v>
      </c>
      <c r="I1150" s="35">
        <v>5</v>
      </c>
      <c r="J1150" s="35">
        <v>3</v>
      </c>
      <c r="K1150" s="41">
        <v>8</v>
      </c>
      <c r="L1150" s="21">
        <v>1.6632016632016633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2</v>
      </c>
      <c r="E1151" s="35">
        <v>3</v>
      </c>
      <c r="F1151" s="40">
        <v>5</v>
      </c>
      <c r="G1151" s="21">
        <v>1.3368983957219251</v>
      </c>
      <c r="H1151" s="35">
        <v>273</v>
      </c>
      <c r="I1151" s="35">
        <v>6</v>
      </c>
      <c r="J1151" s="35">
        <v>4</v>
      </c>
      <c r="K1151" s="41">
        <v>10</v>
      </c>
      <c r="L1151" s="21">
        <v>3.6630036630036633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1</v>
      </c>
      <c r="E1152" s="35">
        <v>2</v>
      </c>
      <c r="F1152" s="40">
        <v>3</v>
      </c>
      <c r="G1152" s="21">
        <v>1.9736842105263157</v>
      </c>
      <c r="H1152" s="35">
        <v>71</v>
      </c>
      <c r="I1152" s="35">
        <v>1</v>
      </c>
      <c r="J1152" s="35">
        <v>0</v>
      </c>
      <c r="K1152" s="41">
        <v>1</v>
      </c>
      <c r="L1152" s="21">
        <v>1.4084507042253522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6</v>
      </c>
      <c r="E1153" s="35">
        <v>15</v>
      </c>
      <c r="F1153" s="40">
        <v>21</v>
      </c>
      <c r="G1153" s="21">
        <v>5.25</v>
      </c>
      <c r="H1153" s="35">
        <v>323</v>
      </c>
      <c r="I1153" s="35">
        <v>2</v>
      </c>
      <c r="J1153" s="35">
        <v>5</v>
      </c>
      <c r="K1153" s="41">
        <v>7</v>
      </c>
      <c r="L1153" s="21">
        <v>2.1671826625386998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4</v>
      </c>
      <c r="E1154" s="35">
        <v>3</v>
      </c>
      <c r="F1154" s="40">
        <v>7</v>
      </c>
      <c r="G1154" s="21">
        <v>5.1094890510948909</v>
      </c>
      <c r="H1154" s="19">
        <v>75</v>
      </c>
      <c r="I1154" s="35">
        <v>1</v>
      </c>
      <c r="J1154" s="35">
        <v>1</v>
      </c>
      <c r="K1154" s="41">
        <v>2</v>
      </c>
      <c r="L1154" s="21">
        <v>2.666666666666667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235</v>
      </c>
      <c r="E1155" s="38">
        <v>207</v>
      </c>
      <c r="F1155" s="38">
        <v>442</v>
      </c>
      <c r="G1155" s="31">
        <v>5.508474576271186</v>
      </c>
      <c r="H1155" s="29">
        <v>3867</v>
      </c>
      <c r="I1155" s="38">
        <v>6</v>
      </c>
      <c r="J1155" s="38">
        <v>5</v>
      </c>
      <c r="K1155" s="39">
        <v>11</v>
      </c>
      <c r="L1155" s="31">
        <v>0.28445823635893458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3</v>
      </c>
      <c r="E1156" s="35">
        <v>3</v>
      </c>
      <c r="F1156" s="40">
        <v>6</v>
      </c>
      <c r="G1156" s="21">
        <v>4.3165467625899279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28</v>
      </c>
      <c r="E1157" s="35">
        <v>17</v>
      </c>
      <c r="F1157" s="40">
        <v>45</v>
      </c>
      <c r="G1157" s="21">
        <v>8.7719298245614024</v>
      </c>
      <c r="H1157" s="35">
        <v>152</v>
      </c>
      <c r="I1157" s="35">
        <v>1</v>
      </c>
      <c r="J1157" s="35">
        <v>0</v>
      </c>
      <c r="K1157" s="41">
        <v>1</v>
      </c>
      <c r="L1157" s="21">
        <v>0.6578947368421052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10</v>
      </c>
      <c r="E1158" s="35">
        <v>12</v>
      </c>
      <c r="F1158" s="40">
        <v>22</v>
      </c>
      <c r="G1158" s="21">
        <v>4.9217002237136462</v>
      </c>
      <c r="H1158" s="35">
        <v>118</v>
      </c>
      <c r="I1158" s="35">
        <v>0</v>
      </c>
      <c r="J1158" s="35">
        <v>0</v>
      </c>
      <c r="K1158" s="41">
        <v>0</v>
      </c>
      <c r="L1158" s="21">
        <v>0</v>
      </c>
    </row>
    <row r="1159" spans="1:12" ht="15" customHeight="1" outlineLevel="1" x14ac:dyDescent="0.2">
      <c r="A1159" s="42" t="s">
        <v>2009</v>
      </c>
      <c r="B1159" s="43" t="s">
        <v>2010</v>
      </c>
      <c r="C1159" s="44">
        <v>197</v>
      </c>
      <c r="D1159" s="35">
        <v>6</v>
      </c>
      <c r="E1159" s="35">
        <v>4</v>
      </c>
      <c r="F1159" s="40">
        <v>10</v>
      </c>
      <c r="G1159" s="21">
        <v>5.0761421319796955</v>
      </c>
      <c r="H1159" s="35">
        <v>65</v>
      </c>
      <c r="I1159" s="35">
        <v>1</v>
      </c>
      <c r="J1159" s="35">
        <v>0</v>
      </c>
      <c r="K1159" s="48">
        <v>1</v>
      </c>
      <c r="L1159" s="46">
        <v>1.5384615384615385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12</v>
      </c>
      <c r="E1160" s="35">
        <v>6</v>
      </c>
      <c r="F1160" s="40">
        <v>18</v>
      </c>
      <c r="G1160" s="21">
        <v>5.4054054054054053</v>
      </c>
      <c r="H1160" s="35">
        <v>175</v>
      </c>
      <c r="I1160" s="35">
        <v>1</v>
      </c>
      <c r="J1160" s="35">
        <v>0</v>
      </c>
      <c r="K1160" s="41">
        <v>1</v>
      </c>
      <c r="L1160" s="21">
        <v>0.5714285714285714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8</v>
      </c>
      <c r="E1161" s="35">
        <v>5</v>
      </c>
      <c r="F1161" s="40">
        <v>13</v>
      </c>
      <c r="G1161" s="21">
        <v>2.8322440087145968</v>
      </c>
      <c r="H1161" s="35">
        <v>219</v>
      </c>
      <c r="I1161" s="35">
        <v>2</v>
      </c>
      <c r="J1161" s="35">
        <v>1</v>
      </c>
      <c r="K1161" s="41">
        <v>3</v>
      </c>
      <c r="L1161" s="21">
        <v>1.3698630136986301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54</v>
      </c>
      <c r="E1162" s="35">
        <v>52</v>
      </c>
      <c r="F1162" s="40">
        <v>106</v>
      </c>
      <c r="G1162" s="21">
        <v>6.3549160671462825</v>
      </c>
      <c r="H1162" s="35">
        <v>917</v>
      </c>
      <c r="I1162" s="35">
        <v>1</v>
      </c>
      <c r="J1162" s="35">
        <v>1</v>
      </c>
      <c r="K1162" s="41">
        <v>2</v>
      </c>
      <c r="L1162" s="21">
        <v>0.21810250817884408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14</v>
      </c>
      <c r="E1163" s="35">
        <v>8</v>
      </c>
      <c r="F1163" s="40">
        <v>22</v>
      </c>
      <c r="G1163" s="21">
        <v>4.8672566371681416</v>
      </c>
      <c r="H1163" s="35">
        <v>219</v>
      </c>
      <c r="I1163" s="35">
        <v>0</v>
      </c>
      <c r="J1163" s="35">
        <v>1</v>
      </c>
      <c r="K1163" s="41">
        <v>1</v>
      </c>
      <c r="L1163" s="21">
        <v>0.45662100456621002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6</v>
      </c>
      <c r="E1164" s="35">
        <v>14</v>
      </c>
      <c r="F1164" s="40">
        <v>20</v>
      </c>
      <c r="G1164" s="21">
        <v>4.4444444444444446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5</v>
      </c>
      <c r="E1165" s="35">
        <v>8</v>
      </c>
      <c r="F1165" s="40">
        <v>13</v>
      </c>
      <c r="G1165" s="21">
        <v>6.7010309278350517</v>
      </c>
      <c r="H1165" s="35">
        <v>127</v>
      </c>
      <c r="I1165" s="35">
        <v>0</v>
      </c>
      <c r="J1165" s="35">
        <v>0</v>
      </c>
      <c r="K1165" s="41">
        <v>0</v>
      </c>
      <c r="L1165" s="21">
        <v>0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4</v>
      </c>
      <c r="E1166" s="35">
        <v>9</v>
      </c>
      <c r="F1166" s="40">
        <v>13</v>
      </c>
      <c r="G1166" s="21">
        <v>8.2802547770700627</v>
      </c>
      <c r="H1166" s="35">
        <v>54</v>
      </c>
      <c r="I1166" s="35">
        <v>0</v>
      </c>
      <c r="J1166" s="35">
        <v>0</v>
      </c>
      <c r="K1166" s="41">
        <v>0</v>
      </c>
      <c r="L1166" s="21">
        <v>0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28</v>
      </c>
      <c r="E1167" s="35">
        <v>10</v>
      </c>
      <c r="F1167" s="40">
        <v>38</v>
      </c>
      <c r="G1167" s="21">
        <v>6.9216757741347905</v>
      </c>
      <c r="H1167" s="35">
        <v>224</v>
      </c>
      <c r="I1167" s="35">
        <v>0</v>
      </c>
      <c r="J1167" s="35">
        <v>2</v>
      </c>
      <c r="K1167" s="41">
        <v>2</v>
      </c>
      <c r="L1167" s="21">
        <v>0.89285714285714279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11</v>
      </c>
      <c r="E1168" s="35">
        <v>3</v>
      </c>
      <c r="F1168" s="40">
        <v>14</v>
      </c>
      <c r="G1168" s="21">
        <v>5.761316872427984</v>
      </c>
      <c r="H1168" s="35">
        <v>136</v>
      </c>
      <c r="I1168" s="35">
        <v>0</v>
      </c>
      <c r="J1168" s="35">
        <v>0</v>
      </c>
      <c r="K1168" s="41">
        <v>0</v>
      </c>
      <c r="L1168" s="21">
        <v>0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3</v>
      </c>
      <c r="E1169" s="35">
        <v>8</v>
      </c>
      <c r="F1169" s="40">
        <v>11</v>
      </c>
      <c r="G1169" s="21">
        <v>4.1984732824427482</v>
      </c>
      <c r="H1169" s="35">
        <v>137</v>
      </c>
      <c r="I1169" s="35">
        <v>0</v>
      </c>
      <c r="J1169" s="35">
        <v>0</v>
      </c>
      <c r="K1169" s="41">
        <v>0</v>
      </c>
      <c r="L1169" s="21">
        <v>0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4</v>
      </c>
      <c r="E1170" s="35">
        <v>1</v>
      </c>
      <c r="F1170" s="40">
        <v>5</v>
      </c>
      <c r="G1170" s="21">
        <v>2.358490566037736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4</v>
      </c>
      <c r="E1171" s="35">
        <v>8</v>
      </c>
      <c r="F1171" s="40">
        <v>12</v>
      </c>
      <c r="G1171" s="21">
        <v>4.8582995951417001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26</v>
      </c>
      <c r="E1172" s="35">
        <v>31</v>
      </c>
      <c r="F1172" s="40">
        <v>57</v>
      </c>
      <c r="G1172" s="21">
        <v>5.6716417910447765</v>
      </c>
      <c r="H1172" s="35">
        <v>558</v>
      </c>
      <c r="I1172" s="35">
        <v>0</v>
      </c>
      <c r="J1172" s="35">
        <v>0</v>
      </c>
      <c r="K1172" s="41">
        <v>0</v>
      </c>
      <c r="L1172" s="21">
        <v>0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6</v>
      </c>
      <c r="E1173" s="35">
        <v>5</v>
      </c>
      <c r="F1173" s="40">
        <v>11</v>
      </c>
      <c r="G1173" s="21">
        <v>2.806122448979592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3</v>
      </c>
      <c r="E1174" s="35">
        <v>3</v>
      </c>
      <c r="F1174" s="40">
        <v>6</v>
      </c>
      <c r="G1174" s="21">
        <v>5.7142857142857144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140</v>
      </c>
      <c r="E1175" s="38">
        <v>121</v>
      </c>
      <c r="F1175" s="38">
        <v>261</v>
      </c>
      <c r="G1175" s="31">
        <v>7.0943191084533836</v>
      </c>
      <c r="H1175" s="29">
        <v>1248</v>
      </c>
      <c r="I1175" s="38">
        <v>5</v>
      </c>
      <c r="J1175" s="38">
        <v>8</v>
      </c>
      <c r="K1175" s="39">
        <v>13</v>
      </c>
      <c r="L1175" s="31">
        <v>1.0416666666666665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12</v>
      </c>
      <c r="E1176" s="35">
        <v>12</v>
      </c>
      <c r="F1176" s="40">
        <v>24</v>
      </c>
      <c r="G1176" s="21">
        <v>7.59493670886076</v>
      </c>
      <c r="H1176" s="35">
        <v>94</v>
      </c>
      <c r="I1176" s="35">
        <v>0</v>
      </c>
      <c r="J1176" s="35">
        <v>0</v>
      </c>
      <c r="K1176" s="41">
        <v>0</v>
      </c>
      <c r="L1176" s="21">
        <v>0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15</v>
      </c>
      <c r="E1177" s="35">
        <v>11</v>
      </c>
      <c r="F1177" s="40">
        <v>26</v>
      </c>
      <c r="G1177" s="21">
        <v>6.5</v>
      </c>
      <c r="H1177" s="35">
        <v>208</v>
      </c>
      <c r="I1177" s="35">
        <v>1</v>
      </c>
      <c r="J1177" s="35">
        <v>1</v>
      </c>
      <c r="K1177" s="41">
        <v>2</v>
      </c>
      <c r="L1177" s="21">
        <v>0.96153846153846156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13</v>
      </c>
      <c r="E1178" s="35">
        <v>9</v>
      </c>
      <c r="F1178" s="40">
        <v>22</v>
      </c>
      <c r="G1178" s="21">
        <v>4.6709129511677281</v>
      </c>
      <c r="H1178" s="35">
        <v>177</v>
      </c>
      <c r="I1178" s="35">
        <v>1</v>
      </c>
      <c r="J1178" s="35">
        <v>0</v>
      </c>
      <c r="K1178" s="41">
        <v>1</v>
      </c>
      <c r="L1178" s="21">
        <v>0.56497175141242939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18</v>
      </c>
      <c r="E1179" s="35">
        <v>16</v>
      </c>
      <c r="F1179" s="40">
        <v>34</v>
      </c>
      <c r="G1179" s="21">
        <v>5.9753954305799644</v>
      </c>
      <c r="H1179" s="35">
        <v>222</v>
      </c>
      <c r="I1179" s="35">
        <v>0</v>
      </c>
      <c r="J1179" s="35">
        <v>1</v>
      </c>
      <c r="K1179" s="41">
        <v>1</v>
      </c>
      <c r="L1179" s="21">
        <v>0.45045045045045046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8</v>
      </c>
      <c r="E1180" s="35">
        <v>7</v>
      </c>
      <c r="F1180" s="40">
        <v>15</v>
      </c>
      <c r="G1180" s="21">
        <v>5.6179775280898872</v>
      </c>
      <c r="H1180" s="35">
        <v>66</v>
      </c>
      <c r="I1180" s="35">
        <v>0</v>
      </c>
      <c r="J1180" s="35">
        <v>1</v>
      </c>
      <c r="K1180" s="41">
        <v>1</v>
      </c>
      <c r="L1180" s="21">
        <v>1.5151515151515151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21</v>
      </c>
      <c r="E1181" s="35">
        <v>13</v>
      </c>
      <c r="F1181" s="40">
        <v>34</v>
      </c>
      <c r="G1181" s="21">
        <v>9.9415204678362574</v>
      </c>
      <c r="H1181" s="35">
        <v>99</v>
      </c>
      <c r="I1181" s="35">
        <v>1</v>
      </c>
      <c r="J1181" s="35">
        <v>2</v>
      </c>
      <c r="K1181" s="41">
        <v>3</v>
      </c>
      <c r="L1181" s="21">
        <v>3.0303030303030303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3</v>
      </c>
      <c r="E1182" s="35">
        <v>4</v>
      </c>
      <c r="F1182" s="40">
        <v>7</v>
      </c>
      <c r="G1182" s="21">
        <v>6.7961165048543686</v>
      </c>
      <c r="H1182" s="35">
        <v>49</v>
      </c>
      <c r="I1182" s="35">
        <v>0</v>
      </c>
      <c r="J1182" s="35">
        <v>0</v>
      </c>
      <c r="K1182" s="41">
        <v>0</v>
      </c>
      <c r="L1182" s="21">
        <v>0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50</v>
      </c>
      <c r="E1183" s="35">
        <v>49</v>
      </c>
      <c r="F1183" s="40">
        <v>99</v>
      </c>
      <c r="G1183" s="21">
        <v>8.175061932287365</v>
      </c>
      <c r="H1183" s="19">
        <v>333</v>
      </c>
      <c r="I1183" s="35">
        <v>2</v>
      </c>
      <c r="J1183" s="35">
        <v>3</v>
      </c>
      <c r="K1183" s="41">
        <v>5</v>
      </c>
      <c r="L1183" s="21">
        <v>1.5015015015015014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147</v>
      </c>
      <c r="E1184" s="38">
        <v>141</v>
      </c>
      <c r="F1184" s="38">
        <v>288</v>
      </c>
      <c r="G1184" s="31">
        <v>4.9878766886040875</v>
      </c>
      <c r="H1184" s="29">
        <v>2281</v>
      </c>
      <c r="I1184" s="38">
        <v>9</v>
      </c>
      <c r="J1184" s="38">
        <v>2</v>
      </c>
      <c r="K1184" s="39">
        <v>11</v>
      </c>
      <c r="L1184" s="31">
        <v>0.48224462954844366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163</v>
      </c>
      <c r="E1185" s="38">
        <v>182</v>
      </c>
      <c r="F1185" s="38">
        <v>345</v>
      </c>
      <c r="G1185" s="31">
        <v>5.7759919638372672</v>
      </c>
      <c r="H1185" s="29">
        <v>2587</v>
      </c>
      <c r="I1185" s="38">
        <v>13</v>
      </c>
      <c r="J1185" s="38">
        <v>13</v>
      </c>
      <c r="K1185" s="39">
        <v>26</v>
      </c>
      <c r="L1185" s="31">
        <v>1.0050251256281406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2391</v>
      </c>
      <c r="E1186" s="49">
        <v>2325</v>
      </c>
      <c r="F1186" s="49">
        <v>4716</v>
      </c>
      <c r="G1186" s="25">
        <v>5.086610436395798</v>
      </c>
      <c r="H1186" s="9">
        <v>33878</v>
      </c>
      <c r="I1186" s="49">
        <v>154</v>
      </c>
      <c r="J1186" s="49">
        <v>137</v>
      </c>
      <c r="K1186" s="50">
        <v>291</v>
      </c>
      <c r="L1186" s="25">
        <v>0.85896451974732857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602</v>
      </c>
      <c r="E1187" s="38">
        <v>632</v>
      </c>
      <c r="F1187" s="38">
        <v>1234</v>
      </c>
      <c r="G1187" s="31">
        <v>4.5446175376569808</v>
      </c>
      <c r="H1187" s="29">
        <v>11421</v>
      </c>
      <c r="I1187" s="38">
        <v>53</v>
      </c>
      <c r="J1187" s="38">
        <v>32</v>
      </c>
      <c r="K1187" s="39">
        <v>85</v>
      </c>
      <c r="L1187" s="31">
        <v>0.74424306102793103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64</v>
      </c>
      <c r="E1188" s="35">
        <v>68</v>
      </c>
      <c r="F1188" s="40">
        <v>132</v>
      </c>
      <c r="G1188" s="21">
        <v>6.6033016508254132</v>
      </c>
      <c r="H1188" s="19">
        <v>396</v>
      </c>
      <c r="I1188" s="35">
        <v>2</v>
      </c>
      <c r="J1188" s="35">
        <v>1</v>
      </c>
      <c r="K1188" s="41">
        <v>3</v>
      </c>
      <c r="L1188" s="21">
        <v>0.75757575757575757</v>
      </c>
    </row>
    <row r="1189" spans="1:12" ht="15" customHeight="1" outlineLevel="1" x14ac:dyDescent="0.2">
      <c r="A1189" s="42" t="s">
        <v>2063</v>
      </c>
      <c r="B1189" s="43" t="s">
        <v>2064</v>
      </c>
      <c r="C1189" s="47">
        <v>3157</v>
      </c>
      <c r="D1189" s="35">
        <v>75</v>
      </c>
      <c r="E1189" s="35">
        <v>68</v>
      </c>
      <c r="F1189" s="40">
        <v>143</v>
      </c>
      <c r="G1189" s="21">
        <v>4.529616724738676</v>
      </c>
      <c r="H1189" s="19">
        <v>1174</v>
      </c>
      <c r="I1189" s="35">
        <v>3</v>
      </c>
      <c r="J1189" s="35">
        <v>4</v>
      </c>
      <c r="K1189" s="48">
        <v>7</v>
      </c>
      <c r="L1189" s="46">
        <v>0.59625212947189099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39</v>
      </c>
      <c r="E1190" s="35">
        <v>40</v>
      </c>
      <c r="F1190" s="40">
        <v>79</v>
      </c>
      <c r="G1190" s="21">
        <v>6.6610455311973018</v>
      </c>
      <c r="H1190" s="35">
        <v>517</v>
      </c>
      <c r="I1190" s="35">
        <v>2</v>
      </c>
      <c r="J1190" s="35">
        <v>0</v>
      </c>
      <c r="K1190" s="41">
        <v>2</v>
      </c>
      <c r="L1190" s="21">
        <v>0.38684719535783368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7</v>
      </c>
      <c r="E1191" s="35">
        <v>9</v>
      </c>
      <c r="F1191" s="40">
        <v>16</v>
      </c>
      <c r="G1191" s="21">
        <v>8.8888888888888893</v>
      </c>
      <c r="H1191" s="35">
        <v>100</v>
      </c>
      <c r="I1191" s="35">
        <v>1</v>
      </c>
      <c r="J1191" s="35">
        <v>1</v>
      </c>
      <c r="K1191" s="41">
        <v>2</v>
      </c>
      <c r="L1191" s="21">
        <v>2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37</v>
      </c>
      <c r="E1192" s="35">
        <v>27</v>
      </c>
      <c r="F1192" s="40">
        <v>64</v>
      </c>
      <c r="G1192" s="21">
        <v>5.7040998217468806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7</v>
      </c>
      <c r="E1193" s="35">
        <v>19</v>
      </c>
      <c r="F1193" s="40">
        <v>26</v>
      </c>
      <c r="G1193" s="21">
        <v>2.5974025974025974</v>
      </c>
      <c r="H1193" s="35">
        <v>493</v>
      </c>
      <c r="I1193" s="35">
        <v>0</v>
      </c>
      <c r="J1193" s="35">
        <v>3</v>
      </c>
      <c r="K1193" s="41">
        <v>3</v>
      </c>
      <c r="L1193" s="21">
        <v>0.6085192697768762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25</v>
      </c>
      <c r="E1194" s="35">
        <v>11</v>
      </c>
      <c r="F1194" s="40">
        <v>36</v>
      </c>
      <c r="G1194" s="21">
        <v>4.1474654377880187</v>
      </c>
      <c r="H1194" s="35">
        <v>410</v>
      </c>
      <c r="I1194" s="35">
        <v>2</v>
      </c>
      <c r="J1194" s="35">
        <v>2</v>
      </c>
      <c r="K1194" s="41">
        <v>4</v>
      </c>
      <c r="L1194" s="21">
        <v>0.97560975609756095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4</v>
      </c>
      <c r="E1195" s="35">
        <v>3</v>
      </c>
      <c r="F1195" s="40">
        <v>7</v>
      </c>
      <c r="G1195" s="21">
        <v>2.4561403508771931</v>
      </c>
      <c r="H1195" s="35">
        <v>133</v>
      </c>
      <c r="I1195" s="35">
        <v>0</v>
      </c>
      <c r="J1195" s="35">
        <v>0</v>
      </c>
      <c r="K1195" s="41">
        <v>0</v>
      </c>
      <c r="L1195" s="21">
        <v>0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14</v>
      </c>
      <c r="E1196" s="35">
        <v>9</v>
      </c>
      <c r="F1196" s="40">
        <v>23</v>
      </c>
      <c r="G1196" s="21">
        <v>4.925053533190578</v>
      </c>
      <c r="H1196" s="35">
        <v>133</v>
      </c>
      <c r="I1196" s="35">
        <v>0</v>
      </c>
      <c r="J1196" s="35">
        <v>0</v>
      </c>
      <c r="K1196" s="41">
        <v>0</v>
      </c>
      <c r="L1196" s="21">
        <v>0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29</v>
      </c>
      <c r="E1197" s="35">
        <v>34</v>
      </c>
      <c r="F1197" s="40">
        <v>63</v>
      </c>
      <c r="G1197" s="21">
        <v>5.795768169273229</v>
      </c>
      <c r="H1197" s="35">
        <v>189</v>
      </c>
      <c r="I1197" s="35">
        <v>1</v>
      </c>
      <c r="J1197" s="35">
        <v>0</v>
      </c>
      <c r="K1197" s="41">
        <v>1</v>
      </c>
      <c r="L1197" s="21">
        <v>0.52910052910052907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16</v>
      </c>
      <c r="E1198" s="35">
        <v>15</v>
      </c>
      <c r="F1198" s="40">
        <v>31</v>
      </c>
      <c r="G1198" s="21">
        <v>3.2943676939426139</v>
      </c>
      <c r="H1198" s="35">
        <v>484</v>
      </c>
      <c r="I1198" s="35">
        <v>0</v>
      </c>
      <c r="J1198" s="35">
        <v>1</v>
      </c>
      <c r="K1198" s="41">
        <v>1</v>
      </c>
      <c r="L1198" s="21">
        <v>0.20661157024793389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6</v>
      </c>
      <c r="E1199" s="35">
        <v>14</v>
      </c>
      <c r="F1199" s="40">
        <v>20</v>
      </c>
      <c r="G1199" s="21">
        <v>6.024096385542169</v>
      </c>
      <c r="H1199" s="35">
        <v>75</v>
      </c>
      <c r="I1199" s="35">
        <v>0</v>
      </c>
      <c r="J1199" s="35">
        <v>0</v>
      </c>
      <c r="K1199" s="41">
        <v>0</v>
      </c>
      <c r="L1199" s="21">
        <v>0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22</v>
      </c>
      <c r="E1200" s="35">
        <v>22</v>
      </c>
      <c r="F1200" s="40">
        <v>44</v>
      </c>
      <c r="G1200" s="21">
        <v>4.7930283224400867</v>
      </c>
      <c r="H1200" s="35">
        <v>328</v>
      </c>
      <c r="I1200" s="35">
        <v>1</v>
      </c>
      <c r="J1200" s="35">
        <v>1</v>
      </c>
      <c r="K1200" s="41">
        <v>2</v>
      </c>
      <c r="L1200" s="21">
        <v>0.6097560975609756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13</v>
      </c>
      <c r="E1201" s="35">
        <v>18</v>
      </c>
      <c r="F1201" s="40">
        <v>31</v>
      </c>
      <c r="G1201" s="21">
        <v>3.3119658119658122</v>
      </c>
      <c r="H1201" s="35">
        <v>535</v>
      </c>
      <c r="I1201" s="35">
        <v>7</v>
      </c>
      <c r="J1201" s="35">
        <v>2</v>
      </c>
      <c r="K1201" s="41">
        <v>9</v>
      </c>
      <c r="L1201" s="21">
        <v>1.6822429906542056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20</v>
      </c>
      <c r="E1202" s="35">
        <v>34</v>
      </c>
      <c r="F1202" s="40">
        <v>54</v>
      </c>
      <c r="G1202" s="21">
        <v>4.8128342245989302</v>
      </c>
      <c r="H1202" s="35">
        <v>479</v>
      </c>
      <c r="I1202" s="35">
        <v>1</v>
      </c>
      <c r="J1202" s="35">
        <v>0</v>
      </c>
      <c r="K1202" s="41">
        <v>1</v>
      </c>
      <c r="L1202" s="21">
        <v>0.20876826722338201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11</v>
      </c>
      <c r="E1203" s="35">
        <v>15</v>
      </c>
      <c r="F1203" s="40">
        <v>26</v>
      </c>
      <c r="G1203" s="21">
        <v>2.4208566108007448</v>
      </c>
      <c r="H1203" s="35">
        <v>776</v>
      </c>
      <c r="I1203" s="35">
        <v>8</v>
      </c>
      <c r="J1203" s="35">
        <v>5</v>
      </c>
      <c r="K1203" s="41">
        <v>13</v>
      </c>
      <c r="L1203" s="21">
        <v>1.6752577319587629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14</v>
      </c>
      <c r="E1204" s="35">
        <v>18</v>
      </c>
      <c r="F1204" s="40">
        <v>32</v>
      </c>
      <c r="G1204" s="21">
        <v>8.3989501312335957</v>
      </c>
      <c r="H1204" s="19">
        <v>148</v>
      </c>
      <c r="I1204" s="35">
        <v>2</v>
      </c>
      <c r="J1204" s="35">
        <v>0</v>
      </c>
      <c r="K1204" s="41">
        <v>2</v>
      </c>
      <c r="L1204" s="21">
        <v>1.3513513513513513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61</v>
      </c>
      <c r="E1205" s="35">
        <v>68</v>
      </c>
      <c r="F1205" s="40">
        <v>129</v>
      </c>
      <c r="G1205" s="21">
        <v>4.2701092353525327</v>
      </c>
      <c r="H1205" s="19">
        <v>1375</v>
      </c>
      <c r="I1205" s="35">
        <v>8</v>
      </c>
      <c r="J1205" s="35">
        <v>3</v>
      </c>
      <c r="K1205" s="41">
        <v>11</v>
      </c>
      <c r="L1205" s="21">
        <v>0.8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8</v>
      </c>
      <c r="E1206" s="35">
        <v>9</v>
      </c>
      <c r="F1206" s="40">
        <v>17</v>
      </c>
      <c r="G1206" s="21">
        <v>1.2705530642750373</v>
      </c>
      <c r="H1206" s="35">
        <v>863</v>
      </c>
      <c r="I1206" s="35">
        <v>1</v>
      </c>
      <c r="J1206" s="35">
        <v>3</v>
      </c>
      <c r="K1206" s="41">
        <v>4</v>
      </c>
      <c r="L1206" s="21">
        <v>0.46349942062572419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6</v>
      </c>
      <c r="E1207" s="35">
        <v>20</v>
      </c>
      <c r="F1207" s="40">
        <v>26</v>
      </c>
      <c r="G1207" s="21">
        <v>3.0092592592592591</v>
      </c>
      <c r="H1207" s="35">
        <v>484</v>
      </c>
      <c r="I1207" s="35">
        <v>2</v>
      </c>
      <c r="J1207" s="35">
        <v>1</v>
      </c>
      <c r="K1207" s="41">
        <v>3</v>
      </c>
      <c r="L1207" s="21">
        <v>0.6198347107438017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11</v>
      </c>
      <c r="E1208" s="35">
        <v>13</v>
      </c>
      <c r="F1208" s="40">
        <v>24</v>
      </c>
      <c r="G1208" s="21">
        <v>3.7094281298299845</v>
      </c>
      <c r="H1208" s="35">
        <v>392</v>
      </c>
      <c r="I1208" s="35">
        <v>4</v>
      </c>
      <c r="J1208" s="35">
        <v>1</v>
      </c>
      <c r="K1208" s="41">
        <v>5</v>
      </c>
      <c r="L1208" s="21">
        <v>1.2755102040816326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20</v>
      </c>
      <c r="E1209" s="35">
        <v>15</v>
      </c>
      <c r="F1209" s="40">
        <v>35</v>
      </c>
      <c r="G1209" s="21">
        <v>4.0650406504065035</v>
      </c>
      <c r="H1209" s="35">
        <v>394</v>
      </c>
      <c r="I1209" s="35">
        <v>0</v>
      </c>
      <c r="J1209" s="35">
        <v>1</v>
      </c>
      <c r="K1209" s="41">
        <v>1</v>
      </c>
      <c r="L1209" s="21">
        <v>0.25380710659898476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25</v>
      </c>
      <c r="E1210" s="35">
        <v>21</v>
      </c>
      <c r="F1210" s="40">
        <v>46</v>
      </c>
      <c r="G1210" s="21">
        <v>4.9515608180839612</v>
      </c>
      <c r="H1210" s="35">
        <v>221</v>
      </c>
      <c r="I1210" s="35">
        <v>1</v>
      </c>
      <c r="J1210" s="35">
        <v>1</v>
      </c>
      <c r="K1210" s="41">
        <v>2</v>
      </c>
      <c r="L1210" s="21">
        <v>0.90497737556561098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14</v>
      </c>
      <c r="E1211" s="35">
        <v>11</v>
      </c>
      <c r="F1211" s="40">
        <v>25</v>
      </c>
      <c r="G1211" s="21">
        <v>4.1946308724832218</v>
      </c>
      <c r="H1211" s="35">
        <v>308</v>
      </c>
      <c r="I1211" s="35">
        <v>0</v>
      </c>
      <c r="J1211" s="35">
        <v>1</v>
      </c>
      <c r="K1211" s="41">
        <v>1</v>
      </c>
      <c r="L1211" s="21">
        <v>0.32467532467532467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17</v>
      </c>
      <c r="E1212" s="35">
        <v>14</v>
      </c>
      <c r="F1212" s="40">
        <v>31</v>
      </c>
      <c r="G1212" s="21">
        <v>6.6098081023454158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21</v>
      </c>
      <c r="E1213" s="35">
        <v>23</v>
      </c>
      <c r="F1213" s="40">
        <v>44</v>
      </c>
      <c r="G1213" s="21">
        <v>5.7366362451108213</v>
      </c>
      <c r="H1213" s="35">
        <v>272</v>
      </c>
      <c r="I1213" s="35">
        <v>5</v>
      </c>
      <c r="J1213" s="35">
        <v>0</v>
      </c>
      <c r="K1213" s="41">
        <v>5</v>
      </c>
      <c r="L1213" s="21">
        <v>1.8382352941176472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16</v>
      </c>
      <c r="E1214" s="35">
        <v>14</v>
      </c>
      <c r="F1214" s="40">
        <v>30</v>
      </c>
      <c r="G1214" s="21">
        <v>4.9586776859504136</v>
      </c>
      <c r="H1214" s="19">
        <v>196</v>
      </c>
      <c r="I1214" s="35">
        <v>2</v>
      </c>
      <c r="J1214" s="35">
        <v>1</v>
      </c>
      <c r="K1214" s="41">
        <v>3</v>
      </c>
      <c r="L1214" s="21">
        <v>1.5306122448979591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623</v>
      </c>
      <c r="E1215" s="38">
        <v>607</v>
      </c>
      <c r="F1215" s="38">
        <v>1230</v>
      </c>
      <c r="G1215" s="31">
        <v>4.7483014206300185</v>
      </c>
      <c r="H1215" s="29">
        <v>12028</v>
      </c>
      <c r="I1215" s="38">
        <v>32</v>
      </c>
      <c r="J1215" s="38">
        <v>44</v>
      </c>
      <c r="K1215" s="39">
        <v>76</v>
      </c>
      <c r="L1215" s="31">
        <v>0.63185899567675419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34</v>
      </c>
      <c r="E1216" s="35">
        <v>40</v>
      </c>
      <c r="F1216" s="40">
        <v>74</v>
      </c>
      <c r="G1216" s="21">
        <v>5.7275541795665639</v>
      </c>
      <c r="H1216" s="35">
        <v>687</v>
      </c>
      <c r="I1216" s="35">
        <v>2</v>
      </c>
      <c r="J1216" s="35">
        <v>0</v>
      </c>
      <c r="K1216" s="41">
        <v>2</v>
      </c>
      <c r="L1216" s="21">
        <v>0.29112081513828242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13</v>
      </c>
      <c r="E1217" s="35">
        <v>19</v>
      </c>
      <c r="F1217" s="40">
        <v>32</v>
      </c>
      <c r="G1217" s="21">
        <v>3.800475059382423</v>
      </c>
      <c r="H1217" s="35">
        <v>321</v>
      </c>
      <c r="I1217" s="35">
        <v>0</v>
      </c>
      <c r="J1217" s="35">
        <v>1</v>
      </c>
      <c r="K1217" s="41">
        <v>1</v>
      </c>
      <c r="L1217" s="21">
        <v>0.3115264797507788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14</v>
      </c>
      <c r="E1218" s="35">
        <v>17</v>
      </c>
      <c r="F1218" s="40">
        <v>31</v>
      </c>
      <c r="G1218" s="21">
        <v>3.9948453608247418</v>
      </c>
      <c r="H1218" s="35">
        <v>352</v>
      </c>
      <c r="I1218" s="35">
        <v>1</v>
      </c>
      <c r="J1218" s="35">
        <v>1</v>
      </c>
      <c r="K1218" s="41">
        <v>2</v>
      </c>
      <c r="L1218" s="21">
        <v>0.56818181818181823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15</v>
      </c>
      <c r="E1219" s="35">
        <v>14</v>
      </c>
      <c r="F1219" s="40">
        <v>29</v>
      </c>
      <c r="G1219" s="21">
        <v>2.8073572120038723</v>
      </c>
      <c r="H1219" s="35">
        <v>671</v>
      </c>
      <c r="I1219" s="35">
        <v>3</v>
      </c>
      <c r="J1219" s="35">
        <v>6</v>
      </c>
      <c r="K1219" s="41">
        <v>9</v>
      </c>
      <c r="L1219" s="21">
        <v>1.3412816691505216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14</v>
      </c>
      <c r="E1220" s="35">
        <v>9</v>
      </c>
      <c r="F1220" s="40">
        <v>23</v>
      </c>
      <c r="G1220" s="21">
        <v>3.0223390275952693</v>
      </c>
      <c r="H1220" s="35">
        <v>200</v>
      </c>
      <c r="I1220" s="35">
        <v>1</v>
      </c>
      <c r="J1220" s="35">
        <v>0</v>
      </c>
      <c r="K1220" s="41">
        <v>1</v>
      </c>
      <c r="L1220" s="21">
        <v>0.5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36</v>
      </c>
      <c r="E1221" s="35">
        <v>39</v>
      </c>
      <c r="F1221" s="40">
        <v>75</v>
      </c>
      <c r="G1221" s="21">
        <v>5.4904831625183022</v>
      </c>
      <c r="H1221" s="35">
        <v>287</v>
      </c>
      <c r="I1221" s="35">
        <v>1</v>
      </c>
      <c r="J1221" s="35">
        <v>1</v>
      </c>
      <c r="K1221" s="41">
        <v>2</v>
      </c>
      <c r="L1221" s="21">
        <v>0.69686411149825789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10</v>
      </c>
      <c r="E1222" s="35">
        <v>14</v>
      </c>
      <c r="F1222" s="40">
        <v>24</v>
      </c>
      <c r="G1222" s="21">
        <v>3.4532374100719423</v>
      </c>
      <c r="H1222" s="35">
        <v>423</v>
      </c>
      <c r="I1222" s="35">
        <v>2</v>
      </c>
      <c r="J1222" s="35">
        <v>0</v>
      </c>
      <c r="K1222" s="41">
        <v>2</v>
      </c>
      <c r="L1222" s="21">
        <v>0.4728132387706856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26</v>
      </c>
      <c r="E1223" s="35">
        <v>30</v>
      </c>
      <c r="F1223" s="40">
        <v>56</v>
      </c>
      <c r="G1223" s="21">
        <v>4.7822374039282662</v>
      </c>
      <c r="H1223" s="35">
        <v>522</v>
      </c>
      <c r="I1223" s="35">
        <v>2</v>
      </c>
      <c r="J1223" s="35">
        <v>0</v>
      </c>
      <c r="K1223" s="41">
        <v>2</v>
      </c>
      <c r="L1223" s="21">
        <v>0.38314176245210724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17</v>
      </c>
      <c r="E1224" s="35">
        <v>16</v>
      </c>
      <c r="F1224" s="40">
        <v>33</v>
      </c>
      <c r="G1224" s="21">
        <v>5.0228310502283104</v>
      </c>
      <c r="H1224" s="35">
        <v>394</v>
      </c>
      <c r="I1224" s="35">
        <v>0</v>
      </c>
      <c r="J1224" s="35">
        <v>3</v>
      </c>
      <c r="K1224" s="41">
        <v>3</v>
      </c>
      <c r="L1224" s="21">
        <v>0.76142131979695438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28</v>
      </c>
      <c r="E1225" s="35">
        <v>25</v>
      </c>
      <c r="F1225" s="40">
        <v>53</v>
      </c>
      <c r="G1225" s="21">
        <v>4.6696035242290748</v>
      </c>
      <c r="H1225" s="35">
        <v>639</v>
      </c>
      <c r="I1225" s="35">
        <v>0</v>
      </c>
      <c r="J1225" s="35">
        <v>1</v>
      </c>
      <c r="K1225" s="41">
        <v>1</v>
      </c>
      <c r="L1225" s="21">
        <v>0.1564945226917058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20</v>
      </c>
      <c r="E1226" s="35">
        <v>16</v>
      </c>
      <c r="F1226" s="40">
        <v>36</v>
      </c>
      <c r="G1226" s="21">
        <v>4.0133779264214047</v>
      </c>
      <c r="H1226" s="35">
        <v>483</v>
      </c>
      <c r="I1226" s="35">
        <v>3</v>
      </c>
      <c r="J1226" s="35">
        <v>4</v>
      </c>
      <c r="K1226" s="41">
        <v>7</v>
      </c>
      <c r="L1226" s="21">
        <v>1.4492753623188406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17</v>
      </c>
      <c r="E1227" s="35">
        <v>15</v>
      </c>
      <c r="F1227" s="40">
        <v>32</v>
      </c>
      <c r="G1227" s="21">
        <v>4</v>
      </c>
      <c r="H1227" s="35">
        <v>496</v>
      </c>
      <c r="I1227" s="35">
        <v>3</v>
      </c>
      <c r="J1227" s="35">
        <v>6</v>
      </c>
      <c r="K1227" s="41">
        <v>9</v>
      </c>
      <c r="L1227" s="21">
        <v>1.8145161290322582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29</v>
      </c>
      <c r="E1228" s="35">
        <v>28</v>
      </c>
      <c r="F1228" s="40">
        <v>57</v>
      </c>
      <c r="G1228" s="21">
        <v>4.3181818181818183</v>
      </c>
      <c r="H1228" s="19">
        <v>456</v>
      </c>
      <c r="I1228" s="35">
        <v>0</v>
      </c>
      <c r="J1228" s="35">
        <v>0</v>
      </c>
      <c r="K1228" s="41">
        <v>0</v>
      </c>
      <c r="L1228" s="21">
        <v>0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179</v>
      </c>
      <c r="E1229" s="35">
        <v>157</v>
      </c>
      <c r="F1229" s="40">
        <v>336</v>
      </c>
      <c r="G1229" s="21">
        <v>6.4012192798628309</v>
      </c>
      <c r="H1229" s="19">
        <v>1841</v>
      </c>
      <c r="I1229" s="35">
        <v>2</v>
      </c>
      <c r="J1229" s="35">
        <v>4</v>
      </c>
      <c r="K1229" s="41">
        <v>6</v>
      </c>
      <c r="L1229" s="21">
        <v>0.32590983161325365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18</v>
      </c>
      <c r="E1230" s="35">
        <v>20</v>
      </c>
      <c r="F1230" s="40">
        <v>38</v>
      </c>
      <c r="G1230" s="21">
        <v>6.3122923588039868</v>
      </c>
      <c r="H1230" s="35">
        <v>201</v>
      </c>
      <c r="I1230" s="35">
        <v>0</v>
      </c>
      <c r="J1230" s="35">
        <v>0</v>
      </c>
      <c r="K1230" s="41">
        <v>0</v>
      </c>
      <c r="L1230" s="21">
        <v>0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17</v>
      </c>
      <c r="E1231" s="35">
        <v>11</v>
      </c>
      <c r="F1231" s="40">
        <v>28</v>
      </c>
      <c r="G1231" s="21">
        <v>5.4474708171206228</v>
      </c>
      <c r="H1231" s="35">
        <v>237</v>
      </c>
      <c r="I1231" s="35">
        <v>0</v>
      </c>
      <c r="J1231" s="35">
        <v>1</v>
      </c>
      <c r="K1231" s="41">
        <v>1</v>
      </c>
      <c r="L1231" s="21">
        <v>0.42194092827004215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15</v>
      </c>
      <c r="E1232" s="35">
        <v>19</v>
      </c>
      <c r="F1232" s="40">
        <v>34</v>
      </c>
      <c r="G1232" s="21">
        <v>4.9926578560939792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10</v>
      </c>
      <c r="E1233" s="35">
        <v>10</v>
      </c>
      <c r="F1233" s="40">
        <v>20</v>
      </c>
      <c r="G1233" s="21">
        <v>3.1201248049921997</v>
      </c>
      <c r="H1233" s="35">
        <v>483</v>
      </c>
      <c r="I1233" s="35">
        <v>2</v>
      </c>
      <c r="J1233" s="35">
        <v>4</v>
      </c>
      <c r="K1233" s="41">
        <v>6</v>
      </c>
      <c r="L1233" s="21">
        <v>1.2422360248447204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24</v>
      </c>
      <c r="E1234" s="35">
        <v>17</v>
      </c>
      <c r="F1234" s="40">
        <v>41</v>
      </c>
      <c r="G1234" s="21">
        <v>4.3203371970495255</v>
      </c>
      <c r="H1234" s="35">
        <v>607</v>
      </c>
      <c r="I1234" s="35">
        <v>4</v>
      </c>
      <c r="J1234" s="35">
        <v>5</v>
      </c>
      <c r="K1234" s="41">
        <v>9</v>
      </c>
      <c r="L1234" s="21">
        <v>1.4827018121911038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14</v>
      </c>
      <c r="E1235" s="35">
        <v>13</v>
      </c>
      <c r="F1235" s="40">
        <v>27</v>
      </c>
      <c r="G1235" s="21">
        <v>2.7108433734939759</v>
      </c>
      <c r="H1235" s="35">
        <v>607</v>
      </c>
      <c r="I1235" s="35">
        <v>3</v>
      </c>
      <c r="J1235" s="35">
        <v>2</v>
      </c>
      <c r="K1235" s="41">
        <v>5</v>
      </c>
      <c r="L1235" s="21">
        <v>0.82372322899505768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6</v>
      </c>
      <c r="E1236" s="35">
        <v>5</v>
      </c>
      <c r="F1236" s="40">
        <v>11</v>
      </c>
      <c r="G1236" s="21">
        <v>2.5345622119815667</v>
      </c>
      <c r="H1236" s="35">
        <v>150</v>
      </c>
      <c r="I1236" s="35">
        <v>0</v>
      </c>
      <c r="J1236" s="35">
        <v>0</v>
      </c>
      <c r="K1236" s="41">
        <v>0</v>
      </c>
      <c r="L1236" s="21">
        <v>0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7</v>
      </c>
      <c r="E1237" s="35">
        <v>16</v>
      </c>
      <c r="F1237" s="40">
        <v>23</v>
      </c>
      <c r="G1237" s="21">
        <v>7.7702702702702702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11</v>
      </c>
      <c r="E1238" s="35">
        <v>19</v>
      </c>
      <c r="F1238" s="40">
        <v>30</v>
      </c>
      <c r="G1238" s="21">
        <v>3.9164490861618799</v>
      </c>
      <c r="H1238" s="35">
        <v>529</v>
      </c>
      <c r="I1238" s="35">
        <v>0</v>
      </c>
      <c r="J1238" s="35">
        <v>1</v>
      </c>
      <c r="K1238" s="41">
        <v>1</v>
      </c>
      <c r="L1238" s="21">
        <v>0.1890359168241966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11</v>
      </c>
      <c r="E1239" s="35">
        <v>7</v>
      </c>
      <c r="F1239" s="40">
        <v>18</v>
      </c>
      <c r="G1239" s="21">
        <v>3.7735849056603774</v>
      </c>
      <c r="H1239" s="35">
        <v>339</v>
      </c>
      <c r="I1239" s="35">
        <v>1</v>
      </c>
      <c r="J1239" s="35">
        <v>2</v>
      </c>
      <c r="K1239" s="41">
        <v>3</v>
      </c>
      <c r="L1239" s="21">
        <v>0.88495575221238942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13</v>
      </c>
      <c r="E1240" s="35">
        <v>10</v>
      </c>
      <c r="F1240" s="40">
        <v>23</v>
      </c>
      <c r="G1240" s="21">
        <v>3.9316239316239314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8</v>
      </c>
      <c r="E1241" s="35">
        <v>10</v>
      </c>
      <c r="F1241" s="40">
        <v>18</v>
      </c>
      <c r="G1241" s="21">
        <v>4.455445544554455</v>
      </c>
      <c r="H1241" s="35">
        <v>100</v>
      </c>
      <c r="I1241" s="35">
        <v>1</v>
      </c>
      <c r="J1241" s="35">
        <v>0</v>
      </c>
      <c r="K1241" s="41">
        <v>1</v>
      </c>
      <c r="L1241" s="21">
        <v>1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17</v>
      </c>
      <c r="E1242" s="35">
        <v>11</v>
      </c>
      <c r="F1242" s="40">
        <v>28</v>
      </c>
      <c r="G1242" s="21">
        <v>4.9557522123893802</v>
      </c>
      <c r="H1242" s="19">
        <v>297</v>
      </c>
      <c r="I1242" s="35">
        <v>1</v>
      </c>
      <c r="J1242" s="35">
        <v>2</v>
      </c>
      <c r="K1242" s="41">
        <v>3</v>
      </c>
      <c r="L1242" s="21">
        <v>1.0101010101010102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365</v>
      </c>
      <c r="E1243" s="38">
        <v>327</v>
      </c>
      <c r="F1243" s="38">
        <v>692</v>
      </c>
      <c r="G1243" s="31">
        <v>4.5758116775772004</v>
      </c>
      <c r="H1243" s="29">
        <v>5277</v>
      </c>
      <c r="I1243" s="38">
        <v>19</v>
      </c>
      <c r="J1243" s="38">
        <v>25</v>
      </c>
      <c r="K1243" s="39">
        <v>44</v>
      </c>
      <c r="L1243" s="31">
        <v>0.83380708736024256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17</v>
      </c>
      <c r="E1244" s="35">
        <v>25</v>
      </c>
      <c r="F1244" s="40">
        <v>42</v>
      </c>
      <c r="G1244" s="21">
        <v>4.2510121457489873</v>
      </c>
      <c r="H1244" s="35">
        <v>174</v>
      </c>
      <c r="I1244" s="35">
        <v>4</v>
      </c>
      <c r="J1244" s="35">
        <v>4</v>
      </c>
      <c r="K1244" s="41">
        <v>8</v>
      </c>
      <c r="L1244" s="21">
        <v>4.5977011494252871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30</v>
      </c>
      <c r="E1245" s="35">
        <v>14</v>
      </c>
      <c r="F1245" s="40">
        <v>44</v>
      </c>
      <c r="G1245" s="21">
        <v>5.3398058252427179</v>
      </c>
      <c r="H1245" s="35">
        <v>335</v>
      </c>
      <c r="I1245" s="35">
        <v>0</v>
      </c>
      <c r="J1245" s="35">
        <v>0</v>
      </c>
      <c r="K1245" s="41">
        <v>0</v>
      </c>
      <c r="L1245" s="21">
        <v>0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35</v>
      </c>
      <c r="E1246" s="35">
        <v>22</v>
      </c>
      <c r="F1246" s="40">
        <v>57</v>
      </c>
      <c r="G1246" s="21">
        <v>8.7692307692307701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16</v>
      </c>
      <c r="E1247" s="35">
        <v>19</v>
      </c>
      <c r="F1247" s="40">
        <v>35</v>
      </c>
      <c r="G1247" s="21">
        <v>5.5118110236220472</v>
      </c>
      <c r="H1247" s="35">
        <v>150</v>
      </c>
      <c r="I1247" s="35">
        <v>1</v>
      </c>
      <c r="J1247" s="35">
        <v>1</v>
      </c>
      <c r="K1247" s="41">
        <v>2</v>
      </c>
      <c r="L1247" s="21">
        <v>1.3333333333333335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48</v>
      </c>
      <c r="E1248" s="35">
        <v>48</v>
      </c>
      <c r="F1248" s="40">
        <v>96</v>
      </c>
      <c r="G1248" s="21">
        <v>5.1145444858817255</v>
      </c>
      <c r="H1248" s="35">
        <v>444</v>
      </c>
      <c r="I1248" s="35">
        <v>3</v>
      </c>
      <c r="J1248" s="35">
        <v>1</v>
      </c>
      <c r="K1248" s="41">
        <v>4</v>
      </c>
      <c r="L1248" s="21">
        <v>0.90090090090090091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27</v>
      </c>
      <c r="E1249" s="35">
        <v>23</v>
      </c>
      <c r="F1249" s="40">
        <v>50</v>
      </c>
      <c r="G1249" s="21">
        <v>4.3478260869565215</v>
      </c>
      <c r="H1249" s="35">
        <v>503</v>
      </c>
      <c r="I1249" s="35">
        <v>0</v>
      </c>
      <c r="J1249" s="35">
        <v>1</v>
      </c>
      <c r="K1249" s="41">
        <v>1</v>
      </c>
      <c r="L1249" s="21">
        <v>0.19880715705765406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6</v>
      </c>
      <c r="E1250" s="35">
        <v>12</v>
      </c>
      <c r="F1250" s="40">
        <v>18</v>
      </c>
      <c r="G1250" s="21">
        <v>1.8614270941054809</v>
      </c>
      <c r="H1250" s="35">
        <v>716</v>
      </c>
      <c r="I1250" s="35">
        <v>0</v>
      </c>
      <c r="J1250" s="35">
        <v>2</v>
      </c>
      <c r="K1250" s="41">
        <v>2</v>
      </c>
      <c r="L1250" s="21">
        <v>0.27932960893854747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24</v>
      </c>
      <c r="E1251" s="35">
        <v>12</v>
      </c>
      <c r="F1251" s="40">
        <v>36</v>
      </c>
      <c r="G1251" s="21">
        <v>5.9900166389351082</v>
      </c>
      <c r="H1251" s="35">
        <v>37</v>
      </c>
      <c r="I1251" s="35">
        <v>0</v>
      </c>
      <c r="J1251" s="35">
        <v>0</v>
      </c>
      <c r="K1251" s="41">
        <v>0</v>
      </c>
      <c r="L1251" s="21"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18</v>
      </c>
      <c r="E1252" s="35">
        <v>24</v>
      </c>
      <c r="F1252" s="40">
        <v>42</v>
      </c>
      <c r="G1252" s="21">
        <v>4.150197628458498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14</v>
      </c>
      <c r="E1253" s="35">
        <v>12</v>
      </c>
      <c r="F1253" s="40">
        <v>26</v>
      </c>
      <c r="G1253" s="21">
        <v>3.0162412993039442</v>
      </c>
      <c r="H1253" s="35">
        <v>492</v>
      </c>
      <c r="I1253" s="35">
        <v>0</v>
      </c>
      <c r="J1253" s="35">
        <v>1</v>
      </c>
      <c r="K1253" s="41">
        <v>1</v>
      </c>
      <c r="L1253" s="21">
        <v>0.20325203252032523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12</v>
      </c>
      <c r="E1254" s="35">
        <v>13</v>
      </c>
      <c r="F1254" s="40">
        <v>25</v>
      </c>
      <c r="G1254" s="21">
        <v>2.6539278131634823</v>
      </c>
      <c r="H1254" s="35">
        <v>287</v>
      </c>
      <c r="I1254" s="35">
        <v>0</v>
      </c>
      <c r="J1254" s="35">
        <v>2</v>
      </c>
      <c r="K1254" s="41">
        <v>2</v>
      </c>
      <c r="L1254" s="21">
        <v>0.69686411149825789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27</v>
      </c>
      <c r="E1255" s="35">
        <v>23</v>
      </c>
      <c r="F1255" s="40">
        <v>50</v>
      </c>
      <c r="G1255" s="21">
        <v>5.5493895671476139</v>
      </c>
      <c r="H1255" s="35">
        <v>217</v>
      </c>
      <c r="I1255" s="35">
        <v>2</v>
      </c>
      <c r="J1255" s="35">
        <v>3</v>
      </c>
      <c r="K1255" s="41">
        <v>5</v>
      </c>
      <c r="L1255" s="21">
        <v>2.3041474654377883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31</v>
      </c>
      <c r="E1256" s="35">
        <v>23</v>
      </c>
      <c r="F1256" s="40">
        <v>54</v>
      </c>
      <c r="G1256" s="21">
        <v>5.818965517241379</v>
      </c>
      <c r="H1256" s="35">
        <v>304</v>
      </c>
      <c r="I1256" s="35">
        <v>0</v>
      </c>
      <c r="J1256" s="35">
        <v>1</v>
      </c>
      <c r="K1256" s="41">
        <v>1</v>
      </c>
      <c r="L1256" s="21">
        <v>0.3289473684210526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8</v>
      </c>
      <c r="E1257" s="35">
        <v>6</v>
      </c>
      <c r="F1257" s="40">
        <v>14</v>
      </c>
      <c r="G1257" s="21">
        <v>2.1875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29</v>
      </c>
      <c r="E1258" s="35">
        <v>34</v>
      </c>
      <c r="F1258" s="40">
        <v>63</v>
      </c>
      <c r="G1258" s="21">
        <v>5.6401074306177259</v>
      </c>
      <c r="H1258" s="35">
        <v>344</v>
      </c>
      <c r="I1258" s="35">
        <v>5</v>
      </c>
      <c r="J1258" s="35">
        <v>5</v>
      </c>
      <c r="K1258" s="41">
        <v>10</v>
      </c>
      <c r="L1258" s="21">
        <v>2.9069767441860463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23</v>
      </c>
      <c r="E1259" s="35">
        <v>17</v>
      </c>
      <c r="F1259" s="40">
        <v>40</v>
      </c>
      <c r="G1259" s="21">
        <v>3.8872691933916426</v>
      </c>
      <c r="H1259" s="19">
        <v>279</v>
      </c>
      <c r="I1259" s="35">
        <v>4</v>
      </c>
      <c r="J1259" s="35">
        <v>4</v>
      </c>
      <c r="K1259" s="41">
        <v>8</v>
      </c>
      <c r="L1259" s="21">
        <v>2.8673835125448028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654</v>
      </c>
      <c r="E1260" s="38">
        <v>607</v>
      </c>
      <c r="F1260" s="38">
        <v>1261</v>
      </c>
      <c r="G1260" s="31">
        <v>5.993346007604563</v>
      </c>
      <c r="H1260" s="29">
        <v>4228</v>
      </c>
      <c r="I1260" s="38">
        <v>50</v>
      </c>
      <c r="J1260" s="38">
        <v>36</v>
      </c>
      <c r="K1260" s="39">
        <v>86</v>
      </c>
      <c r="L1260" s="31">
        <v>2.0340586565752128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147</v>
      </c>
      <c r="E1261" s="38">
        <v>152</v>
      </c>
      <c r="F1261" s="38">
        <v>299</v>
      </c>
      <c r="G1261" s="31">
        <v>8.5575271894676597</v>
      </c>
      <c r="H1261" s="29">
        <v>924</v>
      </c>
      <c r="I1261" s="38">
        <v>0</v>
      </c>
      <c r="J1261" s="38">
        <v>0</v>
      </c>
      <c r="K1261" s="39">
        <v>0</v>
      </c>
      <c r="L1261" s="31">
        <v>0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4463</v>
      </c>
      <c r="E1262" s="49">
        <v>4247</v>
      </c>
      <c r="F1262" s="49">
        <v>8710</v>
      </c>
      <c r="G1262" s="25">
        <v>7.2759775789623173</v>
      </c>
      <c r="H1262" s="9">
        <v>43724</v>
      </c>
      <c r="I1262" s="49">
        <v>404</v>
      </c>
      <c r="J1262" s="49">
        <v>411</v>
      </c>
      <c r="K1262" s="50">
        <v>815</v>
      </c>
      <c r="L1262" s="25">
        <v>1.8639648705516421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1425</v>
      </c>
      <c r="E1263" s="38">
        <v>1311</v>
      </c>
      <c r="F1263" s="38">
        <v>2736</v>
      </c>
      <c r="G1263" s="31">
        <v>7.4242917616411592</v>
      </c>
      <c r="H1263" s="29">
        <v>14065</v>
      </c>
      <c r="I1263" s="38">
        <v>180</v>
      </c>
      <c r="J1263" s="38">
        <v>158</v>
      </c>
      <c r="K1263" s="39">
        <v>338</v>
      </c>
      <c r="L1263" s="31">
        <v>2.4031283327408461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63</v>
      </c>
      <c r="E1264" s="35">
        <v>69</v>
      </c>
      <c r="F1264" s="40">
        <v>132</v>
      </c>
      <c r="G1264" s="21">
        <v>16.397515527950311</v>
      </c>
      <c r="H1264" s="35">
        <v>196</v>
      </c>
      <c r="I1264" s="35">
        <v>1</v>
      </c>
      <c r="J1264" s="35">
        <v>0</v>
      </c>
      <c r="K1264" s="41">
        <v>1</v>
      </c>
      <c r="L1264" s="21">
        <v>0.51020408163265307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9</v>
      </c>
      <c r="E1265" s="35">
        <v>8</v>
      </c>
      <c r="F1265" s="40">
        <v>17</v>
      </c>
      <c r="G1265" s="21">
        <v>1.9675925925925926</v>
      </c>
      <c r="H1265" s="35">
        <v>611</v>
      </c>
      <c r="I1265" s="35">
        <v>2</v>
      </c>
      <c r="J1265" s="35">
        <v>1</v>
      </c>
      <c r="K1265" s="41">
        <v>3</v>
      </c>
      <c r="L1265" s="21">
        <v>0.49099836333878888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10</v>
      </c>
      <c r="E1266" s="35">
        <v>9</v>
      </c>
      <c r="F1266" s="40">
        <v>19</v>
      </c>
      <c r="G1266" s="21">
        <v>3.2928942807625647</v>
      </c>
      <c r="H1266" s="35">
        <v>220</v>
      </c>
      <c r="I1266" s="35">
        <v>1</v>
      </c>
      <c r="J1266" s="35">
        <v>1</v>
      </c>
      <c r="K1266" s="41">
        <v>2</v>
      </c>
      <c r="L1266" s="21">
        <v>0.90909090909090906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83</v>
      </c>
      <c r="E1267" s="35">
        <v>48</v>
      </c>
      <c r="F1267" s="40">
        <v>131</v>
      </c>
      <c r="G1267" s="21">
        <v>7.4942791762013723</v>
      </c>
      <c r="H1267" s="35">
        <v>437</v>
      </c>
      <c r="I1267" s="35">
        <v>7</v>
      </c>
      <c r="J1267" s="35">
        <v>10</v>
      </c>
      <c r="K1267" s="41">
        <v>17</v>
      </c>
      <c r="L1267" s="21">
        <v>3.8901601830663615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15</v>
      </c>
      <c r="E1268" s="35">
        <v>20</v>
      </c>
      <c r="F1268" s="40">
        <v>35</v>
      </c>
      <c r="G1268" s="21">
        <v>2.5089605734767026</v>
      </c>
      <c r="H1268" s="35">
        <v>765</v>
      </c>
      <c r="I1268" s="35">
        <v>8</v>
      </c>
      <c r="J1268" s="35">
        <v>6</v>
      </c>
      <c r="K1268" s="41">
        <v>14</v>
      </c>
      <c r="L1268" s="21">
        <v>1.8300653594771243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24</v>
      </c>
      <c r="E1269" s="35">
        <v>23</v>
      </c>
      <c r="F1269" s="40">
        <v>47</v>
      </c>
      <c r="G1269" s="21">
        <v>6.3599458728010827</v>
      </c>
      <c r="H1269" s="35">
        <v>258</v>
      </c>
      <c r="I1269" s="35">
        <v>1</v>
      </c>
      <c r="J1269" s="35">
        <v>0</v>
      </c>
      <c r="K1269" s="41">
        <v>1</v>
      </c>
      <c r="L1269" s="21">
        <v>0.38759689922480622</v>
      </c>
    </row>
    <row r="1270" spans="1:12" ht="15" customHeight="1" outlineLevel="1" x14ac:dyDescent="0.2">
      <c r="A1270" s="42" t="s">
        <v>2219</v>
      </c>
      <c r="B1270" s="43" t="s">
        <v>2220</v>
      </c>
      <c r="C1270" s="47">
        <v>1026</v>
      </c>
      <c r="D1270" s="35">
        <v>18</v>
      </c>
      <c r="E1270" s="35">
        <v>23</v>
      </c>
      <c r="F1270" s="40">
        <v>41</v>
      </c>
      <c r="G1270" s="21">
        <v>3.996101364522417</v>
      </c>
      <c r="H1270" s="35">
        <v>441</v>
      </c>
      <c r="I1270" s="35">
        <v>1</v>
      </c>
      <c r="J1270" s="35">
        <v>2</v>
      </c>
      <c r="K1270" s="48">
        <v>3</v>
      </c>
      <c r="L1270" s="46">
        <v>0.68027210884353739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9</v>
      </c>
      <c r="E1271" s="35">
        <v>11</v>
      </c>
      <c r="F1271" s="40">
        <v>20</v>
      </c>
      <c r="G1271" s="21">
        <v>2.1574973031283711</v>
      </c>
      <c r="H1271" s="35">
        <v>477</v>
      </c>
      <c r="I1271" s="35">
        <v>0</v>
      </c>
      <c r="J1271" s="35">
        <v>0</v>
      </c>
      <c r="K1271" s="41">
        <v>0</v>
      </c>
      <c r="L1271" s="21">
        <v>0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5</v>
      </c>
      <c r="E1272" s="35">
        <v>6</v>
      </c>
      <c r="F1272" s="40">
        <v>11</v>
      </c>
      <c r="G1272" s="21">
        <v>0.86614173228346458</v>
      </c>
      <c r="H1272" s="35">
        <v>877</v>
      </c>
      <c r="I1272" s="35">
        <v>18</v>
      </c>
      <c r="J1272" s="35">
        <v>13</v>
      </c>
      <c r="K1272" s="41">
        <v>31</v>
      </c>
      <c r="L1272" s="21">
        <v>3.534777651083238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27</v>
      </c>
      <c r="E1273" s="35">
        <v>32</v>
      </c>
      <c r="F1273" s="40">
        <v>59</v>
      </c>
      <c r="G1273" s="21">
        <v>3.8612565445026177</v>
      </c>
      <c r="H1273" s="35">
        <v>290</v>
      </c>
      <c r="I1273" s="35">
        <v>2</v>
      </c>
      <c r="J1273" s="35">
        <v>3</v>
      </c>
      <c r="K1273" s="41">
        <v>5</v>
      </c>
      <c r="L1273" s="21">
        <v>1.7241379310344827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40</v>
      </c>
      <c r="E1274" s="35">
        <v>27</v>
      </c>
      <c r="F1274" s="40">
        <v>67</v>
      </c>
      <c r="G1274" s="21">
        <v>5.8669001751313479</v>
      </c>
      <c r="H1274" s="19">
        <v>220</v>
      </c>
      <c r="I1274" s="35">
        <v>1</v>
      </c>
      <c r="J1274" s="35">
        <v>1</v>
      </c>
      <c r="K1274" s="41">
        <v>2</v>
      </c>
      <c r="L1274" s="21">
        <v>0.90909090909090906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134</v>
      </c>
      <c r="E1275" s="35">
        <v>130</v>
      </c>
      <c r="F1275" s="40">
        <v>264</v>
      </c>
      <c r="G1275" s="21">
        <v>5.8614564831261102</v>
      </c>
      <c r="H1275" s="19">
        <v>2032</v>
      </c>
      <c r="I1275" s="35">
        <v>11</v>
      </c>
      <c r="J1275" s="35">
        <v>11</v>
      </c>
      <c r="K1275" s="41">
        <v>22</v>
      </c>
      <c r="L1275" s="21">
        <v>1.0826771653543308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11</v>
      </c>
      <c r="E1276" s="35">
        <v>14</v>
      </c>
      <c r="F1276" s="40">
        <v>25</v>
      </c>
      <c r="G1276" s="21">
        <v>5.376344086021505</v>
      </c>
      <c r="H1276" s="35">
        <v>-306</v>
      </c>
      <c r="I1276" s="35">
        <v>6</v>
      </c>
      <c r="J1276" s="35">
        <v>2</v>
      </c>
      <c r="K1276" s="41">
        <v>8</v>
      </c>
      <c r="L1276" s="21">
        <v>-2.6143790849673203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289</v>
      </c>
      <c r="E1277" s="35">
        <v>283</v>
      </c>
      <c r="F1277" s="40">
        <v>572</v>
      </c>
      <c r="G1277" s="21">
        <v>22.076418371285218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88</v>
      </c>
      <c r="E1278" s="35">
        <v>75</v>
      </c>
      <c r="F1278" s="40">
        <v>163</v>
      </c>
      <c r="G1278" s="21">
        <v>6.4656882189607305</v>
      </c>
      <c r="H1278" s="19">
        <v>1129</v>
      </c>
      <c r="I1278" s="35">
        <v>15</v>
      </c>
      <c r="J1278" s="35">
        <v>9</v>
      </c>
      <c r="K1278" s="41">
        <v>24</v>
      </c>
      <c r="L1278" s="21">
        <v>2.1257750221434897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44</v>
      </c>
      <c r="E1279" s="35">
        <v>58</v>
      </c>
      <c r="F1279" s="40">
        <v>102</v>
      </c>
      <c r="G1279" s="21">
        <v>7.6749435665914216</v>
      </c>
      <c r="H1279" s="19">
        <v>397</v>
      </c>
      <c r="I1279" s="35">
        <v>14</v>
      </c>
      <c r="J1279" s="35">
        <v>9</v>
      </c>
      <c r="K1279" s="41">
        <v>23</v>
      </c>
      <c r="L1279" s="21">
        <v>5.7934508816120909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108</v>
      </c>
      <c r="E1280" s="35">
        <v>123</v>
      </c>
      <c r="F1280" s="40">
        <v>231</v>
      </c>
      <c r="G1280" s="21">
        <v>8.756633813495073</v>
      </c>
      <c r="H1280" s="19">
        <v>1659</v>
      </c>
      <c r="I1280" s="35">
        <v>48</v>
      </c>
      <c r="J1280" s="35">
        <v>38</v>
      </c>
      <c r="K1280" s="41">
        <v>86</v>
      </c>
      <c r="L1280" s="21">
        <v>5.1838456901748042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91</v>
      </c>
      <c r="E1281" s="35">
        <v>76</v>
      </c>
      <c r="F1281" s="40">
        <v>167</v>
      </c>
      <c r="G1281" s="21">
        <v>10.139647844565877</v>
      </c>
      <c r="H1281" s="19">
        <v>1121</v>
      </c>
      <c r="I1281" s="35">
        <v>0</v>
      </c>
      <c r="J1281" s="35">
        <v>10</v>
      </c>
      <c r="K1281" s="41">
        <v>10</v>
      </c>
      <c r="L1281" s="21">
        <v>0.89206066012488849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20</v>
      </c>
      <c r="E1282" s="35">
        <v>20</v>
      </c>
      <c r="F1282" s="40">
        <v>40</v>
      </c>
      <c r="G1282" s="21">
        <v>5.7306590257879657</v>
      </c>
      <c r="H1282" s="35">
        <v>254</v>
      </c>
      <c r="I1282" s="35">
        <v>4</v>
      </c>
      <c r="J1282" s="35">
        <v>4</v>
      </c>
      <c r="K1282" s="41">
        <v>8</v>
      </c>
      <c r="L1282" s="21">
        <v>3.1496062992125982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192</v>
      </c>
      <c r="E1283" s="35">
        <v>132</v>
      </c>
      <c r="F1283" s="40">
        <v>324</v>
      </c>
      <c r="G1283" s="21">
        <v>14.972273567467653</v>
      </c>
      <c r="H1283" s="19">
        <v>-114</v>
      </c>
      <c r="I1283" s="35">
        <v>24</v>
      </c>
      <c r="J1283" s="35">
        <v>16</v>
      </c>
      <c r="K1283" s="41">
        <v>40</v>
      </c>
      <c r="L1283" s="21">
        <v>-35.087719298245609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134</v>
      </c>
      <c r="E1284" s="35">
        <v>117</v>
      </c>
      <c r="F1284" s="40">
        <v>251</v>
      </c>
      <c r="G1284" s="21">
        <v>4.7394259818731115</v>
      </c>
      <c r="H1284" s="19">
        <v>2185</v>
      </c>
      <c r="I1284" s="35">
        <v>15</v>
      </c>
      <c r="J1284" s="35">
        <v>22</v>
      </c>
      <c r="K1284" s="41">
        <v>37</v>
      </c>
      <c r="L1284" s="21">
        <v>1.6933638443935928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11</v>
      </c>
      <c r="E1285" s="35">
        <v>7</v>
      </c>
      <c r="F1285" s="40">
        <v>18</v>
      </c>
      <c r="G1285" s="21">
        <v>1.8404907975460123</v>
      </c>
      <c r="H1285" s="35">
        <v>531</v>
      </c>
      <c r="I1285" s="35">
        <v>1</v>
      </c>
      <c r="J1285" s="35">
        <v>0</v>
      </c>
      <c r="K1285" s="41">
        <v>1</v>
      </c>
      <c r="L1285" s="21">
        <v>0.18832391713747645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46</v>
      </c>
      <c r="E1286" s="29">
        <v>40</v>
      </c>
      <c r="F1286" s="29">
        <v>86</v>
      </c>
      <c r="G1286" s="31">
        <v>4.5793397231096913</v>
      </c>
      <c r="H1286" s="38">
        <v>634</v>
      </c>
      <c r="I1286" s="29">
        <v>6</v>
      </c>
      <c r="J1286" s="29">
        <v>2</v>
      </c>
      <c r="K1286" s="36">
        <v>8</v>
      </c>
      <c r="L1286" s="31">
        <v>1.2618296529968454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15</v>
      </c>
      <c r="E1287" s="19">
        <v>9</v>
      </c>
      <c r="F1287" s="20">
        <v>24</v>
      </c>
      <c r="G1287" s="21">
        <v>7.523510971786834</v>
      </c>
      <c r="H1287" s="35">
        <v>85</v>
      </c>
      <c r="I1287" s="19">
        <v>0</v>
      </c>
      <c r="J1287" s="19">
        <v>0</v>
      </c>
      <c r="K1287" s="22">
        <v>0</v>
      </c>
      <c r="L1287" s="21">
        <v>0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4</v>
      </c>
      <c r="E1288" s="19">
        <v>3</v>
      </c>
      <c r="F1288" s="20">
        <v>7</v>
      </c>
      <c r="G1288" s="21">
        <v>5</v>
      </c>
      <c r="H1288" s="35">
        <v>49</v>
      </c>
      <c r="I1288" s="19">
        <v>2</v>
      </c>
      <c r="J1288" s="19">
        <v>1</v>
      </c>
      <c r="K1288" s="22">
        <v>3</v>
      </c>
      <c r="L1288" s="21">
        <v>6.1224489795918364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2</v>
      </c>
      <c r="E1289" s="19">
        <v>9</v>
      </c>
      <c r="F1289" s="20">
        <v>11</v>
      </c>
      <c r="G1289" s="21">
        <v>3.7800687285223367</v>
      </c>
      <c r="H1289" s="35">
        <v>144</v>
      </c>
      <c r="I1289" s="19">
        <v>0</v>
      </c>
      <c r="J1289" s="19">
        <v>0</v>
      </c>
      <c r="K1289" s="22">
        <v>0</v>
      </c>
      <c r="L1289" s="21">
        <v>0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16</v>
      </c>
      <c r="E1290" s="19">
        <v>14</v>
      </c>
      <c r="F1290" s="20">
        <v>30</v>
      </c>
      <c r="G1290" s="21">
        <v>3.5087719298245612</v>
      </c>
      <c r="H1290" s="35">
        <v>301</v>
      </c>
      <c r="I1290" s="19">
        <v>3</v>
      </c>
      <c r="J1290" s="19">
        <v>1</v>
      </c>
      <c r="K1290" s="22">
        <v>4</v>
      </c>
      <c r="L1290" s="21">
        <v>1.3289036544850499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9</v>
      </c>
      <c r="E1291" s="19">
        <v>5</v>
      </c>
      <c r="F1291" s="20">
        <v>14</v>
      </c>
      <c r="G1291" s="21">
        <v>5.1282051282051277</v>
      </c>
      <c r="H1291" s="19">
        <v>55</v>
      </c>
      <c r="I1291" s="19">
        <v>1</v>
      </c>
      <c r="J1291" s="19">
        <v>0</v>
      </c>
      <c r="K1291" s="22">
        <v>1</v>
      </c>
      <c r="L1291" s="21">
        <v>1.8181818181818181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651</v>
      </c>
      <c r="E1292" s="29">
        <v>595</v>
      </c>
      <c r="F1292" s="29">
        <v>1246</v>
      </c>
      <c r="G1292" s="31">
        <v>6.4071579163881314</v>
      </c>
      <c r="H1292" s="29">
        <v>7814</v>
      </c>
      <c r="I1292" s="29">
        <v>35</v>
      </c>
      <c r="J1292" s="29">
        <v>39</v>
      </c>
      <c r="K1292" s="36">
        <v>74</v>
      </c>
      <c r="L1292" s="31">
        <v>0.94701817251087794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20</v>
      </c>
      <c r="E1293" s="19">
        <v>12</v>
      </c>
      <c r="F1293" s="20">
        <v>32</v>
      </c>
      <c r="G1293" s="21">
        <v>6.0952380952380949</v>
      </c>
      <c r="H1293" s="35">
        <v>207</v>
      </c>
      <c r="I1293" s="19">
        <v>1</v>
      </c>
      <c r="J1293" s="19">
        <v>0</v>
      </c>
      <c r="K1293" s="22">
        <v>1</v>
      </c>
      <c r="L1293" s="21">
        <v>0.48309178743961351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54</v>
      </c>
      <c r="E1294" s="19">
        <v>52</v>
      </c>
      <c r="F1294" s="20">
        <v>106</v>
      </c>
      <c r="G1294" s="21">
        <v>5.0669216061185471</v>
      </c>
      <c r="H1294" s="35">
        <v>335</v>
      </c>
      <c r="I1294" s="19">
        <v>0</v>
      </c>
      <c r="J1294" s="19">
        <v>0</v>
      </c>
      <c r="K1294" s="22">
        <v>0</v>
      </c>
      <c r="L1294" s="21">
        <v>0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16</v>
      </c>
      <c r="E1295" s="19">
        <v>17</v>
      </c>
      <c r="F1295" s="20">
        <v>33</v>
      </c>
      <c r="G1295" s="21">
        <v>6.2618595825426944</v>
      </c>
      <c r="H1295" s="35">
        <v>246</v>
      </c>
      <c r="I1295" s="19">
        <v>6</v>
      </c>
      <c r="J1295" s="19">
        <v>7</v>
      </c>
      <c r="K1295" s="22">
        <v>13</v>
      </c>
      <c r="L1295" s="21">
        <v>5.2845528455284558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53</v>
      </c>
      <c r="E1296" s="19">
        <v>40</v>
      </c>
      <c r="F1296" s="20">
        <v>93</v>
      </c>
      <c r="G1296" s="21">
        <v>6.2041360907271512</v>
      </c>
      <c r="H1296" s="19">
        <v>730</v>
      </c>
      <c r="I1296" s="19">
        <v>3</v>
      </c>
      <c r="J1296" s="19">
        <v>2</v>
      </c>
      <c r="K1296" s="22">
        <v>5</v>
      </c>
      <c r="L1296" s="21">
        <v>0.68493150684931503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17</v>
      </c>
      <c r="E1297" s="19">
        <v>18</v>
      </c>
      <c r="F1297" s="20">
        <v>35</v>
      </c>
      <c r="G1297" s="21">
        <v>1.9369120088544549</v>
      </c>
      <c r="H1297" s="19">
        <v>1342</v>
      </c>
      <c r="I1297" s="19">
        <v>5</v>
      </c>
      <c r="J1297" s="19">
        <v>12</v>
      </c>
      <c r="K1297" s="22">
        <v>17</v>
      </c>
      <c r="L1297" s="21">
        <v>1.2667660208643814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12</v>
      </c>
      <c r="E1298" s="19">
        <v>10</v>
      </c>
      <c r="F1298" s="20">
        <v>22</v>
      </c>
      <c r="G1298" s="21">
        <v>3.4321372854914198</v>
      </c>
      <c r="H1298" s="35">
        <v>179</v>
      </c>
      <c r="I1298" s="19">
        <v>1</v>
      </c>
      <c r="J1298" s="19">
        <v>2</v>
      </c>
      <c r="K1298" s="22">
        <v>3</v>
      </c>
      <c r="L1298" s="21">
        <v>1.6759776536312849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27</v>
      </c>
      <c r="E1299" s="19">
        <v>15</v>
      </c>
      <c r="F1299" s="20">
        <v>42</v>
      </c>
      <c r="G1299" s="21">
        <v>7.0588235294117645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97</v>
      </c>
      <c r="E1300" s="19">
        <v>95</v>
      </c>
      <c r="F1300" s="20">
        <v>192</v>
      </c>
      <c r="G1300" s="21">
        <v>9.8613251155624049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25</v>
      </c>
      <c r="E1301" s="19">
        <v>19</v>
      </c>
      <c r="F1301" s="20">
        <v>44</v>
      </c>
      <c r="G1301" s="21">
        <v>9.4017094017094021</v>
      </c>
      <c r="H1301" s="35">
        <v>67</v>
      </c>
      <c r="I1301" s="19">
        <v>0</v>
      </c>
      <c r="J1301" s="19">
        <v>0</v>
      </c>
      <c r="K1301" s="22">
        <v>0</v>
      </c>
      <c r="L1301" s="21">
        <v>0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23</v>
      </c>
      <c r="E1302" s="19">
        <v>17</v>
      </c>
      <c r="F1302" s="20">
        <v>40</v>
      </c>
      <c r="G1302" s="21">
        <v>7.0546737213403876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23</v>
      </c>
      <c r="E1303" s="19">
        <v>17</v>
      </c>
      <c r="F1303" s="20">
        <v>40</v>
      </c>
      <c r="G1303" s="21">
        <v>7.4906367041198507</v>
      </c>
      <c r="H1303" s="35">
        <v>204</v>
      </c>
      <c r="I1303" s="19">
        <v>1</v>
      </c>
      <c r="J1303" s="19">
        <v>2</v>
      </c>
      <c r="K1303" s="22">
        <v>3</v>
      </c>
      <c r="L1303" s="21">
        <v>1.4705882352941175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8</v>
      </c>
      <c r="E1304" s="19">
        <v>6</v>
      </c>
      <c r="F1304" s="20">
        <v>14</v>
      </c>
      <c r="G1304" s="21">
        <v>3.2710280373831773</v>
      </c>
      <c r="H1304" s="35">
        <v>260</v>
      </c>
      <c r="I1304" s="19">
        <v>1</v>
      </c>
      <c r="J1304" s="19">
        <v>1</v>
      </c>
      <c r="K1304" s="22">
        <v>2</v>
      </c>
      <c r="L1304" s="21">
        <v>0.76923076923076927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33</v>
      </c>
      <c r="E1305" s="19">
        <v>42</v>
      </c>
      <c r="F1305" s="20">
        <v>75</v>
      </c>
      <c r="G1305" s="21">
        <v>6.7144136078782459</v>
      </c>
      <c r="H1305" s="35">
        <v>443</v>
      </c>
      <c r="I1305" s="19">
        <v>1</v>
      </c>
      <c r="J1305" s="19">
        <v>0</v>
      </c>
      <c r="K1305" s="22">
        <v>1</v>
      </c>
      <c r="L1305" s="21">
        <v>0.22573363431151239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19</v>
      </c>
      <c r="E1306" s="19">
        <v>16</v>
      </c>
      <c r="F1306" s="20">
        <v>35</v>
      </c>
      <c r="G1306" s="21">
        <v>6.5176908752327751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16</v>
      </c>
      <c r="E1307" s="19">
        <v>12</v>
      </c>
      <c r="F1307" s="20">
        <v>28</v>
      </c>
      <c r="G1307" s="21">
        <v>3.0601092896174862</v>
      </c>
      <c r="H1307" s="35">
        <v>616</v>
      </c>
      <c r="I1307" s="19">
        <v>0</v>
      </c>
      <c r="J1307" s="19">
        <v>0</v>
      </c>
      <c r="K1307" s="22">
        <v>0</v>
      </c>
      <c r="L1307" s="21">
        <v>0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11</v>
      </c>
      <c r="E1308" s="19">
        <v>15</v>
      </c>
      <c r="F1308" s="20">
        <v>26</v>
      </c>
      <c r="G1308" s="21">
        <v>2.4738344433872501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16</v>
      </c>
      <c r="E1309" s="19">
        <v>12</v>
      </c>
      <c r="F1309" s="20">
        <v>28</v>
      </c>
      <c r="G1309" s="21">
        <v>4.1297935103244834</v>
      </c>
      <c r="H1309" s="35">
        <v>307</v>
      </c>
      <c r="I1309" s="19">
        <v>0</v>
      </c>
      <c r="J1309" s="19">
        <v>0</v>
      </c>
      <c r="K1309" s="22">
        <v>0</v>
      </c>
      <c r="L1309" s="21">
        <v>0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21</v>
      </c>
      <c r="E1310" s="19">
        <v>24</v>
      </c>
      <c r="F1310" s="20">
        <v>45</v>
      </c>
      <c r="G1310" s="21">
        <v>8.4427767354596615</v>
      </c>
      <c r="H1310" s="35">
        <v>38</v>
      </c>
      <c r="I1310" s="19">
        <v>15</v>
      </c>
      <c r="J1310" s="19">
        <v>10</v>
      </c>
      <c r="K1310" s="22">
        <v>25</v>
      </c>
      <c r="L1310" s="21">
        <v>65.789473684210535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6</v>
      </c>
      <c r="E1311" s="19">
        <v>7</v>
      </c>
      <c r="F1311" s="20">
        <v>13</v>
      </c>
      <c r="G1311" s="21">
        <v>3.1026252983293556</v>
      </c>
      <c r="H1311" s="35">
        <v>249</v>
      </c>
      <c r="I1311" s="19">
        <v>0</v>
      </c>
      <c r="J1311" s="19">
        <v>0</v>
      </c>
      <c r="K1311" s="22">
        <v>0</v>
      </c>
      <c r="L1311" s="21">
        <v>0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15</v>
      </c>
      <c r="E1312" s="19">
        <v>18</v>
      </c>
      <c r="F1312" s="20">
        <v>33</v>
      </c>
      <c r="G1312" s="21">
        <v>5.4455445544554459</v>
      </c>
      <c r="H1312" s="35">
        <v>347</v>
      </c>
      <c r="I1312" s="19">
        <v>0</v>
      </c>
      <c r="J1312" s="19">
        <v>1</v>
      </c>
      <c r="K1312" s="22">
        <v>1</v>
      </c>
      <c r="L1312" s="21">
        <v>0.28818443804034583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128</v>
      </c>
      <c r="E1313" s="19">
        <v>119</v>
      </c>
      <c r="F1313" s="20">
        <v>247</v>
      </c>
      <c r="G1313" s="21">
        <v>20.634920634920633</v>
      </c>
      <c r="H1313" s="35">
        <v>410</v>
      </c>
      <c r="I1313" s="19">
        <v>1</v>
      </c>
      <c r="J1313" s="19">
        <v>2</v>
      </c>
      <c r="K1313" s="22">
        <v>3</v>
      </c>
      <c r="L1313" s="21">
        <v>0.73170731707317083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11</v>
      </c>
      <c r="E1314" s="19">
        <v>12</v>
      </c>
      <c r="F1314" s="20">
        <v>23</v>
      </c>
      <c r="G1314" s="21">
        <v>3.0104712041884816</v>
      </c>
      <c r="H1314" s="19">
        <v>655</v>
      </c>
      <c r="I1314" s="19">
        <v>0</v>
      </c>
      <c r="J1314" s="19">
        <v>0</v>
      </c>
      <c r="K1314" s="22">
        <v>0</v>
      </c>
      <c r="L1314" s="21">
        <v>0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331</v>
      </c>
      <c r="E1315" s="38">
        <v>289</v>
      </c>
      <c r="F1315" s="38">
        <v>620</v>
      </c>
      <c r="G1315" s="31">
        <v>4.6341281112190744</v>
      </c>
      <c r="H1315" s="29">
        <v>4724</v>
      </c>
      <c r="I1315" s="38">
        <v>52</v>
      </c>
      <c r="J1315" s="38">
        <v>46</v>
      </c>
      <c r="K1315" s="39">
        <v>98</v>
      </c>
      <c r="L1315" s="31">
        <v>2.0745131244707875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13</v>
      </c>
      <c r="E1316" s="35">
        <v>7</v>
      </c>
      <c r="F1316" s="40">
        <v>20</v>
      </c>
      <c r="G1316" s="21">
        <v>4.0983606557377046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6</v>
      </c>
      <c r="E1317" s="35">
        <v>3</v>
      </c>
      <c r="F1317" s="40">
        <v>9</v>
      </c>
      <c r="G1317" s="21">
        <v>2.295918367346939</v>
      </c>
      <c r="H1317" s="35">
        <v>182</v>
      </c>
      <c r="I1317" s="35">
        <v>2</v>
      </c>
      <c r="J1317" s="35">
        <v>1</v>
      </c>
      <c r="K1317" s="41">
        <v>3</v>
      </c>
      <c r="L1317" s="21">
        <v>1.6483516483516485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18</v>
      </c>
      <c r="E1318" s="35">
        <v>26</v>
      </c>
      <c r="F1318" s="40">
        <v>44</v>
      </c>
      <c r="G1318" s="21">
        <v>5.2071005917159763</v>
      </c>
      <c r="H1318" s="35">
        <v>388</v>
      </c>
      <c r="I1318" s="35">
        <v>6</v>
      </c>
      <c r="J1318" s="35">
        <v>1</v>
      </c>
      <c r="K1318" s="41">
        <v>7</v>
      </c>
      <c r="L1318" s="21">
        <v>1.804123711340206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25</v>
      </c>
      <c r="E1319" s="35">
        <v>26</v>
      </c>
      <c r="F1319" s="40">
        <v>51</v>
      </c>
      <c r="G1319" s="21">
        <v>10.828025477707007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18</v>
      </c>
      <c r="E1320" s="35">
        <v>15</v>
      </c>
      <c r="F1320" s="40">
        <v>33</v>
      </c>
      <c r="G1320" s="21">
        <v>3.9663461538461537</v>
      </c>
      <c r="H1320" s="35">
        <v>252</v>
      </c>
      <c r="I1320" s="35">
        <v>5</v>
      </c>
      <c r="J1320" s="35">
        <v>6</v>
      </c>
      <c r="K1320" s="41">
        <v>11</v>
      </c>
      <c r="L1320" s="21">
        <v>4.3650793650793647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0</v>
      </c>
      <c r="E1321" s="35">
        <v>0</v>
      </c>
      <c r="F1321" s="40">
        <v>0</v>
      </c>
      <c r="G1321" s="21">
        <v>0</v>
      </c>
      <c r="H1321" s="35">
        <v>132</v>
      </c>
      <c r="I1321" s="35">
        <v>0</v>
      </c>
      <c r="J1321" s="35">
        <v>0</v>
      </c>
      <c r="K1321" s="41">
        <v>0</v>
      </c>
      <c r="L1321" s="21">
        <v>0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21</v>
      </c>
      <c r="E1322" s="35">
        <v>22</v>
      </c>
      <c r="F1322" s="40">
        <v>43</v>
      </c>
      <c r="G1322" s="21">
        <v>7.8467153284671536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14</v>
      </c>
      <c r="E1323" s="35">
        <v>19</v>
      </c>
      <c r="F1323" s="40">
        <v>33</v>
      </c>
      <c r="G1323" s="21">
        <v>6.4202334630350189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21</v>
      </c>
      <c r="E1324" s="35">
        <v>13</v>
      </c>
      <c r="F1324" s="40">
        <v>34</v>
      </c>
      <c r="G1324" s="21">
        <v>2.3271731690622861</v>
      </c>
      <c r="H1324" s="19">
        <v>493</v>
      </c>
      <c r="I1324" s="35">
        <v>10</v>
      </c>
      <c r="J1324" s="35">
        <v>10</v>
      </c>
      <c r="K1324" s="41">
        <v>20</v>
      </c>
      <c r="L1324" s="21">
        <v>4.056795131845842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89</v>
      </c>
      <c r="E1325" s="35">
        <v>47</v>
      </c>
      <c r="F1325" s="40">
        <v>136</v>
      </c>
      <c r="G1325" s="21">
        <v>4.0791841631673664</v>
      </c>
      <c r="H1325" s="19">
        <v>1452</v>
      </c>
      <c r="I1325" s="35">
        <v>20</v>
      </c>
      <c r="J1325" s="35">
        <v>12</v>
      </c>
      <c r="K1325" s="41">
        <v>32</v>
      </c>
      <c r="L1325" s="21">
        <v>2.2038567493112948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2</v>
      </c>
      <c r="E1326" s="35">
        <v>1</v>
      </c>
      <c r="F1326" s="40">
        <v>3</v>
      </c>
      <c r="G1326" s="21">
        <v>1.6853932584269662</v>
      </c>
      <c r="H1326" s="35">
        <v>105</v>
      </c>
      <c r="I1326" s="35">
        <v>1</v>
      </c>
      <c r="J1326" s="35">
        <v>1</v>
      </c>
      <c r="K1326" s="41">
        <v>2</v>
      </c>
      <c r="L1326" s="21">
        <v>1.9047619047619049</v>
      </c>
    </row>
    <row r="1327" spans="1:12" ht="15" customHeight="1" outlineLevel="1" x14ac:dyDescent="0.2">
      <c r="A1327" s="42" t="s">
        <v>2327</v>
      </c>
      <c r="B1327" s="43" t="s">
        <v>622</v>
      </c>
      <c r="C1327" s="44">
        <v>748</v>
      </c>
      <c r="D1327" s="35">
        <v>0</v>
      </c>
      <c r="E1327" s="35">
        <v>0</v>
      </c>
      <c r="F1327" s="40">
        <v>0</v>
      </c>
      <c r="G1327" s="21">
        <v>0</v>
      </c>
      <c r="H1327" s="35">
        <v>70</v>
      </c>
      <c r="I1327" s="35">
        <v>4</v>
      </c>
      <c r="J1327" s="35">
        <v>1</v>
      </c>
      <c r="K1327" s="48">
        <v>5</v>
      </c>
      <c r="L1327" s="46">
        <v>7.1428571428571423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18</v>
      </c>
      <c r="E1328" s="35">
        <v>17</v>
      </c>
      <c r="F1328" s="40">
        <v>35</v>
      </c>
      <c r="G1328" s="21">
        <v>8.0091533180778036</v>
      </c>
      <c r="H1328" s="35">
        <v>261</v>
      </c>
      <c r="I1328" s="35">
        <v>4</v>
      </c>
      <c r="J1328" s="35">
        <v>9</v>
      </c>
      <c r="K1328" s="41">
        <v>13</v>
      </c>
      <c r="L1328" s="21">
        <v>4.980842911877394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10</v>
      </c>
      <c r="E1329" s="35">
        <v>11</v>
      </c>
      <c r="F1329" s="40">
        <v>21</v>
      </c>
      <c r="G1329" s="21">
        <v>5.0970873786407767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50</v>
      </c>
      <c r="E1330" s="35">
        <v>56</v>
      </c>
      <c r="F1330" s="40">
        <v>106</v>
      </c>
      <c r="G1330" s="21">
        <v>6.2796208530805684</v>
      </c>
      <c r="H1330" s="35">
        <v>800</v>
      </c>
      <c r="I1330" s="35">
        <v>0</v>
      </c>
      <c r="J1330" s="35">
        <v>2</v>
      </c>
      <c r="K1330" s="41">
        <v>2</v>
      </c>
      <c r="L1330" s="21">
        <v>0.25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13</v>
      </c>
      <c r="E1331" s="35">
        <v>15</v>
      </c>
      <c r="F1331" s="40">
        <v>28</v>
      </c>
      <c r="G1331" s="21">
        <v>4.9733570159857905</v>
      </c>
      <c r="H1331" s="35">
        <v>225</v>
      </c>
      <c r="I1331" s="35">
        <v>0</v>
      </c>
      <c r="J1331" s="35">
        <v>1</v>
      </c>
      <c r="K1331" s="41">
        <v>1</v>
      </c>
      <c r="L1331" s="21">
        <v>0.44444444444444442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13</v>
      </c>
      <c r="E1332" s="35">
        <v>11</v>
      </c>
      <c r="F1332" s="40">
        <v>24</v>
      </c>
      <c r="G1332" s="21">
        <v>8.4210526315789469</v>
      </c>
      <c r="H1332" s="19">
        <v>66</v>
      </c>
      <c r="I1332" s="35">
        <v>0</v>
      </c>
      <c r="J1332" s="35">
        <v>2</v>
      </c>
      <c r="K1332" s="41">
        <v>2</v>
      </c>
      <c r="L1332" s="21">
        <v>3.0303030303030303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1154</v>
      </c>
      <c r="E1333" s="38">
        <v>1151</v>
      </c>
      <c r="F1333" s="38">
        <v>2305</v>
      </c>
      <c r="G1333" s="31">
        <v>9.5933741207807888</v>
      </c>
      <c r="H1333" s="29">
        <v>10265</v>
      </c>
      <c r="I1333" s="38">
        <v>80</v>
      </c>
      <c r="J1333" s="38">
        <v>110</v>
      </c>
      <c r="K1333" s="39">
        <v>190</v>
      </c>
      <c r="L1333" s="31">
        <v>1.8509498295177789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58</v>
      </c>
      <c r="E1334" s="35">
        <v>50</v>
      </c>
      <c r="F1334" s="40">
        <v>108</v>
      </c>
      <c r="G1334" s="21">
        <v>15.18987341772152</v>
      </c>
      <c r="H1334" s="19">
        <v>294</v>
      </c>
      <c r="I1334" s="35">
        <v>5</v>
      </c>
      <c r="J1334" s="35">
        <v>9</v>
      </c>
      <c r="K1334" s="41">
        <v>14</v>
      </c>
      <c r="L1334" s="21">
        <v>4.7619047619047619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37</v>
      </c>
      <c r="E1335" s="35">
        <v>39</v>
      </c>
      <c r="F1335" s="40">
        <v>76</v>
      </c>
      <c r="G1335" s="21">
        <v>3.7886340977068791</v>
      </c>
      <c r="H1335" s="19">
        <v>1081</v>
      </c>
      <c r="I1335" s="35">
        <v>5</v>
      </c>
      <c r="J1335" s="35">
        <v>8</v>
      </c>
      <c r="K1335" s="41">
        <v>13</v>
      </c>
      <c r="L1335" s="21">
        <v>1.2025901942645698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6</v>
      </c>
      <c r="E1336" s="35">
        <v>6</v>
      </c>
      <c r="F1336" s="40">
        <v>12</v>
      </c>
      <c r="G1336" s="21">
        <v>4.4776119402985071</v>
      </c>
      <c r="H1336" s="35">
        <v>121</v>
      </c>
      <c r="I1336" s="35">
        <v>0</v>
      </c>
      <c r="J1336" s="35">
        <v>0</v>
      </c>
      <c r="K1336" s="41">
        <v>0</v>
      </c>
      <c r="L1336" s="21">
        <v>0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9</v>
      </c>
      <c r="E1337" s="35">
        <v>12</v>
      </c>
      <c r="F1337" s="40">
        <v>21</v>
      </c>
      <c r="G1337" s="21">
        <v>15.107913669064748</v>
      </c>
      <c r="H1337" s="35">
        <v>67</v>
      </c>
      <c r="I1337" s="35">
        <v>0</v>
      </c>
      <c r="J1337" s="35">
        <v>0</v>
      </c>
      <c r="K1337" s="41">
        <v>0</v>
      </c>
      <c r="L1337" s="21">
        <v>0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74</v>
      </c>
      <c r="E1338" s="35">
        <v>56</v>
      </c>
      <c r="F1338" s="40">
        <v>130</v>
      </c>
      <c r="G1338" s="21">
        <v>9.1292134831460672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67</v>
      </c>
      <c r="E1339" s="35">
        <v>68</v>
      </c>
      <c r="F1339" s="40">
        <v>135</v>
      </c>
      <c r="G1339" s="21">
        <v>8.8582677165354333</v>
      </c>
      <c r="H1339" s="19">
        <v>765</v>
      </c>
      <c r="I1339" s="35">
        <v>0</v>
      </c>
      <c r="J1339" s="35">
        <v>1</v>
      </c>
      <c r="K1339" s="41">
        <v>1</v>
      </c>
      <c r="L1339" s="21">
        <v>0.13071895424836599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133</v>
      </c>
      <c r="E1340" s="35">
        <v>174</v>
      </c>
      <c r="F1340" s="40">
        <v>307</v>
      </c>
      <c r="G1340" s="21">
        <v>8.5467706013363021</v>
      </c>
      <c r="H1340" s="19">
        <v>1529</v>
      </c>
      <c r="I1340" s="35">
        <v>3</v>
      </c>
      <c r="J1340" s="35">
        <v>7</v>
      </c>
      <c r="K1340" s="41">
        <v>10</v>
      </c>
      <c r="L1340" s="21">
        <v>0.65402223675604965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34</v>
      </c>
      <c r="E1341" s="35">
        <v>22</v>
      </c>
      <c r="F1341" s="40">
        <v>56</v>
      </c>
      <c r="G1341" s="21">
        <v>13.930348258706468</v>
      </c>
      <c r="H1341" s="35">
        <v>208</v>
      </c>
      <c r="I1341" s="35">
        <v>3</v>
      </c>
      <c r="J1341" s="35">
        <v>3</v>
      </c>
      <c r="K1341" s="41">
        <v>6</v>
      </c>
      <c r="L1341" s="21">
        <v>2.8846153846153846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16</v>
      </c>
      <c r="E1342" s="35">
        <v>17</v>
      </c>
      <c r="F1342" s="40">
        <v>33</v>
      </c>
      <c r="G1342" s="21">
        <v>4.6875</v>
      </c>
      <c r="H1342" s="35">
        <v>232</v>
      </c>
      <c r="I1342" s="35">
        <v>1</v>
      </c>
      <c r="J1342" s="35">
        <v>1</v>
      </c>
      <c r="K1342" s="41">
        <v>2</v>
      </c>
      <c r="L1342" s="21">
        <v>0.86206896551724133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58</v>
      </c>
      <c r="E1343" s="35">
        <v>61</v>
      </c>
      <c r="F1343" s="40">
        <v>119</v>
      </c>
      <c r="G1343" s="21">
        <v>8.9205397301349318</v>
      </c>
      <c r="H1343" s="35">
        <v>556</v>
      </c>
      <c r="I1343" s="35">
        <v>0</v>
      </c>
      <c r="J1343" s="35">
        <v>4</v>
      </c>
      <c r="K1343" s="41">
        <v>4</v>
      </c>
      <c r="L1343" s="21">
        <v>0.71942446043165476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21</v>
      </c>
      <c r="E1344" s="35">
        <v>19</v>
      </c>
      <c r="F1344" s="40">
        <v>40</v>
      </c>
      <c r="G1344" s="21">
        <v>11.396011396011396</v>
      </c>
      <c r="H1344" s="35">
        <v>167</v>
      </c>
      <c r="I1344" s="35">
        <v>3</v>
      </c>
      <c r="J1344" s="35">
        <v>4</v>
      </c>
      <c r="K1344" s="41">
        <v>7</v>
      </c>
      <c r="L1344" s="21">
        <v>4.1916167664670656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13</v>
      </c>
      <c r="E1345" s="35">
        <v>12</v>
      </c>
      <c r="F1345" s="40">
        <v>25</v>
      </c>
      <c r="G1345" s="21">
        <v>3.6443148688046647</v>
      </c>
      <c r="H1345" s="35">
        <v>378</v>
      </c>
      <c r="I1345" s="35">
        <v>0</v>
      </c>
      <c r="J1345" s="35">
        <v>0</v>
      </c>
      <c r="K1345" s="41">
        <v>0</v>
      </c>
      <c r="L1345" s="21">
        <v>0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44</v>
      </c>
      <c r="E1346" s="35">
        <v>37</v>
      </c>
      <c r="F1346" s="40">
        <v>81</v>
      </c>
      <c r="G1346" s="21">
        <v>13.5</v>
      </c>
      <c r="H1346" s="35">
        <v>216</v>
      </c>
      <c r="I1346" s="35">
        <v>3</v>
      </c>
      <c r="J1346" s="35">
        <v>2</v>
      </c>
      <c r="K1346" s="41">
        <v>5</v>
      </c>
      <c r="L1346" s="21">
        <v>2.3148148148148149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36</v>
      </c>
      <c r="E1347" s="35">
        <v>25</v>
      </c>
      <c r="F1347" s="40">
        <v>61</v>
      </c>
      <c r="G1347" s="21">
        <v>20.677966101694913</v>
      </c>
      <c r="H1347" s="35">
        <v>188</v>
      </c>
      <c r="I1347" s="35">
        <v>6</v>
      </c>
      <c r="J1347" s="35">
        <v>9</v>
      </c>
      <c r="K1347" s="41">
        <v>15</v>
      </c>
      <c r="L1347" s="21">
        <v>7.9787234042553195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0</v>
      </c>
      <c r="E1348" s="35">
        <v>4</v>
      </c>
      <c r="F1348" s="40">
        <v>4</v>
      </c>
      <c r="G1348" s="21">
        <v>0.86956521739130432</v>
      </c>
      <c r="H1348" s="35">
        <v>236</v>
      </c>
      <c r="I1348" s="35">
        <v>0</v>
      </c>
      <c r="J1348" s="35">
        <v>0</v>
      </c>
      <c r="K1348" s="41">
        <v>0</v>
      </c>
      <c r="L1348" s="21">
        <v>0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32</v>
      </c>
      <c r="E1349" s="35">
        <v>38</v>
      </c>
      <c r="F1349" s="40">
        <v>70</v>
      </c>
      <c r="G1349" s="21">
        <v>6.8829891838741402</v>
      </c>
      <c r="H1349" s="35">
        <v>588</v>
      </c>
      <c r="I1349" s="35">
        <v>6</v>
      </c>
      <c r="J1349" s="35">
        <v>12</v>
      </c>
      <c r="K1349" s="41">
        <v>18</v>
      </c>
      <c r="L1349" s="21">
        <v>3.0612244897959182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29</v>
      </c>
      <c r="E1350" s="35">
        <v>33</v>
      </c>
      <c r="F1350" s="40">
        <v>62</v>
      </c>
      <c r="G1350" s="21">
        <v>8.4239130434782616</v>
      </c>
      <c r="H1350" s="35">
        <v>365</v>
      </c>
      <c r="I1350" s="35">
        <v>5</v>
      </c>
      <c r="J1350" s="35">
        <v>7</v>
      </c>
      <c r="K1350" s="41">
        <v>12</v>
      </c>
      <c r="L1350" s="21">
        <v>3.2876712328767121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35</v>
      </c>
      <c r="E1351" s="35">
        <v>26</v>
      </c>
      <c r="F1351" s="40">
        <v>61</v>
      </c>
      <c r="G1351" s="21">
        <v>7.1345029239766085</v>
      </c>
      <c r="H1351" s="35">
        <v>491</v>
      </c>
      <c r="I1351" s="35">
        <v>17</v>
      </c>
      <c r="J1351" s="35">
        <v>16</v>
      </c>
      <c r="K1351" s="41">
        <v>33</v>
      </c>
      <c r="L1351" s="21">
        <v>6.7209775967413439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43</v>
      </c>
      <c r="E1352" s="35">
        <v>35</v>
      </c>
      <c r="F1352" s="40">
        <v>78</v>
      </c>
      <c r="G1352" s="21">
        <v>16.919739696312362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67</v>
      </c>
      <c r="E1353" s="35">
        <v>82</v>
      </c>
      <c r="F1353" s="40">
        <v>149</v>
      </c>
      <c r="G1353" s="21">
        <v>8.85323826500297</v>
      </c>
      <c r="H1353" s="35">
        <v>658</v>
      </c>
      <c r="I1353" s="35">
        <v>3</v>
      </c>
      <c r="J1353" s="35">
        <v>4</v>
      </c>
      <c r="K1353" s="41">
        <v>7</v>
      </c>
      <c r="L1353" s="21">
        <v>1.0638297872340425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39</v>
      </c>
      <c r="E1354" s="35">
        <v>39</v>
      </c>
      <c r="F1354" s="40">
        <v>78</v>
      </c>
      <c r="G1354" s="21">
        <v>11.001410437235542</v>
      </c>
      <c r="H1354" s="35">
        <v>223</v>
      </c>
      <c r="I1354" s="35">
        <v>9</v>
      </c>
      <c r="J1354" s="35">
        <v>11</v>
      </c>
      <c r="K1354" s="41">
        <v>20</v>
      </c>
      <c r="L1354" s="21">
        <v>8.9686098654708513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14</v>
      </c>
      <c r="E1355" s="35">
        <v>9</v>
      </c>
      <c r="F1355" s="40">
        <v>23</v>
      </c>
      <c r="G1355" s="21">
        <v>9.387755102040817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160</v>
      </c>
      <c r="E1356" s="35">
        <v>149</v>
      </c>
      <c r="F1356" s="40">
        <v>309</v>
      </c>
      <c r="G1356" s="21">
        <v>14.862914862914863</v>
      </c>
      <c r="H1356" s="35">
        <v>321</v>
      </c>
      <c r="I1356" s="35">
        <v>7</v>
      </c>
      <c r="J1356" s="35">
        <v>9</v>
      </c>
      <c r="K1356" s="41">
        <v>16</v>
      </c>
      <c r="L1356" s="21">
        <v>4.9844236760124607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38</v>
      </c>
      <c r="E1357" s="35">
        <v>37</v>
      </c>
      <c r="F1357" s="40">
        <v>75</v>
      </c>
      <c r="G1357" s="21">
        <v>11.261261261261261</v>
      </c>
      <c r="H1357" s="35">
        <v>360</v>
      </c>
      <c r="I1357" s="35">
        <v>4</v>
      </c>
      <c r="J1357" s="35">
        <v>3</v>
      </c>
      <c r="K1357" s="41">
        <v>7</v>
      </c>
      <c r="L1357" s="21">
        <v>1.9444444444444444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91</v>
      </c>
      <c r="E1358" s="35">
        <v>101</v>
      </c>
      <c r="F1358" s="40">
        <v>192</v>
      </c>
      <c r="G1358" s="21">
        <v>17.777777777777779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647</v>
      </c>
      <c r="E1359" s="38">
        <v>662</v>
      </c>
      <c r="F1359" s="38">
        <v>1309</v>
      </c>
      <c r="G1359" s="31">
        <v>8.3243243243243246</v>
      </c>
      <c r="H1359" s="29">
        <v>2855</v>
      </c>
      <c r="I1359" s="38">
        <v>31</v>
      </c>
      <c r="J1359" s="38">
        <v>40</v>
      </c>
      <c r="K1359" s="39">
        <v>71</v>
      </c>
      <c r="L1359" s="31">
        <v>2.486865148861646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209</v>
      </c>
      <c r="E1360" s="38">
        <v>199</v>
      </c>
      <c r="F1360" s="38">
        <v>408</v>
      </c>
      <c r="G1360" s="31">
        <v>4.8565646946792054</v>
      </c>
      <c r="H1360" s="29">
        <v>3367</v>
      </c>
      <c r="I1360" s="38">
        <v>20</v>
      </c>
      <c r="J1360" s="38">
        <v>16</v>
      </c>
      <c r="K1360" s="39">
        <v>36</v>
      </c>
      <c r="L1360" s="31">
        <v>1.0692010692010692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3019</v>
      </c>
      <c r="E1361" s="9">
        <v>2796</v>
      </c>
      <c r="F1361" s="9">
        <v>5815</v>
      </c>
      <c r="G1361" s="25">
        <v>4.9597843794512251</v>
      </c>
      <c r="H1361" s="9">
        <v>45964</v>
      </c>
      <c r="I1361" s="9">
        <v>190</v>
      </c>
      <c r="J1361" s="9">
        <v>167</v>
      </c>
      <c r="K1361" s="16">
        <v>357</v>
      </c>
      <c r="L1361" s="25">
        <v>0.77669480462971019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733</v>
      </c>
      <c r="E1362" s="29">
        <v>639</v>
      </c>
      <c r="F1362" s="29">
        <v>1372</v>
      </c>
      <c r="G1362" s="31">
        <v>5.3399758689137125</v>
      </c>
      <c r="H1362" s="29">
        <v>9326</v>
      </c>
      <c r="I1362" s="29">
        <v>13</v>
      </c>
      <c r="J1362" s="29">
        <v>10</v>
      </c>
      <c r="K1362" s="36">
        <v>23</v>
      </c>
      <c r="L1362" s="31">
        <v>0.24662234612910144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43</v>
      </c>
      <c r="E1363" s="19">
        <v>46</v>
      </c>
      <c r="F1363" s="20">
        <v>89</v>
      </c>
      <c r="G1363" s="21">
        <v>6.0420909708078749</v>
      </c>
      <c r="H1363" s="35">
        <v>659</v>
      </c>
      <c r="I1363" s="19">
        <v>1</v>
      </c>
      <c r="J1363" s="19">
        <v>0</v>
      </c>
      <c r="K1363" s="22">
        <v>1</v>
      </c>
      <c r="L1363" s="21">
        <v>0.15174506828528073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41</v>
      </c>
      <c r="E1364" s="19">
        <v>52</v>
      </c>
      <c r="F1364" s="20">
        <v>93</v>
      </c>
      <c r="G1364" s="21">
        <v>4.6639919759277841</v>
      </c>
      <c r="H1364" s="35">
        <v>842</v>
      </c>
      <c r="I1364" s="19">
        <v>0</v>
      </c>
      <c r="J1364" s="19">
        <v>0</v>
      </c>
      <c r="K1364" s="22">
        <v>0</v>
      </c>
      <c r="L1364" s="21">
        <v>0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48</v>
      </c>
      <c r="E1365" s="19">
        <v>32</v>
      </c>
      <c r="F1365" s="20">
        <v>80</v>
      </c>
      <c r="G1365" s="21">
        <v>3.8628681796233701</v>
      </c>
      <c r="H1365" s="35">
        <v>963</v>
      </c>
      <c r="I1365" s="19">
        <v>1</v>
      </c>
      <c r="J1365" s="19">
        <v>1</v>
      </c>
      <c r="K1365" s="22">
        <v>2</v>
      </c>
      <c r="L1365" s="21">
        <v>0.20768431983385255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29</v>
      </c>
      <c r="E1366" s="19">
        <v>32</v>
      </c>
      <c r="F1366" s="20">
        <v>61</v>
      </c>
      <c r="G1366" s="21">
        <v>4.9512987012987013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139</v>
      </c>
      <c r="E1367" s="19">
        <v>118</v>
      </c>
      <c r="F1367" s="20">
        <v>257</v>
      </c>
      <c r="G1367" s="21">
        <v>5.4879350843476411</v>
      </c>
      <c r="H1367" s="19">
        <v>1633</v>
      </c>
      <c r="I1367" s="19">
        <v>3</v>
      </c>
      <c r="J1367" s="19">
        <v>2</v>
      </c>
      <c r="K1367" s="22">
        <v>5</v>
      </c>
      <c r="L1367" s="21">
        <v>0.30618493570116351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82</v>
      </c>
      <c r="E1368" s="19">
        <v>67</v>
      </c>
      <c r="F1368" s="20">
        <v>149</v>
      </c>
      <c r="G1368" s="21">
        <v>5.7066258138644192</v>
      </c>
      <c r="H1368" s="19">
        <v>777</v>
      </c>
      <c r="I1368" s="19">
        <v>0</v>
      </c>
      <c r="J1368" s="19">
        <v>0</v>
      </c>
      <c r="K1368" s="22">
        <v>0</v>
      </c>
      <c r="L1368" s="21">
        <v>0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87</v>
      </c>
      <c r="E1369" s="19">
        <v>63</v>
      </c>
      <c r="F1369" s="20">
        <v>150</v>
      </c>
      <c r="G1369" s="21">
        <v>5.0437121721587088</v>
      </c>
      <c r="H1369" s="19">
        <v>1270</v>
      </c>
      <c r="I1369" s="19">
        <v>1</v>
      </c>
      <c r="J1369" s="19">
        <v>1</v>
      </c>
      <c r="K1369" s="22">
        <v>2</v>
      </c>
      <c r="L1369" s="21">
        <v>0.15748031496062992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206</v>
      </c>
      <c r="E1370" s="19">
        <v>172</v>
      </c>
      <c r="F1370" s="20">
        <v>378</v>
      </c>
      <c r="G1370" s="21">
        <v>5.6333830104321905</v>
      </c>
      <c r="H1370" s="19">
        <v>1788</v>
      </c>
      <c r="I1370" s="19">
        <v>2</v>
      </c>
      <c r="J1370" s="19">
        <v>2</v>
      </c>
      <c r="K1370" s="22">
        <v>4</v>
      </c>
      <c r="L1370" s="21">
        <v>0.22371364653243847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26</v>
      </c>
      <c r="E1371" s="19">
        <v>28</v>
      </c>
      <c r="F1371" s="20">
        <v>54</v>
      </c>
      <c r="G1371" s="21">
        <v>6.4981949458483745</v>
      </c>
      <c r="H1371" s="35">
        <v>453</v>
      </c>
      <c r="I1371" s="19">
        <v>4</v>
      </c>
      <c r="J1371" s="19">
        <v>3</v>
      </c>
      <c r="K1371" s="22">
        <v>7</v>
      </c>
      <c r="L1371" s="21">
        <v>1.545253863134658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12</v>
      </c>
      <c r="E1372" s="19">
        <v>11</v>
      </c>
      <c r="F1372" s="20">
        <v>23</v>
      </c>
      <c r="G1372" s="21">
        <v>3.7828947368421053</v>
      </c>
      <c r="H1372" s="35">
        <v>365</v>
      </c>
      <c r="I1372" s="19">
        <v>1</v>
      </c>
      <c r="J1372" s="19">
        <v>1</v>
      </c>
      <c r="K1372" s="22">
        <v>2</v>
      </c>
      <c r="L1372" s="21">
        <v>0.54794520547945202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20</v>
      </c>
      <c r="E1373" s="19">
        <v>18</v>
      </c>
      <c r="F1373" s="20">
        <v>38</v>
      </c>
      <c r="G1373" s="21">
        <v>7.5098814229249005</v>
      </c>
      <c r="H1373" s="19">
        <v>136</v>
      </c>
      <c r="I1373" s="19">
        <v>0</v>
      </c>
      <c r="J1373" s="19">
        <v>0</v>
      </c>
      <c r="K1373" s="22">
        <v>0</v>
      </c>
      <c r="L1373" s="21">
        <v>0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318</v>
      </c>
      <c r="E1374" s="29">
        <v>308</v>
      </c>
      <c r="F1374" s="29">
        <v>626</v>
      </c>
      <c r="G1374" s="31">
        <v>4.3526630510360178</v>
      </c>
      <c r="H1374" s="29">
        <v>6270</v>
      </c>
      <c r="I1374" s="29">
        <v>32</v>
      </c>
      <c r="J1374" s="29">
        <v>32</v>
      </c>
      <c r="K1374" s="36">
        <v>64</v>
      </c>
      <c r="L1374" s="31">
        <v>1.0207336523125996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26</v>
      </c>
      <c r="E1375" s="19">
        <v>29</v>
      </c>
      <c r="F1375" s="20">
        <v>55</v>
      </c>
      <c r="G1375" s="21">
        <v>4.4534412955465585</v>
      </c>
      <c r="H1375" s="19">
        <v>599</v>
      </c>
      <c r="I1375" s="19">
        <v>2</v>
      </c>
      <c r="J1375" s="19">
        <v>2</v>
      </c>
      <c r="K1375" s="22">
        <v>4</v>
      </c>
      <c r="L1375" s="21">
        <v>0.667779632721202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85</v>
      </c>
      <c r="E1376" s="19">
        <v>77</v>
      </c>
      <c r="F1376" s="20">
        <v>162</v>
      </c>
      <c r="G1376" s="21">
        <v>4.1033434650455929</v>
      </c>
      <c r="H1376" s="19">
        <v>1667</v>
      </c>
      <c r="I1376" s="19">
        <v>13</v>
      </c>
      <c r="J1376" s="19">
        <v>9</v>
      </c>
      <c r="K1376" s="22">
        <v>22</v>
      </c>
      <c r="L1376" s="21">
        <v>1.3197360527894422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33</v>
      </c>
      <c r="E1377" s="19">
        <v>22</v>
      </c>
      <c r="F1377" s="20">
        <v>55</v>
      </c>
      <c r="G1377" s="21">
        <v>4.7332185886402751</v>
      </c>
      <c r="H1377" s="35">
        <v>447</v>
      </c>
      <c r="I1377" s="19">
        <v>0</v>
      </c>
      <c r="J1377" s="19">
        <v>1</v>
      </c>
      <c r="K1377" s="22">
        <v>1</v>
      </c>
      <c r="L1377" s="21">
        <v>0.22371364653243847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20</v>
      </c>
      <c r="E1378" s="19">
        <v>23</v>
      </c>
      <c r="F1378" s="20">
        <v>43</v>
      </c>
      <c r="G1378" s="21">
        <v>4.3478260869565215</v>
      </c>
      <c r="H1378" s="35">
        <v>344</v>
      </c>
      <c r="I1378" s="19">
        <v>1</v>
      </c>
      <c r="J1378" s="19">
        <v>0</v>
      </c>
      <c r="K1378" s="22">
        <v>1</v>
      </c>
      <c r="L1378" s="21">
        <v>0.29069767441860467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32</v>
      </c>
      <c r="E1379" s="19">
        <v>24</v>
      </c>
      <c r="F1379" s="20">
        <v>56</v>
      </c>
      <c r="G1379" s="21">
        <v>4.6783625730994149</v>
      </c>
      <c r="H1379" s="35">
        <v>497</v>
      </c>
      <c r="I1379" s="19">
        <v>1</v>
      </c>
      <c r="J1379" s="19">
        <v>1</v>
      </c>
      <c r="K1379" s="22">
        <v>2</v>
      </c>
      <c r="L1379" s="21">
        <v>0.4024144869215292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19</v>
      </c>
      <c r="E1380" s="19">
        <v>20</v>
      </c>
      <c r="F1380" s="20">
        <v>39</v>
      </c>
      <c r="G1380" s="21">
        <v>4.180064308681672</v>
      </c>
      <c r="H1380" s="35">
        <v>331</v>
      </c>
      <c r="I1380" s="19">
        <v>1</v>
      </c>
      <c r="J1380" s="19">
        <v>2</v>
      </c>
      <c r="K1380" s="22">
        <v>3</v>
      </c>
      <c r="L1380" s="21">
        <v>0.90634441087613304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28</v>
      </c>
      <c r="E1381" s="19">
        <v>29</v>
      </c>
      <c r="F1381" s="20">
        <v>57</v>
      </c>
      <c r="G1381" s="21">
        <v>4.4254658385093171</v>
      </c>
      <c r="H1381" s="35">
        <v>588</v>
      </c>
      <c r="I1381" s="19">
        <v>1</v>
      </c>
      <c r="J1381" s="19">
        <v>4</v>
      </c>
      <c r="K1381" s="22">
        <v>5</v>
      </c>
      <c r="L1381" s="21">
        <v>0.85034013605442182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15</v>
      </c>
      <c r="E1382" s="19">
        <v>17</v>
      </c>
      <c r="F1382" s="20">
        <v>32</v>
      </c>
      <c r="G1382" s="21">
        <v>5.8287795992714022</v>
      </c>
      <c r="H1382" s="19">
        <v>179</v>
      </c>
      <c r="I1382" s="19">
        <v>1</v>
      </c>
      <c r="J1382" s="19">
        <v>1</v>
      </c>
      <c r="K1382" s="22">
        <v>2</v>
      </c>
      <c r="L1382" s="21">
        <v>1.1173184357541899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50</v>
      </c>
      <c r="E1383" s="19">
        <v>49</v>
      </c>
      <c r="F1383" s="20">
        <v>99</v>
      </c>
      <c r="G1383" s="21">
        <v>4.0875309661436825</v>
      </c>
      <c r="H1383" s="19">
        <v>1339</v>
      </c>
      <c r="I1383" s="19">
        <v>12</v>
      </c>
      <c r="J1383" s="19">
        <v>12</v>
      </c>
      <c r="K1383" s="22">
        <v>24</v>
      </c>
      <c r="L1383" s="21">
        <v>1.7923823749066468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10</v>
      </c>
      <c r="E1384" s="19">
        <v>18</v>
      </c>
      <c r="F1384" s="20">
        <v>28</v>
      </c>
      <c r="G1384" s="21">
        <v>4.2488619119878601</v>
      </c>
      <c r="H1384" s="19">
        <v>279</v>
      </c>
      <c r="I1384" s="19">
        <v>0</v>
      </c>
      <c r="J1384" s="19">
        <v>0</v>
      </c>
      <c r="K1384" s="22">
        <v>0</v>
      </c>
      <c r="L1384" s="21">
        <v>0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316</v>
      </c>
      <c r="E1385" s="29">
        <v>299</v>
      </c>
      <c r="F1385" s="29">
        <v>615</v>
      </c>
      <c r="G1385" s="31">
        <v>4.7245909195667206</v>
      </c>
      <c r="H1385" s="29">
        <v>4033</v>
      </c>
      <c r="I1385" s="29">
        <v>6</v>
      </c>
      <c r="J1385" s="29">
        <v>6</v>
      </c>
      <c r="K1385" s="36">
        <v>12</v>
      </c>
      <c r="L1385" s="31">
        <v>0.29754525167369206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25</v>
      </c>
      <c r="E1386" s="19">
        <v>31</v>
      </c>
      <c r="F1386" s="20">
        <v>56</v>
      </c>
      <c r="G1386" s="21">
        <v>4.1420118343195274</v>
      </c>
      <c r="H1386" s="35">
        <v>479</v>
      </c>
      <c r="I1386" s="19">
        <v>4</v>
      </c>
      <c r="J1386" s="19">
        <v>0</v>
      </c>
      <c r="K1386" s="22">
        <v>4</v>
      </c>
      <c r="L1386" s="21">
        <v>0.83507306889352806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29</v>
      </c>
      <c r="E1387" s="19">
        <v>24</v>
      </c>
      <c r="F1387" s="20">
        <v>53</v>
      </c>
      <c r="G1387" s="21">
        <v>5.5966209081309399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12</v>
      </c>
      <c r="E1388" s="19">
        <v>4</v>
      </c>
      <c r="F1388" s="20">
        <v>16</v>
      </c>
      <c r="G1388" s="21">
        <v>4.5454545454545459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12</v>
      </c>
      <c r="E1389" s="19">
        <v>11</v>
      </c>
      <c r="F1389" s="20">
        <v>23</v>
      </c>
      <c r="G1389" s="21">
        <v>3.3923303834808261</v>
      </c>
      <c r="H1389" s="35">
        <v>225</v>
      </c>
      <c r="I1389" s="19">
        <v>0</v>
      </c>
      <c r="J1389" s="19">
        <v>1</v>
      </c>
      <c r="K1389" s="22">
        <v>1</v>
      </c>
      <c r="L1389" s="21">
        <v>0.44444444444444442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19</v>
      </c>
      <c r="E1390" s="19">
        <v>26</v>
      </c>
      <c r="F1390" s="20">
        <v>45</v>
      </c>
      <c r="G1390" s="21">
        <v>4.3478260869565215</v>
      </c>
      <c r="H1390" s="35">
        <v>310</v>
      </c>
      <c r="I1390" s="19">
        <v>1</v>
      </c>
      <c r="J1390" s="19">
        <v>1</v>
      </c>
      <c r="K1390" s="22">
        <v>2</v>
      </c>
      <c r="L1390" s="21">
        <v>0.64516129032258063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44</v>
      </c>
      <c r="E1391" s="19">
        <v>41</v>
      </c>
      <c r="F1391" s="20">
        <v>85</v>
      </c>
      <c r="G1391" s="21">
        <v>6.2316715542521992</v>
      </c>
      <c r="H1391" s="35">
        <v>417</v>
      </c>
      <c r="I1391" s="19">
        <v>0</v>
      </c>
      <c r="J1391" s="19">
        <v>0</v>
      </c>
      <c r="K1391" s="22">
        <v>0</v>
      </c>
      <c r="L1391" s="21">
        <v>0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34</v>
      </c>
      <c r="E1392" s="19">
        <v>35</v>
      </c>
      <c r="F1392" s="20">
        <v>69</v>
      </c>
      <c r="G1392" s="21">
        <v>4.6590141796083726</v>
      </c>
      <c r="H1392" s="35">
        <v>493</v>
      </c>
      <c r="I1392" s="19">
        <v>1</v>
      </c>
      <c r="J1392" s="19">
        <v>2</v>
      </c>
      <c r="K1392" s="22">
        <v>3</v>
      </c>
      <c r="L1392" s="21">
        <v>0.6085192697768762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23</v>
      </c>
      <c r="E1393" s="19">
        <v>15</v>
      </c>
      <c r="F1393" s="20">
        <v>38</v>
      </c>
      <c r="G1393" s="21">
        <v>4.5949214026602174</v>
      </c>
      <c r="H1393" s="35">
        <v>309</v>
      </c>
      <c r="I1393" s="19">
        <v>0</v>
      </c>
      <c r="J1393" s="19">
        <v>1</v>
      </c>
      <c r="K1393" s="22">
        <v>1</v>
      </c>
      <c r="L1393" s="21">
        <v>0.3236245954692557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78</v>
      </c>
      <c r="E1394" s="19">
        <v>84</v>
      </c>
      <c r="F1394" s="20">
        <v>162</v>
      </c>
      <c r="G1394" s="21">
        <v>4.5213508233324031</v>
      </c>
      <c r="H1394" s="35">
        <v>953</v>
      </c>
      <c r="I1394" s="19">
        <v>0</v>
      </c>
      <c r="J1394" s="19">
        <v>1</v>
      </c>
      <c r="K1394" s="22">
        <v>1</v>
      </c>
      <c r="L1394" s="21">
        <v>0.1049317943336831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24</v>
      </c>
      <c r="E1395" s="19">
        <v>18</v>
      </c>
      <c r="F1395" s="20">
        <v>42</v>
      </c>
      <c r="G1395" s="21">
        <v>5.3231939163498092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16</v>
      </c>
      <c r="E1396" s="19">
        <v>10</v>
      </c>
      <c r="F1396" s="20">
        <v>26</v>
      </c>
      <c r="G1396" s="21">
        <v>4.2692939244663384</v>
      </c>
      <c r="H1396" s="19">
        <v>216</v>
      </c>
      <c r="I1396" s="19">
        <v>0</v>
      </c>
      <c r="J1396" s="19">
        <v>0</v>
      </c>
      <c r="K1396" s="22">
        <v>0</v>
      </c>
      <c r="L1396" s="21">
        <v>0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474</v>
      </c>
      <c r="E1397" s="29">
        <v>448</v>
      </c>
      <c r="F1397" s="29">
        <v>922</v>
      </c>
      <c r="G1397" s="31">
        <v>5.5018498627521186</v>
      </c>
      <c r="H1397" s="29">
        <v>6241</v>
      </c>
      <c r="I1397" s="29">
        <v>13</v>
      </c>
      <c r="J1397" s="29">
        <v>12</v>
      </c>
      <c r="K1397" s="36">
        <v>25</v>
      </c>
      <c r="L1397" s="31">
        <v>0.40057683063611604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48</v>
      </c>
      <c r="E1398" s="19">
        <v>41</v>
      </c>
      <c r="F1398" s="20">
        <v>89</v>
      </c>
      <c r="G1398" s="21">
        <v>4.635416666666667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61</v>
      </c>
      <c r="E1399" s="19">
        <v>55</v>
      </c>
      <c r="F1399" s="20">
        <v>116</v>
      </c>
      <c r="G1399" s="21">
        <v>6.160382368560807</v>
      </c>
      <c r="H1399" s="35">
        <v>827</v>
      </c>
      <c r="I1399" s="19">
        <v>1</v>
      </c>
      <c r="J1399" s="19">
        <v>0</v>
      </c>
      <c r="K1399" s="22">
        <v>1</v>
      </c>
      <c r="L1399" s="21">
        <v>0.12091898428053204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19</v>
      </c>
      <c r="E1400" s="19">
        <v>22</v>
      </c>
      <c r="F1400" s="20">
        <v>41</v>
      </c>
      <c r="G1400" s="21">
        <v>4.1289023162134946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61</v>
      </c>
      <c r="E1401" s="19">
        <v>63</v>
      </c>
      <c r="F1401" s="20">
        <v>124</v>
      </c>
      <c r="G1401" s="21">
        <v>6.9662921348314599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30</v>
      </c>
      <c r="E1402" s="19">
        <v>35</v>
      </c>
      <c r="F1402" s="20">
        <v>65</v>
      </c>
      <c r="G1402" s="21">
        <v>4.6594982078853047</v>
      </c>
      <c r="H1402" s="35">
        <v>552</v>
      </c>
      <c r="I1402" s="19">
        <v>0</v>
      </c>
      <c r="J1402" s="19">
        <v>1</v>
      </c>
      <c r="K1402" s="22">
        <v>1</v>
      </c>
      <c r="L1402" s="21">
        <v>0.18115942028985507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22</v>
      </c>
      <c r="E1403" s="19">
        <v>13</v>
      </c>
      <c r="F1403" s="20">
        <v>35</v>
      </c>
      <c r="G1403" s="21">
        <v>4.1866028708133971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81</v>
      </c>
      <c r="E1404" s="19">
        <v>86</v>
      </c>
      <c r="F1404" s="20">
        <v>167</v>
      </c>
      <c r="G1404" s="21">
        <v>8.2306554953178903</v>
      </c>
      <c r="H1404" s="35">
        <v>535</v>
      </c>
      <c r="I1404" s="19">
        <v>2</v>
      </c>
      <c r="J1404" s="19">
        <v>0</v>
      </c>
      <c r="K1404" s="22">
        <v>2</v>
      </c>
      <c r="L1404" s="21">
        <v>0.37383177570093462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21</v>
      </c>
      <c r="E1405" s="19">
        <v>22</v>
      </c>
      <c r="F1405" s="20">
        <v>43</v>
      </c>
      <c r="G1405" s="21">
        <v>4.7830923248053399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48</v>
      </c>
      <c r="E1406" s="19">
        <v>31</v>
      </c>
      <c r="F1406" s="20">
        <v>79</v>
      </c>
      <c r="G1406" s="21">
        <v>4.3169398907103824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24</v>
      </c>
      <c r="E1407" s="19">
        <v>32</v>
      </c>
      <c r="F1407" s="20">
        <v>56</v>
      </c>
      <c r="G1407" s="21">
        <v>5.4211035818005806</v>
      </c>
      <c r="H1407" s="19">
        <v>400</v>
      </c>
      <c r="I1407" s="19">
        <v>0</v>
      </c>
      <c r="J1407" s="19">
        <v>0</v>
      </c>
      <c r="K1407" s="22">
        <v>0</v>
      </c>
      <c r="L1407" s="21">
        <v>0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59</v>
      </c>
      <c r="E1408" s="19">
        <v>48</v>
      </c>
      <c r="F1408" s="20">
        <v>107</v>
      </c>
      <c r="G1408" s="21">
        <v>4.9537037037037042</v>
      </c>
      <c r="H1408" s="19">
        <v>1143</v>
      </c>
      <c r="I1408" s="19">
        <v>10</v>
      </c>
      <c r="J1408" s="19">
        <v>11</v>
      </c>
      <c r="K1408" s="22">
        <v>21</v>
      </c>
      <c r="L1408" s="21">
        <v>1.837270341207349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196</v>
      </c>
      <c r="E1409" s="38">
        <v>173</v>
      </c>
      <c r="F1409" s="38">
        <v>369</v>
      </c>
      <c r="G1409" s="31">
        <v>5.1079734219269106</v>
      </c>
      <c r="H1409" s="29">
        <v>3210</v>
      </c>
      <c r="I1409" s="38">
        <v>21</v>
      </c>
      <c r="J1409" s="38">
        <v>16</v>
      </c>
      <c r="K1409" s="39">
        <v>37</v>
      </c>
      <c r="L1409" s="31">
        <v>1.1526479750778817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30</v>
      </c>
      <c r="E1410" s="35">
        <v>15</v>
      </c>
      <c r="F1410" s="40">
        <v>45</v>
      </c>
      <c r="G1410" s="21">
        <v>4.4687189672293943</v>
      </c>
      <c r="H1410" s="35">
        <v>453</v>
      </c>
      <c r="I1410" s="35">
        <v>3</v>
      </c>
      <c r="J1410" s="35">
        <v>0</v>
      </c>
      <c r="K1410" s="41">
        <v>3</v>
      </c>
      <c r="L1410" s="21">
        <v>0.66225165562913912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37</v>
      </c>
      <c r="E1411" s="35">
        <v>53</v>
      </c>
      <c r="F1411" s="40">
        <v>90</v>
      </c>
      <c r="G1411" s="21">
        <v>5.0732807215332585</v>
      </c>
      <c r="H1411" s="19">
        <v>809</v>
      </c>
      <c r="I1411" s="35">
        <v>6</v>
      </c>
      <c r="J1411" s="35">
        <v>5</v>
      </c>
      <c r="K1411" s="41">
        <v>11</v>
      </c>
      <c r="L1411" s="21">
        <v>1.3597033374536465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79</v>
      </c>
      <c r="E1412" s="35">
        <v>71</v>
      </c>
      <c r="F1412" s="40">
        <v>150</v>
      </c>
      <c r="G1412" s="21">
        <v>5.6264066016504124</v>
      </c>
      <c r="H1412" s="19">
        <v>1106</v>
      </c>
      <c r="I1412" s="35">
        <v>4</v>
      </c>
      <c r="J1412" s="35">
        <v>6</v>
      </c>
      <c r="K1412" s="41">
        <v>10</v>
      </c>
      <c r="L1412" s="21">
        <v>0.9041591320072333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35</v>
      </c>
      <c r="E1413" s="35">
        <v>28</v>
      </c>
      <c r="F1413" s="40">
        <v>63</v>
      </c>
      <c r="G1413" s="21">
        <v>4.9841772151898738</v>
      </c>
      <c r="H1413" s="35">
        <v>588</v>
      </c>
      <c r="I1413" s="35">
        <v>0</v>
      </c>
      <c r="J1413" s="35">
        <v>1</v>
      </c>
      <c r="K1413" s="41">
        <v>1</v>
      </c>
      <c r="L1413" s="21">
        <v>0.17006802721088435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15</v>
      </c>
      <c r="E1414" s="35">
        <v>6</v>
      </c>
      <c r="F1414" s="40">
        <v>21</v>
      </c>
      <c r="G1414" s="21">
        <v>4.0935672514619883</v>
      </c>
      <c r="H1414" s="19">
        <v>254</v>
      </c>
      <c r="I1414" s="35">
        <v>8</v>
      </c>
      <c r="J1414" s="35">
        <v>4</v>
      </c>
      <c r="K1414" s="41">
        <v>12</v>
      </c>
      <c r="L1414" s="21">
        <v>4.7244094488188972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982</v>
      </c>
      <c r="E1415" s="38">
        <v>929</v>
      </c>
      <c r="F1415" s="38">
        <v>1911</v>
      </c>
      <c r="G1415" s="31">
        <v>4.7573999850631088</v>
      </c>
      <c r="H1415" s="29">
        <v>16884</v>
      </c>
      <c r="I1415" s="38">
        <v>105</v>
      </c>
      <c r="J1415" s="38">
        <v>91</v>
      </c>
      <c r="K1415" s="39">
        <v>196</v>
      </c>
      <c r="L1415" s="31">
        <v>1.1608623548922055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2759</v>
      </c>
      <c r="E1416" s="9">
        <v>2735</v>
      </c>
      <c r="F1416" s="9">
        <v>5494</v>
      </c>
      <c r="G1416" s="25">
        <v>5.3074433656957929</v>
      </c>
      <c r="H1416" s="9">
        <v>36948</v>
      </c>
      <c r="I1416" s="9">
        <v>78</v>
      </c>
      <c r="J1416" s="9">
        <v>84</v>
      </c>
      <c r="K1416" s="16">
        <v>162</v>
      </c>
      <c r="L1416" s="25">
        <v>0.43845404352062356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799</v>
      </c>
      <c r="E1417" s="29">
        <v>762</v>
      </c>
      <c r="F1417" s="29">
        <v>1561</v>
      </c>
      <c r="G1417" s="31">
        <v>5.5692318669948984</v>
      </c>
      <c r="H1417" s="29">
        <v>9181</v>
      </c>
      <c r="I1417" s="29">
        <v>25</v>
      </c>
      <c r="J1417" s="29">
        <v>27</v>
      </c>
      <c r="K1417" s="36">
        <v>52</v>
      </c>
      <c r="L1417" s="31">
        <v>0.56638710380132884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56</v>
      </c>
      <c r="E1418" s="19">
        <v>51</v>
      </c>
      <c r="F1418" s="20">
        <v>107</v>
      </c>
      <c r="G1418" s="21">
        <v>6.0315670800450958</v>
      </c>
      <c r="H1418" s="35">
        <v>615</v>
      </c>
      <c r="I1418" s="19">
        <v>0</v>
      </c>
      <c r="J1418" s="19">
        <v>1</v>
      </c>
      <c r="K1418" s="22">
        <v>1</v>
      </c>
      <c r="L1418" s="21">
        <v>0.16260162601626016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62</v>
      </c>
      <c r="E1419" s="19">
        <v>56</v>
      </c>
      <c r="F1419" s="20">
        <v>118</v>
      </c>
      <c r="G1419" s="21">
        <v>5.9356136820925549</v>
      </c>
      <c r="H1419" s="35">
        <v>595</v>
      </c>
      <c r="I1419" s="19">
        <v>0</v>
      </c>
      <c r="J1419" s="19">
        <v>1</v>
      </c>
      <c r="K1419" s="22">
        <v>1</v>
      </c>
      <c r="L1419" s="21">
        <v>0.16806722689075632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41</v>
      </c>
      <c r="E1420" s="19">
        <v>50</v>
      </c>
      <c r="F1420" s="20">
        <v>91</v>
      </c>
      <c r="G1420" s="21">
        <v>4.972677595628415</v>
      </c>
      <c r="H1420" s="19">
        <v>707</v>
      </c>
      <c r="I1420" s="19">
        <v>5</v>
      </c>
      <c r="J1420" s="19">
        <v>5</v>
      </c>
      <c r="K1420" s="22">
        <v>10</v>
      </c>
      <c r="L1420" s="21">
        <v>1.4144271570014144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86</v>
      </c>
      <c r="E1421" s="19">
        <v>113</v>
      </c>
      <c r="F1421" s="20">
        <v>199</v>
      </c>
      <c r="G1421" s="21">
        <v>5.6357972245822712</v>
      </c>
      <c r="H1421" s="19">
        <v>1148</v>
      </c>
      <c r="I1421" s="19">
        <v>4</v>
      </c>
      <c r="J1421" s="19">
        <v>4</v>
      </c>
      <c r="K1421" s="22">
        <v>8</v>
      </c>
      <c r="L1421" s="21">
        <v>0.69686411149825789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36</v>
      </c>
      <c r="E1422" s="19">
        <v>32</v>
      </c>
      <c r="F1422" s="20">
        <v>68</v>
      </c>
      <c r="G1422" s="21">
        <v>5.9544658493870406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43</v>
      </c>
      <c r="E1423" s="19">
        <v>33</v>
      </c>
      <c r="F1423" s="20">
        <v>76</v>
      </c>
      <c r="G1423" s="21">
        <v>6.74955595026643</v>
      </c>
      <c r="H1423" s="35">
        <v>382</v>
      </c>
      <c r="I1423" s="19">
        <v>1</v>
      </c>
      <c r="J1423" s="19">
        <v>0</v>
      </c>
      <c r="K1423" s="22">
        <v>1</v>
      </c>
      <c r="L1423" s="21">
        <v>0.26178010471204188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48</v>
      </c>
      <c r="E1424" s="19">
        <v>42</v>
      </c>
      <c r="F1424" s="20">
        <v>90</v>
      </c>
      <c r="G1424" s="21">
        <v>4.8128342245989302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51</v>
      </c>
      <c r="E1425" s="19">
        <v>55</v>
      </c>
      <c r="F1425" s="20">
        <v>106</v>
      </c>
      <c r="G1425" s="21">
        <v>6.2352941176470589</v>
      </c>
      <c r="H1425" s="35">
        <v>500</v>
      </c>
      <c r="I1425" s="19">
        <v>2</v>
      </c>
      <c r="J1425" s="19">
        <v>3</v>
      </c>
      <c r="K1425" s="22">
        <v>5</v>
      </c>
      <c r="L1425" s="21">
        <v>1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58</v>
      </c>
      <c r="E1426" s="19">
        <v>44</v>
      </c>
      <c r="F1426" s="20">
        <v>102</v>
      </c>
      <c r="G1426" s="21">
        <v>4.5454545454545459</v>
      </c>
      <c r="H1426" s="35">
        <v>852</v>
      </c>
      <c r="I1426" s="19">
        <v>3</v>
      </c>
      <c r="J1426" s="19">
        <v>0</v>
      </c>
      <c r="K1426" s="22">
        <v>3</v>
      </c>
      <c r="L1426" s="21">
        <v>0.35211267605633806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71</v>
      </c>
      <c r="E1427" s="19">
        <v>49</v>
      </c>
      <c r="F1427" s="20">
        <v>120</v>
      </c>
      <c r="G1427" s="21">
        <v>6.309148264984227</v>
      </c>
      <c r="H1427" s="35">
        <v>666</v>
      </c>
      <c r="I1427" s="19">
        <v>2</v>
      </c>
      <c r="J1427" s="19">
        <v>2</v>
      </c>
      <c r="K1427" s="22">
        <v>4</v>
      </c>
      <c r="L1427" s="21">
        <v>0.60060060060060061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33</v>
      </c>
      <c r="E1428" s="19">
        <v>27</v>
      </c>
      <c r="F1428" s="20">
        <v>60</v>
      </c>
      <c r="G1428" s="21">
        <v>5.5970149253731343</v>
      </c>
      <c r="H1428" s="35">
        <v>315</v>
      </c>
      <c r="I1428" s="19">
        <v>0</v>
      </c>
      <c r="J1428" s="19">
        <v>0</v>
      </c>
      <c r="K1428" s="22">
        <v>0</v>
      </c>
      <c r="L1428" s="21">
        <v>0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42</v>
      </c>
      <c r="E1429" s="19">
        <v>45</v>
      </c>
      <c r="F1429" s="20">
        <v>87</v>
      </c>
      <c r="G1429" s="21">
        <v>4.8603351955307259</v>
      </c>
      <c r="H1429" s="35">
        <v>849</v>
      </c>
      <c r="I1429" s="19">
        <v>4</v>
      </c>
      <c r="J1429" s="19">
        <v>3</v>
      </c>
      <c r="K1429" s="22">
        <v>7</v>
      </c>
      <c r="L1429" s="21">
        <v>0.82449941107184921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23</v>
      </c>
      <c r="E1430" s="19">
        <v>22</v>
      </c>
      <c r="F1430" s="20">
        <v>45</v>
      </c>
      <c r="G1430" s="21">
        <v>4.3859649122807012</v>
      </c>
      <c r="H1430" s="35">
        <v>281</v>
      </c>
      <c r="I1430" s="19">
        <v>1</v>
      </c>
      <c r="J1430" s="19">
        <v>1</v>
      </c>
      <c r="K1430" s="22">
        <v>2</v>
      </c>
      <c r="L1430" s="21">
        <v>0.71174377224199281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38</v>
      </c>
      <c r="E1431" s="19">
        <v>48</v>
      </c>
      <c r="F1431" s="20">
        <v>86</v>
      </c>
      <c r="G1431" s="21">
        <v>6.0266292922214433</v>
      </c>
      <c r="H1431" s="35">
        <v>281</v>
      </c>
      <c r="I1431" s="19">
        <v>1</v>
      </c>
      <c r="J1431" s="19">
        <v>1</v>
      </c>
      <c r="K1431" s="22">
        <v>2</v>
      </c>
      <c r="L1431" s="21">
        <v>0.71174377224199281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16</v>
      </c>
      <c r="E1432" s="19">
        <v>12</v>
      </c>
      <c r="F1432" s="20">
        <v>28</v>
      </c>
      <c r="G1432" s="21">
        <v>5.6565656565656566</v>
      </c>
      <c r="H1432" s="35">
        <v>145</v>
      </c>
      <c r="I1432" s="19">
        <v>0</v>
      </c>
      <c r="J1432" s="19">
        <v>0</v>
      </c>
      <c r="K1432" s="22">
        <v>0</v>
      </c>
      <c r="L1432" s="21"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34</v>
      </c>
      <c r="E1433" s="19">
        <v>36</v>
      </c>
      <c r="F1433" s="20">
        <v>70</v>
      </c>
      <c r="G1433" s="21">
        <v>5.838198498748957</v>
      </c>
      <c r="H1433" s="35">
        <v>408</v>
      </c>
      <c r="I1433" s="19">
        <v>0</v>
      </c>
      <c r="J1433" s="19">
        <v>1</v>
      </c>
      <c r="K1433" s="22">
        <v>1</v>
      </c>
      <c r="L1433" s="21">
        <v>0.24509803921568626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27</v>
      </c>
      <c r="E1434" s="19">
        <v>23</v>
      </c>
      <c r="F1434" s="20">
        <v>50</v>
      </c>
      <c r="G1434" s="21">
        <v>5.8823529411764701</v>
      </c>
      <c r="H1434" s="35">
        <v>319</v>
      </c>
      <c r="I1434" s="19">
        <v>1</v>
      </c>
      <c r="J1434" s="19">
        <v>3</v>
      </c>
      <c r="K1434" s="22">
        <v>4</v>
      </c>
      <c r="L1434" s="21">
        <v>1.2539184952978055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34</v>
      </c>
      <c r="E1435" s="19">
        <v>24</v>
      </c>
      <c r="F1435" s="20">
        <v>58</v>
      </c>
      <c r="G1435" s="21">
        <v>5.4562558795860774</v>
      </c>
      <c r="H1435" s="19">
        <v>275</v>
      </c>
      <c r="I1435" s="19">
        <v>1</v>
      </c>
      <c r="J1435" s="19">
        <v>2</v>
      </c>
      <c r="K1435" s="22">
        <v>3</v>
      </c>
      <c r="L1435" s="21">
        <v>1.0909090909090911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585</v>
      </c>
      <c r="E1436" s="29">
        <v>567</v>
      </c>
      <c r="F1436" s="29">
        <v>1152</v>
      </c>
      <c r="G1436" s="31">
        <v>4.8552282210140341</v>
      </c>
      <c r="H1436" s="29">
        <v>8665</v>
      </c>
      <c r="I1436" s="29">
        <v>16</v>
      </c>
      <c r="J1436" s="29">
        <v>16</v>
      </c>
      <c r="K1436" s="36">
        <v>32</v>
      </c>
      <c r="L1436" s="31">
        <v>0.36930178880553949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48</v>
      </c>
      <c r="E1437" s="19">
        <v>43</v>
      </c>
      <c r="F1437" s="20">
        <v>91</v>
      </c>
      <c r="G1437" s="21">
        <v>4.4827586206896548</v>
      </c>
      <c r="H1437" s="19">
        <v>705</v>
      </c>
      <c r="I1437" s="19">
        <v>0</v>
      </c>
      <c r="J1437" s="19">
        <v>2</v>
      </c>
      <c r="K1437" s="22">
        <v>2</v>
      </c>
      <c r="L1437" s="21">
        <v>0.28368794326241137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82</v>
      </c>
      <c r="E1438" s="19">
        <v>85</v>
      </c>
      <c r="F1438" s="20">
        <v>167</v>
      </c>
      <c r="G1438" s="21">
        <v>3.8612716763005781</v>
      </c>
      <c r="H1438" s="19">
        <v>1640</v>
      </c>
      <c r="I1438" s="19">
        <v>2</v>
      </c>
      <c r="J1438" s="19">
        <v>4</v>
      </c>
      <c r="K1438" s="22">
        <v>6</v>
      </c>
      <c r="L1438" s="21">
        <v>0.36585365853658541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35</v>
      </c>
      <c r="E1439" s="19">
        <v>35</v>
      </c>
      <c r="F1439" s="20">
        <v>70</v>
      </c>
      <c r="G1439" s="21">
        <v>7.1065989847715745</v>
      </c>
      <c r="H1439" s="19">
        <v>-51</v>
      </c>
      <c r="I1439" s="19">
        <v>3</v>
      </c>
      <c r="J1439" s="19">
        <v>0</v>
      </c>
      <c r="K1439" s="22">
        <v>3</v>
      </c>
      <c r="L1439" s="21">
        <v>-5.8823529411764701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119</v>
      </c>
      <c r="E1440" s="19">
        <v>93</v>
      </c>
      <c r="F1440" s="20">
        <v>212</v>
      </c>
      <c r="G1440" s="21">
        <v>5.2062868369351669</v>
      </c>
      <c r="H1440" s="19">
        <v>1671</v>
      </c>
      <c r="I1440" s="19">
        <v>3</v>
      </c>
      <c r="J1440" s="19">
        <v>1</v>
      </c>
      <c r="K1440" s="22">
        <v>4</v>
      </c>
      <c r="L1440" s="21">
        <v>0.23937761819269898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67</v>
      </c>
      <c r="E1441" s="19">
        <v>65</v>
      </c>
      <c r="F1441" s="20">
        <v>132</v>
      </c>
      <c r="G1441" s="21">
        <v>6.3218390804597711</v>
      </c>
      <c r="H1441" s="35">
        <v>445</v>
      </c>
      <c r="I1441" s="19">
        <v>1</v>
      </c>
      <c r="J1441" s="19">
        <v>0</v>
      </c>
      <c r="K1441" s="22">
        <v>1</v>
      </c>
      <c r="L1441" s="21">
        <v>0.22471910112359553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16</v>
      </c>
      <c r="E1442" s="19">
        <v>27</v>
      </c>
      <c r="F1442" s="20">
        <v>43</v>
      </c>
      <c r="G1442" s="21">
        <v>4.334677419354839</v>
      </c>
      <c r="H1442" s="35">
        <v>385</v>
      </c>
      <c r="I1442" s="19">
        <v>0</v>
      </c>
      <c r="J1442" s="19">
        <v>0</v>
      </c>
      <c r="K1442" s="22">
        <v>0</v>
      </c>
      <c r="L1442" s="21">
        <v>0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26</v>
      </c>
      <c r="E1443" s="19">
        <v>20</v>
      </c>
      <c r="F1443" s="20">
        <v>46</v>
      </c>
      <c r="G1443" s="21">
        <v>4.0244969378827644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73</v>
      </c>
      <c r="E1444" s="19">
        <v>62</v>
      </c>
      <c r="F1444" s="20">
        <v>135</v>
      </c>
      <c r="G1444" s="21">
        <v>4.3731778425655978</v>
      </c>
      <c r="H1444" s="19">
        <v>1347</v>
      </c>
      <c r="I1444" s="19">
        <v>1</v>
      </c>
      <c r="J1444" s="19">
        <v>2</v>
      </c>
      <c r="K1444" s="22">
        <v>3</v>
      </c>
      <c r="L1444" s="21">
        <v>0.22271714922048996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41</v>
      </c>
      <c r="E1445" s="19">
        <v>59</v>
      </c>
      <c r="F1445" s="20">
        <v>100</v>
      </c>
      <c r="G1445" s="21">
        <v>5.6947608200455582</v>
      </c>
      <c r="H1445" s="35">
        <v>631</v>
      </c>
      <c r="I1445" s="19">
        <v>5</v>
      </c>
      <c r="J1445" s="19">
        <v>5</v>
      </c>
      <c r="K1445" s="22">
        <v>10</v>
      </c>
      <c r="L1445" s="21">
        <v>1.5847860538827259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23</v>
      </c>
      <c r="E1446" s="19">
        <v>27</v>
      </c>
      <c r="F1446" s="20">
        <v>50</v>
      </c>
      <c r="G1446" s="21">
        <v>5.7012542759407072</v>
      </c>
      <c r="H1446" s="19">
        <v>283</v>
      </c>
      <c r="I1446" s="19">
        <v>0</v>
      </c>
      <c r="J1446" s="19">
        <v>1</v>
      </c>
      <c r="K1446" s="22">
        <v>1</v>
      </c>
      <c r="L1446" s="21">
        <v>0.35335689045936397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55</v>
      </c>
      <c r="E1447" s="19">
        <v>51</v>
      </c>
      <c r="F1447" s="20">
        <v>106</v>
      </c>
      <c r="G1447" s="21">
        <v>4.4688026981450255</v>
      </c>
      <c r="H1447" s="19">
        <v>1187</v>
      </c>
      <c r="I1447" s="19">
        <v>1</v>
      </c>
      <c r="J1447" s="19">
        <v>1</v>
      </c>
      <c r="K1447" s="22">
        <v>2</v>
      </c>
      <c r="L1447" s="21">
        <v>0.16849199663016007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618</v>
      </c>
      <c r="E1448" s="29">
        <v>608</v>
      </c>
      <c r="F1448" s="29">
        <v>1226</v>
      </c>
      <c r="G1448" s="31">
        <v>5.7561387858584911</v>
      </c>
      <c r="H1448" s="29">
        <v>6723</v>
      </c>
      <c r="I1448" s="29">
        <v>8</v>
      </c>
      <c r="J1448" s="29">
        <v>10</v>
      </c>
      <c r="K1448" s="36">
        <v>18</v>
      </c>
      <c r="L1448" s="31">
        <v>0.2677376171352075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69</v>
      </c>
      <c r="E1449" s="19">
        <v>50</v>
      </c>
      <c r="F1449" s="20">
        <v>119</v>
      </c>
      <c r="G1449" s="21">
        <v>6.6332218506131548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31</v>
      </c>
      <c r="E1450" s="19">
        <v>31</v>
      </c>
      <c r="F1450" s="20">
        <v>62</v>
      </c>
      <c r="G1450" s="21">
        <v>6.56084656084656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50</v>
      </c>
      <c r="E1451" s="19">
        <v>42</v>
      </c>
      <c r="F1451" s="20">
        <v>92</v>
      </c>
      <c r="G1451" s="21">
        <v>5.6685150955021566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66</v>
      </c>
      <c r="E1452" s="19">
        <v>76</v>
      </c>
      <c r="F1452" s="20">
        <v>142</v>
      </c>
      <c r="G1452" s="21">
        <v>6.0787671232876717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48</v>
      </c>
      <c r="E1453" s="19">
        <v>29</v>
      </c>
      <c r="F1453" s="20">
        <v>77</v>
      </c>
      <c r="G1453" s="21">
        <v>6.0487038491751761</v>
      </c>
      <c r="H1453" s="35">
        <v>398</v>
      </c>
      <c r="I1453" s="19">
        <v>1</v>
      </c>
      <c r="J1453" s="19">
        <v>1</v>
      </c>
      <c r="K1453" s="22">
        <v>2</v>
      </c>
      <c r="L1453" s="21">
        <v>0.50251256281407031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54</v>
      </c>
      <c r="E1454" s="19">
        <v>74</v>
      </c>
      <c r="F1454" s="20">
        <v>128</v>
      </c>
      <c r="G1454" s="21">
        <v>6.0122123062470649</v>
      </c>
      <c r="H1454" s="35">
        <v>753</v>
      </c>
      <c r="I1454" s="19">
        <v>1</v>
      </c>
      <c r="J1454" s="19">
        <v>0</v>
      </c>
      <c r="K1454" s="22">
        <v>1</v>
      </c>
      <c r="L1454" s="21">
        <v>0.13280212483399734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62</v>
      </c>
      <c r="E1455" s="19">
        <v>53</v>
      </c>
      <c r="F1455" s="20">
        <v>115</v>
      </c>
      <c r="G1455" s="21">
        <v>6.9823922282938682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66</v>
      </c>
      <c r="E1456" s="19">
        <v>74</v>
      </c>
      <c r="F1456" s="20">
        <v>140</v>
      </c>
      <c r="G1456" s="21">
        <v>6.3897763578274756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39</v>
      </c>
      <c r="E1457" s="19">
        <v>53</v>
      </c>
      <c r="F1457" s="20">
        <v>92</v>
      </c>
      <c r="G1457" s="21">
        <v>3.2716927453769555</v>
      </c>
      <c r="H1457" s="19">
        <v>1432</v>
      </c>
      <c r="I1457" s="19">
        <v>5</v>
      </c>
      <c r="J1457" s="19">
        <v>7</v>
      </c>
      <c r="K1457" s="22">
        <v>12</v>
      </c>
      <c r="L1457" s="21">
        <v>0.83798882681564246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33</v>
      </c>
      <c r="E1458" s="19">
        <v>36</v>
      </c>
      <c r="F1458" s="20">
        <v>69</v>
      </c>
      <c r="G1458" s="21">
        <v>6.5032987747408111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59</v>
      </c>
      <c r="E1459" s="19">
        <v>55</v>
      </c>
      <c r="F1459" s="20">
        <v>114</v>
      </c>
      <c r="G1459" s="21">
        <v>4.8697137975224267</v>
      </c>
      <c r="H1459" s="35">
        <v>772</v>
      </c>
      <c r="I1459" s="19">
        <v>1</v>
      </c>
      <c r="J1459" s="19">
        <v>1</v>
      </c>
      <c r="K1459" s="22">
        <v>2</v>
      </c>
      <c r="L1459" s="21">
        <v>0.2590673575129534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41</v>
      </c>
      <c r="E1460" s="19">
        <v>35</v>
      </c>
      <c r="F1460" s="20">
        <v>76</v>
      </c>
      <c r="G1460" s="21">
        <v>6.6259808195292065</v>
      </c>
      <c r="H1460" s="19">
        <v>400</v>
      </c>
      <c r="I1460" s="19">
        <v>0</v>
      </c>
      <c r="J1460" s="19">
        <v>1</v>
      </c>
      <c r="K1460" s="22">
        <v>1</v>
      </c>
      <c r="L1460" s="21">
        <v>0.25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384</v>
      </c>
      <c r="E1461" s="38">
        <v>408</v>
      </c>
      <c r="F1461" s="38">
        <v>792</v>
      </c>
      <c r="G1461" s="31">
        <v>5.425029111582985</v>
      </c>
      <c r="H1461" s="29">
        <v>4328</v>
      </c>
      <c r="I1461" s="38">
        <v>7</v>
      </c>
      <c r="J1461" s="38">
        <v>8</v>
      </c>
      <c r="K1461" s="39">
        <v>15</v>
      </c>
      <c r="L1461" s="31">
        <v>0.34658040665434381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50</v>
      </c>
      <c r="E1462" s="35">
        <v>49</v>
      </c>
      <c r="F1462" s="40">
        <v>99</v>
      </c>
      <c r="G1462" s="21">
        <v>4.6025104602510458</v>
      </c>
      <c r="H1462" s="35">
        <v>754</v>
      </c>
      <c r="I1462" s="35">
        <v>6</v>
      </c>
      <c r="J1462" s="35">
        <v>5</v>
      </c>
      <c r="K1462" s="41">
        <v>11</v>
      </c>
      <c r="L1462" s="21">
        <v>1.4588859416445623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89</v>
      </c>
      <c r="E1463" s="35">
        <v>78</v>
      </c>
      <c r="F1463" s="40">
        <v>167</v>
      </c>
      <c r="G1463" s="21">
        <v>5.8452922646132306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36</v>
      </c>
      <c r="E1464" s="35">
        <v>52</v>
      </c>
      <c r="F1464" s="40">
        <v>88</v>
      </c>
      <c r="G1464" s="21">
        <v>4.9382716049382713</v>
      </c>
      <c r="H1464" s="35">
        <v>620</v>
      </c>
      <c r="I1464" s="35">
        <v>0</v>
      </c>
      <c r="J1464" s="35">
        <v>0</v>
      </c>
      <c r="K1464" s="41">
        <v>0</v>
      </c>
      <c r="L1464" s="21">
        <v>0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45</v>
      </c>
      <c r="E1465" s="35">
        <v>61</v>
      </c>
      <c r="F1465" s="40">
        <v>106</v>
      </c>
      <c r="G1465" s="21">
        <v>5.9284116331096195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42" t="s">
        <v>2583</v>
      </c>
      <c r="B1466" s="43" t="s">
        <v>2584</v>
      </c>
      <c r="C1466" s="47">
        <v>1210</v>
      </c>
      <c r="D1466" s="35">
        <v>36</v>
      </c>
      <c r="E1466" s="35">
        <v>39</v>
      </c>
      <c r="F1466" s="40">
        <v>75</v>
      </c>
      <c r="G1466" s="21">
        <v>6.1983471074380168</v>
      </c>
      <c r="H1466" s="35">
        <v>318</v>
      </c>
      <c r="I1466" s="35">
        <v>0</v>
      </c>
      <c r="J1466" s="35">
        <v>0</v>
      </c>
      <c r="K1466" s="48">
        <v>0</v>
      </c>
      <c r="L1466" s="46">
        <v>0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74</v>
      </c>
      <c r="E1467" s="35">
        <v>57</v>
      </c>
      <c r="F1467" s="40">
        <v>131</v>
      </c>
      <c r="G1467" s="21">
        <v>6.2589584328714771</v>
      </c>
      <c r="H1467" s="19">
        <v>381</v>
      </c>
      <c r="I1467" s="35">
        <v>0</v>
      </c>
      <c r="J1467" s="35">
        <v>2</v>
      </c>
      <c r="K1467" s="41">
        <v>2</v>
      </c>
      <c r="L1467" s="21">
        <v>0.52493438320209973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54</v>
      </c>
      <c r="E1468" s="35">
        <v>72</v>
      </c>
      <c r="F1468" s="40">
        <v>126</v>
      </c>
      <c r="G1468" s="21">
        <v>4.6357615894039732</v>
      </c>
      <c r="H1468" s="19">
        <v>1083</v>
      </c>
      <c r="I1468" s="35">
        <v>1</v>
      </c>
      <c r="J1468" s="35">
        <v>1</v>
      </c>
      <c r="K1468" s="41">
        <v>2</v>
      </c>
      <c r="L1468" s="21">
        <v>0.18467220683287164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373</v>
      </c>
      <c r="E1469" s="38">
        <v>390</v>
      </c>
      <c r="F1469" s="38">
        <v>763</v>
      </c>
      <c r="G1469" s="31">
        <v>4.810541579976042</v>
      </c>
      <c r="H1469" s="29">
        <v>8051</v>
      </c>
      <c r="I1469" s="38">
        <v>22</v>
      </c>
      <c r="J1469" s="38">
        <v>23</v>
      </c>
      <c r="K1469" s="39">
        <v>45</v>
      </c>
      <c r="L1469" s="31">
        <v>0.55893677803999497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1890</v>
      </c>
      <c r="E1470" s="9">
        <v>1800</v>
      </c>
      <c r="F1470" s="9">
        <v>3690</v>
      </c>
      <c r="G1470" s="25">
        <v>6.1258030778425221</v>
      </c>
      <c r="H1470" s="9">
        <v>12098</v>
      </c>
      <c r="I1470" s="9">
        <v>40</v>
      </c>
      <c r="J1470" s="9">
        <v>40</v>
      </c>
      <c r="K1470" s="16">
        <v>80</v>
      </c>
      <c r="L1470" s="25">
        <v>0.66126632501239868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312</v>
      </c>
      <c r="E1471" s="29">
        <v>294</v>
      </c>
      <c r="F1471" s="29">
        <v>606</v>
      </c>
      <c r="G1471" s="31">
        <v>7.59493670886076</v>
      </c>
      <c r="H1471" s="38">
        <v>734</v>
      </c>
      <c r="I1471" s="29">
        <v>2</v>
      </c>
      <c r="J1471" s="29">
        <v>1</v>
      </c>
      <c r="K1471" s="36">
        <v>3</v>
      </c>
      <c r="L1471" s="31">
        <v>0.40871934604904631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45</v>
      </c>
      <c r="E1472" s="19">
        <v>62</v>
      </c>
      <c r="F1472" s="20">
        <v>107</v>
      </c>
      <c r="G1472" s="21">
        <v>7.6867816091954015</v>
      </c>
      <c r="H1472" s="35">
        <v>-30</v>
      </c>
      <c r="I1472" s="19">
        <v>0</v>
      </c>
      <c r="J1472" s="19">
        <v>0</v>
      </c>
      <c r="K1472" s="22">
        <v>0</v>
      </c>
      <c r="L1472" s="21">
        <v>0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54</v>
      </c>
      <c r="E1473" s="19">
        <v>54</v>
      </c>
      <c r="F1473" s="20">
        <v>108</v>
      </c>
      <c r="G1473" s="21">
        <v>6.9902912621359228</v>
      </c>
      <c r="H1473" s="35">
        <v>386</v>
      </c>
      <c r="I1473" s="19">
        <v>1</v>
      </c>
      <c r="J1473" s="19">
        <v>0</v>
      </c>
      <c r="K1473" s="22">
        <v>1</v>
      </c>
      <c r="L1473" s="21">
        <v>0.2590673575129534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26</v>
      </c>
      <c r="E1474" s="19">
        <v>15</v>
      </c>
      <c r="F1474" s="20">
        <v>41</v>
      </c>
      <c r="G1474" s="21">
        <v>8.3844580777096116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25</v>
      </c>
      <c r="E1475" s="19">
        <v>21</v>
      </c>
      <c r="F1475" s="20">
        <v>46</v>
      </c>
      <c r="G1475" s="21">
        <v>8.8803088803088812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18</v>
      </c>
      <c r="E1476" s="19">
        <v>13</v>
      </c>
      <c r="F1476" s="20">
        <v>31</v>
      </c>
      <c r="G1476" s="21">
        <v>7.029478458049887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31</v>
      </c>
      <c r="E1477" s="19">
        <v>20</v>
      </c>
      <c r="F1477" s="20">
        <v>51</v>
      </c>
      <c r="G1477" s="21">
        <v>7.5332348596750363</v>
      </c>
      <c r="H1477" s="35">
        <v>19</v>
      </c>
      <c r="I1477" s="19">
        <v>0</v>
      </c>
      <c r="J1477" s="19">
        <v>0</v>
      </c>
      <c r="K1477" s="22">
        <v>0</v>
      </c>
      <c r="L1477" s="21">
        <v>0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16</v>
      </c>
      <c r="E1478" s="19">
        <v>8</v>
      </c>
      <c r="F1478" s="20">
        <v>24</v>
      </c>
      <c r="G1478" s="21">
        <v>5.5684454756380504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30</v>
      </c>
      <c r="E1479" s="19">
        <v>38</v>
      </c>
      <c r="F1479" s="20">
        <v>68</v>
      </c>
      <c r="G1479" s="21">
        <v>8.3743842364532011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27</v>
      </c>
      <c r="E1480" s="19">
        <v>22</v>
      </c>
      <c r="F1480" s="20">
        <v>49</v>
      </c>
      <c r="G1480" s="21">
        <v>6.8150208623087627</v>
      </c>
      <c r="H1480" s="35">
        <v>35</v>
      </c>
      <c r="I1480" s="19">
        <v>1</v>
      </c>
      <c r="J1480" s="19">
        <v>1</v>
      </c>
      <c r="K1480" s="22">
        <v>2</v>
      </c>
      <c r="L1480" s="21">
        <v>5.7142857142857144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28</v>
      </c>
      <c r="E1481" s="19">
        <v>30</v>
      </c>
      <c r="F1481" s="20">
        <v>58</v>
      </c>
      <c r="G1481" s="21">
        <v>9.4155844155844157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12</v>
      </c>
      <c r="E1482" s="19">
        <v>11</v>
      </c>
      <c r="F1482" s="20">
        <v>23</v>
      </c>
      <c r="G1482" s="21">
        <v>6.7846607669616521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518</v>
      </c>
      <c r="E1483" s="29">
        <v>479</v>
      </c>
      <c r="F1483" s="29">
        <v>997</v>
      </c>
      <c r="G1483" s="31">
        <v>5.6767067129761433</v>
      </c>
      <c r="H1483" s="29">
        <v>3229</v>
      </c>
      <c r="I1483" s="29">
        <v>8</v>
      </c>
      <c r="J1483" s="29">
        <v>7</v>
      </c>
      <c r="K1483" s="36">
        <v>15</v>
      </c>
      <c r="L1483" s="31">
        <v>0.46454010529575718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55</v>
      </c>
      <c r="E1484" s="19">
        <v>47</v>
      </c>
      <c r="F1484" s="20">
        <v>102</v>
      </c>
      <c r="G1484" s="21">
        <v>4.1700735895339323</v>
      </c>
      <c r="H1484" s="35">
        <v>578</v>
      </c>
      <c r="I1484" s="19">
        <v>3</v>
      </c>
      <c r="J1484" s="19">
        <v>4</v>
      </c>
      <c r="K1484" s="22">
        <v>7</v>
      </c>
      <c r="L1484" s="21">
        <v>1.2110726643598615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42</v>
      </c>
      <c r="E1485" s="19">
        <v>22</v>
      </c>
      <c r="F1485" s="20">
        <v>64</v>
      </c>
      <c r="G1485" s="21">
        <v>5.9259259259259265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25</v>
      </c>
      <c r="E1486" s="19">
        <v>33</v>
      </c>
      <c r="F1486" s="20">
        <v>58</v>
      </c>
      <c r="G1486" s="21">
        <v>3.7203335471456058</v>
      </c>
      <c r="H1486" s="35">
        <v>581</v>
      </c>
      <c r="I1486" s="19">
        <v>0</v>
      </c>
      <c r="J1486" s="19">
        <v>1</v>
      </c>
      <c r="K1486" s="22">
        <v>1</v>
      </c>
      <c r="L1486" s="21">
        <v>0.17211703958691912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21</v>
      </c>
      <c r="E1487" s="19">
        <v>20</v>
      </c>
      <c r="F1487" s="20">
        <v>41</v>
      </c>
      <c r="G1487" s="21">
        <v>4.3067226890756301</v>
      </c>
      <c r="H1487" s="35">
        <v>169</v>
      </c>
      <c r="I1487" s="19">
        <v>1</v>
      </c>
      <c r="J1487" s="19">
        <v>0</v>
      </c>
      <c r="K1487" s="22">
        <v>1</v>
      </c>
      <c r="L1487" s="21">
        <v>0.59171597633136097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33</v>
      </c>
      <c r="E1488" s="19">
        <v>44</v>
      </c>
      <c r="F1488" s="20">
        <v>77</v>
      </c>
      <c r="G1488" s="21">
        <v>6.9746376811594208</v>
      </c>
      <c r="H1488" s="35">
        <v>127</v>
      </c>
      <c r="I1488" s="19">
        <v>0</v>
      </c>
      <c r="J1488" s="19">
        <v>0</v>
      </c>
      <c r="K1488" s="22">
        <v>0</v>
      </c>
      <c r="L1488" s="21">
        <v>0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51</v>
      </c>
      <c r="E1489" s="19">
        <v>66</v>
      </c>
      <c r="F1489" s="20">
        <v>117</v>
      </c>
      <c r="G1489" s="21">
        <v>5.8266932270916332</v>
      </c>
      <c r="H1489" s="35">
        <v>300</v>
      </c>
      <c r="I1489" s="19">
        <v>0</v>
      </c>
      <c r="J1489" s="19">
        <v>0</v>
      </c>
      <c r="K1489" s="22">
        <v>0</v>
      </c>
      <c r="L1489" s="21">
        <v>0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49</v>
      </c>
      <c r="E1490" s="19">
        <v>51</v>
      </c>
      <c r="F1490" s="20">
        <v>100</v>
      </c>
      <c r="G1490" s="21">
        <v>8.1766148814390842</v>
      </c>
      <c r="H1490" s="35">
        <v>295</v>
      </c>
      <c r="I1490" s="19">
        <v>2</v>
      </c>
      <c r="J1490" s="19">
        <v>0</v>
      </c>
      <c r="K1490" s="22">
        <v>2</v>
      </c>
      <c r="L1490" s="21">
        <v>0.67796610169491522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63</v>
      </c>
      <c r="E1491" s="19">
        <v>47</v>
      </c>
      <c r="F1491" s="20">
        <v>110</v>
      </c>
      <c r="G1491" s="21">
        <v>5.9076262083780886</v>
      </c>
      <c r="H1491" s="35">
        <v>248</v>
      </c>
      <c r="I1491" s="19">
        <v>1</v>
      </c>
      <c r="J1491" s="19">
        <v>2</v>
      </c>
      <c r="K1491" s="22">
        <v>3</v>
      </c>
      <c r="L1491" s="21">
        <v>1.2096774193548387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31</v>
      </c>
      <c r="E1492" s="19">
        <v>30</v>
      </c>
      <c r="F1492" s="20">
        <v>61</v>
      </c>
      <c r="G1492" s="21">
        <v>6.4893617021276588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22</v>
      </c>
      <c r="E1493" s="19">
        <v>24</v>
      </c>
      <c r="F1493" s="20">
        <v>46</v>
      </c>
      <c r="G1493" s="21">
        <v>8.1128747795414462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22</v>
      </c>
      <c r="E1494" s="19">
        <v>17</v>
      </c>
      <c r="F1494" s="20">
        <v>39</v>
      </c>
      <c r="G1494" s="21">
        <v>3.753609239653513</v>
      </c>
      <c r="H1494" s="35">
        <v>342</v>
      </c>
      <c r="I1494" s="19">
        <v>1</v>
      </c>
      <c r="J1494" s="19">
        <v>0</v>
      </c>
      <c r="K1494" s="22">
        <v>1</v>
      </c>
      <c r="L1494" s="21">
        <v>0.29239766081871343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44</v>
      </c>
      <c r="E1495" s="19">
        <v>39</v>
      </c>
      <c r="F1495" s="20">
        <v>83</v>
      </c>
      <c r="G1495" s="21">
        <v>7.4239713774597496</v>
      </c>
      <c r="H1495" s="35">
        <v>137</v>
      </c>
      <c r="I1495" s="19">
        <v>0</v>
      </c>
      <c r="J1495" s="19">
        <v>0</v>
      </c>
      <c r="K1495" s="22">
        <v>0</v>
      </c>
      <c r="L1495" s="21">
        <v>0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40</v>
      </c>
      <c r="E1496" s="19">
        <v>22</v>
      </c>
      <c r="F1496" s="20">
        <v>62</v>
      </c>
      <c r="G1496" s="21">
        <v>6.7318132464712273</v>
      </c>
      <c r="H1496" s="35">
        <v>19</v>
      </c>
      <c r="I1496" s="19">
        <v>0</v>
      </c>
      <c r="J1496" s="19">
        <v>0</v>
      </c>
      <c r="K1496" s="22">
        <v>0</v>
      </c>
      <c r="L1496" s="21">
        <v>0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20</v>
      </c>
      <c r="E1497" s="19">
        <v>17</v>
      </c>
      <c r="F1497" s="20">
        <v>37</v>
      </c>
      <c r="G1497" s="21">
        <v>4.9731182795698921</v>
      </c>
      <c r="H1497" s="19">
        <v>142</v>
      </c>
      <c r="I1497" s="19">
        <v>0</v>
      </c>
      <c r="J1497" s="19">
        <v>0</v>
      </c>
      <c r="K1497" s="22">
        <v>0</v>
      </c>
      <c r="L1497" s="21">
        <v>0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321</v>
      </c>
      <c r="E1498" s="29">
        <v>295</v>
      </c>
      <c r="F1498" s="29">
        <v>616</v>
      </c>
      <c r="G1498" s="31">
        <v>5.5635838150289016</v>
      </c>
      <c r="H1498" s="29">
        <v>2553</v>
      </c>
      <c r="I1498" s="29">
        <v>2</v>
      </c>
      <c r="J1498" s="29">
        <v>6</v>
      </c>
      <c r="K1498" s="36">
        <v>8</v>
      </c>
      <c r="L1498" s="31">
        <v>0.31335683509596551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20</v>
      </c>
      <c r="E1499" s="19">
        <v>14</v>
      </c>
      <c r="F1499" s="20">
        <v>34</v>
      </c>
      <c r="G1499" s="21">
        <v>10.429447852760736</v>
      </c>
      <c r="H1499" s="35">
        <v>7</v>
      </c>
      <c r="I1499" s="19">
        <v>0</v>
      </c>
      <c r="J1499" s="19">
        <v>0</v>
      </c>
      <c r="K1499" s="22">
        <v>0</v>
      </c>
      <c r="L1499" s="21">
        <v>0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5</v>
      </c>
      <c r="E1500" s="19">
        <v>3</v>
      </c>
      <c r="F1500" s="20">
        <v>8</v>
      </c>
      <c r="G1500" s="21">
        <v>2.9962546816479403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1</v>
      </c>
      <c r="E1501" s="19">
        <v>3</v>
      </c>
      <c r="F1501" s="20">
        <v>4</v>
      </c>
      <c r="G1501" s="21">
        <v>4.2553191489361701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25</v>
      </c>
      <c r="E1502" s="19">
        <v>24</v>
      </c>
      <c r="F1502" s="20">
        <v>49</v>
      </c>
      <c r="G1502" s="21">
        <v>6.064356435643564</v>
      </c>
      <c r="H1502" s="35">
        <v>134</v>
      </c>
      <c r="I1502" s="19">
        <v>0</v>
      </c>
      <c r="J1502" s="19">
        <v>0</v>
      </c>
      <c r="K1502" s="22">
        <v>0</v>
      </c>
      <c r="L1502" s="21">
        <v>0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10</v>
      </c>
      <c r="E1503" s="19">
        <v>10</v>
      </c>
      <c r="F1503" s="20">
        <v>20</v>
      </c>
      <c r="G1503" s="21">
        <v>3.4071550255536627</v>
      </c>
      <c r="H1503" s="35">
        <v>48</v>
      </c>
      <c r="I1503" s="19">
        <v>0</v>
      </c>
      <c r="J1503" s="19">
        <v>2</v>
      </c>
      <c r="K1503" s="22">
        <v>2</v>
      </c>
      <c r="L1503" s="21">
        <v>4.1666666666666661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15</v>
      </c>
      <c r="E1504" s="19">
        <v>16</v>
      </c>
      <c r="F1504" s="20">
        <v>31</v>
      </c>
      <c r="G1504" s="21">
        <v>6.813186813186813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11</v>
      </c>
      <c r="E1505" s="19">
        <v>13</v>
      </c>
      <c r="F1505" s="20">
        <v>24</v>
      </c>
      <c r="G1505" s="21">
        <v>4.6692607003891053</v>
      </c>
      <c r="H1505" s="35">
        <v>225</v>
      </c>
      <c r="I1505" s="19">
        <v>2</v>
      </c>
      <c r="J1505" s="19">
        <v>3</v>
      </c>
      <c r="K1505" s="22">
        <v>5</v>
      </c>
      <c r="L1505" s="21">
        <v>2.2222222222222223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8</v>
      </c>
      <c r="E1506" s="19">
        <v>12</v>
      </c>
      <c r="F1506" s="20">
        <v>20</v>
      </c>
      <c r="G1506" s="21">
        <v>4.7281323877068555</v>
      </c>
      <c r="H1506" s="35">
        <v>83</v>
      </c>
      <c r="I1506" s="19">
        <v>0</v>
      </c>
      <c r="J1506" s="19">
        <v>0</v>
      </c>
      <c r="K1506" s="22">
        <v>0</v>
      </c>
      <c r="L1506" s="21">
        <v>0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20</v>
      </c>
      <c r="E1507" s="19">
        <v>11</v>
      </c>
      <c r="F1507" s="20">
        <v>31</v>
      </c>
      <c r="G1507" s="21">
        <v>5.2188552188552189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17</v>
      </c>
      <c r="E1508" s="19">
        <v>10</v>
      </c>
      <c r="F1508" s="20">
        <v>27</v>
      </c>
      <c r="G1508" s="21">
        <v>8.9403973509933774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4</v>
      </c>
      <c r="E1509" s="19">
        <v>6</v>
      </c>
      <c r="F1509" s="20">
        <v>10</v>
      </c>
      <c r="G1509" s="21">
        <v>4.2918454935622314</v>
      </c>
      <c r="H1509" s="35">
        <v>90</v>
      </c>
      <c r="I1509" s="19">
        <v>0</v>
      </c>
      <c r="J1509" s="19">
        <v>0</v>
      </c>
      <c r="K1509" s="22">
        <v>0</v>
      </c>
      <c r="L1509" s="21">
        <v>0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20</v>
      </c>
      <c r="E1510" s="19">
        <v>14</v>
      </c>
      <c r="F1510" s="20">
        <v>34</v>
      </c>
      <c r="G1510" s="21">
        <v>5.6478405315614619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5</v>
      </c>
      <c r="E1511" s="19">
        <v>2</v>
      </c>
      <c r="F1511" s="20">
        <v>7</v>
      </c>
      <c r="G1511" s="21">
        <v>5.833333333333333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6</v>
      </c>
      <c r="E1512" s="19">
        <v>13</v>
      </c>
      <c r="F1512" s="20">
        <v>19</v>
      </c>
      <c r="G1512" s="21">
        <v>7.5396825396825395</v>
      </c>
      <c r="H1512" s="35">
        <v>37</v>
      </c>
      <c r="I1512" s="19">
        <v>0</v>
      </c>
      <c r="J1512" s="19">
        <v>0</v>
      </c>
      <c r="K1512" s="22">
        <v>0</v>
      </c>
      <c r="L1512" s="21">
        <v>0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1</v>
      </c>
      <c r="E1513" s="19">
        <v>5</v>
      </c>
      <c r="F1513" s="20">
        <v>6</v>
      </c>
      <c r="G1513" s="21">
        <v>3.3149171270718232</v>
      </c>
      <c r="H1513" s="35">
        <v>93</v>
      </c>
      <c r="I1513" s="19">
        <v>0</v>
      </c>
      <c r="J1513" s="19">
        <v>0</v>
      </c>
      <c r="K1513" s="22">
        <v>0</v>
      </c>
      <c r="L1513" s="21">
        <v>0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9</v>
      </c>
      <c r="E1514" s="19">
        <v>4</v>
      </c>
      <c r="F1514" s="20">
        <v>13</v>
      </c>
      <c r="G1514" s="21">
        <v>6.9518716577540109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12</v>
      </c>
      <c r="E1515" s="19">
        <v>5</v>
      </c>
      <c r="F1515" s="20">
        <v>17</v>
      </c>
      <c r="G1515" s="21">
        <v>5.9649122807017543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14</v>
      </c>
      <c r="E1516" s="19">
        <v>17</v>
      </c>
      <c r="F1516" s="20">
        <v>31</v>
      </c>
      <c r="G1516" s="21">
        <v>3.6817102137767219</v>
      </c>
      <c r="H1516" s="35">
        <v>405</v>
      </c>
      <c r="I1516" s="19">
        <v>0</v>
      </c>
      <c r="J1516" s="19">
        <v>1</v>
      </c>
      <c r="K1516" s="22">
        <v>1</v>
      </c>
      <c r="L1516" s="21">
        <v>0.24691358024691357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103</v>
      </c>
      <c r="E1517" s="19">
        <v>89</v>
      </c>
      <c r="F1517" s="20">
        <v>192</v>
      </c>
      <c r="G1517" s="21">
        <v>5.6239015817223192</v>
      </c>
      <c r="H1517" s="35">
        <v>703</v>
      </c>
      <c r="I1517" s="19">
        <v>0</v>
      </c>
      <c r="J1517" s="19">
        <v>0</v>
      </c>
      <c r="K1517" s="22">
        <v>0</v>
      </c>
      <c r="L1517" s="21">
        <v>0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7</v>
      </c>
      <c r="E1518" s="19">
        <v>9</v>
      </c>
      <c r="F1518" s="20">
        <v>16</v>
      </c>
      <c r="G1518" s="21">
        <v>4.86322188449848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8</v>
      </c>
      <c r="E1519" s="19">
        <v>15</v>
      </c>
      <c r="F1519" s="20">
        <v>23</v>
      </c>
      <c r="G1519" s="21">
        <v>8.9494163424124515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371</v>
      </c>
      <c r="E1520" s="29">
        <v>371</v>
      </c>
      <c r="F1520" s="29">
        <v>742</v>
      </c>
      <c r="G1520" s="31">
        <v>5.3045467543608806</v>
      </c>
      <c r="H1520" s="29">
        <v>4975</v>
      </c>
      <c r="I1520" s="29">
        <v>23</v>
      </c>
      <c r="J1520" s="29">
        <v>20</v>
      </c>
      <c r="K1520" s="36">
        <v>43</v>
      </c>
      <c r="L1520" s="31">
        <v>0.86432160804020097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39</v>
      </c>
      <c r="E1521" s="19">
        <v>45</v>
      </c>
      <c r="F1521" s="20">
        <v>84</v>
      </c>
      <c r="G1521" s="21">
        <v>7.4468085106382977</v>
      </c>
      <c r="H1521" s="35">
        <v>185</v>
      </c>
      <c r="I1521" s="19">
        <v>1</v>
      </c>
      <c r="J1521" s="19">
        <v>1</v>
      </c>
      <c r="K1521" s="22">
        <v>2</v>
      </c>
      <c r="L1521" s="21">
        <v>1.0810810810810811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6</v>
      </c>
      <c r="E1522" s="19">
        <v>4</v>
      </c>
      <c r="F1522" s="20">
        <v>10</v>
      </c>
      <c r="G1522" s="21">
        <v>5.1813471502590671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52</v>
      </c>
      <c r="E1523" s="19">
        <v>49</v>
      </c>
      <c r="F1523" s="20">
        <v>101</v>
      </c>
      <c r="G1523" s="21">
        <v>4.8534358481499273</v>
      </c>
      <c r="H1523" s="35">
        <v>677</v>
      </c>
      <c r="I1523" s="19">
        <v>0</v>
      </c>
      <c r="J1523" s="19">
        <v>0</v>
      </c>
      <c r="K1523" s="22">
        <v>0</v>
      </c>
      <c r="L1523" s="21">
        <v>0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10</v>
      </c>
      <c r="E1524" s="19">
        <v>9</v>
      </c>
      <c r="F1524" s="20">
        <v>19</v>
      </c>
      <c r="G1524" s="21">
        <v>3.9832285115303985</v>
      </c>
      <c r="H1524" s="35">
        <v>219</v>
      </c>
      <c r="I1524" s="19">
        <v>2</v>
      </c>
      <c r="J1524" s="19">
        <v>0</v>
      </c>
      <c r="K1524" s="22">
        <v>2</v>
      </c>
      <c r="L1524" s="21">
        <v>0.91324200913242004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24</v>
      </c>
      <c r="E1525" s="19">
        <v>18</v>
      </c>
      <c r="F1525" s="20">
        <v>42</v>
      </c>
      <c r="G1525" s="21">
        <v>6.481481481481481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1</v>
      </c>
      <c r="E1526" s="19">
        <v>2</v>
      </c>
      <c r="F1526" s="20">
        <v>3</v>
      </c>
      <c r="G1526" s="21">
        <v>1.3452914798206279</v>
      </c>
      <c r="H1526" s="35">
        <v>82</v>
      </c>
      <c r="I1526" s="19">
        <v>0</v>
      </c>
      <c r="J1526" s="19">
        <v>1</v>
      </c>
      <c r="K1526" s="22">
        <v>1</v>
      </c>
      <c r="L1526" s="21">
        <v>1.2195121951219512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12</v>
      </c>
      <c r="E1527" s="19">
        <v>13</v>
      </c>
      <c r="F1527" s="20">
        <v>25</v>
      </c>
      <c r="G1527" s="21">
        <v>4.8169556840077075</v>
      </c>
      <c r="H1527" s="35">
        <v>158</v>
      </c>
      <c r="I1527" s="19">
        <v>0</v>
      </c>
      <c r="J1527" s="19">
        <v>1</v>
      </c>
      <c r="K1527" s="22">
        <v>1</v>
      </c>
      <c r="L1527" s="21">
        <v>0.63291139240506333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4</v>
      </c>
      <c r="E1528" s="19">
        <v>8</v>
      </c>
      <c r="F1528" s="20">
        <v>12</v>
      </c>
      <c r="G1528" s="21">
        <v>3.3802816901408446</v>
      </c>
      <c r="H1528" s="35">
        <v>130</v>
      </c>
      <c r="I1528" s="19">
        <v>1</v>
      </c>
      <c r="J1528" s="19">
        <v>0</v>
      </c>
      <c r="K1528" s="22">
        <v>1</v>
      </c>
      <c r="L1528" s="21">
        <v>0.76923076923076927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28</v>
      </c>
      <c r="E1529" s="19">
        <v>32</v>
      </c>
      <c r="F1529" s="20">
        <v>60</v>
      </c>
      <c r="G1529" s="21">
        <v>6.2695924764890272</v>
      </c>
      <c r="H1529" s="35">
        <v>388</v>
      </c>
      <c r="I1529" s="19">
        <v>0</v>
      </c>
      <c r="J1529" s="19">
        <v>0</v>
      </c>
      <c r="K1529" s="22">
        <v>0</v>
      </c>
      <c r="L1529" s="21">
        <v>0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8</v>
      </c>
      <c r="E1530" s="19">
        <v>8</v>
      </c>
      <c r="F1530" s="20">
        <v>16</v>
      </c>
      <c r="G1530" s="21">
        <v>4.8048048048048049</v>
      </c>
      <c r="H1530" s="35">
        <v>159</v>
      </c>
      <c r="I1530" s="19">
        <v>1</v>
      </c>
      <c r="J1530" s="19">
        <v>4</v>
      </c>
      <c r="K1530" s="22">
        <v>5</v>
      </c>
      <c r="L1530" s="21">
        <v>3.1446540880503147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26</v>
      </c>
      <c r="E1531" s="19">
        <v>16</v>
      </c>
      <c r="F1531" s="20">
        <v>42</v>
      </c>
      <c r="G1531" s="21">
        <v>5.5629139072847682</v>
      </c>
      <c r="H1531" s="35">
        <v>339</v>
      </c>
      <c r="I1531" s="19">
        <v>1</v>
      </c>
      <c r="J1531" s="19">
        <v>3</v>
      </c>
      <c r="K1531" s="22">
        <v>4</v>
      </c>
      <c r="L1531" s="21">
        <v>1.1799410029498525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24</v>
      </c>
      <c r="E1532" s="19">
        <v>18</v>
      </c>
      <c r="F1532" s="20">
        <v>42</v>
      </c>
      <c r="G1532" s="21">
        <v>5.2238805970149249</v>
      </c>
      <c r="H1532" s="35">
        <v>242</v>
      </c>
      <c r="I1532" s="19">
        <v>3</v>
      </c>
      <c r="J1532" s="19">
        <v>0</v>
      </c>
      <c r="K1532" s="22">
        <v>3</v>
      </c>
      <c r="L1532" s="21">
        <v>1.2396694214876034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11</v>
      </c>
      <c r="E1533" s="19">
        <v>18</v>
      </c>
      <c r="F1533" s="20">
        <v>29</v>
      </c>
      <c r="G1533" s="21">
        <v>9.1482649842271293</v>
      </c>
      <c r="H1533" s="35">
        <v>123</v>
      </c>
      <c r="I1533" s="19">
        <v>0</v>
      </c>
      <c r="J1533" s="19">
        <v>0</v>
      </c>
      <c r="K1533" s="22">
        <v>0</v>
      </c>
      <c r="L1533" s="21">
        <v>0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6</v>
      </c>
      <c r="E1534" s="19">
        <v>5</v>
      </c>
      <c r="F1534" s="20">
        <v>11</v>
      </c>
      <c r="G1534" s="21">
        <v>2.3255813953488373</v>
      </c>
      <c r="H1534" s="35">
        <v>206</v>
      </c>
      <c r="I1534" s="19">
        <v>0</v>
      </c>
      <c r="J1534" s="19">
        <v>1</v>
      </c>
      <c r="K1534" s="22">
        <v>1</v>
      </c>
      <c r="L1534" s="21">
        <v>0.48543689320388345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12</v>
      </c>
      <c r="E1535" s="19">
        <v>13</v>
      </c>
      <c r="F1535" s="20">
        <v>25</v>
      </c>
      <c r="G1535" s="21">
        <v>5.1652892561983474</v>
      </c>
      <c r="H1535" s="35">
        <v>277</v>
      </c>
      <c r="I1535" s="19">
        <v>3</v>
      </c>
      <c r="J1535" s="19">
        <v>0</v>
      </c>
      <c r="K1535" s="22">
        <v>3</v>
      </c>
      <c r="L1535" s="21">
        <v>1.0830324909747291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28</v>
      </c>
      <c r="E1536" s="19">
        <v>23</v>
      </c>
      <c r="F1536" s="20">
        <v>51</v>
      </c>
      <c r="G1536" s="21">
        <v>4.6532846715328464</v>
      </c>
      <c r="H1536" s="35">
        <v>486</v>
      </c>
      <c r="I1536" s="19">
        <v>5</v>
      </c>
      <c r="J1536" s="19">
        <v>1</v>
      </c>
      <c r="K1536" s="22">
        <v>6</v>
      </c>
      <c r="L1536" s="21">
        <v>1.2345679012345678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34</v>
      </c>
      <c r="E1537" s="19">
        <v>26</v>
      </c>
      <c r="F1537" s="20">
        <v>60</v>
      </c>
      <c r="G1537" s="21">
        <v>6.5288356909684442</v>
      </c>
      <c r="H1537" s="35">
        <v>395</v>
      </c>
      <c r="I1537" s="19">
        <v>4</v>
      </c>
      <c r="J1537" s="19">
        <v>0</v>
      </c>
      <c r="K1537" s="22">
        <v>4</v>
      </c>
      <c r="L1537" s="21">
        <v>1.0126582278481013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12</v>
      </c>
      <c r="E1538" s="19">
        <v>22</v>
      </c>
      <c r="F1538" s="20">
        <v>34</v>
      </c>
      <c r="G1538" s="21">
        <v>4.0189125295508275</v>
      </c>
      <c r="H1538" s="35">
        <v>362</v>
      </c>
      <c r="I1538" s="19">
        <v>0</v>
      </c>
      <c r="J1538" s="19">
        <v>2</v>
      </c>
      <c r="K1538" s="22">
        <v>2</v>
      </c>
      <c r="L1538" s="21">
        <v>0.55248618784530379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34</v>
      </c>
      <c r="E1539" s="19">
        <v>42</v>
      </c>
      <c r="F1539" s="20">
        <v>76</v>
      </c>
      <c r="G1539" s="21">
        <v>5.5072463768115938</v>
      </c>
      <c r="H1539" s="35">
        <v>385</v>
      </c>
      <c r="I1539" s="19">
        <v>2</v>
      </c>
      <c r="J1539" s="19">
        <v>6</v>
      </c>
      <c r="K1539" s="22">
        <v>8</v>
      </c>
      <c r="L1539" s="21">
        <v>2.0779220779220777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52</v>
      </c>
      <c r="E1540" s="38">
        <v>68</v>
      </c>
      <c r="F1540" s="38">
        <v>120</v>
      </c>
      <c r="G1540" s="31">
        <v>5.1679586563307494</v>
      </c>
      <c r="H1540" s="38">
        <v>677</v>
      </c>
      <c r="I1540" s="38">
        <v>4</v>
      </c>
      <c r="J1540" s="38">
        <v>6</v>
      </c>
      <c r="K1540" s="39">
        <v>10</v>
      </c>
      <c r="L1540" s="31">
        <v>1.4771048744460855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9</v>
      </c>
      <c r="E1541" s="35">
        <v>12</v>
      </c>
      <c r="F1541" s="40">
        <v>21</v>
      </c>
      <c r="G1541" s="21">
        <v>3.0791788856304985</v>
      </c>
      <c r="H1541" s="35">
        <v>433</v>
      </c>
      <c r="I1541" s="35">
        <v>1</v>
      </c>
      <c r="J1541" s="35">
        <v>2</v>
      </c>
      <c r="K1541" s="41">
        <v>3</v>
      </c>
      <c r="L1541" s="21">
        <v>0.69284064665127021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8</v>
      </c>
      <c r="E1542" s="35">
        <v>18</v>
      </c>
      <c r="F1542" s="40">
        <v>26</v>
      </c>
      <c r="G1542" s="21">
        <v>7.878787878787878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3</v>
      </c>
      <c r="E1543" s="35">
        <v>5</v>
      </c>
      <c r="F1543" s="40">
        <v>8</v>
      </c>
      <c r="G1543" s="21">
        <v>3.6036036036036037</v>
      </c>
      <c r="H1543" s="35">
        <v>43</v>
      </c>
      <c r="I1543" s="35">
        <v>0</v>
      </c>
      <c r="J1543" s="35">
        <v>2</v>
      </c>
      <c r="K1543" s="41">
        <v>2</v>
      </c>
      <c r="L1543" s="21">
        <v>4.6511627906976747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8</v>
      </c>
      <c r="E1544" s="35">
        <v>12</v>
      </c>
      <c r="F1544" s="40">
        <v>20</v>
      </c>
      <c r="G1544" s="21">
        <v>6.4935064935064926</v>
      </c>
      <c r="H1544" s="35">
        <v>-29</v>
      </c>
      <c r="I1544" s="35">
        <v>1</v>
      </c>
      <c r="J1544" s="35">
        <v>0</v>
      </c>
      <c r="K1544" s="41">
        <v>1</v>
      </c>
      <c r="L1544" s="21">
        <v>-3.4482758620689653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7</v>
      </c>
      <c r="E1545" s="35">
        <v>3</v>
      </c>
      <c r="F1545" s="40">
        <v>10</v>
      </c>
      <c r="G1545" s="21">
        <v>6.7114093959731544</v>
      </c>
      <c r="H1545" s="35">
        <v>4</v>
      </c>
      <c r="I1545" s="35">
        <v>1</v>
      </c>
      <c r="J1545" s="35">
        <v>1</v>
      </c>
      <c r="K1545" s="41">
        <v>2</v>
      </c>
      <c r="L1545" s="21">
        <v>50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15</v>
      </c>
      <c r="E1546" s="35">
        <v>16</v>
      </c>
      <c r="F1546" s="40">
        <v>31</v>
      </c>
      <c r="G1546" s="21">
        <v>6.4583333333333339</v>
      </c>
      <c r="H1546" s="35">
        <v>184</v>
      </c>
      <c r="I1546" s="35">
        <v>1</v>
      </c>
      <c r="J1546" s="35">
        <v>1</v>
      </c>
      <c r="K1546" s="41">
        <v>2</v>
      </c>
      <c r="L1546" s="21">
        <v>1.0869565217391304</v>
      </c>
    </row>
    <row r="1547" spans="1:12" ht="15" customHeight="1" outlineLevel="1" x14ac:dyDescent="0.2">
      <c r="A1547" s="68" t="s">
        <v>2716</v>
      </c>
      <c r="B1547" s="43" t="s">
        <v>2717</v>
      </c>
      <c r="C1547" s="44">
        <v>151</v>
      </c>
      <c r="D1547" s="35">
        <v>2</v>
      </c>
      <c r="E1547" s="35">
        <v>2</v>
      </c>
      <c r="F1547" s="40">
        <v>4</v>
      </c>
      <c r="G1547" s="21">
        <v>2.6490066225165565</v>
      </c>
      <c r="H1547" s="35">
        <v>45</v>
      </c>
      <c r="I1547" s="35">
        <v>0</v>
      </c>
      <c r="J1547" s="35">
        <v>0</v>
      </c>
      <c r="K1547" s="48">
        <v>0</v>
      </c>
      <c r="L1547" s="46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316</v>
      </c>
      <c r="E1548" s="38">
        <v>293</v>
      </c>
      <c r="F1548" s="38">
        <v>609</v>
      </c>
      <c r="G1548" s="31">
        <v>8.3276357172159177</v>
      </c>
      <c r="H1548" s="29">
        <v>-70</v>
      </c>
      <c r="I1548" s="38">
        <v>1</v>
      </c>
      <c r="J1548" s="38">
        <v>0</v>
      </c>
      <c r="K1548" s="39">
        <v>1</v>
      </c>
      <c r="L1548" s="31">
        <v>-1.4285714285714286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4016</v>
      </c>
      <c r="E1549" s="9">
        <v>4031</v>
      </c>
      <c r="F1549" s="9">
        <v>8047</v>
      </c>
      <c r="G1549" s="25">
        <v>5.4649670281907277</v>
      </c>
      <c r="H1549" s="9">
        <v>71146</v>
      </c>
      <c r="I1549" s="9">
        <v>279</v>
      </c>
      <c r="J1549" s="9">
        <v>295</v>
      </c>
      <c r="K1549" s="16">
        <v>574</v>
      </c>
      <c r="L1549" s="25">
        <v>0.80679166783796696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165</v>
      </c>
      <c r="E1550" s="29">
        <v>160</v>
      </c>
      <c r="F1550" s="29">
        <v>325</v>
      </c>
      <c r="G1550" s="31">
        <v>2.5496195183180355</v>
      </c>
      <c r="H1550" s="29">
        <v>8794</v>
      </c>
      <c r="I1550" s="29">
        <v>33</v>
      </c>
      <c r="J1550" s="29">
        <v>43</v>
      </c>
      <c r="K1550" s="36">
        <v>76</v>
      </c>
      <c r="L1550" s="31">
        <v>0.86422560836934281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45</v>
      </c>
      <c r="E1551" s="19">
        <v>48</v>
      </c>
      <c r="F1551" s="20">
        <v>93</v>
      </c>
      <c r="G1551" s="21">
        <v>3.2449406838799724</v>
      </c>
      <c r="H1551" s="19">
        <v>1793</v>
      </c>
      <c r="I1551" s="19">
        <v>2</v>
      </c>
      <c r="J1551" s="19">
        <v>5</v>
      </c>
      <c r="K1551" s="22">
        <v>7</v>
      </c>
      <c r="L1551" s="21">
        <v>0.39040713887339656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8</v>
      </c>
      <c r="E1552" s="19">
        <v>3</v>
      </c>
      <c r="F1552" s="20">
        <v>11</v>
      </c>
      <c r="G1552" s="21">
        <v>1.1247443762781186</v>
      </c>
      <c r="H1552" s="35">
        <v>718</v>
      </c>
      <c r="I1552" s="19">
        <v>3</v>
      </c>
      <c r="J1552" s="19">
        <v>2</v>
      </c>
      <c r="K1552" s="22">
        <v>5</v>
      </c>
      <c r="L1552" s="21">
        <v>0.69637883008356549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30</v>
      </c>
      <c r="E1553" s="19">
        <v>18</v>
      </c>
      <c r="F1553" s="20">
        <v>48</v>
      </c>
      <c r="G1553" s="21">
        <v>3.6281179138321997</v>
      </c>
      <c r="H1553" s="35">
        <v>836</v>
      </c>
      <c r="I1553" s="19">
        <v>3</v>
      </c>
      <c r="J1553" s="19">
        <v>3</v>
      </c>
      <c r="K1553" s="22">
        <v>6</v>
      </c>
      <c r="L1553" s="21">
        <v>0.71770334928229662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17</v>
      </c>
      <c r="E1554" s="19">
        <v>22</v>
      </c>
      <c r="F1554" s="20">
        <v>39</v>
      </c>
      <c r="G1554" s="21">
        <v>2.5259067357512954</v>
      </c>
      <c r="H1554" s="35">
        <v>966</v>
      </c>
      <c r="I1554" s="19">
        <v>1</v>
      </c>
      <c r="J1554" s="19">
        <v>7</v>
      </c>
      <c r="K1554" s="22">
        <v>8</v>
      </c>
      <c r="L1554" s="21">
        <v>0.82815734989648038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9</v>
      </c>
      <c r="E1555" s="19">
        <v>12</v>
      </c>
      <c r="F1555" s="20">
        <v>21</v>
      </c>
      <c r="G1555" s="21">
        <v>2.9453015427769986</v>
      </c>
      <c r="H1555" s="35">
        <v>493</v>
      </c>
      <c r="I1555" s="19">
        <v>2</v>
      </c>
      <c r="J1555" s="19">
        <v>0</v>
      </c>
      <c r="K1555" s="22">
        <v>2</v>
      </c>
      <c r="L1555" s="21">
        <v>0.40567951318458417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21</v>
      </c>
      <c r="E1556" s="19">
        <v>24</v>
      </c>
      <c r="F1556" s="20">
        <v>45</v>
      </c>
      <c r="G1556" s="21">
        <v>5.6039850560398508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3</v>
      </c>
      <c r="E1557" s="19">
        <v>4</v>
      </c>
      <c r="F1557" s="20">
        <v>7</v>
      </c>
      <c r="G1557" s="21">
        <v>1.2987012987012987</v>
      </c>
      <c r="H1557" s="35">
        <v>505</v>
      </c>
      <c r="I1557" s="19">
        <v>2</v>
      </c>
      <c r="J1557" s="19">
        <v>4</v>
      </c>
      <c r="K1557" s="22">
        <v>6</v>
      </c>
      <c r="L1557" s="21">
        <v>1.1881188118811881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8</v>
      </c>
      <c r="E1558" s="19">
        <v>5</v>
      </c>
      <c r="F1558" s="20">
        <v>13</v>
      </c>
      <c r="G1558" s="21">
        <v>1.5457788347205708</v>
      </c>
      <c r="H1558" s="35">
        <v>673</v>
      </c>
      <c r="I1558" s="19">
        <v>0</v>
      </c>
      <c r="J1558" s="19">
        <v>0</v>
      </c>
      <c r="K1558" s="22">
        <v>0</v>
      </c>
      <c r="L1558" s="21">
        <v>0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5</v>
      </c>
      <c r="E1559" s="19">
        <v>2</v>
      </c>
      <c r="F1559" s="20">
        <v>7</v>
      </c>
      <c r="G1559" s="21">
        <v>0.83036773428232491</v>
      </c>
      <c r="H1559" s="35">
        <v>761</v>
      </c>
      <c r="I1559" s="19">
        <v>7</v>
      </c>
      <c r="J1559" s="19">
        <v>4</v>
      </c>
      <c r="K1559" s="22">
        <v>11</v>
      </c>
      <c r="L1559" s="21">
        <v>1.4454664914586071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8</v>
      </c>
      <c r="E1560" s="19">
        <v>8</v>
      </c>
      <c r="F1560" s="20">
        <v>16</v>
      </c>
      <c r="G1560" s="21">
        <v>1.6701461377870561</v>
      </c>
      <c r="H1560" s="35">
        <v>760</v>
      </c>
      <c r="I1560" s="19">
        <v>4</v>
      </c>
      <c r="J1560" s="19">
        <v>10</v>
      </c>
      <c r="K1560" s="22">
        <v>14</v>
      </c>
      <c r="L1560" s="21">
        <v>1.8421052631578945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4</v>
      </c>
      <c r="E1561" s="19">
        <v>4</v>
      </c>
      <c r="F1561" s="20">
        <v>8</v>
      </c>
      <c r="G1561" s="21">
        <v>1.0389610389610389</v>
      </c>
      <c r="H1561" s="35">
        <v>596</v>
      </c>
      <c r="I1561" s="19">
        <v>3</v>
      </c>
      <c r="J1561" s="19">
        <v>6</v>
      </c>
      <c r="K1561" s="22">
        <v>9</v>
      </c>
      <c r="L1561" s="21">
        <v>1.5100671140939599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7</v>
      </c>
      <c r="E1562" s="19">
        <v>10</v>
      </c>
      <c r="F1562" s="20">
        <v>17</v>
      </c>
      <c r="G1562" s="21">
        <v>2.9876977152899822</v>
      </c>
      <c r="H1562" s="19">
        <v>330</v>
      </c>
      <c r="I1562" s="19">
        <v>6</v>
      </c>
      <c r="J1562" s="19">
        <v>2</v>
      </c>
      <c r="K1562" s="22">
        <v>8</v>
      </c>
      <c r="L1562" s="21">
        <v>2.4242424242424243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1274</v>
      </c>
      <c r="E1563" s="29">
        <v>1265</v>
      </c>
      <c r="F1563" s="29">
        <v>2539</v>
      </c>
      <c r="G1563" s="31">
        <v>6.9495004789927473</v>
      </c>
      <c r="H1563" s="29">
        <v>16023</v>
      </c>
      <c r="I1563" s="29">
        <v>119</v>
      </c>
      <c r="J1563" s="29">
        <v>118</v>
      </c>
      <c r="K1563" s="36">
        <v>237</v>
      </c>
      <c r="L1563" s="31">
        <v>1.4791237595955813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7</v>
      </c>
      <c r="E1564" s="19">
        <v>8</v>
      </c>
      <c r="F1564" s="20">
        <v>15</v>
      </c>
      <c r="G1564" s="21">
        <v>2.321981424148607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24</v>
      </c>
      <c r="E1565" s="19">
        <v>21</v>
      </c>
      <c r="F1565" s="20">
        <v>45</v>
      </c>
      <c r="G1565" s="21">
        <v>5.3507728894173603</v>
      </c>
      <c r="H1565" s="35">
        <v>573</v>
      </c>
      <c r="I1565" s="19">
        <v>1</v>
      </c>
      <c r="J1565" s="19">
        <v>3</v>
      </c>
      <c r="K1565" s="22">
        <v>4</v>
      </c>
      <c r="L1565" s="21">
        <v>0.69808027923211169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26</v>
      </c>
      <c r="E1566" s="19">
        <v>22</v>
      </c>
      <c r="F1566" s="20">
        <v>48</v>
      </c>
      <c r="G1566" s="21">
        <v>5.4545454545454541</v>
      </c>
      <c r="H1566" s="35">
        <v>144</v>
      </c>
      <c r="I1566" s="19">
        <v>1</v>
      </c>
      <c r="J1566" s="19">
        <v>2</v>
      </c>
      <c r="K1566" s="22">
        <v>3</v>
      </c>
      <c r="L1566" s="21">
        <v>2.083333333333333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10</v>
      </c>
      <c r="E1567" s="19">
        <v>14</v>
      </c>
      <c r="F1567" s="20">
        <v>24</v>
      </c>
      <c r="G1567" s="21">
        <v>6.1224489795918364</v>
      </c>
      <c r="H1567" s="35">
        <v>226</v>
      </c>
      <c r="I1567" s="19">
        <v>1</v>
      </c>
      <c r="J1567" s="19">
        <v>4</v>
      </c>
      <c r="K1567" s="22">
        <v>5</v>
      </c>
      <c r="L1567" s="21">
        <v>2.2123893805309733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20</v>
      </c>
      <c r="E1568" s="19">
        <v>17</v>
      </c>
      <c r="F1568" s="20">
        <v>37</v>
      </c>
      <c r="G1568" s="21">
        <v>4.5792079207920793</v>
      </c>
      <c r="H1568" s="35">
        <v>525</v>
      </c>
      <c r="I1568" s="19">
        <v>0</v>
      </c>
      <c r="J1568" s="19">
        <v>0</v>
      </c>
      <c r="K1568" s="22">
        <v>0</v>
      </c>
      <c r="L1568" s="21">
        <v>0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33</v>
      </c>
      <c r="E1569" s="19">
        <v>27</v>
      </c>
      <c r="F1569" s="20">
        <v>60</v>
      </c>
      <c r="G1569" s="21">
        <v>7.5376884422110546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31</v>
      </c>
      <c r="E1570" s="19">
        <v>27</v>
      </c>
      <c r="F1570" s="20">
        <v>58</v>
      </c>
      <c r="G1570" s="21">
        <v>6.7915690866510543</v>
      </c>
      <c r="H1570" s="35">
        <v>612</v>
      </c>
      <c r="I1570" s="19">
        <v>5</v>
      </c>
      <c r="J1570" s="19">
        <v>4</v>
      </c>
      <c r="K1570" s="22">
        <v>9</v>
      </c>
      <c r="L1570" s="21">
        <v>1.4705882352941175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10</v>
      </c>
      <c r="E1571" s="19">
        <v>15</v>
      </c>
      <c r="F1571" s="20">
        <v>25</v>
      </c>
      <c r="G1571" s="21">
        <v>3.8759689922480618</v>
      </c>
      <c r="H1571" s="35">
        <v>387</v>
      </c>
      <c r="I1571" s="19">
        <v>3</v>
      </c>
      <c r="J1571" s="19">
        <v>5</v>
      </c>
      <c r="K1571" s="22">
        <v>8</v>
      </c>
      <c r="L1571" s="21">
        <v>2.0671834625323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13</v>
      </c>
      <c r="E1572" s="19">
        <v>23</v>
      </c>
      <c r="F1572" s="20">
        <v>36</v>
      </c>
      <c r="G1572" s="21">
        <v>6.3829787234042552</v>
      </c>
      <c r="H1572" s="35">
        <v>331</v>
      </c>
      <c r="I1572" s="19">
        <v>7</v>
      </c>
      <c r="J1572" s="19">
        <v>11</v>
      </c>
      <c r="K1572" s="22">
        <v>18</v>
      </c>
      <c r="L1572" s="21">
        <v>5.4380664652567976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34</v>
      </c>
      <c r="E1573" s="19">
        <v>41</v>
      </c>
      <c r="F1573" s="20">
        <v>75</v>
      </c>
      <c r="G1573" s="21">
        <v>7.3099415204678362</v>
      </c>
      <c r="H1573" s="35">
        <v>301</v>
      </c>
      <c r="I1573" s="19">
        <v>0</v>
      </c>
      <c r="J1573" s="19">
        <v>4</v>
      </c>
      <c r="K1573" s="22">
        <v>4</v>
      </c>
      <c r="L1573" s="21">
        <v>1.3289036544850499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13</v>
      </c>
      <c r="E1574" s="19">
        <v>11</v>
      </c>
      <c r="F1574" s="20">
        <v>24</v>
      </c>
      <c r="G1574" s="21">
        <v>3.3850493653032441</v>
      </c>
      <c r="H1574" s="35">
        <v>504</v>
      </c>
      <c r="I1574" s="19">
        <v>3</v>
      </c>
      <c r="J1574" s="19">
        <v>2</v>
      </c>
      <c r="K1574" s="22">
        <v>5</v>
      </c>
      <c r="L1574" s="21">
        <v>0.99206349206349198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23</v>
      </c>
      <c r="E1575" s="19">
        <v>19</v>
      </c>
      <c r="F1575" s="20">
        <v>42</v>
      </c>
      <c r="G1575" s="21">
        <v>5.1407588739290082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20</v>
      </c>
      <c r="E1576" s="19">
        <v>18</v>
      </c>
      <c r="F1576" s="20">
        <v>38</v>
      </c>
      <c r="G1576" s="21">
        <v>5.2704576976421631</v>
      </c>
      <c r="H1576" s="35">
        <v>272</v>
      </c>
      <c r="I1576" s="19">
        <v>2</v>
      </c>
      <c r="J1576" s="19">
        <v>2</v>
      </c>
      <c r="K1576" s="22">
        <v>4</v>
      </c>
      <c r="L1576" s="21">
        <v>1.4705882352941175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45</v>
      </c>
      <c r="E1577" s="19">
        <v>38</v>
      </c>
      <c r="F1577" s="20">
        <v>83</v>
      </c>
      <c r="G1577" s="21">
        <v>5.6849315068493151</v>
      </c>
      <c r="H1577" s="35">
        <v>453</v>
      </c>
      <c r="I1577" s="19">
        <v>6</v>
      </c>
      <c r="J1577" s="19">
        <v>3</v>
      </c>
      <c r="K1577" s="22">
        <v>9</v>
      </c>
      <c r="L1577" s="21">
        <v>1.9867549668874174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19</v>
      </c>
      <c r="E1578" s="19">
        <v>30</v>
      </c>
      <c r="F1578" s="20">
        <v>49</v>
      </c>
      <c r="G1578" s="21">
        <v>3.9548022598870061</v>
      </c>
      <c r="H1578" s="35">
        <v>602</v>
      </c>
      <c r="I1578" s="19">
        <v>4</v>
      </c>
      <c r="J1578" s="19">
        <v>4</v>
      </c>
      <c r="K1578" s="22">
        <v>8</v>
      </c>
      <c r="L1578" s="21">
        <v>1.3289036544850499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513</v>
      </c>
      <c r="E1579" s="19">
        <v>530</v>
      </c>
      <c r="F1579" s="20">
        <v>1043</v>
      </c>
      <c r="G1579" s="21">
        <v>15.224054882498905</v>
      </c>
      <c r="H1579" s="35">
        <v>348</v>
      </c>
      <c r="I1579" s="19">
        <v>17</v>
      </c>
      <c r="J1579" s="19">
        <v>14</v>
      </c>
      <c r="K1579" s="22">
        <v>31</v>
      </c>
      <c r="L1579" s="21">
        <v>8.9080459770114953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39</v>
      </c>
      <c r="E1580" s="19">
        <v>40</v>
      </c>
      <c r="F1580" s="20">
        <v>79</v>
      </c>
      <c r="G1580" s="21">
        <v>7.5309818875119161</v>
      </c>
      <c r="H1580" s="35">
        <v>993</v>
      </c>
      <c r="I1580" s="19">
        <v>9</v>
      </c>
      <c r="J1580" s="19">
        <v>9</v>
      </c>
      <c r="K1580" s="22">
        <v>18</v>
      </c>
      <c r="L1580" s="21">
        <v>1.8126888217522661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16</v>
      </c>
      <c r="E1581" s="19">
        <v>11</v>
      </c>
      <c r="F1581" s="20">
        <v>27</v>
      </c>
      <c r="G1581" s="21">
        <v>3.4263959390862944</v>
      </c>
      <c r="H1581" s="35">
        <v>472</v>
      </c>
      <c r="I1581" s="19">
        <v>0</v>
      </c>
      <c r="J1581" s="19">
        <v>0</v>
      </c>
      <c r="K1581" s="22">
        <v>0</v>
      </c>
      <c r="L1581" s="21">
        <v>0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3</v>
      </c>
      <c r="E1582" s="19">
        <v>3</v>
      </c>
      <c r="F1582" s="20">
        <v>6</v>
      </c>
      <c r="G1582" s="21">
        <v>1.1235955056179776</v>
      </c>
      <c r="H1582" s="35">
        <v>477</v>
      </c>
      <c r="I1582" s="19">
        <v>1</v>
      </c>
      <c r="J1582" s="19">
        <v>4</v>
      </c>
      <c r="K1582" s="22">
        <v>5</v>
      </c>
      <c r="L1582" s="21">
        <v>1.0482180293501049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21</v>
      </c>
      <c r="E1583" s="19">
        <v>16</v>
      </c>
      <c r="F1583" s="20">
        <v>37</v>
      </c>
      <c r="G1583" s="21">
        <v>3.4839924670433149</v>
      </c>
      <c r="H1583" s="35">
        <v>124</v>
      </c>
      <c r="I1583" s="19">
        <v>0</v>
      </c>
      <c r="J1583" s="19">
        <v>0</v>
      </c>
      <c r="K1583" s="22">
        <v>0</v>
      </c>
      <c r="L1583" s="21">
        <v>0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12</v>
      </c>
      <c r="E1584" s="19">
        <v>9</v>
      </c>
      <c r="F1584" s="20">
        <v>21</v>
      </c>
      <c r="G1584" s="21">
        <v>1.8404907975460123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7</v>
      </c>
      <c r="E1585" s="19">
        <v>5</v>
      </c>
      <c r="F1585" s="20">
        <v>12</v>
      </c>
      <c r="G1585" s="21">
        <v>2.4242424242424243</v>
      </c>
      <c r="H1585" s="35">
        <v>265</v>
      </c>
      <c r="I1585" s="19">
        <v>0</v>
      </c>
      <c r="J1585" s="19">
        <v>2</v>
      </c>
      <c r="K1585" s="22">
        <v>2</v>
      </c>
      <c r="L1585" s="21">
        <v>0.75471698113207553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12</v>
      </c>
      <c r="E1586" s="19">
        <v>15</v>
      </c>
      <c r="F1586" s="20">
        <v>27</v>
      </c>
      <c r="G1586" s="21">
        <v>3.524804177545692</v>
      </c>
      <c r="H1586" s="35">
        <v>528</v>
      </c>
      <c r="I1586" s="19">
        <v>3</v>
      </c>
      <c r="J1586" s="19">
        <v>0</v>
      </c>
      <c r="K1586" s="22">
        <v>3</v>
      </c>
      <c r="L1586" s="21">
        <v>0.56818181818181823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21</v>
      </c>
      <c r="E1587" s="19">
        <v>19</v>
      </c>
      <c r="F1587" s="20">
        <v>40</v>
      </c>
      <c r="G1587" s="21">
        <v>4.5977011494252871</v>
      </c>
      <c r="H1587" s="35">
        <v>532</v>
      </c>
      <c r="I1587" s="19">
        <v>3</v>
      </c>
      <c r="J1587" s="19">
        <v>4</v>
      </c>
      <c r="K1587" s="22">
        <v>7</v>
      </c>
      <c r="L1587" s="21">
        <v>1.3157894736842104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21</v>
      </c>
      <c r="E1588" s="19">
        <v>12</v>
      </c>
      <c r="F1588" s="20">
        <v>33</v>
      </c>
      <c r="G1588" s="21">
        <v>3.7414965986394559</v>
      </c>
      <c r="H1588" s="35">
        <v>323</v>
      </c>
      <c r="I1588" s="19">
        <v>0</v>
      </c>
      <c r="J1588" s="19">
        <v>0</v>
      </c>
      <c r="K1588" s="22">
        <v>0</v>
      </c>
      <c r="L1588" s="21">
        <v>0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13</v>
      </c>
      <c r="E1589" s="19">
        <v>15</v>
      </c>
      <c r="F1589" s="20">
        <v>28</v>
      </c>
      <c r="G1589" s="21">
        <v>4.666666666666667</v>
      </c>
      <c r="H1589" s="35">
        <v>250</v>
      </c>
      <c r="I1589" s="19">
        <v>3</v>
      </c>
      <c r="J1589" s="19">
        <v>0</v>
      </c>
      <c r="K1589" s="22">
        <v>3</v>
      </c>
      <c r="L1589" s="21">
        <v>1.2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10</v>
      </c>
      <c r="E1590" s="19">
        <v>10</v>
      </c>
      <c r="F1590" s="20">
        <v>20</v>
      </c>
      <c r="G1590" s="21">
        <v>4.0080160320641278</v>
      </c>
      <c r="H1590" s="35">
        <v>350</v>
      </c>
      <c r="I1590" s="19">
        <v>0</v>
      </c>
      <c r="J1590" s="19">
        <v>0</v>
      </c>
      <c r="K1590" s="22">
        <v>0</v>
      </c>
      <c r="L1590" s="21">
        <v>0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11</v>
      </c>
      <c r="E1591" s="19">
        <v>14</v>
      </c>
      <c r="F1591" s="20">
        <v>25</v>
      </c>
      <c r="G1591" s="21">
        <v>3.4770514603616132</v>
      </c>
      <c r="H1591" s="35">
        <v>441</v>
      </c>
      <c r="I1591" s="19">
        <v>0</v>
      </c>
      <c r="J1591" s="19">
        <v>2</v>
      </c>
      <c r="K1591" s="22">
        <v>2</v>
      </c>
      <c r="L1591" s="21">
        <v>0.45351473922902497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76</v>
      </c>
      <c r="E1592" s="19">
        <v>67</v>
      </c>
      <c r="F1592" s="20">
        <v>143</v>
      </c>
      <c r="G1592" s="21">
        <v>10.966257668711657</v>
      </c>
      <c r="H1592" s="19">
        <v>457</v>
      </c>
      <c r="I1592" s="19">
        <v>2</v>
      </c>
      <c r="J1592" s="19">
        <v>2</v>
      </c>
      <c r="K1592" s="22">
        <v>4</v>
      </c>
      <c r="L1592" s="21">
        <v>0.87527352297592997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11</v>
      </c>
      <c r="E1593" s="19">
        <v>9</v>
      </c>
      <c r="F1593" s="20">
        <v>20</v>
      </c>
      <c r="G1593" s="21">
        <v>1.6488046166529264</v>
      </c>
      <c r="H1593" s="19">
        <v>1056</v>
      </c>
      <c r="I1593" s="19">
        <v>3</v>
      </c>
      <c r="J1593" s="19">
        <v>7</v>
      </c>
      <c r="K1593" s="22">
        <v>10</v>
      </c>
      <c r="L1593" s="21">
        <v>0.94696969696969702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15</v>
      </c>
      <c r="E1594" s="19">
        <v>18</v>
      </c>
      <c r="F1594" s="20">
        <v>33</v>
      </c>
      <c r="G1594" s="21">
        <v>6.3583815028901727</v>
      </c>
      <c r="H1594" s="35">
        <v>180</v>
      </c>
      <c r="I1594" s="19">
        <v>27</v>
      </c>
      <c r="J1594" s="19">
        <v>13</v>
      </c>
      <c r="K1594" s="22">
        <v>40</v>
      </c>
      <c r="L1594" s="21">
        <v>22.222222222222221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5</v>
      </c>
      <c r="E1595" s="19">
        <v>5</v>
      </c>
      <c r="F1595" s="20">
        <v>10</v>
      </c>
      <c r="G1595" s="21">
        <v>2.2371364653243848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55</v>
      </c>
      <c r="E1596" s="19">
        <v>63</v>
      </c>
      <c r="F1596" s="20">
        <v>118</v>
      </c>
      <c r="G1596" s="21">
        <v>11.456310679611651</v>
      </c>
      <c r="H1596" s="35">
        <v>921</v>
      </c>
      <c r="I1596" s="19">
        <v>14</v>
      </c>
      <c r="J1596" s="19">
        <v>9</v>
      </c>
      <c r="K1596" s="22">
        <v>23</v>
      </c>
      <c r="L1596" s="21">
        <v>2.4972855591748102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16</v>
      </c>
      <c r="E1597" s="19">
        <v>13</v>
      </c>
      <c r="F1597" s="20">
        <v>29</v>
      </c>
      <c r="G1597" s="21">
        <v>6.807511737089202</v>
      </c>
      <c r="H1597" s="35">
        <v>217</v>
      </c>
      <c r="I1597" s="19">
        <v>2</v>
      </c>
      <c r="J1597" s="19">
        <v>2</v>
      </c>
      <c r="K1597" s="22">
        <v>4</v>
      </c>
      <c r="L1597" s="21">
        <v>1.8433179723502304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4</v>
      </c>
      <c r="E1598" s="19">
        <v>13</v>
      </c>
      <c r="F1598" s="20">
        <v>17</v>
      </c>
      <c r="G1598" s="21">
        <v>2.3943661971830985</v>
      </c>
      <c r="H1598" s="35">
        <v>510</v>
      </c>
      <c r="I1598" s="19">
        <v>2</v>
      </c>
      <c r="J1598" s="19">
        <v>5</v>
      </c>
      <c r="K1598" s="22">
        <v>7</v>
      </c>
      <c r="L1598" s="21">
        <v>1.3725490196078431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24</v>
      </c>
      <c r="E1599" s="19">
        <v>15</v>
      </c>
      <c r="F1599" s="20">
        <v>39</v>
      </c>
      <c r="G1599" s="21">
        <v>8.5152838427947604</v>
      </c>
      <c r="H1599" s="35">
        <v>62</v>
      </c>
      <c r="I1599" s="19">
        <v>0</v>
      </c>
      <c r="J1599" s="19">
        <v>0</v>
      </c>
      <c r="K1599" s="22">
        <v>0</v>
      </c>
      <c r="L1599" s="21">
        <v>0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11</v>
      </c>
      <c r="E1600" s="19">
        <v>9</v>
      </c>
      <c r="F1600" s="20">
        <v>20</v>
      </c>
      <c r="G1600" s="21">
        <v>7.6335877862595423</v>
      </c>
      <c r="H1600" s="35">
        <v>81</v>
      </c>
      <c r="I1600" s="19">
        <v>0</v>
      </c>
      <c r="J1600" s="19">
        <v>1</v>
      </c>
      <c r="K1600" s="22">
        <v>1</v>
      </c>
      <c r="L1600" s="21">
        <v>1.2345679012345678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22</v>
      </c>
      <c r="E1601" s="19">
        <v>13</v>
      </c>
      <c r="F1601" s="20">
        <v>35</v>
      </c>
      <c r="G1601" s="21">
        <v>4.8275862068965516</v>
      </c>
      <c r="H1601" s="35">
        <v>231</v>
      </c>
      <c r="I1601" s="19">
        <v>0</v>
      </c>
      <c r="J1601" s="19">
        <v>0</v>
      </c>
      <c r="K1601" s="22">
        <v>0</v>
      </c>
      <c r="L1601" s="21">
        <v>0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8</v>
      </c>
      <c r="E1602" s="19">
        <v>8</v>
      </c>
      <c r="F1602" s="20">
        <v>16</v>
      </c>
      <c r="G1602" s="21">
        <v>3.3542976939203357</v>
      </c>
      <c r="H1602" s="35">
        <v>163</v>
      </c>
      <c r="I1602" s="19">
        <v>0</v>
      </c>
      <c r="J1602" s="19">
        <v>0</v>
      </c>
      <c r="K1602" s="22">
        <v>0</v>
      </c>
      <c r="L1602" s="21">
        <v>0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0</v>
      </c>
      <c r="E1603" s="19">
        <v>2</v>
      </c>
      <c r="F1603" s="20">
        <v>2</v>
      </c>
      <c r="G1603" s="21">
        <v>0.64516129032258063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460</v>
      </c>
      <c r="E1604" s="29">
        <v>483</v>
      </c>
      <c r="F1604" s="29">
        <v>943</v>
      </c>
      <c r="G1604" s="31">
        <v>4.0047564445576933</v>
      </c>
      <c r="H1604" s="29">
        <v>13123</v>
      </c>
      <c r="I1604" s="29">
        <v>29</v>
      </c>
      <c r="J1604" s="29">
        <v>28</v>
      </c>
      <c r="K1604" s="36">
        <v>57</v>
      </c>
      <c r="L1604" s="31">
        <v>0.43435190124209405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61</v>
      </c>
      <c r="E1605" s="19">
        <v>52</v>
      </c>
      <c r="F1605" s="20">
        <v>113</v>
      </c>
      <c r="G1605" s="21">
        <v>4.5326915363016447</v>
      </c>
      <c r="H1605" s="19">
        <v>1194</v>
      </c>
      <c r="I1605" s="19">
        <v>4</v>
      </c>
      <c r="J1605" s="19">
        <v>5</v>
      </c>
      <c r="K1605" s="22">
        <v>9</v>
      </c>
      <c r="L1605" s="21">
        <v>0.75376884422110546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80</v>
      </c>
      <c r="E1606" s="19">
        <v>70</v>
      </c>
      <c r="F1606" s="20">
        <v>150</v>
      </c>
      <c r="G1606" s="21">
        <v>4.8480930833872016</v>
      </c>
      <c r="H1606" s="19">
        <v>1511</v>
      </c>
      <c r="I1606" s="19">
        <v>14</v>
      </c>
      <c r="J1606" s="19">
        <v>6</v>
      </c>
      <c r="K1606" s="22">
        <v>20</v>
      </c>
      <c r="L1606" s="21">
        <v>1.3236267372600927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25</v>
      </c>
      <c r="E1607" s="19">
        <v>31</v>
      </c>
      <c r="F1607" s="20">
        <v>56</v>
      </c>
      <c r="G1607" s="21">
        <v>8.1277213352685056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18</v>
      </c>
      <c r="E1608" s="19">
        <v>17</v>
      </c>
      <c r="F1608" s="20">
        <v>35</v>
      </c>
      <c r="G1608" s="21">
        <v>4.3478260869565215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24</v>
      </c>
      <c r="E1609" s="19">
        <v>26</v>
      </c>
      <c r="F1609" s="20">
        <v>50</v>
      </c>
      <c r="G1609" s="21">
        <v>3.1075201988812928</v>
      </c>
      <c r="H1609" s="19">
        <v>1027</v>
      </c>
      <c r="I1609" s="19">
        <v>0</v>
      </c>
      <c r="J1609" s="19">
        <v>0</v>
      </c>
      <c r="K1609" s="22">
        <v>0</v>
      </c>
      <c r="L1609" s="21">
        <v>0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2</v>
      </c>
      <c r="E1610" s="19">
        <v>2</v>
      </c>
      <c r="F1610" s="20">
        <v>4</v>
      </c>
      <c r="G1610" s="21">
        <v>1.4440433212996391</v>
      </c>
      <c r="H1610" s="35">
        <v>205</v>
      </c>
      <c r="I1610" s="19">
        <v>1</v>
      </c>
      <c r="J1610" s="19">
        <v>1</v>
      </c>
      <c r="K1610" s="22">
        <v>2</v>
      </c>
      <c r="L1610" s="21">
        <v>0.97560975609756095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20</v>
      </c>
      <c r="E1611" s="19">
        <v>14</v>
      </c>
      <c r="F1611" s="20">
        <v>34</v>
      </c>
      <c r="G1611" s="21">
        <v>3.7819799777530592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13</v>
      </c>
      <c r="E1612" s="19">
        <v>13</v>
      </c>
      <c r="F1612" s="20">
        <v>26</v>
      </c>
      <c r="G1612" s="21">
        <v>2.0651310563939633</v>
      </c>
      <c r="H1612" s="35">
        <v>965</v>
      </c>
      <c r="I1612" s="19">
        <v>1</v>
      </c>
      <c r="J1612" s="19">
        <v>0</v>
      </c>
      <c r="K1612" s="22">
        <v>1</v>
      </c>
      <c r="L1612" s="21">
        <v>0.10362694300518134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39</v>
      </c>
      <c r="E1613" s="19">
        <v>38</v>
      </c>
      <c r="F1613" s="20">
        <v>77</v>
      </c>
      <c r="G1613" s="21">
        <v>4.8336472065285623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2</v>
      </c>
      <c r="E1614" s="19">
        <v>3</v>
      </c>
      <c r="F1614" s="20">
        <v>5</v>
      </c>
      <c r="G1614" s="21">
        <v>0.90744101633393837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30</v>
      </c>
      <c r="E1615" s="19">
        <v>31</v>
      </c>
      <c r="F1615" s="20">
        <v>61</v>
      </c>
      <c r="G1615" s="21">
        <v>3.4837235865219878</v>
      </c>
      <c r="H1615" s="19">
        <v>1109</v>
      </c>
      <c r="I1615" s="19">
        <v>2</v>
      </c>
      <c r="J1615" s="19">
        <v>1</v>
      </c>
      <c r="K1615" s="22">
        <v>3</v>
      </c>
      <c r="L1615" s="21">
        <v>0.27051397655545539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30</v>
      </c>
      <c r="E1616" s="19">
        <v>29</v>
      </c>
      <c r="F1616" s="20">
        <v>59</v>
      </c>
      <c r="G1616" s="21">
        <v>3.8536903984323976</v>
      </c>
      <c r="H1616" s="19">
        <v>882</v>
      </c>
      <c r="I1616" s="19">
        <v>0</v>
      </c>
      <c r="J1616" s="19">
        <v>0</v>
      </c>
      <c r="K1616" s="22">
        <v>0</v>
      </c>
      <c r="L1616" s="21">
        <v>0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24</v>
      </c>
      <c r="E1617" s="19">
        <v>39</v>
      </c>
      <c r="F1617" s="20">
        <v>63</v>
      </c>
      <c r="G1617" s="21">
        <v>2.9207232267037551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11</v>
      </c>
      <c r="E1618" s="19">
        <v>21</v>
      </c>
      <c r="F1618" s="20">
        <v>32</v>
      </c>
      <c r="G1618" s="21">
        <v>6.8376068376068382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10</v>
      </c>
      <c r="E1619" s="19">
        <v>10</v>
      </c>
      <c r="F1619" s="20">
        <v>20</v>
      </c>
      <c r="G1619" s="21">
        <v>1.5313935681470139</v>
      </c>
      <c r="H1619" s="19">
        <v>1144</v>
      </c>
      <c r="I1619" s="19">
        <v>6</v>
      </c>
      <c r="J1619" s="19">
        <v>9</v>
      </c>
      <c r="K1619" s="22">
        <v>15</v>
      </c>
      <c r="L1619" s="21">
        <v>1.3111888111888113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21</v>
      </c>
      <c r="E1620" s="19">
        <v>28</v>
      </c>
      <c r="F1620" s="20">
        <v>49</v>
      </c>
      <c r="G1620" s="21">
        <v>6.3719115734720413</v>
      </c>
      <c r="H1620" s="35">
        <v>291</v>
      </c>
      <c r="I1620" s="19">
        <v>0</v>
      </c>
      <c r="J1620" s="19">
        <v>2</v>
      </c>
      <c r="K1620" s="22">
        <v>2</v>
      </c>
      <c r="L1620" s="21">
        <v>0.6872852233676976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8</v>
      </c>
      <c r="E1621" s="19">
        <v>15</v>
      </c>
      <c r="F1621" s="20">
        <v>23</v>
      </c>
      <c r="G1621" s="21">
        <v>2.8967254408060454</v>
      </c>
      <c r="H1621" s="35">
        <v>611</v>
      </c>
      <c r="I1621" s="19">
        <v>0</v>
      </c>
      <c r="J1621" s="19">
        <v>1</v>
      </c>
      <c r="K1621" s="22">
        <v>1</v>
      </c>
      <c r="L1621" s="21">
        <v>0.16366612111292964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20</v>
      </c>
      <c r="E1622" s="19">
        <v>24</v>
      </c>
      <c r="F1622" s="20">
        <v>44</v>
      </c>
      <c r="G1622" s="21">
        <v>5.1282051282051277</v>
      </c>
      <c r="H1622" s="35">
        <v>343</v>
      </c>
      <c r="I1622" s="19">
        <v>0</v>
      </c>
      <c r="J1622" s="19">
        <v>2</v>
      </c>
      <c r="K1622" s="22">
        <v>2</v>
      </c>
      <c r="L1622" s="21">
        <v>0.58309037900874638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22</v>
      </c>
      <c r="E1623" s="19">
        <v>20</v>
      </c>
      <c r="F1623" s="20">
        <v>42</v>
      </c>
      <c r="G1623" s="21">
        <v>6.5217391304347823</v>
      </c>
      <c r="H1623" s="19">
        <v>162</v>
      </c>
      <c r="I1623" s="19">
        <v>0</v>
      </c>
      <c r="J1623" s="19">
        <v>0</v>
      </c>
      <c r="K1623" s="22">
        <v>0</v>
      </c>
      <c r="L1623" s="21">
        <v>0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165</v>
      </c>
      <c r="E1624" s="29">
        <v>200</v>
      </c>
      <c r="F1624" s="29">
        <v>365</v>
      </c>
      <c r="G1624" s="31">
        <v>2.6470374936543624</v>
      </c>
      <c r="H1624" s="29">
        <v>8306</v>
      </c>
      <c r="I1624" s="29">
        <v>11</v>
      </c>
      <c r="J1624" s="29">
        <v>14</v>
      </c>
      <c r="K1624" s="36">
        <v>25</v>
      </c>
      <c r="L1624" s="31">
        <v>0.30098723814110279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10</v>
      </c>
      <c r="E1625" s="19">
        <v>13</v>
      </c>
      <c r="F1625" s="20">
        <v>23</v>
      </c>
      <c r="G1625" s="21">
        <v>1.4906027219701878</v>
      </c>
      <c r="H1625" s="19">
        <v>1282</v>
      </c>
      <c r="I1625" s="19">
        <v>5</v>
      </c>
      <c r="J1625" s="19">
        <v>8</v>
      </c>
      <c r="K1625" s="22">
        <v>13</v>
      </c>
      <c r="L1625" s="21">
        <v>1.014040561622465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48</v>
      </c>
      <c r="E1626" s="19">
        <v>71</v>
      </c>
      <c r="F1626" s="20">
        <v>119</v>
      </c>
      <c r="G1626" s="21">
        <v>3.1209021767637029</v>
      </c>
      <c r="H1626" s="19">
        <v>2149</v>
      </c>
      <c r="I1626" s="19">
        <v>3</v>
      </c>
      <c r="J1626" s="19">
        <v>3</v>
      </c>
      <c r="K1626" s="22">
        <v>6</v>
      </c>
      <c r="L1626" s="21">
        <v>0.27919962773382972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17</v>
      </c>
      <c r="E1627" s="19">
        <v>14</v>
      </c>
      <c r="F1627" s="20">
        <v>31</v>
      </c>
      <c r="G1627" s="21">
        <v>4.0843214756258233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11</v>
      </c>
      <c r="E1628" s="19">
        <v>10</v>
      </c>
      <c r="F1628" s="20">
        <v>21</v>
      </c>
      <c r="G1628" s="21">
        <v>2.5119617224880382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30</v>
      </c>
      <c r="E1629" s="19">
        <v>34</v>
      </c>
      <c r="F1629" s="20">
        <v>64</v>
      </c>
      <c r="G1629" s="21">
        <v>6.1068702290076331</v>
      </c>
      <c r="H1629" s="35">
        <v>363</v>
      </c>
      <c r="I1629" s="19">
        <v>0</v>
      </c>
      <c r="J1629" s="19">
        <v>0</v>
      </c>
      <c r="K1629" s="22">
        <v>0</v>
      </c>
      <c r="L1629" s="21">
        <v>0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8</v>
      </c>
      <c r="E1630" s="19">
        <v>12</v>
      </c>
      <c r="F1630" s="20">
        <v>20</v>
      </c>
      <c r="G1630" s="21">
        <v>2.7472527472527473</v>
      </c>
      <c r="H1630" s="35">
        <v>407</v>
      </c>
      <c r="I1630" s="19">
        <v>0</v>
      </c>
      <c r="J1630" s="19">
        <v>0</v>
      </c>
      <c r="K1630" s="22">
        <v>0</v>
      </c>
      <c r="L1630" s="21">
        <v>0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13</v>
      </c>
      <c r="E1631" s="19">
        <v>15</v>
      </c>
      <c r="F1631" s="20">
        <v>28</v>
      </c>
      <c r="G1631" s="21">
        <v>3.1674208144796379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2</v>
      </c>
      <c r="E1632" s="19">
        <v>2</v>
      </c>
      <c r="F1632" s="20">
        <v>4</v>
      </c>
      <c r="G1632" s="21">
        <v>2.547770700636943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6</v>
      </c>
      <c r="E1633" s="19">
        <v>5</v>
      </c>
      <c r="F1633" s="20">
        <v>11</v>
      </c>
      <c r="G1633" s="21">
        <v>0.69269521410579349</v>
      </c>
      <c r="H1633" s="19">
        <v>1395</v>
      </c>
      <c r="I1633" s="19">
        <v>3</v>
      </c>
      <c r="J1633" s="19">
        <v>3</v>
      </c>
      <c r="K1633" s="22">
        <v>6</v>
      </c>
      <c r="L1633" s="21">
        <v>0.43010752688172044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16</v>
      </c>
      <c r="E1634" s="19">
        <v>18</v>
      </c>
      <c r="F1634" s="20">
        <v>34</v>
      </c>
      <c r="G1634" s="21">
        <v>2.4337866857551895</v>
      </c>
      <c r="H1634" s="35">
        <v>983</v>
      </c>
      <c r="I1634" s="19">
        <v>0</v>
      </c>
      <c r="J1634" s="19">
        <v>0</v>
      </c>
      <c r="K1634" s="22">
        <v>0</v>
      </c>
      <c r="L1634" s="21">
        <v>0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4</v>
      </c>
      <c r="E1635" s="19">
        <v>6</v>
      </c>
      <c r="F1635" s="20">
        <v>10</v>
      </c>
      <c r="G1635" s="21">
        <v>0.96525096525096521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749</v>
      </c>
      <c r="E1636" s="38">
        <v>747</v>
      </c>
      <c r="F1636" s="38">
        <v>1496</v>
      </c>
      <c r="G1636" s="31">
        <v>7.2596690444994421</v>
      </c>
      <c r="H1636" s="29">
        <v>6159</v>
      </c>
      <c r="I1636" s="38">
        <v>23</v>
      </c>
      <c r="J1636" s="38">
        <v>22</v>
      </c>
      <c r="K1636" s="39">
        <v>45</v>
      </c>
      <c r="L1636" s="31">
        <v>0.73063809059912321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50</v>
      </c>
      <c r="E1637" s="35">
        <v>52</v>
      </c>
      <c r="F1637" s="40">
        <v>102</v>
      </c>
      <c r="G1637" s="21">
        <v>8.8235294117647065</v>
      </c>
      <c r="H1637" s="35">
        <v>338</v>
      </c>
      <c r="I1637" s="35">
        <v>2</v>
      </c>
      <c r="J1637" s="35">
        <v>0</v>
      </c>
      <c r="K1637" s="41">
        <v>2</v>
      </c>
      <c r="L1637" s="21">
        <v>0.59171597633136097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59</v>
      </c>
      <c r="E1638" s="35">
        <v>62</v>
      </c>
      <c r="F1638" s="40">
        <v>121</v>
      </c>
      <c r="G1638" s="21">
        <v>7.852044127190136</v>
      </c>
      <c r="H1638" s="35">
        <v>240</v>
      </c>
      <c r="I1638" s="35">
        <v>3</v>
      </c>
      <c r="J1638" s="35">
        <v>6</v>
      </c>
      <c r="K1638" s="41">
        <v>9</v>
      </c>
      <c r="L1638" s="21">
        <v>3.75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31</v>
      </c>
      <c r="E1639" s="35">
        <v>27</v>
      </c>
      <c r="F1639" s="40">
        <v>58</v>
      </c>
      <c r="G1639" s="21">
        <v>6.3736263736263732</v>
      </c>
      <c r="H1639" s="19">
        <v>378</v>
      </c>
      <c r="I1639" s="35">
        <v>3</v>
      </c>
      <c r="J1639" s="35">
        <v>1</v>
      </c>
      <c r="K1639" s="41">
        <v>4</v>
      </c>
      <c r="L1639" s="21">
        <v>1.0582010582010581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162</v>
      </c>
      <c r="E1640" s="35">
        <v>160</v>
      </c>
      <c r="F1640" s="40">
        <v>322</v>
      </c>
      <c r="G1640" s="21">
        <v>8.2226762002042904</v>
      </c>
      <c r="H1640" s="19">
        <v>1514</v>
      </c>
      <c r="I1640" s="35">
        <v>6</v>
      </c>
      <c r="J1640" s="35">
        <v>10</v>
      </c>
      <c r="K1640" s="41">
        <v>16</v>
      </c>
      <c r="L1640" s="21">
        <v>1.0568031704095113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41</v>
      </c>
      <c r="E1641" s="35">
        <v>34</v>
      </c>
      <c r="F1641" s="40">
        <v>75</v>
      </c>
      <c r="G1641" s="21">
        <v>8.4937712344280865</v>
      </c>
      <c r="H1641" s="35">
        <v>154</v>
      </c>
      <c r="I1641" s="35">
        <v>0</v>
      </c>
      <c r="J1641" s="35">
        <v>0</v>
      </c>
      <c r="K1641" s="41">
        <v>0</v>
      </c>
      <c r="L1641" s="21">
        <v>0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50</v>
      </c>
      <c r="E1642" s="35">
        <v>45</v>
      </c>
      <c r="F1642" s="40">
        <v>95</v>
      </c>
      <c r="G1642" s="21">
        <v>6.6018068102849199</v>
      </c>
      <c r="H1642" s="35">
        <v>649</v>
      </c>
      <c r="I1642" s="35">
        <v>1</v>
      </c>
      <c r="J1642" s="35">
        <v>2</v>
      </c>
      <c r="K1642" s="41">
        <v>3</v>
      </c>
      <c r="L1642" s="21">
        <v>0.46224961479198773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22</v>
      </c>
      <c r="E1643" s="35">
        <v>15</v>
      </c>
      <c r="F1643" s="40">
        <v>37</v>
      </c>
      <c r="G1643" s="21">
        <v>6.5026362038664329</v>
      </c>
      <c r="H1643" s="19">
        <v>50</v>
      </c>
      <c r="I1643" s="35">
        <v>0</v>
      </c>
      <c r="J1643" s="35">
        <v>0</v>
      </c>
      <c r="K1643" s="41">
        <v>0</v>
      </c>
      <c r="L1643" s="21">
        <v>0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109</v>
      </c>
      <c r="E1644" s="35">
        <v>112</v>
      </c>
      <c r="F1644" s="40">
        <v>221</v>
      </c>
      <c r="G1644" s="21">
        <v>6.9672131147540979</v>
      </c>
      <c r="H1644" s="19">
        <v>1378</v>
      </c>
      <c r="I1644" s="35">
        <v>2</v>
      </c>
      <c r="J1644" s="35">
        <v>0</v>
      </c>
      <c r="K1644" s="41">
        <v>2</v>
      </c>
      <c r="L1644" s="21">
        <v>0.14513788098693758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141</v>
      </c>
      <c r="E1645" s="35">
        <v>154</v>
      </c>
      <c r="F1645" s="40">
        <v>295</v>
      </c>
      <c r="G1645" s="21">
        <v>8.3616780045351469</v>
      </c>
      <c r="H1645" s="35">
        <v>209</v>
      </c>
      <c r="I1645" s="35">
        <v>2</v>
      </c>
      <c r="J1645" s="35">
        <v>2</v>
      </c>
      <c r="K1645" s="41">
        <v>4</v>
      </c>
      <c r="L1645" s="21">
        <v>1.9138755980861244</v>
      </c>
    </row>
    <row r="1646" spans="1:12" ht="15" customHeight="1" outlineLevel="1" x14ac:dyDescent="0.2">
      <c r="A1646" s="42" t="s">
        <v>2828</v>
      </c>
      <c r="B1646" s="43" t="s">
        <v>2829</v>
      </c>
      <c r="C1646" s="47">
        <v>1002</v>
      </c>
      <c r="D1646" s="35">
        <v>29</v>
      </c>
      <c r="E1646" s="35">
        <v>24</v>
      </c>
      <c r="F1646" s="40">
        <v>53</v>
      </c>
      <c r="G1646" s="21">
        <v>5.2894211576846306</v>
      </c>
      <c r="H1646" s="35">
        <v>340</v>
      </c>
      <c r="I1646" s="35">
        <v>1</v>
      </c>
      <c r="J1646" s="35">
        <v>0</v>
      </c>
      <c r="K1646" s="48">
        <v>1</v>
      </c>
      <c r="L1646" s="46">
        <v>0.29411764705882354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11</v>
      </c>
      <c r="E1647" s="35">
        <v>15</v>
      </c>
      <c r="F1647" s="40">
        <v>26</v>
      </c>
      <c r="G1647" s="21">
        <v>5.6521739130434785</v>
      </c>
      <c r="H1647" s="35">
        <v>21</v>
      </c>
      <c r="I1647" s="35">
        <v>1</v>
      </c>
      <c r="J1647" s="35">
        <v>1</v>
      </c>
      <c r="K1647" s="41">
        <v>2</v>
      </c>
      <c r="L1647" s="21">
        <v>9.5238095238095237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44</v>
      </c>
      <c r="E1648" s="35">
        <v>47</v>
      </c>
      <c r="F1648" s="40">
        <v>91</v>
      </c>
      <c r="G1648" s="21">
        <v>4.48055145248646</v>
      </c>
      <c r="H1648" s="19">
        <v>888</v>
      </c>
      <c r="I1648" s="35">
        <v>2</v>
      </c>
      <c r="J1648" s="35">
        <v>0</v>
      </c>
      <c r="K1648" s="41">
        <v>2</v>
      </c>
      <c r="L1648" s="21">
        <v>0.22522522522522523</v>
      </c>
    </row>
    <row r="1649" spans="1:12" ht="15" customHeight="1" outlineLevel="1" x14ac:dyDescent="0.2">
      <c r="A1649" s="53" t="s">
        <v>2832</v>
      </c>
      <c r="B1649" s="54" t="s">
        <v>2833</v>
      </c>
      <c r="C1649" s="55">
        <v>25329</v>
      </c>
      <c r="D1649" s="38">
        <v>842</v>
      </c>
      <c r="E1649" s="38">
        <v>840</v>
      </c>
      <c r="F1649" s="38">
        <v>1682</v>
      </c>
      <c r="G1649" s="31">
        <v>6.6406095779541232</v>
      </c>
      <c r="H1649" s="29">
        <v>10539</v>
      </c>
      <c r="I1649" s="38">
        <v>43</v>
      </c>
      <c r="J1649" s="38">
        <v>53</v>
      </c>
      <c r="K1649" s="48">
        <v>96</v>
      </c>
      <c r="L1649" s="46">
        <v>0.91090236265300317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29</v>
      </c>
      <c r="E1650" s="35">
        <v>34</v>
      </c>
      <c r="F1650" s="40">
        <v>63</v>
      </c>
      <c r="G1650" s="21">
        <v>7.3001158748551562</v>
      </c>
      <c r="H1650" s="19">
        <v>302</v>
      </c>
      <c r="I1650" s="35">
        <v>1</v>
      </c>
      <c r="J1650" s="35">
        <v>5</v>
      </c>
      <c r="K1650" s="41">
        <v>6</v>
      </c>
      <c r="L1650" s="21">
        <v>1.9867549668874174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34</v>
      </c>
      <c r="E1651" s="35">
        <v>30</v>
      </c>
      <c r="F1651" s="40">
        <v>64</v>
      </c>
      <c r="G1651" s="21">
        <v>3.6056338028169015</v>
      </c>
      <c r="H1651" s="19">
        <v>1293</v>
      </c>
      <c r="I1651" s="35">
        <v>2</v>
      </c>
      <c r="J1651" s="35">
        <v>3</v>
      </c>
      <c r="K1651" s="41">
        <v>5</v>
      </c>
      <c r="L1651" s="21">
        <v>0.38669760247486468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26</v>
      </c>
      <c r="E1652" s="35">
        <v>21</v>
      </c>
      <c r="F1652" s="40">
        <v>47</v>
      </c>
      <c r="G1652" s="21">
        <v>4.148278905560459</v>
      </c>
      <c r="H1652" s="35">
        <v>699</v>
      </c>
      <c r="I1652" s="35">
        <v>5</v>
      </c>
      <c r="J1652" s="35">
        <v>6</v>
      </c>
      <c r="K1652" s="41">
        <v>11</v>
      </c>
      <c r="L1652" s="21">
        <v>1.5736766809728182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31</v>
      </c>
      <c r="E1653" s="35">
        <v>28</v>
      </c>
      <c r="F1653" s="40">
        <v>59</v>
      </c>
      <c r="G1653" s="21">
        <v>6.4340239912759003</v>
      </c>
      <c r="H1653" s="35">
        <v>504</v>
      </c>
      <c r="I1653" s="35">
        <v>0</v>
      </c>
      <c r="J1653" s="35">
        <v>0</v>
      </c>
      <c r="K1653" s="41">
        <v>0</v>
      </c>
      <c r="L1653" s="21">
        <v>0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14</v>
      </c>
      <c r="E1654" s="35">
        <v>22</v>
      </c>
      <c r="F1654" s="40">
        <v>36</v>
      </c>
      <c r="G1654" s="21">
        <v>4.3062200956937797</v>
      </c>
      <c r="H1654" s="35">
        <v>474</v>
      </c>
      <c r="I1654" s="35">
        <v>2</v>
      </c>
      <c r="J1654" s="35">
        <v>5</v>
      </c>
      <c r="K1654" s="41">
        <v>7</v>
      </c>
      <c r="L1654" s="21">
        <v>1.4767932489451476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66</v>
      </c>
      <c r="E1655" s="35">
        <v>48</v>
      </c>
      <c r="F1655" s="40">
        <v>114</v>
      </c>
      <c r="G1655" s="21">
        <v>9.4605809128630707</v>
      </c>
      <c r="H1655" s="35">
        <v>138</v>
      </c>
      <c r="I1655" s="35">
        <v>0</v>
      </c>
      <c r="J1655" s="35">
        <v>3</v>
      </c>
      <c r="K1655" s="41">
        <v>3</v>
      </c>
      <c r="L1655" s="21">
        <v>2.1739130434782608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33</v>
      </c>
      <c r="E1656" s="35">
        <v>32</v>
      </c>
      <c r="F1656" s="40">
        <v>65</v>
      </c>
      <c r="G1656" s="21">
        <v>8.4196891191709842</v>
      </c>
      <c r="H1656" s="35">
        <v>101</v>
      </c>
      <c r="I1656" s="35">
        <v>1</v>
      </c>
      <c r="J1656" s="35">
        <v>0</v>
      </c>
      <c r="K1656" s="41">
        <v>1</v>
      </c>
      <c r="L1656" s="21">
        <v>0.99009900990099009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28</v>
      </c>
      <c r="E1657" s="35">
        <v>33</v>
      </c>
      <c r="F1657" s="40">
        <v>61</v>
      </c>
      <c r="G1657" s="21">
        <v>7.2879330943847078</v>
      </c>
      <c r="H1657" s="35">
        <v>365</v>
      </c>
      <c r="I1657" s="35">
        <v>1</v>
      </c>
      <c r="J1657" s="35">
        <v>0</v>
      </c>
      <c r="K1657" s="41">
        <v>1</v>
      </c>
      <c r="L1657" s="21">
        <v>0.27397260273972601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34</v>
      </c>
      <c r="E1658" s="35">
        <v>32</v>
      </c>
      <c r="F1658" s="40">
        <v>66</v>
      </c>
      <c r="G1658" s="21">
        <v>6.7141403865717191</v>
      </c>
      <c r="H1658" s="35">
        <v>509</v>
      </c>
      <c r="I1658" s="35">
        <v>1</v>
      </c>
      <c r="J1658" s="35">
        <v>1</v>
      </c>
      <c r="K1658" s="41">
        <v>2</v>
      </c>
      <c r="L1658" s="21">
        <v>0.39292730844793711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14</v>
      </c>
      <c r="E1659" s="35">
        <v>16</v>
      </c>
      <c r="F1659" s="40">
        <v>30</v>
      </c>
      <c r="G1659" s="21">
        <v>9.7087378640776691</v>
      </c>
      <c r="H1659" s="35">
        <v>48</v>
      </c>
      <c r="I1659" s="35">
        <v>1</v>
      </c>
      <c r="J1659" s="35">
        <v>4</v>
      </c>
      <c r="K1659" s="41">
        <v>5</v>
      </c>
      <c r="L1659" s="21">
        <v>10.416666666666668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38</v>
      </c>
      <c r="E1660" s="35">
        <v>41</v>
      </c>
      <c r="F1660" s="40">
        <v>79</v>
      </c>
      <c r="G1660" s="21">
        <v>6.3301282051282044</v>
      </c>
      <c r="H1660" s="35">
        <v>565</v>
      </c>
      <c r="I1660" s="35">
        <v>1</v>
      </c>
      <c r="J1660" s="35">
        <v>0</v>
      </c>
      <c r="K1660" s="41">
        <v>1</v>
      </c>
      <c r="L1660" s="21">
        <v>0.17699115044247787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43</v>
      </c>
      <c r="E1661" s="35">
        <v>39</v>
      </c>
      <c r="F1661" s="40">
        <v>82</v>
      </c>
      <c r="G1661" s="21">
        <v>9.6926713947990546</v>
      </c>
      <c r="H1661" s="35">
        <v>206</v>
      </c>
      <c r="I1661" s="35">
        <v>7</v>
      </c>
      <c r="J1661" s="35">
        <v>3</v>
      </c>
      <c r="K1661" s="41">
        <v>10</v>
      </c>
      <c r="L1661" s="21">
        <v>4.8543689320388346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28</v>
      </c>
      <c r="E1662" s="35">
        <v>25</v>
      </c>
      <c r="F1662" s="40">
        <v>53</v>
      </c>
      <c r="G1662" s="21">
        <v>5.5672268907563032</v>
      </c>
      <c r="H1662" s="35">
        <v>317</v>
      </c>
      <c r="I1662" s="35">
        <v>0</v>
      </c>
      <c r="J1662" s="35">
        <v>0</v>
      </c>
      <c r="K1662" s="41">
        <v>0</v>
      </c>
      <c r="L1662" s="21">
        <v>0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35</v>
      </c>
      <c r="E1663" s="35">
        <v>34</v>
      </c>
      <c r="F1663" s="40">
        <v>69</v>
      </c>
      <c r="G1663" s="21">
        <v>6.1552185548617304</v>
      </c>
      <c r="H1663" s="35">
        <v>672</v>
      </c>
      <c r="I1663" s="35">
        <v>9</v>
      </c>
      <c r="J1663" s="35">
        <v>7</v>
      </c>
      <c r="K1663" s="41">
        <v>16</v>
      </c>
      <c r="L1663" s="21">
        <v>2.3809523809523809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45</v>
      </c>
      <c r="E1664" s="35">
        <v>69</v>
      </c>
      <c r="F1664" s="40">
        <v>114</v>
      </c>
      <c r="G1664" s="21">
        <v>9.7435897435897445</v>
      </c>
      <c r="H1664" s="35">
        <v>288</v>
      </c>
      <c r="I1664" s="35">
        <v>1</v>
      </c>
      <c r="J1664" s="35">
        <v>0</v>
      </c>
      <c r="K1664" s="41">
        <v>1</v>
      </c>
      <c r="L1664" s="21">
        <v>0.34722222222222221</v>
      </c>
    </row>
    <row r="1665" spans="1:12" ht="15" customHeight="1" outlineLevel="1" x14ac:dyDescent="0.2">
      <c r="A1665" s="42" t="s">
        <v>2849</v>
      </c>
      <c r="B1665" s="43" t="s">
        <v>2850</v>
      </c>
      <c r="C1665" s="47">
        <v>1644</v>
      </c>
      <c r="D1665" s="35">
        <v>65</v>
      </c>
      <c r="E1665" s="35">
        <v>54</v>
      </c>
      <c r="F1665" s="40">
        <v>119</v>
      </c>
      <c r="G1665" s="21">
        <v>7.2384428223844282</v>
      </c>
      <c r="H1665" s="35">
        <v>436</v>
      </c>
      <c r="I1665" s="35">
        <v>1</v>
      </c>
      <c r="J1665" s="35">
        <v>2</v>
      </c>
      <c r="K1665" s="48">
        <v>3</v>
      </c>
      <c r="L1665" s="46">
        <v>0.68807339449541294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20</v>
      </c>
      <c r="E1666" s="35">
        <v>15</v>
      </c>
      <c r="F1666" s="40">
        <v>35</v>
      </c>
      <c r="G1666" s="21">
        <v>4.5278137128072444</v>
      </c>
      <c r="H1666" s="35">
        <v>469</v>
      </c>
      <c r="I1666" s="35">
        <v>0</v>
      </c>
      <c r="J1666" s="35">
        <v>2</v>
      </c>
      <c r="K1666" s="41">
        <v>2</v>
      </c>
      <c r="L1666" s="21">
        <v>0.42643923240938164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27</v>
      </c>
      <c r="E1667" s="35">
        <v>28</v>
      </c>
      <c r="F1667" s="40">
        <v>55</v>
      </c>
      <c r="G1667" s="21">
        <v>4.372019077901431</v>
      </c>
      <c r="H1667" s="35">
        <v>750</v>
      </c>
      <c r="I1667" s="35">
        <v>0</v>
      </c>
      <c r="J1667" s="35">
        <v>4</v>
      </c>
      <c r="K1667" s="41">
        <v>4</v>
      </c>
      <c r="L1667" s="21">
        <v>0.53333333333333333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54</v>
      </c>
      <c r="E1668" s="35">
        <v>54</v>
      </c>
      <c r="F1668" s="40">
        <v>108</v>
      </c>
      <c r="G1668" s="21">
        <v>7.8147612156295221</v>
      </c>
      <c r="H1668" s="35">
        <v>589</v>
      </c>
      <c r="I1668" s="35">
        <v>0</v>
      </c>
      <c r="J1668" s="35">
        <v>1</v>
      </c>
      <c r="K1668" s="41">
        <v>1</v>
      </c>
      <c r="L1668" s="21">
        <v>0.1697792869269949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40</v>
      </c>
      <c r="E1669" s="35">
        <v>29</v>
      </c>
      <c r="F1669" s="40">
        <v>69</v>
      </c>
      <c r="G1669" s="21">
        <v>5.5244195356285024</v>
      </c>
      <c r="H1669" s="35">
        <v>625</v>
      </c>
      <c r="I1669" s="35">
        <v>3</v>
      </c>
      <c r="J1669" s="35">
        <v>3</v>
      </c>
      <c r="K1669" s="41">
        <v>6</v>
      </c>
      <c r="L1669" s="21">
        <v>0.96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25</v>
      </c>
      <c r="E1670" s="35">
        <v>30</v>
      </c>
      <c r="F1670" s="40">
        <v>55</v>
      </c>
      <c r="G1670" s="21">
        <v>6.6344993968636912</v>
      </c>
      <c r="H1670" s="35">
        <v>352</v>
      </c>
      <c r="I1670" s="35">
        <v>2</v>
      </c>
      <c r="J1670" s="35">
        <v>1</v>
      </c>
      <c r="K1670" s="41">
        <v>3</v>
      </c>
      <c r="L1670" s="21">
        <v>0.85227272727272718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54</v>
      </c>
      <c r="E1671" s="35">
        <v>61</v>
      </c>
      <c r="F1671" s="40">
        <v>115</v>
      </c>
      <c r="G1671" s="21">
        <v>7.5261780104712042</v>
      </c>
      <c r="H1671" s="35">
        <v>318</v>
      </c>
      <c r="I1671" s="35">
        <v>2</v>
      </c>
      <c r="J1671" s="35">
        <v>0</v>
      </c>
      <c r="K1671" s="41">
        <v>2</v>
      </c>
      <c r="L1671" s="21">
        <v>0.62893081761006298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27</v>
      </c>
      <c r="E1672" s="35">
        <v>36</v>
      </c>
      <c r="F1672" s="40">
        <v>63</v>
      </c>
      <c r="G1672" s="21">
        <v>7.0077864293659626</v>
      </c>
      <c r="H1672" s="35">
        <v>459</v>
      </c>
      <c r="I1672" s="35">
        <v>2</v>
      </c>
      <c r="J1672" s="35">
        <v>2</v>
      </c>
      <c r="K1672" s="41">
        <v>4</v>
      </c>
      <c r="L1672" s="21">
        <v>0.8714596949891068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32</v>
      </c>
      <c r="E1673" s="35">
        <v>29</v>
      </c>
      <c r="F1673" s="40">
        <v>61</v>
      </c>
      <c r="G1673" s="21">
        <v>7.625</v>
      </c>
      <c r="H1673" s="19">
        <v>60</v>
      </c>
      <c r="I1673" s="35">
        <v>1</v>
      </c>
      <c r="J1673" s="35">
        <v>1</v>
      </c>
      <c r="K1673" s="41">
        <v>2</v>
      </c>
      <c r="L1673" s="21">
        <v>3.3333333333333335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185</v>
      </c>
      <c r="E1674" s="38">
        <v>163</v>
      </c>
      <c r="F1674" s="38">
        <v>348</v>
      </c>
      <c r="G1674" s="31">
        <v>5.0515314269124696</v>
      </c>
      <c r="H1674" s="29">
        <v>4701</v>
      </c>
      <c r="I1674" s="38">
        <v>15</v>
      </c>
      <c r="J1674" s="38">
        <v>12</v>
      </c>
      <c r="K1674" s="39">
        <v>27</v>
      </c>
      <c r="L1674" s="31">
        <v>0.57434588385449903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27</v>
      </c>
      <c r="E1675" s="35">
        <v>24</v>
      </c>
      <c r="F1675" s="40">
        <v>51</v>
      </c>
      <c r="G1675" s="21">
        <v>4.784240150093809</v>
      </c>
      <c r="H1675" s="35">
        <v>721</v>
      </c>
      <c r="I1675" s="35">
        <v>6</v>
      </c>
      <c r="J1675" s="35">
        <v>5</v>
      </c>
      <c r="K1675" s="41">
        <v>11</v>
      </c>
      <c r="L1675" s="21">
        <v>1.5256588072122053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9</v>
      </c>
      <c r="E1676" s="35">
        <v>9</v>
      </c>
      <c r="F1676" s="40">
        <v>18</v>
      </c>
      <c r="G1676" s="21">
        <v>3.5294117647058822</v>
      </c>
      <c r="H1676" s="35">
        <v>350</v>
      </c>
      <c r="I1676" s="35">
        <v>4</v>
      </c>
      <c r="J1676" s="35">
        <v>1</v>
      </c>
      <c r="K1676" s="41">
        <v>5</v>
      </c>
      <c r="L1676" s="21">
        <v>1.4285714285714286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14</v>
      </c>
      <c r="E1677" s="35">
        <v>19</v>
      </c>
      <c r="F1677" s="40">
        <v>33</v>
      </c>
      <c r="G1677" s="21">
        <v>3.6105032822757113</v>
      </c>
      <c r="H1677" s="35">
        <v>739</v>
      </c>
      <c r="I1677" s="35">
        <v>0</v>
      </c>
      <c r="J1677" s="35">
        <v>1</v>
      </c>
      <c r="K1677" s="41">
        <v>1</v>
      </c>
      <c r="L1677" s="21">
        <v>0.13531799729364005</v>
      </c>
    </row>
    <row r="1678" spans="1:12" ht="15" customHeight="1" outlineLevel="1" x14ac:dyDescent="0.2">
      <c r="A1678" s="42" t="s">
        <v>2864</v>
      </c>
      <c r="B1678" s="43" t="s">
        <v>2865</v>
      </c>
      <c r="C1678" s="44">
        <v>852</v>
      </c>
      <c r="D1678" s="35">
        <v>25</v>
      </c>
      <c r="E1678" s="35">
        <v>23</v>
      </c>
      <c r="F1678" s="40">
        <v>48</v>
      </c>
      <c r="G1678" s="21">
        <v>5.6338028169014089</v>
      </c>
      <c r="H1678" s="35">
        <v>655</v>
      </c>
      <c r="I1678" s="35">
        <v>0</v>
      </c>
      <c r="J1678" s="35">
        <v>0</v>
      </c>
      <c r="K1678" s="48">
        <v>0</v>
      </c>
      <c r="L1678" s="46">
        <v>0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21</v>
      </c>
      <c r="E1679" s="35">
        <v>8</v>
      </c>
      <c r="F1679" s="40">
        <v>29</v>
      </c>
      <c r="G1679" s="21">
        <v>4.7308319738988578</v>
      </c>
      <c r="H1679" s="35">
        <v>326</v>
      </c>
      <c r="I1679" s="35">
        <v>2</v>
      </c>
      <c r="J1679" s="35">
        <v>2</v>
      </c>
      <c r="K1679" s="41">
        <v>4</v>
      </c>
      <c r="L1679" s="21">
        <v>1.2269938650306749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29</v>
      </c>
      <c r="E1680" s="35">
        <v>30</v>
      </c>
      <c r="F1680" s="40">
        <v>59</v>
      </c>
      <c r="G1680" s="21">
        <v>5.2584670231729049</v>
      </c>
      <c r="H1680" s="35">
        <v>775</v>
      </c>
      <c r="I1680" s="35">
        <v>0</v>
      </c>
      <c r="J1680" s="35">
        <v>0</v>
      </c>
      <c r="K1680" s="41">
        <v>0</v>
      </c>
      <c r="L1680" s="21">
        <v>0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27</v>
      </c>
      <c r="E1681" s="35">
        <v>17</v>
      </c>
      <c r="F1681" s="40">
        <v>44</v>
      </c>
      <c r="G1681" s="21">
        <v>4.5977011494252871</v>
      </c>
      <c r="H1681" s="35">
        <v>582</v>
      </c>
      <c r="I1681" s="35">
        <v>1</v>
      </c>
      <c r="J1681" s="35">
        <v>0</v>
      </c>
      <c r="K1681" s="41">
        <v>1</v>
      </c>
      <c r="L1681" s="21">
        <v>0.1718213058419244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33</v>
      </c>
      <c r="E1682" s="35">
        <v>33</v>
      </c>
      <c r="F1682" s="40">
        <v>66</v>
      </c>
      <c r="G1682" s="21">
        <v>7.7192982456140351</v>
      </c>
      <c r="H1682" s="19">
        <v>553</v>
      </c>
      <c r="I1682" s="35">
        <v>2</v>
      </c>
      <c r="J1682" s="35">
        <v>3</v>
      </c>
      <c r="K1682" s="41">
        <v>5</v>
      </c>
      <c r="L1682" s="21">
        <v>0.9041591320072333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176</v>
      </c>
      <c r="E1683" s="57">
        <v>173</v>
      </c>
      <c r="F1683" s="38">
        <v>349</v>
      </c>
      <c r="G1683" s="31">
        <v>4.4720656073808307</v>
      </c>
      <c r="H1683" s="33">
        <v>3501</v>
      </c>
      <c r="I1683" s="57">
        <v>6</v>
      </c>
      <c r="J1683" s="57">
        <v>5</v>
      </c>
      <c r="K1683" s="39">
        <v>11</v>
      </c>
      <c r="L1683" s="31">
        <v>0.31419594401599543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2500</v>
      </c>
      <c r="E1684" s="49">
        <v>2302</v>
      </c>
      <c r="F1684" s="49">
        <v>4802</v>
      </c>
      <c r="G1684" s="25">
        <v>4.7252152521525215</v>
      </c>
      <c r="H1684" s="9">
        <v>41070</v>
      </c>
      <c r="I1684" s="49">
        <v>276</v>
      </c>
      <c r="J1684" s="49">
        <v>233</v>
      </c>
      <c r="K1684" s="50">
        <v>509</v>
      </c>
      <c r="L1684" s="25">
        <v>1.2393474555636717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1566</v>
      </c>
      <c r="E1685" s="38">
        <v>1392</v>
      </c>
      <c r="F1685" s="38">
        <v>2958</v>
      </c>
      <c r="G1685" s="31">
        <v>5.17875275744949</v>
      </c>
      <c r="H1685" s="29">
        <v>20348</v>
      </c>
      <c r="I1685" s="38">
        <v>82</v>
      </c>
      <c r="J1685" s="38">
        <v>73</v>
      </c>
      <c r="K1685" s="39">
        <v>155</v>
      </c>
      <c r="L1685" s="31">
        <v>0.7617456261057598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146</v>
      </c>
      <c r="E1686" s="35">
        <v>132</v>
      </c>
      <c r="F1686" s="40">
        <v>278</v>
      </c>
      <c r="G1686" s="21">
        <v>6.927485671567406</v>
      </c>
      <c r="H1686" s="35">
        <v>763</v>
      </c>
      <c r="I1686" s="35">
        <v>0</v>
      </c>
      <c r="J1686" s="35">
        <v>0</v>
      </c>
      <c r="K1686" s="41">
        <v>0</v>
      </c>
      <c r="L1686" s="21">
        <v>0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30</v>
      </c>
      <c r="E1687" s="35">
        <v>24</v>
      </c>
      <c r="F1687" s="40">
        <v>54</v>
      </c>
      <c r="G1687" s="21">
        <v>3.6986301369863015</v>
      </c>
      <c r="H1687" s="19">
        <v>616</v>
      </c>
      <c r="I1687" s="35">
        <v>3</v>
      </c>
      <c r="J1687" s="35">
        <v>5</v>
      </c>
      <c r="K1687" s="41">
        <v>8</v>
      </c>
      <c r="L1687" s="21">
        <v>1.2987012987012987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115</v>
      </c>
      <c r="E1688" s="35">
        <v>81</v>
      </c>
      <c r="F1688" s="40">
        <v>196</v>
      </c>
      <c r="G1688" s="21">
        <v>5.6016004572735065</v>
      </c>
      <c r="H1688" s="19">
        <v>1216</v>
      </c>
      <c r="I1688" s="35">
        <v>0</v>
      </c>
      <c r="J1688" s="35">
        <v>1</v>
      </c>
      <c r="K1688" s="41">
        <v>1</v>
      </c>
      <c r="L1688" s="21">
        <v>8.223684210526315E-2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33</v>
      </c>
      <c r="E1689" s="35">
        <v>41</v>
      </c>
      <c r="F1689" s="40">
        <v>74</v>
      </c>
      <c r="G1689" s="21">
        <v>4.164321890827237</v>
      </c>
      <c r="H1689" s="35">
        <v>823</v>
      </c>
      <c r="I1689" s="35">
        <v>3</v>
      </c>
      <c r="J1689" s="35">
        <v>4</v>
      </c>
      <c r="K1689" s="41">
        <v>7</v>
      </c>
      <c r="L1689" s="21">
        <v>0.85054678007290396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13</v>
      </c>
      <c r="E1690" s="35">
        <v>9</v>
      </c>
      <c r="F1690" s="40">
        <v>22</v>
      </c>
      <c r="G1690" s="21">
        <v>4.1044776119402986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46</v>
      </c>
      <c r="E1691" s="35">
        <v>47</v>
      </c>
      <c r="F1691" s="40">
        <v>93</v>
      </c>
      <c r="G1691" s="21">
        <v>3.4090909090909087</v>
      </c>
      <c r="H1691" s="19">
        <v>1468</v>
      </c>
      <c r="I1691" s="35">
        <v>4</v>
      </c>
      <c r="J1691" s="35">
        <v>5</v>
      </c>
      <c r="K1691" s="41">
        <v>9</v>
      </c>
      <c r="L1691" s="21">
        <v>0.61307901907356954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46</v>
      </c>
      <c r="E1692" s="35">
        <v>24</v>
      </c>
      <c r="F1692" s="40">
        <v>70</v>
      </c>
      <c r="G1692" s="21">
        <v>5.0761421319796955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75</v>
      </c>
      <c r="E1693" s="35">
        <v>77</v>
      </c>
      <c r="F1693" s="40">
        <v>152</v>
      </c>
      <c r="G1693" s="21">
        <v>6.5545493747304864</v>
      </c>
      <c r="H1693" s="35">
        <v>676</v>
      </c>
      <c r="I1693" s="35">
        <v>1</v>
      </c>
      <c r="J1693" s="35">
        <v>1</v>
      </c>
      <c r="K1693" s="41">
        <v>2</v>
      </c>
      <c r="L1693" s="21">
        <v>0.29585798816568049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71</v>
      </c>
      <c r="E1694" s="35">
        <v>76</v>
      </c>
      <c r="F1694" s="40">
        <v>147</v>
      </c>
      <c r="G1694" s="21">
        <v>5.7176196032672113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38</v>
      </c>
      <c r="E1695" s="35">
        <v>43</v>
      </c>
      <c r="F1695" s="40">
        <v>81</v>
      </c>
      <c r="G1695" s="21">
        <v>4.3712898003237992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59</v>
      </c>
      <c r="E1696" s="35">
        <v>27</v>
      </c>
      <c r="F1696" s="40">
        <v>86</v>
      </c>
      <c r="G1696" s="21">
        <v>5.680317040951123</v>
      </c>
      <c r="H1696" s="35">
        <v>665</v>
      </c>
      <c r="I1696" s="35">
        <v>1</v>
      </c>
      <c r="J1696" s="35">
        <v>2</v>
      </c>
      <c r="K1696" s="41">
        <v>3</v>
      </c>
      <c r="L1696" s="21">
        <v>0.45112781954887221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47</v>
      </c>
      <c r="E1697" s="35">
        <v>44</v>
      </c>
      <c r="F1697" s="40">
        <v>91</v>
      </c>
      <c r="G1697" s="21">
        <v>6.7109144542772867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43</v>
      </c>
      <c r="E1698" s="35">
        <v>30</v>
      </c>
      <c r="F1698" s="40">
        <v>73</v>
      </c>
      <c r="G1698" s="21">
        <v>5.3013798111837325</v>
      </c>
      <c r="H1698" s="19">
        <v>608</v>
      </c>
      <c r="I1698" s="35">
        <v>1</v>
      </c>
      <c r="J1698" s="35">
        <v>0</v>
      </c>
      <c r="K1698" s="41">
        <v>1</v>
      </c>
      <c r="L1698" s="21">
        <v>0.1644736842105263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138</v>
      </c>
      <c r="E1699" s="35">
        <v>103</v>
      </c>
      <c r="F1699" s="40">
        <v>241</v>
      </c>
      <c r="G1699" s="21">
        <v>5.2096843925637701</v>
      </c>
      <c r="H1699" s="19">
        <v>1829</v>
      </c>
      <c r="I1699" s="35">
        <v>15</v>
      </c>
      <c r="J1699" s="35">
        <v>10</v>
      </c>
      <c r="K1699" s="41">
        <v>25</v>
      </c>
      <c r="L1699" s="21">
        <v>1.3668671405139421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49</v>
      </c>
      <c r="E1700" s="35">
        <v>37</v>
      </c>
      <c r="F1700" s="40">
        <v>86</v>
      </c>
      <c r="G1700" s="21">
        <v>6.3375092114959468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38</v>
      </c>
      <c r="E1701" s="35">
        <v>36</v>
      </c>
      <c r="F1701" s="40">
        <v>74</v>
      </c>
      <c r="G1701" s="21">
        <v>3.8622129436325676</v>
      </c>
      <c r="H1701" s="35">
        <v>892</v>
      </c>
      <c r="I1701" s="35">
        <v>3</v>
      </c>
      <c r="J1701" s="35">
        <v>2</v>
      </c>
      <c r="K1701" s="41">
        <v>5</v>
      </c>
      <c r="L1701" s="21">
        <v>0.5605381165919282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38</v>
      </c>
      <c r="E1702" s="35">
        <v>17</v>
      </c>
      <c r="F1702" s="40">
        <v>55</v>
      </c>
      <c r="G1702" s="21">
        <v>4.610226320201174</v>
      </c>
      <c r="H1702" s="35">
        <v>556</v>
      </c>
      <c r="I1702" s="35">
        <v>1</v>
      </c>
      <c r="J1702" s="35">
        <v>1</v>
      </c>
      <c r="K1702" s="41">
        <v>2</v>
      </c>
      <c r="L1702" s="21">
        <v>0.35971223021582738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26</v>
      </c>
      <c r="E1703" s="35">
        <v>27</v>
      </c>
      <c r="F1703" s="40">
        <v>53</v>
      </c>
      <c r="G1703" s="21">
        <v>5.1356589147286824</v>
      </c>
      <c r="H1703" s="35">
        <v>430</v>
      </c>
      <c r="I1703" s="35">
        <v>0</v>
      </c>
      <c r="J1703" s="35">
        <v>0</v>
      </c>
      <c r="K1703" s="41">
        <v>0</v>
      </c>
      <c r="L1703" s="21">
        <v>0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51</v>
      </c>
      <c r="E1704" s="35">
        <v>53</v>
      </c>
      <c r="F1704" s="40">
        <v>104</v>
      </c>
      <c r="G1704" s="21">
        <v>5.3360697793740375</v>
      </c>
      <c r="H1704" s="35">
        <v>724</v>
      </c>
      <c r="I1704" s="35">
        <v>7</v>
      </c>
      <c r="J1704" s="35">
        <v>2</v>
      </c>
      <c r="K1704" s="41">
        <v>9</v>
      </c>
      <c r="L1704" s="21">
        <v>1.2430939226519337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20</v>
      </c>
      <c r="E1705" s="35">
        <v>18</v>
      </c>
      <c r="F1705" s="40">
        <v>38</v>
      </c>
      <c r="G1705" s="21">
        <v>3.6363636363636362</v>
      </c>
      <c r="H1705" s="35">
        <v>433</v>
      </c>
      <c r="I1705" s="35">
        <v>0</v>
      </c>
      <c r="J1705" s="35">
        <v>1</v>
      </c>
      <c r="K1705" s="41">
        <v>1</v>
      </c>
      <c r="L1705" s="21">
        <v>0.23094688221709006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10</v>
      </c>
      <c r="E1706" s="35">
        <v>11</v>
      </c>
      <c r="F1706" s="40">
        <v>21</v>
      </c>
      <c r="G1706" s="21">
        <v>4.2338709677419351</v>
      </c>
      <c r="H1706" s="19">
        <v>204</v>
      </c>
      <c r="I1706" s="35">
        <v>0</v>
      </c>
      <c r="J1706" s="35">
        <v>2</v>
      </c>
      <c r="K1706" s="41">
        <v>2</v>
      </c>
      <c r="L1706" s="21">
        <v>0.98039215686274506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82</v>
      </c>
      <c r="E1707" s="35">
        <v>76</v>
      </c>
      <c r="F1707" s="40">
        <v>158</v>
      </c>
      <c r="G1707" s="21">
        <v>4.7009818506396908</v>
      </c>
      <c r="H1707" s="19">
        <v>1112</v>
      </c>
      <c r="I1707" s="35">
        <v>2</v>
      </c>
      <c r="J1707" s="35">
        <v>4</v>
      </c>
      <c r="K1707" s="41">
        <v>6</v>
      </c>
      <c r="L1707" s="21">
        <v>0.53956834532374098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63</v>
      </c>
      <c r="E1708" s="35">
        <v>73</v>
      </c>
      <c r="F1708" s="40">
        <v>136</v>
      </c>
      <c r="G1708" s="21">
        <v>4.8312611012433395</v>
      </c>
      <c r="H1708" s="19">
        <v>1253</v>
      </c>
      <c r="I1708" s="35">
        <v>10</v>
      </c>
      <c r="J1708" s="35">
        <v>5</v>
      </c>
      <c r="K1708" s="41">
        <v>15</v>
      </c>
      <c r="L1708" s="21">
        <v>1.1971268954509178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6</v>
      </c>
      <c r="E1709" s="35">
        <v>5</v>
      </c>
      <c r="F1709" s="40">
        <v>11</v>
      </c>
      <c r="G1709" s="21">
        <v>2.5462962962962963</v>
      </c>
      <c r="H1709" s="35">
        <v>250</v>
      </c>
      <c r="I1709" s="35">
        <v>4</v>
      </c>
      <c r="J1709" s="35">
        <v>2</v>
      </c>
      <c r="K1709" s="41">
        <v>6</v>
      </c>
      <c r="L1709" s="21">
        <v>2.4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81</v>
      </c>
      <c r="E1710" s="35">
        <v>90</v>
      </c>
      <c r="F1710" s="40">
        <v>171</v>
      </c>
      <c r="G1710" s="21">
        <v>6.84</v>
      </c>
      <c r="H1710" s="35">
        <v>338</v>
      </c>
      <c r="I1710" s="35">
        <v>12</v>
      </c>
      <c r="J1710" s="35">
        <v>14</v>
      </c>
      <c r="K1710" s="41">
        <v>26</v>
      </c>
      <c r="L1710" s="21">
        <v>7.6923076923076925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50</v>
      </c>
      <c r="E1711" s="35">
        <v>47</v>
      </c>
      <c r="F1711" s="40">
        <v>97</v>
      </c>
      <c r="G1711" s="21">
        <v>5.6004618937644342</v>
      </c>
      <c r="H1711" s="35">
        <v>461</v>
      </c>
      <c r="I1711" s="35">
        <v>0</v>
      </c>
      <c r="J1711" s="35">
        <v>0</v>
      </c>
      <c r="K1711" s="41">
        <v>0</v>
      </c>
      <c r="L1711" s="21">
        <v>0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51</v>
      </c>
      <c r="E1712" s="35">
        <v>66</v>
      </c>
      <c r="F1712" s="40">
        <v>117</v>
      </c>
      <c r="G1712" s="21">
        <v>5.4955378111789566</v>
      </c>
      <c r="H1712" s="35">
        <v>425</v>
      </c>
      <c r="I1712" s="35">
        <v>7</v>
      </c>
      <c r="J1712" s="35">
        <v>3</v>
      </c>
      <c r="K1712" s="41">
        <v>10</v>
      </c>
      <c r="L1712" s="21">
        <v>2.3529411764705883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0</v>
      </c>
      <c r="E1713" s="35">
        <v>0</v>
      </c>
      <c r="F1713" s="40">
        <v>0</v>
      </c>
      <c r="G1713" s="21">
        <v>0</v>
      </c>
      <c r="H1713" s="35">
        <v>336</v>
      </c>
      <c r="I1713" s="35">
        <v>0</v>
      </c>
      <c r="J1713" s="35">
        <v>0</v>
      </c>
      <c r="K1713" s="41">
        <v>0</v>
      </c>
      <c r="L1713" s="21">
        <v>0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14</v>
      </c>
      <c r="E1714" s="35">
        <v>13</v>
      </c>
      <c r="F1714" s="40">
        <v>27</v>
      </c>
      <c r="G1714" s="21">
        <v>3.4134007585335016</v>
      </c>
      <c r="H1714" s="35">
        <v>347</v>
      </c>
      <c r="I1714" s="35">
        <v>0</v>
      </c>
      <c r="J1714" s="35">
        <v>0</v>
      </c>
      <c r="K1714" s="41">
        <v>0</v>
      </c>
      <c r="L1714" s="21">
        <v>0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64</v>
      </c>
      <c r="E1715" s="35">
        <v>43</v>
      </c>
      <c r="F1715" s="40">
        <v>107</v>
      </c>
      <c r="G1715" s="21">
        <v>5.9411438089950028</v>
      </c>
      <c r="H1715" s="35">
        <v>662</v>
      </c>
      <c r="I1715" s="35">
        <v>6</v>
      </c>
      <c r="J1715" s="35">
        <v>6</v>
      </c>
      <c r="K1715" s="41">
        <v>12</v>
      </c>
      <c r="L1715" s="21">
        <v>1.8126888217522661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23</v>
      </c>
      <c r="E1716" s="35">
        <v>22</v>
      </c>
      <c r="F1716" s="40">
        <v>45</v>
      </c>
      <c r="G1716" s="21">
        <v>6.8181818181818175</v>
      </c>
      <c r="H1716" s="19">
        <v>268</v>
      </c>
      <c r="I1716" s="35">
        <v>2</v>
      </c>
      <c r="J1716" s="35">
        <v>3</v>
      </c>
      <c r="K1716" s="41">
        <v>5</v>
      </c>
      <c r="L1716" s="21">
        <v>1.8656716417910446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647</v>
      </c>
      <c r="E1717" s="38">
        <v>648</v>
      </c>
      <c r="F1717" s="38">
        <v>1295</v>
      </c>
      <c r="G1717" s="31">
        <v>4.1177779897612012</v>
      </c>
      <c r="H1717" s="29">
        <v>13996</v>
      </c>
      <c r="I1717" s="38">
        <v>154</v>
      </c>
      <c r="J1717" s="38">
        <v>122</v>
      </c>
      <c r="K1717" s="39">
        <v>276</v>
      </c>
      <c r="L1717" s="31">
        <v>1.9719919977136326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13</v>
      </c>
      <c r="E1718" s="35">
        <v>17</v>
      </c>
      <c r="F1718" s="40">
        <v>30</v>
      </c>
      <c r="G1718" s="21">
        <v>5.8027079303675047</v>
      </c>
      <c r="H1718" s="35">
        <v>240</v>
      </c>
      <c r="I1718" s="35">
        <v>1</v>
      </c>
      <c r="J1718" s="35">
        <v>2</v>
      </c>
      <c r="K1718" s="41">
        <v>3</v>
      </c>
      <c r="L1718" s="21">
        <v>1.25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20</v>
      </c>
      <c r="E1719" s="35">
        <v>28</v>
      </c>
      <c r="F1719" s="40">
        <v>48</v>
      </c>
      <c r="G1719" s="21">
        <v>4.4444444444444446</v>
      </c>
      <c r="H1719" s="35">
        <v>433</v>
      </c>
      <c r="I1719" s="35">
        <v>10</v>
      </c>
      <c r="J1719" s="35">
        <v>5</v>
      </c>
      <c r="K1719" s="41">
        <v>15</v>
      </c>
      <c r="L1719" s="21">
        <v>3.4642032332563506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0</v>
      </c>
      <c r="E1720" s="35">
        <v>0</v>
      </c>
      <c r="F1720" s="40">
        <v>0</v>
      </c>
      <c r="G1720" s="21">
        <v>0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19</v>
      </c>
      <c r="E1721" s="35">
        <v>17</v>
      </c>
      <c r="F1721" s="40">
        <v>36</v>
      </c>
      <c r="G1721" s="21">
        <v>1.87207488299532</v>
      </c>
      <c r="H1721" s="19">
        <v>1341</v>
      </c>
      <c r="I1721" s="35">
        <v>43</v>
      </c>
      <c r="J1721" s="35">
        <v>31</v>
      </c>
      <c r="K1721" s="41">
        <v>74</v>
      </c>
      <c r="L1721" s="21">
        <v>5.5182699478001496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19</v>
      </c>
      <c r="E1722" s="35">
        <v>21</v>
      </c>
      <c r="F1722" s="40">
        <v>40</v>
      </c>
      <c r="G1722" s="21">
        <v>5.3120849933598935</v>
      </c>
      <c r="H1722" s="19">
        <v>381</v>
      </c>
      <c r="I1722" s="35">
        <v>2</v>
      </c>
      <c r="J1722" s="35">
        <v>0</v>
      </c>
      <c r="K1722" s="41">
        <v>2</v>
      </c>
      <c r="L1722" s="21">
        <v>0.52493438320209973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85</v>
      </c>
      <c r="E1723" s="35">
        <v>94</v>
      </c>
      <c r="F1723" s="40">
        <v>179</v>
      </c>
      <c r="G1723" s="21">
        <v>6.2983814215341312</v>
      </c>
      <c r="H1723" s="19">
        <v>1099</v>
      </c>
      <c r="I1723" s="35">
        <v>12</v>
      </c>
      <c r="J1723" s="35">
        <v>8</v>
      </c>
      <c r="K1723" s="41">
        <v>20</v>
      </c>
      <c r="L1723" s="21">
        <v>1.8198362147406733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21</v>
      </c>
      <c r="E1724" s="35">
        <v>25</v>
      </c>
      <c r="F1724" s="40">
        <v>46</v>
      </c>
      <c r="G1724" s="21">
        <v>4.8884165781083952</v>
      </c>
      <c r="H1724" s="35">
        <v>288</v>
      </c>
      <c r="I1724" s="35">
        <v>0</v>
      </c>
      <c r="J1724" s="35">
        <v>1</v>
      </c>
      <c r="K1724" s="41">
        <v>1</v>
      </c>
      <c r="L1724" s="21">
        <v>0.34722222222222221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33</v>
      </c>
      <c r="E1725" s="35">
        <v>22</v>
      </c>
      <c r="F1725" s="40">
        <v>55</v>
      </c>
      <c r="G1725" s="21">
        <v>3.994190268700073</v>
      </c>
      <c r="H1725" s="35">
        <v>487</v>
      </c>
      <c r="I1725" s="35">
        <v>2</v>
      </c>
      <c r="J1725" s="35">
        <v>4</v>
      </c>
      <c r="K1725" s="41">
        <v>6</v>
      </c>
      <c r="L1725" s="21">
        <v>1.2320328542094456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18</v>
      </c>
      <c r="E1726" s="35">
        <v>24</v>
      </c>
      <c r="F1726" s="40">
        <v>42</v>
      </c>
      <c r="G1726" s="21">
        <v>8.0459770114942533</v>
      </c>
      <c r="H1726" s="35">
        <v>100</v>
      </c>
      <c r="I1726" s="35">
        <v>1</v>
      </c>
      <c r="J1726" s="35">
        <v>1</v>
      </c>
      <c r="K1726" s="41">
        <v>2</v>
      </c>
      <c r="L1726" s="21">
        <v>2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74</v>
      </c>
      <c r="E1727" s="35">
        <v>64</v>
      </c>
      <c r="F1727" s="40">
        <v>138</v>
      </c>
      <c r="G1727" s="21">
        <v>5.8999572466866184</v>
      </c>
      <c r="H1727" s="19">
        <v>569</v>
      </c>
      <c r="I1727" s="35">
        <v>30</v>
      </c>
      <c r="J1727" s="35">
        <v>16</v>
      </c>
      <c r="K1727" s="41">
        <v>46</v>
      </c>
      <c r="L1727" s="21">
        <v>8.0843585237258342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25</v>
      </c>
      <c r="E1728" s="35">
        <v>28</v>
      </c>
      <c r="F1728" s="40">
        <v>53</v>
      </c>
      <c r="G1728" s="21">
        <v>2.0816967792615868</v>
      </c>
      <c r="H1728" s="19">
        <v>1559</v>
      </c>
      <c r="I1728" s="35">
        <v>3</v>
      </c>
      <c r="J1728" s="35">
        <v>6</v>
      </c>
      <c r="K1728" s="41">
        <v>9</v>
      </c>
      <c r="L1728" s="21">
        <v>0.57729313662604231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0</v>
      </c>
      <c r="E1729" s="35">
        <v>0</v>
      </c>
      <c r="F1729" s="40">
        <v>0</v>
      </c>
      <c r="G1729" s="21">
        <v>0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0</v>
      </c>
      <c r="E1730" s="35">
        <v>0</v>
      </c>
      <c r="F1730" s="40">
        <v>0</v>
      </c>
      <c r="G1730" s="21">
        <v>0</v>
      </c>
      <c r="H1730" s="35">
        <v>448</v>
      </c>
      <c r="I1730" s="35">
        <v>0</v>
      </c>
      <c r="J1730" s="35">
        <v>0</v>
      </c>
      <c r="K1730" s="41">
        <v>0</v>
      </c>
      <c r="L1730" s="21">
        <v>0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68</v>
      </c>
      <c r="E1731" s="35">
        <v>63</v>
      </c>
      <c r="F1731" s="40">
        <v>131</v>
      </c>
      <c r="G1731" s="21">
        <v>6.396484375</v>
      </c>
      <c r="H1731" s="35">
        <v>662</v>
      </c>
      <c r="I1731" s="35">
        <v>14</v>
      </c>
      <c r="J1731" s="35">
        <v>11</v>
      </c>
      <c r="K1731" s="41">
        <v>25</v>
      </c>
      <c r="L1731" s="21">
        <v>3.7764350453172204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22</v>
      </c>
      <c r="E1732" s="35">
        <v>9</v>
      </c>
      <c r="F1732" s="40">
        <v>31</v>
      </c>
      <c r="G1732" s="21">
        <v>3.2325338894681961</v>
      </c>
      <c r="H1732" s="35">
        <v>566</v>
      </c>
      <c r="I1732" s="35">
        <v>3</v>
      </c>
      <c r="J1732" s="35">
        <v>1</v>
      </c>
      <c r="K1732" s="41">
        <v>4</v>
      </c>
      <c r="L1732" s="21">
        <v>0.70671378091872794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18</v>
      </c>
      <c r="E1733" s="35">
        <v>15</v>
      </c>
      <c r="F1733" s="40">
        <v>33</v>
      </c>
      <c r="G1733" s="21">
        <v>4.0194884287454329</v>
      </c>
      <c r="H1733" s="35">
        <v>335</v>
      </c>
      <c r="I1733" s="35">
        <v>4</v>
      </c>
      <c r="J1733" s="35">
        <v>8</v>
      </c>
      <c r="K1733" s="41">
        <v>12</v>
      </c>
      <c r="L1733" s="21">
        <v>3.5820895522388061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5</v>
      </c>
      <c r="E1734" s="35">
        <v>6</v>
      </c>
      <c r="F1734" s="40">
        <v>11</v>
      </c>
      <c r="G1734" s="21">
        <v>2.2964509394572024</v>
      </c>
      <c r="H1734" s="35">
        <v>236</v>
      </c>
      <c r="I1734" s="35">
        <v>0</v>
      </c>
      <c r="J1734" s="35">
        <v>2</v>
      </c>
      <c r="K1734" s="41">
        <v>2</v>
      </c>
      <c r="L1734" s="21">
        <v>0.84745762711864403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40</v>
      </c>
      <c r="E1735" s="35">
        <v>33</v>
      </c>
      <c r="F1735" s="40">
        <v>73</v>
      </c>
      <c r="G1735" s="21">
        <v>3.9630836047774154</v>
      </c>
      <c r="H1735" s="35">
        <v>896</v>
      </c>
      <c r="I1735" s="35">
        <v>9</v>
      </c>
      <c r="J1735" s="35">
        <v>4</v>
      </c>
      <c r="K1735" s="41">
        <v>13</v>
      </c>
      <c r="L1735" s="21">
        <v>1.4508928571428572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31</v>
      </c>
      <c r="E1736" s="35">
        <v>36</v>
      </c>
      <c r="F1736" s="40">
        <v>67</v>
      </c>
      <c r="G1736" s="21">
        <v>3.5487288135593222</v>
      </c>
      <c r="H1736" s="35">
        <v>883</v>
      </c>
      <c r="I1736" s="35">
        <v>6</v>
      </c>
      <c r="J1736" s="35">
        <v>6</v>
      </c>
      <c r="K1736" s="41">
        <v>12</v>
      </c>
      <c r="L1736" s="21">
        <v>1.3590033975084939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31</v>
      </c>
      <c r="E1737" s="35">
        <v>29</v>
      </c>
      <c r="F1737" s="40">
        <v>60</v>
      </c>
      <c r="G1737" s="21">
        <v>4.8622366288492707</v>
      </c>
      <c r="H1737" s="35">
        <v>484</v>
      </c>
      <c r="I1737" s="35">
        <v>3</v>
      </c>
      <c r="J1737" s="35">
        <v>2</v>
      </c>
      <c r="K1737" s="41">
        <v>5</v>
      </c>
      <c r="L1737" s="21">
        <v>1.0330578512396695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34</v>
      </c>
      <c r="E1738" s="35">
        <v>37</v>
      </c>
      <c r="F1738" s="40">
        <v>71</v>
      </c>
      <c r="G1738" s="21">
        <v>4.4794952681388018</v>
      </c>
      <c r="H1738" s="35">
        <v>701</v>
      </c>
      <c r="I1738" s="35">
        <v>3</v>
      </c>
      <c r="J1738" s="35">
        <v>3</v>
      </c>
      <c r="K1738" s="41">
        <v>6</v>
      </c>
      <c r="L1738" s="21">
        <v>0.85592011412268187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25</v>
      </c>
      <c r="E1739" s="35">
        <v>18</v>
      </c>
      <c r="F1739" s="40">
        <v>43</v>
      </c>
      <c r="G1739" s="21">
        <v>5.08274231678487</v>
      </c>
      <c r="H1739" s="35">
        <v>372</v>
      </c>
      <c r="I1739" s="35">
        <v>4</v>
      </c>
      <c r="J1739" s="35">
        <v>2</v>
      </c>
      <c r="K1739" s="41">
        <v>6</v>
      </c>
      <c r="L1739" s="21">
        <v>1.6129032258064515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15</v>
      </c>
      <c r="E1740" s="35">
        <v>19</v>
      </c>
      <c r="F1740" s="40">
        <v>34</v>
      </c>
      <c r="G1740" s="21">
        <v>4.9635036496350367</v>
      </c>
      <c r="H1740" s="35">
        <v>182</v>
      </c>
      <c r="I1740" s="35">
        <v>2</v>
      </c>
      <c r="J1740" s="35">
        <v>2</v>
      </c>
      <c r="K1740" s="41">
        <v>4</v>
      </c>
      <c r="L1740" s="21">
        <v>2.197802197802198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19</v>
      </c>
      <c r="E1741" s="35">
        <v>27</v>
      </c>
      <c r="F1741" s="40">
        <v>46</v>
      </c>
      <c r="G1741" s="21">
        <v>5.1511758118701003</v>
      </c>
      <c r="H1741" s="35">
        <v>485</v>
      </c>
      <c r="I1741" s="35">
        <v>2</v>
      </c>
      <c r="J1741" s="35">
        <v>4</v>
      </c>
      <c r="K1741" s="41">
        <v>6</v>
      </c>
      <c r="L1741" s="21">
        <v>1.2371134020618557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12</v>
      </c>
      <c r="E1742" s="35">
        <v>16</v>
      </c>
      <c r="F1742" s="40">
        <v>28</v>
      </c>
      <c r="G1742" s="21">
        <v>4.4303797468354427</v>
      </c>
      <c r="H1742" s="35">
        <v>314</v>
      </c>
      <c r="I1742" s="35">
        <v>0</v>
      </c>
      <c r="J1742" s="35">
        <v>3</v>
      </c>
      <c r="K1742" s="41">
        <v>3</v>
      </c>
      <c r="L1742" s="21">
        <v>0.95541401273885351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65</v>
      </c>
      <c r="E1743" s="38">
        <v>35</v>
      </c>
      <c r="F1743" s="38">
        <v>100</v>
      </c>
      <c r="G1743" s="31">
        <v>5.6242969628796402</v>
      </c>
      <c r="H1743" s="38">
        <v>714</v>
      </c>
      <c r="I1743" s="38">
        <v>1</v>
      </c>
      <c r="J1743" s="38">
        <v>0</v>
      </c>
      <c r="K1743" s="39">
        <v>1</v>
      </c>
      <c r="L1743" s="31">
        <v>0.14005602240896359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5</v>
      </c>
      <c r="E1744" s="35">
        <v>3</v>
      </c>
      <c r="F1744" s="40">
        <v>8</v>
      </c>
      <c r="G1744" s="21">
        <v>7.2072072072072073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12</v>
      </c>
      <c r="E1745" s="35">
        <v>4</v>
      </c>
      <c r="F1745" s="40">
        <v>16</v>
      </c>
      <c r="G1745" s="21">
        <v>7.1111111111111107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11</v>
      </c>
      <c r="E1746" s="35">
        <v>9</v>
      </c>
      <c r="F1746" s="40">
        <v>20</v>
      </c>
      <c r="G1746" s="21">
        <v>5.0505050505050502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7</v>
      </c>
      <c r="E1747" s="35">
        <v>2</v>
      </c>
      <c r="F1747" s="40">
        <v>9</v>
      </c>
      <c r="G1747" s="21">
        <v>3.4482758620689653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9</v>
      </c>
      <c r="E1748" s="35">
        <v>6</v>
      </c>
      <c r="F1748" s="40">
        <v>15</v>
      </c>
      <c r="G1748" s="21">
        <v>5.7034220532319395</v>
      </c>
      <c r="H1748" s="35">
        <v>98</v>
      </c>
      <c r="I1748" s="35">
        <v>1</v>
      </c>
      <c r="J1748" s="35">
        <v>0</v>
      </c>
      <c r="K1748" s="41">
        <v>1</v>
      </c>
      <c r="L1748" s="21">
        <v>1.0204081632653061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21</v>
      </c>
      <c r="E1749" s="35">
        <v>11</v>
      </c>
      <c r="F1749" s="40">
        <v>32</v>
      </c>
      <c r="G1749" s="21">
        <v>6.1302681992337158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222</v>
      </c>
      <c r="E1750" s="61">
        <v>227</v>
      </c>
      <c r="F1750" s="61">
        <v>449</v>
      </c>
      <c r="G1750" s="62">
        <v>3.9804964539007095</v>
      </c>
      <c r="H1750" s="63">
        <v>6012</v>
      </c>
      <c r="I1750" s="61">
        <v>39</v>
      </c>
      <c r="J1750" s="61">
        <v>38</v>
      </c>
      <c r="K1750" s="64">
        <v>77</v>
      </c>
      <c r="L1750" s="62">
        <v>1.2807717897538258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C1750">
    <cfRule type="containsBlanks" dxfId="13" priority="1">
      <formula>LEN(TRIM(C7))=0</formula>
    </cfRule>
  </conditionalFormatting>
  <conditionalFormatting sqref="D9:E109 D111:E190 D192:E1750">
    <cfRule type="cellIs" dxfId="12" priority="2" operator="equal">
      <formula>" "</formula>
    </cfRule>
  </conditionalFormatting>
  <conditionalFormatting sqref="D7:L1750">
    <cfRule type="containsBlanks" dxfId="11" priority="3">
      <formula>LEN(TRIM(D7))=0</formula>
    </cfRule>
  </conditionalFormatting>
  <pageMargins left="0.7" right="0.7" top="0.75" bottom="0.75" header="0" footer="0"/>
  <pageSetup paperSize="9" scale="95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3013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214937</v>
      </c>
      <c r="E7" s="10">
        <v>206216</v>
      </c>
      <c r="F7" s="10">
        <v>421153</v>
      </c>
      <c r="G7" s="11">
        <v>17.603845858036642</v>
      </c>
      <c r="H7" s="9">
        <v>840855</v>
      </c>
      <c r="I7" s="12">
        <v>11626</v>
      </c>
      <c r="J7" s="12">
        <v>10715</v>
      </c>
      <c r="K7" s="13">
        <v>22341</v>
      </c>
      <c r="L7" s="11">
        <v>2.6569384733396366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35169</v>
      </c>
      <c r="E8" s="9">
        <v>34245</v>
      </c>
      <c r="F8" s="9">
        <v>69414</v>
      </c>
      <c r="G8" s="11">
        <v>24.287783679381942</v>
      </c>
      <c r="H8" s="9">
        <v>60578</v>
      </c>
      <c r="I8" s="9">
        <v>1584</v>
      </c>
      <c r="J8" s="9">
        <v>1585</v>
      </c>
      <c r="K8" s="16">
        <v>3169</v>
      </c>
      <c r="L8" s="11">
        <v>5.2312720789725642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4850</v>
      </c>
      <c r="E9" s="19">
        <v>4826</v>
      </c>
      <c r="F9" s="20">
        <v>9676</v>
      </c>
      <c r="G9" s="21">
        <v>26.518307388730545</v>
      </c>
      <c r="H9" s="19">
        <v>10459</v>
      </c>
      <c r="I9" s="19">
        <v>65</v>
      </c>
      <c r="J9" s="19">
        <v>78</v>
      </c>
      <c r="K9" s="22">
        <v>143</v>
      </c>
      <c r="L9" s="21">
        <v>1.3672435223252701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1669</v>
      </c>
      <c r="E10" s="19">
        <v>1767</v>
      </c>
      <c r="F10" s="20">
        <v>3436</v>
      </c>
      <c r="G10" s="21">
        <v>27.971344838814716</v>
      </c>
      <c r="H10" s="19">
        <v>2457</v>
      </c>
      <c r="I10" s="19">
        <v>166</v>
      </c>
      <c r="J10" s="19">
        <v>208</v>
      </c>
      <c r="K10" s="22">
        <v>374</v>
      </c>
      <c r="L10" s="21">
        <v>15.221815221815222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536</v>
      </c>
      <c r="E11" s="19">
        <v>561</v>
      </c>
      <c r="F11" s="20">
        <v>1097</v>
      </c>
      <c r="G11" s="21">
        <v>23.951965065502183</v>
      </c>
      <c r="H11" s="19">
        <v>269</v>
      </c>
      <c r="I11" s="19">
        <v>4</v>
      </c>
      <c r="J11" s="19">
        <v>2</v>
      </c>
      <c r="K11" s="22">
        <v>6</v>
      </c>
      <c r="L11" s="21">
        <v>2.2304832713754648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703</v>
      </c>
      <c r="E12" s="19">
        <v>663</v>
      </c>
      <c r="F12" s="20">
        <v>1366</v>
      </c>
      <c r="G12" s="21">
        <v>16.926889714993802</v>
      </c>
      <c r="H12" s="19">
        <v>1806</v>
      </c>
      <c r="I12" s="19">
        <v>77</v>
      </c>
      <c r="J12" s="19">
        <v>65</v>
      </c>
      <c r="K12" s="22">
        <v>142</v>
      </c>
      <c r="L12" s="21">
        <v>7.8626799557032108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1142</v>
      </c>
      <c r="E13" s="19">
        <v>1075</v>
      </c>
      <c r="F13" s="20">
        <v>2217</v>
      </c>
      <c r="G13" s="21">
        <v>25.565036900369005</v>
      </c>
      <c r="H13" s="19">
        <v>318</v>
      </c>
      <c r="I13" s="19">
        <v>20</v>
      </c>
      <c r="J13" s="19">
        <v>16</v>
      </c>
      <c r="K13" s="22">
        <v>36</v>
      </c>
      <c r="L13" s="21">
        <v>11.320754716981133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4408</v>
      </c>
      <c r="E14" s="19">
        <v>4230</v>
      </c>
      <c r="F14" s="20">
        <v>8638</v>
      </c>
      <c r="G14" s="21">
        <v>23.165629693198884</v>
      </c>
      <c r="H14" s="19">
        <v>1758</v>
      </c>
      <c r="I14" s="19">
        <v>107</v>
      </c>
      <c r="J14" s="19">
        <v>95</v>
      </c>
      <c r="K14" s="22">
        <v>202</v>
      </c>
      <c r="L14" s="21">
        <v>11.490329920364049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386</v>
      </c>
      <c r="E15" s="19">
        <v>459</v>
      </c>
      <c r="F15" s="20">
        <v>845</v>
      </c>
      <c r="G15" s="21">
        <v>9.2501368363437315</v>
      </c>
      <c r="H15" s="19">
        <v>5810</v>
      </c>
      <c r="I15" s="19">
        <v>95</v>
      </c>
      <c r="J15" s="19">
        <v>63</v>
      </c>
      <c r="K15" s="22">
        <v>158</v>
      </c>
      <c r="L15" s="21">
        <v>2.7194492254733218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912</v>
      </c>
      <c r="E16" s="19">
        <v>877</v>
      </c>
      <c r="F16" s="20">
        <v>1789</v>
      </c>
      <c r="G16" s="21">
        <v>16.583240637745643</v>
      </c>
      <c r="H16" s="19">
        <v>4892</v>
      </c>
      <c r="I16" s="19">
        <v>129</v>
      </c>
      <c r="J16" s="19">
        <v>124</v>
      </c>
      <c r="K16" s="22">
        <v>253</v>
      </c>
      <c r="L16" s="21">
        <v>5.1717089125102209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1022</v>
      </c>
      <c r="E17" s="19">
        <v>1047</v>
      </c>
      <c r="F17" s="20">
        <v>2069</v>
      </c>
      <c r="G17" s="21">
        <v>36.183980412731728</v>
      </c>
      <c r="H17" s="19">
        <v>276</v>
      </c>
      <c r="I17" s="19">
        <v>8</v>
      </c>
      <c r="J17" s="19">
        <v>10</v>
      </c>
      <c r="K17" s="22">
        <v>18</v>
      </c>
      <c r="L17" s="21">
        <v>6.5217391304347823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3195</v>
      </c>
      <c r="E18" s="19">
        <v>3167</v>
      </c>
      <c r="F18" s="20">
        <v>6362</v>
      </c>
      <c r="G18" s="21">
        <v>43.824481642212575</v>
      </c>
      <c r="H18" s="19">
        <v>2053</v>
      </c>
      <c r="I18" s="19">
        <v>31</v>
      </c>
      <c r="J18" s="19">
        <v>56</v>
      </c>
      <c r="K18" s="22">
        <v>87</v>
      </c>
      <c r="L18" s="21">
        <v>4.2377009254749147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1002</v>
      </c>
      <c r="E19" s="19">
        <v>938</v>
      </c>
      <c r="F19" s="20">
        <v>1940</v>
      </c>
      <c r="G19" s="21">
        <v>25.247267048412287</v>
      </c>
      <c r="H19" s="19">
        <v>1507</v>
      </c>
      <c r="I19" s="19">
        <v>71</v>
      </c>
      <c r="J19" s="19">
        <v>63</v>
      </c>
      <c r="K19" s="22">
        <v>134</v>
      </c>
      <c r="L19" s="21">
        <v>8.8918380889183819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2608</v>
      </c>
      <c r="E20" s="19">
        <v>2415</v>
      </c>
      <c r="F20" s="20">
        <v>5023</v>
      </c>
      <c r="G20" s="21">
        <v>26.073189722294316</v>
      </c>
      <c r="H20" s="19">
        <v>2803</v>
      </c>
      <c r="I20" s="19">
        <v>54</v>
      </c>
      <c r="J20" s="19">
        <v>54</v>
      </c>
      <c r="K20" s="22">
        <v>108</v>
      </c>
      <c r="L20" s="21">
        <v>3.8530146271851584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8517</v>
      </c>
      <c r="E21" s="19">
        <v>8232</v>
      </c>
      <c r="F21" s="20">
        <v>16749</v>
      </c>
      <c r="G21" s="21">
        <v>25.87237592103434</v>
      </c>
      <c r="H21" s="19">
        <v>-868</v>
      </c>
      <c r="I21" s="19">
        <v>388</v>
      </c>
      <c r="J21" s="19">
        <v>352</v>
      </c>
      <c r="K21" s="22">
        <v>740</v>
      </c>
      <c r="L21" s="21">
        <v>-85.253456221198149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246</v>
      </c>
      <c r="E22" s="19">
        <v>231</v>
      </c>
      <c r="F22" s="20">
        <v>477</v>
      </c>
      <c r="G22" s="21">
        <v>20.186203977994076</v>
      </c>
      <c r="H22" s="19">
        <v>1266</v>
      </c>
      <c r="I22" s="19">
        <v>24</v>
      </c>
      <c r="J22" s="19">
        <v>23</v>
      </c>
      <c r="K22" s="22">
        <v>47</v>
      </c>
      <c r="L22" s="21">
        <v>3.7124802527646126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2763</v>
      </c>
      <c r="E23" s="19">
        <v>2601</v>
      </c>
      <c r="F23" s="20">
        <v>5364</v>
      </c>
      <c r="G23" s="21">
        <v>19.038154392191657</v>
      </c>
      <c r="H23" s="19">
        <v>17945</v>
      </c>
      <c r="I23" s="19">
        <v>338</v>
      </c>
      <c r="J23" s="19">
        <v>359</v>
      </c>
      <c r="K23" s="22">
        <v>697</v>
      </c>
      <c r="L23" s="21">
        <v>3.884090275842853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1068</v>
      </c>
      <c r="E24" s="19">
        <v>1017</v>
      </c>
      <c r="F24" s="20">
        <v>2085</v>
      </c>
      <c r="G24" s="21">
        <v>14.075474245595085</v>
      </c>
      <c r="H24" s="19">
        <v>7459</v>
      </c>
      <c r="I24" s="19">
        <v>7</v>
      </c>
      <c r="J24" s="19">
        <v>10</v>
      </c>
      <c r="K24" s="22">
        <v>17</v>
      </c>
      <c r="L24" s="21">
        <v>0.22791258881887649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142</v>
      </c>
      <c r="E25" s="19">
        <v>139</v>
      </c>
      <c r="F25" s="20">
        <v>281</v>
      </c>
      <c r="G25" s="21">
        <v>23.013923013923012</v>
      </c>
      <c r="H25" s="24">
        <v>368</v>
      </c>
      <c r="I25" s="19">
        <v>0</v>
      </c>
      <c r="J25" s="19">
        <v>7</v>
      </c>
      <c r="K25" s="22">
        <v>7</v>
      </c>
      <c r="L25" s="21">
        <v>1.9021739130434785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2598</v>
      </c>
      <c r="E26" s="9">
        <v>2382</v>
      </c>
      <c r="F26" s="10">
        <v>4980</v>
      </c>
      <c r="G26" s="25">
        <v>14.561829293254188</v>
      </c>
      <c r="H26" s="9">
        <v>11531</v>
      </c>
      <c r="I26" s="9">
        <v>211</v>
      </c>
      <c r="J26" s="9">
        <v>209</v>
      </c>
      <c r="K26" s="26">
        <v>420</v>
      </c>
      <c r="L26" s="25">
        <v>3.6423553898187495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434</v>
      </c>
      <c r="E27" s="29">
        <v>367</v>
      </c>
      <c r="F27" s="30">
        <v>801</v>
      </c>
      <c r="G27" s="31">
        <v>20.273348519362187</v>
      </c>
      <c r="H27" s="29">
        <v>758</v>
      </c>
      <c r="I27" s="29">
        <v>3</v>
      </c>
      <c r="J27" s="29">
        <v>0</v>
      </c>
      <c r="K27" s="32">
        <v>3</v>
      </c>
      <c r="L27" s="31">
        <v>0.39577836411609502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124</v>
      </c>
      <c r="E28" s="19">
        <v>104</v>
      </c>
      <c r="F28" s="20">
        <v>228</v>
      </c>
      <c r="G28" s="21">
        <v>28.217821782178216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4</v>
      </c>
      <c r="E29" s="19">
        <v>6</v>
      </c>
      <c r="F29" s="20">
        <v>10</v>
      </c>
      <c r="G29" s="21">
        <v>12.658227848101266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28</v>
      </c>
      <c r="E30" s="19">
        <v>32</v>
      </c>
      <c r="F30" s="20">
        <v>60</v>
      </c>
      <c r="G30" s="21">
        <v>21.50537634408602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5</v>
      </c>
      <c r="E31" s="19">
        <v>4</v>
      </c>
      <c r="F31" s="20">
        <v>9</v>
      </c>
      <c r="G31" s="21">
        <v>30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0</v>
      </c>
      <c r="F32" s="20">
        <v>0</v>
      </c>
      <c r="G32" s="21">
        <v>0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8</v>
      </c>
      <c r="E33" s="19">
        <v>8</v>
      </c>
      <c r="F33" s="20">
        <v>16</v>
      </c>
      <c r="G33" s="21">
        <v>26.666666666666668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16</v>
      </c>
      <c r="E34" s="19">
        <v>20</v>
      </c>
      <c r="F34" s="20">
        <v>36</v>
      </c>
      <c r="G34" s="21">
        <v>18.652849740932641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37</v>
      </c>
      <c r="E35" s="19">
        <v>25</v>
      </c>
      <c r="F35" s="20">
        <v>62</v>
      </c>
      <c r="G35" s="21">
        <v>23.134328358208954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5</v>
      </c>
      <c r="E36" s="19">
        <v>2</v>
      </c>
      <c r="F36" s="20">
        <v>7</v>
      </c>
      <c r="G36" s="21">
        <v>10.44776119402985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20</v>
      </c>
      <c r="E37" s="19">
        <v>15</v>
      </c>
      <c r="F37" s="20">
        <v>35</v>
      </c>
      <c r="G37" s="21">
        <v>14.403292181069959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10</v>
      </c>
      <c r="E38" s="19">
        <v>5</v>
      </c>
      <c r="F38" s="20">
        <v>15</v>
      </c>
      <c r="G38" s="21">
        <v>23.4375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12</v>
      </c>
      <c r="E39" s="19">
        <v>6</v>
      </c>
      <c r="F39" s="20">
        <v>18</v>
      </c>
      <c r="G39" s="21">
        <v>31.03448275862069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2</v>
      </c>
      <c r="E40" s="19">
        <v>0</v>
      </c>
      <c r="F40" s="20">
        <v>2</v>
      </c>
      <c r="G40" s="21">
        <v>4.0816326530612246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7</v>
      </c>
      <c r="E41" s="19">
        <v>7</v>
      </c>
      <c r="F41" s="20">
        <v>14</v>
      </c>
      <c r="G41" s="21">
        <v>14.583333333333334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2</v>
      </c>
      <c r="E42" s="19">
        <v>3</v>
      </c>
      <c r="F42" s="20">
        <v>5</v>
      </c>
      <c r="G42" s="21">
        <v>7.9365079365079358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19</v>
      </c>
      <c r="E43" s="19">
        <v>17</v>
      </c>
      <c r="F43" s="20">
        <v>36</v>
      </c>
      <c r="G43" s="21">
        <v>18.652849740932641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14</v>
      </c>
      <c r="E44" s="19">
        <v>15</v>
      </c>
      <c r="F44" s="20">
        <v>29</v>
      </c>
      <c r="G44" s="21">
        <v>27.102803738317753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29</v>
      </c>
      <c r="E45" s="19">
        <v>18</v>
      </c>
      <c r="F45" s="20">
        <v>47</v>
      </c>
      <c r="G45" s="21">
        <v>25.405405405405407</v>
      </c>
      <c r="H45" s="19">
        <v>32</v>
      </c>
      <c r="I45" s="19">
        <v>1</v>
      </c>
      <c r="J45" s="19">
        <v>0</v>
      </c>
      <c r="K45" s="22">
        <v>1</v>
      </c>
      <c r="L45" s="21">
        <v>3.125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15</v>
      </c>
      <c r="E46" s="19">
        <v>12</v>
      </c>
      <c r="F46" s="20">
        <v>27</v>
      </c>
      <c r="G46" s="21">
        <v>20.76923076923077</v>
      </c>
      <c r="H46" s="24">
        <v>26</v>
      </c>
      <c r="I46" s="19">
        <v>1</v>
      </c>
      <c r="J46" s="19">
        <v>0</v>
      </c>
      <c r="K46" s="22">
        <v>1</v>
      </c>
      <c r="L46" s="21">
        <v>3.8461538461538463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2</v>
      </c>
      <c r="E47" s="19">
        <v>4</v>
      </c>
      <c r="F47" s="20">
        <v>6</v>
      </c>
      <c r="G47" s="21">
        <v>6.1224489795918364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4</v>
      </c>
      <c r="E48" s="19">
        <v>6</v>
      </c>
      <c r="F48" s="20">
        <v>10</v>
      </c>
      <c r="G48" s="21">
        <v>16.666666666666664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27</v>
      </c>
      <c r="E49" s="19">
        <v>21</v>
      </c>
      <c r="F49" s="20">
        <v>48</v>
      </c>
      <c r="G49" s="21">
        <v>23.880597014925371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8</v>
      </c>
      <c r="E50" s="19">
        <v>6</v>
      </c>
      <c r="F50" s="20">
        <v>14</v>
      </c>
      <c r="G50" s="21">
        <v>14.583333333333334</v>
      </c>
      <c r="H50" s="19">
        <v>23</v>
      </c>
      <c r="I50" s="19">
        <v>1</v>
      </c>
      <c r="J50" s="19">
        <v>0</v>
      </c>
      <c r="K50" s="22">
        <v>1</v>
      </c>
      <c r="L50" s="21">
        <v>4.3478260869565215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7</v>
      </c>
      <c r="E51" s="19">
        <v>8</v>
      </c>
      <c r="F51" s="20">
        <v>15</v>
      </c>
      <c r="G51" s="21">
        <v>6.3291139240506329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10</v>
      </c>
      <c r="E52" s="19">
        <v>9</v>
      </c>
      <c r="F52" s="20">
        <v>19</v>
      </c>
      <c r="G52" s="21">
        <v>19.791666666666664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9</v>
      </c>
      <c r="E53" s="19">
        <v>4</v>
      </c>
      <c r="F53" s="20">
        <v>13</v>
      </c>
      <c r="G53" s="21">
        <v>19.696969696969695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10</v>
      </c>
      <c r="E54" s="19">
        <v>10</v>
      </c>
      <c r="F54" s="20">
        <v>20</v>
      </c>
      <c r="G54" s="21">
        <v>21.978021978021978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529</v>
      </c>
      <c r="E55" s="29">
        <v>492</v>
      </c>
      <c r="F55" s="30">
        <v>1021</v>
      </c>
      <c r="G55" s="31">
        <v>10.562797434305814</v>
      </c>
      <c r="H55" s="29">
        <v>4686</v>
      </c>
      <c r="I55" s="29">
        <v>72</v>
      </c>
      <c r="J55" s="29">
        <v>71</v>
      </c>
      <c r="K55" s="32">
        <v>143</v>
      </c>
      <c r="L55" s="31">
        <v>3.051643192488263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30</v>
      </c>
      <c r="E56" s="19">
        <v>23</v>
      </c>
      <c r="F56" s="20">
        <v>53</v>
      </c>
      <c r="G56" s="21">
        <v>14.560439560439562</v>
      </c>
      <c r="H56" s="24">
        <v>174</v>
      </c>
      <c r="I56" s="19">
        <v>0</v>
      </c>
      <c r="J56" s="19">
        <v>0</v>
      </c>
      <c r="K56" s="22">
        <v>0</v>
      </c>
      <c r="L56" s="21">
        <v>0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16</v>
      </c>
      <c r="E57" s="19">
        <v>14</v>
      </c>
      <c r="F57" s="20">
        <v>30</v>
      </c>
      <c r="G57" s="21">
        <v>9.2024539877300615</v>
      </c>
      <c r="H57" s="19">
        <v>169</v>
      </c>
      <c r="I57" s="19">
        <v>1</v>
      </c>
      <c r="J57" s="19">
        <v>3</v>
      </c>
      <c r="K57" s="22">
        <v>4</v>
      </c>
      <c r="L57" s="21">
        <v>2.3668639053254439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24</v>
      </c>
      <c r="E58" s="19">
        <v>15</v>
      </c>
      <c r="F58" s="20">
        <v>39</v>
      </c>
      <c r="G58" s="21">
        <v>12.302839116719243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66</v>
      </c>
      <c r="E59" s="19">
        <v>45</v>
      </c>
      <c r="F59" s="20">
        <v>111</v>
      </c>
      <c r="G59" s="21">
        <v>10.62200956937799</v>
      </c>
      <c r="H59" s="19">
        <v>477</v>
      </c>
      <c r="I59" s="19">
        <v>0</v>
      </c>
      <c r="J59" s="19">
        <v>1</v>
      </c>
      <c r="K59" s="22">
        <v>1</v>
      </c>
      <c r="L59" s="21">
        <v>0.20964360587002098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45</v>
      </c>
      <c r="E60" s="19">
        <v>40</v>
      </c>
      <c r="F60" s="20">
        <v>85</v>
      </c>
      <c r="G60" s="21">
        <v>7.0364238410596025</v>
      </c>
      <c r="H60" s="19">
        <v>746</v>
      </c>
      <c r="I60" s="19">
        <v>19</v>
      </c>
      <c r="J60" s="19">
        <v>11</v>
      </c>
      <c r="K60" s="22">
        <v>30</v>
      </c>
      <c r="L60" s="21">
        <v>4.0214477211796247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14</v>
      </c>
      <c r="E61" s="19">
        <v>21</v>
      </c>
      <c r="F61" s="20">
        <v>35</v>
      </c>
      <c r="G61" s="21">
        <v>10.294117647058822</v>
      </c>
      <c r="H61" s="19">
        <v>132</v>
      </c>
      <c r="I61" s="19">
        <v>3</v>
      </c>
      <c r="J61" s="19">
        <v>0</v>
      </c>
      <c r="K61" s="22">
        <v>3</v>
      </c>
      <c r="L61" s="21">
        <v>2.2727272727272729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18</v>
      </c>
      <c r="E62" s="19">
        <v>26</v>
      </c>
      <c r="F62" s="20">
        <v>44</v>
      </c>
      <c r="G62" s="21">
        <v>14.965986394557824</v>
      </c>
      <c r="H62" s="19">
        <v>117</v>
      </c>
      <c r="I62" s="19">
        <v>0</v>
      </c>
      <c r="J62" s="19">
        <v>0</v>
      </c>
      <c r="K62" s="22">
        <v>0</v>
      </c>
      <c r="L62" s="21">
        <v>0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17</v>
      </c>
      <c r="E63" s="19">
        <v>19</v>
      </c>
      <c r="F63" s="20">
        <v>36</v>
      </c>
      <c r="G63" s="21">
        <v>8.7591240875912408</v>
      </c>
      <c r="H63" s="24">
        <v>207</v>
      </c>
      <c r="I63" s="19">
        <v>0</v>
      </c>
      <c r="J63" s="19">
        <v>0</v>
      </c>
      <c r="K63" s="22">
        <v>0</v>
      </c>
      <c r="L63" s="21">
        <v>0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94</v>
      </c>
      <c r="E64" s="19">
        <v>105</v>
      </c>
      <c r="F64" s="20">
        <v>199</v>
      </c>
      <c r="G64" s="21">
        <v>6.7825494205862302</v>
      </c>
      <c r="H64" s="19">
        <v>1465</v>
      </c>
      <c r="I64" s="19">
        <v>38</v>
      </c>
      <c r="J64" s="19">
        <v>35</v>
      </c>
      <c r="K64" s="22">
        <v>73</v>
      </c>
      <c r="L64" s="21">
        <v>4.9829351535836173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77</v>
      </c>
      <c r="E65" s="19">
        <v>68</v>
      </c>
      <c r="F65" s="20">
        <v>145</v>
      </c>
      <c r="G65" s="21">
        <v>15.491452991452991</v>
      </c>
      <c r="H65" s="19">
        <v>427</v>
      </c>
      <c r="I65" s="19">
        <v>2</v>
      </c>
      <c r="J65" s="19">
        <v>1</v>
      </c>
      <c r="K65" s="22">
        <v>3</v>
      </c>
      <c r="L65" s="21">
        <v>0.70257611241217799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15</v>
      </c>
      <c r="E66" s="19">
        <v>11</v>
      </c>
      <c r="F66" s="20">
        <v>26</v>
      </c>
      <c r="G66" s="21">
        <v>14.285714285714285</v>
      </c>
      <c r="H66" s="19">
        <v>63</v>
      </c>
      <c r="I66" s="19">
        <v>0</v>
      </c>
      <c r="J66" s="19">
        <v>1</v>
      </c>
      <c r="K66" s="22">
        <v>1</v>
      </c>
      <c r="L66" s="21">
        <v>1.5873015873015872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70</v>
      </c>
      <c r="E67" s="19">
        <v>84</v>
      </c>
      <c r="F67" s="20">
        <v>154</v>
      </c>
      <c r="G67" s="21">
        <v>16.90450054884742</v>
      </c>
      <c r="H67" s="19">
        <v>532</v>
      </c>
      <c r="I67" s="19">
        <v>9</v>
      </c>
      <c r="J67" s="19">
        <v>19</v>
      </c>
      <c r="K67" s="22">
        <v>28</v>
      </c>
      <c r="L67" s="21">
        <v>5.2631578947368416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43</v>
      </c>
      <c r="E68" s="19">
        <v>21</v>
      </c>
      <c r="F68" s="20">
        <v>64</v>
      </c>
      <c r="G68" s="21">
        <v>16.08040201005025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284</v>
      </c>
      <c r="E69" s="29">
        <v>249</v>
      </c>
      <c r="F69" s="30">
        <v>533</v>
      </c>
      <c r="G69" s="31">
        <v>11.839182585517548</v>
      </c>
      <c r="H69" s="29">
        <v>1516</v>
      </c>
      <c r="I69" s="29">
        <v>17</v>
      </c>
      <c r="J69" s="29">
        <v>24</v>
      </c>
      <c r="K69" s="32">
        <v>41</v>
      </c>
      <c r="L69" s="31">
        <v>2.7044854881266489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16</v>
      </c>
      <c r="E70" s="19">
        <v>18</v>
      </c>
      <c r="F70" s="20">
        <v>34</v>
      </c>
      <c r="G70" s="21">
        <v>9.2391304347826075</v>
      </c>
      <c r="H70" s="24">
        <v>145</v>
      </c>
      <c r="I70" s="19">
        <v>5</v>
      </c>
      <c r="J70" s="19">
        <v>8</v>
      </c>
      <c r="K70" s="22">
        <v>13</v>
      </c>
      <c r="L70" s="21">
        <v>8.9655172413793096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5</v>
      </c>
      <c r="E71" s="19">
        <v>4</v>
      </c>
      <c r="F71" s="20">
        <v>9</v>
      </c>
      <c r="G71" s="21">
        <v>4.8128342245989302</v>
      </c>
      <c r="H71" s="19">
        <v>90</v>
      </c>
      <c r="I71" s="19">
        <v>1</v>
      </c>
      <c r="J71" s="19">
        <v>0</v>
      </c>
      <c r="K71" s="22">
        <v>1</v>
      </c>
      <c r="L71" s="21">
        <v>1.1111111111111112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27</v>
      </c>
      <c r="E72" s="19">
        <v>22</v>
      </c>
      <c r="F72" s="20">
        <v>49</v>
      </c>
      <c r="G72" s="21">
        <v>14.583333333333334</v>
      </c>
      <c r="H72" s="19">
        <v>102</v>
      </c>
      <c r="I72" s="19">
        <v>1</v>
      </c>
      <c r="J72" s="19">
        <v>0</v>
      </c>
      <c r="K72" s="22">
        <v>1</v>
      </c>
      <c r="L72" s="21">
        <v>0.98039215686274506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29</v>
      </c>
      <c r="E73" s="19">
        <v>22</v>
      </c>
      <c r="F73" s="20">
        <v>51</v>
      </c>
      <c r="G73" s="21">
        <v>13.672922252010725</v>
      </c>
      <c r="H73" s="19">
        <v>124</v>
      </c>
      <c r="I73" s="19">
        <v>0</v>
      </c>
      <c r="J73" s="19">
        <v>0</v>
      </c>
      <c r="K73" s="22">
        <v>0</v>
      </c>
      <c r="L73" s="21">
        <v>0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49</v>
      </c>
      <c r="E74" s="19">
        <v>37</v>
      </c>
      <c r="F74" s="20">
        <v>86</v>
      </c>
      <c r="G74" s="21">
        <v>16.195856873822976</v>
      </c>
      <c r="H74" s="19">
        <v>152</v>
      </c>
      <c r="I74" s="19">
        <v>0</v>
      </c>
      <c r="J74" s="19">
        <v>1</v>
      </c>
      <c r="K74" s="22">
        <v>1</v>
      </c>
      <c r="L74" s="21">
        <v>0.6578947368421052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6</v>
      </c>
      <c r="E75" s="19">
        <v>22</v>
      </c>
      <c r="F75" s="20">
        <v>28</v>
      </c>
      <c r="G75" s="21">
        <v>8.75</v>
      </c>
      <c r="H75" s="19">
        <v>178</v>
      </c>
      <c r="I75" s="19">
        <v>3</v>
      </c>
      <c r="J75" s="19">
        <v>2</v>
      </c>
      <c r="K75" s="22">
        <v>5</v>
      </c>
      <c r="L75" s="21">
        <v>2.8089887640449436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77</v>
      </c>
      <c r="E76" s="19">
        <v>46</v>
      </c>
      <c r="F76" s="20">
        <v>123</v>
      </c>
      <c r="G76" s="21">
        <v>17.446808510638299</v>
      </c>
      <c r="H76" s="19">
        <v>117</v>
      </c>
      <c r="I76" s="19">
        <v>1</v>
      </c>
      <c r="J76" s="19">
        <v>1</v>
      </c>
      <c r="K76" s="22">
        <v>2</v>
      </c>
      <c r="L76" s="21">
        <v>1.7094017094017095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19</v>
      </c>
      <c r="E77" s="19">
        <v>14</v>
      </c>
      <c r="F77" s="20">
        <v>33</v>
      </c>
      <c r="G77" s="21">
        <v>5.9352517985611506</v>
      </c>
      <c r="H77" s="19">
        <v>193</v>
      </c>
      <c r="I77" s="19">
        <v>1</v>
      </c>
      <c r="J77" s="19">
        <v>1</v>
      </c>
      <c r="K77" s="22">
        <v>2</v>
      </c>
      <c r="L77" s="21">
        <v>1.0362694300518136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9</v>
      </c>
      <c r="E78" s="19">
        <v>2</v>
      </c>
      <c r="F78" s="20">
        <v>11</v>
      </c>
      <c r="G78" s="21">
        <v>6.3218390804597711</v>
      </c>
      <c r="H78" s="24">
        <v>68</v>
      </c>
      <c r="I78" s="19">
        <v>1</v>
      </c>
      <c r="J78" s="19">
        <v>1</v>
      </c>
      <c r="K78" s="22">
        <v>2</v>
      </c>
      <c r="L78" s="21">
        <v>2.9411764705882351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18</v>
      </c>
      <c r="E79" s="19">
        <v>21</v>
      </c>
      <c r="F79" s="20">
        <v>39</v>
      </c>
      <c r="G79" s="21">
        <v>8.0578512396694215</v>
      </c>
      <c r="H79" s="19">
        <v>132</v>
      </c>
      <c r="I79" s="19">
        <v>4</v>
      </c>
      <c r="J79" s="19">
        <v>10</v>
      </c>
      <c r="K79" s="22">
        <v>14</v>
      </c>
      <c r="L79" s="21">
        <v>10.606060606060606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29</v>
      </c>
      <c r="E80" s="19">
        <v>41</v>
      </c>
      <c r="F80" s="20">
        <v>70</v>
      </c>
      <c r="G80" s="21">
        <v>14.957264957264957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512</v>
      </c>
      <c r="E81" s="29">
        <v>468</v>
      </c>
      <c r="F81" s="30">
        <v>980</v>
      </c>
      <c r="G81" s="31">
        <v>19.682667202249448</v>
      </c>
      <c r="H81" s="29">
        <v>906</v>
      </c>
      <c r="I81" s="29">
        <v>5</v>
      </c>
      <c r="J81" s="29">
        <v>4</v>
      </c>
      <c r="K81" s="32">
        <v>9</v>
      </c>
      <c r="L81" s="31">
        <v>0.99337748344370869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19</v>
      </c>
      <c r="E82" s="19">
        <v>15</v>
      </c>
      <c r="F82" s="20">
        <v>34</v>
      </c>
      <c r="G82" s="21">
        <v>17.171717171717169</v>
      </c>
      <c r="H82" s="19">
        <v>46</v>
      </c>
      <c r="I82" s="19">
        <v>1</v>
      </c>
      <c r="J82" s="19">
        <v>1</v>
      </c>
      <c r="K82" s="22">
        <v>2</v>
      </c>
      <c r="L82" s="21">
        <v>4.3478260869565215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27</v>
      </c>
      <c r="E83" s="19">
        <v>25</v>
      </c>
      <c r="F83" s="20">
        <v>52</v>
      </c>
      <c r="G83" s="21">
        <v>28.729281767955801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10</v>
      </c>
      <c r="E84" s="19">
        <v>13</v>
      </c>
      <c r="F84" s="20">
        <v>23</v>
      </c>
      <c r="G84" s="21">
        <v>11.111111111111111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76</v>
      </c>
      <c r="E85" s="19">
        <v>81</v>
      </c>
      <c r="F85" s="20">
        <v>157</v>
      </c>
      <c r="G85" s="21">
        <v>21.24492557510149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51</v>
      </c>
      <c r="E86" s="19">
        <v>32</v>
      </c>
      <c r="F86" s="20">
        <v>83</v>
      </c>
      <c r="G86" s="21">
        <v>19.809069212410503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314</v>
      </c>
      <c r="E87" s="19">
        <v>283</v>
      </c>
      <c r="F87" s="20">
        <v>597</v>
      </c>
      <c r="G87" s="21">
        <v>21.253114987540052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10</v>
      </c>
      <c r="E88" s="19">
        <v>10</v>
      </c>
      <c r="F88" s="20">
        <v>20</v>
      </c>
      <c r="G88" s="21">
        <v>13.245033112582782</v>
      </c>
      <c r="H88" s="19">
        <v>23</v>
      </c>
      <c r="I88" s="19">
        <v>2</v>
      </c>
      <c r="J88" s="19">
        <v>1</v>
      </c>
      <c r="K88" s="22">
        <v>3</v>
      </c>
      <c r="L88" s="21">
        <v>13.043478260869565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5</v>
      </c>
      <c r="E89" s="19">
        <v>9</v>
      </c>
      <c r="F89" s="20">
        <v>14</v>
      </c>
      <c r="G89" s="21">
        <v>5.0909090909090908</v>
      </c>
      <c r="H89" s="19">
        <v>122</v>
      </c>
      <c r="I89" s="19">
        <v>2</v>
      </c>
      <c r="J89" s="19">
        <v>2</v>
      </c>
      <c r="K89" s="22">
        <v>4</v>
      </c>
      <c r="L89" s="21">
        <v>3.278688524590164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214</v>
      </c>
      <c r="E90" s="29">
        <v>177</v>
      </c>
      <c r="F90" s="30">
        <v>391</v>
      </c>
      <c r="G90" s="31">
        <v>13.777307963354474</v>
      </c>
      <c r="H90" s="29">
        <v>820</v>
      </c>
      <c r="I90" s="29">
        <v>24</v>
      </c>
      <c r="J90" s="29">
        <v>20</v>
      </c>
      <c r="K90" s="32">
        <v>44</v>
      </c>
      <c r="L90" s="31">
        <v>5.3658536585365857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3</v>
      </c>
      <c r="E91" s="19">
        <v>5</v>
      </c>
      <c r="F91" s="20">
        <v>8</v>
      </c>
      <c r="G91" s="21">
        <v>9.8765432098765427</v>
      </c>
      <c r="H91" s="24">
        <v>33</v>
      </c>
      <c r="I91" s="19">
        <v>1</v>
      </c>
      <c r="J91" s="19">
        <v>0</v>
      </c>
      <c r="K91" s="22">
        <v>1</v>
      </c>
      <c r="L91" s="21">
        <v>3.0303030303030303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53</v>
      </c>
      <c r="E92" s="19">
        <v>47</v>
      </c>
      <c r="F92" s="20">
        <v>100</v>
      </c>
      <c r="G92" s="21">
        <v>16.528925619834713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7</v>
      </c>
      <c r="E93" s="19">
        <v>4</v>
      </c>
      <c r="F93" s="20">
        <v>11</v>
      </c>
      <c r="G93" s="21">
        <v>8.870967741935484</v>
      </c>
      <c r="H93" s="19">
        <v>50</v>
      </c>
      <c r="I93" s="19">
        <v>1</v>
      </c>
      <c r="J93" s="19">
        <v>0</v>
      </c>
      <c r="K93" s="22">
        <v>1</v>
      </c>
      <c r="L93" s="21">
        <v>2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39</v>
      </c>
      <c r="E94" s="19">
        <v>31</v>
      </c>
      <c r="F94" s="20">
        <v>70</v>
      </c>
      <c r="G94" s="21">
        <v>17.283950617283949</v>
      </c>
      <c r="H94" s="19">
        <v>109</v>
      </c>
      <c r="I94" s="19">
        <v>1</v>
      </c>
      <c r="J94" s="19">
        <v>0</v>
      </c>
      <c r="K94" s="22">
        <v>1</v>
      </c>
      <c r="L94" s="21">
        <v>0.91743119266055051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17</v>
      </c>
      <c r="E95" s="19">
        <v>13</v>
      </c>
      <c r="F95" s="20">
        <v>30</v>
      </c>
      <c r="G95" s="21">
        <v>16.393442622950818</v>
      </c>
      <c r="H95" s="19">
        <v>47</v>
      </c>
      <c r="I95" s="19">
        <v>4</v>
      </c>
      <c r="J95" s="19">
        <v>5</v>
      </c>
      <c r="K95" s="22">
        <v>9</v>
      </c>
      <c r="L95" s="21">
        <v>19.148936170212767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16</v>
      </c>
      <c r="E96" s="19">
        <v>17</v>
      </c>
      <c r="F96" s="20">
        <v>33</v>
      </c>
      <c r="G96" s="21">
        <v>4.6348314606741576</v>
      </c>
      <c r="H96" s="19">
        <v>298</v>
      </c>
      <c r="I96" s="19">
        <v>17</v>
      </c>
      <c r="J96" s="19">
        <v>15</v>
      </c>
      <c r="K96" s="22">
        <v>32</v>
      </c>
      <c r="L96" s="21">
        <v>10.738255033557047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17</v>
      </c>
      <c r="E97" s="19">
        <v>13</v>
      </c>
      <c r="F97" s="20">
        <v>30</v>
      </c>
      <c r="G97" s="21">
        <v>18.75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7</v>
      </c>
      <c r="E98" s="19">
        <v>3</v>
      </c>
      <c r="F98" s="20">
        <v>10</v>
      </c>
      <c r="G98" s="21">
        <v>8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17</v>
      </c>
      <c r="E99" s="19">
        <v>20</v>
      </c>
      <c r="F99" s="20">
        <v>37</v>
      </c>
      <c r="G99" s="21">
        <v>22.023809523809522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38</v>
      </c>
      <c r="E100" s="19">
        <v>24</v>
      </c>
      <c r="F100" s="20">
        <v>62</v>
      </c>
      <c r="G100" s="21">
        <v>22.545454545454547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190</v>
      </c>
      <c r="E101" s="29">
        <v>210</v>
      </c>
      <c r="F101" s="30">
        <v>400</v>
      </c>
      <c r="G101" s="31">
        <v>16.556291390728479</v>
      </c>
      <c r="H101" s="29">
        <v>689</v>
      </c>
      <c r="I101" s="29">
        <v>12</v>
      </c>
      <c r="J101" s="29">
        <v>16</v>
      </c>
      <c r="K101" s="32">
        <v>28</v>
      </c>
      <c r="L101" s="31">
        <v>4.0638606676342528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24</v>
      </c>
      <c r="E102" s="19">
        <v>24</v>
      </c>
      <c r="F102" s="20">
        <v>48</v>
      </c>
      <c r="G102" s="21">
        <v>22.325581395348838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30</v>
      </c>
      <c r="E103" s="19">
        <v>32</v>
      </c>
      <c r="F103" s="20">
        <v>62</v>
      </c>
      <c r="G103" s="21">
        <v>9.9838969404186795</v>
      </c>
      <c r="H103" s="19">
        <v>229</v>
      </c>
      <c r="I103" s="19">
        <v>10</v>
      </c>
      <c r="J103" s="19">
        <v>13</v>
      </c>
      <c r="K103" s="22">
        <v>23</v>
      </c>
      <c r="L103" s="21">
        <v>10.043668122270741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14</v>
      </c>
      <c r="E104" s="19">
        <v>29</v>
      </c>
      <c r="F104" s="20">
        <v>43</v>
      </c>
      <c r="G104" s="21">
        <v>12.250712250712251</v>
      </c>
      <c r="H104" s="19">
        <v>146</v>
      </c>
      <c r="I104" s="19">
        <v>2</v>
      </c>
      <c r="J104" s="19">
        <v>0</v>
      </c>
      <c r="K104" s="22">
        <v>2</v>
      </c>
      <c r="L104" s="21">
        <v>1.3698630136986301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29</v>
      </c>
      <c r="E105" s="19">
        <v>30</v>
      </c>
      <c r="F105" s="20">
        <v>59</v>
      </c>
      <c r="G105" s="21">
        <v>20.274914089347078</v>
      </c>
      <c r="H105" s="19">
        <v>39</v>
      </c>
      <c r="I105" s="19">
        <v>0</v>
      </c>
      <c r="J105" s="19">
        <v>3</v>
      </c>
      <c r="K105" s="22">
        <v>3</v>
      </c>
      <c r="L105" s="21">
        <v>7.6923076923076925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41</v>
      </c>
      <c r="E106" s="19">
        <v>44</v>
      </c>
      <c r="F106" s="20">
        <v>85</v>
      </c>
      <c r="G106" s="21">
        <v>19.318181818181817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26</v>
      </c>
      <c r="E107" s="19">
        <v>29</v>
      </c>
      <c r="F107" s="20">
        <v>55</v>
      </c>
      <c r="G107" s="21">
        <v>20.676691729323306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26</v>
      </c>
      <c r="E108" s="19">
        <v>22</v>
      </c>
      <c r="F108" s="20">
        <v>48</v>
      </c>
      <c r="G108" s="21">
        <v>20.689655172413794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435</v>
      </c>
      <c r="E109" s="33">
        <v>419</v>
      </c>
      <c r="F109" s="30">
        <v>854</v>
      </c>
      <c r="G109" s="31">
        <v>14.605780742260988</v>
      </c>
      <c r="H109" s="29">
        <v>2156</v>
      </c>
      <c r="I109" s="33">
        <v>78</v>
      </c>
      <c r="J109" s="33">
        <v>74</v>
      </c>
      <c r="K109" s="32">
        <v>152</v>
      </c>
      <c r="L109" s="31">
        <v>7.0500927643784781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10899</v>
      </c>
      <c r="E110" s="9">
        <v>10449</v>
      </c>
      <c r="F110" s="10">
        <v>21348</v>
      </c>
      <c r="G110" s="25">
        <v>20.47161036046835</v>
      </c>
      <c r="H110" s="9">
        <v>25963</v>
      </c>
      <c r="I110" s="9">
        <v>125</v>
      </c>
      <c r="J110" s="9">
        <v>105</v>
      </c>
      <c r="K110" s="26">
        <v>230</v>
      </c>
      <c r="L110" s="25">
        <v>0.88587605438508643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1199</v>
      </c>
      <c r="E111" s="29">
        <v>1205</v>
      </c>
      <c r="F111" s="30">
        <v>2404</v>
      </c>
      <c r="G111" s="31">
        <v>25.067778936392077</v>
      </c>
      <c r="H111" s="29">
        <v>870</v>
      </c>
      <c r="I111" s="29">
        <v>4</v>
      </c>
      <c r="J111" s="29">
        <v>1</v>
      </c>
      <c r="K111" s="32">
        <v>5</v>
      </c>
      <c r="L111" s="31">
        <v>0.57471264367816088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5</v>
      </c>
      <c r="E112" s="19">
        <v>1</v>
      </c>
      <c r="F112" s="20">
        <v>6</v>
      </c>
      <c r="G112" s="21">
        <v>10.16949152542373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55</v>
      </c>
      <c r="E113" s="19">
        <v>56</v>
      </c>
      <c r="F113" s="20">
        <v>111</v>
      </c>
      <c r="G113" s="21">
        <v>23.516949152542374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41</v>
      </c>
      <c r="E114" s="19">
        <v>42</v>
      </c>
      <c r="F114" s="20">
        <v>83</v>
      </c>
      <c r="G114" s="21">
        <v>17.773019271948609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20</v>
      </c>
      <c r="E115" s="19">
        <v>25</v>
      </c>
      <c r="F115" s="20">
        <v>45</v>
      </c>
      <c r="G115" s="21">
        <v>23.809523809523807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95</v>
      </c>
      <c r="E116" s="19">
        <v>89</v>
      </c>
      <c r="F116" s="20">
        <v>184</v>
      </c>
      <c r="G116" s="21">
        <v>21.052631578947366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11</v>
      </c>
      <c r="E117" s="19">
        <v>20</v>
      </c>
      <c r="F117" s="20">
        <v>31</v>
      </c>
      <c r="G117" s="21">
        <v>21.232876712328768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3</v>
      </c>
      <c r="E118" s="19">
        <v>3</v>
      </c>
      <c r="F118" s="20">
        <v>6</v>
      </c>
      <c r="G118" s="21">
        <v>19.35483870967742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18</v>
      </c>
      <c r="E119" s="19">
        <v>12</v>
      </c>
      <c r="F119" s="20">
        <v>30</v>
      </c>
      <c r="G119" s="21">
        <v>16.759776536312849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107</v>
      </c>
      <c r="E120" s="19">
        <v>103</v>
      </c>
      <c r="F120" s="20">
        <v>210</v>
      </c>
      <c r="G120" s="21">
        <v>31.484257871064468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7</v>
      </c>
      <c r="E121" s="19">
        <v>6</v>
      </c>
      <c r="F121" s="20">
        <v>13</v>
      </c>
      <c r="G121" s="21">
        <v>23.214285714285715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25</v>
      </c>
      <c r="E122" s="19">
        <v>30</v>
      </c>
      <c r="F122" s="20">
        <v>55</v>
      </c>
      <c r="G122" s="21">
        <v>21.40077821011673</v>
      </c>
      <c r="H122" s="19">
        <v>39</v>
      </c>
      <c r="I122" s="19">
        <v>2</v>
      </c>
      <c r="J122" s="19">
        <v>0</v>
      </c>
      <c r="K122" s="22">
        <v>2</v>
      </c>
      <c r="L122" s="21">
        <v>5.1282051282051277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265</v>
      </c>
      <c r="E123" s="19">
        <v>265</v>
      </c>
      <c r="F123" s="20">
        <v>530</v>
      </c>
      <c r="G123" s="21">
        <v>26.972010178117049</v>
      </c>
      <c r="H123" s="19">
        <v>59</v>
      </c>
      <c r="I123" s="19">
        <v>2</v>
      </c>
      <c r="J123" s="19">
        <v>1</v>
      </c>
      <c r="K123" s="22">
        <v>3</v>
      </c>
      <c r="L123" s="21">
        <v>5.0847457627118651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50</v>
      </c>
      <c r="E124" s="19">
        <v>35</v>
      </c>
      <c r="F124" s="20">
        <v>85</v>
      </c>
      <c r="G124" s="21">
        <v>27.419354838709676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35</v>
      </c>
      <c r="E125" s="19">
        <v>35</v>
      </c>
      <c r="F125" s="20">
        <v>70</v>
      </c>
      <c r="G125" s="21">
        <v>28.340080971659919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58</v>
      </c>
      <c r="E126" s="19">
        <v>60</v>
      </c>
      <c r="F126" s="20">
        <v>118</v>
      </c>
      <c r="G126" s="21">
        <v>27.441860465116282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34</v>
      </c>
      <c r="E127" s="19">
        <v>55</v>
      </c>
      <c r="F127" s="20">
        <v>89</v>
      </c>
      <c r="G127" s="21">
        <v>26.023391812865498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42</v>
      </c>
      <c r="E128" s="19">
        <v>52</v>
      </c>
      <c r="F128" s="20">
        <v>94</v>
      </c>
      <c r="G128" s="21">
        <v>21.559633027522938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52</v>
      </c>
      <c r="E129" s="19">
        <v>56</v>
      </c>
      <c r="F129" s="20">
        <v>108</v>
      </c>
      <c r="G129" s="21">
        <v>26.799007444168733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36</v>
      </c>
      <c r="E130" s="19">
        <v>36</v>
      </c>
      <c r="F130" s="20">
        <v>72</v>
      </c>
      <c r="G130" s="21">
        <v>29.875518672199171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70</v>
      </c>
      <c r="E131" s="19">
        <v>65</v>
      </c>
      <c r="F131" s="20">
        <v>135</v>
      </c>
      <c r="G131" s="21">
        <v>21.12676056338028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45</v>
      </c>
      <c r="E132" s="19">
        <v>51</v>
      </c>
      <c r="F132" s="20">
        <v>96</v>
      </c>
      <c r="G132" s="21">
        <v>28.318584070796462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49</v>
      </c>
      <c r="E133" s="19">
        <v>47</v>
      </c>
      <c r="F133" s="20">
        <v>96</v>
      </c>
      <c r="G133" s="21">
        <v>26.59279778393352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76</v>
      </c>
      <c r="E134" s="19">
        <v>61</v>
      </c>
      <c r="F134" s="20">
        <v>137</v>
      </c>
      <c r="G134" s="21">
        <v>28.541666666666664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1406</v>
      </c>
      <c r="E135" s="29">
        <v>1354</v>
      </c>
      <c r="F135" s="30">
        <v>2760</v>
      </c>
      <c r="G135" s="31">
        <v>25.900900900900904</v>
      </c>
      <c r="H135" s="29">
        <v>-229</v>
      </c>
      <c r="I135" s="29">
        <v>19</v>
      </c>
      <c r="J135" s="29">
        <v>27</v>
      </c>
      <c r="K135" s="32">
        <v>46</v>
      </c>
      <c r="L135" s="31">
        <v>-20.087336244541483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14</v>
      </c>
      <c r="E136" s="19">
        <v>14</v>
      </c>
      <c r="F136" s="20">
        <v>28</v>
      </c>
      <c r="G136" s="21">
        <v>29.473684210526311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17</v>
      </c>
      <c r="E137" s="19">
        <v>6</v>
      </c>
      <c r="F137" s="20">
        <v>23</v>
      </c>
      <c r="G137" s="21">
        <v>18.110236220472441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110</v>
      </c>
      <c r="E138" s="19">
        <v>97</v>
      </c>
      <c r="F138" s="20">
        <v>207</v>
      </c>
      <c r="G138" s="21">
        <v>34.328358208955223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9</v>
      </c>
      <c r="E139" s="19">
        <v>14</v>
      </c>
      <c r="F139" s="20">
        <v>23</v>
      </c>
      <c r="G139" s="21">
        <v>12.568306010928962</v>
      </c>
      <c r="H139" s="19">
        <v>7</v>
      </c>
      <c r="I139" s="19">
        <v>2</v>
      </c>
      <c r="J139" s="19">
        <v>2</v>
      </c>
      <c r="K139" s="22">
        <v>4</v>
      </c>
      <c r="L139" s="21">
        <v>57.142857142857139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61</v>
      </c>
      <c r="E140" s="19">
        <v>48</v>
      </c>
      <c r="F140" s="20">
        <v>109</v>
      </c>
      <c r="G140" s="21">
        <v>17.05790297339593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112</v>
      </c>
      <c r="E141" s="19">
        <v>97</v>
      </c>
      <c r="F141" s="20">
        <v>209</v>
      </c>
      <c r="G141" s="21">
        <v>19.209558823529413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35</v>
      </c>
      <c r="E142" s="19">
        <v>48</v>
      </c>
      <c r="F142" s="20">
        <v>83</v>
      </c>
      <c r="G142" s="21">
        <v>27.124183006535947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25</v>
      </c>
      <c r="E143" s="19">
        <v>28</v>
      </c>
      <c r="F143" s="20">
        <v>53</v>
      </c>
      <c r="G143" s="21">
        <v>15.680473372781064</v>
      </c>
      <c r="H143" s="19">
        <v>41</v>
      </c>
      <c r="I143" s="19">
        <v>1</v>
      </c>
      <c r="J143" s="19">
        <v>0</v>
      </c>
      <c r="K143" s="22">
        <v>1</v>
      </c>
      <c r="L143" s="21">
        <v>2.4390243902439024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7</v>
      </c>
      <c r="E144" s="19">
        <v>18</v>
      </c>
      <c r="F144" s="20">
        <v>25</v>
      </c>
      <c r="G144" s="21">
        <v>20.833333333333336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5</v>
      </c>
      <c r="E145" s="19">
        <v>5</v>
      </c>
      <c r="F145" s="20">
        <v>10</v>
      </c>
      <c r="G145" s="21">
        <v>15.151515151515152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1</v>
      </c>
      <c r="E146" s="19">
        <v>9</v>
      </c>
      <c r="F146" s="20">
        <v>10</v>
      </c>
      <c r="G146" s="21">
        <v>16.949152542372879</v>
      </c>
      <c r="H146" s="19">
        <v>8</v>
      </c>
      <c r="I146" s="19">
        <v>1</v>
      </c>
      <c r="J146" s="19">
        <v>0</v>
      </c>
      <c r="K146" s="22">
        <v>1</v>
      </c>
      <c r="L146" s="21">
        <v>12.5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76</v>
      </c>
      <c r="E147" s="19">
        <v>79</v>
      </c>
      <c r="F147" s="20">
        <v>155</v>
      </c>
      <c r="G147" s="21">
        <v>31.893004115226336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15</v>
      </c>
      <c r="E148" s="19">
        <v>5</v>
      </c>
      <c r="F148" s="20">
        <v>20</v>
      </c>
      <c r="G148" s="21">
        <v>25.97402597402597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93</v>
      </c>
      <c r="E149" s="19">
        <v>101</v>
      </c>
      <c r="F149" s="20">
        <v>194</v>
      </c>
      <c r="G149" s="21">
        <v>26.832641770401107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14</v>
      </c>
      <c r="E150" s="19">
        <v>17</v>
      </c>
      <c r="F150" s="20">
        <v>31</v>
      </c>
      <c r="G150" s="21">
        <v>25.619834710743799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13</v>
      </c>
      <c r="E151" s="19">
        <v>25</v>
      </c>
      <c r="F151" s="20">
        <v>38</v>
      </c>
      <c r="G151" s="21">
        <v>32.478632478632477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11</v>
      </c>
      <c r="E152" s="19">
        <v>9</v>
      </c>
      <c r="F152" s="20">
        <v>20</v>
      </c>
      <c r="G152" s="21">
        <v>24.390243902439025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13</v>
      </c>
      <c r="E153" s="19">
        <v>13</v>
      </c>
      <c r="F153" s="20">
        <v>26</v>
      </c>
      <c r="G153" s="21">
        <v>23.636363636363637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19</v>
      </c>
      <c r="E154" s="19">
        <v>7</v>
      </c>
      <c r="F154" s="20">
        <v>26</v>
      </c>
      <c r="G154" s="21">
        <v>20.8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35</v>
      </c>
      <c r="E155" s="19">
        <v>36</v>
      </c>
      <c r="F155" s="20">
        <v>71</v>
      </c>
      <c r="G155" s="21">
        <v>19.943820224719101</v>
      </c>
      <c r="H155" s="35">
        <v>18</v>
      </c>
      <c r="I155" s="19">
        <v>1</v>
      </c>
      <c r="J155" s="19">
        <v>0</v>
      </c>
      <c r="K155" s="22">
        <v>1</v>
      </c>
      <c r="L155" s="21">
        <v>5.5555555555555554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26</v>
      </c>
      <c r="E156" s="19">
        <v>25</v>
      </c>
      <c r="F156" s="20">
        <v>51</v>
      </c>
      <c r="G156" s="21">
        <v>22.767857142857142</v>
      </c>
      <c r="H156" s="35">
        <v>38</v>
      </c>
      <c r="I156" s="19">
        <v>1</v>
      </c>
      <c r="J156" s="19">
        <v>0</v>
      </c>
      <c r="K156" s="22">
        <v>1</v>
      </c>
      <c r="L156" s="21">
        <v>2.6315789473684208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43</v>
      </c>
      <c r="E157" s="19">
        <v>39</v>
      </c>
      <c r="F157" s="20">
        <v>82</v>
      </c>
      <c r="G157" s="21">
        <v>42.708333333333329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32</v>
      </c>
      <c r="E158" s="19">
        <v>22</v>
      </c>
      <c r="F158" s="20">
        <v>54</v>
      </c>
      <c r="G158" s="21">
        <v>22.978723404255319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57</v>
      </c>
      <c r="E159" s="19">
        <v>76</v>
      </c>
      <c r="F159" s="20">
        <v>133</v>
      </c>
      <c r="G159" s="21">
        <v>22.352941176470591</v>
      </c>
      <c r="H159" s="35">
        <v>30</v>
      </c>
      <c r="I159" s="19">
        <v>13</v>
      </c>
      <c r="J159" s="19">
        <v>25</v>
      </c>
      <c r="K159" s="22">
        <v>38</v>
      </c>
      <c r="L159" s="21">
        <v>126.66666666666666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45</v>
      </c>
      <c r="E160" s="19">
        <v>46</v>
      </c>
      <c r="F160" s="20">
        <v>91</v>
      </c>
      <c r="G160" s="21">
        <v>23.636363636363637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39</v>
      </c>
      <c r="E161" s="19">
        <v>36</v>
      </c>
      <c r="F161" s="20">
        <v>75</v>
      </c>
      <c r="G161" s="21">
        <v>18.337408312958438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34</v>
      </c>
      <c r="E162" s="19">
        <v>33</v>
      </c>
      <c r="F162" s="20">
        <v>67</v>
      </c>
      <c r="G162" s="21">
        <v>29.910714285714285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64</v>
      </c>
      <c r="E163" s="19">
        <v>48</v>
      </c>
      <c r="F163" s="20">
        <v>112</v>
      </c>
      <c r="G163" s="21">
        <v>31.460674157303369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1</v>
      </c>
      <c r="E164" s="19">
        <v>4</v>
      </c>
      <c r="F164" s="20">
        <v>5</v>
      </c>
      <c r="G164" s="21">
        <v>14.285714285714285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35</v>
      </c>
      <c r="E165" s="19">
        <v>42</v>
      </c>
      <c r="F165" s="20">
        <v>77</v>
      </c>
      <c r="G165" s="21">
        <v>23.547400611620795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10</v>
      </c>
      <c r="E166" s="19">
        <v>7</v>
      </c>
      <c r="F166" s="20">
        <v>17</v>
      </c>
      <c r="G166" s="21">
        <v>20.481927710843372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16</v>
      </c>
      <c r="E167" s="19">
        <v>24</v>
      </c>
      <c r="F167" s="20">
        <v>40</v>
      </c>
      <c r="G167" s="21">
        <v>27.027027027027028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168</v>
      </c>
      <c r="E168" s="19">
        <v>190</v>
      </c>
      <c r="F168" s="20">
        <v>358</v>
      </c>
      <c r="G168" s="21">
        <v>48.443843031123137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151</v>
      </c>
      <c r="E169" s="19">
        <v>86</v>
      </c>
      <c r="F169" s="20">
        <v>237</v>
      </c>
      <c r="G169" s="21">
        <v>26.840317100792753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1443</v>
      </c>
      <c r="E170" s="29">
        <v>1357</v>
      </c>
      <c r="F170" s="29">
        <v>2800</v>
      </c>
      <c r="G170" s="31">
        <v>19.193857965451055</v>
      </c>
      <c r="H170" s="29">
        <v>4737</v>
      </c>
      <c r="I170" s="29">
        <v>3</v>
      </c>
      <c r="J170" s="29">
        <v>7</v>
      </c>
      <c r="K170" s="36">
        <v>10</v>
      </c>
      <c r="L170" s="31">
        <v>0.21110407430863415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113</v>
      </c>
      <c r="E171" s="19">
        <v>124</v>
      </c>
      <c r="F171" s="20">
        <v>237</v>
      </c>
      <c r="G171" s="21">
        <v>18.7797147385103</v>
      </c>
      <c r="H171" s="35">
        <v>536</v>
      </c>
      <c r="I171" s="19">
        <v>0</v>
      </c>
      <c r="J171" s="19">
        <v>0</v>
      </c>
      <c r="K171" s="22">
        <v>0</v>
      </c>
      <c r="L171" s="21">
        <v>0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99</v>
      </c>
      <c r="E172" s="19">
        <v>95</v>
      </c>
      <c r="F172" s="20">
        <v>194</v>
      </c>
      <c r="G172" s="21">
        <v>21.342134213421343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78</v>
      </c>
      <c r="E173" s="19">
        <v>47</v>
      </c>
      <c r="F173" s="20">
        <v>125</v>
      </c>
      <c r="G173" s="21">
        <v>16.600265604249667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31</v>
      </c>
      <c r="E174" s="19">
        <v>23</v>
      </c>
      <c r="F174" s="20">
        <v>54</v>
      </c>
      <c r="G174" s="21">
        <v>18.493150684931507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68</v>
      </c>
      <c r="E175" s="19">
        <v>66</v>
      </c>
      <c r="F175" s="20">
        <v>134</v>
      </c>
      <c r="G175" s="21">
        <v>22.596964586846543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67</v>
      </c>
      <c r="E176" s="19">
        <v>69</v>
      </c>
      <c r="F176" s="20">
        <v>136</v>
      </c>
      <c r="G176" s="21">
        <v>22.780569514237854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143</v>
      </c>
      <c r="E177" s="19">
        <v>110</v>
      </c>
      <c r="F177" s="20">
        <v>253</v>
      </c>
      <c r="G177" s="21">
        <v>17.106152805949968</v>
      </c>
      <c r="H177" s="35">
        <v>549</v>
      </c>
      <c r="I177" s="19">
        <v>2</v>
      </c>
      <c r="J177" s="19">
        <v>1</v>
      </c>
      <c r="K177" s="22">
        <v>3</v>
      </c>
      <c r="L177" s="21">
        <v>0.54644808743169404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19</v>
      </c>
      <c r="E178" s="19">
        <v>19</v>
      </c>
      <c r="F178" s="20">
        <v>38</v>
      </c>
      <c r="G178" s="21">
        <v>24.203821656050955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55</v>
      </c>
      <c r="E179" s="19">
        <v>53</v>
      </c>
      <c r="F179" s="20">
        <v>108</v>
      </c>
      <c r="G179" s="21">
        <v>27.06766917293233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63</v>
      </c>
      <c r="E180" s="19">
        <v>65</v>
      </c>
      <c r="F180" s="20">
        <v>128</v>
      </c>
      <c r="G180" s="21">
        <v>22.260869565217391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81</v>
      </c>
      <c r="E181" s="19">
        <v>86</v>
      </c>
      <c r="F181" s="20">
        <v>167</v>
      </c>
      <c r="G181" s="21">
        <v>18.659217877094971</v>
      </c>
      <c r="H181" s="35">
        <v>218</v>
      </c>
      <c r="I181" s="19">
        <v>0</v>
      </c>
      <c r="J181" s="19">
        <v>5</v>
      </c>
      <c r="K181" s="22">
        <v>5</v>
      </c>
      <c r="L181" s="21">
        <v>2.2935779816513762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25</v>
      </c>
      <c r="E182" s="19">
        <v>27</v>
      </c>
      <c r="F182" s="20">
        <v>52</v>
      </c>
      <c r="G182" s="21">
        <v>14.3646408839779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88</v>
      </c>
      <c r="E183" s="19">
        <v>92</v>
      </c>
      <c r="F183" s="20">
        <v>180</v>
      </c>
      <c r="G183" s="21">
        <v>15.530629853321829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213</v>
      </c>
      <c r="E184" s="19">
        <v>236</v>
      </c>
      <c r="F184" s="20">
        <v>449</v>
      </c>
      <c r="G184" s="21">
        <v>19.212665810868636</v>
      </c>
      <c r="H184" s="35">
        <v>699</v>
      </c>
      <c r="I184" s="19">
        <v>1</v>
      </c>
      <c r="J184" s="19">
        <v>1</v>
      </c>
      <c r="K184" s="22">
        <v>2</v>
      </c>
      <c r="L184" s="21">
        <v>0.28612303290414876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39</v>
      </c>
      <c r="E185" s="19">
        <v>36</v>
      </c>
      <c r="F185" s="20">
        <v>75</v>
      </c>
      <c r="G185" s="21">
        <v>21.551724137931032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71</v>
      </c>
      <c r="E186" s="19">
        <v>71</v>
      </c>
      <c r="F186" s="20">
        <v>142</v>
      </c>
      <c r="G186" s="21">
        <v>20.170454545454543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94</v>
      </c>
      <c r="E187" s="19">
        <v>72</v>
      </c>
      <c r="F187" s="20">
        <v>166</v>
      </c>
      <c r="G187" s="21">
        <v>22.045152722443557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23</v>
      </c>
      <c r="E188" s="19">
        <v>13</v>
      </c>
      <c r="F188" s="20">
        <v>36</v>
      </c>
      <c r="G188" s="21">
        <v>14.69387755102041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28</v>
      </c>
      <c r="E189" s="19">
        <v>18</v>
      </c>
      <c r="F189" s="20">
        <v>46</v>
      </c>
      <c r="G189" s="21">
        <v>19.827586206896552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45</v>
      </c>
      <c r="E190" s="19">
        <v>35</v>
      </c>
      <c r="F190" s="20">
        <v>80</v>
      </c>
      <c r="G190" s="21">
        <v>14.8975791433892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6693</v>
      </c>
      <c r="E191" s="29">
        <v>6375</v>
      </c>
      <c r="F191" s="29">
        <v>13068</v>
      </c>
      <c r="G191" s="31">
        <v>19.859880548927826</v>
      </c>
      <c r="H191" s="29">
        <v>18770</v>
      </c>
      <c r="I191" s="29">
        <v>66</v>
      </c>
      <c r="J191" s="29">
        <v>58</v>
      </c>
      <c r="K191" s="36">
        <v>124</v>
      </c>
      <c r="L191" s="31">
        <v>0.66062866275972298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85</v>
      </c>
      <c r="E192" s="19">
        <v>56</v>
      </c>
      <c r="F192" s="20">
        <v>141</v>
      </c>
      <c r="G192" s="21">
        <v>21.592649310872893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58</v>
      </c>
      <c r="E193" s="19">
        <v>54</v>
      </c>
      <c r="F193" s="20">
        <v>112</v>
      </c>
      <c r="G193" s="21">
        <v>10.38961038961039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125</v>
      </c>
      <c r="E194" s="19">
        <v>109</v>
      </c>
      <c r="F194" s="20">
        <v>234</v>
      </c>
      <c r="G194" s="21">
        <v>10.729023383768913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104</v>
      </c>
      <c r="E195" s="19">
        <v>90</v>
      </c>
      <c r="F195" s="20">
        <v>194</v>
      </c>
      <c r="G195" s="21">
        <v>18.564593301435405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114</v>
      </c>
      <c r="E196" s="19">
        <v>124</v>
      </c>
      <c r="F196" s="20">
        <v>238</v>
      </c>
      <c r="G196" s="21">
        <v>27.293577981651374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106</v>
      </c>
      <c r="E197" s="19">
        <v>109</v>
      </c>
      <c r="F197" s="20">
        <v>215</v>
      </c>
      <c r="G197" s="21">
        <v>19.474637681159422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51</v>
      </c>
      <c r="E198" s="19">
        <v>47</v>
      </c>
      <c r="F198" s="20">
        <v>98</v>
      </c>
      <c r="G198" s="21">
        <v>16.252072968490879</v>
      </c>
      <c r="H198" s="35">
        <v>171</v>
      </c>
      <c r="I198" s="19">
        <v>0</v>
      </c>
      <c r="J198" s="19">
        <v>0</v>
      </c>
      <c r="K198" s="22">
        <v>0</v>
      </c>
      <c r="L198" s="21">
        <v>0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138</v>
      </c>
      <c r="E199" s="19">
        <v>138</v>
      </c>
      <c r="F199" s="20">
        <v>276</v>
      </c>
      <c r="G199" s="21">
        <v>24.909747292418771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126</v>
      </c>
      <c r="E200" s="19">
        <v>127</v>
      </c>
      <c r="F200" s="20">
        <v>253</v>
      </c>
      <c r="G200" s="21">
        <v>28.523111612175871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78</v>
      </c>
      <c r="E201" s="19">
        <v>81</v>
      </c>
      <c r="F201" s="20">
        <v>159</v>
      </c>
      <c r="G201" s="21">
        <v>17.358078602620086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302</v>
      </c>
      <c r="E202" s="19">
        <v>316</v>
      </c>
      <c r="F202" s="20">
        <v>618</v>
      </c>
      <c r="G202" s="21">
        <v>20.927869962749746</v>
      </c>
      <c r="H202" s="35">
        <v>888</v>
      </c>
      <c r="I202" s="19">
        <v>12</v>
      </c>
      <c r="J202" s="19">
        <v>6</v>
      </c>
      <c r="K202" s="22">
        <v>18</v>
      </c>
      <c r="L202" s="21">
        <v>2.0270270270270272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159</v>
      </c>
      <c r="E203" s="19">
        <v>150</v>
      </c>
      <c r="F203" s="20">
        <v>309</v>
      </c>
      <c r="G203" s="21">
        <v>30.383480825958703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146</v>
      </c>
      <c r="E204" s="19">
        <v>164</v>
      </c>
      <c r="F204" s="20">
        <v>310</v>
      </c>
      <c r="G204" s="21">
        <v>15.263417035942886</v>
      </c>
      <c r="H204" s="35">
        <v>815</v>
      </c>
      <c r="I204" s="19">
        <v>0</v>
      </c>
      <c r="J204" s="19">
        <v>0</v>
      </c>
      <c r="K204" s="22">
        <v>0</v>
      </c>
      <c r="L204" s="21">
        <v>0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113</v>
      </c>
      <c r="E205" s="19">
        <v>103</v>
      </c>
      <c r="F205" s="20">
        <v>216</v>
      </c>
      <c r="G205" s="21">
        <v>11.180124223602485</v>
      </c>
      <c r="H205" s="35">
        <v>704</v>
      </c>
      <c r="I205" s="19">
        <v>4</v>
      </c>
      <c r="J205" s="19">
        <v>6</v>
      </c>
      <c r="K205" s="22">
        <v>10</v>
      </c>
      <c r="L205" s="21">
        <v>1.4204545454545454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112</v>
      </c>
      <c r="E206" s="19">
        <v>100</v>
      </c>
      <c r="F206" s="20">
        <v>212</v>
      </c>
      <c r="G206" s="21">
        <v>11.410118406889127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70</v>
      </c>
      <c r="E207" s="19">
        <v>66</v>
      </c>
      <c r="F207" s="20">
        <v>136</v>
      </c>
      <c r="G207" s="21">
        <v>30.022075055187635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262</v>
      </c>
      <c r="E208" s="19">
        <v>243</v>
      </c>
      <c r="F208" s="20">
        <v>505</v>
      </c>
      <c r="G208" s="21">
        <v>23.697794462693572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30</v>
      </c>
      <c r="E209" s="19">
        <v>27</v>
      </c>
      <c r="F209" s="20">
        <v>57</v>
      </c>
      <c r="G209" s="21">
        <v>8.5074626865671643</v>
      </c>
      <c r="H209" s="35">
        <v>87</v>
      </c>
      <c r="I209" s="19">
        <v>3</v>
      </c>
      <c r="J209" s="19">
        <v>3</v>
      </c>
      <c r="K209" s="22">
        <v>6</v>
      </c>
      <c r="L209" s="21">
        <v>6.8965517241379306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85</v>
      </c>
      <c r="E210" s="19">
        <v>72</v>
      </c>
      <c r="F210" s="20">
        <v>157</v>
      </c>
      <c r="G210" s="21">
        <v>25.487012987012985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29</v>
      </c>
      <c r="E211" s="19">
        <v>36</v>
      </c>
      <c r="F211" s="20">
        <v>65</v>
      </c>
      <c r="G211" s="21">
        <v>11.016949152542372</v>
      </c>
      <c r="H211" s="19">
        <v>313</v>
      </c>
      <c r="I211" s="19">
        <v>1</v>
      </c>
      <c r="J211" s="19">
        <v>0</v>
      </c>
      <c r="K211" s="22">
        <v>1</v>
      </c>
      <c r="L211" s="21">
        <v>0.31948881789137379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287</v>
      </c>
      <c r="E212" s="19">
        <v>251</v>
      </c>
      <c r="F212" s="20">
        <v>538</v>
      </c>
      <c r="G212" s="21">
        <v>23.503713411970292</v>
      </c>
      <c r="H212" s="19">
        <v>475</v>
      </c>
      <c r="I212" s="19">
        <v>3</v>
      </c>
      <c r="J212" s="19">
        <v>1</v>
      </c>
      <c r="K212" s="22">
        <v>4</v>
      </c>
      <c r="L212" s="21">
        <v>0.84210526315789469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78</v>
      </c>
      <c r="E213" s="19">
        <v>78</v>
      </c>
      <c r="F213" s="20">
        <v>156</v>
      </c>
      <c r="G213" s="21">
        <v>30.648330058939095</v>
      </c>
      <c r="H213" s="19">
        <v>-58</v>
      </c>
      <c r="I213" s="19">
        <v>0</v>
      </c>
      <c r="J213" s="19">
        <v>0</v>
      </c>
      <c r="K213" s="22">
        <v>0</v>
      </c>
      <c r="L213" s="21">
        <v>0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315</v>
      </c>
      <c r="E214" s="19">
        <v>303</v>
      </c>
      <c r="F214" s="20">
        <v>618</v>
      </c>
      <c r="G214" s="21">
        <v>18.96869244935543</v>
      </c>
      <c r="H214" s="19">
        <v>1131</v>
      </c>
      <c r="I214" s="19">
        <v>4</v>
      </c>
      <c r="J214" s="19">
        <v>4</v>
      </c>
      <c r="K214" s="22">
        <v>8</v>
      </c>
      <c r="L214" s="21">
        <v>0.70733863837312105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202</v>
      </c>
      <c r="E215" s="19">
        <v>197</v>
      </c>
      <c r="F215" s="20">
        <v>399</v>
      </c>
      <c r="G215" s="21">
        <v>23.679525222551927</v>
      </c>
      <c r="H215" s="19">
        <v>237</v>
      </c>
      <c r="I215" s="19">
        <v>0</v>
      </c>
      <c r="J215" s="19">
        <v>0</v>
      </c>
      <c r="K215" s="22">
        <v>0</v>
      </c>
      <c r="L215" s="21">
        <v>0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203</v>
      </c>
      <c r="E216" s="19">
        <v>185</v>
      </c>
      <c r="F216" s="20">
        <v>388</v>
      </c>
      <c r="G216" s="21">
        <v>14.238532110091743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158</v>
      </c>
      <c r="E217" s="19">
        <v>120</v>
      </c>
      <c r="F217" s="20">
        <v>278</v>
      </c>
      <c r="G217" s="21">
        <v>16.848484848484848</v>
      </c>
      <c r="H217" s="19">
        <v>661</v>
      </c>
      <c r="I217" s="19">
        <v>6</v>
      </c>
      <c r="J217" s="19">
        <v>3</v>
      </c>
      <c r="K217" s="22">
        <v>9</v>
      </c>
      <c r="L217" s="21">
        <v>1.3615733736762481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54</v>
      </c>
      <c r="E218" s="19">
        <v>60</v>
      </c>
      <c r="F218" s="20">
        <v>114</v>
      </c>
      <c r="G218" s="21">
        <v>12.866817155756207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55</v>
      </c>
      <c r="E219" s="19">
        <v>47</v>
      </c>
      <c r="F219" s="20">
        <v>102</v>
      </c>
      <c r="G219" s="21">
        <v>20.440881763527056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219</v>
      </c>
      <c r="E220" s="19">
        <v>209</v>
      </c>
      <c r="F220" s="20">
        <v>428</v>
      </c>
      <c r="G220" s="21">
        <v>26.53440793552387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147</v>
      </c>
      <c r="E221" s="19">
        <v>129</v>
      </c>
      <c r="F221" s="20">
        <v>276</v>
      </c>
      <c r="G221" s="21">
        <v>19.81335247666906</v>
      </c>
      <c r="H221" s="19">
        <v>433</v>
      </c>
      <c r="I221" s="19">
        <v>1</v>
      </c>
      <c r="J221" s="19">
        <v>3</v>
      </c>
      <c r="K221" s="22">
        <v>4</v>
      </c>
      <c r="L221" s="21">
        <v>0.92378752886836024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442</v>
      </c>
      <c r="E222" s="19">
        <v>429</v>
      </c>
      <c r="F222" s="20">
        <v>871</v>
      </c>
      <c r="G222" s="21">
        <v>18.130724396336387</v>
      </c>
      <c r="H222" s="19">
        <v>1681</v>
      </c>
      <c r="I222" s="19">
        <v>19</v>
      </c>
      <c r="J222" s="19">
        <v>21</v>
      </c>
      <c r="K222" s="22">
        <v>40</v>
      </c>
      <c r="L222" s="21">
        <v>2.3795359904818558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181</v>
      </c>
      <c r="E223" s="19">
        <v>203</v>
      </c>
      <c r="F223" s="20">
        <v>384</v>
      </c>
      <c r="G223" s="21">
        <v>18.87905604719764</v>
      </c>
      <c r="H223" s="19">
        <v>649</v>
      </c>
      <c r="I223" s="19">
        <v>0</v>
      </c>
      <c r="J223" s="19">
        <v>1</v>
      </c>
      <c r="K223" s="22">
        <v>1</v>
      </c>
      <c r="L223" s="21">
        <v>0.15408320493066258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117</v>
      </c>
      <c r="E224" s="19">
        <v>110</v>
      </c>
      <c r="F224" s="20">
        <v>227</v>
      </c>
      <c r="G224" s="21">
        <v>22.386587771203157</v>
      </c>
      <c r="H224" s="35">
        <v>534</v>
      </c>
      <c r="I224" s="19">
        <v>9</v>
      </c>
      <c r="J224" s="19">
        <v>4</v>
      </c>
      <c r="K224" s="22">
        <v>13</v>
      </c>
      <c r="L224" s="21">
        <v>2.4344569288389515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154</v>
      </c>
      <c r="E225" s="19">
        <v>141</v>
      </c>
      <c r="F225" s="20">
        <v>295</v>
      </c>
      <c r="G225" s="21">
        <v>25.541125541125542</v>
      </c>
      <c r="H225" s="35">
        <v>279</v>
      </c>
      <c r="I225" s="19">
        <v>0</v>
      </c>
      <c r="J225" s="19">
        <v>0</v>
      </c>
      <c r="K225" s="22">
        <v>0</v>
      </c>
      <c r="L225" s="21">
        <v>0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68</v>
      </c>
      <c r="E226" s="19">
        <v>62</v>
      </c>
      <c r="F226" s="20">
        <v>130</v>
      </c>
      <c r="G226" s="21">
        <v>17.832647462277095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82</v>
      </c>
      <c r="E227" s="19">
        <v>99</v>
      </c>
      <c r="F227" s="20">
        <v>181</v>
      </c>
      <c r="G227" s="21">
        <v>24.625850340136054</v>
      </c>
      <c r="H227" s="19">
        <v>215</v>
      </c>
      <c r="I227" s="19">
        <v>0</v>
      </c>
      <c r="J227" s="19">
        <v>0</v>
      </c>
      <c r="K227" s="22">
        <v>0</v>
      </c>
      <c r="L227" s="21">
        <v>0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322</v>
      </c>
      <c r="E228" s="19">
        <v>312</v>
      </c>
      <c r="F228" s="20">
        <v>634</v>
      </c>
      <c r="G228" s="21">
        <v>30.68731848983543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81</v>
      </c>
      <c r="E229" s="19">
        <v>49</v>
      </c>
      <c r="F229" s="20">
        <v>130</v>
      </c>
      <c r="G229" s="21">
        <v>20.030816640986131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19</v>
      </c>
      <c r="E230" s="19">
        <v>17</v>
      </c>
      <c r="F230" s="20">
        <v>36</v>
      </c>
      <c r="G230" s="21">
        <v>15.319148936170212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113</v>
      </c>
      <c r="E231" s="19">
        <v>99</v>
      </c>
      <c r="F231" s="20">
        <v>212</v>
      </c>
      <c r="G231" s="21">
        <v>19.647822057460612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98</v>
      </c>
      <c r="E232" s="19">
        <v>80</v>
      </c>
      <c r="F232" s="20">
        <v>178</v>
      </c>
      <c r="G232" s="21">
        <v>19.733924611973393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109</v>
      </c>
      <c r="E233" s="19">
        <v>120</v>
      </c>
      <c r="F233" s="20">
        <v>229</v>
      </c>
      <c r="G233" s="21">
        <v>22.385141739980448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176</v>
      </c>
      <c r="E234" s="19">
        <v>181</v>
      </c>
      <c r="F234" s="20">
        <v>357</v>
      </c>
      <c r="G234" s="21">
        <v>22.3125</v>
      </c>
      <c r="H234" s="35">
        <v>598</v>
      </c>
      <c r="I234" s="19">
        <v>2</v>
      </c>
      <c r="J234" s="19">
        <v>1</v>
      </c>
      <c r="K234" s="22">
        <v>3</v>
      </c>
      <c r="L234" s="21">
        <v>0.50167224080267558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245</v>
      </c>
      <c r="E235" s="19">
        <v>224</v>
      </c>
      <c r="F235" s="20">
        <v>469</v>
      </c>
      <c r="G235" s="21">
        <v>32.889200561009815</v>
      </c>
      <c r="H235" s="19">
        <v>26</v>
      </c>
      <c r="I235" s="19">
        <v>1</v>
      </c>
      <c r="J235" s="19">
        <v>1</v>
      </c>
      <c r="K235" s="22">
        <v>2</v>
      </c>
      <c r="L235" s="21">
        <v>7.6923076923076925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325</v>
      </c>
      <c r="E236" s="19">
        <v>315</v>
      </c>
      <c r="F236" s="20">
        <v>640</v>
      </c>
      <c r="G236" s="21">
        <v>20.221169036334913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87</v>
      </c>
      <c r="E237" s="19">
        <v>92</v>
      </c>
      <c r="F237" s="20">
        <v>179</v>
      </c>
      <c r="G237" s="21">
        <v>13.489073097211756</v>
      </c>
      <c r="H237" s="19">
        <v>623</v>
      </c>
      <c r="I237" s="19">
        <v>1</v>
      </c>
      <c r="J237" s="19">
        <v>4</v>
      </c>
      <c r="K237" s="22">
        <v>5</v>
      </c>
      <c r="L237" s="21">
        <v>0.80256821829855529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63</v>
      </c>
      <c r="E238" s="19">
        <v>51</v>
      </c>
      <c r="F238" s="20">
        <v>114</v>
      </c>
      <c r="G238" s="21">
        <v>17.457886676875958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158</v>
      </c>
      <c r="E239" s="29">
        <v>158</v>
      </c>
      <c r="F239" s="29">
        <v>316</v>
      </c>
      <c r="G239" s="31">
        <v>8.6670323642347782</v>
      </c>
      <c r="H239" s="38">
        <v>1815</v>
      </c>
      <c r="I239" s="29">
        <v>33</v>
      </c>
      <c r="J239" s="29">
        <v>12</v>
      </c>
      <c r="K239" s="36">
        <v>45</v>
      </c>
      <c r="L239" s="31">
        <v>2.4793388429752068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6835</v>
      </c>
      <c r="E240" s="9">
        <v>6268</v>
      </c>
      <c r="F240" s="9">
        <v>13103</v>
      </c>
      <c r="G240" s="25">
        <v>18.808853927423058</v>
      </c>
      <c r="H240" s="9">
        <v>20601</v>
      </c>
      <c r="I240" s="9">
        <v>163</v>
      </c>
      <c r="J240" s="9">
        <v>142</v>
      </c>
      <c r="K240" s="16">
        <v>305</v>
      </c>
      <c r="L240" s="25">
        <v>1.4805106548225815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20</v>
      </c>
      <c r="E241" s="29">
        <v>36</v>
      </c>
      <c r="F241" s="29">
        <v>56</v>
      </c>
      <c r="G241" s="31">
        <v>21.621621621621621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13</v>
      </c>
      <c r="E242" s="19">
        <v>27</v>
      </c>
      <c r="F242" s="20">
        <v>40</v>
      </c>
      <c r="G242" s="21">
        <v>25.157232704402517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0</v>
      </c>
      <c r="E243" s="19">
        <v>2</v>
      </c>
      <c r="F243" s="20">
        <v>2</v>
      </c>
      <c r="G243" s="21">
        <v>5.5555555555555554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2</v>
      </c>
      <c r="E244" s="19">
        <v>3</v>
      </c>
      <c r="F244" s="20">
        <v>5</v>
      </c>
      <c r="G244" s="21">
        <v>33.333333333333329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2</v>
      </c>
      <c r="E245" s="19">
        <v>1</v>
      </c>
      <c r="F245" s="20">
        <v>3</v>
      </c>
      <c r="G245" s="21">
        <v>15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1</v>
      </c>
      <c r="E246" s="19">
        <v>0</v>
      </c>
      <c r="F246" s="20">
        <v>1</v>
      </c>
      <c r="G246" s="21">
        <v>6.25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2</v>
      </c>
      <c r="E247" s="19">
        <v>3</v>
      </c>
      <c r="F247" s="20">
        <v>5</v>
      </c>
      <c r="G247" s="21">
        <v>38.461538461538467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2005</v>
      </c>
      <c r="E248" s="29">
        <v>1821</v>
      </c>
      <c r="F248" s="29">
        <v>3826</v>
      </c>
      <c r="G248" s="31">
        <v>16.941947482619671</v>
      </c>
      <c r="H248" s="29">
        <v>7921</v>
      </c>
      <c r="I248" s="29">
        <v>55</v>
      </c>
      <c r="J248" s="29">
        <v>46</v>
      </c>
      <c r="K248" s="36">
        <v>101</v>
      </c>
      <c r="L248" s="31">
        <v>1.2750915288473677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54</v>
      </c>
      <c r="E249" s="19">
        <v>46</v>
      </c>
      <c r="F249" s="20">
        <v>100</v>
      </c>
      <c r="G249" s="21">
        <v>14.97005988023952</v>
      </c>
      <c r="H249" s="35">
        <v>384</v>
      </c>
      <c r="I249" s="19">
        <v>5</v>
      </c>
      <c r="J249" s="19">
        <v>10</v>
      </c>
      <c r="K249" s="22">
        <v>15</v>
      </c>
      <c r="L249" s="21">
        <v>3.90625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48</v>
      </c>
      <c r="E250" s="19">
        <v>61</v>
      </c>
      <c r="F250" s="20">
        <v>109</v>
      </c>
      <c r="G250" s="21">
        <v>17.03125</v>
      </c>
      <c r="H250" s="35">
        <v>269</v>
      </c>
      <c r="I250" s="19">
        <v>2</v>
      </c>
      <c r="J250" s="19">
        <v>2</v>
      </c>
      <c r="K250" s="22">
        <v>4</v>
      </c>
      <c r="L250" s="21">
        <v>1.486988847583643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58</v>
      </c>
      <c r="E251" s="19">
        <v>56</v>
      </c>
      <c r="F251" s="20">
        <v>114</v>
      </c>
      <c r="G251" s="21">
        <v>18.009478672985782</v>
      </c>
      <c r="H251" s="35">
        <v>229</v>
      </c>
      <c r="I251" s="19">
        <v>1</v>
      </c>
      <c r="J251" s="19">
        <v>0</v>
      </c>
      <c r="K251" s="22">
        <v>1</v>
      </c>
      <c r="L251" s="21">
        <v>0.43668122270742354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99</v>
      </c>
      <c r="E252" s="19">
        <v>89</v>
      </c>
      <c r="F252" s="20">
        <v>188</v>
      </c>
      <c r="G252" s="21">
        <v>19.481865284974091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67</v>
      </c>
      <c r="E253" s="19">
        <v>92</v>
      </c>
      <c r="F253" s="20">
        <v>159</v>
      </c>
      <c r="G253" s="21">
        <v>12.383177570093459</v>
      </c>
      <c r="H253" s="35">
        <v>557</v>
      </c>
      <c r="I253" s="19">
        <v>3</v>
      </c>
      <c r="J253" s="19">
        <v>2</v>
      </c>
      <c r="K253" s="22">
        <v>5</v>
      </c>
      <c r="L253" s="21">
        <v>0.89766606822262118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158</v>
      </c>
      <c r="E254" s="19">
        <v>157</v>
      </c>
      <c r="F254" s="20">
        <v>315</v>
      </c>
      <c r="G254" s="21">
        <v>20.737327188940093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51</v>
      </c>
      <c r="E255" s="19">
        <v>47</v>
      </c>
      <c r="F255" s="20">
        <v>98</v>
      </c>
      <c r="G255" s="21">
        <v>13.517241379310343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46</v>
      </c>
      <c r="E256" s="19">
        <v>43</v>
      </c>
      <c r="F256" s="20">
        <v>89</v>
      </c>
      <c r="G256" s="21">
        <v>17.450980392156861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23</v>
      </c>
      <c r="E257" s="19">
        <v>28</v>
      </c>
      <c r="F257" s="20">
        <v>51</v>
      </c>
      <c r="G257" s="21">
        <v>16.50485436893204</v>
      </c>
      <c r="H257" s="35">
        <v>119</v>
      </c>
      <c r="I257" s="19">
        <v>5</v>
      </c>
      <c r="J257" s="19">
        <v>6</v>
      </c>
      <c r="K257" s="22">
        <v>11</v>
      </c>
      <c r="L257" s="21">
        <v>9.2436974789915975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47</v>
      </c>
      <c r="E258" s="19">
        <v>38</v>
      </c>
      <c r="F258" s="20">
        <v>85</v>
      </c>
      <c r="G258" s="21">
        <v>21.356783919597991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51</v>
      </c>
      <c r="E259" s="19">
        <v>38</v>
      </c>
      <c r="F259" s="20">
        <v>89</v>
      </c>
      <c r="G259" s="21">
        <v>18.776371308016877</v>
      </c>
      <c r="H259" s="35">
        <v>223</v>
      </c>
      <c r="I259" s="19">
        <v>0</v>
      </c>
      <c r="J259" s="19">
        <v>0</v>
      </c>
      <c r="K259" s="22">
        <v>0</v>
      </c>
      <c r="L259" s="21">
        <v>0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59</v>
      </c>
      <c r="E260" s="19">
        <v>59</v>
      </c>
      <c r="F260" s="20">
        <v>118</v>
      </c>
      <c r="G260" s="21">
        <v>19.312602291325696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95</v>
      </c>
      <c r="E261" s="19">
        <v>96</v>
      </c>
      <c r="F261" s="20">
        <v>191</v>
      </c>
      <c r="G261" s="21">
        <v>17.934272300469484</v>
      </c>
      <c r="H261" s="35">
        <v>368</v>
      </c>
      <c r="I261" s="19">
        <v>0</v>
      </c>
      <c r="J261" s="19">
        <v>0</v>
      </c>
      <c r="K261" s="22">
        <v>0</v>
      </c>
      <c r="L261" s="21">
        <v>0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84</v>
      </c>
      <c r="E262" s="19">
        <v>64</v>
      </c>
      <c r="F262" s="20">
        <v>148</v>
      </c>
      <c r="G262" s="21">
        <v>18.316831683168317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59</v>
      </c>
      <c r="E263" s="19">
        <v>56</v>
      </c>
      <c r="F263" s="20">
        <v>115</v>
      </c>
      <c r="G263" s="21">
        <v>20.069808027923212</v>
      </c>
      <c r="H263" s="35">
        <v>227</v>
      </c>
      <c r="I263" s="19">
        <v>1</v>
      </c>
      <c r="J263" s="19">
        <v>1</v>
      </c>
      <c r="K263" s="22">
        <v>2</v>
      </c>
      <c r="L263" s="21">
        <v>0.88105726872246704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74</v>
      </c>
      <c r="E264" s="19">
        <v>57</v>
      </c>
      <c r="F264" s="20">
        <v>131</v>
      </c>
      <c r="G264" s="21">
        <v>14.332603938730854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56</v>
      </c>
      <c r="E265" s="19">
        <v>63</v>
      </c>
      <c r="F265" s="20">
        <v>119</v>
      </c>
      <c r="G265" s="21">
        <v>16.102841677943168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48</v>
      </c>
      <c r="E266" s="19">
        <v>33</v>
      </c>
      <c r="F266" s="20">
        <v>81</v>
      </c>
      <c r="G266" s="21">
        <v>18.451025056947611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61</v>
      </c>
      <c r="E267" s="19">
        <v>63</v>
      </c>
      <c r="F267" s="20">
        <v>124</v>
      </c>
      <c r="G267" s="21">
        <v>12.678936605316974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46</v>
      </c>
      <c r="E268" s="19">
        <v>25</v>
      </c>
      <c r="F268" s="20">
        <v>71</v>
      </c>
      <c r="G268" s="21">
        <v>16.784869976359339</v>
      </c>
      <c r="H268" s="35">
        <v>175</v>
      </c>
      <c r="I268" s="19">
        <v>0</v>
      </c>
      <c r="J268" s="19">
        <v>0</v>
      </c>
      <c r="K268" s="22">
        <v>0</v>
      </c>
      <c r="L268" s="21">
        <v>0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25</v>
      </c>
      <c r="E269" s="19">
        <v>21</v>
      </c>
      <c r="F269" s="20">
        <v>46</v>
      </c>
      <c r="G269" s="21">
        <v>13.142857142857142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48</v>
      </c>
      <c r="E270" s="19">
        <v>32</v>
      </c>
      <c r="F270" s="20">
        <v>80</v>
      </c>
      <c r="G270" s="21">
        <v>19.464720194647203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59</v>
      </c>
      <c r="E271" s="19">
        <v>49</v>
      </c>
      <c r="F271" s="20">
        <v>108</v>
      </c>
      <c r="G271" s="21">
        <v>13.550815558343791</v>
      </c>
      <c r="H271" s="35">
        <v>295</v>
      </c>
      <c r="I271" s="19">
        <v>2</v>
      </c>
      <c r="J271" s="19">
        <v>1</v>
      </c>
      <c r="K271" s="22">
        <v>3</v>
      </c>
      <c r="L271" s="21">
        <v>1.0169491525423728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5</v>
      </c>
      <c r="E272" s="19">
        <v>1</v>
      </c>
      <c r="F272" s="20">
        <v>6</v>
      </c>
      <c r="G272" s="21">
        <v>9.8360655737704921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37</v>
      </c>
      <c r="E273" s="19">
        <v>25</v>
      </c>
      <c r="F273" s="20">
        <v>62</v>
      </c>
      <c r="G273" s="21">
        <v>18.289085545722713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49</v>
      </c>
      <c r="E274" s="19">
        <v>48</v>
      </c>
      <c r="F274" s="20">
        <v>97</v>
      </c>
      <c r="G274" s="21">
        <v>18.7984496124031</v>
      </c>
      <c r="H274" s="35">
        <v>169</v>
      </c>
      <c r="I274" s="19">
        <v>3</v>
      </c>
      <c r="J274" s="19">
        <v>0</v>
      </c>
      <c r="K274" s="22">
        <v>3</v>
      </c>
      <c r="L274" s="21">
        <v>1.7751479289940828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170</v>
      </c>
      <c r="E275" s="19">
        <v>178</v>
      </c>
      <c r="F275" s="20">
        <v>348</v>
      </c>
      <c r="G275" s="21">
        <v>21.454993834771887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102</v>
      </c>
      <c r="E276" s="19">
        <v>70</v>
      </c>
      <c r="F276" s="20">
        <v>172</v>
      </c>
      <c r="G276" s="21">
        <v>16.570327552986512</v>
      </c>
      <c r="H276" s="19">
        <v>229</v>
      </c>
      <c r="I276" s="19">
        <v>2</v>
      </c>
      <c r="J276" s="19">
        <v>0</v>
      </c>
      <c r="K276" s="22">
        <v>2</v>
      </c>
      <c r="L276" s="21">
        <v>0.87336244541484709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226</v>
      </c>
      <c r="E277" s="19">
        <v>186</v>
      </c>
      <c r="F277" s="20">
        <v>412</v>
      </c>
      <c r="G277" s="21">
        <v>14.852198990627253</v>
      </c>
      <c r="H277" s="19">
        <v>1086</v>
      </c>
      <c r="I277" s="19">
        <v>31</v>
      </c>
      <c r="J277" s="19">
        <v>24</v>
      </c>
      <c r="K277" s="22">
        <v>55</v>
      </c>
      <c r="L277" s="21">
        <v>5.0644567219152856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2993</v>
      </c>
      <c r="E278" s="38">
        <v>2731</v>
      </c>
      <c r="F278" s="38">
        <v>5724</v>
      </c>
      <c r="G278" s="31">
        <v>19.224181360201513</v>
      </c>
      <c r="H278" s="29">
        <v>7978</v>
      </c>
      <c r="I278" s="38">
        <v>45</v>
      </c>
      <c r="J278" s="38">
        <v>41</v>
      </c>
      <c r="K278" s="39">
        <v>86</v>
      </c>
      <c r="L278" s="31">
        <v>1.0779644021057908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190</v>
      </c>
      <c r="E279" s="35">
        <v>126</v>
      </c>
      <c r="F279" s="40">
        <v>316</v>
      </c>
      <c r="G279" s="21">
        <v>24.901497241922772</v>
      </c>
      <c r="H279" s="35">
        <v>254</v>
      </c>
      <c r="I279" s="35">
        <v>0</v>
      </c>
      <c r="J279" s="35">
        <v>1</v>
      </c>
      <c r="K279" s="41">
        <v>1</v>
      </c>
      <c r="L279" s="21">
        <v>0.39370078740157477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95</v>
      </c>
      <c r="E280" s="35">
        <v>97</v>
      </c>
      <c r="F280" s="40">
        <v>192</v>
      </c>
      <c r="G280" s="21">
        <v>24.334600760456272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36</v>
      </c>
      <c r="E281" s="35">
        <v>32</v>
      </c>
      <c r="F281" s="40">
        <v>68</v>
      </c>
      <c r="G281" s="21">
        <v>11.038961038961039</v>
      </c>
      <c r="H281" s="35">
        <v>19</v>
      </c>
      <c r="I281" s="35">
        <v>8</v>
      </c>
      <c r="J281" s="35">
        <v>5</v>
      </c>
      <c r="K281" s="41">
        <v>13</v>
      </c>
      <c r="L281" s="21">
        <v>68.421052631578945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58</v>
      </c>
      <c r="E282" s="35">
        <v>46</v>
      </c>
      <c r="F282" s="40">
        <v>104</v>
      </c>
      <c r="G282" s="21">
        <v>19.223659889094268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45</v>
      </c>
      <c r="E283" s="35">
        <v>37</v>
      </c>
      <c r="F283" s="40">
        <v>82</v>
      </c>
      <c r="G283" s="21">
        <v>16.73469387755102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120</v>
      </c>
      <c r="E284" s="35">
        <v>104</v>
      </c>
      <c r="F284" s="40">
        <v>224</v>
      </c>
      <c r="G284" s="21">
        <v>21.642512077294686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42" t="s">
        <v>462</v>
      </c>
      <c r="B285" s="43" t="s">
        <v>463</v>
      </c>
      <c r="C285" s="44">
        <v>686</v>
      </c>
      <c r="D285" s="44">
        <v>54</v>
      </c>
      <c r="E285" s="44">
        <v>66</v>
      </c>
      <c r="F285" s="45">
        <v>120</v>
      </c>
      <c r="G285" s="46">
        <v>17.492711370262391</v>
      </c>
      <c r="H285" s="47">
        <v>154</v>
      </c>
      <c r="I285" s="44">
        <v>0</v>
      </c>
      <c r="J285" s="44">
        <v>0</v>
      </c>
      <c r="K285" s="48">
        <v>0</v>
      </c>
      <c r="L285" s="46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262</v>
      </c>
      <c r="E286" s="35">
        <v>252</v>
      </c>
      <c r="F286" s="40">
        <v>514</v>
      </c>
      <c r="G286" s="21">
        <v>17.785467128027683</v>
      </c>
      <c r="H286" s="19">
        <v>1097</v>
      </c>
      <c r="I286" s="35">
        <v>12</v>
      </c>
      <c r="J286" s="35">
        <v>17</v>
      </c>
      <c r="K286" s="41">
        <v>29</v>
      </c>
      <c r="L286" s="21">
        <v>2.643573381950775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123</v>
      </c>
      <c r="E287" s="35">
        <v>84</v>
      </c>
      <c r="F287" s="40">
        <v>207</v>
      </c>
      <c r="G287" s="21">
        <v>21.122448979591837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14</v>
      </c>
      <c r="E288" s="35">
        <v>15</v>
      </c>
      <c r="F288" s="40">
        <v>29</v>
      </c>
      <c r="G288" s="21">
        <v>20.422535211267608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11</v>
      </c>
      <c r="E289" s="35">
        <v>5</v>
      </c>
      <c r="F289" s="40">
        <v>16</v>
      </c>
      <c r="G289" s="21">
        <v>14.414414414414415</v>
      </c>
      <c r="H289" s="35">
        <v>59</v>
      </c>
      <c r="I289" s="35">
        <v>0</v>
      </c>
      <c r="J289" s="35">
        <v>0</v>
      </c>
      <c r="K289" s="41">
        <v>0</v>
      </c>
      <c r="L289" s="21">
        <v>0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163</v>
      </c>
      <c r="E290" s="35">
        <v>144</v>
      </c>
      <c r="F290" s="40">
        <v>307</v>
      </c>
      <c r="G290" s="21">
        <v>16.234796404019036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44</v>
      </c>
      <c r="E291" s="35">
        <v>48</v>
      </c>
      <c r="F291" s="40">
        <v>92</v>
      </c>
      <c r="G291" s="21">
        <v>17.164179104477611</v>
      </c>
      <c r="H291" s="35">
        <v>160</v>
      </c>
      <c r="I291" s="35">
        <v>1</v>
      </c>
      <c r="J291" s="35">
        <v>0</v>
      </c>
      <c r="K291" s="41">
        <v>1</v>
      </c>
      <c r="L291" s="21">
        <v>0.625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312</v>
      </c>
      <c r="E292" s="35">
        <v>314</v>
      </c>
      <c r="F292" s="40">
        <v>626</v>
      </c>
      <c r="G292" s="21">
        <v>20.457516339869279</v>
      </c>
      <c r="H292" s="35">
        <v>663</v>
      </c>
      <c r="I292" s="35">
        <v>3</v>
      </c>
      <c r="J292" s="35">
        <v>2</v>
      </c>
      <c r="K292" s="41">
        <v>5</v>
      </c>
      <c r="L292" s="21">
        <v>0.75414781297134237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103</v>
      </c>
      <c r="E293" s="35">
        <v>91</v>
      </c>
      <c r="F293" s="40">
        <v>194</v>
      </c>
      <c r="G293" s="21">
        <v>25.492772667542706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41</v>
      </c>
      <c r="E294" s="35">
        <v>25</v>
      </c>
      <c r="F294" s="40">
        <v>66</v>
      </c>
      <c r="G294" s="21">
        <v>17.553191489361701</v>
      </c>
      <c r="H294" s="35">
        <v>142</v>
      </c>
      <c r="I294" s="35">
        <v>1</v>
      </c>
      <c r="J294" s="35">
        <v>0</v>
      </c>
      <c r="K294" s="41">
        <v>1</v>
      </c>
      <c r="L294" s="21">
        <v>0.70422535211267612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6</v>
      </c>
      <c r="E295" s="35">
        <v>10</v>
      </c>
      <c r="F295" s="40">
        <v>16</v>
      </c>
      <c r="G295" s="21">
        <v>19.753086419753085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51</v>
      </c>
      <c r="E296" s="35">
        <v>45</v>
      </c>
      <c r="F296" s="40">
        <v>96</v>
      </c>
      <c r="G296" s="21">
        <v>19.08548707753479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52</v>
      </c>
      <c r="E297" s="35">
        <v>36</v>
      </c>
      <c r="F297" s="40">
        <v>88</v>
      </c>
      <c r="G297" s="21">
        <v>13.902053712480253</v>
      </c>
      <c r="H297" s="35">
        <v>215</v>
      </c>
      <c r="I297" s="35">
        <v>2</v>
      </c>
      <c r="J297" s="35">
        <v>0</v>
      </c>
      <c r="K297" s="41">
        <v>2</v>
      </c>
      <c r="L297" s="21">
        <v>0.93023255813953487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58</v>
      </c>
      <c r="E298" s="35">
        <v>70</v>
      </c>
      <c r="F298" s="40">
        <v>128</v>
      </c>
      <c r="G298" s="21">
        <v>24.427480916030532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28</v>
      </c>
      <c r="E299" s="35">
        <v>40</v>
      </c>
      <c r="F299" s="40">
        <v>68</v>
      </c>
      <c r="G299" s="21">
        <v>20.858895705521473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59</v>
      </c>
      <c r="E300" s="35">
        <v>50</v>
      </c>
      <c r="F300" s="40">
        <v>109</v>
      </c>
      <c r="G300" s="21">
        <v>21.669980119284293</v>
      </c>
      <c r="H300" s="35">
        <v>159</v>
      </c>
      <c r="I300" s="35">
        <v>3</v>
      </c>
      <c r="J300" s="35">
        <v>1</v>
      </c>
      <c r="K300" s="41">
        <v>4</v>
      </c>
      <c r="L300" s="21">
        <v>2.5157232704402519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42</v>
      </c>
      <c r="E301" s="35">
        <v>38</v>
      </c>
      <c r="F301" s="40">
        <v>80</v>
      </c>
      <c r="G301" s="21">
        <v>18.604651162790699</v>
      </c>
      <c r="H301" s="35">
        <v>169</v>
      </c>
      <c r="I301" s="35">
        <v>2</v>
      </c>
      <c r="J301" s="35">
        <v>0</v>
      </c>
      <c r="K301" s="41">
        <v>2</v>
      </c>
      <c r="L301" s="21">
        <v>1.1834319526627219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121</v>
      </c>
      <c r="E302" s="35">
        <v>93</v>
      </c>
      <c r="F302" s="40">
        <v>214</v>
      </c>
      <c r="G302" s="21">
        <v>17.455138662316479</v>
      </c>
      <c r="H302" s="35">
        <v>389</v>
      </c>
      <c r="I302" s="35">
        <v>0</v>
      </c>
      <c r="J302" s="35">
        <v>1</v>
      </c>
      <c r="K302" s="41">
        <v>1</v>
      </c>
      <c r="L302" s="21">
        <v>0.25706940874035988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44</v>
      </c>
      <c r="E303" s="35">
        <v>50</v>
      </c>
      <c r="F303" s="40">
        <v>94</v>
      </c>
      <c r="G303" s="21">
        <v>17.702448210922785</v>
      </c>
      <c r="H303" s="35">
        <v>159</v>
      </c>
      <c r="I303" s="35">
        <v>1</v>
      </c>
      <c r="J303" s="35">
        <v>0</v>
      </c>
      <c r="K303" s="41">
        <v>1</v>
      </c>
      <c r="L303" s="21">
        <v>0.62893081761006298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101</v>
      </c>
      <c r="E304" s="35">
        <v>110</v>
      </c>
      <c r="F304" s="40">
        <v>211</v>
      </c>
      <c r="G304" s="21">
        <v>15.948601662887377</v>
      </c>
      <c r="H304" s="35">
        <v>455</v>
      </c>
      <c r="I304" s="35">
        <v>3</v>
      </c>
      <c r="J304" s="35">
        <v>4</v>
      </c>
      <c r="K304" s="41">
        <v>7</v>
      </c>
      <c r="L304" s="21">
        <v>1.5384615384615385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26</v>
      </c>
      <c r="E305" s="35">
        <v>14</v>
      </c>
      <c r="F305" s="40">
        <v>40</v>
      </c>
      <c r="G305" s="21">
        <v>12.307692307692308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41</v>
      </c>
      <c r="E306" s="35">
        <v>41</v>
      </c>
      <c r="F306" s="40">
        <v>82</v>
      </c>
      <c r="G306" s="21">
        <v>19.385342789598109</v>
      </c>
      <c r="H306" s="35">
        <v>80</v>
      </c>
      <c r="I306" s="35">
        <v>7</v>
      </c>
      <c r="J306" s="35">
        <v>7</v>
      </c>
      <c r="K306" s="41">
        <v>14</v>
      </c>
      <c r="L306" s="21">
        <v>17.5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54</v>
      </c>
      <c r="E307" s="35">
        <v>44</v>
      </c>
      <c r="F307" s="40">
        <v>98</v>
      </c>
      <c r="G307" s="21">
        <v>18.882466281310212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61</v>
      </c>
      <c r="E308" s="35">
        <v>63</v>
      </c>
      <c r="F308" s="40">
        <v>124</v>
      </c>
      <c r="G308" s="21">
        <v>18.902439024390244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133</v>
      </c>
      <c r="E309" s="35">
        <v>137</v>
      </c>
      <c r="F309" s="40">
        <v>270</v>
      </c>
      <c r="G309" s="21">
        <v>21.756647864625304</v>
      </c>
      <c r="H309" s="35">
        <v>219</v>
      </c>
      <c r="I309" s="35">
        <v>1</v>
      </c>
      <c r="J309" s="35">
        <v>2</v>
      </c>
      <c r="K309" s="41">
        <v>3</v>
      </c>
      <c r="L309" s="21">
        <v>1.3698630136986301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128</v>
      </c>
      <c r="E310" s="35">
        <v>99</v>
      </c>
      <c r="F310" s="40">
        <v>227</v>
      </c>
      <c r="G310" s="21">
        <v>19.204737732656515</v>
      </c>
      <c r="H310" s="35">
        <v>290</v>
      </c>
      <c r="I310" s="35">
        <v>1</v>
      </c>
      <c r="J310" s="35">
        <v>1</v>
      </c>
      <c r="K310" s="41">
        <v>2</v>
      </c>
      <c r="L310" s="21">
        <v>0.68965517241379315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49</v>
      </c>
      <c r="E311" s="35">
        <v>50</v>
      </c>
      <c r="F311" s="40">
        <v>99</v>
      </c>
      <c r="G311" s="21">
        <v>18.64406779661017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43</v>
      </c>
      <c r="E312" s="35">
        <v>43</v>
      </c>
      <c r="F312" s="40">
        <v>86</v>
      </c>
      <c r="G312" s="21">
        <v>15.221238938053098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49</v>
      </c>
      <c r="E313" s="35">
        <v>46</v>
      </c>
      <c r="F313" s="40">
        <v>95</v>
      </c>
      <c r="G313" s="21">
        <v>19.916142557651991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176</v>
      </c>
      <c r="E314" s="35">
        <v>166</v>
      </c>
      <c r="F314" s="40">
        <v>342</v>
      </c>
      <c r="G314" s="21">
        <v>21.334996880848408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785</v>
      </c>
      <c r="E315" s="38">
        <v>744</v>
      </c>
      <c r="F315" s="38">
        <v>1529</v>
      </c>
      <c r="G315" s="31">
        <v>15.826518993892972</v>
      </c>
      <c r="H315" s="29">
        <v>3637</v>
      </c>
      <c r="I315" s="38">
        <v>60</v>
      </c>
      <c r="J315" s="38">
        <v>51</v>
      </c>
      <c r="K315" s="39">
        <v>111</v>
      </c>
      <c r="L315" s="31">
        <v>3.0519659059664561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30</v>
      </c>
      <c r="E316" s="35">
        <v>32</v>
      </c>
      <c r="F316" s="40">
        <v>62</v>
      </c>
      <c r="G316" s="21">
        <v>15.158924205378973</v>
      </c>
      <c r="H316" s="35">
        <v>192</v>
      </c>
      <c r="I316" s="35">
        <v>0</v>
      </c>
      <c r="J316" s="35">
        <v>2</v>
      </c>
      <c r="K316" s="41">
        <v>2</v>
      </c>
      <c r="L316" s="21">
        <v>1.0416666666666665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66</v>
      </c>
      <c r="E317" s="35">
        <v>64</v>
      </c>
      <c r="F317" s="40">
        <v>130</v>
      </c>
      <c r="G317" s="21">
        <v>16.3727959697733</v>
      </c>
      <c r="H317" s="35">
        <v>250</v>
      </c>
      <c r="I317" s="35">
        <v>4</v>
      </c>
      <c r="J317" s="35">
        <v>5</v>
      </c>
      <c r="K317" s="41">
        <v>9</v>
      </c>
      <c r="L317" s="21">
        <v>3.5999999999999996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52</v>
      </c>
      <c r="E318" s="35">
        <v>44</v>
      </c>
      <c r="F318" s="40">
        <v>96</v>
      </c>
      <c r="G318" s="21">
        <v>14.791987673343607</v>
      </c>
      <c r="H318" s="35">
        <v>266</v>
      </c>
      <c r="I318" s="35">
        <v>9</v>
      </c>
      <c r="J318" s="35">
        <v>5</v>
      </c>
      <c r="K318" s="41">
        <v>14</v>
      </c>
      <c r="L318" s="21">
        <v>5.2631578947368416</v>
      </c>
    </row>
    <row r="319" spans="1:12" ht="14.25" customHeight="1" outlineLevel="1" x14ac:dyDescent="0.2">
      <c r="A319" s="42" t="s">
        <v>523</v>
      </c>
      <c r="B319" s="43" t="s">
        <v>524</v>
      </c>
      <c r="C319" s="47">
        <v>1002</v>
      </c>
      <c r="D319" s="44">
        <v>81</v>
      </c>
      <c r="E319" s="44">
        <v>81</v>
      </c>
      <c r="F319" s="45">
        <v>162</v>
      </c>
      <c r="G319" s="46">
        <v>16.167664670658681</v>
      </c>
      <c r="H319" s="44">
        <v>225</v>
      </c>
      <c r="I319" s="44">
        <v>0</v>
      </c>
      <c r="J319" s="44">
        <v>0</v>
      </c>
      <c r="K319" s="48">
        <v>0</v>
      </c>
      <c r="L319" s="46">
        <v>0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167</v>
      </c>
      <c r="E320" s="35">
        <v>143</v>
      </c>
      <c r="F320" s="40">
        <v>310</v>
      </c>
      <c r="G320" s="21">
        <v>24.76038338658147</v>
      </c>
      <c r="H320" s="35">
        <v>408</v>
      </c>
      <c r="I320" s="35">
        <v>3</v>
      </c>
      <c r="J320" s="35">
        <v>4</v>
      </c>
      <c r="K320" s="41">
        <v>7</v>
      </c>
      <c r="L320" s="21">
        <v>1.715686274509804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41</v>
      </c>
      <c r="E321" s="35">
        <v>55</v>
      </c>
      <c r="F321" s="40">
        <v>96</v>
      </c>
      <c r="G321" s="21">
        <v>25.6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69</v>
      </c>
      <c r="E322" s="35">
        <v>52</v>
      </c>
      <c r="F322" s="40">
        <v>121</v>
      </c>
      <c r="G322" s="21">
        <v>19.836065573770494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42" t="s">
        <v>531</v>
      </c>
      <c r="B323" s="43" t="s">
        <v>532</v>
      </c>
      <c r="C323" s="44">
        <v>415</v>
      </c>
      <c r="D323" s="44">
        <v>24</v>
      </c>
      <c r="E323" s="44">
        <v>17</v>
      </c>
      <c r="F323" s="45">
        <v>41</v>
      </c>
      <c r="G323" s="46">
        <v>9.8795180722891569</v>
      </c>
      <c r="H323" s="44">
        <v>187</v>
      </c>
      <c r="I323" s="44">
        <v>0</v>
      </c>
      <c r="J323" s="44">
        <v>0</v>
      </c>
      <c r="K323" s="48">
        <v>0</v>
      </c>
      <c r="L323" s="46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40</v>
      </c>
      <c r="E324" s="35">
        <v>30</v>
      </c>
      <c r="F324" s="40">
        <v>70</v>
      </c>
      <c r="G324" s="21">
        <v>6.9306930693069315</v>
      </c>
      <c r="H324" s="35">
        <v>551</v>
      </c>
      <c r="I324" s="35">
        <v>21</v>
      </c>
      <c r="J324" s="35">
        <v>13</v>
      </c>
      <c r="K324" s="41">
        <v>34</v>
      </c>
      <c r="L324" s="21">
        <v>6.1705989110707806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26</v>
      </c>
      <c r="E325" s="35">
        <v>22</v>
      </c>
      <c r="F325" s="40">
        <v>48</v>
      </c>
      <c r="G325" s="21">
        <v>7.7294685990338161</v>
      </c>
      <c r="H325" s="35">
        <v>331</v>
      </c>
      <c r="I325" s="35">
        <v>8</v>
      </c>
      <c r="J325" s="35">
        <v>10</v>
      </c>
      <c r="K325" s="41">
        <v>18</v>
      </c>
      <c r="L325" s="21">
        <v>5.4380664652567976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39</v>
      </c>
      <c r="E326" s="35">
        <v>51</v>
      </c>
      <c r="F326" s="40">
        <v>90</v>
      </c>
      <c r="G326" s="21">
        <v>17.928286852589643</v>
      </c>
      <c r="H326" s="35">
        <v>117</v>
      </c>
      <c r="I326" s="35">
        <v>5</v>
      </c>
      <c r="J326" s="35">
        <v>2</v>
      </c>
      <c r="K326" s="41">
        <v>7</v>
      </c>
      <c r="L326" s="21">
        <v>5.982905982905983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31</v>
      </c>
      <c r="E327" s="35">
        <v>28</v>
      </c>
      <c r="F327" s="40">
        <v>59</v>
      </c>
      <c r="G327" s="21">
        <v>17.101449275362317</v>
      </c>
      <c r="H327" s="35">
        <v>113</v>
      </c>
      <c r="I327" s="35">
        <v>1</v>
      </c>
      <c r="J327" s="35">
        <v>1</v>
      </c>
      <c r="K327" s="41">
        <v>2</v>
      </c>
      <c r="L327" s="21">
        <v>1.7699115044247788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81</v>
      </c>
      <c r="E328" s="35">
        <v>85</v>
      </c>
      <c r="F328" s="40">
        <v>166</v>
      </c>
      <c r="G328" s="21">
        <v>14.847942754919499</v>
      </c>
      <c r="H328" s="35">
        <v>433</v>
      </c>
      <c r="I328" s="35">
        <v>7</v>
      </c>
      <c r="J328" s="35">
        <v>8</v>
      </c>
      <c r="K328" s="41">
        <v>15</v>
      </c>
      <c r="L328" s="21">
        <v>3.4642032332563506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30</v>
      </c>
      <c r="E329" s="35">
        <v>32</v>
      </c>
      <c r="F329" s="40">
        <v>62</v>
      </c>
      <c r="G329" s="21">
        <v>15.617128463476071</v>
      </c>
      <c r="H329" s="35">
        <v>131</v>
      </c>
      <c r="I329" s="35">
        <v>0</v>
      </c>
      <c r="J329" s="35">
        <v>0</v>
      </c>
      <c r="K329" s="41">
        <v>0</v>
      </c>
      <c r="L329" s="21">
        <v>0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8</v>
      </c>
      <c r="E330" s="35">
        <v>8</v>
      </c>
      <c r="F330" s="40">
        <v>16</v>
      </c>
      <c r="G330" s="21">
        <v>9.8765432098765427</v>
      </c>
      <c r="H330" s="35">
        <v>28</v>
      </c>
      <c r="I330" s="35">
        <v>2</v>
      </c>
      <c r="J330" s="35">
        <v>1</v>
      </c>
      <c r="K330" s="41">
        <v>3</v>
      </c>
      <c r="L330" s="21">
        <v>10.714285714285714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491</v>
      </c>
      <c r="E331" s="38">
        <v>461</v>
      </c>
      <c r="F331" s="38">
        <v>952</v>
      </c>
      <c r="G331" s="31">
        <v>22.742474916387959</v>
      </c>
      <c r="H331" s="38">
        <v>938</v>
      </c>
      <c r="I331" s="38">
        <v>3</v>
      </c>
      <c r="J331" s="38">
        <v>1</v>
      </c>
      <c r="K331" s="39">
        <v>4</v>
      </c>
      <c r="L331" s="31">
        <v>0.42643923240938164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104</v>
      </c>
      <c r="E332" s="35">
        <v>99</v>
      </c>
      <c r="F332" s="40">
        <v>203</v>
      </c>
      <c r="G332" s="21">
        <v>32.954545454545453</v>
      </c>
      <c r="H332" s="35">
        <v>274</v>
      </c>
      <c r="I332" s="35">
        <v>2</v>
      </c>
      <c r="J332" s="35">
        <v>0</v>
      </c>
      <c r="K332" s="41">
        <v>2</v>
      </c>
      <c r="L332" s="21">
        <v>0.72992700729927007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73</v>
      </c>
      <c r="E333" s="35">
        <v>52</v>
      </c>
      <c r="F333" s="40">
        <v>125</v>
      </c>
      <c r="G333" s="21">
        <v>19.349845201238391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141</v>
      </c>
      <c r="E334" s="35">
        <v>157</v>
      </c>
      <c r="F334" s="40">
        <v>298</v>
      </c>
      <c r="G334" s="21">
        <v>24.546952224052717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69</v>
      </c>
      <c r="E335" s="35">
        <v>63</v>
      </c>
      <c r="F335" s="40">
        <v>132</v>
      </c>
      <c r="G335" s="21">
        <v>16.176470588235293</v>
      </c>
      <c r="H335" s="35">
        <v>292</v>
      </c>
      <c r="I335" s="35">
        <v>0</v>
      </c>
      <c r="J335" s="35">
        <v>0</v>
      </c>
      <c r="K335" s="41">
        <v>0</v>
      </c>
      <c r="L335" s="21">
        <v>0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41</v>
      </c>
      <c r="E336" s="35">
        <v>36</v>
      </c>
      <c r="F336" s="40">
        <v>77</v>
      </c>
      <c r="G336" s="21">
        <v>24.367088607594937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63</v>
      </c>
      <c r="E337" s="35">
        <v>54</v>
      </c>
      <c r="F337" s="40">
        <v>117</v>
      </c>
      <c r="G337" s="21">
        <v>20.242214532871973</v>
      </c>
      <c r="H337" s="35">
        <v>171</v>
      </c>
      <c r="I337" s="35">
        <v>1</v>
      </c>
      <c r="J337" s="35">
        <v>1</v>
      </c>
      <c r="K337" s="41">
        <v>2</v>
      </c>
      <c r="L337" s="21">
        <v>1.1695906432748537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541</v>
      </c>
      <c r="E338" s="38">
        <v>475</v>
      </c>
      <c r="F338" s="38">
        <v>1016</v>
      </c>
      <c r="G338" s="31">
        <v>31.75</v>
      </c>
      <c r="H338" s="29">
        <v>83</v>
      </c>
      <c r="I338" s="38">
        <v>0</v>
      </c>
      <c r="J338" s="38">
        <v>3</v>
      </c>
      <c r="K338" s="39">
        <v>3</v>
      </c>
      <c r="L338" s="31">
        <v>3.6144578313253009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28218</v>
      </c>
      <c r="E339" s="49">
        <v>27048</v>
      </c>
      <c r="F339" s="49">
        <v>55266</v>
      </c>
      <c r="G339" s="25">
        <v>21.587353668397061</v>
      </c>
      <c r="H339" s="9">
        <v>61332</v>
      </c>
      <c r="I339" s="49">
        <v>595</v>
      </c>
      <c r="J339" s="49">
        <v>534</v>
      </c>
      <c r="K339" s="50">
        <v>1129</v>
      </c>
      <c r="L339" s="25">
        <v>1.8408008869758039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1605</v>
      </c>
      <c r="E340" s="38">
        <v>1522</v>
      </c>
      <c r="F340" s="38">
        <v>3127</v>
      </c>
      <c r="G340" s="31">
        <v>16.422456803739298</v>
      </c>
      <c r="H340" s="29">
        <v>6986</v>
      </c>
      <c r="I340" s="38">
        <v>46</v>
      </c>
      <c r="J340" s="38">
        <v>40</v>
      </c>
      <c r="K340" s="39">
        <v>86</v>
      </c>
      <c r="L340" s="31">
        <v>1.2310334955625537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72</v>
      </c>
      <c r="E341" s="35">
        <v>73</v>
      </c>
      <c r="F341" s="40">
        <v>145</v>
      </c>
      <c r="G341" s="21">
        <v>15.608180839612487</v>
      </c>
      <c r="H341" s="35">
        <v>303</v>
      </c>
      <c r="I341" s="35">
        <v>0</v>
      </c>
      <c r="J341" s="35">
        <v>2</v>
      </c>
      <c r="K341" s="41">
        <v>2</v>
      </c>
      <c r="L341" s="21">
        <v>0.66006600660066006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65</v>
      </c>
      <c r="E342" s="35">
        <v>54</v>
      </c>
      <c r="F342" s="40">
        <v>119</v>
      </c>
      <c r="G342" s="21">
        <v>17.146974063400577</v>
      </c>
      <c r="H342" s="35">
        <v>251</v>
      </c>
      <c r="I342" s="35">
        <v>0</v>
      </c>
      <c r="J342" s="35">
        <v>1</v>
      </c>
      <c r="K342" s="41">
        <v>1</v>
      </c>
      <c r="L342" s="21">
        <v>0.39840637450199201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163</v>
      </c>
      <c r="E343" s="35">
        <v>154</v>
      </c>
      <c r="F343" s="40">
        <v>317</v>
      </c>
      <c r="G343" s="21">
        <v>14.057649667405764</v>
      </c>
      <c r="H343" s="35">
        <v>907</v>
      </c>
      <c r="I343" s="35">
        <v>4</v>
      </c>
      <c r="J343" s="35">
        <v>1</v>
      </c>
      <c r="K343" s="41">
        <v>5</v>
      </c>
      <c r="L343" s="21">
        <v>0.55126791620727666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256</v>
      </c>
      <c r="E344" s="35">
        <v>249</v>
      </c>
      <c r="F344" s="40">
        <v>505</v>
      </c>
      <c r="G344" s="21">
        <v>19.245426829268293</v>
      </c>
      <c r="H344" s="35">
        <v>744</v>
      </c>
      <c r="I344" s="35">
        <v>3</v>
      </c>
      <c r="J344" s="35">
        <v>2</v>
      </c>
      <c r="K344" s="41">
        <v>5</v>
      </c>
      <c r="L344" s="21">
        <v>0.67204301075268813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164</v>
      </c>
      <c r="E345" s="35">
        <v>147</v>
      </c>
      <c r="F345" s="40">
        <v>311</v>
      </c>
      <c r="G345" s="21">
        <v>17.306622148024488</v>
      </c>
      <c r="H345" s="35">
        <v>622</v>
      </c>
      <c r="I345" s="35">
        <v>0</v>
      </c>
      <c r="J345" s="35">
        <v>0</v>
      </c>
      <c r="K345" s="41">
        <v>0</v>
      </c>
      <c r="L345" s="21">
        <v>0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176</v>
      </c>
      <c r="E346" s="35">
        <v>161</v>
      </c>
      <c r="F346" s="40">
        <v>337</v>
      </c>
      <c r="G346" s="21">
        <v>17.158859470468432</v>
      </c>
      <c r="H346" s="19">
        <v>872</v>
      </c>
      <c r="I346" s="35">
        <v>2</v>
      </c>
      <c r="J346" s="35">
        <v>2</v>
      </c>
      <c r="K346" s="41">
        <v>4</v>
      </c>
      <c r="L346" s="21">
        <v>0.45871559633027525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273</v>
      </c>
      <c r="E347" s="35">
        <v>269</v>
      </c>
      <c r="F347" s="40">
        <v>542</v>
      </c>
      <c r="G347" s="21">
        <v>17.001254705144291</v>
      </c>
      <c r="H347" s="19">
        <v>1102</v>
      </c>
      <c r="I347" s="35">
        <v>20</v>
      </c>
      <c r="J347" s="35">
        <v>19</v>
      </c>
      <c r="K347" s="41">
        <v>39</v>
      </c>
      <c r="L347" s="21">
        <v>3.5390199637023589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57</v>
      </c>
      <c r="E348" s="35">
        <v>57</v>
      </c>
      <c r="F348" s="40">
        <v>114</v>
      </c>
      <c r="G348" s="21">
        <v>13.652694610778443</v>
      </c>
      <c r="H348" s="35">
        <v>319</v>
      </c>
      <c r="I348" s="35">
        <v>3</v>
      </c>
      <c r="J348" s="35">
        <v>6</v>
      </c>
      <c r="K348" s="41">
        <v>9</v>
      </c>
      <c r="L348" s="21">
        <v>2.8213166144200628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135</v>
      </c>
      <c r="E349" s="35">
        <v>128</v>
      </c>
      <c r="F349" s="40">
        <v>263</v>
      </c>
      <c r="G349" s="21">
        <v>16.698412698412699</v>
      </c>
      <c r="H349" s="35">
        <v>641</v>
      </c>
      <c r="I349" s="35">
        <v>7</v>
      </c>
      <c r="J349" s="35">
        <v>5</v>
      </c>
      <c r="K349" s="41">
        <v>12</v>
      </c>
      <c r="L349" s="21">
        <v>1.87207488299532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103</v>
      </c>
      <c r="E350" s="35">
        <v>90</v>
      </c>
      <c r="F350" s="40">
        <v>193</v>
      </c>
      <c r="G350" s="21">
        <v>14.118507681053401</v>
      </c>
      <c r="H350" s="35">
        <v>605</v>
      </c>
      <c r="I350" s="35">
        <v>3</v>
      </c>
      <c r="J350" s="35">
        <v>1</v>
      </c>
      <c r="K350" s="41">
        <v>4</v>
      </c>
      <c r="L350" s="21">
        <v>0.66115702479338845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80</v>
      </c>
      <c r="E351" s="35">
        <v>72</v>
      </c>
      <c r="F351" s="40">
        <v>152</v>
      </c>
      <c r="G351" s="21">
        <v>14.990138067061142</v>
      </c>
      <c r="H351" s="35">
        <v>444</v>
      </c>
      <c r="I351" s="35">
        <v>4</v>
      </c>
      <c r="J351" s="35">
        <v>1</v>
      </c>
      <c r="K351" s="41">
        <v>5</v>
      </c>
      <c r="L351" s="21">
        <v>1.1261261261261262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61</v>
      </c>
      <c r="E352" s="35">
        <v>68</v>
      </c>
      <c r="F352" s="40">
        <v>129</v>
      </c>
      <c r="G352" s="21">
        <v>16.145181476846059</v>
      </c>
      <c r="H352" s="19">
        <v>176</v>
      </c>
      <c r="I352" s="35">
        <v>0</v>
      </c>
      <c r="J352" s="35">
        <v>0</v>
      </c>
      <c r="K352" s="41">
        <v>0</v>
      </c>
      <c r="L352" s="21">
        <v>0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9255</v>
      </c>
      <c r="E353" s="38">
        <v>8868</v>
      </c>
      <c r="F353" s="38">
        <v>18123</v>
      </c>
      <c r="G353" s="31">
        <v>24.427161958162603</v>
      </c>
      <c r="H353" s="29">
        <v>12162</v>
      </c>
      <c r="I353" s="38">
        <v>202</v>
      </c>
      <c r="J353" s="38">
        <v>196</v>
      </c>
      <c r="K353" s="39">
        <v>398</v>
      </c>
      <c r="L353" s="31">
        <v>3.2724880776188128</v>
      </c>
    </row>
    <row r="354" spans="1:12" ht="14.25" customHeight="1" outlineLevel="1" x14ac:dyDescent="0.2">
      <c r="A354" s="42" t="s">
        <v>590</v>
      </c>
      <c r="B354" s="43" t="s">
        <v>591</v>
      </c>
      <c r="C354" s="47">
        <v>1281</v>
      </c>
      <c r="D354" s="44">
        <v>211</v>
      </c>
      <c r="E354" s="44">
        <v>201</v>
      </c>
      <c r="F354" s="45">
        <v>412</v>
      </c>
      <c r="G354" s="46">
        <v>32.162373145979707</v>
      </c>
      <c r="H354" s="44">
        <v>17</v>
      </c>
      <c r="I354" s="44">
        <v>0</v>
      </c>
      <c r="J354" s="44">
        <v>0</v>
      </c>
      <c r="K354" s="48">
        <v>0</v>
      </c>
      <c r="L354" s="46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169</v>
      </c>
      <c r="E355" s="35">
        <v>190</v>
      </c>
      <c r="F355" s="40">
        <v>359</v>
      </c>
      <c r="G355" s="21">
        <v>25.052337752965808</v>
      </c>
      <c r="H355" s="35">
        <v>203</v>
      </c>
      <c r="I355" s="35">
        <v>2</v>
      </c>
      <c r="J355" s="35">
        <v>0</v>
      </c>
      <c r="K355" s="41">
        <v>2</v>
      </c>
      <c r="L355" s="21">
        <v>0.98522167487684731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382</v>
      </c>
      <c r="E356" s="35">
        <v>390</v>
      </c>
      <c r="F356" s="40">
        <v>772</v>
      </c>
      <c r="G356" s="21">
        <v>22.082379862700229</v>
      </c>
      <c r="H356" s="19">
        <v>100</v>
      </c>
      <c r="I356" s="35">
        <v>7</v>
      </c>
      <c r="J356" s="35">
        <v>4</v>
      </c>
      <c r="K356" s="41">
        <v>11</v>
      </c>
      <c r="L356" s="21">
        <v>11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276</v>
      </c>
      <c r="E357" s="35">
        <v>250</v>
      </c>
      <c r="F357" s="40">
        <v>526</v>
      </c>
      <c r="G357" s="21">
        <v>17.172706496898467</v>
      </c>
      <c r="H357" s="19">
        <v>1330</v>
      </c>
      <c r="I357" s="35">
        <v>2</v>
      </c>
      <c r="J357" s="35">
        <v>5</v>
      </c>
      <c r="K357" s="41">
        <v>7</v>
      </c>
      <c r="L357" s="21">
        <v>0.52631578947368418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178</v>
      </c>
      <c r="E358" s="35">
        <v>183</v>
      </c>
      <c r="F358" s="40">
        <v>361</v>
      </c>
      <c r="G358" s="21">
        <v>25.440451021846371</v>
      </c>
      <c r="H358" s="35">
        <v>116</v>
      </c>
      <c r="I358" s="35">
        <v>0</v>
      </c>
      <c r="J358" s="35">
        <v>0</v>
      </c>
      <c r="K358" s="41">
        <v>0</v>
      </c>
      <c r="L358" s="21">
        <v>0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206</v>
      </c>
      <c r="E359" s="35">
        <v>214</v>
      </c>
      <c r="F359" s="40">
        <v>420</v>
      </c>
      <c r="G359" s="21">
        <v>29.106029106029109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317</v>
      </c>
      <c r="E360" s="35">
        <v>272</v>
      </c>
      <c r="F360" s="40">
        <v>589</v>
      </c>
      <c r="G360" s="21">
        <v>24.46013289036545</v>
      </c>
      <c r="H360" s="35">
        <v>521</v>
      </c>
      <c r="I360" s="35">
        <v>1</v>
      </c>
      <c r="J360" s="35">
        <v>0</v>
      </c>
      <c r="K360" s="41">
        <v>1</v>
      </c>
      <c r="L360" s="21">
        <v>0.19193857965451055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301</v>
      </c>
      <c r="E361" s="35">
        <v>278</v>
      </c>
      <c r="F361" s="40">
        <v>579</v>
      </c>
      <c r="G361" s="21">
        <v>26.842837273991655</v>
      </c>
      <c r="H361" s="35">
        <v>95</v>
      </c>
      <c r="I361" s="35">
        <v>7</v>
      </c>
      <c r="J361" s="35">
        <v>3</v>
      </c>
      <c r="K361" s="41">
        <v>10</v>
      </c>
      <c r="L361" s="21">
        <v>10.526315789473683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332</v>
      </c>
      <c r="E362" s="35">
        <v>351</v>
      </c>
      <c r="F362" s="40">
        <v>683</v>
      </c>
      <c r="G362" s="21">
        <v>24.764321972443799</v>
      </c>
      <c r="H362" s="19">
        <v>43</v>
      </c>
      <c r="I362" s="35">
        <v>1</v>
      </c>
      <c r="J362" s="35">
        <v>1</v>
      </c>
      <c r="K362" s="41">
        <v>2</v>
      </c>
      <c r="L362" s="21">
        <v>4.6511627906976747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486</v>
      </c>
      <c r="E363" s="35">
        <v>456</v>
      </c>
      <c r="F363" s="40">
        <v>942</v>
      </c>
      <c r="G363" s="21">
        <v>21.922271352106122</v>
      </c>
      <c r="H363" s="19">
        <v>1210</v>
      </c>
      <c r="I363" s="35">
        <v>12</v>
      </c>
      <c r="J363" s="35">
        <v>15</v>
      </c>
      <c r="K363" s="41">
        <v>27</v>
      </c>
      <c r="L363" s="21">
        <v>2.2314049586776861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681</v>
      </c>
      <c r="E364" s="35">
        <v>647</v>
      </c>
      <c r="F364" s="40">
        <v>1328</v>
      </c>
      <c r="G364" s="21">
        <v>24.47024138566427</v>
      </c>
      <c r="H364" s="19">
        <v>1616</v>
      </c>
      <c r="I364" s="35">
        <v>5</v>
      </c>
      <c r="J364" s="35">
        <v>4</v>
      </c>
      <c r="K364" s="41">
        <v>9</v>
      </c>
      <c r="L364" s="21">
        <v>0.55693069306930687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486</v>
      </c>
      <c r="E365" s="35">
        <v>484</v>
      </c>
      <c r="F365" s="40">
        <v>970</v>
      </c>
      <c r="G365" s="21">
        <v>19.695431472081218</v>
      </c>
      <c r="H365" s="19">
        <v>1135</v>
      </c>
      <c r="I365" s="35">
        <v>45</v>
      </c>
      <c r="J365" s="35">
        <v>38</v>
      </c>
      <c r="K365" s="41">
        <v>83</v>
      </c>
      <c r="L365" s="21">
        <v>7.3127753303964758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342</v>
      </c>
      <c r="E366" s="35">
        <v>296</v>
      </c>
      <c r="F366" s="40">
        <v>638</v>
      </c>
      <c r="G366" s="21">
        <v>21.590524534686971</v>
      </c>
      <c r="H366" s="35">
        <v>824</v>
      </c>
      <c r="I366" s="35">
        <v>0</v>
      </c>
      <c r="J366" s="35">
        <v>0</v>
      </c>
      <c r="K366" s="41">
        <v>0</v>
      </c>
      <c r="L366" s="21">
        <v>0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135</v>
      </c>
      <c r="E367" s="35">
        <v>133</v>
      </c>
      <c r="F367" s="40">
        <v>268</v>
      </c>
      <c r="G367" s="21">
        <v>26.403940886699505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362</v>
      </c>
      <c r="E368" s="35">
        <v>357</v>
      </c>
      <c r="F368" s="40">
        <v>719</v>
      </c>
      <c r="G368" s="21">
        <v>19.955592561754091</v>
      </c>
      <c r="H368" s="19">
        <v>1551</v>
      </c>
      <c r="I368" s="35">
        <v>3</v>
      </c>
      <c r="J368" s="35">
        <v>4</v>
      </c>
      <c r="K368" s="41">
        <v>7</v>
      </c>
      <c r="L368" s="21">
        <v>0.4513217279174726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85</v>
      </c>
      <c r="E369" s="35">
        <v>107</v>
      </c>
      <c r="F369" s="40">
        <v>192</v>
      </c>
      <c r="G369" s="21">
        <v>18.604651162790699</v>
      </c>
      <c r="H369" s="35">
        <v>377</v>
      </c>
      <c r="I369" s="35">
        <v>0</v>
      </c>
      <c r="J369" s="35">
        <v>1</v>
      </c>
      <c r="K369" s="41">
        <v>1</v>
      </c>
      <c r="L369" s="21">
        <v>0.2652519893899204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378</v>
      </c>
      <c r="E370" s="35">
        <v>356</v>
      </c>
      <c r="F370" s="40">
        <v>734</v>
      </c>
      <c r="G370" s="21">
        <v>37.25888324873096</v>
      </c>
      <c r="H370" s="35">
        <v>0</v>
      </c>
      <c r="I370" s="35">
        <v>0</v>
      </c>
      <c r="J370" s="35">
        <v>0</v>
      </c>
      <c r="K370" s="41">
        <v>0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310</v>
      </c>
      <c r="E371" s="35">
        <v>277</v>
      </c>
      <c r="F371" s="40">
        <v>587</v>
      </c>
      <c r="G371" s="21">
        <v>28.099569171852561</v>
      </c>
      <c r="H371" s="35">
        <v>-36</v>
      </c>
      <c r="I371" s="35">
        <v>23</v>
      </c>
      <c r="J371" s="35">
        <v>22</v>
      </c>
      <c r="K371" s="41">
        <v>45</v>
      </c>
      <c r="L371" s="21">
        <v>-125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270</v>
      </c>
      <c r="E372" s="35">
        <v>235</v>
      </c>
      <c r="F372" s="40">
        <v>505</v>
      </c>
      <c r="G372" s="21">
        <v>20.824742268041238</v>
      </c>
      <c r="H372" s="35">
        <v>674</v>
      </c>
      <c r="I372" s="35">
        <v>5</v>
      </c>
      <c r="J372" s="35">
        <v>4</v>
      </c>
      <c r="K372" s="41">
        <v>9</v>
      </c>
      <c r="L372" s="21">
        <v>1.3353115727002967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1810</v>
      </c>
      <c r="E373" s="35">
        <v>1799</v>
      </c>
      <c r="F373" s="40">
        <v>3609</v>
      </c>
      <c r="G373" s="21">
        <v>27.877336629074616</v>
      </c>
      <c r="H373" s="35">
        <v>560</v>
      </c>
      <c r="I373" s="35">
        <v>78</v>
      </c>
      <c r="J373" s="35">
        <v>83</v>
      </c>
      <c r="K373" s="41">
        <v>161</v>
      </c>
      <c r="L373" s="21">
        <v>28.749999999999996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383</v>
      </c>
      <c r="E374" s="35">
        <v>366</v>
      </c>
      <c r="F374" s="40">
        <v>749</v>
      </c>
      <c r="G374" s="21">
        <v>20.939334637964773</v>
      </c>
      <c r="H374" s="35">
        <v>939</v>
      </c>
      <c r="I374" s="35">
        <v>0</v>
      </c>
      <c r="J374" s="35">
        <v>0</v>
      </c>
      <c r="K374" s="41">
        <v>0</v>
      </c>
      <c r="L374" s="21">
        <v>0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203</v>
      </c>
      <c r="E375" s="35">
        <v>177</v>
      </c>
      <c r="F375" s="40">
        <v>380</v>
      </c>
      <c r="G375" s="21">
        <v>19.771071800208119</v>
      </c>
      <c r="H375" s="35">
        <v>605</v>
      </c>
      <c r="I375" s="35">
        <v>2</v>
      </c>
      <c r="J375" s="35">
        <v>1</v>
      </c>
      <c r="K375" s="41">
        <v>3</v>
      </c>
      <c r="L375" s="21">
        <v>0.49586776859504134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875</v>
      </c>
      <c r="E376" s="35">
        <v>772</v>
      </c>
      <c r="F376" s="40">
        <v>1647</v>
      </c>
      <c r="G376" s="21">
        <v>28.783642083187701</v>
      </c>
      <c r="H376" s="35">
        <v>-123</v>
      </c>
      <c r="I376" s="35">
        <v>6</v>
      </c>
      <c r="J376" s="35">
        <v>9</v>
      </c>
      <c r="K376" s="41">
        <v>15</v>
      </c>
      <c r="L376" s="21">
        <v>-12.195121951219512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77</v>
      </c>
      <c r="E377" s="35">
        <v>77</v>
      </c>
      <c r="F377" s="40">
        <v>154</v>
      </c>
      <c r="G377" s="21">
        <v>18.576598311218333</v>
      </c>
      <c r="H377" s="19">
        <v>173</v>
      </c>
      <c r="I377" s="35">
        <v>3</v>
      </c>
      <c r="J377" s="35">
        <v>2</v>
      </c>
      <c r="K377" s="41">
        <v>5</v>
      </c>
      <c r="L377" s="21">
        <v>2.8901734104046244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4659</v>
      </c>
      <c r="E378" s="38">
        <v>4482</v>
      </c>
      <c r="F378" s="38">
        <v>9141</v>
      </c>
      <c r="G378" s="31">
        <v>19.254749968403758</v>
      </c>
      <c r="H378" s="29">
        <v>15529</v>
      </c>
      <c r="I378" s="38">
        <v>17</v>
      </c>
      <c r="J378" s="38">
        <v>10</v>
      </c>
      <c r="K378" s="39">
        <v>27</v>
      </c>
      <c r="L378" s="31">
        <v>0.17386824650653615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130</v>
      </c>
      <c r="E379" s="35">
        <v>153</v>
      </c>
      <c r="F379" s="40">
        <v>283</v>
      </c>
      <c r="G379" s="21">
        <v>19.817927170868348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144</v>
      </c>
      <c r="E380" s="35">
        <v>126</v>
      </c>
      <c r="F380" s="40">
        <v>270</v>
      </c>
      <c r="G380" s="21">
        <v>18.84159106769016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631</v>
      </c>
      <c r="E381" s="35">
        <v>593</v>
      </c>
      <c r="F381" s="40">
        <v>1224</v>
      </c>
      <c r="G381" s="21">
        <v>18.458754335695975</v>
      </c>
      <c r="H381" s="19">
        <v>2567</v>
      </c>
      <c r="I381" s="35">
        <v>9</v>
      </c>
      <c r="J381" s="35">
        <v>5</v>
      </c>
      <c r="K381" s="41">
        <v>14</v>
      </c>
      <c r="L381" s="21">
        <v>0.54538371640046746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200</v>
      </c>
      <c r="E382" s="35">
        <v>207</v>
      </c>
      <c r="F382" s="40">
        <v>407</v>
      </c>
      <c r="G382" s="21">
        <v>22.623679822123403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81</v>
      </c>
      <c r="E383" s="35">
        <v>90</v>
      </c>
      <c r="F383" s="40">
        <v>171</v>
      </c>
      <c r="G383" s="21">
        <v>18.647764449291166</v>
      </c>
      <c r="H383" s="35">
        <v>320</v>
      </c>
      <c r="I383" s="35">
        <v>0</v>
      </c>
      <c r="J383" s="35">
        <v>0</v>
      </c>
      <c r="K383" s="41">
        <v>0</v>
      </c>
      <c r="L383" s="21">
        <v>0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97</v>
      </c>
      <c r="E384" s="35">
        <v>117</v>
      </c>
      <c r="F384" s="40">
        <v>214</v>
      </c>
      <c r="G384" s="21">
        <v>16.771159874608148</v>
      </c>
      <c r="H384" s="35">
        <v>476</v>
      </c>
      <c r="I384" s="35">
        <v>0</v>
      </c>
      <c r="J384" s="35">
        <v>1</v>
      </c>
      <c r="K384" s="41">
        <v>1</v>
      </c>
      <c r="L384" s="21">
        <v>0.21008403361344538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83</v>
      </c>
      <c r="E385" s="35">
        <v>68</v>
      </c>
      <c r="F385" s="40">
        <v>151</v>
      </c>
      <c r="G385" s="21">
        <v>16.236559139784944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267</v>
      </c>
      <c r="E386" s="35">
        <v>263</v>
      </c>
      <c r="F386" s="40">
        <v>530</v>
      </c>
      <c r="G386" s="21">
        <v>21.310816244471251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96</v>
      </c>
      <c r="E387" s="35">
        <v>99</v>
      </c>
      <c r="F387" s="40">
        <v>195</v>
      </c>
      <c r="G387" s="21">
        <v>19.578313253012048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107</v>
      </c>
      <c r="E388" s="35">
        <v>115</v>
      </c>
      <c r="F388" s="40">
        <v>222</v>
      </c>
      <c r="G388" s="21">
        <v>18.092909535452321</v>
      </c>
      <c r="H388" s="35">
        <v>452</v>
      </c>
      <c r="I388" s="35">
        <v>1</v>
      </c>
      <c r="J388" s="35">
        <v>0</v>
      </c>
      <c r="K388" s="41">
        <v>1</v>
      </c>
      <c r="L388" s="21">
        <v>0.22123893805309736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230</v>
      </c>
      <c r="E389" s="35">
        <v>232</v>
      </c>
      <c r="F389" s="40">
        <v>462</v>
      </c>
      <c r="G389" s="21">
        <v>18.082191780821919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178</v>
      </c>
      <c r="E390" s="35">
        <v>166</v>
      </c>
      <c r="F390" s="40">
        <v>344</v>
      </c>
      <c r="G390" s="21">
        <v>21.169230769230769</v>
      </c>
      <c r="H390" s="35">
        <v>441</v>
      </c>
      <c r="I390" s="35">
        <v>2</v>
      </c>
      <c r="J390" s="35">
        <v>0</v>
      </c>
      <c r="K390" s="41">
        <v>2</v>
      </c>
      <c r="L390" s="21">
        <v>0.45351473922902497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75</v>
      </c>
      <c r="E391" s="35">
        <v>71</v>
      </c>
      <c r="F391" s="40">
        <v>146</v>
      </c>
      <c r="G391" s="21">
        <v>19.210526315789473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59</v>
      </c>
      <c r="E392" s="35">
        <v>72</v>
      </c>
      <c r="F392" s="40">
        <v>131</v>
      </c>
      <c r="G392" s="21">
        <v>23.905109489051096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99</v>
      </c>
      <c r="E393" s="35">
        <v>91</v>
      </c>
      <c r="F393" s="40">
        <v>190</v>
      </c>
      <c r="G393" s="21">
        <v>20.652173913043477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61</v>
      </c>
      <c r="E394" s="35">
        <v>72</v>
      </c>
      <c r="F394" s="40">
        <v>133</v>
      </c>
      <c r="G394" s="21">
        <v>14.615384615384617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174</v>
      </c>
      <c r="E395" s="35">
        <v>149</v>
      </c>
      <c r="F395" s="40">
        <v>323</v>
      </c>
      <c r="G395" s="21">
        <v>19.987623762376238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16</v>
      </c>
      <c r="E396" s="35">
        <v>19</v>
      </c>
      <c r="F396" s="40">
        <v>35</v>
      </c>
      <c r="G396" s="21">
        <v>12.681159420289855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92</v>
      </c>
      <c r="E397" s="35">
        <v>90</v>
      </c>
      <c r="F397" s="40">
        <v>182</v>
      </c>
      <c r="G397" s="21">
        <v>15.410668924640136</v>
      </c>
      <c r="H397" s="35">
        <v>508</v>
      </c>
      <c r="I397" s="35">
        <v>0</v>
      </c>
      <c r="J397" s="35">
        <v>0</v>
      </c>
      <c r="K397" s="41">
        <v>0</v>
      </c>
      <c r="L397" s="21">
        <v>0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80</v>
      </c>
      <c r="E398" s="35">
        <v>74</v>
      </c>
      <c r="F398" s="40">
        <v>154</v>
      </c>
      <c r="G398" s="21">
        <v>23.987538940809969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81</v>
      </c>
      <c r="E399" s="35">
        <v>55</v>
      </c>
      <c r="F399" s="40">
        <v>136</v>
      </c>
      <c r="G399" s="21">
        <v>22.25859247135843</v>
      </c>
      <c r="H399" s="35">
        <v>159</v>
      </c>
      <c r="I399" s="35">
        <v>0</v>
      </c>
      <c r="J399" s="35">
        <v>0</v>
      </c>
      <c r="K399" s="41">
        <v>0</v>
      </c>
      <c r="L399" s="21">
        <v>0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88</v>
      </c>
      <c r="E400" s="35">
        <v>91</v>
      </c>
      <c r="F400" s="40">
        <v>179</v>
      </c>
      <c r="G400" s="21">
        <v>22.126081582200246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134</v>
      </c>
      <c r="E401" s="35">
        <v>131</v>
      </c>
      <c r="F401" s="40">
        <v>265</v>
      </c>
      <c r="G401" s="21">
        <v>19.413919413919416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194</v>
      </c>
      <c r="E402" s="35">
        <v>200</v>
      </c>
      <c r="F402" s="40">
        <v>394</v>
      </c>
      <c r="G402" s="21">
        <v>23.706377858002405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102</v>
      </c>
      <c r="E403" s="35">
        <v>91</v>
      </c>
      <c r="F403" s="40">
        <v>193</v>
      </c>
      <c r="G403" s="21">
        <v>17.278424350940018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327</v>
      </c>
      <c r="E404" s="35">
        <v>312</v>
      </c>
      <c r="F404" s="40">
        <v>639</v>
      </c>
      <c r="G404" s="21">
        <v>18.899733806566104</v>
      </c>
      <c r="H404" s="35">
        <v>891</v>
      </c>
      <c r="I404" s="35">
        <v>4</v>
      </c>
      <c r="J404" s="35">
        <v>3</v>
      </c>
      <c r="K404" s="41">
        <v>7</v>
      </c>
      <c r="L404" s="21">
        <v>0.78563411896745239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136</v>
      </c>
      <c r="E405" s="35">
        <v>110</v>
      </c>
      <c r="F405" s="40">
        <v>246</v>
      </c>
      <c r="G405" s="21">
        <v>17.47159090909091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177</v>
      </c>
      <c r="E406" s="35">
        <v>149</v>
      </c>
      <c r="F406" s="40">
        <v>326</v>
      </c>
      <c r="G406" s="21">
        <v>21.419185282522996</v>
      </c>
      <c r="H406" s="35">
        <v>599</v>
      </c>
      <c r="I406" s="35">
        <v>1</v>
      </c>
      <c r="J406" s="35">
        <v>1</v>
      </c>
      <c r="K406" s="41">
        <v>2</v>
      </c>
      <c r="L406" s="21">
        <v>0.333889816360601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126</v>
      </c>
      <c r="E407" s="35">
        <v>129</v>
      </c>
      <c r="F407" s="40">
        <v>255</v>
      </c>
      <c r="G407" s="21">
        <v>22.058823529411764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278</v>
      </c>
      <c r="E408" s="35">
        <v>250</v>
      </c>
      <c r="F408" s="40">
        <v>528</v>
      </c>
      <c r="G408" s="21">
        <v>19.213973799126638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57</v>
      </c>
      <c r="E409" s="35">
        <v>31</v>
      </c>
      <c r="F409" s="40">
        <v>88</v>
      </c>
      <c r="G409" s="21">
        <v>19.213973799126638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59</v>
      </c>
      <c r="E410" s="35">
        <v>66</v>
      </c>
      <c r="F410" s="40">
        <v>125</v>
      </c>
      <c r="G410" s="21">
        <v>11.574074074074074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5026</v>
      </c>
      <c r="E411" s="38">
        <v>4804</v>
      </c>
      <c r="F411" s="38">
        <v>9830</v>
      </c>
      <c r="G411" s="31">
        <v>19.560242761914239</v>
      </c>
      <c r="H411" s="29">
        <v>14685</v>
      </c>
      <c r="I411" s="38">
        <v>172</v>
      </c>
      <c r="J411" s="38">
        <v>177</v>
      </c>
      <c r="K411" s="39">
        <v>349</v>
      </c>
      <c r="L411" s="31">
        <v>2.3765747361252978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255</v>
      </c>
      <c r="E412" s="35">
        <v>238</v>
      </c>
      <c r="F412" s="40">
        <v>493</v>
      </c>
      <c r="G412" s="21">
        <v>21.186076493339062</v>
      </c>
      <c r="H412" s="19">
        <v>709</v>
      </c>
      <c r="I412" s="35">
        <v>0</v>
      </c>
      <c r="J412" s="35">
        <v>0</v>
      </c>
      <c r="K412" s="41">
        <v>0</v>
      </c>
      <c r="L412" s="21">
        <v>0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342</v>
      </c>
      <c r="E413" s="35">
        <v>336</v>
      </c>
      <c r="F413" s="40">
        <v>678</v>
      </c>
      <c r="G413" s="21">
        <v>20.797546012269937</v>
      </c>
      <c r="H413" s="19">
        <v>1160</v>
      </c>
      <c r="I413" s="35">
        <v>17</v>
      </c>
      <c r="J413" s="35">
        <v>13</v>
      </c>
      <c r="K413" s="41">
        <v>30</v>
      </c>
      <c r="L413" s="21">
        <v>2.5862068965517242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83</v>
      </c>
      <c r="E414" s="35">
        <v>63</v>
      </c>
      <c r="F414" s="40">
        <v>146</v>
      </c>
      <c r="G414" s="21">
        <v>15.921483097055617</v>
      </c>
      <c r="H414" s="35">
        <v>492</v>
      </c>
      <c r="I414" s="35">
        <v>3</v>
      </c>
      <c r="J414" s="35">
        <v>1</v>
      </c>
      <c r="K414" s="41">
        <v>4</v>
      </c>
      <c r="L414" s="21">
        <v>0.81300813008130091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241</v>
      </c>
      <c r="E415" s="35">
        <v>221</v>
      </c>
      <c r="F415" s="40">
        <v>462</v>
      </c>
      <c r="G415" s="21">
        <v>18.981101068200491</v>
      </c>
      <c r="H415" s="35">
        <v>847</v>
      </c>
      <c r="I415" s="35">
        <v>3</v>
      </c>
      <c r="J415" s="35">
        <v>1</v>
      </c>
      <c r="K415" s="41">
        <v>4</v>
      </c>
      <c r="L415" s="21">
        <v>0.47225501770956313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298</v>
      </c>
      <c r="E416" s="35">
        <v>298</v>
      </c>
      <c r="F416" s="40">
        <v>596</v>
      </c>
      <c r="G416" s="21">
        <v>20.978528687082012</v>
      </c>
      <c r="H416" s="35">
        <v>710</v>
      </c>
      <c r="I416" s="35">
        <v>6</v>
      </c>
      <c r="J416" s="35">
        <v>2</v>
      </c>
      <c r="K416" s="41">
        <v>8</v>
      </c>
      <c r="L416" s="21">
        <v>1.1267605633802817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273</v>
      </c>
      <c r="E417" s="35">
        <v>299</v>
      </c>
      <c r="F417" s="40">
        <v>572</v>
      </c>
      <c r="G417" s="21">
        <v>23.587628865979383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462</v>
      </c>
      <c r="E418" s="35">
        <v>394</v>
      </c>
      <c r="F418" s="40">
        <v>856</v>
      </c>
      <c r="G418" s="21">
        <v>22.147477360931436</v>
      </c>
      <c r="H418" s="19">
        <v>1055</v>
      </c>
      <c r="I418" s="35">
        <v>6</v>
      </c>
      <c r="J418" s="35">
        <v>8</v>
      </c>
      <c r="K418" s="41">
        <v>14</v>
      </c>
      <c r="L418" s="21">
        <v>1.3270142180094786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474</v>
      </c>
      <c r="E419" s="35">
        <v>462</v>
      </c>
      <c r="F419" s="40">
        <v>936</v>
      </c>
      <c r="G419" s="21">
        <v>15.899439442840158</v>
      </c>
      <c r="H419" s="19">
        <v>1764</v>
      </c>
      <c r="I419" s="35">
        <v>90</v>
      </c>
      <c r="J419" s="35">
        <v>99</v>
      </c>
      <c r="K419" s="41">
        <v>189</v>
      </c>
      <c r="L419" s="21">
        <v>10.714285714285714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128</v>
      </c>
      <c r="E420" s="35">
        <v>131</v>
      </c>
      <c r="F420" s="40">
        <v>259</v>
      </c>
      <c r="G420" s="21">
        <v>15.407495538370016</v>
      </c>
      <c r="H420" s="19">
        <v>802</v>
      </c>
      <c r="I420" s="35">
        <v>3</v>
      </c>
      <c r="J420" s="35">
        <v>3</v>
      </c>
      <c r="K420" s="41">
        <v>6</v>
      </c>
      <c r="L420" s="21">
        <v>0.74812967581047385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249</v>
      </c>
      <c r="E421" s="35">
        <v>236</v>
      </c>
      <c r="F421" s="40">
        <v>485</v>
      </c>
      <c r="G421" s="21">
        <v>18.561040949100651</v>
      </c>
      <c r="H421" s="19">
        <v>1110</v>
      </c>
      <c r="I421" s="35">
        <v>0</v>
      </c>
      <c r="J421" s="35">
        <v>0</v>
      </c>
      <c r="K421" s="41">
        <v>0</v>
      </c>
      <c r="L421" s="21">
        <v>0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78</v>
      </c>
      <c r="E422" s="35">
        <v>66</v>
      </c>
      <c r="F422" s="40">
        <v>144</v>
      </c>
      <c r="G422" s="21">
        <v>10.503282275711159</v>
      </c>
      <c r="H422" s="19">
        <v>729</v>
      </c>
      <c r="I422" s="35">
        <v>0</v>
      </c>
      <c r="J422" s="35">
        <v>4</v>
      </c>
      <c r="K422" s="41">
        <v>4</v>
      </c>
      <c r="L422" s="21">
        <v>0.5486968449931412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410</v>
      </c>
      <c r="E423" s="35">
        <v>388</v>
      </c>
      <c r="F423" s="40">
        <v>798</v>
      </c>
      <c r="G423" s="21">
        <v>22.587036512878573</v>
      </c>
      <c r="H423" s="19">
        <v>1207</v>
      </c>
      <c r="I423" s="35">
        <v>7</v>
      </c>
      <c r="J423" s="35">
        <v>8</v>
      </c>
      <c r="K423" s="41">
        <v>15</v>
      </c>
      <c r="L423" s="21">
        <v>1.2427506213753108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99</v>
      </c>
      <c r="E424" s="35">
        <v>86</v>
      </c>
      <c r="F424" s="40">
        <v>185</v>
      </c>
      <c r="G424" s="21">
        <v>16.357206012378427</v>
      </c>
      <c r="H424" s="35">
        <v>456</v>
      </c>
      <c r="I424" s="35">
        <v>2</v>
      </c>
      <c r="J424" s="35">
        <v>0</v>
      </c>
      <c r="K424" s="41">
        <v>2</v>
      </c>
      <c r="L424" s="21">
        <v>0.43859649122807015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214</v>
      </c>
      <c r="E425" s="35">
        <v>193</v>
      </c>
      <c r="F425" s="40">
        <v>407</v>
      </c>
      <c r="G425" s="21">
        <v>13.335517693315859</v>
      </c>
      <c r="H425" s="19">
        <v>929</v>
      </c>
      <c r="I425" s="35">
        <v>8</v>
      </c>
      <c r="J425" s="35">
        <v>10</v>
      </c>
      <c r="K425" s="41">
        <v>18</v>
      </c>
      <c r="L425" s="21">
        <v>1.9375672766415502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777</v>
      </c>
      <c r="E426" s="35">
        <v>778</v>
      </c>
      <c r="F426" s="40">
        <v>1555</v>
      </c>
      <c r="G426" s="21">
        <v>21.809256661991586</v>
      </c>
      <c r="H426" s="19">
        <v>1147</v>
      </c>
      <c r="I426" s="35">
        <v>15</v>
      </c>
      <c r="J426" s="35">
        <v>16</v>
      </c>
      <c r="K426" s="41">
        <v>31</v>
      </c>
      <c r="L426" s="21">
        <v>2.7027027027027026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100</v>
      </c>
      <c r="E427" s="35">
        <v>122</v>
      </c>
      <c r="F427" s="40">
        <v>222</v>
      </c>
      <c r="G427" s="21">
        <v>22.045680238331677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151</v>
      </c>
      <c r="E428" s="35">
        <v>157</v>
      </c>
      <c r="F428" s="40">
        <v>308</v>
      </c>
      <c r="G428" s="21">
        <v>23.728813559322035</v>
      </c>
      <c r="H428" s="35">
        <v>419</v>
      </c>
      <c r="I428" s="35">
        <v>7</v>
      </c>
      <c r="J428" s="35">
        <v>5</v>
      </c>
      <c r="K428" s="41">
        <v>12</v>
      </c>
      <c r="L428" s="21">
        <v>2.8639618138424821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118</v>
      </c>
      <c r="E429" s="35">
        <v>120</v>
      </c>
      <c r="F429" s="40">
        <v>238</v>
      </c>
      <c r="G429" s="21">
        <v>20.25531914893617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93</v>
      </c>
      <c r="E430" s="35">
        <v>67</v>
      </c>
      <c r="F430" s="40">
        <v>160</v>
      </c>
      <c r="G430" s="21">
        <v>17.112299465240639</v>
      </c>
      <c r="H430" s="35">
        <v>273</v>
      </c>
      <c r="I430" s="35">
        <v>4</v>
      </c>
      <c r="J430" s="35">
        <v>3</v>
      </c>
      <c r="K430" s="41">
        <v>7</v>
      </c>
      <c r="L430" s="21">
        <v>2.5641025641025639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90</v>
      </c>
      <c r="E431" s="35">
        <v>61</v>
      </c>
      <c r="F431" s="40">
        <v>151</v>
      </c>
      <c r="G431" s="21">
        <v>18.711276332094176</v>
      </c>
      <c r="H431" s="35">
        <v>264</v>
      </c>
      <c r="I431" s="35">
        <v>1</v>
      </c>
      <c r="J431" s="35">
        <v>4</v>
      </c>
      <c r="K431" s="41">
        <v>5</v>
      </c>
      <c r="L431" s="21">
        <v>1.893939393939394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91</v>
      </c>
      <c r="E432" s="35">
        <v>88</v>
      </c>
      <c r="F432" s="40">
        <v>179</v>
      </c>
      <c r="G432" s="21">
        <v>31.625441696113079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4471</v>
      </c>
      <c r="E433" s="29">
        <v>4353</v>
      </c>
      <c r="F433" s="29">
        <v>8824</v>
      </c>
      <c r="G433" s="31">
        <v>27.44890658537344</v>
      </c>
      <c r="H433" s="29">
        <v>2933</v>
      </c>
      <c r="I433" s="29">
        <v>37</v>
      </c>
      <c r="J433" s="29">
        <v>15</v>
      </c>
      <c r="K433" s="36">
        <v>52</v>
      </c>
      <c r="L433" s="31">
        <v>1.7729287419024888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28</v>
      </c>
      <c r="E434" s="19">
        <v>25</v>
      </c>
      <c r="F434" s="20">
        <v>53</v>
      </c>
      <c r="G434" s="21">
        <v>34.193548387096776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274</v>
      </c>
      <c r="E435" s="19">
        <v>285</v>
      </c>
      <c r="F435" s="20">
        <v>559</v>
      </c>
      <c r="G435" s="21">
        <v>31.510710259301018</v>
      </c>
      <c r="H435" s="35">
        <v>332</v>
      </c>
      <c r="I435" s="19">
        <v>4</v>
      </c>
      <c r="J435" s="19">
        <v>0</v>
      </c>
      <c r="K435" s="22">
        <v>4</v>
      </c>
      <c r="L435" s="21">
        <v>1.2048192771084338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188</v>
      </c>
      <c r="E436" s="19">
        <v>179</v>
      </c>
      <c r="F436" s="20">
        <v>367</v>
      </c>
      <c r="G436" s="21">
        <v>23.450479233226837</v>
      </c>
      <c r="H436" s="35">
        <v>153</v>
      </c>
      <c r="I436" s="19">
        <v>6</v>
      </c>
      <c r="J436" s="19">
        <v>4</v>
      </c>
      <c r="K436" s="22">
        <v>10</v>
      </c>
      <c r="L436" s="21">
        <v>6.5359477124183014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524</v>
      </c>
      <c r="E437" s="19">
        <v>454</v>
      </c>
      <c r="F437" s="20">
        <v>978</v>
      </c>
      <c r="G437" s="21">
        <v>26.177730192719483</v>
      </c>
      <c r="H437" s="35">
        <v>3</v>
      </c>
      <c r="I437" s="19">
        <v>6</v>
      </c>
      <c r="J437" s="19">
        <v>0</v>
      </c>
      <c r="K437" s="22">
        <v>6</v>
      </c>
      <c r="L437" s="21">
        <v>200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523</v>
      </c>
      <c r="E438" s="19">
        <v>475</v>
      </c>
      <c r="F438" s="20">
        <v>998</v>
      </c>
      <c r="G438" s="21">
        <v>25.297845373891004</v>
      </c>
      <c r="H438" s="35">
        <v>529</v>
      </c>
      <c r="I438" s="19">
        <v>3</v>
      </c>
      <c r="J438" s="19">
        <v>0</v>
      </c>
      <c r="K438" s="22">
        <v>3</v>
      </c>
      <c r="L438" s="21">
        <v>0.56710775047258988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331</v>
      </c>
      <c r="E439" s="19">
        <v>313</v>
      </c>
      <c r="F439" s="20">
        <v>644</v>
      </c>
      <c r="G439" s="21">
        <v>35.738068812430633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177</v>
      </c>
      <c r="E440" s="19">
        <v>200</v>
      </c>
      <c r="F440" s="20">
        <v>377</v>
      </c>
      <c r="G440" s="21">
        <v>25.73378839590444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83</v>
      </c>
      <c r="E441" s="19">
        <v>82</v>
      </c>
      <c r="F441" s="20">
        <v>165</v>
      </c>
      <c r="G441" s="21">
        <v>30.898876404494381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150</v>
      </c>
      <c r="E442" s="19">
        <v>161</v>
      </c>
      <c r="F442" s="20">
        <v>311</v>
      </c>
      <c r="G442" s="21">
        <v>26.603934987168522</v>
      </c>
      <c r="H442" s="35">
        <v>3</v>
      </c>
      <c r="I442" s="19">
        <v>1</v>
      </c>
      <c r="J442" s="19">
        <v>1</v>
      </c>
      <c r="K442" s="22">
        <v>2</v>
      </c>
      <c r="L442" s="21">
        <v>66.666666666666657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312</v>
      </c>
      <c r="E443" s="19">
        <v>316</v>
      </c>
      <c r="F443" s="20">
        <v>628</v>
      </c>
      <c r="G443" s="21">
        <v>31.21272365805169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53</v>
      </c>
      <c r="E444" s="19">
        <v>68</v>
      </c>
      <c r="F444" s="20">
        <v>121</v>
      </c>
      <c r="G444" s="21">
        <v>28.809523809523807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38</v>
      </c>
      <c r="E445" s="19">
        <v>39</v>
      </c>
      <c r="F445" s="20">
        <v>77</v>
      </c>
      <c r="G445" s="21">
        <v>16.666666666666664</v>
      </c>
      <c r="H445" s="35">
        <v>76</v>
      </c>
      <c r="I445" s="19">
        <v>1</v>
      </c>
      <c r="J445" s="19">
        <v>0</v>
      </c>
      <c r="K445" s="22">
        <v>1</v>
      </c>
      <c r="L445" s="21">
        <v>1.3157894736842104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30</v>
      </c>
      <c r="E446" s="19">
        <v>26</v>
      </c>
      <c r="F446" s="20">
        <v>56</v>
      </c>
      <c r="G446" s="21">
        <v>29.015544041450774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73</v>
      </c>
      <c r="E447" s="19">
        <v>81</v>
      </c>
      <c r="F447" s="20">
        <v>154</v>
      </c>
      <c r="G447" s="21">
        <v>26.190476190476193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125</v>
      </c>
      <c r="E448" s="19">
        <v>130</v>
      </c>
      <c r="F448" s="20">
        <v>255</v>
      </c>
      <c r="G448" s="21">
        <v>26.34297520661157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1157</v>
      </c>
      <c r="E449" s="19">
        <v>1114</v>
      </c>
      <c r="F449" s="20">
        <v>2271</v>
      </c>
      <c r="G449" s="21">
        <v>25.559932470455827</v>
      </c>
      <c r="H449" s="35">
        <v>765</v>
      </c>
      <c r="I449" s="19">
        <v>16</v>
      </c>
      <c r="J449" s="19">
        <v>10</v>
      </c>
      <c r="K449" s="22">
        <v>26</v>
      </c>
      <c r="L449" s="21">
        <v>3.3986928104575163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248</v>
      </c>
      <c r="E450" s="19">
        <v>250</v>
      </c>
      <c r="F450" s="20">
        <v>498</v>
      </c>
      <c r="G450" s="21">
        <v>34.062927496580024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157</v>
      </c>
      <c r="E451" s="19">
        <v>155</v>
      </c>
      <c r="F451" s="20">
        <v>312</v>
      </c>
      <c r="G451" s="21">
        <v>30.830039525691699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1296</v>
      </c>
      <c r="E452" s="29">
        <v>1226</v>
      </c>
      <c r="F452" s="29">
        <v>2522</v>
      </c>
      <c r="G452" s="31">
        <v>19.657053780202649</v>
      </c>
      <c r="H452" s="29">
        <v>3411</v>
      </c>
      <c r="I452" s="29">
        <v>16</v>
      </c>
      <c r="J452" s="29">
        <v>12</v>
      </c>
      <c r="K452" s="36">
        <v>28</v>
      </c>
      <c r="L452" s="31">
        <v>0.82087364409264141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154</v>
      </c>
      <c r="E453" s="19">
        <v>154</v>
      </c>
      <c r="F453" s="20">
        <v>308</v>
      </c>
      <c r="G453" s="21">
        <v>20.343461030383093</v>
      </c>
      <c r="H453" s="35">
        <v>477</v>
      </c>
      <c r="I453" s="19">
        <v>2</v>
      </c>
      <c r="J453" s="19">
        <v>1</v>
      </c>
      <c r="K453" s="22">
        <v>3</v>
      </c>
      <c r="L453" s="21">
        <v>0.62893081761006298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70</v>
      </c>
      <c r="E454" s="19">
        <v>63</v>
      </c>
      <c r="F454" s="20">
        <v>133</v>
      </c>
      <c r="G454" s="21">
        <v>21.803278688524593</v>
      </c>
      <c r="H454" s="35">
        <v>160</v>
      </c>
      <c r="I454" s="19">
        <v>0</v>
      </c>
      <c r="J454" s="19">
        <v>0</v>
      </c>
      <c r="K454" s="22">
        <v>0</v>
      </c>
      <c r="L454" s="21">
        <v>0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82</v>
      </c>
      <c r="E455" s="19">
        <v>78</v>
      </c>
      <c r="F455" s="20">
        <v>160</v>
      </c>
      <c r="G455" s="21">
        <v>25.641025641025639</v>
      </c>
      <c r="H455" s="35">
        <v>167</v>
      </c>
      <c r="I455" s="19">
        <v>0</v>
      </c>
      <c r="J455" s="19">
        <v>0</v>
      </c>
      <c r="K455" s="22">
        <v>0</v>
      </c>
      <c r="L455" s="21">
        <v>0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180</v>
      </c>
      <c r="E456" s="19">
        <v>127</v>
      </c>
      <c r="F456" s="20">
        <v>307</v>
      </c>
      <c r="G456" s="21">
        <v>22.392414296134209</v>
      </c>
      <c r="H456" s="35">
        <v>410</v>
      </c>
      <c r="I456" s="19">
        <v>0</v>
      </c>
      <c r="J456" s="19">
        <v>0</v>
      </c>
      <c r="K456" s="22">
        <v>0</v>
      </c>
      <c r="L456" s="21">
        <v>0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110</v>
      </c>
      <c r="E457" s="19">
        <v>154</v>
      </c>
      <c r="F457" s="20">
        <v>264</v>
      </c>
      <c r="G457" s="21">
        <v>25</v>
      </c>
      <c r="H457" s="35">
        <v>173</v>
      </c>
      <c r="I457" s="19">
        <v>1</v>
      </c>
      <c r="J457" s="19">
        <v>0</v>
      </c>
      <c r="K457" s="22">
        <v>1</v>
      </c>
      <c r="L457" s="21">
        <v>0.57803468208092479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104</v>
      </c>
      <c r="E458" s="19">
        <v>73</v>
      </c>
      <c r="F458" s="20">
        <v>177</v>
      </c>
      <c r="G458" s="21">
        <v>15.458515283842795</v>
      </c>
      <c r="H458" s="35">
        <v>195</v>
      </c>
      <c r="I458" s="19">
        <v>5</v>
      </c>
      <c r="J458" s="19">
        <v>5</v>
      </c>
      <c r="K458" s="22">
        <v>10</v>
      </c>
      <c r="L458" s="21">
        <v>5.1282051282051277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76</v>
      </c>
      <c r="E459" s="19">
        <v>56</v>
      </c>
      <c r="F459" s="20">
        <v>132</v>
      </c>
      <c r="G459" s="21">
        <v>17.165149544863461</v>
      </c>
      <c r="H459" s="35">
        <v>217</v>
      </c>
      <c r="I459" s="19">
        <v>0</v>
      </c>
      <c r="J459" s="19">
        <v>0</v>
      </c>
      <c r="K459" s="22">
        <v>0</v>
      </c>
      <c r="L459" s="21">
        <v>0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84</v>
      </c>
      <c r="E460" s="19">
        <v>76</v>
      </c>
      <c r="F460" s="20">
        <v>160</v>
      </c>
      <c r="G460" s="21">
        <v>24.767801857585141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54</v>
      </c>
      <c r="E461" s="19">
        <v>62</v>
      </c>
      <c r="F461" s="20">
        <v>116</v>
      </c>
      <c r="G461" s="21">
        <v>28.155339805825243</v>
      </c>
      <c r="H461" s="35">
        <v>75</v>
      </c>
      <c r="I461" s="19">
        <v>5</v>
      </c>
      <c r="J461" s="19">
        <v>2</v>
      </c>
      <c r="K461" s="22">
        <v>7</v>
      </c>
      <c r="L461" s="21">
        <v>9.3333333333333339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56</v>
      </c>
      <c r="E462" s="19">
        <v>65</v>
      </c>
      <c r="F462" s="20">
        <v>121</v>
      </c>
      <c r="G462" s="21">
        <v>18.730650154798763</v>
      </c>
      <c r="H462" s="35">
        <v>128</v>
      </c>
      <c r="I462" s="19">
        <v>2</v>
      </c>
      <c r="J462" s="19">
        <v>1</v>
      </c>
      <c r="K462" s="22">
        <v>3</v>
      </c>
      <c r="L462" s="21">
        <v>2.34375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48</v>
      </c>
      <c r="E463" s="19">
        <v>43</v>
      </c>
      <c r="F463" s="20">
        <v>91</v>
      </c>
      <c r="G463" s="21">
        <v>20.26726057906459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100</v>
      </c>
      <c r="E464" s="19">
        <v>112</v>
      </c>
      <c r="F464" s="20">
        <v>212</v>
      </c>
      <c r="G464" s="21">
        <v>17.334423548650861</v>
      </c>
      <c r="H464" s="35">
        <v>261</v>
      </c>
      <c r="I464" s="19">
        <v>0</v>
      </c>
      <c r="J464" s="19">
        <v>2</v>
      </c>
      <c r="K464" s="22">
        <v>2</v>
      </c>
      <c r="L464" s="21">
        <v>0.76628352490421447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178</v>
      </c>
      <c r="E465" s="19">
        <v>163</v>
      </c>
      <c r="F465" s="20">
        <v>341</v>
      </c>
      <c r="G465" s="21">
        <v>14.418604651162791</v>
      </c>
      <c r="H465" s="35">
        <v>989</v>
      </c>
      <c r="I465" s="19">
        <v>1</v>
      </c>
      <c r="J465" s="19">
        <v>1</v>
      </c>
      <c r="K465" s="22">
        <v>2</v>
      </c>
      <c r="L465" s="21">
        <v>0.20222446916076847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685</v>
      </c>
      <c r="E466" s="38">
        <v>636</v>
      </c>
      <c r="F466" s="38">
        <v>1321</v>
      </c>
      <c r="G466" s="31">
        <v>26.542093630701224</v>
      </c>
      <c r="H466" s="38">
        <v>406</v>
      </c>
      <c r="I466" s="38">
        <v>4</v>
      </c>
      <c r="J466" s="38">
        <v>5</v>
      </c>
      <c r="K466" s="39">
        <v>9</v>
      </c>
      <c r="L466" s="31">
        <v>2.2167487684729066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109</v>
      </c>
      <c r="E467" s="35">
        <v>111</v>
      </c>
      <c r="F467" s="40">
        <v>220</v>
      </c>
      <c r="G467" s="21">
        <v>24.202420242024203</v>
      </c>
      <c r="H467" s="35">
        <v>7</v>
      </c>
      <c r="I467" s="35">
        <v>2</v>
      </c>
      <c r="J467" s="35">
        <v>2</v>
      </c>
      <c r="K467" s="41">
        <v>4</v>
      </c>
      <c r="L467" s="21">
        <v>57.142857142857139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75</v>
      </c>
      <c r="E468" s="35">
        <v>75</v>
      </c>
      <c r="F468" s="40">
        <v>150</v>
      </c>
      <c r="G468" s="21">
        <v>25.380710659898476</v>
      </c>
      <c r="H468" s="35">
        <v>125</v>
      </c>
      <c r="I468" s="35">
        <v>0</v>
      </c>
      <c r="J468" s="35">
        <v>3</v>
      </c>
      <c r="K468" s="41">
        <v>3</v>
      </c>
      <c r="L468" s="21">
        <v>2.4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64</v>
      </c>
      <c r="E469" s="35">
        <v>61</v>
      </c>
      <c r="F469" s="40">
        <v>125</v>
      </c>
      <c r="G469" s="21">
        <v>30.339805825242717</v>
      </c>
      <c r="H469" s="35">
        <v>66</v>
      </c>
      <c r="I469" s="35">
        <v>1</v>
      </c>
      <c r="J469" s="35">
        <v>0</v>
      </c>
      <c r="K469" s="41">
        <v>1</v>
      </c>
      <c r="L469" s="21">
        <v>1.5151515151515151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39</v>
      </c>
      <c r="E470" s="35">
        <v>30</v>
      </c>
      <c r="F470" s="40">
        <v>69</v>
      </c>
      <c r="G470" s="21">
        <v>28.39506172839506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86</v>
      </c>
      <c r="E471" s="35">
        <v>64</v>
      </c>
      <c r="F471" s="40">
        <v>150</v>
      </c>
      <c r="G471" s="21">
        <v>26.362038664323372</v>
      </c>
      <c r="H471" s="35">
        <v>23</v>
      </c>
      <c r="I471" s="35">
        <v>1</v>
      </c>
      <c r="J471" s="35">
        <v>0</v>
      </c>
      <c r="K471" s="41">
        <v>1</v>
      </c>
      <c r="L471" s="21">
        <v>4.3478260869565215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108</v>
      </c>
      <c r="E472" s="35">
        <v>119</v>
      </c>
      <c r="F472" s="40">
        <v>227</v>
      </c>
      <c r="G472" s="21">
        <v>29.29032258064516</v>
      </c>
      <c r="H472" s="35">
        <v>15</v>
      </c>
      <c r="I472" s="35">
        <v>0</v>
      </c>
      <c r="J472" s="35">
        <v>0</v>
      </c>
      <c r="K472" s="41">
        <v>0</v>
      </c>
      <c r="L472" s="21">
        <v>0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141</v>
      </c>
      <c r="E473" s="35">
        <v>128</v>
      </c>
      <c r="F473" s="40">
        <v>269</v>
      </c>
      <c r="G473" s="21">
        <v>27.760577915376679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63</v>
      </c>
      <c r="E474" s="35">
        <v>48</v>
      </c>
      <c r="F474" s="40">
        <v>111</v>
      </c>
      <c r="G474" s="21">
        <v>21.807465618860512</v>
      </c>
      <c r="H474" s="19">
        <v>-27</v>
      </c>
      <c r="I474" s="35">
        <v>0</v>
      </c>
      <c r="J474" s="35">
        <v>0</v>
      </c>
      <c r="K474" s="41">
        <v>0</v>
      </c>
      <c r="L474" s="21">
        <v>0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812</v>
      </c>
      <c r="E475" s="38">
        <v>768</v>
      </c>
      <c r="F475" s="38">
        <v>1580</v>
      </c>
      <c r="G475" s="31">
        <v>15.637371338083927</v>
      </c>
      <c r="H475" s="29">
        <v>3856</v>
      </c>
      <c r="I475" s="38">
        <v>64</v>
      </c>
      <c r="J475" s="38">
        <v>56</v>
      </c>
      <c r="K475" s="39">
        <v>120</v>
      </c>
      <c r="L475" s="31">
        <v>3.1120331950207469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409</v>
      </c>
      <c r="E476" s="38">
        <v>389</v>
      </c>
      <c r="F476" s="38">
        <v>798</v>
      </c>
      <c r="G476" s="31">
        <v>15.988779803646564</v>
      </c>
      <c r="H476" s="29">
        <v>1364</v>
      </c>
      <c r="I476" s="38">
        <v>37</v>
      </c>
      <c r="J476" s="38">
        <v>23</v>
      </c>
      <c r="K476" s="39">
        <v>60</v>
      </c>
      <c r="L476" s="31">
        <v>4.3988269794721413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26506</v>
      </c>
      <c r="E477" s="9">
        <v>25271</v>
      </c>
      <c r="F477" s="9">
        <v>51777</v>
      </c>
      <c r="G477" s="25">
        <v>15.355801911134046</v>
      </c>
      <c r="H477" s="9">
        <v>132730</v>
      </c>
      <c r="I477" s="9">
        <v>2502</v>
      </c>
      <c r="J477" s="9">
        <v>2324</v>
      </c>
      <c r="K477" s="16">
        <v>4826</v>
      </c>
      <c r="L477" s="25">
        <v>3.6359526859037143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4985</v>
      </c>
      <c r="E478" s="29">
        <v>4750</v>
      </c>
      <c r="F478" s="29">
        <v>9735</v>
      </c>
      <c r="G478" s="31">
        <v>16.686950410531548</v>
      </c>
      <c r="H478" s="29">
        <v>23139</v>
      </c>
      <c r="I478" s="29">
        <v>440</v>
      </c>
      <c r="J478" s="29">
        <v>439</v>
      </c>
      <c r="K478" s="36">
        <v>879</v>
      </c>
      <c r="L478" s="31">
        <v>3.7987812783612083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69</v>
      </c>
      <c r="E479" s="19">
        <v>58</v>
      </c>
      <c r="F479" s="20">
        <v>127</v>
      </c>
      <c r="G479" s="21">
        <v>17.232021709633649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34</v>
      </c>
      <c r="E480" s="19">
        <v>24</v>
      </c>
      <c r="F480" s="20">
        <v>58</v>
      </c>
      <c r="G480" s="21">
        <v>10.301953818827709</v>
      </c>
      <c r="H480" s="19">
        <v>289</v>
      </c>
      <c r="I480" s="19">
        <v>0</v>
      </c>
      <c r="J480" s="19">
        <v>7</v>
      </c>
      <c r="K480" s="22">
        <v>7</v>
      </c>
      <c r="L480" s="21">
        <v>2.422145328719723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193</v>
      </c>
      <c r="E481" s="19">
        <v>173</v>
      </c>
      <c r="F481" s="20">
        <v>366</v>
      </c>
      <c r="G481" s="21">
        <v>19.934640522875817</v>
      </c>
      <c r="H481" s="19">
        <v>1175</v>
      </c>
      <c r="I481" s="19">
        <v>8</v>
      </c>
      <c r="J481" s="19">
        <v>7</v>
      </c>
      <c r="K481" s="22">
        <v>15</v>
      </c>
      <c r="L481" s="21">
        <v>1.2765957446808509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44</v>
      </c>
      <c r="E482" s="19">
        <v>55</v>
      </c>
      <c r="F482" s="20">
        <v>99</v>
      </c>
      <c r="G482" s="21">
        <v>17.429577464788732</v>
      </c>
      <c r="H482" s="19">
        <v>327</v>
      </c>
      <c r="I482" s="19">
        <v>0</v>
      </c>
      <c r="J482" s="19">
        <v>0</v>
      </c>
      <c r="K482" s="22">
        <v>0</v>
      </c>
      <c r="L482" s="21">
        <v>0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527</v>
      </c>
      <c r="E483" s="19">
        <v>511</v>
      </c>
      <c r="F483" s="20">
        <v>1038</v>
      </c>
      <c r="G483" s="21">
        <v>15.375499925936897</v>
      </c>
      <c r="H483" s="19">
        <v>2773</v>
      </c>
      <c r="I483" s="19">
        <v>0</v>
      </c>
      <c r="J483" s="19">
        <v>3</v>
      </c>
      <c r="K483" s="22">
        <v>3</v>
      </c>
      <c r="L483" s="21">
        <v>0.10818608005769925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228</v>
      </c>
      <c r="E484" s="19">
        <v>225</v>
      </c>
      <c r="F484" s="20">
        <v>453</v>
      </c>
      <c r="G484" s="21">
        <v>29.627207325049053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264</v>
      </c>
      <c r="E485" s="19">
        <v>265</v>
      </c>
      <c r="F485" s="20">
        <v>529</v>
      </c>
      <c r="G485" s="21">
        <v>28.844056706652125</v>
      </c>
      <c r="H485" s="35">
        <v>127</v>
      </c>
      <c r="I485" s="19">
        <v>3</v>
      </c>
      <c r="J485" s="19">
        <v>1</v>
      </c>
      <c r="K485" s="22">
        <v>4</v>
      </c>
      <c r="L485" s="21">
        <v>3.1496062992125982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79</v>
      </c>
      <c r="E486" s="19">
        <v>64</v>
      </c>
      <c r="F486" s="20">
        <v>143</v>
      </c>
      <c r="G486" s="21">
        <v>12.201365187713311</v>
      </c>
      <c r="H486" s="35">
        <v>542</v>
      </c>
      <c r="I486" s="19">
        <v>24</v>
      </c>
      <c r="J486" s="19">
        <v>29</v>
      </c>
      <c r="K486" s="22">
        <v>53</v>
      </c>
      <c r="L486" s="21">
        <v>9.7785977859778583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55</v>
      </c>
      <c r="E487" s="19">
        <v>38</v>
      </c>
      <c r="F487" s="20">
        <v>93</v>
      </c>
      <c r="G487" s="21">
        <v>13.025210084033615</v>
      </c>
      <c r="H487" s="35">
        <v>355</v>
      </c>
      <c r="I487" s="19">
        <v>13</v>
      </c>
      <c r="J487" s="19">
        <v>14</v>
      </c>
      <c r="K487" s="22">
        <v>27</v>
      </c>
      <c r="L487" s="21">
        <v>7.605633802816901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112</v>
      </c>
      <c r="E488" s="19">
        <v>111</v>
      </c>
      <c r="F488" s="20">
        <v>223</v>
      </c>
      <c r="G488" s="21">
        <v>18.536990856192851</v>
      </c>
      <c r="H488" s="35">
        <v>777</v>
      </c>
      <c r="I488" s="19">
        <v>5</v>
      </c>
      <c r="J488" s="19">
        <v>4</v>
      </c>
      <c r="K488" s="22">
        <v>9</v>
      </c>
      <c r="L488" s="21">
        <v>1.1583011583011582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76</v>
      </c>
      <c r="E489" s="19">
        <v>76</v>
      </c>
      <c r="F489" s="20">
        <v>152</v>
      </c>
      <c r="G489" s="21">
        <v>16.221985058697971</v>
      </c>
      <c r="H489" s="35">
        <v>603</v>
      </c>
      <c r="I489" s="19">
        <v>13</v>
      </c>
      <c r="J489" s="19">
        <v>9</v>
      </c>
      <c r="K489" s="22">
        <v>22</v>
      </c>
      <c r="L489" s="21">
        <v>3.6484245439469323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147</v>
      </c>
      <c r="E490" s="19">
        <v>149</v>
      </c>
      <c r="F490" s="20">
        <v>296</v>
      </c>
      <c r="G490" s="21">
        <v>16.591928251121075</v>
      </c>
      <c r="H490" s="35">
        <v>769</v>
      </c>
      <c r="I490" s="19">
        <v>6</v>
      </c>
      <c r="J490" s="19">
        <v>9</v>
      </c>
      <c r="K490" s="22">
        <v>15</v>
      </c>
      <c r="L490" s="21">
        <v>1.950585175552666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66</v>
      </c>
      <c r="E491" s="19">
        <v>55</v>
      </c>
      <c r="F491" s="20">
        <v>121</v>
      </c>
      <c r="G491" s="21">
        <v>10.46712802768166</v>
      </c>
      <c r="H491" s="19">
        <v>845</v>
      </c>
      <c r="I491" s="19">
        <v>31</v>
      </c>
      <c r="J491" s="19">
        <v>18</v>
      </c>
      <c r="K491" s="22">
        <v>49</v>
      </c>
      <c r="L491" s="21">
        <v>5.7988165680473376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586</v>
      </c>
      <c r="E492" s="19">
        <v>594</v>
      </c>
      <c r="F492" s="20">
        <v>1180</v>
      </c>
      <c r="G492" s="21">
        <v>14.949955656911188</v>
      </c>
      <c r="H492" s="19">
        <v>3453</v>
      </c>
      <c r="I492" s="19">
        <v>100</v>
      </c>
      <c r="J492" s="19">
        <v>92</v>
      </c>
      <c r="K492" s="22">
        <v>192</v>
      </c>
      <c r="L492" s="21">
        <v>5.5603822762814943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75</v>
      </c>
      <c r="E493" s="19">
        <v>58</v>
      </c>
      <c r="F493" s="20">
        <v>133</v>
      </c>
      <c r="G493" s="21">
        <v>17.70972037283622</v>
      </c>
      <c r="H493" s="35">
        <v>276</v>
      </c>
      <c r="I493" s="19">
        <v>3</v>
      </c>
      <c r="J493" s="19">
        <v>0</v>
      </c>
      <c r="K493" s="22">
        <v>3</v>
      </c>
      <c r="L493" s="21">
        <v>1.0869565217391304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83</v>
      </c>
      <c r="E494" s="19">
        <v>65</v>
      </c>
      <c r="F494" s="20">
        <v>148</v>
      </c>
      <c r="G494" s="21">
        <v>15.931108719052745</v>
      </c>
      <c r="H494" s="35">
        <v>406</v>
      </c>
      <c r="I494" s="19">
        <v>0</v>
      </c>
      <c r="J494" s="19">
        <v>0</v>
      </c>
      <c r="K494" s="22">
        <v>0</v>
      </c>
      <c r="L494" s="21">
        <v>0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103</v>
      </c>
      <c r="E495" s="19">
        <v>94</v>
      </c>
      <c r="F495" s="20">
        <v>197</v>
      </c>
      <c r="G495" s="21">
        <v>14.625092798812176</v>
      </c>
      <c r="H495" s="35">
        <v>409</v>
      </c>
      <c r="I495" s="19">
        <v>12</v>
      </c>
      <c r="J495" s="19">
        <v>10</v>
      </c>
      <c r="K495" s="22">
        <v>22</v>
      </c>
      <c r="L495" s="21">
        <v>5.3789731051344738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48</v>
      </c>
      <c r="E496" s="19">
        <v>53</v>
      </c>
      <c r="F496" s="20">
        <v>101</v>
      </c>
      <c r="G496" s="21">
        <v>18.397085610200364</v>
      </c>
      <c r="H496" s="19">
        <v>103</v>
      </c>
      <c r="I496" s="19">
        <v>1</v>
      </c>
      <c r="J496" s="19">
        <v>1</v>
      </c>
      <c r="K496" s="22">
        <v>2</v>
      </c>
      <c r="L496" s="21">
        <v>1.9417475728155338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312</v>
      </c>
      <c r="E497" s="19">
        <v>254</v>
      </c>
      <c r="F497" s="20">
        <v>566</v>
      </c>
      <c r="G497" s="21">
        <v>17.78755499685732</v>
      </c>
      <c r="H497" s="19">
        <v>1132</v>
      </c>
      <c r="I497" s="19">
        <v>6</v>
      </c>
      <c r="J497" s="19">
        <v>1</v>
      </c>
      <c r="K497" s="22">
        <v>7</v>
      </c>
      <c r="L497" s="21">
        <v>0.61837455830388688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94</v>
      </c>
      <c r="E498" s="19">
        <v>103</v>
      </c>
      <c r="F498" s="20">
        <v>197</v>
      </c>
      <c r="G498" s="21">
        <v>18.34264432029795</v>
      </c>
      <c r="H498" s="19">
        <v>391</v>
      </c>
      <c r="I498" s="19">
        <v>1</v>
      </c>
      <c r="J498" s="19">
        <v>0</v>
      </c>
      <c r="K498" s="22">
        <v>1</v>
      </c>
      <c r="L498" s="21">
        <v>0.25575447570332482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189</v>
      </c>
      <c r="E499" s="19">
        <v>156</v>
      </c>
      <c r="F499" s="20">
        <v>345</v>
      </c>
      <c r="G499" s="21">
        <v>13.455538221528862</v>
      </c>
      <c r="H499" s="19">
        <v>1087</v>
      </c>
      <c r="I499" s="19">
        <v>38</v>
      </c>
      <c r="J499" s="19">
        <v>52</v>
      </c>
      <c r="K499" s="22">
        <v>90</v>
      </c>
      <c r="L499" s="21">
        <v>8.2796688132474703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95</v>
      </c>
      <c r="E500" s="19">
        <v>91</v>
      </c>
      <c r="F500" s="20">
        <v>186</v>
      </c>
      <c r="G500" s="21">
        <v>12</v>
      </c>
      <c r="H500" s="35">
        <v>163</v>
      </c>
      <c r="I500" s="19">
        <v>26</v>
      </c>
      <c r="J500" s="19">
        <v>31</v>
      </c>
      <c r="K500" s="22">
        <v>57</v>
      </c>
      <c r="L500" s="21">
        <v>34.969325153374228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191</v>
      </c>
      <c r="E501" s="19">
        <v>166</v>
      </c>
      <c r="F501" s="20">
        <v>357</v>
      </c>
      <c r="G501" s="21">
        <v>15.387931034482758</v>
      </c>
      <c r="H501" s="35">
        <v>837</v>
      </c>
      <c r="I501" s="19">
        <v>24</v>
      </c>
      <c r="J501" s="19">
        <v>21</v>
      </c>
      <c r="K501" s="22">
        <v>45</v>
      </c>
      <c r="L501" s="21">
        <v>5.376344086021505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54</v>
      </c>
      <c r="E502" s="19">
        <v>51</v>
      </c>
      <c r="F502" s="20">
        <v>105</v>
      </c>
      <c r="G502" s="21">
        <v>16.773162939297126</v>
      </c>
      <c r="H502" s="35">
        <v>374</v>
      </c>
      <c r="I502" s="19">
        <v>8</v>
      </c>
      <c r="J502" s="19">
        <v>3</v>
      </c>
      <c r="K502" s="22">
        <v>11</v>
      </c>
      <c r="L502" s="21">
        <v>2.9411764705882351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26</v>
      </c>
      <c r="E503" s="19">
        <v>32</v>
      </c>
      <c r="F503" s="20">
        <v>58</v>
      </c>
      <c r="G503" s="21">
        <v>14.146341463414632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93</v>
      </c>
      <c r="E504" s="19">
        <v>98</v>
      </c>
      <c r="F504" s="20">
        <v>191</v>
      </c>
      <c r="G504" s="21">
        <v>13.810556760665222</v>
      </c>
      <c r="H504" s="35">
        <v>592</v>
      </c>
      <c r="I504" s="19">
        <v>5</v>
      </c>
      <c r="J504" s="19">
        <v>7</v>
      </c>
      <c r="K504" s="22">
        <v>12</v>
      </c>
      <c r="L504" s="21">
        <v>2.0270270270270272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26</v>
      </c>
      <c r="E505" s="19">
        <v>29</v>
      </c>
      <c r="F505" s="20">
        <v>55</v>
      </c>
      <c r="G505" s="21">
        <v>14.285714285714285</v>
      </c>
      <c r="H505" s="19">
        <v>180</v>
      </c>
      <c r="I505" s="19">
        <v>0</v>
      </c>
      <c r="J505" s="19">
        <v>2</v>
      </c>
      <c r="K505" s="22">
        <v>2</v>
      </c>
      <c r="L505" s="21">
        <v>1.1111111111111112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292</v>
      </c>
      <c r="E506" s="19">
        <v>296</v>
      </c>
      <c r="F506" s="20">
        <v>588</v>
      </c>
      <c r="G506" s="21">
        <v>12.810457516339868</v>
      </c>
      <c r="H506" s="19">
        <v>2259</v>
      </c>
      <c r="I506" s="19">
        <v>60</v>
      </c>
      <c r="J506" s="19">
        <v>61</v>
      </c>
      <c r="K506" s="22">
        <v>121</v>
      </c>
      <c r="L506" s="21">
        <v>5.3563523683045595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118</v>
      </c>
      <c r="E507" s="19">
        <v>111</v>
      </c>
      <c r="F507" s="20">
        <v>229</v>
      </c>
      <c r="G507" s="21">
        <v>20.229681978798585</v>
      </c>
      <c r="H507" s="35">
        <v>165</v>
      </c>
      <c r="I507" s="19">
        <v>3</v>
      </c>
      <c r="J507" s="19">
        <v>0</v>
      </c>
      <c r="K507" s="22">
        <v>3</v>
      </c>
      <c r="L507" s="21">
        <v>1.8181818181818181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31</v>
      </c>
      <c r="E508" s="19">
        <v>43</v>
      </c>
      <c r="F508" s="20">
        <v>74</v>
      </c>
      <c r="G508" s="21">
        <v>8.1497797356828183</v>
      </c>
      <c r="H508" s="19">
        <v>573</v>
      </c>
      <c r="I508" s="19">
        <v>21</v>
      </c>
      <c r="J508" s="19">
        <v>21</v>
      </c>
      <c r="K508" s="22">
        <v>42</v>
      </c>
      <c r="L508" s="21">
        <v>7.3298429319371721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487</v>
      </c>
      <c r="E509" s="19">
        <v>468</v>
      </c>
      <c r="F509" s="20">
        <v>955</v>
      </c>
      <c r="G509" s="21">
        <v>24.281718789727943</v>
      </c>
      <c r="H509" s="19">
        <v>1199</v>
      </c>
      <c r="I509" s="19">
        <v>23</v>
      </c>
      <c r="J509" s="19">
        <v>33</v>
      </c>
      <c r="K509" s="22">
        <v>56</v>
      </c>
      <c r="L509" s="21">
        <v>4.6705587989991662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94</v>
      </c>
      <c r="E510" s="19">
        <v>103</v>
      </c>
      <c r="F510" s="20">
        <v>197</v>
      </c>
      <c r="G510" s="21">
        <v>25.955204216073781</v>
      </c>
      <c r="H510" s="35">
        <v>126</v>
      </c>
      <c r="I510" s="19">
        <v>1</v>
      </c>
      <c r="J510" s="19">
        <v>1</v>
      </c>
      <c r="K510" s="22">
        <v>2</v>
      </c>
      <c r="L510" s="21">
        <v>1.5873015873015872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14</v>
      </c>
      <c r="E511" s="19">
        <v>17</v>
      </c>
      <c r="F511" s="20">
        <v>31</v>
      </c>
      <c r="G511" s="21">
        <v>8.6111111111111107</v>
      </c>
      <c r="H511" s="35">
        <v>217</v>
      </c>
      <c r="I511" s="19">
        <v>1</v>
      </c>
      <c r="J511" s="19">
        <v>0</v>
      </c>
      <c r="K511" s="22">
        <v>1</v>
      </c>
      <c r="L511" s="21">
        <v>0.46082949308755761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80</v>
      </c>
      <c r="E512" s="19">
        <v>64</v>
      </c>
      <c r="F512" s="20">
        <v>144</v>
      </c>
      <c r="G512" s="21">
        <v>15.824175824175823</v>
      </c>
      <c r="H512" s="19">
        <v>485</v>
      </c>
      <c r="I512" s="19">
        <v>4</v>
      </c>
      <c r="J512" s="19">
        <v>2</v>
      </c>
      <c r="K512" s="22">
        <v>6</v>
      </c>
      <c r="L512" s="21">
        <v>1.2371134020618557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7360</v>
      </c>
      <c r="E513" s="29">
        <v>6920</v>
      </c>
      <c r="F513" s="29">
        <v>14280</v>
      </c>
      <c r="G513" s="31">
        <v>16.703512650454432</v>
      </c>
      <c r="H513" s="29">
        <v>31896</v>
      </c>
      <c r="I513" s="29">
        <v>504</v>
      </c>
      <c r="J513" s="29">
        <v>449</v>
      </c>
      <c r="K513" s="36">
        <v>953</v>
      </c>
      <c r="L513" s="31">
        <v>2.9878354652621018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93</v>
      </c>
      <c r="E514" s="19">
        <v>87</v>
      </c>
      <c r="F514" s="20">
        <v>180</v>
      </c>
      <c r="G514" s="21">
        <v>17.68172888015717</v>
      </c>
      <c r="H514" s="35">
        <v>402</v>
      </c>
      <c r="I514" s="19">
        <v>11</v>
      </c>
      <c r="J514" s="19">
        <v>4</v>
      </c>
      <c r="K514" s="22">
        <v>15</v>
      </c>
      <c r="L514" s="21">
        <v>3.7313432835820892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66</v>
      </c>
      <c r="E515" s="19">
        <v>55</v>
      </c>
      <c r="F515" s="20">
        <v>121</v>
      </c>
      <c r="G515" s="21">
        <v>16.395663956639567</v>
      </c>
      <c r="H515" s="19">
        <v>298</v>
      </c>
      <c r="I515" s="19">
        <v>9</v>
      </c>
      <c r="J515" s="19">
        <v>8</v>
      </c>
      <c r="K515" s="22">
        <v>17</v>
      </c>
      <c r="L515" s="21">
        <v>5.7046979865771812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710</v>
      </c>
      <c r="E516" s="19">
        <v>653</v>
      </c>
      <c r="F516" s="20">
        <v>1363</v>
      </c>
      <c r="G516" s="21">
        <v>10.454057370762387</v>
      </c>
      <c r="H516" s="19">
        <v>7897</v>
      </c>
      <c r="I516" s="19">
        <v>120</v>
      </c>
      <c r="J516" s="19">
        <v>116</v>
      </c>
      <c r="K516" s="22">
        <v>236</v>
      </c>
      <c r="L516" s="21">
        <v>2.98847663669748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258</v>
      </c>
      <c r="E517" s="19">
        <v>213</v>
      </c>
      <c r="F517" s="20">
        <v>471</v>
      </c>
      <c r="G517" s="21">
        <v>21.254512635379061</v>
      </c>
      <c r="H517" s="35">
        <v>264</v>
      </c>
      <c r="I517" s="19">
        <v>4</v>
      </c>
      <c r="J517" s="19">
        <v>2</v>
      </c>
      <c r="K517" s="22">
        <v>6</v>
      </c>
      <c r="L517" s="21">
        <v>2.2727272727272729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100</v>
      </c>
      <c r="E518" s="19">
        <v>93</v>
      </c>
      <c r="F518" s="20">
        <v>193</v>
      </c>
      <c r="G518" s="21">
        <v>10.415542363734485</v>
      </c>
      <c r="H518" s="19">
        <v>966</v>
      </c>
      <c r="I518" s="19">
        <v>0</v>
      </c>
      <c r="J518" s="19">
        <v>3</v>
      </c>
      <c r="K518" s="22">
        <v>3</v>
      </c>
      <c r="L518" s="21">
        <v>0.3105590062111801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1537</v>
      </c>
      <c r="E519" s="19">
        <v>1425</v>
      </c>
      <c r="F519" s="20">
        <v>2962</v>
      </c>
      <c r="G519" s="21">
        <v>22.519577282749182</v>
      </c>
      <c r="H519" s="19">
        <v>3210</v>
      </c>
      <c r="I519" s="19">
        <v>86</v>
      </c>
      <c r="J519" s="19">
        <v>88</v>
      </c>
      <c r="K519" s="22">
        <v>174</v>
      </c>
      <c r="L519" s="21">
        <v>5.4205607476635516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53</v>
      </c>
      <c r="E520" s="19">
        <v>34</v>
      </c>
      <c r="F520" s="20">
        <v>87</v>
      </c>
      <c r="G520" s="21">
        <v>18.790496760259177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783</v>
      </c>
      <c r="E521" s="19">
        <v>707</v>
      </c>
      <c r="F521" s="20">
        <v>1490</v>
      </c>
      <c r="G521" s="21">
        <v>16.389836101638984</v>
      </c>
      <c r="H521" s="19">
        <v>3570</v>
      </c>
      <c r="I521" s="19">
        <v>48</v>
      </c>
      <c r="J521" s="19">
        <v>32</v>
      </c>
      <c r="K521" s="22">
        <v>80</v>
      </c>
      <c r="L521" s="21">
        <v>2.2408963585434174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548</v>
      </c>
      <c r="E522" s="19">
        <v>498</v>
      </c>
      <c r="F522" s="20">
        <v>1046</v>
      </c>
      <c r="G522" s="21">
        <v>12.46573709927303</v>
      </c>
      <c r="H522" s="19">
        <v>4511</v>
      </c>
      <c r="I522" s="19">
        <v>44</v>
      </c>
      <c r="J522" s="19">
        <v>35</v>
      </c>
      <c r="K522" s="22">
        <v>79</v>
      </c>
      <c r="L522" s="21">
        <v>1.7512746619374864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130</v>
      </c>
      <c r="E523" s="19">
        <v>139</v>
      </c>
      <c r="F523" s="20">
        <v>269</v>
      </c>
      <c r="G523" s="21">
        <v>23.953695458593057</v>
      </c>
      <c r="H523" s="19">
        <v>303</v>
      </c>
      <c r="I523" s="19">
        <v>0</v>
      </c>
      <c r="J523" s="19">
        <v>0</v>
      </c>
      <c r="K523" s="22">
        <v>0</v>
      </c>
      <c r="L523" s="21">
        <v>0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141</v>
      </c>
      <c r="E524" s="19">
        <v>143</v>
      </c>
      <c r="F524" s="20">
        <v>284</v>
      </c>
      <c r="G524" s="21">
        <v>13.271028037383179</v>
      </c>
      <c r="H524" s="19">
        <v>1026</v>
      </c>
      <c r="I524" s="19">
        <v>6</v>
      </c>
      <c r="J524" s="19">
        <v>3</v>
      </c>
      <c r="K524" s="22">
        <v>9</v>
      </c>
      <c r="L524" s="21">
        <v>0.8771929824561403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45</v>
      </c>
      <c r="E525" s="19">
        <v>47</v>
      </c>
      <c r="F525" s="20">
        <v>92</v>
      </c>
      <c r="G525" s="21">
        <v>18.217821782178216</v>
      </c>
      <c r="H525" s="35">
        <v>209</v>
      </c>
      <c r="I525" s="19">
        <v>5</v>
      </c>
      <c r="J525" s="19">
        <v>3</v>
      </c>
      <c r="K525" s="22">
        <v>8</v>
      </c>
      <c r="L525" s="21">
        <v>3.8277511961722488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88</v>
      </c>
      <c r="E526" s="19">
        <v>94</v>
      </c>
      <c r="F526" s="20">
        <v>182</v>
      </c>
      <c r="G526" s="21">
        <v>20.847651775486828</v>
      </c>
      <c r="H526" s="35">
        <v>197</v>
      </c>
      <c r="I526" s="19">
        <v>3</v>
      </c>
      <c r="J526" s="19">
        <v>3</v>
      </c>
      <c r="K526" s="22">
        <v>6</v>
      </c>
      <c r="L526" s="21">
        <v>3.0456852791878175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68</v>
      </c>
      <c r="E527" s="19">
        <v>56</v>
      </c>
      <c r="F527" s="20">
        <v>124</v>
      </c>
      <c r="G527" s="21">
        <v>19.047619047619047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435</v>
      </c>
      <c r="E528" s="19">
        <v>425</v>
      </c>
      <c r="F528" s="20">
        <v>860</v>
      </c>
      <c r="G528" s="21">
        <v>25.294117647058822</v>
      </c>
      <c r="H528" s="35">
        <v>713</v>
      </c>
      <c r="I528" s="19">
        <v>45</v>
      </c>
      <c r="J528" s="19">
        <v>41</v>
      </c>
      <c r="K528" s="22">
        <v>86</v>
      </c>
      <c r="L528" s="21">
        <v>12.061711079943899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59</v>
      </c>
      <c r="E529" s="19">
        <v>65</v>
      </c>
      <c r="F529" s="20">
        <v>124</v>
      </c>
      <c r="G529" s="21">
        <v>13.641364136413642</v>
      </c>
      <c r="H529" s="35">
        <v>361</v>
      </c>
      <c r="I529" s="19">
        <v>9</v>
      </c>
      <c r="J529" s="19">
        <v>10</v>
      </c>
      <c r="K529" s="22">
        <v>19</v>
      </c>
      <c r="L529" s="21">
        <v>5.2631578947368416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193</v>
      </c>
      <c r="E530" s="19">
        <v>160</v>
      </c>
      <c r="F530" s="20">
        <v>353</v>
      </c>
      <c r="G530" s="21">
        <v>16.930455635491608</v>
      </c>
      <c r="H530" s="19">
        <v>683</v>
      </c>
      <c r="I530" s="19">
        <v>13</v>
      </c>
      <c r="J530" s="19">
        <v>11</v>
      </c>
      <c r="K530" s="22">
        <v>24</v>
      </c>
      <c r="L530" s="21">
        <v>3.5139092240117131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482</v>
      </c>
      <c r="E531" s="19">
        <v>465</v>
      </c>
      <c r="F531" s="20">
        <v>947</v>
      </c>
      <c r="G531" s="21">
        <v>15.084421790379102</v>
      </c>
      <c r="H531" s="19">
        <v>1256</v>
      </c>
      <c r="I531" s="19">
        <v>0</v>
      </c>
      <c r="J531" s="19">
        <v>0</v>
      </c>
      <c r="K531" s="22">
        <v>0</v>
      </c>
      <c r="L531" s="21">
        <v>0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186</v>
      </c>
      <c r="E532" s="19">
        <v>220</v>
      </c>
      <c r="F532" s="20">
        <v>406</v>
      </c>
      <c r="G532" s="21">
        <v>23.577235772357724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563</v>
      </c>
      <c r="E533" s="19">
        <v>572</v>
      </c>
      <c r="F533" s="20">
        <v>1135</v>
      </c>
      <c r="G533" s="21">
        <v>16.842261463125094</v>
      </c>
      <c r="H533" s="19">
        <v>2488</v>
      </c>
      <c r="I533" s="19">
        <v>56</v>
      </c>
      <c r="J533" s="19">
        <v>46</v>
      </c>
      <c r="K533" s="22">
        <v>102</v>
      </c>
      <c r="L533" s="21">
        <v>4.09967845659164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48</v>
      </c>
      <c r="E534" s="19">
        <v>48</v>
      </c>
      <c r="F534" s="20">
        <v>96</v>
      </c>
      <c r="G534" s="21">
        <v>19.2</v>
      </c>
      <c r="H534" s="19">
        <v>155</v>
      </c>
      <c r="I534" s="19">
        <v>1</v>
      </c>
      <c r="J534" s="19">
        <v>5</v>
      </c>
      <c r="K534" s="22">
        <v>6</v>
      </c>
      <c r="L534" s="21">
        <v>3.870967741935484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451</v>
      </c>
      <c r="E535" s="19">
        <v>458</v>
      </c>
      <c r="F535" s="20">
        <v>909</v>
      </c>
      <c r="G535" s="21">
        <v>19.092627599243855</v>
      </c>
      <c r="H535" s="19">
        <v>1453</v>
      </c>
      <c r="I535" s="19">
        <v>31</v>
      </c>
      <c r="J535" s="19">
        <v>20</v>
      </c>
      <c r="K535" s="22">
        <v>51</v>
      </c>
      <c r="L535" s="21">
        <v>3.5099793530626289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323</v>
      </c>
      <c r="E536" s="19">
        <v>263</v>
      </c>
      <c r="F536" s="20">
        <v>586</v>
      </c>
      <c r="G536" s="21">
        <v>15.244536940686784</v>
      </c>
      <c r="H536" s="19">
        <v>1521</v>
      </c>
      <c r="I536" s="19">
        <v>13</v>
      </c>
      <c r="J536" s="19">
        <v>19</v>
      </c>
      <c r="K536" s="22">
        <v>32</v>
      </c>
      <c r="L536" s="21">
        <v>2.10387902695595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5328</v>
      </c>
      <c r="E537" s="29">
        <v>5049</v>
      </c>
      <c r="F537" s="29">
        <v>10377</v>
      </c>
      <c r="G537" s="31">
        <v>15.419477547624</v>
      </c>
      <c r="H537" s="29">
        <v>20217</v>
      </c>
      <c r="I537" s="29">
        <v>629</v>
      </c>
      <c r="J537" s="29">
        <v>572</v>
      </c>
      <c r="K537" s="36">
        <v>1201</v>
      </c>
      <c r="L537" s="31">
        <v>5.9405450858188651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77</v>
      </c>
      <c r="E538" s="19">
        <v>89</v>
      </c>
      <c r="F538" s="20">
        <v>166</v>
      </c>
      <c r="G538" s="21">
        <v>16.354679802955665</v>
      </c>
      <c r="H538" s="19">
        <v>438</v>
      </c>
      <c r="I538" s="19">
        <v>15</v>
      </c>
      <c r="J538" s="19">
        <v>10</v>
      </c>
      <c r="K538" s="22">
        <v>25</v>
      </c>
      <c r="L538" s="21">
        <v>5.7077625570776256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59</v>
      </c>
      <c r="E539" s="19">
        <v>88</v>
      </c>
      <c r="F539" s="20">
        <v>147</v>
      </c>
      <c r="G539" s="21">
        <v>9.9056603773584904</v>
      </c>
      <c r="H539" s="19">
        <v>1022</v>
      </c>
      <c r="I539" s="19">
        <v>18</v>
      </c>
      <c r="J539" s="19">
        <v>15</v>
      </c>
      <c r="K539" s="22">
        <v>33</v>
      </c>
      <c r="L539" s="21">
        <v>3.2289628180039136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941</v>
      </c>
      <c r="E540" s="19">
        <v>899</v>
      </c>
      <c r="F540" s="20">
        <v>1840</v>
      </c>
      <c r="G540" s="21">
        <v>26.263202968883814</v>
      </c>
      <c r="H540" s="35">
        <v>285</v>
      </c>
      <c r="I540" s="19">
        <v>55</v>
      </c>
      <c r="J540" s="19">
        <v>62</v>
      </c>
      <c r="K540" s="22">
        <v>117</v>
      </c>
      <c r="L540" s="21">
        <v>41.05263157894737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732</v>
      </c>
      <c r="E541" s="19">
        <v>681</v>
      </c>
      <c r="F541" s="20">
        <v>1413</v>
      </c>
      <c r="G541" s="21">
        <v>20.292977165015081</v>
      </c>
      <c r="H541" s="19">
        <v>270</v>
      </c>
      <c r="I541" s="19">
        <v>147</v>
      </c>
      <c r="J541" s="19">
        <v>129</v>
      </c>
      <c r="K541" s="22">
        <v>276</v>
      </c>
      <c r="L541" s="21">
        <v>102.22222222222221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951</v>
      </c>
      <c r="E542" s="19">
        <v>843</v>
      </c>
      <c r="F542" s="20">
        <v>1794</v>
      </c>
      <c r="G542" s="21">
        <v>16.404535479151427</v>
      </c>
      <c r="H542" s="19">
        <v>2973</v>
      </c>
      <c r="I542" s="19">
        <v>111</v>
      </c>
      <c r="J542" s="19">
        <v>108</v>
      </c>
      <c r="K542" s="22">
        <v>219</v>
      </c>
      <c r="L542" s="21">
        <v>7.3662966700302732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108</v>
      </c>
      <c r="E543" s="19">
        <v>97</v>
      </c>
      <c r="F543" s="20">
        <v>205</v>
      </c>
      <c r="G543" s="21">
        <v>12.002341920374707</v>
      </c>
      <c r="H543" s="35">
        <v>388</v>
      </c>
      <c r="I543" s="19">
        <v>20</v>
      </c>
      <c r="J543" s="19">
        <v>19</v>
      </c>
      <c r="K543" s="22">
        <v>39</v>
      </c>
      <c r="L543" s="21">
        <v>10.051546391752577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29</v>
      </c>
      <c r="E544" s="19">
        <v>20</v>
      </c>
      <c r="F544" s="20">
        <v>49</v>
      </c>
      <c r="G544" s="21">
        <v>11.036036036036036</v>
      </c>
      <c r="H544" s="35">
        <v>220</v>
      </c>
      <c r="I544" s="19">
        <v>1</v>
      </c>
      <c r="J544" s="19">
        <v>3</v>
      </c>
      <c r="K544" s="22">
        <v>4</v>
      </c>
      <c r="L544" s="21">
        <v>1.8181818181818181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29</v>
      </c>
      <c r="E545" s="19">
        <v>19</v>
      </c>
      <c r="F545" s="20">
        <v>48</v>
      </c>
      <c r="G545" s="21">
        <v>11.650485436893204</v>
      </c>
      <c r="H545" s="35">
        <v>198</v>
      </c>
      <c r="I545" s="19">
        <v>1</v>
      </c>
      <c r="J545" s="19">
        <v>1</v>
      </c>
      <c r="K545" s="22">
        <v>2</v>
      </c>
      <c r="L545" s="21">
        <v>1.0101010101010102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44</v>
      </c>
      <c r="E546" s="19">
        <v>29</v>
      </c>
      <c r="F546" s="20">
        <v>73</v>
      </c>
      <c r="G546" s="21">
        <v>12.920353982300886</v>
      </c>
      <c r="H546" s="35">
        <v>149</v>
      </c>
      <c r="I546" s="19">
        <v>0</v>
      </c>
      <c r="J546" s="19">
        <v>1</v>
      </c>
      <c r="K546" s="22">
        <v>1</v>
      </c>
      <c r="L546" s="21">
        <v>0.67114093959731547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51</v>
      </c>
      <c r="E547" s="19">
        <v>45</v>
      </c>
      <c r="F547" s="20">
        <v>96</v>
      </c>
      <c r="G547" s="21">
        <v>13.913043478260869</v>
      </c>
      <c r="H547" s="19">
        <v>264</v>
      </c>
      <c r="I547" s="19">
        <v>1</v>
      </c>
      <c r="J547" s="19">
        <v>4</v>
      </c>
      <c r="K547" s="22">
        <v>5</v>
      </c>
      <c r="L547" s="21">
        <v>1.893939393939394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147</v>
      </c>
      <c r="E548" s="19">
        <v>149</v>
      </c>
      <c r="F548" s="20">
        <v>296</v>
      </c>
      <c r="G548" s="21">
        <v>14.021790620558978</v>
      </c>
      <c r="H548" s="19">
        <v>1138</v>
      </c>
      <c r="I548" s="19">
        <v>15</v>
      </c>
      <c r="J548" s="19">
        <v>15</v>
      </c>
      <c r="K548" s="22">
        <v>30</v>
      </c>
      <c r="L548" s="21">
        <v>2.6362038664323375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19</v>
      </c>
      <c r="E549" s="19">
        <v>13</v>
      </c>
      <c r="F549" s="20">
        <v>32</v>
      </c>
      <c r="G549" s="21">
        <v>7.9207920792079207</v>
      </c>
      <c r="H549" s="35">
        <v>245</v>
      </c>
      <c r="I549" s="19">
        <v>1</v>
      </c>
      <c r="J549" s="19">
        <v>1</v>
      </c>
      <c r="K549" s="22">
        <v>2</v>
      </c>
      <c r="L549" s="21">
        <v>0.81632653061224492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56</v>
      </c>
      <c r="E550" s="19">
        <v>61</v>
      </c>
      <c r="F550" s="20">
        <v>117</v>
      </c>
      <c r="G550" s="21">
        <v>17.055393586005831</v>
      </c>
      <c r="H550" s="35">
        <v>302</v>
      </c>
      <c r="I550" s="19">
        <v>0</v>
      </c>
      <c r="J550" s="19">
        <v>0</v>
      </c>
      <c r="K550" s="22">
        <v>0</v>
      </c>
      <c r="L550" s="21">
        <v>0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39</v>
      </c>
      <c r="E551" s="19">
        <v>30</v>
      </c>
      <c r="F551" s="20">
        <v>69</v>
      </c>
      <c r="G551" s="21">
        <v>13.636363636363635</v>
      </c>
      <c r="H551" s="35">
        <v>212</v>
      </c>
      <c r="I551" s="19">
        <v>0</v>
      </c>
      <c r="J551" s="19">
        <v>0</v>
      </c>
      <c r="K551" s="22">
        <v>0</v>
      </c>
      <c r="L551" s="21">
        <v>0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30</v>
      </c>
      <c r="E552" s="19">
        <v>32</v>
      </c>
      <c r="F552" s="20">
        <v>62</v>
      </c>
      <c r="G552" s="21">
        <v>9.9838969404186795</v>
      </c>
      <c r="H552" s="35">
        <v>319</v>
      </c>
      <c r="I552" s="19">
        <v>4</v>
      </c>
      <c r="J552" s="19">
        <v>9</v>
      </c>
      <c r="K552" s="22">
        <v>13</v>
      </c>
      <c r="L552" s="21">
        <v>4.0752351097178678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31</v>
      </c>
      <c r="E553" s="19">
        <v>27</v>
      </c>
      <c r="F553" s="20">
        <v>58</v>
      </c>
      <c r="G553" s="21">
        <v>9.8639455782312915</v>
      </c>
      <c r="H553" s="35">
        <v>394</v>
      </c>
      <c r="I553" s="19">
        <v>3</v>
      </c>
      <c r="J553" s="19">
        <v>1</v>
      </c>
      <c r="K553" s="22">
        <v>4</v>
      </c>
      <c r="L553" s="21">
        <v>1.015228426395939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94</v>
      </c>
      <c r="E554" s="19">
        <v>72</v>
      </c>
      <c r="F554" s="20">
        <v>166</v>
      </c>
      <c r="G554" s="21">
        <v>12.888198757763975</v>
      </c>
      <c r="H554" s="35">
        <v>386</v>
      </c>
      <c r="I554" s="19">
        <v>0</v>
      </c>
      <c r="J554" s="19">
        <v>1</v>
      </c>
      <c r="K554" s="22">
        <v>1</v>
      </c>
      <c r="L554" s="21">
        <v>0.2590673575129534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37</v>
      </c>
      <c r="E555" s="19">
        <v>36</v>
      </c>
      <c r="F555" s="20">
        <v>73</v>
      </c>
      <c r="G555" s="21">
        <v>13.878326996197718</v>
      </c>
      <c r="H555" s="35">
        <v>206</v>
      </c>
      <c r="I555" s="19">
        <v>5</v>
      </c>
      <c r="J555" s="19">
        <v>2</v>
      </c>
      <c r="K555" s="22">
        <v>7</v>
      </c>
      <c r="L555" s="21">
        <v>3.3980582524271843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66</v>
      </c>
      <c r="E556" s="19">
        <v>65</v>
      </c>
      <c r="F556" s="20">
        <v>131</v>
      </c>
      <c r="G556" s="21">
        <v>13.833157338965151</v>
      </c>
      <c r="H556" s="35">
        <v>476</v>
      </c>
      <c r="I556" s="19">
        <v>7</v>
      </c>
      <c r="J556" s="19">
        <v>4</v>
      </c>
      <c r="K556" s="22">
        <v>11</v>
      </c>
      <c r="L556" s="21">
        <v>2.3109243697478994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32</v>
      </c>
      <c r="E557" s="19">
        <v>33</v>
      </c>
      <c r="F557" s="20">
        <v>65</v>
      </c>
      <c r="G557" s="21">
        <v>13.078470824949697</v>
      </c>
      <c r="H557" s="35">
        <v>322</v>
      </c>
      <c r="I557" s="19">
        <v>6</v>
      </c>
      <c r="J557" s="19">
        <v>0</v>
      </c>
      <c r="K557" s="22">
        <v>6</v>
      </c>
      <c r="L557" s="21">
        <v>1.8633540372670807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45</v>
      </c>
      <c r="E558" s="19">
        <v>45</v>
      </c>
      <c r="F558" s="20">
        <v>90</v>
      </c>
      <c r="G558" s="21">
        <v>15.957446808510639</v>
      </c>
      <c r="H558" s="35">
        <v>257</v>
      </c>
      <c r="I558" s="19">
        <v>3</v>
      </c>
      <c r="J558" s="19">
        <v>1</v>
      </c>
      <c r="K558" s="22">
        <v>4</v>
      </c>
      <c r="L558" s="21">
        <v>1.556420233463035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80</v>
      </c>
      <c r="E559" s="19">
        <v>82</v>
      </c>
      <c r="F559" s="20">
        <v>162</v>
      </c>
      <c r="G559" s="21">
        <v>13.670886075949367</v>
      </c>
      <c r="H559" s="35">
        <v>526</v>
      </c>
      <c r="I559" s="19">
        <v>0</v>
      </c>
      <c r="J559" s="19">
        <v>1</v>
      </c>
      <c r="K559" s="22">
        <v>1</v>
      </c>
      <c r="L559" s="21">
        <v>0.19011406844106463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27</v>
      </c>
      <c r="E560" s="19">
        <v>25</v>
      </c>
      <c r="F560" s="20">
        <v>52</v>
      </c>
      <c r="G560" s="21">
        <v>14.565826330532214</v>
      </c>
      <c r="H560" s="19">
        <v>167</v>
      </c>
      <c r="I560" s="19">
        <v>1</v>
      </c>
      <c r="J560" s="19">
        <v>1</v>
      </c>
      <c r="K560" s="22">
        <v>2</v>
      </c>
      <c r="L560" s="21">
        <v>1.1976047904191618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479</v>
      </c>
      <c r="E561" s="19">
        <v>436</v>
      </c>
      <c r="F561" s="20">
        <v>915</v>
      </c>
      <c r="G561" s="21">
        <v>15.767706358779943</v>
      </c>
      <c r="H561" s="19">
        <v>2347</v>
      </c>
      <c r="I561" s="19">
        <v>28</v>
      </c>
      <c r="J561" s="19">
        <v>17</v>
      </c>
      <c r="K561" s="22">
        <v>45</v>
      </c>
      <c r="L561" s="21">
        <v>1.9173412867490414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382</v>
      </c>
      <c r="E562" s="19">
        <v>354</v>
      </c>
      <c r="F562" s="20">
        <v>736</v>
      </c>
      <c r="G562" s="21">
        <v>11.503594873397937</v>
      </c>
      <c r="H562" s="19">
        <v>2190</v>
      </c>
      <c r="I562" s="19">
        <v>57</v>
      </c>
      <c r="J562" s="19">
        <v>52</v>
      </c>
      <c r="K562" s="22">
        <v>109</v>
      </c>
      <c r="L562" s="21">
        <v>4.9771689497716896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96</v>
      </c>
      <c r="E563" s="19">
        <v>69</v>
      </c>
      <c r="F563" s="20">
        <v>165</v>
      </c>
      <c r="G563" s="21">
        <v>6.7155067155067156</v>
      </c>
      <c r="H563" s="19">
        <v>1715</v>
      </c>
      <c r="I563" s="19">
        <v>73</v>
      </c>
      <c r="J563" s="19">
        <v>62</v>
      </c>
      <c r="K563" s="22">
        <v>135</v>
      </c>
      <c r="L563" s="21">
        <v>7.8717201166180768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57</v>
      </c>
      <c r="E564" s="19">
        <v>39</v>
      </c>
      <c r="F564" s="20">
        <v>96</v>
      </c>
      <c r="G564" s="21">
        <v>13.852813852813853</v>
      </c>
      <c r="H564" s="19">
        <v>371</v>
      </c>
      <c r="I564" s="19">
        <v>4</v>
      </c>
      <c r="J564" s="19">
        <v>2</v>
      </c>
      <c r="K564" s="22">
        <v>6</v>
      </c>
      <c r="L564" s="21">
        <v>1.6172506738544474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482</v>
      </c>
      <c r="E565" s="19">
        <v>554</v>
      </c>
      <c r="F565" s="20">
        <v>1036</v>
      </c>
      <c r="G565" s="21">
        <v>12.158197394671987</v>
      </c>
      <c r="H565" s="19">
        <v>1302</v>
      </c>
      <c r="I565" s="19">
        <v>46</v>
      </c>
      <c r="J565" s="19">
        <v>40</v>
      </c>
      <c r="K565" s="22">
        <v>86</v>
      </c>
      <c r="L565" s="21">
        <v>6.6052227342549923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46</v>
      </c>
      <c r="E566" s="19">
        <v>53</v>
      </c>
      <c r="F566" s="20">
        <v>99</v>
      </c>
      <c r="G566" s="21">
        <v>10.714285714285714</v>
      </c>
      <c r="H566" s="35">
        <v>516</v>
      </c>
      <c r="I566" s="19">
        <v>2</v>
      </c>
      <c r="J566" s="19">
        <v>4</v>
      </c>
      <c r="K566" s="22">
        <v>6</v>
      </c>
      <c r="L566" s="21">
        <v>1.1627906976744187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62</v>
      </c>
      <c r="E567" s="19">
        <v>64</v>
      </c>
      <c r="F567" s="20">
        <v>126</v>
      </c>
      <c r="G567" s="21">
        <v>12.612612612612612</v>
      </c>
      <c r="H567" s="19">
        <v>619</v>
      </c>
      <c r="I567" s="19">
        <v>5</v>
      </c>
      <c r="J567" s="19">
        <v>7</v>
      </c>
      <c r="K567" s="22">
        <v>12</v>
      </c>
      <c r="L567" s="21">
        <v>1.938610662358643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2614</v>
      </c>
      <c r="E568" s="29">
        <v>2482</v>
      </c>
      <c r="F568" s="29">
        <v>5096</v>
      </c>
      <c r="G568" s="31">
        <v>11.447569413244677</v>
      </c>
      <c r="H568" s="29">
        <v>22750</v>
      </c>
      <c r="I568" s="29">
        <v>393</v>
      </c>
      <c r="J568" s="29">
        <v>348</v>
      </c>
      <c r="K568" s="36">
        <v>741</v>
      </c>
      <c r="L568" s="31">
        <v>3.2571428571428571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26</v>
      </c>
      <c r="E569" s="19">
        <v>27</v>
      </c>
      <c r="F569" s="20">
        <v>53</v>
      </c>
      <c r="G569" s="21">
        <v>17.607973421926911</v>
      </c>
      <c r="H569" s="35">
        <v>183</v>
      </c>
      <c r="I569" s="19">
        <v>1</v>
      </c>
      <c r="J569" s="19">
        <v>3</v>
      </c>
      <c r="K569" s="22">
        <v>4</v>
      </c>
      <c r="L569" s="21">
        <v>2.1857923497267762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32</v>
      </c>
      <c r="E570" s="19">
        <v>25</v>
      </c>
      <c r="F570" s="20">
        <v>57</v>
      </c>
      <c r="G570" s="21">
        <v>25.791855203619914</v>
      </c>
      <c r="H570" s="35">
        <v>50</v>
      </c>
      <c r="I570" s="19">
        <v>2</v>
      </c>
      <c r="J570" s="19">
        <v>1</v>
      </c>
      <c r="K570" s="22">
        <v>3</v>
      </c>
      <c r="L570" s="21">
        <v>6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78</v>
      </c>
      <c r="E571" s="19">
        <v>67</v>
      </c>
      <c r="F571" s="20">
        <v>145</v>
      </c>
      <c r="G571" s="21">
        <v>11.085626911314984</v>
      </c>
      <c r="H571" s="35">
        <v>664</v>
      </c>
      <c r="I571" s="19">
        <v>15</v>
      </c>
      <c r="J571" s="19">
        <v>9</v>
      </c>
      <c r="K571" s="22">
        <v>24</v>
      </c>
      <c r="L571" s="21">
        <v>3.6144578313253009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24</v>
      </c>
      <c r="E572" s="19">
        <v>33</v>
      </c>
      <c r="F572" s="20">
        <v>57</v>
      </c>
      <c r="G572" s="21">
        <v>8.4695393759286777</v>
      </c>
      <c r="H572" s="35">
        <v>227</v>
      </c>
      <c r="I572" s="19">
        <v>12</v>
      </c>
      <c r="J572" s="19">
        <v>5</v>
      </c>
      <c r="K572" s="22">
        <v>17</v>
      </c>
      <c r="L572" s="21">
        <v>7.4889867841409687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18</v>
      </c>
      <c r="E573" s="19">
        <v>25</v>
      </c>
      <c r="F573" s="20">
        <v>43</v>
      </c>
      <c r="G573" s="21">
        <v>7.4394463667820068</v>
      </c>
      <c r="H573" s="19">
        <v>355</v>
      </c>
      <c r="I573" s="19">
        <v>11</v>
      </c>
      <c r="J573" s="19">
        <v>4</v>
      </c>
      <c r="K573" s="22">
        <v>15</v>
      </c>
      <c r="L573" s="21">
        <v>4.225352112676056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109</v>
      </c>
      <c r="E574" s="19">
        <v>94</v>
      </c>
      <c r="F574" s="20">
        <v>203</v>
      </c>
      <c r="G574" s="21">
        <v>12.600869025450031</v>
      </c>
      <c r="H574" s="19">
        <v>1011</v>
      </c>
      <c r="I574" s="19">
        <v>6</v>
      </c>
      <c r="J574" s="19">
        <v>9</v>
      </c>
      <c r="K574" s="22">
        <v>15</v>
      </c>
      <c r="L574" s="21">
        <v>1.4836795252225521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182</v>
      </c>
      <c r="E575" s="19">
        <v>172</v>
      </c>
      <c r="F575" s="20">
        <v>354</v>
      </c>
      <c r="G575" s="21">
        <v>11.389961389961389</v>
      </c>
      <c r="H575" s="19">
        <v>1375</v>
      </c>
      <c r="I575" s="19">
        <v>13</v>
      </c>
      <c r="J575" s="19">
        <v>15</v>
      </c>
      <c r="K575" s="22">
        <v>28</v>
      </c>
      <c r="L575" s="21">
        <v>2.0363636363636366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84</v>
      </c>
      <c r="E576" s="19">
        <v>72</v>
      </c>
      <c r="F576" s="20">
        <v>156</v>
      </c>
      <c r="G576" s="21">
        <v>8.8686753837407615</v>
      </c>
      <c r="H576" s="19">
        <v>1058</v>
      </c>
      <c r="I576" s="19">
        <v>18</v>
      </c>
      <c r="J576" s="19">
        <v>29</v>
      </c>
      <c r="K576" s="22">
        <v>47</v>
      </c>
      <c r="L576" s="21">
        <v>4.4423440453686203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53</v>
      </c>
      <c r="E577" s="19">
        <v>52</v>
      </c>
      <c r="F577" s="20">
        <v>105</v>
      </c>
      <c r="G577" s="21">
        <v>15.625</v>
      </c>
      <c r="H577" s="35">
        <v>297</v>
      </c>
      <c r="I577" s="19">
        <v>12</v>
      </c>
      <c r="J577" s="19">
        <v>5</v>
      </c>
      <c r="K577" s="22">
        <v>17</v>
      </c>
      <c r="L577" s="21">
        <v>5.7239057239057241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25</v>
      </c>
      <c r="E578" s="19">
        <v>35</v>
      </c>
      <c r="F578" s="20">
        <v>60</v>
      </c>
      <c r="G578" s="21">
        <v>10.657193605683837</v>
      </c>
      <c r="H578" s="35">
        <v>287</v>
      </c>
      <c r="I578" s="19">
        <v>8</v>
      </c>
      <c r="J578" s="19">
        <v>19</v>
      </c>
      <c r="K578" s="22">
        <v>27</v>
      </c>
      <c r="L578" s="21">
        <v>9.4076655052264808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53</v>
      </c>
      <c r="E579" s="19">
        <v>57</v>
      </c>
      <c r="F579" s="20">
        <v>110</v>
      </c>
      <c r="G579" s="21">
        <v>10.869565217391305</v>
      </c>
      <c r="H579" s="35">
        <v>506</v>
      </c>
      <c r="I579" s="19">
        <v>10</v>
      </c>
      <c r="J579" s="19">
        <v>9</v>
      </c>
      <c r="K579" s="22">
        <v>19</v>
      </c>
      <c r="L579" s="21">
        <v>3.7549407114624502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41</v>
      </c>
      <c r="E580" s="19">
        <v>37</v>
      </c>
      <c r="F580" s="20">
        <v>78</v>
      </c>
      <c r="G580" s="21">
        <v>8.7053571428571423</v>
      </c>
      <c r="H580" s="35">
        <v>573</v>
      </c>
      <c r="I580" s="19">
        <v>9</v>
      </c>
      <c r="J580" s="19">
        <v>8</v>
      </c>
      <c r="K580" s="22">
        <v>17</v>
      </c>
      <c r="L580" s="21">
        <v>2.9668411867364748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96</v>
      </c>
      <c r="E581" s="19">
        <v>83</v>
      </c>
      <c r="F581" s="20">
        <v>179</v>
      </c>
      <c r="G581" s="21">
        <v>10.948012232415902</v>
      </c>
      <c r="H581" s="19">
        <v>790</v>
      </c>
      <c r="I581" s="19">
        <v>17</v>
      </c>
      <c r="J581" s="19">
        <v>16</v>
      </c>
      <c r="K581" s="22">
        <v>33</v>
      </c>
      <c r="L581" s="21">
        <v>4.1772151898734178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98</v>
      </c>
      <c r="E582" s="19">
        <v>87</v>
      </c>
      <c r="F582" s="20">
        <v>185</v>
      </c>
      <c r="G582" s="21">
        <v>10.289210233592881</v>
      </c>
      <c r="H582" s="19">
        <v>1026</v>
      </c>
      <c r="I582" s="19">
        <v>21</v>
      </c>
      <c r="J582" s="19">
        <v>13</v>
      </c>
      <c r="K582" s="22">
        <v>34</v>
      </c>
      <c r="L582" s="21">
        <v>3.3138401559454191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13</v>
      </c>
      <c r="E583" s="19">
        <v>8</v>
      </c>
      <c r="F583" s="20">
        <v>21</v>
      </c>
      <c r="G583" s="21">
        <v>9.1703056768558966</v>
      </c>
      <c r="H583" s="35">
        <v>135</v>
      </c>
      <c r="I583" s="19">
        <v>3</v>
      </c>
      <c r="J583" s="19">
        <v>6</v>
      </c>
      <c r="K583" s="22">
        <v>9</v>
      </c>
      <c r="L583" s="21">
        <v>6.666666666666667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133</v>
      </c>
      <c r="E584" s="19">
        <v>118</v>
      </c>
      <c r="F584" s="20">
        <v>251</v>
      </c>
      <c r="G584" s="21">
        <v>11.572153065928999</v>
      </c>
      <c r="H584" s="35">
        <v>975</v>
      </c>
      <c r="I584" s="19">
        <v>11</v>
      </c>
      <c r="J584" s="19">
        <v>6</v>
      </c>
      <c r="K584" s="22">
        <v>17</v>
      </c>
      <c r="L584" s="21">
        <v>1.7435897435897436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41</v>
      </c>
      <c r="E585" s="19">
        <v>52</v>
      </c>
      <c r="F585" s="20">
        <v>93</v>
      </c>
      <c r="G585" s="21">
        <v>9.08203125</v>
      </c>
      <c r="H585" s="35">
        <v>474</v>
      </c>
      <c r="I585" s="19">
        <v>4</v>
      </c>
      <c r="J585" s="19">
        <v>3</v>
      </c>
      <c r="K585" s="22">
        <v>7</v>
      </c>
      <c r="L585" s="21">
        <v>1.4767932489451476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30</v>
      </c>
      <c r="E586" s="19">
        <v>25</v>
      </c>
      <c r="F586" s="20">
        <v>55</v>
      </c>
      <c r="G586" s="21">
        <v>9.3856655290102378</v>
      </c>
      <c r="H586" s="35">
        <v>276</v>
      </c>
      <c r="I586" s="19">
        <v>3</v>
      </c>
      <c r="J586" s="19">
        <v>6</v>
      </c>
      <c r="K586" s="22">
        <v>9</v>
      </c>
      <c r="L586" s="21">
        <v>3.2608695652173911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105</v>
      </c>
      <c r="E587" s="19">
        <v>124</v>
      </c>
      <c r="F587" s="20">
        <v>229</v>
      </c>
      <c r="G587" s="21">
        <v>12.637969094922738</v>
      </c>
      <c r="H587" s="35">
        <v>809</v>
      </c>
      <c r="I587" s="19">
        <v>6</v>
      </c>
      <c r="J587" s="19">
        <v>3</v>
      </c>
      <c r="K587" s="22">
        <v>9</v>
      </c>
      <c r="L587" s="21">
        <v>1.1124845488257107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69</v>
      </c>
      <c r="E588" s="19">
        <v>58</v>
      </c>
      <c r="F588" s="20">
        <v>127</v>
      </c>
      <c r="G588" s="21">
        <v>9.6725057121096718</v>
      </c>
      <c r="H588" s="35">
        <v>728</v>
      </c>
      <c r="I588" s="19">
        <v>13</v>
      </c>
      <c r="J588" s="19">
        <v>14</v>
      </c>
      <c r="K588" s="22">
        <v>27</v>
      </c>
      <c r="L588" s="21">
        <v>3.7087912087912089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40</v>
      </c>
      <c r="E589" s="19">
        <v>33</v>
      </c>
      <c r="F589" s="20">
        <v>73</v>
      </c>
      <c r="G589" s="21">
        <v>16.222222222222221</v>
      </c>
      <c r="H589" s="35">
        <v>154</v>
      </c>
      <c r="I589" s="19">
        <v>0</v>
      </c>
      <c r="J589" s="19">
        <v>2</v>
      </c>
      <c r="K589" s="22">
        <v>2</v>
      </c>
      <c r="L589" s="21">
        <v>1.2987012987012987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119</v>
      </c>
      <c r="E590" s="19">
        <v>103</v>
      </c>
      <c r="F590" s="20">
        <v>222</v>
      </c>
      <c r="G590" s="21">
        <v>12.714776632302405</v>
      </c>
      <c r="H590" s="35">
        <v>693</v>
      </c>
      <c r="I590" s="19">
        <v>12</v>
      </c>
      <c r="J590" s="19">
        <v>14</v>
      </c>
      <c r="K590" s="22">
        <v>26</v>
      </c>
      <c r="L590" s="21">
        <v>3.7518037518037519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6</v>
      </c>
      <c r="E591" s="19">
        <v>8</v>
      </c>
      <c r="F591" s="20">
        <v>14</v>
      </c>
      <c r="G591" s="21">
        <v>3.0368763557483729</v>
      </c>
      <c r="H591" s="35">
        <v>331</v>
      </c>
      <c r="I591" s="19">
        <v>12</v>
      </c>
      <c r="J591" s="19">
        <v>5</v>
      </c>
      <c r="K591" s="22">
        <v>17</v>
      </c>
      <c r="L591" s="21">
        <v>5.1359516616314203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28</v>
      </c>
      <c r="E592" s="19">
        <v>18</v>
      </c>
      <c r="F592" s="20">
        <v>46</v>
      </c>
      <c r="G592" s="21">
        <v>10.874704491725769</v>
      </c>
      <c r="H592" s="35">
        <v>348</v>
      </c>
      <c r="I592" s="19">
        <v>3</v>
      </c>
      <c r="J592" s="19">
        <v>3</v>
      </c>
      <c r="K592" s="22">
        <v>6</v>
      </c>
      <c r="L592" s="21">
        <v>1.7241379310344827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16</v>
      </c>
      <c r="E593" s="19">
        <v>21</v>
      </c>
      <c r="F593" s="20">
        <v>37</v>
      </c>
      <c r="G593" s="21">
        <v>13.261648745519713</v>
      </c>
      <c r="H593" s="35">
        <v>120</v>
      </c>
      <c r="I593" s="19">
        <v>2</v>
      </c>
      <c r="J593" s="19">
        <v>0</v>
      </c>
      <c r="K593" s="22">
        <v>2</v>
      </c>
      <c r="L593" s="21">
        <v>1.6666666666666667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39</v>
      </c>
      <c r="E594" s="19">
        <v>38</v>
      </c>
      <c r="F594" s="20">
        <v>77</v>
      </c>
      <c r="G594" s="21">
        <v>17.342342342342342</v>
      </c>
      <c r="H594" s="35">
        <v>186</v>
      </c>
      <c r="I594" s="19">
        <v>3</v>
      </c>
      <c r="J594" s="19">
        <v>0</v>
      </c>
      <c r="K594" s="22">
        <v>3</v>
      </c>
      <c r="L594" s="21">
        <v>1.6129032258064515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7</v>
      </c>
      <c r="E595" s="19">
        <v>11</v>
      </c>
      <c r="F595" s="20">
        <v>18</v>
      </c>
      <c r="G595" s="21">
        <v>10.778443113772456</v>
      </c>
      <c r="H595" s="35">
        <v>81</v>
      </c>
      <c r="I595" s="19">
        <v>8</v>
      </c>
      <c r="J595" s="19">
        <v>7</v>
      </c>
      <c r="K595" s="22">
        <v>15</v>
      </c>
      <c r="L595" s="21">
        <v>18.518518518518519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45</v>
      </c>
      <c r="E596" s="19">
        <v>45</v>
      </c>
      <c r="F596" s="20">
        <v>90</v>
      </c>
      <c r="G596" s="21">
        <v>10.895883777239709</v>
      </c>
      <c r="H596" s="35">
        <v>385</v>
      </c>
      <c r="I596" s="19">
        <v>5</v>
      </c>
      <c r="J596" s="19">
        <v>5</v>
      </c>
      <c r="K596" s="22">
        <v>10</v>
      </c>
      <c r="L596" s="21">
        <v>2.5974025974025974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27</v>
      </c>
      <c r="E597" s="19">
        <v>18</v>
      </c>
      <c r="F597" s="20">
        <v>45</v>
      </c>
      <c r="G597" s="21">
        <v>14.705882352941178</v>
      </c>
      <c r="H597" s="35">
        <v>120</v>
      </c>
      <c r="I597" s="19">
        <v>2</v>
      </c>
      <c r="J597" s="19">
        <v>5</v>
      </c>
      <c r="K597" s="22">
        <v>7</v>
      </c>
      <c r="L597" s="21">
        <v>5.833333333333333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83</v>
      </c>
      <c r="E598" s="19">
        <v>77</v>
      </c>
      <c r="F598" s="20">
        <v>160</v>
      </c>
      <c r="G598" s="21">
        <v>16.736401673640167</v>
      </c>
      <c r="H598" s="35">
        <v>294</v>
      </c>
      <c r="I598" s="19">
        <v>1</v>
      </c>
      <c r="J598" s="19">
        <v>0</v>
      </c>
      <c r="K598" s="22">
        <v>1</v>
      </c>
      <c r="L598" s="21">
        <v>0.3401360544217687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24</v>
      </c>
      <c r="E599" s="19">
        <v>19</v>
      </c>
      <c r="F599" s="20">
        <v>43</v>
      </c>
      <c r="G599" s="21">
        <v>15.034965034965033</v>
      </c>
      <c r="H599" s="35">
        <v>149</v>
      </c>
      <c r="I599" s="19">
        <v>4</v>
      </c>
      <c r="J599" s="19">
        <v>5</v>
      </c>
      <c r="K599" s="22">
        <v>9</v>
      </c>
      <c r="L599" s="21">
        <v>6.0402684563758395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51</v>
      </c>
      <c r="E600" s="19">
        <v>52</v>
      </c>
      <c r="F600" s="20">
        <v>103</v>
      </c>
      <c r="G600" s="21">
        <v>10.79664570230608</v>
      </c>
      <c r="H600" s="35">
        <v>534</v>
      </c>
      <c r="I600" s="19">
        <v>17</v>
      </c>
      <c r="J600" s="19">
        <v>11</v>
      </c>
      <c r="K600" s="22">
        <v>28</v>
      </c>
      <c r="L600" s="21">
        <v>5.2434456928838955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77</v>
      </c>
      <c r="E601" s="19">
        <v>72</v>
      </c>
      <c r="F601" s="20">
        <v>149</v>
      </c>
      <c r="G601" s="21">
        <v>18.980891719745223</v>
      </c>
      <c r="H601" s="19">
        <v>300</v>
      </c>
      <c r="I601" s="19">
        <v>0</v>
      </c>
      <c r="J601" s="19">
        <v>0</v>
      </c>
      <c r="K601" s="22">
        <v>0</v>
      </c>
      <c r="L601" s="21">
        <v>0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54</v>
      </c>
      <c r="E602" s="19">
        <v>54</v>
      </c>
      <c r="F602" s="20">
        <v>108</v>
      </c>
      <c r="G602" s="21">
        <v>6.4171122994652414</v>
      </c>
      <c r="H602" s="19">
        <v>1091</v>
      </c>
      <c r="I602" s="19">
        <v>15</v>
      </c>
      <c r="J602" s="19">
        <v>10</v>
      </c>
      <c r="K602" s="22">
        <v>25</v>
      </c>
      <c r="L602" s="21">
        <v>2.2914757103574703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56</v>
      </c>
      <c r="E603" s="19">
        <v>33</v>
      </c>
      <c r="F603" s="20">
        <v>89</v>
      </c>
      <c r="G603" s="21">
        <v>6.7169811320754711</v>
      </c>
      <c r="H603" s="19">
        <v>893</v>
      </c>
      <c r="I603" s="19">
        <v>19</v>
      </c>
      <c r="J603" s="19">
        <v>13</v>
      </c>
      <c r="K603" s="22">
        <v>32</v>
      </c>
      <c r="L603" s="21">
        <v>3.5834266517357225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257</v>
      </c>
      <c r="E604" s="19">
        <v>238</v>
      </c>
      <c r="F604" s="20">
        <v>495</v>
      </c>
      <c r="G604" s="21">
        <v>13.476722025592158</v>
      </c>
      <c r="H604" s="19">
        <v>1581</v>
      </c>
      <c r="I604" s="19">
        <v>18</v>
      </c>
      <c r="J604" s="19">
        <v>23</v>
      </c>
      <c r="K604" s="22">
        <v>41</v>
      </c>
      <c r="L604" s="21">
        <v>2.5932953826691967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70</v>
      </c>
      <c r="E605" s="19">
        <v>67</v>
      </c>
      <c r="F605" s="20">
        <v>137</v>
      </c>
      <c r="G605" s="21">
        <v>11.211129296235679</v>
      </c>
      <c r="H605" s="19">
        <v>803</v>
      </c>
      <c r="I605" s="19">
        <v>19</v>
      </c>
      <c r="J605" s="19">
        <v>11</v>
      </c>
      <c r="K605" s="22">
        <v>30</v>
      </c>
      <c r="L605" s="21">
        <v>3.7359900373599002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156</v>
      </c>
      <c r="E606" s="19">
        <v>159</v>
      </c>
      <c r="F606" s="20">
        <v>315</v>
      </c>
      <c r="G606" s="21">
        <v>13.246425567703954</v>
      </c>
      <c r="H606" s="19">
        <v>1253</v>
      </c>
      <c r="I606" s="19">
        <v>31</v>
      </c>
      <c r="J606" s="19">
        <v>29</v>
      </c>
      <c r="K606" s="22">
        <v>60</v>
      </c>
      <c r="L606" s="21">
        <v>4.7885075818036711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114</v>
      </c>
      <c r="E607" s="19">
        <v>120</v>
      </c>
      <c r="F607" s="20">
        <v>234</v>
      </c>
      <c r="G607" s="21">
        <v>9.8942917547568712</v>
      </c>
      <c r="H607" s="19">
        <v>1403</v>
      </c>
      <c r="I607" s="19">
        <v>27</v>
      </c>
      <c r="J607" s="19">
        <v>22</v>
      </c>
      <c r="K607" s="22">
        <v>49</v>
      </c>
      <c r="L607" s="21">
        <v>3.4925160370634352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35</v>
      </c>
      <c r="E608" s="19">
        <v>45</v>
      </c>
      <c r="F608" s="20">
        <v>80</v>
      </c>
      <c r="G608" s="21">
        <v>15.414258188824661</v>
      </c>
      <c r="H608" s="19">
        <v>232</v>
      </c>
      <c r="I608" s="19">
        <v>0</v>
      </c>
      <c r="J608" s="19">
        <v>0</v>
      </c>
      <c r="K608" s="22">
        <v>0</v>
      </c>
      <c r="L608" s="21">
        <v>0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5692</v>
      </c>
      <c r="E609" s="29">
        <v>5591</v>
      </c>
      <c r="F609" s="29">
        <v>11283</v>
      </c>
      <c r="G609" s="31">
        <v>15.088460664090187</v>
      </c>
      <c r="H609" s="29">
        <v>32860</v>
      </c>
      <c r="I609" s="29">
        <v>497</v>
      </c>
      <c r="J609" s="29">
        <v>472</v>
      </c>
      <c r="K609" s="36">
        <v>969</v>
      </c>
      <c r="L609" s="31">
        <v>2.9488740109555689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254</v>
      </c>
      <c r="E610" s="19">
        <v>230</v>
      </c>
      <c r="F610" s="20">
        <v>484</v>
      </c>
      <c r="G610" s="21">
        <v>16.869989543394912</v>
      </c>
      <c r="H610" s="19">
        <v>1071</v>
      </c>
      <c r="I610" s="19">
        <v>9</v>
      </c>
      <c r="J610" s="19">
        <v>13</v>
      </c>
      <c r="K610" s="22">
        <v>22</v>
      </c>
      <c r="L610" s="21">
        <v>2.0541549953314657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1378</v>
      </c>
      <c r="E611" s="19">
        <v>1338</v>
      </c>
      <c r="F611" s="20">
        <v>2716</v>
      </c>
      <c r="G611" s="21">
        <v>12.979069100640354</v>
      </c>
      <c r="H611" s="19">
        <v>10369</v>
      </c>
      <c r="I611" s="19">
        <v>207</v>
      </c>
      <c r="J611" s="19">
        <v>177</v>
      </c>
      <c r="K611" s="22">
        <v>384</v>
      </c>
      <c r="L611" s="21">
        <v>3.7033465136464461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361</v>
      </c>
      <c r="E612" s="19">
        <v>343</v>
      </c>
      <c r="F612" s="20">
        <v>704</v>
      </c>
      <c r="G612" s="21">
        <v>30.755788553953689</v>
      </c>
      <c r="H612" s="19">
        <v>394</v>
      </c>
      <c r="I612" s="19">
        <v>7</v>
      </c>
      <c r="J612" s="19">
        <v>7</v>
      </c>
      <c r="K612" s="22">
        <v>14</v>
      </c>
      <c r="L612" s="21">
        <v>3.5532994923857872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455</v>
      </c>
      <c r="E613" s="19">
        <v>466</v>
      </c>
      <c r="F613" s="20">
        <v>921</v>
      </c>
      <c r="G613" s="21">
        <v>13.494505494505493</v>
      </c>
      <c r="H613" s="19">
        <v>2890</v>
      </c>
      <c r="I613" s="19">
        <v>60</v>
      </c>
      <c r="J613" s="19">
        <v>57</v>
      </c>
      <c r="K613" s="22">
        <v>117</v>
      </c>
      <c r="L613" s="21">
        <v>4.0484429065743948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441</v>
      </c>
      <c r="E614" s="19">
        <v>428</v>
      </c>
      <c r="F614" s="20">
        <v>869</v>
      </c>
      <c r="G614" s="21">
        <v>11.918804004937595</v>
      </c>
      <c r="H614" s="19">
        <v>2936</v>
      </c>
      <c r="I614" s="19">
        <v>63</v>
      </c>
      <c r="J614" s="19">
        <v>70</v>
      </c>
      <c r="K614" s="22">
        <v>133</v>
      </c>
      <c r="L614" s="21">
        <v>4.5299727520435971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97</v>
      </c>
      <c r="E615" s="19">
        <v>91</v>
      </c>
      <c r="F615" s="20">
        <v>188</v>
      </c>
      <c r="G615" s="21">
        <v>17.106460418562332</v>
      </c>
      <c r="H615" s="35">
        <v>354</v>
      </c>
      <c r="I615" s="19">
        <v>6</v>
      </c>
      <c r="J615" s="19">
        <v>4</v>
      </c>
      <c r="K615" s="22">
        <v>10</v>
      </c>
      <c r="L615" s="21">
        <v>2.8248587570621471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54</v>
      </c>
      <c r="E616" s="19">
        <v>43</v>
      </c>
      <c r="F616" s="20">
        <v>97</v>
      </c>
      <c r="G616" s="21">
        <v>12.435897435897436</v>
      </c>
      <c r="H616" s="19">
        <v>328</v>
      </c>
      <c r="I616" s="19">
        <v>6</v>
      </c>
      <c r="J616" s="19">
        <v>5</v>
      </c>
      <c r="K616" s="22">
        <v>11</v>
      </c>
      <c r="L616" s="21">
        <v>3.3536585365853662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658</v>
      </c>
      <c r="E617" s="19">
        <v>618</v>
      </c>
      <c r="F617" s="20">
        <v>1276</v>
      </c>
      <c r="G617" s="21">
        <v>12.255090280445639</v>
      </c>
      <c r="H617" s="19">
        <v>5967</v>
      </c>
      <c r="I617" s="19">
        <v>37</v>
      </c>
      <c r="J617" s="19">
        <v>38</v>
      </c>
      <c r="K617" s="22">
        <v>75</v>
      </c>
      <c r="L617" s="21">
        <v>1.2569130216189039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183</v>
      </c>
      <c r="E618" s="19">
        <v>167</v>
      </c>
      <c r="F618" s="20">
        <v>350</v>
      </c>
      <c r="G618" s="21">
        <v>24.407252440725244</v>
      </c>
      <c r="H618" s="35">
        <v>379</v>
      </c>
      <c r="I618" s="19">
        <v>13</v>
      </c>
      <c r="J618" s="19">
        <v>7</v>
      </c>
      <c r="K618" s="22">
        <v>20</v>
      </c>
      <c r="L618" s="21">
        <v>5.2770448548812663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136</v>
      </c>
      <c r="E619" s="19">
        <v>138</v>
      </c>
      <c r="F619" s="20">
        <v>274</v>
      </c>
      <c r="G619" s="21">
        <v>15.657142857142858</v>
      </c>
      <c r="H619" s="19">
        <v>586</v>
      </c>
      <c r="I619" s="19">
        <v>7</v>
      </c>
      <c r="J619" s="19">
        <v>9</v>
      </c>
      <c r="K619" s="22">
        <v>16</v>
      </c>
      <c r="L619" s="21">
        <v>2.7303754266211606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413</v>
      </c>
      <c r="E620" s="19">
        <v>524</v>
      </c>
      <c r="F620" s="20">
        <v>937</v>
      </c>
      <c r="G620" s="21">
        <v>16.352530541012218</v>
      </c>
      <c r="H620" s="19">
        <v>3368</v>
      </c>
      <c r="I620" s="19">
        <v>33</v>
      </c>
      <c r="J620" s="19">
        <v>28</v>
      </c>
      <c r="K620" s="22">
        <v>61</v>
      </c>
      <c r="L620" s="21">
        <v>1.811163895486936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238</v>
      </c>
      <c r="E621" s="19">
        <v>205</v>
      </c>
      <c r="F621" s="20">
        <v>443</v>
      </c>
      <c r="G621" s="21">
        <v>12.595962468012512</v>
      </c>
      <c r="H621" s="19">
        <v>1442</v>
      </c>
      <c r="I621" s="19">
        <v>9</v>
      </c>
      <c r="J621" s="19">
        <v>16</v>
      </c>
      <c r="K621" s="22">
        <v>25</v>
      </c>
      <c r="L621" s="21">
        <v>1.7337031900138695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884</v>
      </c>
      <c r="E622" s="19">
        <v>866</v>
      </c>
      <c r="F622" s="20">
        <v>1750</v>
      </c>
      <c r="G622" s="21">
        <v>20.823417420276058</v>
      </c>
      <c r="H622" s="19">
        <v>2444</v>
      </c>
      <c r="I622" s="19">
        <v>35</v>
      </c>
      <c r="J622" s="19">
        <v>33</v>
      </c>
      <c r="K622" s="22">
        <v>68</v>
      </c>
      <c r="L622" s="21">
        <v>2.7823240589198037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140</v>
      </c>
      <c r="E623" s="19">
        <v>134</v>
      </c>
      <c r="F623" s="20">
        <v>274</v>
      </c>
      <c r="G623" s="21">
        <v>18.8575361321404</v>
      </c>
      <c r="H623" s="19">
        <v>332</v>
      </c>
      <c r="I623" s="19">
        <v>5</v>
      </c>
      <c r="J623" s="19">
        <v>8</v>
      </c>
      <c r="K623" s="22">
        <v>13</v>
      </c>
      <c r="L623" s="21">
        <v>3.9156626506024099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527</v>
      </c>
      <c r="E624" s="38">
        <v>479</v>
      </c>
      <c r="F624" s="38">
        <v>1006</v>
      </c>
      <c r="G624" s="31">
        <v>14.883858558958426</v>
      </c>
      <c r="H624" s="29">
        <v>1868</v>
      </c>
      <c r="I624" s="38">
        <v>39</v>
      </c>
      <c r="J624" s="38">
        <v>44</v>
      </c>
      <c r="K624" s="39">
        <v>83</v>
      </c>
      <c r="L624" s="31">
        <v>4.4432548179871523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5636</v>
      </c>
      <c r="E625" s="9">
        <v>5757</v>
      </c>
      <c r="F625" s="9">
        <v>11393</v>
      </c>
      <c r="G625" s="25">
        <v>15.777156151332189</v>
      </c>
      <c r="H625" s="9">
        <v>29700</v>
      </c>
      <c r="I625" s="9">
        <v>524</v>
      </c>
      <c r="J625" s="9">
        <v>451</v>
      </c>
      <c r="K625" s="16">
        <v>975</v>
      </c>
      <c r="L625" s="25">
        <v>3.2828282828282833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363</v>
      </c>
      <c r="E626" s="29">
        <v>766</v>
      </c>
      <c r="F626" s="29">
        <v>1129</v>
      </c>
      <c r="G626" s="31">
        <v>24.91723681306555</v>
      </c>
      <c r="H626" s="29">
        <v>1766</v>
      </c>
      <c r="I626" s="29">
        <v>13</v>
      </c>
      <c r="J626" s="29">
        <v>33</v>
      </c>
      <c r="K626" s="36">
        <v>46</v>
      </c>
      <c r="L626" s="31">
        <v>2.6047565118912797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63</v>
      </c>
      <c r="E627" s="19">
        <v>141</v>
      </c>
      <c r="F627" s="20">
        <v>204</v>
      </c>
      <c r="G627" s="21">
        <v>20.178041543026705</v>
      </c>
      <c r="H627" s="35">
        <v>450</v>
      </c>
      <c r="I627" s="19">
        <v>8</v>
      </c>
      <c r="J627" s="19">
        <v>18</v>
      </c>
      <c r="K627" s="22">
        <v>26</v>
      </c>
      <c r="L627" s="21">
        <v>5.7777777777777777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53</v>
      </c>
      <c r="E628" s="19">
        <v>97</v>
      </c>
      <c r="F628" s="20">
        <v>150</v>
      </c>
      <c r="G628" s="21">
        <v>29.069767441860467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62</v>
      </c>
      <c r="E629" s="19">
        <v>159</v>
      </c>
      <c r="F629" s="20">
        <v>221</v>
      </c>
      <c r="G629" s="21">
        <v>31.982633863965265</v>
      </c>
      <c r="H629" s="35">
        <v>275</v>
      </c>
      <c r="I629" s="19">
        <v>2</v>
      </c>
      <c r="J629" s="19">
        <v>5</v>
      </c>
      <c r="K629" s="22">
        <v>7</v>
      </c>
      <c r="L629" s="21">
        <v>2.5454545454545454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60</v>
      </c>
      <c r="E630" s="19">
        <v>110</v>
      </c>
      <c r="F630" s="20">
        <v>170</v>
      </c>
      <c r="G630" s="21">
        <v>26.729559748427672</v>
      </c>
      <c r="H630" s="35">
        <v>254</v>
      </c>
      <c r="I630" s="19">
        <v>1</v>
      </c>
      <c r="J630" s="19">
        <v>2</v>
      </c>
      <c r="K630" s="22">
        <v>3</v>
      </c>
      <c r="L630" s="21">
        <v>1.1811023622047243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80</v>
      </c>
      <c r="E631" s="19">
        <v>159</v>
      </c>
      <c r="F631" s="20">
        <v>239</v>
      </c>
      <c r="G631" s="21">
        <v>23.971915747241727</v>
      </c>
      <c r="H631" s="35">
        <v>399</v>
      </c>
      <c r="I631" s="19">
        <v>0</v>
      </c>
      <c r="J631" s="19">
        <v>4</v>
      </c>
      <c r="K631" s="22">
        <v>4</v>
      </c>
      <c r="L631" s="21">
        <v>1.0025062656641603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45</v>
      </c>
      <c r="E632" s="19">
        <v>100</v>
      </c>
      <c r="F632" s="20">
        <v>145</v>
      </c>
      <c r="G632" s="21">
        <v>21.323529411764707</v>
      </c>
      <c r="H632" s="19">
        <v>265</v>
      </c>
      <c r="I632" s="19">
        <v>2</v>
      </c>
      <c r="J632" s="19">
        <v>4</v>
      </c>
      <c r="K632" s="22">
        <v>6</v>
      </c>
      <c r="L632" s="21">
        <v>2.2641509433962264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996</v>
      </c>
      <c r="E633" s="29">
        <v>925</v>
      </c>
      <c r="F633" s="29">
        <v>1921</v>
      </c>
      <c r="G633" s="31">
        <v>15.067848458702644</v>
      </c>
      <c r="H633" s="29">
        <v>4554</v>
      </c>
      <c r="I633" s="29">
        <v>101</v>
      </c>
      <c r="J633" s="29">
        <v>95</v>
      </c>
      <c r="K633" s="36">
        <v>196</v>
      </c>
      <c r="L633" s="31">
        <v>4.303908651734738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58</v>
      </c>
      <c r="E634" s="19">
        <v>46</v>
      </c>
      <c r="F634" s="20">
        <v>104</v>
      </c>
      <c r="G634" s="21">
        <v>11.14683815648446</v>
      </c>
      <c r="H634" s="35">
        <v>558</v>
      </c>
      <c r="I634" s="19">
        <v>10</v>
      </c>
      <c r="J634" s="19">
        <v>10</v>
      </c>
      <c r="K634" s="22">
        <v>20</v>
      </c>
      <c r="L634" s="21">
        <v>3.5842293906810032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64</v>
      </c>
      <c r="E635" s="19">
        <v>68</v>
      </c>
      <c r="F635" s="20">
        <v>132</v>
      </c>
      <c r="G635" s="21">
        <v>19.879518072289155</v>
      </c>
      <c r="H635" s="35">
        <v>132</v>
      </c>
      <c r="I635" s="19">
        <v>0</v>
      </c>
      <c r="J635" s="19">
        <v>2</v>
      </c>
      <c r="K635" s="22">
        <v>2</v>
      </c>
      <c r="L635" s="21">
        <v>1.5151515151515151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10</v>
      </c>
      <c r="E636" s="19">
        <v>3</v>
      </c>
      <c r="F636" s="20">
        <v>13</v>
      </c>
      <c r="G636" s="21">
        <v>8.9041095890410951</v>
      </c>
      <c r="H636" s="35">
        <v>67</v>
      </c>
      <c r="I636" s="19">
        <v>1</v>
      </c>
      <c r="J636" s="19">
        <v>1</v>
      </c>
      <c r="K636" s="22">
        <v>2</v>
      </c>
      <c r="L636" s="21">
        <v>2.9850746268656714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10</v>
      </c>
      <c r="E637" s="19">
        <v>16</v>
      </c>
      <c r="F637" s="20">
        <v>26</v>
      </c>
      <c r="G637" s="21">
        <v>10.038610038610038</v>
      </c>
      <c r="H637" s="35">
        <v>108</v>
      </c>
      <c r="I637" s="19">
        <v>1</v>
      </c>
      <c r="J637" s="19">
        <v>0</v>
      </c>
      <c r="K637" s="22">
        <v>1</v>
      </c>
      <c r="L637" s="21">
        <v>0.92592592592592582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72</v>
      </c>
      <c r="E638" s="19">
        <v>48</v>
      </c>
      <c r="F638" s="20">
        <v>120</v>
      </c>
      <c r="G638" s="21">
        <v>11.131725417439704</v>
      </c>
      <c r="H638" s="35">
        <v>795</v>
      </c>
      <c r="I638" s="19">
        <v>32</v>
      </c>
      <c r="J638" s="19">
        <v>18</v>
      </c>
      <c r="K638" s="22">
        <v>50</v>
      </c>
      <c r="L638" s="21">
        <v>6.2893081761006293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109</v>
      </c>
      <c r="E639" s="19">
        <v>94</v>
      </c>
      <c r="F639" s="20">
        <v>203</v>
      </c>
      <c r="G639" s="21">
        <v>18.521897810218981</v>
      </c>
      <c r="H639" s="35">
        <v>348</v>
      </c>
      <c r="I639" s="19">
        <v>2</v>
      </c>
      <c r="J639" s="19">
        <v>4</v>
      </c>
      <c r="K639" s="22">
        <v>6</v>
      </c>
      <c r="L639" s="21">
        <v>1.7241379310344827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62</v>
      </c>
      <c r="E640" s="19">
        <v>44</v>
      </c>
      <c r="F640" s="20">
        <v>106</v>
      </c>
      <c r="G640" s="21">
        <v>19.064748201438849</v>
      </c>
      <c r="H640" s="35">
        <v>202</v>
      </c>
      <c r="I640" s="19">
        <v>6</v>
      </c>
      <c r="J640" s="19">
        <v>6</v>
      </c>
      <c r="K640" s="22">
        <v>12</v>
      </c>
      <c r="L640" s="21">
        <v>5.9405940594059405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65</v>
      </c>
      <c r="E641" s="19">
        <v>68</v>
      </c>
      <c r="F641" s="20">
        <v>133</v>
      </c>
      <c r="G641" s="21">
        <v>13.434343434343434</v>
      </c>
      <c r="H641" s="35">
        <v>638</v>
      </c>
      <c r="I641" s="19">
        <v>24</v>
      </c>
      <c r="J641" s="19">
        <v>30</v>
      </c>
      <c r="K641" s="22">
        <v>54</v>
      </c>
      <c r="L641" s="21">
        <v>8.4639498432601883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171</v>
      </c>
      <c r="E642" s="19">
        <v>165</v>
      </c>
      <c r="F642" s="20">
        <v>336</v>
      </c>
      <c r="G642" s="21">
        <v>14.704595185995622</v>
      </c>
      <c r="H642" s="19">
        <v>185</v>
      </c>
      <c r="I642" s="19">
        <v>7</v>
      </c>
      <c r="J642" s="19">
        <v>5</v>
      </c>
      <c r="K642" s="22">
        <v>12</v>
      </c>
      <c r="L642" s="21">
        <v>6.4864864864864868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293</v>
      </c>
      <c r="E643" s="19">
        <v>297</v>
      </c>
      <c r="F643" s="20">
        <v>590</v>
      </c>
      <c r="G643" s="21">
        <v>15.997830802603035</v>
      </c>
      <c r="H643" s="19">
        <v>1003</v>
      </c>
      <c r="I643" s="19">
        <v>10</v>
      </c>
      <c r="J643" s="19">
        <v>7</v>
      </c>
      <c r="K643" s="22">
        <v>17</v>
      </c>
      <c r="L643" s="21">
        <v>1.6949152542372881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82</v>
      </c>
      <c r="E644" s="19">
        <v>76</v>
      </c>
      <c r="F644" s="20">
        <v>158</v>
      </c>
      <c r="G644" s="21">
        <v>14.990512333965844</v>
      </c>
      <c r="H644" s="19">
        <v>518</v>
      </c>
      <c r="I644" s="19">
        <v>8</v>
      </c>
      <c r="J644" s="19">
        <v>12</v>
      </c>
      <c r="K644" s="22">
        <v>20</v>
      </c>
      <c r="L644" s="21">
        <v>3.8610038610038608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1645</v>
      </c>
      <c r="E645" s="29">
        <v>1536</v>
      </c>
      <c r="F645" s="29">
        <v>3181</v>
      </c>
      <c r="G645" s="31">
        <v>15.437251286033193</v>
      </c>
      <c r="H645" s="29">
        <v>8034</v>
      </c>
      <c r="I645" s="29">
        <v>49</v>
      </c>
      <c r="J645" s="29">
        <v>41</v>
      </c>
      <c r="K645" s="36">
        <v>90</v>
      </c>
      <c r="L645" s="31">
        <v>1.1202389843166543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85</v>
      </c>
      <c r="E646" s="19">
        <v>76</v>
      </c>
      <c r="F646" s="20">
        <v>161</v>
      </c>
      <c r="G646" s="21">
        <v>18.6558516801854</v>
      </c>
      <c r="H646" s="35">
        <v>277</v>
      </c>
      <c r="I646" s="19">
        <v>3</v>
      </c>
      <c r="J646" s="19">
        <v>0</v>
      </c>
      <c r="K646" s="22">
        <v>3</v>
      </c>
      <c r="L646" s="21">
        <v>1.0830324909747291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96</v>
      </c>
      <c r="E647" s="19">
        <v>84</v>
      </c>
      <c r="F647" s="20">
        <v>180</v>
      </c>
      <c r="G647" s="21">
        <v>18.537590113285273</v>
      </c>
      <c r="H647" s="19">
        <v>358</v>
      </c>
      <c r="I647" s="19">
        <v>5</v>
      </c>
      <c r="J647" s="19">
        <v>2</v>
      </c>
      <c r="K647" s="22">
        <v>7</v>
      </c>
      <c r="L647" s="21">
        <v>1.9553072625698324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164</v>
      </c>
      <c r="E648" s="19">
        <v>133</v>
      </c>
      <c r="F648" s="20">
        <v>297</v>
      </c>
      <c r="G648" s="21">
        <v>14.265129682997118</v>
      </c>
      <c r="H648" s="19">
        <v>1023</v>
      </c>
      <c r="I648" s="19">
        <v>2</v>
      </c>
      <c r="J648" s="19">
        <v>1</v>
      </c>
      <c r="K648" s="22">
        <v>3</v>
      </c>
      <c r="L648" s="21">
        <v>0.2932551319648094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102</v>
      </c>
      <c r="E649" s="19">
        <v>86</v>
      </c>
      <c r="F649" s="20">
        <v>188</v>
      </c>
      <c r="G649" s="21">
        <v>15.136876006441224</v>
      </c>
      <c r="H649" s="19">
        <v>425</v>
      </c>
      <c r="I649" s="19">
        <v>1</v>
      </c>
      <c r="J649" s="19">
        <v>1</v>
      </c>
      <c r="K649" s="22">
        <v>2</v>
      </c>
      <c r="L649" s="21">
        <v>0.47058823529411759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264</v>
      </c>
      <c r="E650" s="19">
        <v>256</v>
      </c>
      <c r="F650" s="20">
        <v>520</v>
      </c>
      <c r="G650" s="21">
        <v>17.397122783539647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91</v>
      </c>
      <c r="E651" s="19">
        <v>95</v>
      </c>
      <c r="F651" s="20">
        <v>186</v>
      </c>
      <c r="G651" s="21">
        <v>16.244541484716159</v>
      </c>
      <c r="H651" s="35">
        <v>510</v>
      </c>
      <c r="I651" s="19">
        <v>2</v>
      </c>
      <c r="J651" s="19">
        <v>4</v>
      </c>
      <c r="K651" s="22">
        <v>6</v>
      </c>
      <c r="L651" s="21">
        <v>1.1764705882352942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117</v>
      </c>
      <c r="E652" s="19">
        <v>101</v>
      </c>
      <c r="F652" s="20">
        <v>218</v>
      </c>
      <c r="G652" s="21">
        <v>13.30891330891331</v>
      </c>
      <c r="H652" s="35">
        <v>810</v>
      </c>
      <c r="I652" s="19">
        <v>8</v>
      </c>
      <c r="J652" s="19">
        <v>9</v>
      </c>
      <c r="K652" s="22">
        <v>17</v>
      </c>
      <c r="L652" s="21">
        <v>2.0987654320987654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114</v>
      </c>
      <c r="E653" s="19">
        <v>113</v>
      </c>
      <c r="F653" s="20">
        <v>227</v>
      </c>
      <c r="G653" s="21">
        <v>9.6843003412969288</v>
      </c>
      <c r="H653" s="35">
        <v>891</v>
      </c>
      <c r="I653" s="19">
        <v>1</v>
      </c>
      <c r="J653" s="19">
        <v>2</v>
      </c>
      <c r="K653" s="22">
        <v>3</v>
      </c>
      <c r="L653" s="21">
        <v>0.33670033670033667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151</v>
      </c>
      <c r="E654" s="19">
        <v>128</v>
      </c>
      <c r="F654" s="20">
        <v>279</v>
      </c>
      <c r="G654" s="21">
        <v>15.37190082644628</v>
      </c>
      <c r="H654" s="35">
        <v>762</v>
      </c>
      <c r="I654" s="19">
        <v>10</v>
      </c>
      <c r="J654" s="19">
        <v>7</v>
      </c>
      <c r="K654" s="22">
        <v>17</v>
      </c>
      <c r="L654" s="21">
        <v>2.2309711286089238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48</v>
      </c>
      <c r="E655" s="19">
        <v>48</v>
      </c>
      <c r="F655" s="20">
        <v>96</v>
      </c>
      <c r="G655" s="21">
        <v>14.814814814814813</v>
      </c>
      <c r="H655" s="35">
        <v>260</v>
      </c>
      <c r="I655" s="19">
        <v>3</v>
      </c>
      <c r="J655" s="19">
        <v>4</v>
      </c>
      <c r="K655" s="22">
        <v>7</v>
      </c>
      <c r="L655" s="21">
        <v>2.6923076923076925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80</v>
      </c>
      <c r="E656" s="19">
        <v>63</v>
      </c>
      <c r="F656" s="20">
        <v>143</v>
      </c>
      <c r="G656" s="21">
        <v>14.803312629399587</v>
      </c>
      <c r="H656" s="35">
        <v>443</v>
      </c>
      <c r="I656" s="19">
        <v>2</v>
      </c>
      <c r="J656" s="19">
        <v>1</v>
      </c>
      <c r="K656" s="22">
        <v>3</v>
      </c>
      <c r="L656" s="21">
        <v>0.67720090293453727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142</v>
      </c>
      <c r="E657" s="19">
        <v>162</v>
      </c>
      <c r="F657" s="20">
        <v>304</v>
      </c>
      <c r="G657" s="21">
        <v>21.303433777154872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25</v>
      </c>
      <c r="E658" s="19">
        <v>28</v>
      </c>
      <c r="F658" s="20">
        <v>53</v>
      </c>
      <c r="G658" s="21">
        <v>12.268518518518519</v>
      </c>
      <c r="H658" s="35">
        <v>252</v>
      </c>
      <c r="I658" s="19">
        <v>5</v>
      </c>
      <c r="J658" s="19">
        <v>1</v>
      </c>
      <c r="K658" s="22">
        <v>6</v>
      </c>
      <c r="L658" s="21">
        <v>2.3809523809523809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82</v>
      </c>
      <c r="E659" s="19">
        <v>68</v>
      </c>
      <c r="F659" s="20">
        <v>150</v>
      </c>
      <c r="G659" s="21">
        <v>17.026106696935301</v>
      </c>
      <c r="H659" s="35">
        <v>440</v>
      </c>
      <c r="I659" s="19">
        <v>3</v>
      </c>
      <c r="J659" s="19">
        <v>8</v>
      </c>
      <c r="K659" s="22">
        <v>11</v>
      </c>
      <c r="L659" s="21">
        <v>2.5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84</v>
      </c>
      <c r="E660" s="19">
        <v>95</v>
      </c>
      <c r="F660" s="20">
        <v>179</v>
      </c>
      <c r="G660" s="21">
        <v>15.391229578675839</v>
      </c>
      <c r="H660" s="19">
        <v>414</v>
      </c>
      <c r="I660" s="19">
        <v>4</v>
      </c>
      <c r="J660" s="19">
        <v>1</v>
      </c>
      <c r="K660" s="22">
        <v>5</v>
      </c>
      <c r="L660" s="21">
        <v>1.2077294685990339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1725</v>
      </c>
      <c r="E661" s="29">
        <v>1617</v>
      </c>
      <c r="F661" s="29">
        <v>3342</v>
      </c>
      <c r="G661" s="31">
        <v>15.015500741339805</v>
      </c>
      <c r="H661" s="29">
        <v>10657</v>
      </c>
      <c r="I661" s="29">
        <v>224</v>
      </c>
      <c r="J661" s="29">
        <v>161</v>
      </c>
      <c r="K661" s="36">
        <v>385</v>
      </c>
      <c r="L661" s="31">
        <v>3.6126489631228305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72</v>
      </c>
      <c r="E662" s="19">
        <v>83</v>
      </c>
      <c r="F662" s="20">
        <v>155</v>
      </c>
      <c r="G662" s="21">
        <v>20.103761348897535</v>
      </c>
      <c r="H662" s="35">
        <v>249</v>
      </c>
      <c r="I662" s="19">
        <v>14</v>
      </c>
      <c r="J662" s="19">
        <v>5</v>
      </c>
      <c r="K662" s="22">
        <v>19</v>
      </c>
      <c r="L662" s="21">
        <v>7.6305220883534144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11</v>
      </c>
      <c r="E663" s="19">
        <v>8</v>
      </c>
      <c r="F663" s="20">
        <v>19</v>
      </c>
      <c r="G663" s="21">
        <v>7.661290322580645</v>
      </c>
      <c r="H663" s="35">
        <v>147</v>
      </c>
      <c r="I663" s="19">
        <v>2</v>
      </c>
      <c r="J663" s="19">
        <v>5</v>
      </c>
      <c r="K663" s="22">
        <v>7</v>
      </c>
      <c r="L663" s="21">
        <v>4.7619047619047619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14</v>
      </c>
      <c r="E664" s="19">
        <v>21</v>
      </c>
      <c r="F664" s="20">
        <v>35</v>
      </c>
      <c r="G664" s="21">
        <v>10.385756676557865</v>
      </c>
      <c r="H664" s="19">
        <v>159</v>
      </c>
      <c r="I664" s="19">
        <v>1</v>
      </c>
      <c r="J664" s="19">
        <v>0</v>
      </c>
      <c r="K664" s="22">
        <v>1</v>
      </c>
      <c r="L664" s="21">
        <v>0.62893081761006298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58</v>
      </c>
      <c r="E665" s="19">
        <v>48</v>
      </c>
      <c r="F665" s="20">
        <v>106</v>
      </c>
      <c r="G665" s="21">
        <v>7.7259475218658888</v>
      </c>
      <c r="H665" s="19">
        <v>1171</v>
      </c>
      <c r="I665" s="19">
        <v>3</v>
      </c>
      <c r="J665" s="19">
        <v>3</v>
      </c>
      <c r="K665" s="22">
        <v>6</v>
      </c>
      <c r="L665" s="21">
        <v>0.51238257899231432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189</v>
      </c>
      <c r="E666" s="19">
        <v>157</v>
      </c>
      <c r="F666" s="20">
        <v>346</v>
      </c>
      <c r="G666" s="21">
        <v>15.557553956834532</v>
      </c>
      <c r="H666" s="35">
        <v>785</v>
      </c>
      <c r="I666" s="19">
        <v>60</v>
      </c>
      <c r="J666" s="19">
        <v>51</v>
      </c>
      <c r="K666" s="22">
        <v>111</v>
      </c>
      <c r="L666" s="21">
        <v>14.140127388535031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148</v>
      </c>
      <c r="E667" s="19">
        <v>160</v>
      </c>
      <c r="F667" s="20">
        <v>308</v>
      </c>
      <c r="G667" s="21">
        <v>19.870967741935484</v>
      </c>
      <c r="H667" s="35">
        <v>386</v>
      </c>
      <c r="I667" s="19">
        <v>5</v>
      </c>
      <c r="J667" s="19">
        <v>3</v>
      </c>
      <c r="K667" s="22">
        <v>8</v>
      </c>
      <c r="L667" s="21">
        <v>2.0725388601036272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24</v>
      </c>
      <c r="E668" s="19">
        <v>21</v>
      </c>
      <c r="F668" s="20">
        <v>45</v>
      </c>
      <c r="G668" s="21">
        <v>6.2068965517241379</v>
      </c>
      <c r="H668" s="35">
        <v>449</v>
      </c>
      <c r="I668" s="19">
        <v>11</v>
      </c>
      <c r="J668" s="19">
        <v>6</v>
      </c>
      <c r="K668" s="22">
        <v>17</v>
      </c>
      <c r="L668" s="21">
        <v>3.7861915367483299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4</v>
      </c>
      <c r="E669" s="19">
        <v>6</v>
      </c>
      <c r="F669" s="20">
        <v>10</v>
      </c>
      <c r="G669" s="21">
        <v>8.4033613445378155</v>
      </c>
      <c r="H669" s="35">
        <v>75</v>
      </c>
      <c r="I669" s="19">
        <v>2</v>
      </c>
      <c r="J669" s="19">
        <v>0</v>
      </c>
      <c r="K669" s="22">
        <v>2</v>
      </c>
      <c r="L669" s="21">
        <v>2.666666666666667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183</v>
      </c>
      <c r="E670" s="19">
        <v>166</v>
      </c>
      <c r="F670" s="20">
        <v>349</v>
      </c>
      <c r="G670" s="21">
        <v>19.36736958934517</v>
      </c>
      <c r="H670" s="35">
        <v>442</v>
      </c>
      <c r="I670" s="19">
        <v>3</v>
      </c>
      <c r="J670" s="19">
        <v>0</v>
      </c>
      <c r="K670" s="22">
        <v>3</v>
      </c>
      <c r="L670" s="21">
        <v>0.67873303167420818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33</v>
      </c>
      <c r="E671" s="19">
        <v>22</v>
      </c>
      <c r="F671" s="20">
        <v>55</v>
      </c>
      <c r="G671" s="21">
        <v>11.247443762781186</v>
      </c>
      <c r="H671" s="35">
        <v>247</v>
      </c>
      <c r="I671" s="19">
        <v>7</v>
      </c>
      <c r="J671" s="19">
        <v>8</v>
      </c>
      <c r="K671" s="22">
        <v>15</v>
      </c>
      <c r="L671" s="21">
        <v>6.0728744939271255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32</v>
      </c>
      <c r="E672" s="19">
        <v>31</v>
      </c>
      <c r="F672" s="20">
        <v>63</v>
      </c>
      <c r="G672" s="21">
        <v>11.909262759924385</v>
      </c>
      <c r="H672" s="35">
        <v>242</v>
      </c>
      <c r="I672" s="19">
        <v>4</v>
      </c>
      <c r="J672" s="19">
        <v>4</v>
      </c>
      <c r="K672" s="22">
        <v>8</v>
      </c>
      <c r="L672" s="21">
        <v>3.3057851239669422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98</v>
      </c>
      <c r="E673" s="19">
        <v>93</v>
      </c>
      <c r="F673" s="20">
        <v>191</v>
      </c>
      <c r="G673" s="21">
        <v>15.231259968102073</v>
      </c>
      <c r="H673" s="35">
        <v>572</v>
      </c>
      <c r="I673" s="19">
        <v>9</v>
      </c>
      <c r="J673" s="19">
        <v>12</v>
      </c>
      <c r="K673" s="22">
        <v>21</v>
      </c>
      <c r="L673" s="21">
        <v>3.6713286713286712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10</v>
      </c>
      <c r="E674" s="19">
        <v>9</v>
      </c>
      <c r="F674" s="20">
        <v>19</v>
      </c>
      <c r="G674" s="21">
        <v>4.8717948717948723</v>
      </c>
      <c r="H674" s="35">
        <v>179</v>
      </c>
      <c r="I674" s="19">
        <v>0</v>
      </c>
      <c r="J674" s="19">
        <v>0</v>
      </c>
      <c r="K674" s="22">
        <v>0</v>
      </c>
      <c r="L674" s="21">
        <v>0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16</v>
      </c>
      <c r="E675" s="19">
        <v>14</v>
      </c>
      <c r="F675" s="20">
        <v>30</v>
      </c>
      <c r="G675" s="21">
        <v>14.150943396226415</v>
      </c>
      <c r="H675" s="35">
        <v>60</v>
      </c>
      <c r="I675" s="19">
        <v>0</v>
      </c>
      <c r="J675" s="19">
        <v>1</v>
      </c>
      <c r="K675" s="22">
        <v>1</v>
      </c>
      <c r="L675" s="21">
        <v>1.6666666666666667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130</v>
      </c>
      <c r="E676" s="19">
        <v>131</v>
      </c>
      <c r="F676" s="20">
        <v>261</v>
      </c>
      <c r="G676" s="21">
        <v>16.73076923076923</v>
      </c>
      <c r="H676" s="35">
        <v>768</v>
      </c>
      <c r="I676" s="19">
        <v>32</v>
      </c>
      <c r="J676" s="19">
        <v>18</v>
      </c>
      <c r="K676" s="22">
        <v>50</v>
      </c>
      <c r="L676" s="21">
        <v>6.510416666666667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117</v>
      </c>
      <c r="E677" s="19">
        <v>122</v>
      </c>
      <c r="F677" s="20">
        <v>239</v>
      </c>
      <c r="G677" s="21">
        <v>14.626682986536107</v>
      </c>
      <c r="H677" s="35">
        <v>989</v>
      </c>
      <c r="I677" s="19">
        <v>7</v>
      </c>
      <c r="J677" s="19">
        <v>3</v>
      </c>
      <c r="K677" s="22">
        <v>10</v>
      </c>
      <c r="L677" s="21">
        <v>1.0111223458038423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106</v>
      </c>
      <c r="E678" s="19">
        <v>111</v>
      </c>
      <c r="F678" s="20">
        <v>217</v>
      </c>
      <c r="G678" s="21">
        <v>14.15525114155251</v>
      </c>
      <c r="H678" s="35">
        <v>931</v>
      </c>
      <c r="I678" s="19">
        <v>12</v>
      </c>
      <c r="J678" s="19">
        <v>16</v>
      </c>
      <c r="K678" s="22">
        <v>28</v>
      </c>
      <c r="L678" s="21">
        <v>3.007518796992481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82</v>
      </c>
      <c r="E679" s="19">
        <v>62</v>
      </c>
      <c r="F679" s="20">
        <v>144</v>
      </c>
      <c r="G679" s="21">
        <v>18.677042801556421</v>
      </c>
      <c r="H679" s="35">
        <v>291</v>
      </c>
      <c r="I679" s="19">
        <v>1</v>
      </c>
      <c r="J679" s="19">
        <v>0</v>
      </c>
      <c r="K679" s="22">
        <v>1</v>
      </c>
      <c r="L679" s="21">
        <v>0.3436426116838488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150</v>
      </c>
      <c r="E680" s="19">
        <v>175</v>
      </c>
      <c r="F680" s="20">
        <v>325</v>
      </c>
      <c r="G680" s="21">
        <v>17.975663716814157</v>
      </c>
      <c r="H680" s="35">
        <v>836</v>
      </c>
      <c r="I680" s="19">
        <v>21</v>
      </c>
      <c r="J680" s="19">
        <v>10</v>
      </c>
      <c r="K680" s="22">
        <v>31</v>
      </c>
      <c r="L680" s="21">
        <v>3.7081339712918657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31</v>
      </c>
      <c r="E682" s="19">
        <v>21</v>
      </c>
      <c r="F682" s="20">
        <v>52</v>
      </c>
      <c r="G682" s="21">
        <v>9.1228070175438596</v>
      </c>
      <c r="H682" s="35">
        <v>455</v>
      </c>
      <c r="I682" s="19">
        <v>13</v>
      </c>
      <c r="J682" s="19">
        <v>6</v>
      </c>
      <c r="K682" s="22">
        <v>19</v>
      </c>
      <c r="L682" s="21">
        <v>4.1758241758241752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115</v>
      </c>
      <c r="E683" s="19">
        <v>90</v>
      </c>
      <c r="F683" s="20">
        <v>205</v>
      </c>
      <c r="G683" s="21">
        <v>13.549239920687375</v>
      </c>
      <c r="H683" s="35">
        <v>908</v>
      </c>
      <c r="I683" s="19">
        <v>15</v>
      </c>
      <c r="J683" s="19">
        <v>5</v>
      </c>
      <c r="K683" s="22">
        <v>20</v>
      </c>
      <c r="L683" s="21">
        <v>2.2026431718061676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102</v>
      </c>
      <c r="E684" s="19">
        <v>66</v>
      </c>
      <c r="F684" s="20">
        <v>168</v>
      </c>
      <c r="G684" s="21">
        <v>19.858156028368796</v>
      </c>
      <c r="H684" s="19">
        <v>319</v>
      </c>
      <c r="I684" s="19">
        <v>2</v>
      </c>
      <c r="J684" s="19">
        <v>5</v>
      </c>
      <c r="K684" s="22">
        <v>7</v>
      </c>
      <c r="L684" s="21">
        <v>2.1943573667711598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500</v>
      </c>
      <c r="E685" s="29">
        <v>510</v>
      </c>
      <c r="F685" s="29">
        <v>1010</v>
      </c>
      <c r="G685" s="31">
        <v>16.929265839758632</v>
      </c>
      <c r="H685" s="29">
        <v>1888</v>
      </c>
      <c r="I685" s="29">
        <v>18</v>
      </c>
      <c r="J685" s="29">
        <v>9</v>
      </c>
      <c r="K685" s="36">
        <v>27</v>
      </c>
      <c r="L685" s="31">
        <v>1.4300847457627119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31</v>
      </c>
      <c r="E686" s="19">
        <v>16</v>
      </c>
      <c r="F686" s="20">
        <v>47</v>
      </c>
      <c r="G686" s="21">
        <v>14.114114114114114</v>
      </c>
      <c r="H686" s="35">
        <v>107</v>
      </c>
      <c r="I686" s="19">
        <v>4</v>
      </c>
      <c r="J686" s="19">
        <v>0</v>
      </c>
      <c r="K686" s="22">
        <v>4</v>
      </c>
      <c r="L686" s="21">
        <v>3.7383177570093453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5</v>
      </c>
      <c r="E687" s="19">
        <v>4</v>
      </c>
      <c r="F687" s="20">
        <v>9</v>
      </c>
      <c r="G687" s="21">
        <v>12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35</v>
      </c>
      <c r="E688" s="19">
        <v>53</v>
      </c>
      <c r="F688" s="20">
        <v>88</v>
      </c>
      <c r="G688" s="21">
        <v>17.777777777777779</v>
      </c>
      <c r="H688" s="35">
        <v>238</v>
      </c>
      <c r="I688" s="19">
        <v>8</v>
      </c>
      <c r="J688" s="19">
        <v>0</v>
      </c>
      <c r="K688" s="22">
        <v>8</v>
      </c>
      <c r="L688" s="21">
        <v>3.3613445378151261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13</v>
      </c>
      <c r="E689" s="19">
        <v>15</v>
      </c>
      <c r="F689" s="20">
        <v>28</v>
      </c>
      <c r="G689" s="21">
        <v>13.526570048309178</v>
      </c>
      <c r="H689" s="35">
        <v>73</v>
      </c>
      <c r="I689" s="19">
        <v>1</v>
      </c>
      <c r="J689" s="19">
        <v>2</v>
      </c>
      <c r="K689" s="22">
        <v>3</v>
      </c>
      <c r="L689" s="21">
        <v>4.10958904109589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4</v>
      </c>
      <c r="E690" s="19">
        <v>2</v>
      </c>
      <c r="F690" s="20">
        <v>6</v>
      </c>
      <c r="G690" s="21">
        <v>12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10</v>
      </c>
      <c r="E691" s="19">
        <v>8</v>
      </c>
      <c r="F691" s="20">
        <v>18</v>
      </c>
      <c r="G691" s="21">
        <v>15.789473684210526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40</v>
      </c>
      <c r="E692" s="19">
        <v>54</v>
      </c>
      <c r="F692" s="20">
        <v>94</v>
      </c>
      <c r="G692" s="21">
        <v>24.352331606217618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0</v>
      </c>
      <c r="E693" s="19">
        <v>0</v>
      </c>
      <c r="F693" s="20">
        <v>0</v>
      </c>
      <c r="G693" s="21">
        <v>0</v>
      </c>
      <c r="H693" s="35">
        <v>123</v>
      </c>
      <c r="I693" s="19">
        <v>0</v>
      </c>
      <c r="J693" s="19">
        <v>0</v>
      </c>
      <c r="K693" s="22">
        <v>0</v>
      </c>
      <c r="L693" s="21">
        <v>0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90</v>
      </c>
      <c r="E694" s="19">
        <v>87</v>
      </c>
      <c r="F694" s="20">
        <v>177</v>
      </c>
      <c r="G694" s="21">
        <v>20.75029308323564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83</v>
      </c>
      <c r="E695" s="19">
        <v>67</v>
      </c>
      <c r="F695" s="20">
        <v>150</v>
      </c>
      <c r="G695" s="21">
        <v>18.137847642079809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40</v>
      </c>
      <c r="E696" s="19">
        <v>55</v>
      </c>
      <c r="F696" s="20">
        <v>95</v>
      </c>
      <c r="G696" s="21">
        <v>20.386266094420602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29</v>
      </c>
      <c r="E697" s="19">
        <v>29</v>
      </c>
      <c r="F697" s="20">
        <v>58</v>
      </c>
      <c r="G697" s="21">
        <v>15.760869565217392</v>
      </c>
      <c r="H697" s="35">
        <v>104</v>
      </c>
      <c r="I697" s="19">
        <v>0</v>
      </c>
      <c r="J697" s="19">
        <v>5</v>
      </c>
      <c r="K697" s="22">
        <v>5</v>
      </c>
      <c r="L697" s="21">
        <v>4.8076923076923084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36</v>
      </c>
      <c r="E698" s="19">
        <v>30</v>
      </c>
      <c r="F698" s="20">
        <v>66</v>
      </c>
      <c r="G698" s="21">
        <v>13.692946058091287</v>
      </c>
      <c r="H698" s="35">
        <v>106</v>
      </c>
      <c r="I698" s="19">
        <v>1</v>
      </c>
      <c r="J698" s="19">
        <v>0</v>
      </c>
      <c r="K698" s="22">
        <v>1</v>
      </c>
      <c r="L698" s="21">
        <v>0.94339622641509435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22</v>
      </c>
      <c r="E699" s="19">
        <v>14</v>
      </c>
      <c r="F699" s="20">
        <v>36</v>
      </c>
      <c r="G699" s="21">
        <v>15.18987341772152</v>
      </c>
      <c r="H699" s="35">
        <v>78</v>
      </c>
      <c r="I699" s="19">
        <v>3</v>
      </c>
      <c r="J699" s="19">
        <v>2</v>
      </c>
      <c r="K699" s="22">
        <v>5</v>
      </c>
      <c r="L699" s="21">
        <v>6.4102564102564097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39</v>
      </c>
      <c r="E700" s="19">
        <v>36</v>
      </c>
      <c r="F700" s="20">
        <v>75</v>
      </c>
      <c r="G700" s="21">
        <v>20.547945205479451</v>
      </c>
      <c r="H700" s="35">
        <v>151</v>
      </c>
      <c r="I700" s="19">
        <v>1</v>
      </c>
      <c r="J700" s="19">
        <v>0</v>
      </c>
      <c r="K700" s="22">
        <v>1</v>
      </c>
      <c r="L700" s="21">
        <v>0.66225165562913912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9</v>
      </c>
      <c r="E701" s="19">
        <v>14</v>
      </c>
      <c r="F701" s="20">
        <v>23</v>
      </c>
      <c r="G701" s="21">
        <v>12.105263157894736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14</v>
      </c>
      <c r="E702" s="19">
        <v>26</v>
      </c>
      <c r="F702" s="20">
        <v>40</v>
      </c>
      <c r="G702" s="21">
        <v>21.052631578947366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407</v>
      </c>
      <c r="E703" s="38">
        <v>403</v>
      </c>
      <c r="F703" s="38">
        <v>810</v>
      </c>
      <c r="G703" s="31">
        <v>13.272161232180895</v>
      </c>
      <c r="H703" s="29">
        <v>2801</v>
      </c>
      <c r="I703" s="38">
        <v>119</v>
      </c>
      <c r="J703" s="38">
        <v>112</v>
      </c>
      <c r="K703" s="39">
        <v>231</v>
      </c>
      <c r="L703" s="31">
        <v>8.247054623348804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12409</v>
      </c>
      <c r="E704" s="9">
        <v>11566</v>
      </c>
      <c r="F704" s="9">
        <v>23975</v>
      </c>
      <c r="G704" s="25">
        <v>16.138369267429102</v>
      </c>
      <c r="H704" s="9">
        <v>77489</v>
      </c>
      <c r="I704" s="9">
        <v>808</v>
      </c>
      <c r="J704" s="9">
        <v>793</v>
      </c>
      <c r="K704" s="16">
        <v>1601</v>
      </c>
      <c r="L704" s="25">
        <v>2.0660997044741833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2786</v>
      </c>
      <c r="E705" s="29">
        <v>2424</v>
      </c>
      <c r="F705" s="29">
        <v>5210</v>
      </c>
      <c r="G705" s="31">
        <v>17.275108591133659</v>
      </c>
      <c r="H705" s="29">
        <v>12949</v>
      </c>
      <c r="I705" s="29">
        <v>135</v>
      </c>
      <c r="J705" s="29">
        <v>177</v>
      </c>
      <c r="K705" s="36">
        <v>312</v>
      </c>
      <c r="L705" s="31">
        <v>2.4094524673719979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142</v>
      </c>
      <c r="E706" s="19">
        <v>122</v>
      </c>
      <c r="F706" s="20">
        <v>264</v>
      </c>
      <c r="G706" s="21">
        <v>16.246153846153845</v>
      </c>
      <c r="H706" s="35">
        <v>915</v>
      </c>
      <c r="I706" s="19">
        <v>2</v>
      </c>
      <c r="J706" s="19">
        <v>2</v>
      </c>
      <c r="K706" s="22">
        <v>4</v>
      </c>
      <c r="L706" s="21">
        <v>0.43715846994535518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200</v>
      </c>
      <c r="E707" s="19">
        <v>165</v>
      </c>
      <c r="F707" s="20">
        <v>365</v>
      </c>
      <c r="G707" s="21">
        <v>23.903077930582842</v>
      </c>
      <c r="H707" s="35">
        <v>384</v>
      </c>
      <c r="I707" s="19">
        <v>6</v>
      </c>
      <c r="J707" s="19">
        <v>2</v>
      </c>
      <c r="K707" s="22">
        <v>8</v>
      </c>
      <c r="L707" s="21">
        <v>2.083333333333333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180</v>
      </c>
      <c r="E708" s="19">
        <v>159</v>
      </c>
      <c r="F708" s="20">
        <v>339</v>
      </c>
      <c r="G708" s="21">
        <v>12.278160086925027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200</v>
      </c>
      <c r="E709" s="19">
        <v>163</v>
      </c>
      <c r="F709" s="20">
        <v>363</v>
      </c>
      <c r="G709" s="21">
        <v>19.474248927038627</v>
      </c>
      <c r="H709" s="35">
        <v>658</v>
      </c>
      <c r="I709" s="19">
        <v>0</v>
      </c>
      <c r="J709" s="19">
        <v>1</v>
      </c>
      <c r="K709" s="22">
        <v>1</v>
      </c>
      <c r="L709" s="21">
        <v>0.1519756838905775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30</v>
      </c>
      <c r="E710" s="19">
        <v>40</v>
      </c>
      <c r="F710" s="20">
        <v>70</v>
      </c>
      <c r="G710" s="21">
        <v>20</v>
      </c>
      <c r="H710" s="19">
        <v>173</v>
      </c>
      <c r="I710" s="19">
        <v>3</v>
      </c>
      <c r="J710" s="19">
        <v>3</v>
      </c>
      <c r="K710" s="22">
        <v>6</v>
      </c>
      <c r="L710" s="21">
        <v>3.4682080924855487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457</v>
      </c>
      <c r="E711" s="19">
        <v>354</v>
      </c>
      <c r="F711" s="20">
        <v>811</v>
      </c>
      <c r="G711" s="21">
        <v>16.895833333333332</v>
      </c>
      <c r="H711" s="19">
        <v>2101</v>
      </c>
      <c r="I711" s="19">
        <v>49</v>
      </c>
      <c r="J711" s="19">
        <v>90</v>
      </c>
      <c r="K711" s="22">
        <v>139</v>
      </c>
      <c r="L711" s="21">
        <v>6.6158971918134215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92</v>
      </c>
      <c r="E712" s="19">
        <v>90</v>
      </c>
      <c r="F712" s="20">
        <v>182</v>
      </c>
      <c r="G712" s="21">
        <v>10.352673492605232</v>
      </c>
      <c r="H712" s="19">
        <v>1118</v>
      </c>
      <c r="I712" s="19">
        <v>27</v>
      </c>
      <c r="J712" s="19">
        <v>35</v>
      </c>
      <c r="K712" s="22">
        <v>62</v>
      </c>
      <c r="L712" s="21">
        <v>5.5456171735241506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328</v>
      </c>
      <c r="E713" s="19">
        <v>264</v>
      </c>
      <c r="F713" s="20">
        <v>592</v>
      </c>
      <c r="G713" s="21">
        <v>22.466793168880457</v>
      </c>
      <c r="H713" s="35">
        <v>498</v>
      </c>
      <c r="I713" s="19">
        <v>10</v>
      </c>
      <c r="J713" s="19">
        <v>14</v>
      </c>
      <c r="K713" s="22">
        <v>24</v>
      </c>
      <c r="L713" s="21">
        <v>4.8192771084337354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121</v>
      </c>
      <c r="E714" s="19">
        <v>94</v>
      </c>
      <c r="F714" s="20">
        <v>215</v>
      </c>
      <c r="G714" s="21">
        <v>23.522975929978116</v>
      </c>
      <c r="H714" s="35">
        <v>446</v>
      </c>
      <c r="I714" s="19">
        <v>3</v>
      </c>
      <c r="J714" s="19">
        <v>4</v>
      </c>
      <c r="K714" s="22">
        <v>7</v>
      </c>
      <c r="L714" s="21">
        <v>1.5695067264573992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69</v>
      </c>
      <c r="E715" s="19">
        <v>75</v>
      </c>
      <c r="F715" s="20">
        <v>144</v>
      </c>
      <c r="G715" s="21">
        <v>13.939980638915781</v>
      </c>
      <c r="H715" s="35">
        <v>666</v>
      </c>
      <c r="I715" s="19">
        <v>3</v>
      </c>
      <c r="J715" s="19">
        <v>2</v>
      </c>
      <c r="K715" s="22">
        <v>5</v>
      </c>
      <c r="L715" s="21">
        <v>0.75075075075075071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59</v>
      </c>
      <c r="E716" s="19">
        <v>60</v>
      </c>
      <c r="F716" s="20">
        <v>119</v>
      </c>
      <c r="G716" s="21">
        <v>18.478260869565215</v>
      </c>
      <c r="H716" s="35">
        <v>379</v>
      </c>
      <c r="I716" s="19">
        <v>0</v>
      </c>
      <c r="J716" s="19">
        <v>0</v>
      </c>
      <c r="K716" s="22">
        <v>0</v>
      </c>
      <c r="L716" s="21">
        <v>0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73</v>
      </c>
      <c r="E717" s="19">
        <v>50</v>
      </c>
      <c r="F717" s="20">
        <v>123</v>
      </c>
      <c r="G717" s="21">
        <v>8.9519650655021827</v>
      </c>
      <c r="H717" s="35">
        <v>648</v>
      </c>
      <c r="I717" s="19">
        <v>6</v>
      </c>
      <c r="J717" s="19">
        <v>3</v>
      </c>
      <c r="K717" s="22">
        <v>9</v>
      </c>
      <c r="L717" s="21">
        <v>1.3888888888888888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101</v>
      </c>
      <c r="E718" s="19">
        <v>91</v>
      </c>
      <c r="F718" s="20">
        <v>192</v>
      </c>
      <c r="G718" s="21">
        <v>17.582417582417584</v>
      </c>
      <c r="H718" s="35">
        <v>545</v>
      </c>
      <c r="I718" s="19">
        <v>5</v>
      </c>
      <c r="J718" s="19">
        <v>2</v>
      </c>
      <c r="K718" s="22">
        <v>7</v>
      </c>
      <c r="L718" s="21">
        <v>1.2844036697247707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173</v>
      </c>
      <c r="E719" s="19">
        <v>152</v>
      </c>
      <c r="F719" s="20">
        <v>325</v>
      </c>
      <c r="G719" s="21">
        <v>18.166573504751256</v>
      </c>
      <c r="H719" s="35">
        <v>867</v>
      </c>
      <c r="I719" s="19">
        <v>14</v>
      </c>
      <c r="J719" s="19">
        <v>10</v>
      </c>
      <c r="K719" s="22">
        <v>24</v>
      </c>
      <c r="L719" s="21">
        <v>2.7681660899653981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92</v>
      </c>
      <c r="E720" s="19">
        <v>98</v>
      </c>
      <c r="F720" s="20">
        <v>190</v>
      </c>
      <c r="G720" s="21">
        <v>21.566401816118049</v>
      </c>
      <c r="H720" s="35">
        <v>586</v>
      </c>
      <c r="I720" s="19">
        <v>3</v>
      </c>
      <c r="J720" s="19">
        <v>1</v>
      </c>
      <c r="K720" s="22">
        <v>4</v>
      </c>
      <c r="L720" s="21">
        <v>0.68259385665529015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71</v>
      </c>
      <c r="E721" s="19">
        <v>59</v>
      </c>
      <c r="F721" s="20">
        <v>130</v>
      </c>
      <c r="G721" s="21">
        <v>18.387553041018386</v>
      </c>
      <c r="H721" s="19">
        <v>198</v>
      </c>
      <c r="I721" s="19">
        <v>0</v>
      </c>
      <c r="J721" s="19">
        <v>0</v>
      </c>
      <c r="K721" s="22">
        <v>0</v>
      </c>
      <c r="L721" s="21">
        <v>0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283</v>
      </c>
      <c r="E722" s="19">
        <v>276</v>
      </c>
      <c r="F722" s="20">
        <v>559</v>
      </c>
      <c r="G722" s="21">
        <v>17.916666666666668</v>
      </c>
      <c r="H722" s="19">
        <v>1611</v>
      </c>
      <c r="I722" s="19">
        <v>2</v>
      </c>
      <c r="J722" s="19">
        <v>7</v>
      </c>
      <c r="K722" s="22">
        <v>9</v>
      </c>
      <c r="L722" s="21">
        <v>0.55865921787709494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115</v>
      </c>
      <c r="E723" s="19">
        <v>112</v>
      </c>
      <c r="F723" s="20">
        <v>227</v>
      </c>
      <c r="G723" s="21">
        <v>17.665369649805449</v>
      </c>
      <c r="H723" s="19">
        <v>576</v>
      </c>
      <c r="I723" s="19">
        <v>2</v>
      </c>
      <c r="J723" s="19">
        <v>1</v>
      </c>
      <c r="K723" s="22">
        <v>3</v>
      </c>
      <c r="L723" s="21">
        <v>0.52083333333333326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1122</v>
      </c>
      <c r="E724" s="38">
        <v>1067</v>
      </c>
      <c r="F724" s="38">
        <v>2189</v>
      </c>
      <c r="G724" s="31">
        <v>13.543277856833507</v>
      </c>
      <c r="H724" s="29">
        <v>10071</v>
      </c>
      <c r="I724" s="38">
        <v>103</v>
      </c>
      <c r="J724" s="38">
        <v>84</v>
      </c>
      <c r="K724" s="39">
        <v>187</v>
      </c>
      <c r="L724" s="31">
        <v>1.8568166021249131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101</v>
      </c>
      <c r="E725" s="35">
        <v>74</v>
      </c>
      <c r="F725" s="40">
        <v>175</v>
      </c>
      <c r="G725" s="21">
        <v>15.7942238267148</v>
      </c>
      <c r="H725" s="35">
        <v>474</v>
      </c>
      <c r="I725" s="35">
        <v>9</v>
      </c>
      <c r="J725" s="35">
        <v>6</v>
      </c>
      <c r="K725" s="41">
        <v>15</v>
      </c>
      <c r="L725" s="21">
        <v>3.1645569620253164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56</v>
      </c>
      <c r="E726" s="35">
        <v>71</v>
      </c>
      <c r="F726" s="40">
        <v>127</v>
      </c>
      <c r="G726" s="21">
        <v>14.853801169590644</v>
      </c>
      <c r="H726" s="19">
        <v>645</v>
      </c>
      <c r="I726" s="35">
        <v>5</v>
      </c>
      <c r="J726" s="35">
        <v>1</v>
      </c>
      <c r="K726" s="41">
        <v>6</v>
      </c>
      <c r="L726" s="21">
        <v>0.93023255813953487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163</v>
      </c>
      <c r="E727" s="35">
        <v>154</v>
      </c>
      <c r="F727" s="40">
        <v>317</v>
      </c>
      <c r="G727" s="21">
        <v>13.186356073211314</v>
      </c>
      <c r="H727" s="19">
        <v>1183</v>
      </c>
      <c r="I727" s="35">
        <v>9</v>
      </c>
      <c r="J727" s="35">
        <v>8</v>
      </c>
      <c r="K727" s="41">
        <v>17</v>
      </c>
      <c r="L727" s="21">
        <v>1.4370245139475908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22</v>
      </c>
      <c r="E728" s="35">
        <v>20</v>
      </c>
      <c r="F728" s="40">
        <v>42</v>
      </c>
      <c r="G728" s="21">
        <v>11.666666666666666</v>
      </c>
      <c r="H728" s="19">
        <v>295</v>
      </c>
      <c r="I728" s="35">
        <v>2</v>
      </c>
      <c r="J728" s="35">
        <v>2</v>
      </c>
      <c r="K728" s="41">
        <v>4</v>
      </c>
      <c r="L728" s="21">
        <v>1.3559322033898304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129</v>
      </c>
      <c r="E729" s="35">
        <v>121</v>
      </c>
      <c r="F729" s="40">
        <v>250</v>
      </c>
      <c r="G729" s="21">
        <v>13.390465988216391</v>
      </c>
      <c r="H729" s="19">
        <v>1386</v>
      </c>
      <c r="I729" s="35">
        <v>12</v>
      </c>
      <c r="J729" s="35">
        <v>7</v>
      </c>
      <c r="K729" s="41">
        <v>19</v>
      </c>
      <c r="L729" s="21">
        <v>1.3708513708513708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181</v>
      </c>
      <c r="E730" s="35">
        <v>196</v>
      </c>
      <c r="F730" s="40">
        <v>377</v>
      </c>
      <c r="G730" s="21">
        <v>13.067590987868286</v>
      </c>
      <c r="H730" s="19">
        <v>1999</v>
      </c>
      <c r="I730" s="35">
        <v>28</v>
      </c>
      <c r="J730" s="35">
        <v>29</v>
      </c>
      <c r="K730" s="41">
        <v>57</v>
      </c>
      <c r="L730" s="21">
        <v>2.851425712856428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104</v>
      </c>
      <c r="E731" s="35">
        <v>91</v>
      </c>
      <c r="F731" s="40">
        <v>195</v>
      </c>
      <c r="G731" s="21">
        <v>12.905360688285903</v>
      </c>
      <c r="H731" s="19">
        <v>866</v>
      </c>
      <c r="I731" s="35">
        <v>12</v>
      </c>
      <c r="J731" s="35">
        <v>7</v>
      </c>
      <c r="K731" s="41">
        <v>19</v>
      </c>
      <c r="L731" s="21">
        <v>2.1939953810623556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150</v>
      </c>
      <c r="E732" s="35">
        <v>126</v>
      </c>
      <c r="F732" s="40">
        <v>276</v>
      </c>
      <c r="G732" s="21">
        <v>15.401785714285715</v>
      </c>
      <c r="H732" s="19">
        <v>1100</v>
      </c>
      <c r="I732" s="35">
        <v>11</v>
      </c>
      <c r="J732" s="35">
        <v>5</v>
      </c>
      <c r="K732" s="41">
        <v>16</v>
      </c>
      <c r="L732" s="21">
        <v>1.4545454545454546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30</v>
      </c>
      <c r="E733" s="35">
        <v>31</v>
      </c>
      <c r="F733" s="40">
        <v>61</v>
      </c>
      <c r="G733" s="21">
        <v>22.021660649819495</v>
      </c>
      <c r="H733" s="35">
        <v>129</v>
      </c>
      <c r="I733" s="35">
        <v>0</v>
      </c>
      <c r="J733" s="35">
        <v>0</v>
      </c>
      <c r="K733" s="41">
        <v>0</v>
      </c>
      <c r="L733" s="21">
        <v>0</v>
      </c>
    </row>
    <row r="734" spans="1:12" ht="14.25" customHeight="1" outlineLevel="1" x14ac:dyDescent="0.2">
      <c r="A734" s="42" t="s">
        <v>1219</v>
      </c>
      <c r="B734" s="43" t="s">
        <v>1220</v>
      </c>
      <c r="C734" s="47">
        <v>1127</v>
      </c>
      <c r="D734" s="44">
        <v>39</v>
      </c>
      <c r="E734" s="44">
        <v>51</v>
      </c>
      <c r="F734" s="45">
        <v>90</v>
      </c>
      <c r="G734" s="46">
        <v>7.9858030168589185</v>
      </c>
      <c r="H734" s="44">
        <v>695</v>
      </c>
      <c r="I734" s="44">
        <v>7</v>
      </c>
      <c r="J734" s="44">
        <v>9</v>
      </c>
      <c r="K734" s="48">
        <v>16</v>
      </c>
      <c r="L734" s="46">
        <v>2.3021582733812949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45</v>
      </c>
      <c r="E735" s="35">
        <v>41</v>
      </c>
      <c r="F735" s="40">
        <v>86</v>
      </c>
      <c r="G735" s="21">
        <v>13.271604938271606</v>
      </c>
      <c r="H735" s="35">
        <v>431</v>
      </c>
      <c r="I735" s="35">
        <v>3</v>
      </c>
      <c r="J735" s="35">
        <v>4</v>
      </c>
      <c r="K735" s="41">
        <v>7</v>
      </c>
      <c r="L735" s="21">
        <v>1.6241299303944314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102</v>
      </c>
      <c r="E736" s="35">
        <v>91</v>
      </c>
      <c r="F736" s="40">
        <v>193</v>
      </c>
      <c r="G736" s="21">
        <v>14.522197140707299</v>
      </c>
      <c r="H736" s="19">
        <v>868</v>
      </c>
      <c r="I736" s="35">
        <v>5</v>
      </c>
      <c r="J736" s="35">
        <v>6</v>
      </c>
      <c r="K736" s="41">
        <v>11</v>
      </c>
      <c r="L736" s="21">
        <v>1.2672811059907834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3766</v>
      </c>
      <c r="E737" s="29">
        <v>3639</v>
      </c>
      <c r="F737" s="29">
        <v>7405</v>
      </c>
      <c r="G737" s="31">
        <v>15.531598045179019</v>
      </c>
      <c r="H737" s="29">
        <v>28856</v>
      </c>
      <c r="I737" s="29">
        <v>319</v>
      </c>
      <c r="J737" s="29">
        <v>281</v>
      </c>
      <c r="K737" s="36">
        <v>600</v>
      </c>
      <c r="L737" s="31">
        <v>2.0792902689215418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137</v>
      </c>
      <c r="E738" s="19">
        <v>91</v>
      </c>
      <c r="F738" s="20">
        <v>228</v>
      </c>
      <c r="G738" s="21">
        <v>17.325227963525837</v>
      </c>
      <c r="H738" s="35">
        <v>965</v>
      </c>
      <c r="I738" s="19">
        <v>20</v>
      </c>
      <c r="J738" s="19">
        <v>32</v>
      </c>
      <c r="K738" s="22">
        <v>52</v>
      </c>
      <c r="L738" s="21">
        <v>5.3886010362694305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63</v>
      </c>
      <c r="E739" s="19">
        <v>78</v>
      </c>
      <c r="F739" s="20">
        <v>141</v>
      </c>
      <c r="G739" s="21">
        <v>16.040955631399317</v>
      </c>
      <c r="H739" s="19">
        <v>608</v>
      </c>
      <c r="I739" s="19">
        <v>1</v>
      </c>
      <c r="J739" s="19">
        <v>7</v>
      </c>
      <c r="K739" s="22">
        <v>8</v>
      </c>
      <c r="L739" s="21">
        <v>1.3157894736842104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104</v>
      </c>
      <c r="E740" s="19">
        <v>95</v>
      </c>
      <c r="F740" s="20">
        <v>199</v>
      </c>
      <c r="G740" s="21">
        <v>14.44121915820029</v>
      </c>
      <c r="H740" s="19">
        <v>1179</v>
      </c>
      <c r="I740" s="19">
        <v>31</v>
      </c>
      <c r="J740" s="19">
        <v>18</v>
      </c>
      <c r="K740" s="22">
        <v>49</v>
      </c>
      <c r="L740" s="21">
        <v>4.1560644614079729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37</v>
      </c>
      <c r="E741" s="19">
        <v>17</v>
      </c>
      <c r="F741" s="20">
        <v>54</v>
      </c>
      <c r="G741" s="21">
        <v>12.272727272727273</v>
      </c>
      <c r="H741" s="35">
        <v>181</v>
      </c>
      <c r="I741" s="19">
        <v>0</v>
      </c>
      <c r="J741" s="19">
        <v>1</v>
      </c>
      <c r="K741" s="22">
        <v>1</v>
      </c>
      <c r="L741" s="21">
        <v>0.55248618784530379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168</v>
      </c>
      <c r="E742" s="19">
        <v>159</v>
      </c>
      <c r="F742" s="20">
        <v>327</v>
      </c>
      <c r="G742" s="21">
        <v>15.904669260700388</v>
      </c>
      <c r="H742" s="19">
        <v>991</v>
      </c>
      <c r="I742" s="19">
        <v>8</v>
      </c>
      <c r="J742" s="19">
        <v>9</v>
      </c>
      <c r="K742" s="22">
        <v>17</v>
      </c>
      <c r="L742" s="21">
        <v>1.7154389505549947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197</v>
      </c>
      <c r="E743" s="19">
        <v>163</v>
      </c>
      <c r="F743" s="20">
        <v>360</v>
      </c>
      <c r="G743" s="21">
        <v>18.575851393188856</v>
      </c>
      <c r="H743" s="19">
        <v>1258</v>
      </c>
      <c r="I743" s="19">
        <v>10</v>
      </c>
      <c r="J743" s="19">
        <v>10</v>
      </c>
      <c r="K743" s="22">
        <v>20</v>
      </c>
      <c r="L743" s="21">
        <v>1.5898251192368837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25</v>
      </c>
      <c r="E744" s="19">
        <v>34</v>
      </c>
      <c r="F744" s="20">
        <v>59</v>
      </c>
      <c r="G744" s="21">
        <v>11.500974658869396</v>
      </c>
      <c r="H744" s="19">
        <v>331</v>
      </c>
      <c r="I744" s="19">
        <v>5</v>
      </c>
      <c r="J744" s="19">
        <v>0</v>
      </c>
      <c r="K744" s="22">
        <v>5</v>
      </c>
      <c r="L744" s="21">
        <v>1.5105740181268883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201</v>
      </c>
      <c r="E745" s="19">
        <v>177</v>
      </c>
      <c r="F745" s="20">
        <v>378</v>
      </c>
      <c r="G745" s="21">
        <v>16.202314616373766</v>
      </c>
      <c r="H745" s="19">
        <v>1267</v>
      </c>
      <c r="I745" s="19">
        <v>9</v>
      </c>
      <c r="J745" s="19">
        <v>7</v>
      </c>
      <c r="K745" s="22">
        <v>16</v>
      </c>
      <c r="L745" s="21">
        <v>1.2628255722178374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40</v>
      </c>
      <c r="E746" s="19">
        <v>39</v>
      </c>
      <c r="F746" s="20">
        <v>79</v>
      </c>
      <c r="G746" s="21">
        <v>14.183123877917414</v>
      </c>
      <c r="H746" s="35">
        <v>270</v>
      </c>
      <c r="I746" s="19">
        <v>1</v>
      </c>
      <c r="J746" s="19">
        <v>1</v>
      </c>
      <c r="K746" s="22">
        <v>2</v>
      </c>
      <c r="L746" s="21">
        <v>0.74074074074074081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54</v>
      </c>
      <c r="E747" s="19">
        <v>70</v>
      </c>
      <c r="F747" s="20">
        <v>124</v>
      </c>
      <c r="G747" s="21">
        <v>16.145833333333336</v>
      </c>
      <c r="H747" s="19">
        <v>506</v>
      </c>
      <c r="I747" s="19">
        <v>12</v>
      </c>
      <c r="J747" s="19">
        <v>5</v>
      </c>
      <c r="K747" s="22">
        <v>17</v>
      </c>
      <c r="L747" s="21">
        <v>3.3596837944664033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98</v>
      </c>
      <c r="E748" s="19">
        <v>102</v>
      </c>
      <c r="F748" s="20">
        <v>200</v>
      </c>
      <c r="G748" s="21">
        <v>14.245014245014245</v>
      </c>
      <c r="H748" s="19">
        <v>1014</v>
      </c>
      <c r="I748" s="19">
        <v>11</v>
      </c>
      <c r="J748" s="19">
        <v>8</v>
      </c>
      <c r="K748" s="22">
        <v>19</v>
      </c>
      <c r="L748" s="21">
        <v>1.8737672583826428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45</v>
      </c>
      <c r="E749" s="19">
        <v>55</v>
      </c>
      <c r="F749" s="20">
        <v>100</v>
      </c>
      <c r="G749" s="21">
        <v>14.727540500736378</v>
      </c>
      <c r="H749" s="35">
        <v>462</v>
      </c>
      <c r="I749" s="19">
        <v>6</v>
      </c>
      <c r="J749" s="19">
        <v>10</v>
      </c>
      <c r="K749" s="22">
        <v>16</v>
      </c>
      <c r="L749" s="21">
        <v>3.4632034632034632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16</v>
      </c>
      <c r="E750" s="19">
        <v>14</v>
      </c>
      <c r="F750" s="20">
        <v>30</v>
      </c>
      <c r="G750" s="21">
        <v>10.273972602739725</v>
      </c>
      <c r="H750" s="35">
        <v>175</v>
      </c>
      <c r="I750" s="19">
        <v>0</v>
      </c>
      <c r="J750" s="19">
        <v>0</v>
      </c>
      <c r="K750" s="22">
        <v>0</v>
      </c>
      <c r="L750" s="21">
        <v>0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61</v>
      </c>
      <c r="E751" s="19">
        <v>46</v>
      </c>
      <c r="F751" s="20">
        <v>107</v>
      </c>
      <c r="G751" s="21">
        <v>13.096695226438188</v>
      </c>
      <c r="H751" s="35">
        <v>550</v>
      </c>
      <c r="I751" s="19">
        <v>9</v>
      </c>
      <c r="J751" s="19">
        <v>11</v>
      </c>
      <c r="K751" s="22">
        <v>20</v>
      </c>
      <c r="L751" s="21">
        <v>3.6363636363636362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177</v>
      </c>
      <c r="E752" s="19">
        <v>189</v>
      </c>
      <c r="F752" s="20">
        <v>366</v>
      </c>
      <c r="G752" s="21">
        <v>19.826652221018417</v>
      </c>
      <c r="H752" s="19">
        <v>688</v>
      </c>
      <c r="I752" s="19">
        <v>2</v>
      </c>
      <c r="J752" s="19">
        <v>2</v>
      </c>
      <c r="K752" s="22">
        <v>4</v>
      </c>
      <c r="L752" s="21">
        <v>0.58139534883720934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170</v>
      </c>
      <c r="E753" s="19">
        <v>183</v>
      </c>
      <c r="F753" s="20">
        <v>353</v>
      </c>
      <c r="G753" s="21">
        <v>13.660990712074303</v>
      </c>
      <c r="H753" s="19">
        <v>1382</v>
      </c>
      <c r="I753" s="19">
        <v>24</v>
      </c>
      <c r="J753" s="19">
        <v>30</v>
      </c>
      <c r="K753" s="22">
        <v>54</v>
      </c>
      <c r="L753" s="21">
        <v>3.907380607814761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119</v>
      </c>
      <c r="E754" s="19">
        <v>144</v>
      </c>
      <c r="F754" s="20">
        <v>263</v>
      </c>
      <c r="G754" s="21">
        <v>16.956802063185041</v>
      </c>
      <c r="H754" s="19">
        <v>837</v>
      </c>
      <c r="I754" s="19">
        <v>6</v>
      </c>
      <c r="J754" s="19">
        <v>4</v>
      </c>
      <c r="K754" s="22">
        <v>10</v>
      </c>
      <c r="L754" s="21">
        <v>1.1947431302270013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240</v>
      </c>
      <c r="E755" s="19">
        <v>238</v>
      </c>
      <c r="F755" s="20">
        <v>478</v>
      </c>
      <c r="G755" s="21">
        <v>17.225225225225223</v>
      </c>
      <c r="H755" s="19">
        <v>1380</v>
      </c>
      <c r="I755" s="19">
        <v>11</v>
      </c>
      <c r="J755" s="19">
        <v>5</v>
      </c>
      <c r="K755" s="22">
        <v>16</v>
      </c>
      <c r="L755" s="21">
        <v>1.1594202898550725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74</v>
      </c>
      <c r="E756" s="19">
        <v>55</v>
      </c>
      <c r="F756" s="20">
        <v>129</v>
      </c>
      <c r="G756" s="21">
        <v>15.560916767189385</v>
      </c>
      <c r="H756" s="35">
        <v>510</v>
      </c>
      <c r="I756" s="19">
        <v>9</v>
      </c>
      <c r="J756" s="19">
        <v>5</v>
      </c>
      <c r="K756" s="22">
        <v>14</v>
      </c>
      <c r="L756" s="21">
        <v>2.7450980392156863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45</v>
      </c>
      <c r="E757" s="19">
        <v>41</v>
      </c>
      <c r="F757" s="20">
        <v>86</v>
      </c>
      <c r="G757" s="21">
        <v>14.144736842105262</v>
      </c>
      <c r="H757" s="35">
        <v>347</v>
      </c>
      <c r="I757" s="19">
        <v>6</v>
      </c>
      <c r="J757" s="19">
        <v>2</v>
      </c>
      <c r="K757" s="22">
        <v>8</v>
      </c>
      <c r="L757" s="21">
        <v>2.3054755043227666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55</v>
      </c>
      <c r="E758" s="19">
        <v>70</v>
      </c>
      <c r="F758" s="20">
        <v>125</v>
      </c>
      <c r="G758" s="21">
        <v>14.671361502347418</v>
      </c>
      <c r="H758" s="35">
        <v>568</v>
      </c>
      <c r="I758" s="19">
        <v>4</v>
      </c>
      <c r="J758" s="19">
        <v>3</v>
      </c>
      <c r="K758" s="22">
        <v>7</v>
      </c>
      <c r="L758" s="21">
        <v>1.232394366197183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101</v>
      </c>
      <c r="E759" s="19">
        <v>80</v>
      </c>
      <c r="F759" s="20">
        <v>181</v>
      </c>
      <c r="G759" s="21">
        <v>13.691376701966718</v>
      </c>
      <c r="H759" s="19">
        <v>772</v>
      </c>
      <c r="I759" s="19">
        <v>7</v>
      </c>
      <c r="J759" s="19">
        <v>3</v>
      </c>
      <c r="K759" s="22">
        <v>10</v>
      </c>
      <c r="L759" s="21">
        <v>1.2953367875647668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157</v>
      </c>
      <c r="E760" s="19">
        <v>152</v>
      </c>
      <c r="F760" s="20">
        <v>309</v>
      </c>
      <c r="G760" s="21">
        <v>15.117416829745597</v>
      </c>
      <c r="H760" s="19">
        <v>1104</v>
      </c>
      <c r="I760" s="19">
        <v>11</v>
      </c>
      <c r="J760" s="19">
        <v>8</v>
      </c>
      <c r="K760" s="22">
        <v>19</v>
      </c>
      <c r="L760" s="21">
        <v>1.7210144927536233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83</v>
      </c>
      <c r="E761" s="19">
        <v>70</v>
      </c>
      <c r="F761" s="20">
        <v>153</v>
      </c>
      <c r="G761" s="21">
        <v>11.038961038961039</v>
      </c>
      <c r="H761" s="35">
        <v>970</v>
      </c>
      <c r="I761" s="19">
        <v>9</v>
      </c>
      <c r="J761" s="19">
        <v>4</v>
      </c>
      <c r="K761" s="22">
        <v>13</v>
      </c>
      <c r="L761" s="21">
        <v>1.3402061855670102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72</v>
      </c>
      <c r="E762" s="19">
        <v>64</v>
      </c>
      <c r="F762" s="20">
        <v>136</v>
      </c>
      <c r="G762" s="21">
        <v>12.842304060434373</v>
      </c>
      <c r="H762" s="35">
        <v>777</v>
      </c>
      <c r="I762" s="19">
        <v>11</v>
      </c>
      <c r="J762" s="19">
        <v>7</v>
      </c>
      <c r="K762" s="22">
        <v>18</v>
      </c>
      <c r="L762" s="21">
        <v>2.3166023166023164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105</v>
      </c>
      <c r="E763" s="19">
        <v>98</v>
      </c>
      <c r="F763" s="20">
        <v>203</v>
      </c>
      <c r="G763" s="21">
        <v>14.593817397555714</v>
      </c>
      <c r="H763" s="19">
        <v>914</v>
      </c>
      <c r="I763" s="19">
        <v>12</v>
      </c>
      <c r="J763" s="19">
        <v>4</v>
      </c>
      <c r="K763" s="22">
        <v>16</v>
      </c>
      <c r="L763" s="21">
        <v>1.7505470459518599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189</v>
      </c>
      <c r="E764" s="19">
        <v>184</v>
      </c>
      <c r="F764" s="20">
        <v>373</v>
      </c>
      <c r="G764" s="21">
        <v>14.581704456606722</v>
      </c>
      <c r="H764" s="19">
        <v>1756</v>
      </c>
      <c r="I764" s="19">
        <v>29</v>
      </c>
      <c r="J764" s="19">
        <v>37</v>
      </c>
      <c r="K764" s="22">
        <v>66</v>
      </c>
      <c r="L764" s="21">
        <v>3.7585421412300679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40</v>
      </c>
      <c r="E765" s="19">
        <v>42</v>
      </c>
      <c r="F765" s="20">
        <v>82</v>
      </c>
      <c r="G765" s="21">
        <v>14.285714285714285</v>
      </c>
      <c r="H765" s="35">
        <v>390</v>
      </c>
      <c r="I765" s="19">
        <v>6</v>
      </c>
      <c r="J765" s="19">
        <v>6</v>
      </c>
      <c r="K765" s="22">
        <v>12</v>
      </c>
      <c r="L765" s="21">
        <v>3.0769230769230771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131</v>
      </c>
      <c r="E766" s="19">
        <v>135</v>
      </c>
      <c r="F766" s="20">
        <v>266</v>
      </c>
      <c r="G766" s="21">
        <v>16.931890515595164</v>
      </c>
      <c r="H766" s="35">
        <v>954</v>
      </c>
      <c r="I766" s="19">
        <v>14</v>
      </c>
      <c r="J766" s="19">
        <v>15</v>
      </c>
      <c r="K766" s="22">
        <v>29</v>
      </c>
      <c r="L766" s="21">
        <v>3.0398322851153039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72</v>
      </c>
      <c r="E767" s="19">
        <v>88</v>
      </c>
      <c r="F767" s="20">
        <v>160</v>
      </c>
      <c r="G767" s="21">
        <v>16.666666666666664</v>
      </c>
      <c r="H767" s="35">
        <v>499</v>
      </c>
      <c r="I767" s="19">
        <v>3</v>
      </c>
      <c r="J767" s="19">
        <v>3</v>
      </c>
      <c r="K767" s="22">
        <v>6</v>
      </c>
      <c r="L767" s="21">
        <v>1.2024048096192386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87</v>
      </c>
      <c r="E768" s="19">
        <v>82</v>
      </c>
      <c r="F768" s="20">
        <v>169</v>
      </c>
      <c r="G768" s="21">
        <v>16.617502458210424</v>
      </c>
      <c r="H768" s="35">
        <v>617</v>
      </c>
      <c r="I768" s="19">
        <v>1</v>
      </c>
      <c r="J768" s="19">
        <v>1</v>
      </c>
      <c r="K768" s="22">
        <v>2</v>
      </c>
      <c r="L768" s="21">
        <v>0.32414910858995138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108</v>
      </c>
      <c r="E769" s="19">
        <v>93</v>
      </c>
      <c r="F769" s="20">
        <v>201</v>
      </c>
      <c r="G769" s="21">
        <v>16.736053288925895</v>
      </c>
      <c r="H769" s="35">
        <v>680</v>
      </c>
      <c r="I769" s="19">
        <v>6</v>
      </c>
      <c r="J769" s="19">
        <v>6</v>
      </c>
      <c r="K769" s="22">
        <v>12</v>
      </c>
      <c r="L769" s="21">
        <v>1.7647058823529411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153</v>
      </c>
      <c r="E770" s="19">
        <v>161</v>
      </c>
      <c r="F770" s="20">
        <v>314</v>
      </c>
      <c r="G770" s="21">
        <v>18.066743383199078</v>
      </c>
      <c r="H770" s="35">
        <v>809</v>
      </c>
      <c r="I770" s="19">
        <v>7</v>
      </c>
      <c r="J770" s="19">
        <v>4</v>
      </c>
      <c r="K770" s="22">
        <v>11</v>
      </c>
      <c r="L770" s="21">
        <v>1.3597033374536465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47</v>
      </c>
      <c r="E771" s="19">
        <v>50</v>
      </c>
      <c r="F771" s="20">
        <v>97</v>
      </c>
      <c r="G771" s="21">
        <v>19.836400817995912</v>
      </c>
      <c r="H771" s="19">
        <v>359</v>
      </c>
      <c r="I771" s="19">
        <v>5</v>
      </c>
      <c r="J771" s="19">
        <v>2</v>
      </c>
      <c r="K771" s="22">
        <v>7</v>
      </c>
      <c r="L771" s="21">
        <v>1.9498607242339834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129</v>
      </c>
      <c r="E772" s="19">
        <v>114</v>
      </c>
      <c r="F772" s="20">
        <v>243</v>
      </c>
      <c r="G772" s="21">
        <v>13.830392714854867</v>
      </c>
      <c r="H772" s="19">
        <v>1150</v>
      </c>
      <c r="I772" s="19">
        <v>6</v>
      </c>
      <c r="J772" s="19">
        <v>6</v>
      </c>
      <c r="K772" s="22">
        <v>12</v>
      </c>
      <c r="L772" s="21">
        <v>1.0434782608695654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166</v>
      </c>
      <c r="E773" s="19">
        <v>166</v>
      </c>
      <c r="F773" s="20">
        <v>332</v>
      </c>
      <c r="G773" s="21">
        <v>15.125284738041003</v>
      </c>
      <c r="H773" s="19">
        <v>1636</v>
      </c>
      <c r="I773" s="19">
        <v>7</v>
      </c>
      <c r="J773" s="19">
        <v>5</v>
      </c>
      <c r="K773" s="22">
        <v>12</v>
      </c>
      <c r="L773" s="21">
        <v>0.73349633251833746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491</v>
      </c>
      <c r="E774" s="29">
        <v>474</v>
      </c>
      <c r="F774" s="29">
        <v>965</v>
      </c>
      <c r="G774" s="31">
        <v>16.394835202174651</v>
      </c>
      <c r="H774" s="29">
        <v>1965</v>
      </c>
      <c r="I774" s="29">
        <v>18</v>
      </c>
      <c r="J774" s="29">
        <v>10</v>
      </c>
      <c r="K774" s="36">
        <v>28</v>
      </c>
      <c r="L774" s="31">
        <v>1.4249363867684479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13</v>
      </c>
      <c r="E775" s="19">
        <v>17</v>
      </c>
      <c r="F775" s="20">
        <v>30</v>
      </c>
      <c r="G775" s="21">
        <v>12.295081967213115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25</v>
      </c>
      <c r="E776" s="19">
        <v>19</v>
      </c>
      <c r="F776" s="20">
        <v>44</v>
      </c>
      <c r="G776" s="21">
        <v>16.541353383458645</v>
      </c>
      <c r="H776" s="35">
        <v>65</v>
      </c>
      <c r="I776" s="19">
        <v>0</v>
      </c>
      <c r="J776" s="19">
        <v>1</v>
      </c>
      <c r="K776" s="22">
        <v>1</v>
      </c>
      <c r="L776" s="21">
        <v>1.5384615384615385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34</v>
      </c>
      <c r="E777" s="19">
        <v>41</v>
      </c>
      <c r="F777" s="20">
        <v>75</v>
      </c>
      <c r="G777" s="21">
        <v>17.281105990783409</v>
      </c>
      <c r="H777" s="35">
        <v>131</v>
      </c>
      <c r="I777" s="19">
        <v>1</v>
      </c>
      <c r="J777" s="19">
        <v>0</v>
      </c>
      <c r="K777" s="22">
        <v>1</v>
      </c>
      <c r="L777" s="21">
        <v>0.76335877862595414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64</v>
      </c>
      <c r="E778" s="19">
        <v>62</v>
      </c>
      <c r="F778" s="20">
        <v>126</v>
      </c>
      <c r="G778" s="21">
        <v>15.126050420168067</v>
      </c>
      <c r="H778" s="35">
        <v>299</v>
      </c>
      <c r="I778" s="19">
        <v>1</v>
      </c>
      <c r="J778" s="19">
        <v>2</v>
      </c>
      <c r="K778" s="22">
        <v>3</v>
      </c>
      <c r="L778" s="21">
        <v>1.0033444816053512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9</v>
      </c>
      <c r="E779" s="19">
        <v>16</v>
      </c>
      <c r="F779" s="20">
        <v>25</v>
      </c>
      <c r="G779" s="21">
        <v>13.888888888888889</v>
      </c>
      <c r="H779" s="35">
        <v>70</v>
      </c>
      <c r="I779" s="19">
        <v>2</v>
      </c>
      <c r="J779" s="19">
        <v>0</v>
      </c>
      <c r="K779" s="22">
        <v>2</v>
      </c>
      <c r="L779" s="21">
        <v>2.8571428571428572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45</v>
      </c>
      <c r="E780" s="19">
        <v>47</v>
      </c>
      <c r="F780" s="20">
        <v>92</v>
      </c>
      <c r="G780" s="21">
        <v>20.309050772626932</v>
      </c>
      <c r="H780" s="35">
        <v>108</v>
      </c>
      <c r="I780" s="19">
        <v>0</v>
      </c>
      <c r="J780" s="19">
        <v>1</v>
      </c>
      <c r="K780" s="22">
        <v>1</v>
      </c>
      <c r="L780" s="21">
        <v>0.92592592592592582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21</v>
      </c>
      <c r="E781" s="19">
        <v>10</v>
      </c>
      <c r="F781" s="20">
        <v>31</v>
      </c>
      <c r="G781" s="21">
        <v>17.816091954022991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78</v>
      </c>
      <c r="E782" s="19">
        <v>66</v>
      </c>
      <c r="F782" s="20">
        <v>144</v>
      </c>
      <c r="G782" s="21">
        <v>17.061611374407583</v>
      </c>
      <c r="H782" s="35">
        <v>347</v>
      </c>
      <c r="I782" s="19">
        <v>11</v>
      </c>
      <c r="J782" s="19">
        <v>6</v>
      </c>
      <c r="K782" s="22">
        <v>17</v>
      </c>
      <c r="L782" s="21">
        <v>4.8991354466858787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29</v>
      </c>
      <c r="E783" s="19">
        <v>28</v>
      </c>
      <c r="F783" s="20">
        <v>57</v>
      </c>
      <c r="G783" s="21">
        <v>17.75700934579439</v>
      </c>
      <c r="H783" s="35">
        <v>124</v>
      </c>
      <c r="I783" s="19">
        <v>1</v>
      </c>
      <c r="J783" s="19">
        <v>0</v>
      </c>
      <c r="K783" s="22">
        <v>1</v>
      </c>
      <c r="L783" s="21">
        <v>0.80645161290322576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43</v>
      </c>
      <c r="E784" s="19">
        <v>42</v>
      </c>
      <c r="F784" s="20">
        <v>85</v>
      </c>
      <c r="G784" s="21">
        <v>16.898608349900595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130</v>
      </c>
      <c r="E785" s="19">
        <v>126</v>
      </c>
      <c r="F785" s="20">
        <v>256</v>
      </c>
      <c r="G785" s="21">
        <v>15.667074663402691</v>
      </c>
      <c r="H785" s="19">
        <v>522</v>
      </c>
      <c r="I785" s="19">
        <v>2</v>
      </c>
      <c r="J785" s="19">
        <v>0</v>
      </c>
      <c r="K785" s="22">
        <v>2</v>
      </c>
      <c r="L785" s="21">
        <v>0.38314176245210724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2156</v>
      </c>
      <c r="E786" s="29">
        <v>1974</v>
      </c>
      <c r="F786" s="29">
        <v>4130</v>
      </c>
      <c r="G786" s="31">
        <v>16.908212560386474</v>
      </c>
      <c r="H786" s="29">
        <v>12457</v>
      </c>
      <c r="I786" s="29">
        <v>116</v>
      </c>
      <c r="J786" s="29">
        <v>102</v>
      </c>
      <c r="K786" s="36">
        <v>218</v>
      </c>
      <c r="L786" s="31">
        <v>1.750020069037489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201</v>
      </c>
      <c r="E787" s="19">
        <v>207</v>
      </c>
      <c r="F787" s="20">
        <v>408</v>
      </c>
      <c r="G787" s="21">
        <v>14.890510948905108</v>
      </c>
      <c r="H787" s="19">
        <v>1627</v>
      </c>
      <c r="I787" s="19">
        <v>0</v>
      </c>
      <c r="J787" s="19">
        <v>0</v>
      </c>
      <c r="K787" s="22">
        <v>0</v>
      </c>
      <c r="L787" s="21">
        <v>0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56</v>
      </c>
      <c r="E788" s="19">
        <v>60</v>
      </c>
      <c r="F788" s="20">
        <v>116</v>
      </c>
      <c r="G788" s="21">
        <v>16.666666666666664</v>
      </c>
      <c r="H788" s="35">
        <v>345</v>
      </c>
      <c r="I788" s="19">
        <v>5</v>
      </c>
      <c r="J788" s="19">
        <v>3</v>
      </c>
      <c r="K788" s="22">
        <v>8</v>
      </c>
      <c r="L788" s="21">
        <v>2.318840579710145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77</v>
      </c>
      <c r="E789" s="19">
        <v>76</v>
      </c>
      <c r="F789" s="20">
        <v>153</v>
      </c>
      <c r="G789" s="21">
        <v>15.133531157270031</v>
      </c>
      <c r="H789" s="35">
        <v>467</v>
      </c>
      <c r="I789" s="19">
        <v>15</v>
      </c>
      <c r="J789" s="19">
        <v>27</v>
      </c>
      <c r="K789" s="22">
        <v>42</v>
      </c>
      <c r="L789" s="21">
        <v>8.9935760171306214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42</v>
      </c>
      <c r="E790" s="19">
        <v>36</v>
      </c>
      <c r="F790" s="20">
        <v>78</v>
      </c>
      <c r="G790" s="21">
        <v>21.910112359550563</v>
      </c>
      <c r="H790" s="35">
        <v>120</v>
      </c>
      <c r="I790" s="19">
        <v>1</v>
      </c>
      <c r="J790" s="19">
        <v>0</v>
      </c>
      <c r="K790" s="22">
        <v>1</v>
      </c>
      <c r="L790" s="21">
        <v>0.83333333333333337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108</v>
      </c>
      <c r="E791" s="19">
        <v>79</v>
      </c>
      <c r="F791" s="20">
        <v>187</v>
      </c>
      <c r="G791" s="21">
        <v>14.643696162881753</v>
      </c>
      <c r="H791" s="35">
        <v>641</v>
      </c>
      <c r="I791" s="19">
        <v>0</v>
      </c>
      <c r="J791" s="19">
        <v>0</v>
      </c>
      <c r="K791" s="22">
        <v>0</v>
      </c>
      <c r="L791" s="21">
        <v>0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196</v>
      </c>
      <c r="E792" s="19">
        <v>172</v>
      </c>
      <c r="F792" s="20">
        <v>368</v>
      </c>
      <c r="G792" s="21">
        <v>21.173762945914845</v>
      </c>
      <c r="H792" s="35">
        <v>839</v>
      </c>
      <c r="I792" s="19">
        <v>12</v>
      </c>
      <c r="J792" s="19">
        <v>7</v>
      </c>
      <c r="K792" s="22">
        <v>19</v>
      </c>
      <c r="L792" s="21">
        <v>2.264600715137068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97</v>
      </c>
      <c r="E793" s="19">
        <v>89</v>
      </c>
      <c r="F793" s="20">
        <v>186</v>
      </c>
      <c r="G793" s="21">
        <v>17.86743515850144</v>
      </c>
      <c r="H793" s="35">
        <v>402</v>
      </c>
      <c r="I793" s="19">
        <v>5</v>
      </c>
      <c r="J793" s="19">
        <v>4</v>
      </c>
      <c r="K793" s="22">
        <v>9</v>
      </c>
      <c r="L793" s="21">
        <v>2.2388059701492535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58</v>
      </c>
      <c r="E794" s="19">
        <v>52</v>
      </c>
      <c r="F794" s="20">
        <v>110</v>
      </c>
      <c r="G794" s="21">
        <v>18.707482993197281</v>
      </c>
      <c r="H794" s="35">
        <v>364</v>
      </c>
      <c r="I794" s="19">
        <v>1</v>
      </c>
      <c r="J794" s="19">
        <v>0</v>
      </c>
      <c r="K794" s="22">
        <v>1</v>
      </c>
      <c r="L794" s="21">
        <v>0.27472527472527475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27</v>
      </c>
      <c r="E795" s="19">
        <v>35</v>
      </c>
      <c r="F795" s="20">
        <v>62</v>
      </c>
      <c r="G795" s="21">
        <v>15.577889447236181</v>
      </c>
      <c r="H795" s="35">
        <v>250</v>
      </c>
      <c r="I795" s="19">
        <v>3</v>
      </c>
      <c r="J795" s="19">
        <v>2</v>
      </c>
      <c r="K795" s="22">
        <v>5</v>
      </c>
      <c r="L795" s="21">
        <v>2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139</v>
      </c>
      <c r="E796" s="19">
        <v>124</v>
      </c>
      <c r="F796" s="20">
        <v>263</v>
      </c>
      <c r="G796" s="21">
        <v>20.546875</v>
      </c>
      <c r="H796" s="19">
        <v>504</v>
      </c>
      <c r="I796" s="19">
        <v>0</v>
      </c>
      <c r="J796" s="19">
        <v>1</v>
      </c>
      <c r="K796" s="22">
        <v>1</v>
      </c>
      <c r="L796" s="21">
        <v>0.1984126984126984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285</v>
      </c>
      <c r="E797" s="19">
        <v>228</v>
      </c>
      <c r="F797" s="20">
        <v>513</v>
      </c>
      <c r="G797" s="21">
        <v>16.081504702194358</v>
      </c>
      <c r="H797" s="19">
        <v>1285</v>
      </c>
      <c r="I797" s="19">
        <v>2</v>
      </c>
      <c r="J797" s="19">
        <v>1</v>
      </c>
      <c r="K797" s="22">
        <v>3</v>
      </c>
      <c r="L797" s="21">
        <v>0.23346303501945526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190</v>
      </c>
      <c r="E798" s="19">
        <v>196</v>
      </c>
      <c r="F798" s="20">
        <v>386</v>
      </c>
      <c r="G798" s="21">
        <v>22.94887039239001</v>
      </c>
      <c r="H798" s="35">
        <v>959</v>
      </c>
      <c r="I798" s="19">
        <v>13</v>
      </c>
      <c r="J798" s="19">
        <v>14</v>
      </c>
      <c r="K798" s="22">
        <v>27</v>
      </c>
      <c r="L798" s="21">
        <v>2.8154327424400418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88</v>
      </c>
      <c r="E799" s="19">
        <v>77</v>
      </c>
      <c r="F799" s="20">
        <v>165</v>
      </c>
      <c r="G799" s="21">
        <v>15.789473684210526</v>
      </c>
      <c r="H799" s="35">
        <v>714</v>
      </c>
      <c r="I799" s="19">
        <v>3</v>
      </c>
      <c r="J799" s="19">
        <v>3</v>
      </c>
      <c r="K799" s="22">
        <v>6</v>
      </c>
      <c r="L799" s="21">
        <v>0.84033613445378152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53</v>
      </c>
      <c r="E800" s="19">
        <v>49</v>
      </c>
      <c r="F800" s="20">
        <v>102</v>
      </c>
      <c r="G800" s="21">
        <v>16.39871382636656</v>
      </c>
      <c r="H800" s="35">
        <v>272</v>
      </c>
      <c r="I800" s="19">
        <v>2</v>
      </c>
      <c r="J800" s="19">
        <v>2</v>
      </c>
      <c r="K800" s="22">
        <v>4</v>
      </c>
      <c r="L800" s="21">
        <v>1.4705882352941175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58</v>
      </c>
      <c r="E801" s="19">
        <v>66</v>
      </c>
      <c r="F801" s="20">
        <v>124</v>
      </c>
      <c r="G801" s="21">
        <v>19.405320813771517</v>
      </c>
      <c r="H801" s="35">
        <v>299</v>
      </c>
      <c r="I801" s="19">
        <v>2</v>
      </c>
      <c r="J801" s="19">
        <v>0</v>
      </c>
      <c r="K801" s="22">
        <v>2</v>
      </c>
      <c r="L801" s="21">
        <v>0.66889632107023411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54</v>
      </c>
      <c r="E802" s="19">
        <v>56</v>
      </c>
      <c r="F802" s="20">
        <v>110</v>
      </c>
      <c r="G802" s="21">
        <v>20.22058823529412</v>
      </c>
      <c r="H802" s="19">
        <v>326</v>
      </c>
      <c r="I802" s="19">
        <v>10</v>
      </c>
      <c r="J802" s="19">
        <v>4</v>
      </c>
      <c r="K802" s="22">
        <v>14</v>
      </c>
      <c r="L802" s="21">
        <v>4.294478527607362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99</v>
      </c>
      <c r="E803" s="19">
        <v>90</v>
      </c>
      <c r="F803" s="20">
        <v>189</v>
      </c>
      <c r="G803" s="21">
        <v>11.54551007941356</v>
      </c>
      <c r="H803" s="19">
        <v>1035</v>
      </c>
      <c r="I803" s="19">
        <v>19</v>
      </c>
      <c r="J803" s="19">
        <v>11</v>
      </c>
      <c r="K803" s="22">
        <v>30</v>
      </c>
      <c r="L803" s="21">
        <v>2.8985507246376812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8</v>
      </c>
      <c r="E804" s="19">
        <v>14</v>
      </c>
      <c r="F804" s="20">
        <v>22</v>
      </c>
      <c r="G804" s="21">
        <v>5.0113895216400905</v>
      </c>
      <c r="H804" s="35">
        <v>165</v>
      </c>
      <c r="I804" s="19">
        <v>0</v>
      </c>
      <c r="J804" s="19">
        <v>0</v>
      </c>
      <c r="K804" s="22">
        <v>0</v>
      </c>
      <c r="L804" s="21">
        <v>0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67</v>
      </c>
      <c r="E805" s="19">
        <v>54</v>
      </c>
      <c r="F805" s="20">
        <v>121</v>
      </c>
      <c r="G805" s="21">
        <v>15.858453473132371</v>
      </c>
      <c r="H805" s="35">
        <v>323</v>
      </c>
      <c r="I805" s="19">
        <v>0</v>
      </c>
      <c r="J805" s="19">
        <v>0</v>
      </c>
      <c r="K805" s="22">
        <v>0</v>
      </c>
      <c r="L805" s="21">
        <v>0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93</v>
      </c>
      <c r="E806" s="19">
        <v>77</v>
      </c>
      <c r="F806" s="20">
        <v>170</v>
      </c>
      <c r="G806" s="21">
        <v>14.756944444444445</v>
      </c>
      <c r="H806" s="35">
        <v>526</v>
      </c>
      <c r="I806" s="19">
        <v>17</v>
      </c>
      <c r="J806" s="19">
        <v>16</v>
      </c>
      <c r="K806" s="22">
        <v>33</v>
      </c>
      <c r="L806" s="21">
        <v>6.2737642585551328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160</v>
      </c>
      <c r="E807" s="19">
        <v>137</v>
      </c>
      <c r="F807" s="20">
        <v>297</v>
      </c>
      <c r="G807" s="21">
        <v>18.702770780856422</v>
      </c>
      <c r="H807" s="19">
        <v>994</v>
      </c>
      <c r="I807" s="19">
        <v>6</v>
      </c>
      <c r="J807" s="19">
        <v>7</v>
      </c>
      <c r="K807" s="22">
        <v>13</v>
      </c>
      <c r="L807" s="21">
        <v>1.3078470824949699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1643</v>
      </c>
      <c r="E808" s="29">
        <v>1631</v>
      </c>
      <c r="F808" s="29">
        <v>3274</v>
      </c>
      <c r="G808" s="31">
        <v>16.664121748867512</v>
      </c>
      <c r="H808" s="29">
        <v>8848</v>
      </c>
      <c r="I808" s="29">
        <v>78</v>
      </c>
      <c r="J808" s="29">
        <v>98</v>
      </c>
      <c r="K808" s="36">
        <v>176</v>
      </c>
      <c r="L808" s="31">
        <v>1.9891500904159132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42</v>
      </c>
      <c r="E809" s="19">
        <v>32</v>
      </c>
      <c r="F809" s="20">
        <v>74</v>
      </c>
      <c r="G809" s="21">
        <v>19.680851063829788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248</v>
      </c>
      <c r="E810" s="19">
        <v>238</v>
      </c>
      <c r="F810" s="20">
        <v>486</v>
      </c>
      <c r="G810" s="21">
        <v>18.486116394066183</v>
      </c>
      <c r="H810" s="35">
        <v>921</v>
      </c>
      <c r="I810" s="19">
        <v>8</v>
      </c>
      <c r="J810" s="19">
        <v>13</v>
      </c>
      <c r="K810" s="22">
        <v>21</v>
      </c>
      <c r="L810" s="21">
        <v>2.2801302931596092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38</v>
      </c>
      <c r="E811" s="19">
        <v>39</v>
      </c>
      <c r="F811" s="20">
        <v>77</v>
      </c>
      <c r="G811" s="21">
        <v>15.909090909090908</v>
      </c>
      <c r="H811" s="35">
        <v>323</v>
      </c>
      <c r="I811" s="19">
        <v>3</v>
      </c>
      <c r="J811" s="19">
        <v>0</v>
      </c>
      <c r="K811" s="22">
        <v>3</v>
      </c>
      <c r="L811" s="21">
        <v>0.92879256965944268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54</v>
      </c>
      <c r="E812" s="19">
        <v>75</v>
      </c>
      <c r="F812" s="20">
        <v>129</v>
      </c>
      <c r="G812" s="21">
        <v>14.222712238147739</v>
      </c>
      <c r="H812" s="35">
        <v>513</v>
      </c>
      <c r="I812" s="19">
        <v>5</v>
      </c>
      <c r="J812" s="19">
        <v>6</v>
      </c>
      <c r="K812" s="22">
        <v>11</v>
      </c>
      <c r="L812" s="21">
        <v>2.144249512670565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127</v>
      </c>
      <c r="E813" s="19">
        <v>152</v>
      </c>
      <c r="F813" s="20">
        <v>279</v>
      </c>
      <c r="G813" s="21">
        <v>19.018404907975462</v>
      </c>
      <c r="H813" s="35">
        <v>763</v>
      </c>
      <c r="I813" s="19">
        <v>6</v>
      </c>
      <c r="J813" s="19">
        <v>7</v>
      </c>
      <c r="K813" s="22">
        <v>13</v>
      </c>
      <c r="L813" s="21">
        <v>1.7038007863695939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124</v>
      </c>
      <c r="E814" s="19">
        <v>117</v>
      </c>
      <c r="F814" s="20">
        <v>241</v>
      </c>
      <c r="G814" s="21">
        <v>18.202416918429005</v>
      </c>
      <c r="H814" s="35">
        <v>474</v>
      </c>
      <c r="I814" s="19">
        <v>2</v>
      </c>
      <c r="J814" s="19">
        <v>1</v>
      </c>
      <c r="K814" s="22">
        <v>3</v>
      </c>
      <c r="L814" s="21">
        <v>0.63291139240506333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110</v>
      </c>
      <c r="E815" s="19">
        <v>91</v>
      </c>
      <c r="F815" s="20">
        <v>201</v>
      </c>
      <c r="G815" s="21">
        <v>16.834170854271356</v>
      </c>
      <c r="H815" s="35">
        <v>486</v>
      </c>
      <c r="I815" s="19">
        <v>0</v>
      </c>
      <c r="J815" s="19">
        <v>1</v>
      </c>
      <c r="K815" s="22">
        <v>1</v>
      </c>
      <c r="L815" s="21">
        <v>0.20576131687242799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121</v>
      </c>
      <c r="E816" s="19">
        <v>136</v>
      </c>
      <c r="F816" s="20">
        <v>257</v>
      </c>
      <c r="G816" s="21">
        <v>16.580645161290324</v>
      </c>
      <c r="H816" s="35">
        <v>780</v>
      </c>
      <c r="I816" s="19">
        <v>6</v>
      </c>
      <c r="J816" s="19">
        <v>7</v>
      </c>
      <c r="K816" s="22">
        <v>13</v>
      </c>
      <c r="L816" s="21">
        <v>1.6666666666666667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75</v>
      </c>
      <c r="E817" s="19">
        <v>64</v>
      </c>
      <c r="F817" s="20">
        <v>139</v>
      </c>
      <c r="G817" s="21">
        <v>15.010799136069114</v>
      </c>
      <c r="H817" s="35">
        <v>520</v>
      </c>
      <c r="I817" s="19">
        <v>8</v>
      </c>
      <c r="J817" s="19">
        <v>11</v>
      </c>
      <c r="K817" s="22">
        <v>19</v>
      </c>
      <c r="L817" s="21">
        <v>3.6538461538461542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71</v>
      </c>
      <c r="E818" s="19">
        <v>85</v>
      </c>
      <c r="F818" s="20">
        <v>156</v>
      </c>
      <c r="G818" s="21">
        <v>16.490486257928119</v>
      </c>
      <c r="H818" s="35">
        <v>321</v>
      </c>
      <c r="I818" s="19">
        <v>6</v>
      </c>
      <c r="J818" s="19">
        <v>8</v>
      </c>
      <c r="K818" s="22">
        <v>14</v>
      </c>
      <c r="L818" s="21">
        <v>4.361370716510903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89</v>
      </c>
      <c r="E819" s="19">
        <v>82</v>
      </c>
      <c r="F819" s="20">
        <v>171</v>
      </c>
      <c r="G819" s="21">
        <v>17.378048780487802</v>
      </c>
      <c r="H819" s="19">
        <v>418</v>
      </c>
      <c r="I819" s="19">
        <v>4</v>
      </c>
      <c r="J819" s="19">
        <v>3</v>
      </c>
      <c r="K819" s="22">
        <v>7</v>
      </c>
      <c r="L819" s="21">
        <v>1.6746411483253589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132</v>
      </c>
      <c r="E820" s="19">
        <v>139</v>
      </c>
      <c r="F820" s="20">
        <v>271</v>
      </c>
      <c r="G820" s="21">
        <v>15.521191294387171</v>
      </c>
      <c r="H820" s="19">
        <v>1092</v>
      </c>
      <c r="I820" s="19">
        <v>7</v>
      </c>
      <c r="J820" s="19">
        <v>21</v>
      </c>
      <c r="K820" s="22">
        <v>28</v>
      </c>
      <c r="L820" s="21">
        <v>2.5641025641025639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46</v>
      </c>
      <c r="E821" s="19">
        <v>36</v>
      </c>
      <c r="F821" s="20">
        <v>82</v>
      </c>
      <c r="G821" s="21">
        <v>17.52136752136752</v>
      </c>
      <c r="H821" s="35">
        <v>201</v>
      </c>
      <c r="I821" s="19">
        <v>4</v>
      </c>
      <c r="J821" s="19">
        <v>2</v>
      </c>
      <c r="K821" s="22">
        <v>6</v>
      </c>
      <c r="L821" s="21">
        <v>2.9850746268656714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39</v>
      </c>
      <c r="E822" s="19">
        <v>20</v>
      </c>
      <c r="F822" s="20">
        <v>59</v>
      </c>
      <c r="G822" s="21">
        <v>17.987804878048781</v>
      </c>
      <c r="H822" s="19">
        <v>118</v>
      </c>
      <c r="I822" s="19">
        <v>1</v>
      </c>
      <c r="J822" s="19">
        <v>0</v>
      </c>
      <c r="K822" s="22">
        <v>1</v>
      </c>
      <c r="L822" s="21">
        <v>0.84745762711864403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327</v>
      </c>
      <c r="E823" s="19">
        <v>325</v>
      </c>
      <c r="F823" s="20">
        <v>652</v>
      </c>
      <c r="G823" s="21">
        <v>15.099583140342752</v>
      </c>
      <c r="H823" s="19">
        <v>1820</v>
      </c>
      <c r="I823" s="19">
        <v>18</v>
      </c>
      <c r="J823" s="19">
        <v>18</v>
      </c>
      <c r="K823" s="22">
        <v>36</v>
      </c>
      <c r="L823" s="21">
        <v>1.9780219780219779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445</v>
      </c>
      <c r="E824" s="29">
        <v>357</v>
      </c>
      <c r="F824" s="29">
        <v>802</v>
      </c>
      <c r="G824" s="31">
        <v>17.430993262334272</v>
      </c>
      <c r="H824" s="29">
        <v>2343</v>
      </c>
      <c r="I824" s="29">
        <v>39</v>
      </c>
      <c r="J824" s="29">
        <v>41</v>
      </c>
      <c r="K824" s="36">
        <v>80</v>
      </c>
      <c r="L824" s="31">
        <v>3.4144259496372174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8818</v>
      </c>
      <c r="E825" s="49">
        <v>8466</v>
      </c>
      <c r="F825" s="49">
        <v>17284</v>
      </c>
      <c r="G825" s="25">
        <v>18.685607411972022</v>
      </c>
      <c r="H825" s="9">
        <v>28634</v>
      </c>
      <c r="I825" s="49">
        <v>130</v>
      </c>
      <c r="J825" s="49">
        <v>96</v>
      </c>
      <c r="K825" s="50">
        <v>226</v>
      </c>
      <c r="L825" s="25">
        <v>0.78927149542501918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850</v>
      </c>
      <c r="E826" s="38">
        <v>776</v>
      </c>
      <c r="F826" s="38">
        <v>1626</v>
      </c>
      <c r="G826" s="31">
        <v>13.288656423667867</v>
      </c>
      <c r="H826" s="29">
        <v>4892</v>
      </c>
      <c r="I826" s="38">
        <v>56</v>
      </c>
      <c r="J826" s="38">
        <v>44</v>
      </c>
      <c r="K826" s="39">
        <v>100</v>
      </c>
      <c r="L826" s="31">
        <v>2.0441537203597711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36</v>
      </c>
      <c r="E827" s="35">
        <v>19</v>
      </c>
      <c r="F827" s="40">
        <v>55</v>
      </c>
      <c r="G827" s="21">
        <v>11.022044088176353</v>
      </c>
      <c r="H827" s="35">
        <v>297</v>
      </c>
      <c r="I827" s="35">
        <v>1</v>
      </c>
      <c r="J827" s="35">
        <v>1</v>
      </c>
      <c r="K827" s="41">
        <v>2</v>
      </c>
      <c r="L827" s="21">
        <v>0.67340067340067333</v>
      </c>
    </row>
    <row r="828" spans="1:12" ht="14.25" customHeight="1" outlineLevel="1" x14ac:dyDescent="0.2">
      <c r="A828" s="42" t="s">
        <v>1392</v>
      </c>
      <c r="B828" s="43" t="s">
        <v>833</v>
      </c>
      <c r="C828" s="44">
        <v>539</v>
      </c>
      <c r="D828" s="44">
        <v>28</v>
      </c>
      <c r="E828" s="44">
        <v>29</v>
      </c>
      <c r="F828" s="45">
        <v>57</v>
      </c>
      <c r="G828" s="46">
        <v>10.575139146567718</v>
      </c>
      <c r="H828" s="44">
        <v>200</v>
      </c>
      <c r="I828" s="44">
        <v>3</v>
      </c>
      <c r="J828" s="44">
        <v>3</v>
      </c>
      <c r="K828" s="48">
        <v>6</v>
      </c>
      <c r="L828" s="46">
        <v>3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54</v>
      </c>
      <c r="E829" s="35">
        <v>51</v>
      </c>
      <c r="F829" s="40">
        <v>105</v>
      </c>
      <c r="G829" s="21">
        <v>15.463917525773196</v>
      </c>
      <c r="H829" s="35">
        <v>313</v>
      </c>
      <c r="I829" s="35">
        <v>4</v>
      </c>
      <c r="J829" s="35">
        <v>1</v>
      </c>
      <c r="K829" s="41">
        <v>5</v>
      </c>
      <c r="L829" s="21">
        <v>1.5974440894568689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36</v>
      </c>
      <c r="E830" s="35">
        <v>33</v>
      </c>
      <c r="F830" s="40">
        <v>69</v>
      </c>
      <c r="G830" s="21">
        <v>13.068181818181818</v>
      </c>
      <c r="H830" s="35">
        <v>237</v>
      </c>
      <c r="I830" s="35">
        <v>6</v>
      </c>
      <c r="J830" s="35">
        <v>5</v>
      </c>
      <c r="K830" s="41">
        <v>11</v>
      </c>
      <c r="L830" s="21">
        <v>4.6413502109704643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29</v>
      </c>
      <c r="E831" s="35">
        <v>25</v>
      </c>
      <c r="F831" s="40">
        <v>54</v>
      </c>
      <c r="G831" s="21">
        <v>16.023738872403563</v>
      </c>
      <c r="H831" s="35">
        <v>124</v>
      </c>
      <c r="I831" s="35">
        <v>2</v>
      </c>
      <c r="J831" s="35">
        <v>1</v>
      </c>
      <c r="K831" s="41">
        <v>3</v>
      </c>
      <c r="L831" s="21">
        <v>2.4193548387096775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71</v>
      </c>
      <c r="E832" s="35">
        <v>56</v>
      </c>
      <c r="F832" s="40">
        <v>127</v>
      </c>
      <c r="G832" s="21">
        <v>11.651376146788991</v>
      </c>
      <c r="H832" s="35">
        <v>504</v>
      </c>
      <c r="I832" s="35">
        <v>7</v>
      </c>
      <c r="J832" s="35">
        <v>2</v>
      </c>
      <c r="K832" s="41">
        <v>9</v>
      </c>
      <c r="L832" s="21">
        <v>1.7857142857142856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134</v>
      </c>
      <c r="E833" s="35">
        <v>96</v>
      </c>
      <c r="F833" s="40">
        <v>230</v>
      </c>
      <c r="G833" s="21">
        <v>12.994350282485875</v>
      </c>
      <c r="H833" s="35">
        <v>336</v>
      </c>
      <c r="I833" s="35">
        <v>1</v>
      </c>
      <c r="J833" s="35">
        <v>4</v>
      </c>
      <c r="K833" s="41">
        <v>5</v>
      </c>
      <c r="L833" s="21">
        <v>1.4880952380952379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8</v>
      </c>
      <c r="E834" s="35">
        <v>13</v>
      </c>
      <c r="F834" s="40">
        <v>21</v>
      </c>
      <c r="G834" s="21">
        <v>7.9245283018867925</v>
      </c>
      <c r="H834" s="35">
        <v>71</v>
      </c>
      <c r="I834" s="35">
        <v>3</v>
      </c>
      <c r="J834" s="35">
        <v>5</v>
      </c>
      <c r="K834" s="41">
        <v>8</v>
      </c>
      <c r="L834" s="21">
        <v>11.267605633802818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21</v>
      </c>
      <c r="E835" s="35">
        <v>14</v>
      </c>
      <c r="F835" s="40">
        <v>35</v>
      </c>
      <c r="G835" s="21">
        <v>5.8724832214765099</v>
      </c>
      <c r="H835" s="35">
        <v>405</v>
      </c>
      <c r="I835" s="35">
        <v>10</v>
      </c>
      <c r="J835" s="35">
        <v>4</v>
      </c>
      <c r="K835" s="41">
        <v>14</v>
      </c>
      <c r="L835" s="21">
        <v>3.4567901234567899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18</v>
      </c>
      <c r="E836" s="35">
        <v>23</v>
      </c>
      <c r="F836" s="40">
        <v>41</v>
      </c>
      <c r="G836" s="21">
        <v>11.988304093567251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49</v>
      </c>
      <c r="E837" s="35">
        <v>40</v>
      </c>
      <c r="F837" s="40">
        <v>89</v>
      </c>
      <c r="G837" s="21">
        <v>14.957983193277311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99</v>
      </c>
      <c r="E838" s="35">
        <v>109</v>
      </c>
      <c r="F838" s="40">
        <v>208</v>
      </c>
      <c r="G838" s="21">
        <v>14.414414414414415</v>
      </c>
      <c r="H838" s="35">
        <v>627</v>
      </c>
      <c r="I838" s="35">
        <v>12</v>
      </c>
      <c r="J838" s="35">
        <v>10</v>
      </c>
      <c r="K838" s="41">
        <v>22</v>
      </c>
      <c r="L838" s="21">
        <v>3.5087719298245612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26</v>
      </c>
      <c r="E839" s="35">
        <v>33</v>
      </c>
      <c r="F839" s="40">
        <v>59</v>
      </c>
      <c r="G839" s="21">
        <v>13.40909090909091</v>
      </c>
      <c r="H839" s="35">
        <v>271</v>
      </c>
      <c r="I839" s="35">
        <v>5</v>
      </c>
      <c r="J839" s="35">
        <v>3</v>
      </c>
      <c r="K839" s="41">
        <v>8</v>
      </c>
      <c r="L839" s="21">
        <v>2.9520295202952029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87</v>
      </c>
      <c r="E840" s="35">
        <v>86</v>
      </c>
      <c r="F840" s="40">
        <v>173</v>
      </c>
      <c r="G840" s="21">
        <v>17.780061664953749</v>
      </c>
      <c r="H840" s="35">
        <v>368</v>
      </c>
      <c r="I840" s="35">
        <v>0</v>
      </c>
      <c r="J840" s="35">
        <v>3</v>
      </c>
      <c r="K840" s="41">
        <v>3</v>
      </c>
      <c r="L840" s="21">
        <v>0.81521739130434778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65</v>
      </c>
      <c r="E841" s="35">
        <v>70</v>
      </c>
      <c r="F841" s="40">
        <v>135</v>
      </c>
      <c r="G841" s="21">
        <v>13.030888030888029</v>
      </c>
      <c r="H841" s="35">
        <v>434</v>
      </c>
      <c r="I841" s="35">
        <v>0</v>
      </c>
      <c r="J841" s="35">
        <v>1</v>
      </c>
      <c r="K841" s="41">
        <v>1</v>
      </c>
      <c r="L841" s="21">
        <v>0.2304147465437788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46</v>
      </c>
      <c r="E842" s="35">
        <v>43</v>
      </c>
      <c r="F842" s="40">
        <v>89</v>
      </c>
      <c r="G842" s="21">
        <v>13.587786259541984</v>
      </c>
      <c r="H842" s="35">
        <v>327</v>
      </c>
      <c r="I842" s="35">
        <v>2</v>
      </c>
      <c r="J842" s="35">
        <v>1</v>
      </c>
      <c r="K842" s="41">
        <v>3</v>
      </c>
      <c r="L842" s="21">
        <v>0.91743119266055051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43</v>
      </c>
      <c r="E843" s="35">
        <v>36</v>
      </c>
      <c r="F843" s="40">
        <v>79</v>
      </c>
      <c r="G843" s="21">
        <v>17.594654788418708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1156</v>
      </c>
      <c r="E844" s="38">
        <v>1067</v>
      </c>
      <c r="F844" s="38">
        <v>2223</v>
      </c>
      <c r="G844" s="31">
        <v>17.237903225806452</v>
      </c>
      <c r="H844" s="29">
        <v>4380</v>
      </c>
      <c r="I844" s="38">
        <v>39</v>
      </c>
      <c r="J844" s="38">
        <v>25</v>
      </c>
      <c r="K844" s="39">
        <v>64</v>
      </c>
      <c r="L844" s="31">
        <v>1.4611872146118721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24</v>
      </c>
      <c r="E845" s="35">
        <v>20</v>
      </c>
      <c r="F845" s="40">
        <v>44</v>
      </c>
      <c r="G845" s="21">
        <v>11.76470588235294</v>
      </c>
      <c r="H845" s="35">
        <v>163</v>
      </c>
      <c r="I845" s="35">
        <v>0</v>
      </c>
      <c r="J845" s="35">
        <v>0</v>
      </c>
      <c r="K845" s="41">
        <v>0</v>
      </c>
      <c r="L845" s="21">
        <v>0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39</v>
      </c>
      <c r="E846" s="35">
        <v>41</v>
      </c>
      <c r="F846" s="40">
        <v>80</v>
      </c>
      <c r="G846" s="21">
        <v>21.333333333333336</v>
      </c>
      <c r="H846" s="35">
        <v>88</v>
      </c>
      <c r="I846" s="35">
        <v>0</v>
      </c>
      <c r="J846" s="35">
        <v>1</v>
      </c>
      <c r="K846" s="41">
        <v>1</v>
      </c>
      <c r="L846" s="21">
        <v>1.1363636363636365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23</v>
      </c>
      <c r="E847" s="35">
        <v>18</v>
      </c>
      <c r="F847" s="40">
        <v>41</v>
      </c>
      <c r="G847" s="21">
        <v>15.953307392996107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58</v>
      </c>
      <c r="E848" s="35">
        <v>58</v>
      </c>
      <c r="F848" s="40">
        <v>116</v>
      </c>
      <c r="G848" s="21">
        <v>15.303430079155673</v>
      </c>
      <c r="H848" s="35">
        <v>322</v>
      </c>
      <c r="I848" s="35">
        <v>7</v>
      </c>
      <c r="J848" s="35">
        <v>4</v>
      </c>
      <c r="K848" s="41">
        <v>11</v>
      </c>
      <c r="L848" s="21">
        <v>3.4161490683229814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124</v>
      </c>
      <c r="E849" s="35">
        <v>131</v>
      </c>
      <c r="F849" s="40">
        <v>255</v>
      </c>
      <c r="G849" s="21">
        <v>21.518987341772153</v>
      </c>
      <c r="H849" s="35">
        <v>326</v>
      </c>
      <c r="I849" s="35">
        <v>3</v>
      </c>
      <c r="J849" s="35">
        <v>0</v>
      </c>
      <c r="K849" s="41">
        <v>3</v>
      </c>
      <c r="L849" s="21">
        <v>0.92024539877300615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86</v>
      </c>
      <c r="E850" s="35">
        <v>68</v>
      </c>
      <c r="F850" s="40">
        <v>154</v>
      </c>
      <c r="G850" s="21">
        <v>16.024973985431842</v>
      </c>
      <c r="H850" s="35">
        <v>316</v>
      </c>
      <c r="I850" s="35">
        <v>3</v>
      </c>
      <c r="J850" s="35">
        <v>4</v>
      </c>
      <c r="K850" s="41">
        <v>7</v>
      </c>
      <c r="L850" s="21">
        <v>2.2151898734177213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46</v>
      </c>
      <c r="E851" s="35">
        <v>42</v>
      </c>
      <c r="F851" s="40">
        <v>88</v>
      </c>
      <c r="G851" s="21">
        <v>13.968253968253968</v>
      </c>
      <c r="H851" s="35">
        <v>322</v>
      </c>
      <c r="I851" s="35">
        <v>2</v>
      </c>
      <c r="J851" s="35">
        <v>1</v>
      </c>
      <c r="K851" s="41">
        <v>3</v>
      </c>
      <c r="L851" s="21">
        <v>0.93167701863354035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97</v>
      </c>
      <c r="E852" s="35">
        <v>81</v>
      </c>
      <c r="F852" s="40">
        <v>178</v>
      </c>
      <c r="G852" s="21">
        <v>17.925478348439071</v>
      </c>
      <c r="H852" s="35">
        <v>236</v>
      </c>
      <c r="I852" s="35">
        <v>1</v>
      </c>
      <c r="J852" s="35">
        <v>2</v>
      </c>
      <c r="K852" s="41">
        <v>3</v>
      </c>
      <c r="L852" s="21">
        <v>1.2711864406779663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58</v>
      </c>
      <c r="E853" s="35">
        <v>57</v>
      </c>
      <c r="F853" s="40">
        <v>115</v>
      </c>
      <c r="G853" s="21">
        <v>20.246478873239436</v>
      </c>
      <c r="H853" s="35">
        <v>183</v>
      </c>
      <c r="I853" s="35">
        <v>2</v>
      </c>
      <c r="J853" s="35">
        <v>0</v>
      </c>
      <c r="K853" s="41">
        <v>2</v>
      </c>
      <c r="L853" s="21">
        <v>1.0928961748633881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39</v>
      </c>
      <c r="E854" s="35">
        <v>38</v>
      </c>
      <c r="F854" s="40">
        <v>77</v>
      </c>
      <c r="G854" s="21">
        <v>20.980926430517709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57</v>
      </c>
      <c r="E855" s="35">
        <v>52</v>
      </c>
      <c r="F855" s="40">
        <v>109</v>
      </c>
      <c r="G855" s="21">
        <v>15.549215406562054</v>
      </c>
      <c r="H855" s="35">
        <v>262</v>
      </c>
      <c r="I855" s="35">
        <v>14</v>
      </c>
      <c r="J855" s="35">
        <v>5</v>
      </c>
      <c r="K855" s="41">
        <v>19</v>
      </c>
      <c r="L855" s="21">
        <v>7.2519083969465647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49</v>
      </c>
      <c r="E856" s="35">
        <v>50</v>
      </c>
      <c r="F856" s="40">
        <v>99</v>
      </c>
      <c r="G856" s="21">
        <v>12.563451776649744</v>
      </c>
      <c r="H856" s="35">
        <v>348</v>
      </c>
      <c r="I856" s="35">
        <v>0</v>
      </c>
      <c r="J856" s="35">
        <v>2</v>
      </c>
      <c r="K856" s="41">
        <v>2</v>
      </c>
      <c r="L856" s="21">
        <v>0.57471264367816088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136</v>
      </c>
      <c r="E857" s="35">
        <v>127</v>
      </c>
      <c r="F857" s="40">
        <v>263</v>
      </c>
      <c r="G857" s="21">
        <v>21.364744110479286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70</v>
      </c>
      <c r="E858" s="35">
        <v>73</v>
      </c>
      <c r="F858" s="40">
        <v>143</v>
      </c>
      <c r="G858" s="21">
        <v>17.875</v>
      </c>
      <c r="H858" s="35">
        <v>155</v>
      </c>
      <c r="I858" s="35">
        <v>2</v>
      </c>
      <c r="J858" s="35">
        <v>4</v>
      </c>
      <c r="K858" s="41">
        <v>6</v>
      </c>
      <c r="L858" s="21">
        <v>3.870967741935484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29</v>
      </c>
      <c r="E859" s="35">
        <v>24</v>
      </c>
      <c r="F859" s="40">
        <v>53</v>
      </c>
      <c r="G859" s="21">
        <v>13.118811881188119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121</v>
      </c>
      <c r="E860" s="35">
        <v>99</v>
      </c>
      <c r="F860" s="40">
        <v>220</v>
      </c>
      <c r="G860" s="21">
        <v>16.117216117216117</v>
      </c>
      <c r="H860" s="35">
        <v>489</v>
      </c>
      <c r="I860" s="35">
        <v>4</v>
      </c>
      <c r="J860" s="35">
        <v>2</v>
      </c>
      <c r="K860" s="41">
        <v>6</v>
      </c>
      <c r="L860" s="21">
        <v>1.2269938650306749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52</v>
      </c>
      <c r="E861" s="35">
        <v>50</v>
      </c>
      <c r="F861" s="40">
        <v>102</v>
      </c>
      <c r="G861" s="21">
        <v>15.269461077844312</v>
      </c>
      <c r="H861" s="35">
        <v>312</v>
      </c>
      <c r="I861" s="35">
        <v>1</v>
      </c>
      <c r="J861" s="35">
        <v>0</v>
      </c>
      <c r="K861" s="41">
        <v>1</v>
      </c>
      <c r="L861" s="21">
        <v>0.32051282051282048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48</v>
      </c>
      <c r="E862" s="35">
        <v>38</v>
      </c>
      <c r="F862" s="40">
        <v>86</v>
      </c>
      <c r="G862" s="21">
        <v>18.259023354564754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1382</v>
      </c>
      <c r="E863" s="38">
        <v>1336</v>
      </c>
      <c r="F863" s="38">
        <v>2718</v>
      </c>
      <c r="G863" s="31">
        <v>17.978568593729332</v>
      </c>
      <c r="H863" s="29">
        <v>5117</v>
      </c>
      <c r="I863" s="38">
        <v>3</v>
      </c>
      <c r="J863" s="38">
        <v>4</v>
      </c>
      <c r="K863" s="39">
        <v>7</v>
      </c>
      <c r="L863" s="31">
        <v>0.13679890560875513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30</v>
      </c>
      <c r="E864" s="35">
        <v>27</v>
      </c>
      <c r="F864" s="40">
        <v>57</v>
      </c>
      <c r="G864" s="21">
        <v>12.808988764044942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65</v>
      </c>
      <c r="E865" s="35">
        <v>59</v>
      </c>
      <c r="F865" s="40">
        <v>124</v>
      </c>
      <c r="G865" s="21">
        <v>22.920517560073936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30</v>
      </c>
      <c r="E866" s="35">
        <v>26</v>
      </c>
      <c r="F866" s="40">
        <v>56</v>
      </c>
      <c r="G866" s="21">
        <v>10.408921933085502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162</v>
      </c>
      <c r="E867" s="35">
        <v>156</v>
      </c>
      <c r="F867" s="40">
        <v>318</v>
      </c>
      <c r="G867" s="21">
        <v>35.690235690235689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30</v>
      </c>
      <c r="E868" s="35">
        <v>36</v>
      </c>
      <c r="F868" s="40">
        <v>66</v>
      </c>
      <c r="G868" s="21">
        <v>11.167512690355331</v>
      </c>
      <c r="H868" s="35">
        <v>212</v>
      </c>
      <c r="I868" s="35">
        <v>2</v>
      </c>
      <c r="J868" s="35">
        <v>3</v>
      </c>
      <c r="K868" s="41">
        <v>5</v>
      </c>
      <c r="L868" s="21">
        <v>2.358490566037736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47</v>
      </c>
      <c r="E869" s="35">
        <v>60</v>
      </c>
      <c r="F869" s="40">
        <v>107</v>
      </c>
      <c r="G869" s="21">
        <v>13.080684596577017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71</v>
      </c>
      <c r="E870" s="35">
        <v>61</v>
      </c>
      <c r="F870" s="40">
        <v>132</v>
      </c>
      <c r="G870" s="21">
        <v>16.276202219482123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44</v>
      </c>
      <c r="E871" s="35">
        <v>41</v>
      </c>
      <c r="F871" s="40">
        <v>85</v>
      </c>
      <c r="G871" s="21">
        <v>12.022630834512023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88</v>
      </c>
      <c r="E872" s="35">
        <v>81</v>
      </c>
      <c r="F872" s="40">
        <v>169</v>
      </c>
      <c r="G872" s="21">
        <v>20.23952095808383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42</v>
      </c>
      <c r="E873" s="35">
        <v>51</v>
      </c>
      <c r="F873" s="40">
        <v>93</v>
      </c>
      <c r="G873" s="21">
        <v>12.809917355371899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74</v>
      </c>
      <c r="E874" s="35">
        <v>67</v>
      </c>
      <c r="F874" s="40">
        <v>141</v>
      </c>
      <c r="G874" s="21">
        <v>13.339640491958374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91</v>
      </c>
      <c r="E875" s="35">
        <v>57</v>
      </c>
      <c r="F875" s="40">
        <v>148</v>
      </c>
      <c r="G875" s="21">
        <v>14.979757085020243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51</v>
      </c>
      <c r="E876" s="35">
        <v>53</v>
      </c>
      <c r="F876" s="40">
        <v>104</v>
      </c>
      <c r="G876" s="21">
        <v>15.926493108728943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354</v>
      </c>
      <c r="E877" s="35">
        <v>382</v>
      </c>
      <c r="F877" s="40">
        <v>736</v>
      </c>
      <c r="G877" s="21">
        <v>21.820337978061076</v>
      </c>
      <c r="H877" s="35">
        <v>896</v>
      </c>
      <c r="I877" s="35">
        <v>0</v>
      </c>
      <c r="J877" s="35">
        <v>0</v>
      </c>
      <c r="K877" s="41">
        <v>0</v>
      </c>
      <c r="L877" s="21">
        <v>0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59</v>
      </c>
      <c r="E878" s="35">
        <v>64</v>
      </c>
      <c r="F878" s="40">
        <v>123</v>
      </c>
      <c r="G878" s="21">
        <v>23.033707865168541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59</v>
      </c>
      <c r="E879" s="35">
        <v>57</v>
      </c>
      <c r="F879" s="40">
        <v>116</v>
      </c>
      <c r="G879" s="21">
        <v>21.682242990654206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85</v>
      </c>
      <c r="E880" s="35">
        <v>58</v>
      </c>
      <c r="F880" s="40">
        <v>143</v>
      </c>
      <c r="G880" s="21">
        <v>13.302325581395349</v>
      </c>
      <c r="H880" s="19">
        <v>414</v>
      </c>
      <c r="I880" s="35">
        <v>1</v>
      </c>
      <c r="J880" s="35">
        <v>1</v>
      </c>
      <c r="K880" s="41">
        <v>2</v>
      </c>
      <c r="L880" s="21">
        <v>0.48309178743961351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4107</v>
      </c>
      <c r="E881" s="38">
        <v>4047</v>
      </c>
      <c r="F881" s="38">
        <v>8154</v>
      </c>
      <c r="G881" s="31">
        <v>20.86649435729457</v>
      </c>
      <c r="H881" s="29">
        <v>10344</v>
      </c>
      <c r="I881" s="38">
        <v>13</v>
      </c>
      <c r="J881" s="38">
        <v>14</v>
      </c>
      <c r="K881" s="39">
        <v>27</v>
      </c>
      <c r="L881" s="31">
        <v>0.26102088167053361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95</v>
      </c>
      <c r="E882" s="35">
        <v>95</v>
      </c>
      <c r="F882" s="40">
        <v>190</v>
      </c>
      <c r="G882" s="21">
        <v>16.450216450216452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71</v>
      </c>
      <c r="E883" s="35">
        <v>68</v>
      </c>
      <c r="F883" s="40">
        <v>139</v>
      </c>
      <c r="G883" s="21">
        <v>19.041095890410958</v>
      </c>
      <c r="H883" s="35">
        <v>385</v>
      </c>
      <c r="I883" s="35">
        <v>0</v>
      </c>
      <c r="J883" s="35">
        <v>0</v>
      </c>
      <c r="K883" s="41">
        <v>0</v>
      </c>
      <c r="L883" s="21">
        <v>0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54</v>
      </c>
      <c r="E884" s="35">
        <v>41</v>
      </c>
      <c r="F884" s="40">
        <v>95</v>
      </c>
      <c r="G884" s="21">
        <v>16.267123287671232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28</v>
      </c>
      <c r="E885" s="35">
        <v>31</v>
      </c>
      <c r="F885" s="40">
        <v>59</v>
      </c>
      <c r="G885" s="21">
        <v>12.742980561555076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63</v>
      </c>
      <c r="E886" s="35">
        <v>67</v>
      </c>
      <c r="F886" s="40">
        <v>130</v>
      </c>
      <c r="G886" s="21">
        <v>18.867924528301888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70</v>
      </c>
      <c r="E887" s="35">
        <v>68</v>
      </c>
      <c r="F887" s="40">
        <v>138</v>
      </c>
      <c r="G887" s="21">
        <v>21.329211746522411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225</v>
      </c>
      <c r="E888" s="35">
        <v>220</v>
      </c>
      <c r="F888" s="40">
        <v>445</v>
      </c>
      <c r="G888" s="21">
        <v>39.555555555555557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42" t="s">
        <v>1510</v>
      </c>
      <c r="B889" s="43" t="s">
        <v>1511</v>
      </c>
      <c r="C889" s="47">
        <v>1058</v>
      </c>
      <c r="D889" s="44">
        <v>78</v>
      </c>
      <c r="E889" s="44">
        <v>93</v>
      </c>
      <c r="F889" s="45">
        <v>171</v>
      </c>
      <c r="G889" s="46">
        <v>16.162570888468807</v>
      </c>
      <c r="H889" s="44">
        <v>348</v>
      </c>
      <c r="I889" s="44">
        <v>0</v>
      </c>
      <c r="J889" s="44">
        <v>0</v>
      </c>
      <c r="K889" s="48">
        <v>0</v>
      </c>
      <c r="L889" s="46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33</v>
      </c>
      <c r="E890" s="35">
        <v>45</v>
      </c>
      <c r="F890" s="40">
        <v>78</v>
      </c>
      <c r="G890" s="21">
        <v>21.606648199445981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16</v>
      </c>
      <c r="E891" s="35">
        <v>20</v>
      </c>
      <c r="F891" s="40">
        <v>36</v>
      </c>
      <c r="G891" s="21">
        <v>12.203389830508476</v>
      </c>
      <c r="H891" s="35">
        <v>138</v>
      </c>
      <c r="I891" s="35">
        <v>1</v>
      </c>
      <c r="J891" s="35">
        <v>1</v>
      </c>
      <c r="K891" s="41">
        <v>2</v>
      </c>
      <c r="L891" s="21">
        <v>1.4492753623188406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125</v>
      </c>
      <c r="E892" s="35">
        <v>114</v>
      </c>
      <c r="F892" s="40">
        <v>239</v>
      </c>
      <c r="G892" s="21">
        <v>22.827125119388729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128</v>
      </c>
      <c r="E893" s="35">
        <v>141</v>
      </c>
      <c r="F893" s="40">
        <v>269</v>
      </c>
      <c r="G893" s="21">
        <v>21.923390383048087</v>
      </c>
      <c r="H893" s="35">
        <v>423</v>
      </c>
      <c r="I893" s="35">
        <v>0</v>
      </c>
      <c r="J893" s="35">
        <v>1</v>
      </c>
      <c r="K893" s="41">
        <v>1</v>
      </c>
      <c r="L893" s="21">
        <v>0.2364066193853428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134</v>
      </c>
      <c r="E894" s="35">
        <v>118</v>
      </c>
      <c r="F894" s="40">
        <v>252</v>
      </c>
      <c r="G894" s="21">
        <v>15.375228798047591</v>
      </c>
      <c r="H894" s="35">
        <v>446</v>
      </c>
      <c r="I894" s="35">
        <v>7</v>
      </c>
      <c r="J894" s="35">
        <v>11</v>
      </c>
      <c r="K894" s="41">
        <v>18</v>
      </c>
      <c r="L894" s="21">
        <v>4.0358744394618835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89</v>
      </c>
      <c r="E895" s="35">
        <v>79</v>
      </c>
      <c r="F895" s="40">
        <v>168</v>
      </c>
      <c r="G895" s="21">
        <v>17.301750772399586</v>
      </c>
      <c r="H895" s="35">
        <v>395</v>
      </c>
      <c r="I895" s="35">
        <v>0</v>
      </c>
      <c r="J895" s="35">
        <v>0</v>
      </c>
      <c r="K895" s="41">
        <v>0</v>
      </c>
      <c r="L895" s="21">
        <v>0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76</v>
      </c>
      <c r="E896" s="35">
        <v>89</v>
      </c>
      <c r="F896" s="40">
        <v>165</v>
      </c>
      <c r="G896" s="21">
        <v>22.388059701492537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62</v>
      </c>
      <c r="E897" s="35">
        <v>42</v>
      </c>
      <c r="F897" s="40">
        <v>104</v>
      </c>
      <c r="G897" s="21">
        <v>19.80952380952381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96</v>
      </c>
      <c r="E898" s="35">
        <v>75</v>
      </c>
      <c r="F898" s="40">
        <v>171</v>
      </c>
      <c r="G898" s="21">
        <v>12.789827973074047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88</v>
      </c>
      <c r="E899" s="35">
        <v>95</v>
      </c>
      <c r="F899" s="40">
        <v>183</v>
      </c>
      <c r="G899" s="21">
        <v>15.211970074812967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100</v>
      </c>
      <c r="E900" s="35">
        <v>87</v>
      </c>
      <c r="F900" s="40">
        <v>187</v>
      </c>
      <c r="G900" s="21">
        <v>33.452593917710196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52</v>
      </c>
      <c r="E901" s="35">
        <v>30</v>
      </c>
      <c r="F901" s="40">
        <v>82</v>
      </c>
      <c r="G901" s="21">
        <v>16.141732283464567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119</v>
      </c>
      <c r="E902" s="35">
        <v>122</v>
      </c>
      <c r="F902" s="40">
        <v>241</v>
      </c>
      <c r="G902" s="21">
        <v>18.624420401854714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115</v>
      </c>
      <c r="E903" s="35">
        <v>110</v>
      </c>
      <c r="F903" s="40">
        <v>225</v>
      </c>
      <c r="G903" s="21">
        <v>13.578756789378394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58</v>
      </c>
      <c r="E904" s="35">
        <v>61</v>
      </c>
      <c r="F904" s="40">
        <v>119</v>
      </c>
      <c r="G904" s="21">
        <v>18.564742589703588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48</v>
      </c>
      <c r="E905" s="35">
        <v>50</v>
      </c>
      <c r="F905" s="40">
        <v>98</v>
      </c>
      <c r="G905" s="21">
        <v>16.470588235294116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66</v>
      </c>
      <c r="E906" s="35">
        <v>88</v>
      </c>
      <c r="F906" s="40">
        <v>154</v>
      </c>
      <c r="G906" s="21">
        <v>17.782909930715935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65</v>
      </c>
      <c r="E907" s="35">
        <v>66</v>
      </c>
      <c r="F907" s="40">
        <v>131</v>
      </c>
      <c r="G907" s="21">
        <v>15.859564164648909</v>
      </c>
      <c r="H907" s="35">
        <v>350</v>
      </c>
      <c r="I907" s="35">
        <v>4</v>
      </c>
      <c r="J907" s="35">
        <v>1</v>
      </c>
      <c r="K907" s="41">
        <v>5</v>
      </c>
      <c r="L907" s="21">
        <v>1.4285714285714286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163</v>
      </c>
      <c r="E908" s="35">
        <v>151</v>
      </c>
      <c r="F908" s="40">
        <v>314</v>
      </c>
      <c r="G908" s="21">
        <v>24.78295185477506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45</v>
      </c>
      <c r="E909" s="35">
        <v>41</v>
      </c>
      <c r="F909" s="40">
        <v>86</v>
      </c>
      <c r="G909" s="21">
        <v>23.243243243243246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26</v>
      </c>
      <c r="E910" s="35">
        <v>26</v>
      </c>
      <c r="F910" s="40">
        <v>52</v>
      </c>
      <c r="G910" s="21">
        <v>13.684210526315791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245</v>
      </c>
      <c r="E911" s="35">
        <v>211</v>
      </c>
      <c r="F911" s="40">
        <v>456</v>
      </c>
      <c r="G911" s="21">
        <v>26.072041166380789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148</v>
      </c>
      <c r="E912" s="35">
        <v>148</v>
      </c>
      <c r="F912" s="40">
        <v>296</v>
      </c>
      <c r="G912" s="21">
        <v>15.820416889363976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156</v>
      </c>
      <c r="E913" s="35">
        <v>128</v>
      </c>
      <c r="F913" s="40">
        <v>284</v>
      </c>
      <c r="G913" s="21">
        <v>22.503961965134707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172</v>
      </c>
      <c r="E914" s="35">
        <v>195</v>
      </c>
      <c r="F914" s="40">
        <v>367</v>
      </c>
      <c r="G914" s="21">
        <v>25.154215215901303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94</v>
      </c>
      <c r="E915" s="35">
        <v>83</v>
      </c>
      <c r="F915" s="40">
        <v>177</v>
      </c>
      <c r="G915" s="21">
        <v>20.368239355581128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128</v>
      </c>
      <c r="E916" s="35">
        <v>135</v>
      </c>
      <c r="F916" s="40">
        <v>263</v>
      </c>
      <c r="G916" s="21">
        <v>33.249051833122628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93</v>
      </c>
      <c r="E917" s="35">
        <v>106</v>
      </c>
      <c r="F917" s="40">
        <v>199</v>
      </c>
      <c r="G917" s="21">
        <v>24.20924574209246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28</v>
      </c>
      <c r="E918" s="35">
        <v>40</v>
      </c>
      <c r="F918" s="40">
        <v>68</v>
      </c>
      <c r="G918" s="21">
        <v>12.854442344045369</v>
      </c>
      <c r="H918" s="35">
        <v>216</v>
      </c>
      <c r="I918" s="35">
        <v>1</v>
      </c>
      <c r="J918" s="35">
        <v>0</v>
      </c>
      <c r="K918" s="41">
        <v>1</v>
      </c>
      <c r="L918" s="21">
        <v>0.46296296296296291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26</v>
      </c>
      <c r="E919" s="35">
        <v>26</v>
      </c>
      <c r="F919" s="40">
        <v>52</v>
      </c>
      <c r="G919" s="21">
        <v>13.720316622691293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114</v>
      </c>
      <c r="E920" s="35">
        <v>125</v>
      </c>
      <c r="F920" s="40">
        <v>239</v>
      </c>
      <c r="G920" s="21">
        <v>19.135308246597276</v>
      </c>
      <c r="H920" s="35">
        <v>128</v>
      </c>
      <c r="I920" s="35">
        <v>0</v>
      </c>
      <c r="J920" s="35">
        <v>0</v>
      </c>
      <c r="K920" s="41">
        <v>0</v>
      </c>
      <c r="L920" s="21">
        <v>0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173</v>
      </c>
      <c r="E921" s="35">
        <v>152</v>
      </c>
      <c r="F921" s="40">
        <v>325</v>
      </c>
      <c r="G921" s="21">
        <v>27.426160337552741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218</v>
      </c>
      <c r="E922" s="35">
        <v>205</v>
      </c>
      <c r="F922" s="40">
        <v>423</v>
      </c>
      <c r="G922" s="21">
        <v>33.839999999999996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31</v>
      </c>
      <c r="E923" s="35">
        <v>32</v>
      </c>
      <c r="F923" s="40">
        <v>63</v>
      </c>
      <c r="G923" s="21">
        <v>15.517241379310345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93</v>
      </c>
      <c r="E924" s="35">
        <v>128</v>
      </c>
      <c r="F924" s="40">
        <v>221</v>
      </c>
      <c r="G924" s="21">
        <v>44.2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394</v>
      </c>
      <c r="E925" s="38">
        <v>349</v>
      </c>
      <c r="F925" s="38">
        <v>743</v>
      </c>
      <c r="G925" s="31">
        <v>20.283920283920285</v>
      </c>
      <c r="H925" s="29">
        <v>1190</v>
      </c>
      <c r="I925" s="38">
        <v>1</v>
      </c>
      <c r="J925" s="38">
        <v>1</v>
      </c>
      <c r="K925" s="39">
        <v>2</v>
      </c>
      <c r="L925" s="31">
        <v>0.16806722689075632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79</v>
      </c>
      <c r="E926" s="35">
        <v>91</v>
      </c>
      <c r="F926" s="40">
        <v>170</v>
      </c>
      <c r="G926" s="21">
        <v>21.464646464646464</v>
      </c>
      <c r="H926" s="35">
        <v>194</v>
      </c>
      <c r="I926" s="35">
        <v>1</v>
      </c>
      <c r="J926" s="35">
        <v>0</v>
      </c>
      <c r="K926" s="41">
        <v>1</v>
      </c>
      <c r="L926" s="21">
        <v>0.51546391752577314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101</v>
      </c>
      <c r="E927" s="35">
        <v>97</v>
      </c>
      <c r="F927" s="40">
        <v>198</v>
      </c>
      <c r="G927" s="21">
        <v>23.02325581395349</v>
      </c>
      <c r="H927" s="35">
        <v>301</v>
      </c>
      <c r="I927" s="35">
        <v>0</v>
      </c>
      <c r="J927" s="35">
        <v>1</v>
      </c>
      <c r="K927" s="41">
        <v>1</v>
      </c>
      <c r="L927" s="21">
        <v>0.33222591362126247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117</v>
      </c>
      <c r="E928" s="35">
        <v>74</v>
      </c>
      <c r="F928" s="40">
        <v>191</v>
      </c>
      <c r="G928" s="21">
        <v>23.96486825595985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63</v>
      </c>
      <c r="E929" s="35">
        <v>43</v>
      </c>
      <c r="F929" s="40">
        <v>106</v>
      </c>
      <c r="G929" s="21">
        <v>14.520547945205479</v>
      </c>
      <c r="H929" s="35">
        <v>309</v>
      </c>
      <c r="I929" s="35">
        <v>0</v>
      </c>
      <c r="J929" s="35">
        <v>0</v>
      </c>
      <c r="K929" s="41">
        <v>0</v>
      </c>
      <c r="L929" s="21">
        <v>0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34</v>
      </c>
      <c r="E930" s="35">
        <v>44</v>
      </c>
      <c r="F930" s="40">
        <v>78</v>
      </c>
      <c r="G930" s="21">
        <v>16.115702479338843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929</v>
      </c>
      <c r="E931" s="38">
        <v>891</v>
      </c>
      <c r="F931" s="38">
        <v>1820</v>
      </c>
      <c r="G931" s="31">
        <v>19.13976233042381</v>
      </c>
      <c r="H931" s="29">
        <v>2711</v>
      </c>
      <c r="I931" s="38">
        <v>18</v>
      </c>
      <c r="J931" s="38">
        <v>8</v>
      </c>
      <c r="K931" s="39">
        <v>26</v>
      </c>
      <c r="L931" s="31">
        <v>0.95905569900405752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12079</v>
      </c>
      <c r="E932" s="9">
        <v>11538</v>
      </c>
      <c r="F932" s="9">
        <v>23617</v>
      </c>
      <c r="G932" s="25">
        <v>15.955384106094488</v>
      </c>
      <c r="H932" s="9">
        <v>54456</v>
      </c>
      <c r="I932" s="9">
        <v>843</v>
      </c>
      <c r="J932" s="9">
        <v>746</v>
      </c>
      <c r="K932" s="16">
        <v>1589</v>
      </c>
      <c r="L932" s="25">
        <v>2.9179521081239899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2142</v>
      </c>
      <c r="E933" s="29">
        <v>2011</v>
      </c>
      <c r="F933" s="29">
        <v>4153</v>
      </c>
      <c r="G933" s="31">
        <v>14.613977056794988</v>
      </c>
      <c r="H933" s="29">
        <v>13230</v>
      </c>
      <c r="I933" s="29">
        <v>197</v>
      </c>
      <c r="J933" s="29">
        <v>184</v>
      </c>
      <c r="K933" s="36">
        <v>381</v>
      </c>
      <c r="L933" s="31">
        <v>2.8798185941043086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12</v>
      </c>
      <c r="E934" s="19">
        <v>15</v>
      </c>
      <c r="F934" s="20">
        <v>27</v>
      </c>
      <c r="G934" s="21">
        <v>17.763157894736842</v>
      </c>
      <c r="H934" s="35">
        <v>71</v>
      </c>
      <c r="I934" s="19">
        <v>2</v>
      </c>
      <c r="J934" s="19">
        <v>2</v>
      </c>
      <c r="K934" s="22">
        <v>4</v>
      </c>
      <c r="L934" s="21">
        <v>5.6338028169014089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43</v>
      </c>
      <c r="E935" s="19">
        <v>32</v>
      </c>
      <c r="F935" s="20">
        <v>75</v>
      </c>
      <c r="G935" s="21">
        <v>13.863216266173753</v>
      </c>
      <c r="H935" s="35">
        <v>266</v>
      </c>
      <c r="I935" s="19">
        <v>0</v>
      </c>
      <c r="J935" s="19">
        <v>2</v>
      </c>
      <c r="K935" s="22">
        <v>2</v>
      </c>
      <c r="L935" s="21">
        <v>0.75187969924812026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36</v>
      </c>
      <c r="E936" s="19">
        <v>31</v>
      </c>
      <c r="F936" s="20">
        <v>67</v>
      </c>
      <c r="G936" s="21">
        <v>21.68284789644013</v>
      </c>
      <c r="H936" s="35">
        <v>85</v>
      </c>
      <c r="I936" s="19">
        <v>0</v>
      </c>
      <c r="J936" s="19">
        <v>2</v>
      </c>
      <c r="K936" s="22">
        <v>2</v>
      </c>
      <c r="L936" s="21">
        <v>2.3529411764705883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25</v>
      </c>
      <c r="E937" s="19">
        <v>19</v>
      </c>
      <c r="F937" s="20">
        <v>44</v>
      </c>
      <c r="G937" s="21">
        <v>17.959183673469386</v>
      </c>
      <c r="H937" s="35">
        <v>86</v>
      </c>
      <c r="I937" s="19">
        <v>0</v>
      </c>
      <c r="J937" s="19">
        <v>1</v>
      </c>
      <c r="K937" s="22">
        <v>1</v>
      </c>
      <c r="L937" s="21">
        <v>1.1627906976744187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27</v>
      </c>
      <c r="E938" s="19">
        <v>38</v>
      </c>
      <c r="F938" s="20">
        <v>65</v>
      </c>
      <c r="G938" s="21">
        <v>15.625</v>
      </c>
      <c r="H938" s="35">
        <v>228</v>
      </c>
      <c r="I938" s="19">
        <v>1</v>
      </c>
      <c r="J938" s="19">
        <v>1</v>
      </c>
      <c r="K938" s="22">
        <v>2</v>
      </c>
      <c r="L938" s="21">
        <v>0.8771929824561403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28</v>
      </c>
      <c r="E939" s="19">
        <v>26</v>
      </c>
      <c r="F939" s="20">
        <v>54</v>
      </c>
      <c r="G939" s="21">
        <v>16.216216216216218</v>
      </c>
      <c r="H939" s="35">
        <v>149</v>
      </c>
      <c r="I939" s="19">
        <v>3</v>
      </c>
      <c r="J939" s="19">
        <v>2</v>
      </c>
      <c r="K939" s="22">
        <v>5</v>
      </c>
      <c r="L939" s="21">
        <v>3.3557046979865772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22</v>
      </c>
      <c r="E940" s="19">
        <v>13</v>
      </c>
      <c r="F940" s="20">
        <v>35</v>
      </c>
      <c r="G940" s="21">
        <v>12.962962962962962</v>
      </c>
      <c r="H940" s="35">
        <v>92</v>
      </c>
      <c r="I940" s="19">
        <v>0</v>
      </c>
      <c r="J940" s="19">
        <v>1</v>
      </c>
      <c r="K940" s="22">
        <v>1</v>
      </c>
      <c r="L940" s="21">
        <v>1.0869565217391304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21</v>
      </c>
      <c r="E941" s="19">
        <v>10</v>
      </c>
      <c r="F941" s="20">
        <v>31</v>
      </c>
      <c r="G941" s="21">
        <v>8.635097493036211</v>
      </c>
      <c r="H941" s="35">
        <v>185</v>
      </c>
      <c r="I941" s="19">
        <v>2</v>
      </c>
      <c r="J941" s="19">
        <v>10</v>
      </c>
      <c r="K941" s="22">
        <v>12</v>
      </c>
      <c r="L941" s="21">
        <v>6.4864864864864868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50</v>
      </c>
      <c r="E942" s="19">
        <v>44</v>
      </c>
      <c r="F942" s="20">
        <v>94</v>
      </c>
      <c r="G942" s="21">
        <v>14.177978883861236</v>
      </c>
      <c r="H942" s="35">
        <v>260</v>
      </c>
      <c r="I942" s="19">
        <v>6</v>
      </c>
      <c r="J942" s="19">
        <v>4</v>
      </c>
      <c r="K942" s="22">
        <v>10</v>
      </c>
      <c r="L942" s="21">
        <v>3.8461538461538463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47</v>
      </c>
      <c r="E943" s="19">
        <v>36</v>
      </c>
      <c r="F943" s="20">
        <v>83</v>
      </c>
      <c r="G943" s="21">
        <v>12.92834890965732</v>
      </c>
      <c r="H943" s="35">
        <v>304</v>
      </c>
      <c r="I943" s="19">
        <v>2</v>
      </c>
      <c r="J943" s="19">
        <v>4</v>
      </c>
      <c r="K943" s="22">
        <v>6</v>
      </c>
      <c r="L943" s="21">
        <v>1.9736842105263157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39</v>
      </c>
      <c r="E944" s="19">
        <v>46</v>
      </c>
      <c r="F944" s="20">
        <v>85</v>
      </c>
      <c r="G944" s="21">
        <v>13.492063492063492</v>
      </c>
      <c r="H944" s="35">
        <v>293</v>
      </c>
      <c r="I944" s="19">
        <v>6</v>
      </c>
      <c r="J944" s="19">
        <v>2</v>
      </c>
      <c r="K944" s="22">
        <v>8</v>
      </c>
      <c r="L944" s="21">
        <v>2.7303754266211606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72</v>
      </c>
      <c r="E945" s="19">
        <v>75</v>
      </c>
      <c r="F945" s="20">
        <v>147</v>
      </c>
      <c r="G945" s="21">
        <v>13.113291703835861</v>
      </c>
      <c r="H945" s="35">
        <v>601</v>
      </c>
      <c r="I945" s="19">
        <v>8</v>
      </c>
      <c r="J945" s="19">
        <v>8</v>
      </c>
      <c r="K945" s="22">
        <v>16</v>
      </c>
      <c r="L945" s="21">
        <v>2.6622296173044924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17</v>
      </c>
      <c r="E946" s="19">
        <v>17</v>
      </c>
      <c r="F946" s="20">
        <v>34</v>
      </c>
      <c r="G946" s="21">
        <v>7.0539419087136928</v>
      </c>
      <c r="H946" s="35">
        <v>267</v>
      </c>
      <c r="I946" s="19">
        <v>6</v>
      </c>
      <c r="J946" s="19">
        <v>4</v>
      </c>
      <c r="K946" s="22">
        <v>10</v>
      </c>
      <c r="L946" s="21">
        <v>3.7453183520599254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18</v>
      </c>
      <c r="E947" s="19">
        <v>13</v>
      </c>
      <c r="F947" s="20">
        <v>31</v>
      </c>
      <c r="G947" s="21">
        <v>7.75</v>
      </c>
      <c r="H947" s="35">
        <v>196</v>
      </c>
      <c r="I947" s="19">
        <v>7</v>
      </c>
      <c r="J947" s="19">
        <v>7</v>
      </c>
      <c r="K947" s="22">
        <v>14</v>
      </c>
      <c r="L947" s="21">
        <v>7.1428571428571423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11</v>
      </c>
      <c r="E948" s="19">
        <v>11</v>
      </c>
      <c r="F948" s="20">
        <v>22</v>
      </c>
      <c r="G948" s="21">
        <v>14.285714285714285</v>
      </c>
      <c r="H948" s="35">
        <v>54</v>
      </c>
      <c r="I948" s="19">
        <v>6</v>
      </c>
      <c r="J948" s="19">
        <v>0</v>
      </c>
      <c r="K948" s="22">
        <v>6</v>
      </c>
      <c r="L948" s="21">
        <v>11.111111111111111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20</v>
      </c>
      <c r="E949" s="19">
        <v>19</v>
      </c>
      <c r="F949" s="20">
        <v>39</v>
      </c>
      <c r="G949" s="21">
        <v>12.302839116719243</v>
      </c>
      <c r="H949" s="35">
        <v>179</v>
      </c>
      <c r="I949" s="19">
        <v>4</v>
      </c>
      <c r="J949" s="19">
        <v>5</v>
      </c>
      <c r="K949" s="22">
        <v>9</v>
      </c>
      <c r="L949" s="21">
        <v>5.027932960893855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24</v>
      </c>
      <c r="E950" s="19">
        <v>19</v>
      </c>
      <c r="F950" s="20">
        <v>43</v>
      </c>
      <c r="G950" s="21">
        <v>10.262529832935559</v>
      </c>
      <c r="H950" s="35">
        <v>193</v>
      </c>
      <c r="I950" s="19">
        <v>2</v>
      </c>
      <c r="J950" s="19">
        <v>3</v>
      </c>
      <c r="K950" s="22">
        <v>5</v>
      </c>
      <c r="L950" s="21">
        <v>2.5906735751295336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38</v>
      </c>
      <c r="E951" s="19">
        <v>35</v>
      </c>
      <c r="F951" s="20">
        <v>73</v>
      </c>
      <c r="G951" s="21">
        <v>15.176715176715177</v>
      </c>
      <c r="H951" s="35">
        <v>241</v>
      </c>
      <c r="I951" s="19">
        <v>1</v>
      </c>
      <c r="J951" s="19">
        <v>0</v>
      </c>
      <c r="K951" s="22">
        <v>1</v>
      </c>
      <c r="L951" s="21">
        <v>0.41493775933609961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85</v>
      </c>
      <c r="E952" s="19">
        <v>81</v>
      </c>
      <c r="F952" s="20">
        <v>166</v>
      </c>
      <c r="G952" s="21">
        <v>15.749525616698293</v>
      </c>
      <c r="H952" s="35">
        <v>450</v>
      </c>
      <c r="I952" s="19">
        <v>2</v>
      </c>
      <c r="J952" s="19">
        <v>2</v>
      </c>
      <c r="K952" s="22">
        <v>4</v>
      </c>
      <c r="L952" s="21">
        <v>0.88888888888888884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19</v>
      </c>
      <c r="E953" s="19">
        <v>14</v>
      </c>
      <c r="F953" s="20">
        <v>33</v>
      </c>
      <c r="G953" s="21">
        <v>12.992125984251967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21</v>
      </c>
      <c r="E954" s="19">
        <v>22</v>
      </c>
      <c r="F954" s="20">
        <v>43</v>
      </c>
      <c r="G954" s="21">
        <v>13.312693498452013</v>
      </c>
      <c r="H954" s="35">
        <v>154</v>
      </c>
      <c r="I954" s="19">
        <v>1</v>
      </c>
      <c r="J954" s="19">
        <v>1</v>
      </c>
      <c r="K954" s="22">
        <v>2</v>
      </c>
      <c r="L954" s="21">
        <v>1.2987012987012987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31</v>
      </c>
      <c r="E955" s="19">
        <v>35</v>
      </c>
      <c r="F955" s="20">
        <v>66</v>
      </c>
      <c r="G955" s="21">
        <v>16.176470588235293</v>
      </c>
      <c r="H955" s="35">
        <v>206</v>
      </c>
      <c r="I955" s="19">
        <v>4</v>
      </c>
      <c r="J955" s="19">
        <v>4</v>
      </c>
      <c r="K955" s="22">
        <v>8</v>
      </c>
      <c r="L955" s="21">
        <v>3.8834951456310676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59</v>
      </c>
      <c r="E956" s="19">
        <v>51</v>
      </c>
      <c r="F956" s="20">
        <v>110</v>
      </c>
      <c r="G956" s="21">
        <v>16.393442622950818</v>
      </c>
      <c r="H956" s="35">
        <v>341</v>
      </c>
      <c r="I956" s="19">
        <v>2</v>
      </c>
      <c r="J956" s="19">
        <v>3</v>
      </c>
      <c r="K956" s="22">
        <v>5</v>
      </c>
      <c r="L956" s="21">
        <v>1.466275659824047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78</v>
      </c>
      <c r="E957" s="19">
        <v>59</v>
      </c>
      <c r="F957" s="20">
        <v>137</v>
      </c>
      <c r="G957" s="21">
        <v>13.838383838383839</v>
      </c>
      <c r="H957" s="35">
        <v>419</v>
      </c>
      <c r="I957" s="19">
        <v>2</v>
      </c>
      <c r="J957" s="19">
        <v>3</v>
      </c>
      <c r="K957" s="22">
        <v>5</v>
      </c>
      <c r="L957" s="21">
        <v>1.1933174224343674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51</v>
      </c>
      <c r="E958" s="19">
        <v>47</v>
      </c>
      <c r="F958" s="20">
        <v>98</v>
      </c>
      <c r="G958" s="21">
        <v>15.312500000000002</v>
      </c>
      <c r="H958" s="35">
        <v>300</v>
      </c>
      <c r="I958" s="19">
        <v>10</v>
      </c>
      <c r="J958" s="19">
        <v>3</v>
      </c>
      <c r="K958" s="22">
        <v>13</v>
      </c>
      <c r="L958" s="21">
        <v>4.3333333333333339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62</v>
      </c>
      <c r="E959" s="19">
        <v>58</v>
      </c>
      <c r="F959" s="20">
        <v>120</v>
      </c>
      <c r="G959" s="21">
        <v>12.820512820512819</v>
      </c>
      <c r="H959" s="35">
        <v>578</v>
      </c>
      <c r="I959" s="19">
        <v>7</v>
      </c>
      <c r="J959" s="19">
        <v>14</v>
      </c>
      <c r="K959" s="22">
        <v>21</v>
      </c>
      <c r="L959" s="21">
        <v>3.6332179930795849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16</v>
      </c>
      <c r="E960" s="19">
        <v>13</v>
      </c>
      <c r="F960" s="20">
        <v>29</v>
      </c>
      <c r="G960" s="21">
        <v>15.025906735751295</v>
      </c>
      <c r="H960" s="35">
        <v>131</v>
      </c>
      <c r="I960" s="19">
        <v>2</v>
      </c>
      <c r="J960" s="19">
        <v>0</v>
      </c>
      <c r="K960" s="22">
        <v>2</v>
      </c>
      <c r="L960" s="21">
        <v>1.5267175572519083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30</v>
      </c>
      <c r="E961" s="19">
        <v>18</v>
      </c>
      <c r="F961" s="20">
        <v>48</v>
      </c>
      <c r="G961" s="21">
        <v>16.551724137931036</v>
      </c>
      <c r="H961" s="35">
        <v>132</v>
      </c>
      <c r="I961" s="19">
        <v>4</v>
      </c>
      <c r="J961" s="19">
        <v>2</v>
      </c>
      <c r="K961" s="22">
        <v>6</v>
      </c>
      <c r="L961" s="21">
        <v>4.5454545454545459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18</v>
      </c>
      <c r="E962" s="19">
        <v>26</v>
      </c>
      <c r="F962" s="20">
        <v>44</v>
      </c>
      <c r="G962" s="21">
        <v>15.017064846416384</v>
      </c>
      <c r="H962" s="35">
        <v>120</v>
      </c>
      <c r="I962" s="19">
        <v>0</v>
      </c>
      <c r="J962" s="19">
        <v>1</v>
      </c>
      <c r="K962" s="22">
        <v>1</v>
      </c>
      <c r="L962" s="21">
        <v>0.83333333333333337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55</v>
      </c>
      <c r="E963" s="19">
        <v>50</v>
      </c>
      <c r="F963" s="20">
        <v>105</v>
      </c>
      <c r="G963" s="21">
        <v>14.383561643835616</v>
      </c>
      <c r="H963" s="35">
        <v>291</v>
      </c>
      <c r="I963" s="19">
        <v>1</v>
      </c>
      <c r="J963" s="19">
        <v>3</v>
      </c>
      <c r="K963" s="22">
        <v>4</v>
      </c>
      <c r="L963" s="21">
        <v>1.3745704467353952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52</v>
      </c>
      <c r="E964" s="19">
        <v>42</v>
      </c>
      <c r="F964" s="20">
        <v>94</v>
      </c>
      <c r="G964" s="21">
        <v>15.666666666666668</v>
      </c>
      <c r="H964" s="35">
        <v>275</v>
      </c>
      <c r="I964" s="19">
        <v>2</v>
      </c>
      <c r="J964" s="19">
        <v>4</v>
      </c>
      <c r="K964" s="22">
        <v>6</v>
      </c>
      <c r="L964" s="21">
        <v>2.1818181818181821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42</v>
      </c>
      <c r="E965" s="19">
        <v>21</v>
      </c>
      <c r="F965" s="20">
        <v>63</v>
      </c>
      <c r="G965" s="21">
        <v>16.890080428954423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65</v>
      </c>
      <c r="E966" s="19">
        <v>77</v>
      </c>
      <c r="F966" s="20">
        <v>142</v>
      </c>
      <c r="G966" s="21">
        <v>15.990990990990991</v>
      </c>
      <c r="H966" s="35">
        <v>489</v>
      </c>
      <c r="I966" s="19">
        <v>7</v>
      </c>
      <c r="J966" s="19">
        <v>5</v>
      </c>
      <c r="K966" s="22">
        <v>12</v>
      </c>
      <c r="L966" s="21">
        <v>2.4539877300613497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35</v>
      </c>
      <c r="E967" s="19">
        <v>30</v>
      </c>
      <c r="F967" s="20">
        <v>65</v>
      </c>
      <c r="G967" s="21">
        <v>10.851419031719532</v>
      </c>
      <c r="H967" s="35">
        <v>293</v>
      </c>
      <c r="I967" s="19">
        <v>8</v>
      </c>
      <c r="J967" s="19">
        <v>9</v>
      </c>
      <c r="K967" s="22">
        <v>17</v>
      </c>
      <c r="L967" s="21">
        <v>5.802047781569966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35</v>
      </c>
      <c r="E968" s="19">
        <v>23</v>
      </c>
      <c r="F968" s="20">
        <v>58</v>
      </c>
      <c r="G968" s="21">
        <v>10.661764705882353</v>
      </c>
      <c r="H968" s="35">
        <v>271</v>
      </c>
      <c r="I968" s="19">
        <v>8</v>
      </c>
      <c r="J968" s="19">
        <v>1</v>
      </c>
      <c r="K968" s="22">
        <v>9</v>
      </c>
      <c r="L968" s="21">
        <v>3.3210332103321036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40</v>
      </c>
      <c r="E969" s="19">
        <v>37</v>
      </c>
      <c r="F969" s="20">
        <v>77</v>
      </c>
      <c r="G969" s="21">
        <v>13.974591651542651</v>
      </c>
      <c r="H969" s="35">
        <v>313</v>
      </c>
      <c r="I969" s="19">
        <v>5</v>
      </c>
      <c r="J969" s="19">
        <v>7</v>
      </c>
      <c r="K969" s="22">
        <v>12</v>
      </c>
      <c r="L969" s="21">
        <v>3.8338658146964857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17</v>
      </c>
      <c r="E970" s="19">
        <v>19</v>
      </c>
      <c r="F970" s="20">
        <v>36</v>
      </c>
      <c r="G970" s="21">
        <v>19.780219780219781</v>
      </c>
      <c r="H970" s="35">
        <v>92</v>
      </c>
      <c r="I970" s="19">
        <v>2</v>
      </c>
      <c r="J970" s="19">
        <v>0</v>
      </c>
      <c r="K970" s="22">
        <v>2</v>
      </c>
      <c r="L970" s="21">
        <v>2.1739130434782608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28</v>
      </c>
      <c r="E971" s="19">
        <v>46</v>
      </c>
      <c r="F971" s="20">
        <v>74</v>
      </c>
      <c r="G971" s="21">
        <v>12.251655629139073</v>
      </c>
      <c r="H971" s="35">
        <v>336</v>
      </c>
      <c r="I971" s="19">
        <v>17</v>
      </c>
      <c r="J971" s="19">
        <v>16</v>
      </c>
      <c r="K971" s="22">
        <v>33</v>
      </c>
      <c r="L971" s="21">
        <v>9.8214285714285712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13</v>
      </c>
      <c r="E972" s="19">
        <v>12</v>
      </c>
      <c r="F972" s="20">
        <v>25</v>
      </c>
      <c r="G972" s="21">
        <v>13.157894736842104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36</v>
      </c>
      <c r="E973" s="19">
        <v>43</v>
      </c>
      <c r="F973" s="20">
        <v>79</v>
      </c>
      <c r="G973" s="21">
        <v>14.389799635701275</v>
      </c>
      <c r="H973" s="35">
        <v>253</v>
      </c>
      <c r="I973" s="19">
        <v>3</v>
      </c>
      <c r="J973" s="19">
        <v>3</v>
      </c>
      <c r="K973" s="22">
        <v>6</v>
      </c>
      <c r="L973" s="21">
        <v>2.3715415019762842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12</v>
      </c>
      <c r="E974" s="19">
        <v>7</v>
      </c>
      <c r="F974" s="20">
        <v>19</v>
      </c>
      <c r="G974" s="21">
        <v>22.61904761904762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227</v>
      </c>
      <c r="E975" s="19">
        <v>223</v>
      </c>
      <c r="F975" s="20">
        <v>450</v>
      </c>
      <c r="G975" s="21">
        <v>24.05130946018172</v>
      </c>
      <c r="H975" s="35">
        <v>325</v>
      </c>
      <c r="I975" s="19">
        <v>2</v>
      </c>
      <c r="J975" s="19">
        <v>3</v>
      </c>
      <c r="K975" s="22">
        <v>5</v>
      </c>
      <c r="L975" s="21">
        <v>1.5384615384615385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127</v>
      </c>
      <c r="E976" s="19">
        <v>114</v>
      </c>
      <c r="F976" s="20">
        <v>241</v>
      </c>
      <c r="G976" s="21">
        <v>13.842619184376796</v>
      </c>
      <c r="H976" s="35">
        <v>735</v>
      </c>
      <c r="I976" s="19">
        <v>16</v>
      </c>
      <c r="J976" s="19">
        <v>16</v>
      </c>
      <c r="K976" s="22">
        <v>32</v>
      </c>
      <c r="L976" s="21">
        <v>4.353741496598639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63</v>
      </c>
      <c r="E977" s="19">
        <v>64</v>
      </c>
      <c r="F977" s="20">
        <v>127</v>
      </c>
      <c r="G977" s="21">
        <v>15.717821782178218</v>
      </c>
      <c r="H977" s="35">
        <v>404</v>
      </c>
      <c r="I977" s="19">
        <v>1</v>
      </c>
      <c r="J977" s="19">
        <v>0</v>
      </c>
      <c r="K977" s="22">
        <v>1</v>
      </c>
      <c r="L977" s="21">
        <v>0.24752475247524752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65</v>
      </c>
      <c r="E978" s="19">
        <v>71</v>
      </c>
      <c r="F978" s="20">
        <v>136</v>
      </c>
      <c r="G978" s="21">
        <v>14.961496149614961</v>
      </c>
      <c r="H978" s="19">
        <v>276</v>
      </c>
      <c r="I978" s="19">
        <v>1</v>
      </c>
      <c r="J978" s="19">
        <v>0</v>
      </c>
      <c r="K978" s="22">
        <v>1</v>
      </c>
      <c r="L978" s="21">
        <v>0.36231884057971014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128</v>
      </c>
      <c r="E979" s="19">
        <v>132</v>
      </c>
      <c r="F979" s="20">
        <v>260</v>
      </c>
      <c r="G979" s="21">
        <v>12.025901942645699</v>
      </c>
      <c r="H979" s="19">
        <v>1423</v>
      </c>
      <c r="I979" s="19">
        <v>25</v>
      </c>
      <c r="J979" s="19">
        <v>17</v>
      </c>
      <c r="K979" s="22">
        <v>42</v>
      </c>
      <c r="L979" s="21">
        <v>2.9515108924806746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25</v>
      </c>
      <c r="E980" s="19">
        <v>33</v>
      </c>
      <c r="F980" s="20">
        <v>58</v>
      </c>
      <c r="G980" s="21">
        <v>12.393162393162394</v>
      </c>
      <c r="H980" s="35">
        <v>236</v>
      </c>
      <c r="I980" s="19">
        <v>7</v>
      </c>
      <c r="J980" s="19">
        <v>8</v>
      </c>
      <c r="K980" s="22">
        <v>15</v>
      </c>
      <c r="L980" s="21">
        <v>6.3559322033898304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57</v>
      </c>
      <c r="E981" s="19">
        <v>44</v>
      </c>
      <c r="F981" s="20">
        <v>101</v>
      </c>
      <c r="G981" s="21">
        <v>17.443868739205527</v>
      </c>
      <c r="H981" s="19">
        <v>269</v>
      </c>
      <c r="I981" s="19">
        <v>2</v>
      </c>
      <c r="J981" s="19">
        <v>1</v>
      </c>
      <c r="K981" s="22">
        <v>3</v>
      </c>
      <c r="L981" s="21">
        <v>1.1152416356877324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6168</v>
      </c>
      <c r="E982" s="38">
        <v>5940</v>
      </c>
      <c r="F982" s="38">
        <v>12108</v>
      </c>
      <c r="G982" s="31">
        <v>15.300049281625535</v>
      </c>
      <c r="H982" s="29">
        <v>31740</v>
      </c>
      <c r="I982" s="38">
        <v>439</v>
      </c>
      <c r="J982" s="38">
        <v>409</v>
      </c>
      <c r="K982" s="39">
        <v>848</v>
      </c>
      <c r="L982" s="31">
        <v>2.6717076244486453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26</v>
      </c>
      <c r="E983" s="35">
        <v>20</v>
      </c>
      <c r="F983" s="40">
        <v>46</v>
      </c>
      <c r="G983" s="21">
        <v>11.330049261083744</v>
      </c>
      <c r="H983" s="35">
        <v>230</v>
      </c>
      <c r="I983" s="35">
        <v>6</v>
      </c>
      <c r="J983" s="35">
        <v>1</v>
      </c>
      <c r="K983" s="41">
        <v>7</v>
      </c>
      <c r="L983" s="21">
        <v>3.0434782608695654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26</v>
      </c>
      <c r="E984" s="35">
        <v>18</v>
      </c>
      <c r="F984" s="40">
        <v>44</v>
      </c>
      <c r="G984" s="21">
        <v>11.224489795918368</v>
      </c>
      <c r="H984" s="35">
        <v>175</v>
      </c>
      <c r="I984" s="35">
        <v>4</v>
      </c>
      <c r="J984" s="35">
        <v>4</v>
      </c>
      <c r="K984" s="41">
        <v>8</v>
      </c>
      <c r="L984" s="21">
        <v>4.5714285714285712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44</v>
      </c>
      <c r="E985" s="35">
        <v>38</v>
      </c>
      <c r="F985" s="40">
        <v>82</v>
      </c>
      <c r="G985" s="21">
        <v>14.04109589041096</v>
      </c>
      <c r="H985" s="35">
        <v>247</v>
      </c>
      <c r="I985" s="35">
        <v>0</v>
      </c>
      <c r="J985" s="35">
        <v>1</v>
      </c>
      <c r="K985" s="41">
        <v>1</v>
      </c>
      <c r="L985" s="21">
        <v>0.40485829959514169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54</v>
      </c>
      <c r="E986" s="35">
        <v>41</v>
      </c>
      <c r="F986" s="40">
        <v>95</v>
      </c>
      <c r="G986" s="21">
        <v>11.571254567600487</v>
      </c>
      <c r="H986" s="35">
        <v>281</v>
      </c>
      <c r="I986" s="35">
        <v>10</v>
      </c>
      <c r="J986" s="35">
        <v>11</v>
      </c>
      <c r="K986" s="41">
        <v>21</v>
      </c>
      <c r="L986" s="21">
        <v>7.4733096085409247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110</v>
      </c>
      <c r="E987" s="35">
        <v>116</v>
      </c>
      <c r="F987" s="40">
        <v>226</v>
      </c>
      <c r="G987" s="21">
        <v>13.865030674846626</v>
      </c>
      <c r="H987" s="35">
        <v>765</v>
      </c>
      <c r="I987" s="35">
        <v>17</v>
      </c>
      <c r="J987" s="35">
        <v>16</v>
      </c>
      <c r="K987" s="41">
        <v>33</v>
      </c>
      <c r="L987" s="21">
        <v>4.3137254901960782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79</v>
      </c>
      <c r="E988" s="35">
        <v>99</v>
      </c>
      <c r="F988" s="40">
        <v>178</v>
      </c>
      <c r="G988" s="21">
        <v>13.433962264150942</v>
      </c>
      <c r="H988" s="35">
        <v>568</v>
      </c>
      <c r="I988" s="35">
        <v>9</v>
      </c>
      <c r="J988" s="35">
        <v>3</v>
      </c>
      <c r="K988" s="41">
        <v>12</v>
      </c>
      <c r="L988" s="21">
        <v>2.112676056338028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84</v>
      </c>
      <c r="E989" s="35">
        <v>102</v>
      </c>
      <c r="F989" s="40">
        <v>186</v>
      </c>
      <c r="G989" s="21">
        <v>17.448405253283301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164</v>
      </c>
      <c r="E990" s="35">
        <v>187</v>
      </c>
      <c r="F990" s="40">
        <v>351</v>
      </c>
      <c r="G990" s="21">
        <v>15.56541019955654</v>
      </c>
      <c r="H990" s="19">
        <v>1017</v>
      </c>
      <c r="I990" s="35">
        <v>18</v>
      </c>
      <c r="J990" s="35">
        <v>11</v>
      </c>
      <c r="K990" s="41">
        <v>29</v>
      </c>
      <c r="L990" s="21">
        <v>2.8515240904621435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130</v>
      </c>
      <c r="E991" s="35">
        <v>132</v>
      </c>
      <c r="F991" s="40">
        <v>262</v>
      </c>
      <c r="G991" s="21">
        <v>14.903299203640499</v>
      </c>
      <c r="H991" s="19">
        <v>690</v>
      </c>
      <c r="I991" s="35">
        <v>1</v>
      </c>
      <c r="J991" s="35">
        <v>4</v>
      </c>
      <c r="K991" s="41">
        <v>5</v>
      </c>
      <c r="L991" s="21">
        <v>0.72463768115942029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145</v>
      </c>
      <c r="E992" s="35">
        <v>125</v>
      </c>
      <c r="F992" s="40">
        <v>270</v>
      </c>
      <c r="G992" s="21">
        <v>14.150943396226415</v>
      </c>
      <c r="H992" s="19">
        <v>1072</v>
      </c>
      <c r="I992" s="35">
        <v>29</v>
      </c>
      <c r="J992" s="35">
        <v>15</v>
      </c>
      <c r="K992" s="41">
        <v>44</v>
      </c>
      <c r="L992" s="21">
        <v>4.1044776119402986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210</v>
      </c>
      <c r="E993" s="35">
        <v>176</v>
      </c>
      <c r="F993" s="40">
        <v>386</v>
      </c>
      <c r="G993" s="21">
        <v>17.4502712477396</v>
      </c>
      <c r="H993" s="35">
        <v>907</v>
      </c>
      <c r="I993" s="35">
        <v>1</v>
      </c>
      <c r="J993" s="35">
        <v>5</v>
      </c>
      <c r="K993" s="41">
        <v>6</v>
      </c>
      <c r="L993" s="21">
        <v>0.66152149944873206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24</v>
      </c>
      <c r="E994" s="35">
        <v>27</v>
      </c>
      <c r="F994" s="40">
        <v>51</v>
      </c>
      <c r="G994" s="21">
        <v>16.776315789473685</v>
      </c>
      <c r="H994" s="35">
        <v>99</v>
      </c>
      <c r="I994" s="35">
        <v>1</v>
      </c>
      <c r="J994" s="35">
        <v>0</v>
      </c>
      <c r="K994" s="41">
        <v>1</v>
      </c>
      <c r="L994" s="21">
        <v>1.0101010101010102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93</v>
      </c>
      <c r="E995" s="35">
        <v>72</v>
      </c>
      <c r="F995" s="40">
        <v>165</v>
      </c>
      <c r="G995" s="21">
        <v>17.590618336886994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236</v>
      </c>
      <c r="E996" s="35">
        <v>240</v>
      </c>
      <c r="F996" s="40">
        <v>476</v>
      </c>
      <c r="G996" s="21">
        <v>13.662456946039036</v>
      </c>
      <c r="H996" s="19">
        <v>1550</v>
      </c>
      <c r="I996" s="35">
        <v>34</v>
      </c>
      <c r="J996" s="35">
        <v>30</v>
      </c>
      <c r="K996" s="41">
        <v>64</v>
      </c>
      <c r="L996" s="21">
        <v>4.129032258064516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115</v>
      </c>
      <c r="E997" s="35">
        <v>74</v>
      </c>
      <c r="F997" s="40">
        <v>189</v>
      </c>
      <c r="G997" s="21">
        <v>12.830957230142568</v>
      </c>
      <c r="H997" s="35">
        <v>577</v>
      </c>
      <c r="I997" s="35">
        <v>10</v>
      </c>
      <c r="J997" s="35">
        <v>16</v>
      </c>
      <c r="K997" s="41">
        <v>26</v>
      </c>
      <c r="L997" s="21">
        <v>4.5060658578856154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61</v>
      </c>
      <c r="E998" s="35">
        <v>58</v>
      </c>
      <c r="F998" s="40">
        <v>119</v>
      </c>
      <c r="G998" s="21">
        <v>15.514993481095177</v>
      </c>
      <c r="H998" s="35">
        <v>362</v>
      </c>
      <c r="I998" s="35">
        <v>7</v>
      </c>
      <c r="J998" s="35">
        <v>7</v>
      </c>
      <c r="K998" s="41">
        <v>14</v>
      </c>
      <c r="L998" s="21">
        <v>3.867403314917127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154</v>
      </c>
      <c r="E999" s="35">
        <v>143</v>
      </c>
      <c r="F999" s="40">
        <v>297</v>
      </c>
      <c r="G999" s="21">
        <v>21.758241758241759</v>
      </c>
      <c r="H999" s="19">
        <v>59</v>
      </c>
      <c r="I999" s="35">
        <v>28</v>
      </c>
      <c r="J999" s="35">
        <v>24</v>
      </c>
      <c r="K999" s="41">
        <v>52</v>
      </c>
      <c r="L999" s="21">
        <v>88.135593220338976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250</v>
      </c>
      <c r="E1000" s="35">
        <v>260</v>
      </c>
      <c r="F1000" s="40">
        <v>510</v>
      </c>
      <c r="G1000" s="21">
        <v>13.392857142857142</v>
      </c>
      <c r="H1000" s="19">
        <v>1938</v>
      </c>
      <c r="I1000" s="35">
        <v>17</v>
      </c>
      <c r="J1000" s="35">
        <v>17</v>
      </c>
      <c r="K1000" s="41">
        <v>34</v>
      </c>
      <c r="L1000" s="21">
        <v>1.7543859649122806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147</v>
      </c>
      <c r="E1001" s="35">
        <v>170</v>
      </c>
      <c r="F1001" s="40">
        <v>317</v>
      </c>
      <c r="G1001" s="21">
        <v>17.3224043715847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186</v>
      </c>
      <c r="E1002" s="35">
        <v>192</v>
      </c>
      <c r="F1002" s="40">
        <v>378</v>
      </c>
      <c r="G1002" s="21">
        <v>18.20809248554913</v>
      </c>
      <c r="H1002" s="35">
        <v>640</v>
      </c>
      <c r="I1002" s="35">
        <v>1</v>
      </c>
      <c r="J1002" s="35">
        <v>5</v>
      </c>
      <c r="K1002" s="41">
        <v>6</v>
      </c>
      <c r="L1002" s="21">
        <v>0.9375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83</v>
      </c>
      <c r="E1003" s="35">
        <v>104</v>
      </c>
      <c r="F1003" s="40">
        <v>187</v>
      </c>
      <c r="G1003" s="21">
        <v>12.525117213663764</v>
      </c>
      <c r="H1003" s="19">
        <v>701</v>
      </c>
      <c r="I1003" s="35">
        <v>23</v>
      </c>
      <c r="J1003" s="35">
        <v>17</v>
      </c>
      <c r="K1003" s="41">
        <v>40</v>
      </c>
      <c r="L1003" s="21">
        <v>5.7061340941512126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272</v>
      </c>
      <c r="E1004" s="35">
        <v>288</v>
      </c>
      <c r="F1004" s="40">
        <v>560</v>
      </c>
      <c r="G1004" s="21">
        <v>13.975542800099824</v>
      </c>
      <c r="H1004" s="19">
        <v>1536</v>
      </c>
      <c r="I1004" s="35">
        <v>21</v>
      </c>
      <c r="J1004" s="35">
        <v>29</v>
      </c>
      <c r="K1004" s="41">
        <v>50</v>
      </c>
      <c r="L1004" s="21">
        <v>3.2552083333333335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98</v>
      </c>
      <c r="E1005" s="35">
        <v>102</v>
      </c>
      <c r="F1005" s="40">
        <v>200</v>
      </c>
      <c r="G1005" s="21">
        <v>14.66275659824047</v>
      </c>
      <c r="H1005" s="35">
        <v>694</v>
      </c>
      <c r="I1005" s="35">
        <v>18</v>
      </c>
      <c r="J1005" s="35">
        <v>19</v>
      </c>
      <c r="K1005" s="41">
        <v>37</v>
      </c>
      <c r="L1005" s="21">
        <v>5.3314121037463975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14</v>
      </c>
      <c r="E1006" s="35">
        <v>15</v>
      </c>
      <c r="F1006" s="40">
        <v>29</v>
      </c>
      <c r="G1006" s="21">
        <v>9.1772151898734187</v>
      </c>
      <c r="H1006" s="19">
        <v>213</v>
      </c>
      <c r="I1006" s="35">
        <v>6</v>
      </c>
      <c r="J1006" s="35">
        <v>6</v>
      </c>
      <c r="K1006" s="41">
        <v>12</v>
      </c>
      <c r="L1006" s="21">
        <v>5.6338028169014089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224</v>
      </c>
      <c r="E1007" s="35">
        <v>217</v>
      </c>
      <c r="F1007" s="40">
        <v>441</v>
      </c>
      <c r="G1007" s="21">
        <v>12.819767441860467</v>
      </c>
      <c r="H1007" s="19">
        <v>1761</v>
      </c>
      <c r="I1007" s="35">
        <v>23</v>
      </c>
      <c r="J1007" s="35">
        <v>12</v>
      </c>
      <c r="K1007" s="41">
        <v>35</v>
      </c>
      <c r="L1007" s="21">
        <v>1.9875070982396368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63</v>
      </c>
      <c r="E1008" s="35">
        <v>68</v>
      </c>
      <c r="F1008" s="40">
        <v>131</v>
      </c>
      <c r="G1008" s="21">
        <v>14.988558352402745</v>
      </c>
      <c r="H1008" s="35">
        <v>422</v>
      </c>
      <c r="I1008" s="35">
        <v>8</v>
      </c>
      <c r="J1008" s="35">
        <v>9</v>
      </c>
      <c r="K1008" s="41">
        <v>17</v>
      </c>
      <c r="L1008" s="21">
        <v>4.028436018957346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38</v>
      </c>
      <c r="E1009" s="35">
        <v>23</v>
      </c>
      <c r="F1009" s="40">
        <v>61</v>
      </c>
      <c r="G1009" s="21">
        <v>16.010498687664043</v>
      </c>
      <c r="H1009" s="35">
        <v>117</v>
      </c>
      <c r="I1009" s="35">
        <v>0</v>
      </c>
      <c r="J1009" s="35">
        <v>0</v>
      </c>
      <c r="K1009" s="41">
        <v>0</v>
      </c>
      <c r="L1009" s="21">
        <v>0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136</v>
      </c>
      <c r="E1010" s="35">
        <v>126</v>
      </c>
      <c r="F1010" s="40">
        <v>262</v>
      </c>
      <c r="G1010" s="21">
        <v>17.420212765957448</v>
      </c>
      <c r="H1010" s="35">
        <v>631</v>
      </c>
      <c r="I1010" s="35">
        <v>0</v>
      </c>
      <c r="J1010" s="35">
        <v>1</v>
      </c>
      <c r="K1010" s="41">
        <v>1</v>
      </c>
      <c r="L1010" s="21">
        <v>0.15847860538827258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528</v>
      </c>
      <c r="E1011" s="35">
        <v>510</v>
      </c>
      <c r="F1011" s="40">
        <v>1038</v>
      </c>
      <c r="G1011" s="21">
        <v>31.124437781109442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65</v>
      </c>
      <c r="E1012" s="35">
        <v>51</v>
      </c>
      <c r="F1012" s="40">
        <v>116</v>
      </c>
      <c r="G1012" s="21">
        <v>13.048368953880765</v>
      </c>
      <c r="H1012" s="19">
        <v>486</v>
      </c>
      <c r="I1012" s="35">
        <v>6</v>
      </c>
      <c r="J1012" s="35">
        <v>5</v>
      </c>
      <c r="K1012" s="41">
        <v>11</v>
      </c>
      <c r="L1012" s="21">
        <v>2.263374485596708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329</v>
      </c>
      <c r="E1013" s="35">
        <v>281</v>
      </c>
      <c r="F1013" s="40">
        <v>610</v>
      </c>
      <c r="G1013" s="21">
        <v>17.270668176670441</v>
      </c>
      <c r="H1013" s="19">
        <v>1674</v>
      </c>
      <c r="I1013" s="35">
        <v>20</v>
      </c>
      <c r="J1013" s="35">
        <v>16</v>
      </c>
      <c r="K1013" s="41">
        <v>36</v>
      </c>
      <c r="L1013" s="21">
        <v>2.1505376344086025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43</v>
      </c>
      <c r="E1014" s="35">
        <v>37</v>
      </c>
      <c r="F1014" s="40">
        <v>80</v>
      </c>
      <c r="G1014" s="21">
        <v>12.558869701726843</v>
      </c>
      <c r="H1014" s="35">
        <v>329</v>
      </c>
      <c r="I1014" s="35">
        <v>3</v>
      </c>
      <c r="J1014" s="35">
        <v>2</v>
      </c>
      <c r="K1014" s="41">
        <v>5</v>
      </c>
      <c r="L1014" s="21">
        <v>1.5197568389057752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12</v>
      </c>
      <c r="E1015" s="35">
        <v>12</v>
      </c>
      <c r="F1015" s="40">
        <v>24</v>
      </c>
      <c r="G1015" s="21">
        <v>12.121212121212121</v>
      </c>
      <c r="H1015" s="35">
        <v>111</v>
      </c>
      <c r="I1015" s="35">
        <v>0</v>
      </c>
      <c r="J1015" s="35">
        <v>3</v>
      </c>
      <c r="K1015" s="41">
        <v>3</v>
      </c>
      <c r="L1015" s="21">
        <v>2.7027027027027026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139</v>
      </c>
      <c r="E1016" s="35">
        <v>164</v>
      </c>
      <c r="F1016" s="40">
        <v>303</v>
      </c>
      <c r="G1016" s="21">
        <v>16.539301310043669</v>
      </c>
      <c r="H1016" s="35">
        <v>647</v>
      </c>
      <c r="I1016" s="35">
        <v>3</v>
      </c>
      <c r="J1016" s="35">
        <v>8</v>
      </c>
      <c r="K1016" s="41">
        <v>11</v>
      </c>
      <c r="L1016" s="21">
        <v>1.7001545595054095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42</v>
      </c>
      <c r="E1017" s="35">
        <v>42</v>
      </c>
      <c r="F1017" s="40">
        <v>84</v>
      </c>
      <c r="G1017" s="21">
        <v>16.766467065868262</v>
      </c>
      <c r="H1017" s="35">
        <v>178</v>
      </c>
      <c r="I1017" s="35">
        <v>1</v>
      </c>
      <c r="J1017" s="35">
        <v>1</v>
      </c>
      <c r="K1017" s="41">
        <v>2</v>
      </c>
      <c r="L1017" s="21">
        <v>1.1235955056179776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35</v>
      </c>
      <c r="E1018" s="35">
        <v>38</v>
      </c>
      <c r="F1018" s="40">
        <v>73</v>
      </c>
      <c r="G1018" s="21">
        <v>18.114143920595531</v>
      </c>
      <c r="H1018" s="35">
        <v>199</v>
      </c>
      <c r="I1018" s="35">
        <v>1</v>
      </c>
      <c r="J1018" s="35">
        <v>1</v>
      </c>
      <c r="K1018" s="41">
        <v>2</v>
      </c>
      <c r="L1018" s="21">
        <v>1.0050251256281406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26</v>
      </c>
      <c r="E1019" s="35">
        <v>22</v>
      </c>
      <c r="F1019" s="40">
        <v>48</v>
      </c>
      <c r="G1019" s="21">
        <v>11.566265060240964</v>
      </c>
      <c r="H1019" s="35">
        <v>260</v>
      </c>
      <c r="I1019" s="35">
        <v>5</v>
      </c>
      <c r="J1019" s="35">
        <v>3</v>
      </c>
      <c r="K1019" s="41">
        <v>8</v>
      </c>
      <c r="L1019" s="21">
        <v>3.0769230769230771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136</v>
      </c>
      <c r="E1020" s="35">
        <v>135</v>
      </c>
      <c r="F1020" s="40">
        <v>271</v>
      </c>
      <c r="G1020" s="21">
        <v>14.955849889624723</v>
      </c>
      <c r="H1020" s="35">
        <v>822</v>
      </c>
      <c r="I1020" s="35">
        <v>10</v>
      </c>
      <c r="J1020" s="35">
        <v>10</v>
      </c>
      <c r="K1020" s="41">
        <v>20</v>
      </c>
      <c r="L1020" s="21">
        <v>2.4330900243309004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88</v>
      </c>
      <c r="E1021" s="35">
        <v>88</v>
      </c>
      <c r="F1021" s="40">
        <v>176</v>
      </c>
      <c r="G1021" s="21">
        <v>11.30378933847142</v>
      </c>
      <c r="H1021" s="35">
        <v>924</v>
      </c>
      <c r="I1021" s="35">
        <v>12</v>
      </c>
      <c r="J1021" s="35">
        <v>17</v>
      </c>
      <c r="K1021" s="41">
        <v>29</v>
      </c>
      <c r="L1021" s="21">
        <v>3.1385281385281383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162</v>
      </c>
      <c r="E1022" s="35">
        <v>129</v>
      </c>
      <c r="F1022" s="40">
        <v>291</v>
      </c>
      <c r="G1022" s="21">
        <v>20.785714285714285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53</v>
      </c>
      <c r="E1023" s="35">
        <v>50</v>
      </c>
      <c r="F1023" s="40">
        <v>103</v>
      </c>
      <c r="G1023" s="21">
        <v>12.409638554216867</v>
      </c>
      <c r="H1023" s="35">
        <v>376</v>
      </c>
      <c r="I1023" s="35">
        <v>5</v>
      </c>
      <c r="J1023" s="35">
        <v>4</v>
      </c>
      <c r="K1023" s="41">
        <v>9</v>
      </c>
      <c r="L1023" s="21">
        <v>2.3936170212765959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39</v>
      </c>
      <c r="E1024" s="35">
        <v>18</v>
      </c>
      <c r="F1024" s="40">
        <v>57</v>
      </c>
      <c r="G1024" s="21">
        <v>13.348946135831383</v>
      </c>
      <c r="H1024" s="35">
        <v>212</v>
      </c>
      <c r="I1024" s="35">
        <v>1</v>
      </c>
      <c r="J1024" s="35">
        <v>3</v>
      </c>
      <c r="K1024" s="41">
        <v>4</v>
      </c>
      <c r="L1024" s="21">
        <v>1.8867924528301887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116</v>
      </c>
      <c r="E1025" s="35">
        <v>104</v>
      </c>
      <c r="F1025" s="40">
        <v>220</v>
      </c>
      <c r="G1025" s="21">
        <v>17.944535073409462</v>
      </c>
      <c r="H1025" s="35">
        <v>368</v>
      </c>
      <c r="I1025" s="35">
        <v>1</v>
      </c>
      <c r="J1025" s="35">
        <v>1</v>
      </c>
      <c r="K1025" s="41">
        <v>2</v>
      </c>
      <c r="L1025" s="21">
        <v>0.54347826086956519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74</v>
      </c>
      <c r="E1026" s="35">
        <v>62</v>
      </c>
      <c r="F1026" s="40">
        <v>136</v>
      </c>
      <c r="G1026" s="21">
        <v>14.181438998957246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49</v>
      </c>
      <c r="E1027" s="35">
        <v>55</v>
      </c>
      <c r="F1027" s="40">
        <v>104</v>
      </c>
      <c r="G1027" s="21">
        <v>9.7196261682242984</v>
      </c>
      <c r="H1027" s="35">
        <v>593</v>
      </c>
      <c r="I1027" s="35">
        <v>14</v>
      </c>
      <c r="J1027" s="35">
        <v>11</v>
      </c>
      <c r="K1027" s="41">
        <v>25</v>
      </c>
      <c r="L1027" s="21">
        <v>4.2158516020236094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55</v>
      </c>
      <c r="E1028" s="35">
        <v>71</v>
      </c>
      <c r="F1028" s="40">
        <v>126</v>
      </c>
      <c r="G1028" s="21">
        <v>18.421052631578945</v>
      </c>
      <c r="H1028" s="19">
        <v>203</v>
      </c>
      <c r="I1028" s="35">
        <v>0</v>
      </c>
      <c r="J1028" s="35">
        <v>0</v>
      </c>
      <c r="K1028" s="41">
        <v>0</v>
      </c>
      <c r="L1028" s="21">
        <v>0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445</v>
      </c>
      <c r="E1029" s="35">
        <v>438</v>
      </c>
      <c r="F1029" s="40">
        <v>883</v>
      </c>
      <c r="G1029" s="21">
        <v>14.616785300446947</v>
      </c>
      <c r="H1029" s="19">
        <v>1009</v>
      </c>
      <c r="I1029" s="35">
        <v>24</v>
      </c>
      <c r="J1029" s="35">
        <v>24</v>
      </c>
      <c r="K1029" s="41">
        <v>48</v>
      </c>
      <c r="L1029" s="21">
        <v>4.7571853320118933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345</v>
      </c>
      <c r="E1030" s="35">
        <v>288</v>
      </c>
      <c r="F1030" s="40">
        <v>633</v>
      </c>
      <c r="G1030" s="21">
        <v>10.850188549880013</v>
      </c>
      <c r="H1030" s="19">
        <v>3071</v>
      </c>
      <c r="I1030" s="35">
        <v>23</v>
      </c>
      <c r="J1030" s="35">
        <v>23</v>
      </c>
      <c r="K1030" s="41">
        <v>46</v>
      </c>
      <c r="L1030" s="21">
        <v>1.4978834255942688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104</v>
      </c>
      <c r="E1031" s="35">
        <v>100</v>
      </c>
      <c r="F1031" s="40">
        <v>204</v>
      </c>
      <c r="G1031" s="21">
        <v>13.255360623781677</v>
      </c>
      <c r="H1031" s="35">
        <v>596</v>
      </c>
      <c r="I1031" s="35">
        <v>13</v>
      </c>
      <c r="J1031" s="35">
        <v>11</v>
      </c>
      <c r="K1031" s="41">
        <v>24</v>
      </c>
      <c r="L1031" s="21">
        <v>4.0268456375838921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17</v>
      </c>
      <c r="E1032" s="35">
        <v>12</v>
      </c>
      <c r="F1032" s="40">
        <v>29</v>
      </c>
      <c r="G1032" s="21">
        <v>12.340425531914894</v>
      </c>
      <c r="H1032" s="19">
        <v>154</v>
      </c>
      <c r="I1032" s="35">
        <v>5</v>
      </c>
      <c r="J1032" s="35">
        <v>3</v>
      </c>
      <c r="K1032" s="41">
        <v>8</v>
      </c>
      <c r="L1032" s="21">
        <v>5.1948051948051948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1520</v>
      </c>
      <c r="E1033" s="38">
        <v>1460</v>
      </c>
      <c r="F1033" s="38">
        <v>2980</v>
      </c>
      <c r="G1033" s="31">
        <v>14.081179416906867</v>
      </c>
      <c r="H1033" s="29">
        <v>7386</v>
      </c>
      <c r="I1033" s="38">
        <v>163</v>
      </c>
      <c r="J1033" s="38">
        <v>125</v>
      </c>
      <c r="K1033" s="39">
        <v>288</v>
      </c>
      <c r="L1033" s="31">
        <v>3.899268887083672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1435</v>
      </c>
      <c r="E1034" s="38">
        <v>1388</v>
      </c>
      <c r="F1034" s="38">
        <v>2823</v>
      </c>
      <c r="G1034" s="31">
        <v>24.035759897828861</v>
      </c>
      <c r="H1034" s="29">
        <v>1599</v>
      </c>
      <c r="I1034" s="38">
        <v>26</v>
      </c>
      <c r="J1034" s="38">
        <v>19</v>
      </c>
      <c r="K1034" s="39">
        <v>45</v>
      </c>
      <c r="L1034" s="31">
        <v>2.8142589118198873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814</v>
      </c>
      <c r="E1035" s="38">
        <v>739</v>
      </c>
      <c r="F1035" s="38">
        <v>1553</v>
      </c>
      <c r="G1035" s="31">
        <v>20.553202752779249</v>
      </c>
      <c r="H1035" s="29">
        <v>501</v>
      </c>
      <c r="I1035" s="38">
        <v>18</v>
      </c>
      <c r="J1035" s="38">
        <v>9</v>
      </c>
      <c r="K1035" s="39">
        <v>27</v>
      </c>
      <c r="L1035" s="31">
        <v>5.3892215568862278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7467</v>
      </c>
      <c r="E1036" s="9">
        <v>6927</v>
      </c>
      <c r="F1036" s="9">
        <v>14394</v>
      </c>
      <c r="G1036" s="25">
        <v>14.156454690296819</v>
      </c>
      <c r="H1036" s="9">
        <v>53013</v>
      </c>
      <c r="I1036" s="9">
        <v>848</v>
      </c>
      <c r="J1036" s="9">
        <v>743</v>
      </c>
      <c r="K1036" s="16">
        <v>1591</v>
      </c>
      <c r="L1036" s="25">
        <v>3.0011506611585839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737</v>
      </c>
      <c r="E1037" s="29">
        <v>676</v>
      </c>
      <c r="F1037" s="29">
        <v>1413</v>
      </c>
      <c r="G1037" s="31">
        <v>13.633732149749131</v>
      </c>
      <c r="H1037" s="29">
        <v>5096</v>
      </c>
      <c r="I1037" s="29">
        <v>109</v>
      </c>
      <c r="J1037" s="29">
        <v>83</v>
      </c>
      <c r="K1037" s="36">
        <v>192</v>
      </c>
      <c r="L1037" s="31">
        <v>3.7676609105180532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30</v>
      </c>
      <c r="E1038" s="19">
        <v>27</v>
      </c>
      <c r="F1038" s="20">
        <v>57</v>
      </c>
      <c r="G1038" s="21">
        <v>17.065868263473057</v>
      </c>
      <c r="H1038" s="35">
        <v>142</v>
      </c>
      <c r="I1038" s="19">
        <v>2</v>
      </c>
      <c r="J1038" s="19">
        <v>6</v>
      </c>
      <c r="K1038" s="22">
        <v>8</v>
      </c>
      <c r="L1038" s="21">
        <v>5.6338028169014089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22</v>
      </c>
      <c r="E1039" s="19">
        <v>22</v>
      </c>
      <c r="F1039" s="20">
        <v>44</v>
      </c>
      <c r="G1039" s="21">
        <v>14.102564102564102</v>
      </c>
      <c r="H1039" s="35">
        <v>101</v>
      </c>
      <c r="I1039" s="19">
        <v>6</v>
      </c>
      <c r="J1039" s="19">
        <v>1</v>
      </c>
      <c r="K1039" s="22">
        <v>7</v>
      </c>
      <c r="L1039" s="21">
        <v>6.9306930693069315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20</v>
      </c>
      <c r="E1040" s="19">
        <v>14</v>
      </c>
      <c r="F1040" s="20">
        <v>34</v>
      </c>
      <c r="G1040" s="21">
        <v>15.887850467289718</v>
      </c>
      <c r="H1040" s="35">
        <v>98</v>
      </c>
      <c r="I1040" s="19">
        <v>5</v>
      </c>
      <c r="J1040" s="19">
        <v>4</v>
      </c>
      <c r="K1040" s="22">
        <v>9</v>
      </c>
      <c r="L1040" s="21">
        <v>9.183673469387756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91</v>
      </c>
      <c r="E1041" s="19">
        <v>115</v>
      </c>
      <c r="F1041" s="20">
        <v>206</v>
      </c>
      <c r="G1041" s="21">
        <v>13.660477453580903</v>
      </c>
      <c r="H1041" s="35">
        <v>586</v>
      </c>
      <c r="I1041" s="19">
        <v>6</v>
      </c>
      <c r="J1041" s="19">
        <v>5</v>
      </c>
      <c r="K1041" s="22">
        <v>11</v>
      </c>
      <c r="L1041" s="21">
        <v>1.877133105802048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32</v>
      </c>
      <c r="E1042" s="19">
        <v>28</v>
      </c>
      <c r="F1042" s="20">
        <v>60</v>
      </c>
      <c r="G1042" s="21">
        <v>10.657193605683837</v>
      </c>
      <c r="H1042" s="35">
        <v>262</v>
      </c>
      <c r="I1042" s="19">
        <v>5</v>
      </c>
      <c r="J1042" s="19">
        <v>6</v>
      </c>
      <c r="K1042" s="22">
        <v>11</v>
      </c>
      <c r="L1042" s="21">
        <v>4.1984732824427482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62</v>
      </c>
      <c r="E1043" s="19">
        <v>63</v>
      </c>
      <c r="F1043" s="20">
        <v>125</v>
      </c>
      <c r="G1043" s="21">
        <v>10.390689941812138</v>
      </c>
      <c r="H1043" s="35">
        <v>709</v>
      </c>
      <c r="I1043" s="19">
        <v>13</v>
      </c>
      <c r="J1043" s="19">
        <v>6</v>
      </c>
      <c r="K1043" s="22">
        <v>19</v>
      </c>
      <c r="L1043" s="21">
        <v>2.6798307475317347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23</v>
      </c>
      <c r="E1044" s="19">
        <v>14</v>
      </c>
      <c r="F1044" s="20">
        <v>37</v>
      </c>
      <c r="G1044" s="21">
        <v>11.349693251533742</v>
      </c>
      <c r="H1044" s="35">
        <v>158</v>
      </c>
      <c r="I1044" s="19">
        <v>4</v>
      </c>
      <c r="J1044" s="19">
        <v>3</v>
      </c>
      <c r="K1044" s="22">
        <v>7</v>
      </c>
      <c r="L1044" s="21">
        <v>4.4303797468354427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19</v>
      </c>
      <c r="E1045" s="19">
        <v>19</v>
      </c>
      <c r="F1045" s="20">
        <v>38</v>
      </c>
      <c r="G1045" s="21">
        <v>13.669064748201439</v>
      </c>
      <c r="H1045" s="35">
        <v>165</v>
      </c>
      <c r="I1045" s="19">
        <v>0</v>
      </c>
      <c r="J1045" s="19">
        <v>2</v>
      </c>
      <c r="K1045" s="22">
        <v>2</v>
      </c>
      <c r="L1045" s="21">
        <v>1.2121212121212122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71</v>
      </c>
      <c r="E1046" s="19">
        <v>64</v>
      </c>
      <c r="F1046" s="20">
        <v>135</v>
      </c>
      <c r="G1046" s="21">
        <v>11.821366024518388</v>
      </c>
      <c r="H1046" s="35">
        <v>551</v>
      </c>
      <c r="I1046" s="19">
        <v>8</v>
      </c>
      <c r="J1046" s="19">
        <v>10</v>
      </c>
      <c r="K1046" s="22">
        <v>18</v>
      </c>
      <c r="L1046" s="21">
        <v>3.2667876588021776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21</v>
      </c>
      <c r="E1047" s="19">
        <v>20</v>
      </c>
      <c r="F1047" s="20">
        <v>41</v>
      </c>
      <c r="G1047" s="21">
        <v>31.060606060606062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13</v>
      </c>
      <c r="E1048" s="19">
        <v>8</v>
      </c>
      <c r="F1048" s="20">
        <v>21</v>
      </c>
      <c r="G1048" s="21">
        <v>10.44776119402985</v>
      </c>
      <c r="H1048" s="35">
        <v>118</v>
      </c>
      <c r="I1048" s="19">
        <v>7</v>
      </c>
      <c r="J1048" s="19">
        <v>4</v>
      </c>
      <c r="K1048" s="22">
        <v>11</v>
      </c>
      <c r="L1048" s="21">
        <v>9.3220338983050848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33</v>
      </c>
      <c r="E1049" s="19">
        <v>20</v>
      </c>
      <c r="F1049" s="20">
        <v>53</v>
      </c>
      <c r="G1049" s="21">
        <v>19.202898550724637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27</v>
      </c>
      <c r="E1050" s="19">
        <v>19</v>
      </c>
      <c r="F1050" s="20">
        <v>46</v>
      </c>
      <c r="G1050" s="21">
        <v>11.586901763224182</v>
      </c>
      <c r="H1050" s="35">
        <v>231</v>
      </c>
      <c r="I1050" s="19">
        <v>0</v>
      </c>
      <c r="J1050" s="19">
        <v>0</v>
      </c>
      <c r="K1050" s="22">
        <v>0</v>
      </c>
      <c r="L1050" s="21">
        <v>0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18</v>
      </c>
      <c r="E1051" s="19">
        <v>5</v>
      </c>
      <c r="F1051" s="20">
        <v>23</v>
      </c>
      <c r="G1051" s="21">
        <v>14.465408805031446</v>
      </c>
      <c r="H1051" s="35">
        <v>80</v>
      </c>
      <c r="I1051" s="19">
        <v>0</v>
      </c>
      <c r="J1051" s="19">
        <v>0</v>
      </c>
      <c r="K1051" s="22">
        <v>0</v>
      </c>
      <c r="L1051" s="21">
        <v>0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32</v>
      </c>
      <c r="E1052" s="19">
        <v>33</v>
      </c>
      <c r="F1052" s="20">
        <v>65</v>
      </c>
      <c r="G1052" s="21">
        <v>17.241379310344829</v>
      </c>
      <c r="H1052" s="35">
        <v>260</v>
      </c>
      <c r="I1052" s="19">
        <v>9</v>
      </c>
      <c r="J1052" s="19">
        <v>5</v>
      </c>
      <c r="K1052" s="22">
        <v>14</v>
      </c>
      <c r="L1052" s="21">
        <v>5.384615384615385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9</v>
      </c>
      <c r="E1053" s="19">
        <v>9</v>
      </c>
      <c r="F1053" s="20">
        <v>18</v>
      </c>
      <c r="G1053" s="21">
        <v>17.307692307692307</v>
      </c>
      <c r="H1053" s="35">
        <v>41</v>
      </c>
      <c r="I1053" s="19">
        <v>2</v>
      </c>
      <c r="J1053" s="19">
        <v>2</v>
      </c>
      <c r="K1053" s="22">
        <v>4</v>
      </c>
      <c r="L1053" s="21">
        <v>9.7560975609756095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50</v>
      </c>
      <c r="E1054" s="19">
        <v>47</v>
      </c>
      <c r="F1054" s="20">
        <v>97</v>
      </c>
      <c r="G1054" s="21">
        <v>11.960542540073984</v>
      </c>
      <c r="H1054" s="35">
        <v>465</v>
      </c>
      <c r="I1054" s="19">
        <v>21</v>
      </c>
      <c r="J1054" s="19">
        <v>17</v>
      </c>
      <c r="K1054" s="22">
        <v>38</v>
      </c>
      <c r="L1054" s="21">
        <v>8.172043010752688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26</v>
      </c>
      <c r="E1055" s="19">
        <v>32</v>
      </c>
      <c r="F1055" s="20">
        <v>58</v>
      </c>
      <c r="G1055" s="21">
        <v>21.402214022140221</v>
      </c>
      <c r="H1055" s="35">
        <v>112</v>
      </c>
      <c r="I1055" s="19">
        <v>0</v>
      </c>
      <c r="J1055" s="19">
        <v>2</v>
      </c>
      <c r="K1055" s="22">
        <v>2</v>
      </c>
      <c r="L1055" s="21">
        <v>1.7857142857142856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37</v>
      </c>
      <c r="E1056" s="19">
        <v>35</v>
      </c>
      <c r="F1056" s="20">
        <v>72</v>
      </c>
      <c r="G1056" s="21">
        <v>17.866004962779154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25</v>
      </c>
      <c r="E1057" s="19">
        <v>14</v>
      </c>
      <c r="F1057" s="20">
        <v>39</v>
      </c>
      <c r="G1057" s="21">
        <v>14.028776978417264</v>
      </c>
      <c r="H1057" s="35">
        <v>156</v>
      </c>
      <c r="I1057" s="19">
        <v>8</v>
      </c>
      <c r="J1057" s="19">
        <v>3</v>
      </c>
      <c r="K1057" s="22">
        <v>11</v>
      </c>
      <c r="L1057" s="21">
        <v>7.0512820512820511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21</v>
      </c>
      <c r="E1058" s="19">
        <v>24</v>
      </c>
      <c r="F1058" s="20">
        <v>45</v>
      </c>
      <c r="G1058" s="21">
        <v>12.857142857142856</v>
      </c>
      <c r="H1058" s="35">
        <v>188</v>
      </c>
      <c r="I1058" s="19">
        <v>6</v>
      </c>
      <c r="J1058" s="19">
        <v>3</v>
      </c>
      <c r="K1058" s="22">
        <v>9</v>
      </c>
      <c r="L1058" s="21">
        <v>4.7872340425531918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26</v>
      </c>
      <c r="E1059" s="19">
        <v>14</v>
      </c>
      <c r="F1059" s="20">
        <v>40</v>
      </c>
      <c r="G1059" s="21">
        <v>13.422818791946309</v>
      </c>
      <c r="H1059" s="35">
        <v>116</v>
      </c>
      <c r="I1059" s="19">
        <v>2</v>
      </c>
      <c r="J1059" s="19">
        <v>1</v>
      </c>
      <c r="K1059" s="22">
        <v>3</v>
      </c>
      <c r="L1059" s="21">
        <v>2.5862068965517242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29</v>
      </c>
      <c r="E1060" s="19">
        <v>30</v>
      </c>
      <c r="F1060" s="20">
        <v>59</v>
      </c>
      <c r="G1060" s="21">
        <v>13.817330210772832</v>
      </c>
      <c r="H1060" s="19">
        <v>212</v>
      </c>
      <c r="I1060" s="19">
        <v>5</v>
      </c>
      <c r="J1060" s="19">
        <v>3</v>
      </c>
      <c r="K1060" s="22">
        <v>8</v>
      </c>
      <c r="L1060" s="21">
        <v>3.7735849056603774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2404</v>
      </c>
      <c r="E1061" s="29">
        <v>2234</v>
      </c>
      <c r="F1061" s="29">
        <v>4638</v>
      </c>
      <c r="G1061" s="31">
        <v>13.495504408298659</v>
      </c>
      <c r="H1061" s="29">
        <v>18158</v>
      </c>
      <c r="I1061" s="29">
        <v>355</v>
      </c>
      <c r="J1061" s="29">
        <v>321</v>
      </c>
      <c r="K1061" s="36">
        <v>676</v>
      </c>
      <c r="L1061" s="31">
        <v>3.7228769688291661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71</v>
      </c>
      <c r="E1062" s="19">
        <v>67</v>
      </c>
      <c r="F1062" s="20">
        <v>138</v>
      </c>
      <c r="G1062" s="21">
        <v>10.7981220657277</v>
      </c>
      <c r="H1062" s="35">
        <v>751</v>
      </c>
      <c r="I1062" s="19">
        <v>14</v>
      </c>
      <c r="J1062" s="19">
        <v>15</v>
      </c>
      <c r="K1062" s="22">
        <v>29</v>
      </c>
      <c r="L1062" s="21">
        <v>3.8615179760319571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117</v>
      </c>
      <c r="E1063" s="19">
        <v>121</v>
      </c>
      <c r="F1063" s="20">
        <v>238</v>
      </c>
      <c r="G1063" s="21">
        <v>18.265541059094399</v>
      </c>
      <c r="H1063" s="35">
        <v>502</v>
      </c>
      <c r="I1063" s="19">
        <v>19</v>
      </c>
      <c r="J1063" s="19">
        <v>20</v>
      </c>
      <c r="K1063" s="22">
        <v>39</v>
      </c>
      <c r="L1063" s="21">
        <v>7.7689243027888448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127</v>
      </c>
      <c r="E1064" s="19">
        <v>133</v>
      </c>
      <c r="F1064" s="20">
        <v>260</v>
      </c>
      <c r="G1064" s="21">
        <v>22.05258693808312</v>
      </c>
      <c r="H1064" s="35">
        <v>586</v>
      </c>
      <c r="I1064" s="19">
        <v>38</v>
      </c>
      <c r="J1064" s="19">
        <v>39</v>
      </c>
      <c r="K1064" s="22">
        <v>77</v>
      </c>
      <c r="L1064" s="21">
        <v>13.139931740614335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62</v>
      </c>
      <c r="E1065" s="19">
        <v>44</v>
      </c>
      <c r="F1065" s="20">
        <v>106</v>
      </c>
      <c r="G1065" s="21">
        <v>16.459627329192546</v>
      </c>
      <c r="H1065" s="35">
        <v>379</v>
      </c>
      <c r="I1065" s="19">
        <v>9</v>
      </c>
      <c r="J1065" s="19">
        <v>4</v>
      </c>
      <c r="K1065" s="22">
        <v>13</v>
      </c>
      <c r="L1065" s="21">
        <v>3.4300791556728232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64</v>
      </c>
      <c r="E1066" s="19">
        <v>56</v>
      </c>
      <c r="F1066" s="20">
        <v>120</v>
      </c>
      <c r="G1066" s="21">
        <v>16.574585635359114</v>
      </c>
      <c r="H1066" s="35">
        <v>280</v>
      </c>
      <c r="I1066" s="19">
        <v>26</v>
      </c>
      <c r="J1066" s="19">
        <v>25</v>
      </c>
      <c r="K1066" s="22">
        <v>51</v>
      </c>
      <c r="L1066" s="21">
        <v>18.214285714285712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67</v>
      </c>
      <c r="E1067" s="19">
        <v>58</v>
      </c>
      <c r="F1067" s="20">
        <v>125</v>
      </c>
      <c r="G1067" s="21">
        <v>13.498920086393088</v>
      </c>
      <c r="H1067" s="35">
        <v>668</v>
      </c>
      <c r="I1067" s="19">
        <v>4</v>
      </c>
      <c r="J1067" s="19">
        <v>6</v>
      </c>
      <c r="K1067" s="22">
        <v>10</v>
      </c>
      <c r="L1067" s="21">
        <v>1.4970059880239521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140</v>
      </c>
      <c r="E1068" s="19">
        <v>150</v>
      </c>
      <c r="F1068" s="20">
        <v>290</v>
      </c>
      <c r="G1068" s="21">
        <v>13.045434098065678</v>
      </c>
      <c r="H1068" s="35">
        <v>927</v>
      </c>
      <c r="I1068" s="19">
        <v>10</v>
      </c>
      <c r="J1068" s="19">
        <v>1</v>
      </c>
      <c r="K1068" s="22">
        <v>11</v>
      </c>
      <c r="L1068" s="21">
        <v>1.1866235167206041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91</v>
      </c>
      <c r="E1069" s="19">
        <v>68</v>
      </c>
      <c r="F1069" s="20">
        <v>159</v>
      </c>
      <c r="G1069" s="21">
        <v>13.000817661488142</v>
      </c>
      <c r="H1069" s="35">
        <v>604</v>
      </c>
      <c r="I1069" s="19">
        <v>7</v>
      </c>
      <c r="J1069" s="19">
        <v>10</v>
      </c>
      <c r="K1069" s="22">
        <v>17</v>
      </c>
      <c r="L1069" s="21">
        <v>2.814569536423841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51</v>
      </c>
      <c r="E1070" s="19">
        <v>38</v>
      </c>
      <c r="F1070" s="20">
        <v>89</v>
      </c>
      <c r="G1070" s="21">
        <v>15.978456014362658</v>
      </c>
      <c r="H1070" s="35">
        <v>242</v>
      </c>
      <c r="I1070" s="19">
        <v>8</v>
      </c>
      <c r="J1070" s="19">
        <v>3</v>
      </c>
      <c r="K1070" s="22">
        <v>11</v>
      </c>
      <c r="L1070" s="21">
        <v>4.5454545454545459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31</v>
      </c>
      <c r="E1071" s="19">
        <v>40</v>
      </c>
      <c r="F1071" s="20">
        <v>71</v>
      </c>
      <c r="G1071" s="21">
        <v>7.9064587973273941</v>
      </c>
      <c r="H1071" s="35">
        <v>520</v>
      </c>
      <c r="I1071" s="19">
        <v>16</v>
      </c>
      <c r="J1071" s="19">
        <v>7</v>
      </c>
      <c r="K1071" s="22">
        <v>23</v>
      </c>
      <c r="L1071" s="21">
        <v>4.4230769230769234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89</v>
      </c>
      <c r="E1072" s="19">
        <v>75</v>
      </c>
      <c r="F1072" s="20">
        <v>164</v>
      </c>
      <c r="G1072" s="21">
        <v>13.910093299406276</v>
      </c>
      <c r="H1072" s="35">
        <v>506</v>
      </c>
      <c r="I1072" s="19">
        <v>2</v>
      </c>
      <c r="J1072" s="19">
        <v>1</v>
      </c>
      <c r="K1072" s="22">
        <v>3</v>
      </c>
      <c r="L1072" s="21">
        <v>0.59288537549407105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37</v>
      </c>
      <c r="E1073" s="19">
        <v>20</v>
      </c>
      <c r="F1073" s="20">
        <v>57</v>
      </c>
      <c r="G1073" s="21">
        <v>7.4025974025974026</v>
      </c>
      <c r="H1073" s="35">
        <v>489</v>
      </c>
      <c r="I1073" s="19">
        <v>17</v>
      </c>
      <c r="J1073" s="19">
        <v>16</v>
      </c>
      <c r="K1073" s="22">
        <v>33</v>
      </c>
      <c r="L1073" s="21">
        <v>6.7484662576687118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73</v>
      </c>
      <c r="E1074" s="19">
        <v>74</v>
      </c>
      <c r="F1074" s="20">
        <v>147</v>
      </c>
      <c r="G1074" s="21">
        <v>13.828786453433677</v>
      </c>
      <c r="H1074" s="35">
        <v>522</v>
      </c>
      <c r="I1074" s="19">
        <v>11</v>
      </c>
      <c r="J1074" s="19">
        <v>12</v>
      </c>
      <c r="K1074" s="22">
        <v>23</v>
      </c>
      <c r="L1074" s="21">
        <v>4.4061302681992336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83</v>
      </c>
      <c r="E1075" s="19">
        <v>65</v>
      </c>
      <c r="F1075" s="20">
        <v>148</v>
      </c>
      <c r="G1075" s="21">
        <v>10.548823948681397</v>
      </c>
      <c r="H1075" s="35">
        <v>759</v>
      </c>
      <c r="I1075" s="19">
        <v>5</v>
      </c>
      <c r="J1075" s="19">
        <v>6</v>
      </c>
      <c r="K1075" s="22">
        <v>11</v>
      </c>
      <c r="L1075" s="21">
        <v>1.4492753623188406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31</v>
      </c>
      <c r="E1076" s="19">
        <v>22</v>
      </c>
      <c r="F1076" s="20">
        <v>53</v>
      </c>
      <c r="G1076" s="21">
        <v>13.659793814432989</v>
      </c>
      <c r="H1076" s="35">
        <v>156</v>
      </c>
      <c r="I1076" s="19">
        <v>0</v>
      </c>
      <c r="J1076" s="19">
        <v>2</v>
      </c>
      <c r="K1076" s="22">
        <v>2</v>
      </c>
      <c r="L1076" s="21">
        <v>1.2820512820512819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21</v>
      </c>
      <c r="E1077" s="19">
        <v>15</v>
      </c>
      <c r="F1077" s="20">
        <v>36</v>
      </c>
      <c r="G1077" s="21">
        <v>9.113924050632912</v>
      </c>
      <c r="H1077" s="35">
        <v>205</v>
      </c>
      <c r="I1077" s="19">
        <v>3</v>
      </c>
      <c r="J1077" s="19">
        <v>6</v>
      </c>
      <c r="K1077" s="22">
        <v>9</v>
      </c>
      <c r="L1077" s="21">
        <v>4.3902439024390238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38</v>
      </c>
      <c r="E1078" s="19">
        <v>37</v>
      </c>
      <c r="F1078" s="20">
        <v>75</v>
      </c>
      <c r="G1078" s="21">
        <v>7.2115384615384608</v>
      </c>
      <c r="H1078" s="35">
        <v>555</v>
      </c>
      <c r="I1078" s="19">
        <v>2</v>
      </c>
      <c r="J1078" s="19">
        <v>6</v>
      </c>
      <c r="K1078" s="22">
        <v>8</v>
      </c>
      <c r="L1078" s="21">
        <v>1.4414414414414414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74</v>
      </c>
      <c r="E1079" s="19">
        <v>58</v>
      </c>
      <c r="F1079" s="20">
        <v>132</v>
      </c>
      <c r="G1079" s="21">
        <v>13.239719157472418</v>
      </c>
      <c r="H1079" s="35">
        <v>431</v>
      </c>
      <c r="I1079" s="19">
        <v>23</v>
      </c>
      <c r="J1079" s="19">
        <v>20</v>
      </c>
      <c r="K1079" s="22">
        <v>43</v>
      </c>
      <c r="L1079" s="21">
        <v>9.9767981438515072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38</v>
      </c>
      <c r="E1080" s="19">
        <v>37</v>
      </c>
      <c r="F1080" s="20">
        <v>75</v>
      </c>
      <c r="G1080" s="21">
        <v>13.736263736263737</v>
      </c>
      <c r="H1080" s="35">
        <v>247</v>
      </c>
      <c r="I1080" s="19">
        <v>1</v>
      </c>
      <c r="J1080" s="19">
        <v>0</v>
      </c>
      <c r="K1080" s="22">
        <v>1</v>
      </c>
      <c r="L1080" s="21">
        <v>0.40485829959514169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28</v>
      </c>
      <c r="E1081" s="19">
        <v>27</v>
      </c>
      <c r="F1081" s="20">
        <v>55</v>
      </c>
      <c r="G1081" s="21">
        <v>18.518518518518519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107</v>
      </c>
      <c r="E1082" s="19">
        <v>133</v>
      </c>
      <c r="F1082" s="20">
        <v>240</v>
      </c>
      <c r="G1082" s="21">
        <v>15.355086372360843</v>
      </c>
      <c r="H1082" s="35">
        <v>975</v>
      </c>
      <c r="I1082" s="19">
        <v>16</v>
      </c>
      <c r="J1082" s="19">
        <v>14</v>
      </c>
      <c r="K1082" s="22">
        <v>30</v>
      </c>
      <c r="L1082" s="21">
        <v>3.0769230769230771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33</v>
      </c>
      <c r="E1083" s="19">
        <v>23</v>
      </c>
      <c r="F1083" s="20">
        <v>56</v>
      </c>
      <c r="G1083" s="21">
        <v>15.954415954415953</v>
      </c>
      <c r="H1083" s="35">
        <v>200</v>
      </c>
      <c r="I1083" s="19">
        <v>0</v>
      </c>
      <c r="J1083" s="19">
        <v>0</v>
      </c>
      <c r="K1083" s="22">
        <v>0</v>
      </c>
      <c r="L1083" s="21">
        <v>0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70</v>
      </c>
      <c r="E1084" s="19">
        <v>77</v>
      </c>
      <c r="F1084" s="20">
        <v>147</v>
      </c>
      <c r="G1084" s="21">
        <v>14.285714285714285</v>
      </c>
      <c r="H1084" s="35">
        <v>388</v>
      </c>
      <c r="I1084" s="19">
        <v>9</v>
      </c>
      <c r="J1084" s="19">
        <v>1</v>
      </c>
      <c r="K1084" s="22">
        <v>10</v>
      </c>
      <c r="L1084" s="21">
        <v>2.5773195876288657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22</v>
      </c>
      <c r="E1085" s="19">
        <v>25</v>
      </c>
      <c r="F1085" s="20">
        <v>47</v>
      </c>
      <c r="G1085" s="21">
        <v>10.329670329670328</v>
      </c>
      <c r="H1085" s="35">
        <v>215</v>
      </c>
      <c r="I1085" s="19">
        <v>8</v>
      </c>
      <c r="J1085" s="19">
        <v>7</v>
      </c>
      <c r="K1085" s="22">
        <v>15</v>
      </c>
      <c r="L1085" s="21">
        <v>6.9767441860465116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27</v>
      </c>
      <c r="E1086" s="19">
        <v>26</v>
      </c>
      <c r="F1086" s="20">
        <v>53</v>
      </c>
      <c r="G1086" s="21">
        <v>8.998302207130731</v>
      </c>
      <c r="H1086" s="35">
        <v>419</v>
      </c>
      <c r="I1086" s="19">
        <v>5</v>
      </c>
      <c r="J1086" s="19">
        <v>6</v>
      </c>
      <c r="K1086" s="22">
        <v>11</v>
      </c>
      <c r="L1086" s="21">
        <v>2.6252983293556085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39</v>
      </c>
      <c r="E1087" s="19">
        <v>41</v>
      </c>
      <c r="F1087" s="20">
        <v>80</v>
      </c>
      <c r="G1087" s="21">
        <v>21.390374331550802</v>
      </c>
      <c r="H1087" s="35">
        <v>142</v>
      </c>
      <c r="I1087" s="19">
        <v>4</v>
      </c>
      <c r="J1087" s="19">
        <v>5</v>
      </c>
      <c r="K1087" s="22">
        <v>9</v>
      </c>
      <c r="L1087" s="21">
        <v>6.3380281690140841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47</v>
      </c>
      <c r="E1088" s="19">
        <v>36</v>
      </c>
      <c r="F1088" s="20">
        <v>83</v>
      </c>
      <c r="G1088" s="21">
        <v>13.195548489666137</v>
      </c>
      <c r="H1088" s="35">
        <v>291</v>
      </c>
      <c r="I1088" s="19">
        <v>0</v>
      </c>
      <c r="J1088" s="19">
        <v>0</v>
      </c>
      <c r="K1088" s="22">
        <v>0</v>
      </c>
      <c r="L1088" s="21">
        <v>0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37</v>
      </c>
      <c r="E1089" s="19">
        <v>34</v>
      </c>
      <c r="F1089" s="20">
        <v>71</v>
      </c>
      <c r="G1089" s="21">
        <v>16.284403669724771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50</v>
      </c>
      <c r="E1090" s="19">
        <v>33</v>
      </c>
      <c r="F1090" s="20">
        <v>83</v>
      </c>
      <c r="G1090" s="21">
        <v>11.559888579387186</v>
      </c>
      <c r="H1090" s="19">
        <v>511</v>
      </c>
      <c r="I1090" s="19">
        <v>11</v>
      </c>
      <c r="J1090" s="19">
        <v>8</v>
      </c>
      <c r="K1090" s="22">
        <v>19</v>
      </c>
      <c r="L1090" s="21">
        <v>3.7181996086105675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147</v>
      </c>
      <c r="E1091" s="19">
        <v>140</v>
      </c>
      <c r="F1091" s="20">
        <v>287</v>
      </c>
      <c r="G1091" s="21">
        <v>14.740626605033386</v>
      </c>
      <c r="H1091" s="19">
        <v>1124</v>
      </c>
      <c r="I1091" s="19">
        <v>23</v>
      </c>
      <c r="J1091" s="19">
        <v>13</v>
      </c>
      <c r="K1091" s="22">
        <v>36</v>
      </c>
      <c r="L1091" s="21">
        <v>3.2028469750889679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66</v>
      </c>
      <c r="E1092" s="19">
        <v>69</v>
      </c>
      <c r="F1092" s="20">
        <v>135</v>
      </c>
      <c r="G1092" s="21">
        <v>11.86291739894552</v>
      </c>
      <c r="H1092" s="35">
        <v>677</v>
      </c>
      <c r="I1092" s="19">
        <v>14</v>
      </c>
      <c r="J1092" s="19">
        <v>18</v>
      </c>
      <c r="K1092" s="22">
        <v>32</v>
      </c>
      <c r="L1092" s="21">
        <v>4.7267355982274744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27</v>
      </c>
      <c r="E1093" s="19">
        <v>34</v>
      </c>
      <c r="F1093" s="20">
        <v>61</v>
      </c>
      <c r="G1093" s="21">
        <v>14.950980392156863</v>
      </c>
      <c r="H1093" s="35">
        <v>156</v>
      </c>
      <c r="I1093" s="19">
        <v>4</v>
      </c>
      <c r="J1093" s="19">
        <v>3</v>
      </c>
      <c r="K1093" s="22">
        <v>7</v>
      </c>
      <c r="L1093" s="21">
        <v>4.4871794871794872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39</v>
      </c>
      <c r="E1094" s="19">
        <v>36</v>
      </c>
      <c r="F1094" s="20">
        <v>75</v>
      </c>
      <c r="G1094" s="21">
        <v>10.37344398340249</v>
      </c>
      <c r="H1094" s="35">
        <v>491</v>
      </c>
      <c r="I1094" s="19">
        <v>4</v>
      </c>
      <c r="J1094" s="19">
        <v>10</v>
      </c>
      <c r="K1094" s="22">
        <v>14</v>
      </c>
      <c r="L1094" s="21">
        <v>2.8513238289205702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30</v>
      </c>
      <c r="E1095" s="19">
        <v>25</v>
      </c>
      <c r="F1095" s="20">
        <v>55</v>
      </c>
      <c r="G1095" s="21">
        <v>12.702078521939955</v>
      </c>
      <c r="H1095" s="35">
        <v>265</v>
      </c>
      <c r="I1095" s="19">
        <v>8</v>
      </c>
      <c r="J1095" s="19">
        <v>12</v>
      </c>
      <c r="K1095" s="22">
        <v>20</v>
      </c>
      <c r="L1095" s="21">
        <v>7.5471698113207548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33</v>
      </c>
      <c r="E1096" s="19">
        <v>27</v>
      </c>
      <c r="F1096" s="20">
        <v>60</v>
      </c>
      <c r="G1096" s="21">
        <v>11.650485436893204</v>
      </c>
      <c r="H1096" s="35">
        <v>318</v>
      </c>
      <c r="I1096" s="19">
        <v>0</v>
      </c>
      <c r="J1096" s="19">
        <v>0</v>
      </c>
      <c r="K1096" s="22">
        <v>0</v>
      </c>
      <c r="L1096" s="21">
        <v>0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37</v>
      </c>
      <c r="E1097" s="19">
        <v>41</v>
      </c>
      <c r="F1097" s="20">
        <v>78</v>
      </c>
      <c r="G1097" s="21">
        <v>10</v>
      </c>
      <c r="H1097" s="35">
        <v>513</v>
      </c>
      <c r="I1097" s="19">
        <v>20</v>
      </c>
      <c r="J1097" s="19">
        <v>15</v>
      </c>
      <c r="K1097" s="22">
        <v>35</v>
      </c>
      <c r="L1097" s="21">
        <v>6.8226120857699799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26</v>
      </c>
      <c r="E1098" s="19">
        <v>32</v>
      </c>
      <c r="F1098" s="20">
        <v>58</v>
      </c>
      <c r="G1098" s="21">
        <v>22.65625</v>
      </c>
      <c r="H1098" s="35">
        <v>95</v>
      </c>
      <c r="I1098" s="19">
        <v>0</v>
      </c>
      <c r="J1098" s="19">
        <v>0</v>
      </c>
      <c r="K1098" s="22">
        <v>0</v>
      </c>
      <c r="L1098" s="21">
        <v>0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119</v>
      </c>
      <c r="E1099" s="19">
        <v>105</v>
      </c>
      <c r="F1099" s="20">
        <v>224</v>
      </c>
      <c r="G1099" s="21">
        <v>16.362308254200148</v>
      </c>
      <c r="H1099" s="35">
        <v>750</v>
      </c>
      <c r="I1099" s="19">
        <v>4</v>
      </c>
      <c r="J1099" s="19">
        <v>6</v>
      </c>
      <c r="K1099" s="22">
        <v>10</v>
      </c>
      <c r="L1099" s="21">
        <v>1.3333333333333335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26</v>
      </c>
      <c r="E1100" s="19">
        <v>27</v>
      </c>
      <c r="F1100" s="20">
        <v>53</v>
      </c>
      <c r="G1100" s="21">
        <v>10.076045627376425</v>
      </c>
      <c r="H1100" s="35">
        <v>328</v>
      </c>
      <c r="I1100" s="19">
        <v>4</v>
      </c>
      <c r="J1100" s="19">
        <v>2</v>
      </c>
      <c r="K1100" s="22">
        <v>6</v>
      </c>
      <c r="L1100" s="21">
        <v>1.8292682926829267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7</v>
      </c>
      <c r="E1101" s="19">
        <v>3</v>
      </c>
      <c r="F1101" s="20">
        <v>10</v>
      </c>
      <c r="G1101" s="21">
        <v>7.1428571428571423</v>
      </c>
      <c r="H1101" s="35">
        <v>48</v>
      </c>
      <c r="I1101" s="19">
        <v>2</v>
      </c>
      <c r="J1101" s="19">
        <v>0</v>
      </c>
      <c r="K1101" s="22">
        <v>2</v>
      </c>
      <c r="L1101" s="21">
        <v>4.1666666666666661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82</v>
      </c>
      <c r="E1102" s="19">
        <v>62</v>
      </c>
      <c r="F1102" s="20">
        <v>144</v>
      </c>
      <c r="G1102" s="21">
        <v>15.078534031413612</v>
      </c>
      <c r="H1102" s="19">
        <v>576</v>
      </c>
      <c r="I1102" s="19">
        <v>4</v>
      </c>
      <c r="J1102" s="19">
        <v>2</v>
      </c>
      <c r="K1102" s="22">
        <v>6</v>
      </c>
      <c r="L1102" s="21">
        <v>1.0416666666666665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1002</v>
      </c>
      <c r="E1103" s="38">
        <v>954</v>
      </c>
      <c r="F1103" s="38">
        <v>1956</v>
      </c>
      <c r="G1103" s="31">
        <v>12.859115114062192</v>
      </c>
      <c r="H1103" s="29">
        <v>8570</v>
      </c>
      <c r="I1103" s="38">
        <v>140</v>
      </c>
      <c r="J1103" s="38">
        <v>117</v>
      </c>
      <c r="K1103" s="39">
        <v>257</v>
      </c>
      <c r="L1103" s="31">
        <v>2.998833138856476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40</v>
      </c>
      <c r="E1104" s="35">
        <v>31</v>
      </c>
      <c r="F1104" s="40">
        <v>71</v>
      </c>
      <c r="G1104" s="21">
        <v>12.5</v>
      </c>
      <c r="H1104" s="35">
        <v>249</v>
      </c>
      <c r="I1104" s="35">
        <v>10</v>
      </c>
      <c r="J1104" s="35">
        <v>8</v>
      </c>
      <c r="K1104" s="41">
        <v>18</v>
      </c>
      <c r="L1104" s="21">
        <v>7.2289156626506017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19</v>
      </c>
      <c r="E1105" s="35">
        <v>14</v>
      </c>
      <c r="F1105" s="40">
        <v>33</v>
      </c>
      <c r="G1105" s="21">
        <v>11.111111111111111</v>
      </c>
      <c r="H1105" s="35">
        <v>144</v>
      </c>
      <c r="I1105" s="35">
        <v>0</v>
      </c>
      <c r="J1105" s="35">
        <v>0</v>
      </c>
      <c r="K1105" s="41">
        <v>0</v>
      </c>
      <c r="L1105" s="21">
        <v>0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53</v>
      </c>
      <c r="E1106" s="35">
        <v>53</v>
      </c>
      <c r="F1106" s="40">
        <v>106</v>
      </c>
      <c r="G1106" s="21">
        <v>17.348608837970538</v>
      </c>
      <c r="H1106" s="35">
        <v>168</v>
      </c>
      <c r="I1106" s="35">
        <v>1</v>
      </c>
      <c r="J1106" s="35">
        <v>7</v>
      </c>
      <c r="K1106" s="41">
        <v>8</v>
      </c>
      <c r="L1106" s="21">
        <v>4.7619047619047619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18</v>
      </c>
      <c r="E1107" s="35">
        <v>25</v>
      </c>
      <c r="F1107" s="40">
        <v>43</v>
      </c>
      <c r="G1107" s="21">
        <v>16.287878787878789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147</v>
      </c>
      <c r="E1108" s="35">
        <v>140</v>
      </c>
      <c r="F1108" s="40">
        <v>287</v>
      </c>
      <c r="G1108" s="21">
        <v>11.825298722702925</v>
      </c>
      <c r="H1108" s="19">
        <v>1749</v>
      </c>
      <c r="I1108" s="35">
        <v>57</v>
      </c>
      <c r="J1108" s="35">
        <v>45</v>
      </c>
      <c r="K1108" s="41">
        <v>102</v>
      </c>
      <c r="L1108" s="21">
        <v>5.8319039451114927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42</v>
      </c>
      <c r="E1109" s="35">
        <v>48</v>
      </c>
      <c r="F1109" s="40">
        <v>90</v>
      </c>
      <c r="G1109" s="21">
        <v>12.693935119887165</v>
      </c>
      <c r="H1109" s="35">
        <v>464</v>
      </c>
      <c r="I1109" s="35">
        <v>1</v>
      </c>
      <c r="J1109" s="35">
        <v>6</v>
      </c>
      <c r="K1109" s="41">
        <v>7</v>
      </c>
      <c r="L1109" s="21">
        <v>1.5086206896551724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47</v>
      </c>
      <c r="E1110" s="35">
        <v>39</v>
      </c>
      <c r="F1110" s="40">
        <v>86</v>
      </c>
      <c r="G1110" s="21">
        <v>20.722891566265062</v>
      </c>
      <c r="H1110" s="35">
        <v>174</v>
      </c>
      <c r="I1110" s="35">
        <v>1</v>
      </c>
      <c r="J1110" s="35">
        <v>0</v>
      </c>
      <c r="K1110" s="41">
        <v>1</v>
      </c>
      <c r="L1110" s="21">
        <v>0.57471264367816088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79</v>
      </c>
      <c r="E1111" s="35">
        <v>75</v>
      </c>
      <c r="F1111" s="40">
        <v>154</v>
      </c>
      <c r="G1111" s="21">
        <v>11.38211382113821</v>
      </c>
      <c r="H1111" s="35">
        <v>820</v>
      </c>
      <c r="I1111" s="35">
        <v>1</v>
      </c>
      <c r="J1111" s="35">
        <v>0</v>
      </c>
      <c r="K1111" s="41">
        <v>1</v>
      </c>
      <c r="L1111" s="21">
        <v>0.12195121951219512</v>
      </c>
    </row>
    <row r="1112" spans="1:12" ht="15" customHeight="1" outlineLevel="1" x14ac:dyDescent="0.2">
      <c r="A1112" s="42" t="s">
        <v>1923</v>
      </c>
      <c r="B1112" s="43" t="s">
        <v>1924</v>
      </c>
      <c r="C1112" s="44">
        <v>330</v>
      </c>
      <c r="D1112" s="44">
        <v>15</v>
      </c>
      <c r="E1112" s="44">
        <v>33</v>
      </c>
      <c r="F1112" s="45">
        <v>48</v>
      </c>
      <c r="G1112" s="46">
        <v>14.545454545454545</v>
      </c>
      <c r="H1112" s="44">
        <v>204</v>
      </c>
      <c r="I1112" s="44">
        <v>0</v>
      </c>
      <c r="J1112" s="44">
        <v>0</v>
      </c>
      <c r="K1112" s="48">
        <v>0</v>
      </c>
      <c r="L1112" s="46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33</v>
      </c>
      <c r="E1113" s="35">
        <v>45</v>
      </c>
      <c r="F1113" s="40">
        <v>78</v>
      </c>
      <c r="G1113" s="21">
        <v>8.2539682539682531</v>
      </c>
      <c r="H1113" s="35">
        <v>645</v>
      </c>
      <c r="I1113" s="35">
        <v>10</v>
      </c>
      <c r="J1113" s="35">
        <v>12</v>
      </c>
      <c r="K1113" s="41">
        <v>22</v>
      </c>
      <c r="L1113" s="21">
        <v>3.4108527131782944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47</v>
      </c>
      <c r="E1114" s="35">
        <v>53</v>
      </c>
      <c r="F1114" s="40">
        <v>100</v>
      </c>
      <c r="G1114" s="21">
        <v>14.97005988023952</v>
      </c>
      <c r="H1114" s="35">
        <v>380</v>
      </c>
      <c r="I1114" s="35">
        <v>4</v>
      </c>
      <c r="J1114" s="35">
        <v>5</v>
      </c>
      <c r="K1114" s="41">
        <v>9</v>
      </c>
      <c r="L1114" s="21">
        <v>2.3684210526315792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34</v>
      </c>
      <c r="E1115" s="35">
        <v>16</v>
      </c>
      <c r="F1115" s="40">
        <v>50</v>
      </c>
      <c r="G1115" s="21">
        <v>14.880952380952381</v>
      </c>
      <c r="H1115" s="35">
        <v>141</v>
      </c>
      <c r="I1115" s="35">
        <v>6</v>
      </c>
      <c r="J1115" s="35">
        <v>3</v>
      </c>
      <c r="K1115" s="41">
        <v>9</v>
      </c>
      <c r="L1115" s="21">
        <v>6.3829787234042552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84</v>
      </c>
      <c r="E1116" s="35">
        <v>65</v>
      </c>
      <c r="F1116" s="40">
        <v>149</v>
      </c>
      <c r="G1116" s="21">
        <v>13.582497721057429</v>
      </c>
      <c r="H1116" s="35">
        <v>430</v>
      </c>
      <c r="I1116" s="35">
        <v>4</v>
      </c>
      <c r="J1116" s="35">
        <v>0</v>
      </c>
      <c r="K1116" s="41">
        <v>4</v>
      </c>
      <c r="L1116" s="21">
        <v>0.93023255813953487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68</v>
      </c>
      <c r="E1117" s="35">
        <v>51</v>
      </c>
      <c r="F1117" s="40">
        <v>119</v>
      </c>
      <c r="G1117" s="21">
        <v>15.217391304347828</v>
      </c>
      <c r="H1117" s="35">
        <v>426</v>
      </c>
      <c r="I1117" s="35">
        <v>2</v>
      </c>
      <c r="J1117" s="35">
        <v>1</v>
      </c>
      <c r="K1117" s="41">
        <v>3</v>
      </c>
      <c r="L1117" s="21">
        <v>0.70422535211267612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51</v>
      </c>
      <c r="E1118" s="35">
        <v>39</v>
      </c>
      <c r="F1118" s="40">
        <v>90</v>
      </c>
      <c r="G1118" s="21">
        <v>11.76470588235294</v>
      </c>
      <c r="H1118" s="35">
        <v>482</v>
      </c>
      <c r="I1118" s="35">
        <v>14</v>
      </c>
      <c r="J1118" s="35">
        <v>10</v>
      </c>
      <c r="K1118" s="41">
        <v>24</v>
      </c>
      <c r="L1118" s="21">
        <v>4.9792531120331951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23</v>
      </c>
      <c r="E1119" s="35">
        <v>13</v>
      </c>
      <c r="F1119" s="40">
        <v>36</v>
      </c>
      <c r="G1119" s="21">
        <v>12.811387900355871</v>
      </c>
      <c r="H1119" s="35">
        <v>137</v>
      </c>
      <c r="I1119" s="35">
        <v>0</v>
      </c>
      <c r="J1119" s="35">
        <v>1</v>
      </c>
      <c r="K1119" s="41">
        <v>1</v>
      </c>
      <c r="L1119" s="21">
        <v>0.72992700729927007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11</v>
      </c>
      <c r="E1120" s="35">
        <v>15</v>
      </c>
      <c r="F1120" s="40">
        <v>26</v>
      </c>
      <c r="G1120" s="21">
        <v>14.3646408839779</v>
      </c>
      <c r="H1120" s="35">
        <v>69</v>
      </c>
      <c r="I1120" s="35">
        <v>2</v>
      </c>
      <c r="J1120" s="35">
        <v>0</v>
      </c>
      <c r="K1120" s="41">
        <v>2</v>
      </c>
      <c r="L1120" s="21">
        <v>2.8985507246376812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54</v>
      </c>
      <c r="E1121" s="35">
        <v>50</v>
      </c>
      <c r="F1121" s="40">
        <v>104</v>
      </c>
      <c r="G1121" s="21">
        <v>15.204678362573098</v>
      </c>
      <c r="H1121" s="35">
        <v>306</v>
      </c>
      <c r="I1121" s="35">
        <v>8</v>
      </c>
      <c r="J1121" s="35">
        <v>6</v>
      </c>
      <c r="K1121" s="41">
        <v>14</v>
      </c>
      <c r="L1121" s="21">
        <v>4.5751633986928102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25</v>
      </c>
      <c r="E1122" s="35">
        <v>38</v>
      </c>
      <c r="F1122" s="40">
        <v>63</v>
      </c>
      <c r="G1122" s="21">
        <v>14.482758620689657</v>
      </c>
      <c r="H1122" s="35">
        <v>150</v>
      </c>
      <c r="I1122" s="35">
        <v>0</v>
      </c>
      <c r="J1122" s="35">
        <v>0</v>
      </c>
      <c r="K1122" s="41">
        <v>0</v>
      </c>
      <c r="L1122" s="21">
        <v>0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44</v>
      </c>
      <c r="E1123" s="35">
        <v>51</v>
      </c>
      <c r="F1123" s="40">
        <v>95</v>
      </c>
      <c r="G1123" s="21">
        <v>11.020881670533642</v>
      </c>
      <c r="H1123" s="35">
        <v>625</v>
      </c>
      <c r="I1123" s="35">
        <v>10</v>
      </c>
      <c r="J1123" s="35">
        <v>5</v>
      </c>
      <c r="K1123" s="41">
        <v>15</v>
      </c>
      <c r="L1123" s="21">
        <v>2.4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8</v>
      </c>
      <c r="E1124" s="35">
        <v>7</v>
      </c>
      <c r="F1124" s="40">
        <v>15</v>
      </c>
      <c r="G1124" s="21">
        <v>10.067114093959731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13</v>
      </c>
      <c r="E1125" s="35">
        <v>13</v>
      </c>
      <c r="F1125" s="40">
        <v>26</v>
      </c>
      <c r="G1125" s="21">
        <v>7.7380952380952381</v>
      </c>
      <c r="H1125" s="35">
        <v>202</v>
      </c>
      <c r="I1125" s="35">
        <v>4</v>
      </c>
      <c r="J1125" s="35">
        <v>3</v>
      </c>
      <c r="K1125" s="41">
        <v>7</v>
      </c>
      <c r="L1125" s="21">
        <v>3.4653465346534658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19</v>
      </c>
      <c r="E1126" s="35">
        <v>11</v>
      </c>
      <c r="F1126" s="40">
        <v>30</v>
      </c>
      <c r="G1126" s="21">
        <v>8.9552238805970141</v>
      </c>
      <c r="H1126" s="35">
        <v>212</v>
      </c>
      <c r="I1126" s="35">
        <v>3</v>
      </c>
      <c r="J1126" s="35">
        <v>1</v>
      </c>
      <c r="K1126" s="41">
        <v>4</v>
      </c>
      <c r="L1126" s="21">
        <v>1.8867924528301887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28</v>
      </c>
      <c r="E1127" s="35">
        <v>29</v>
      </c>
      <c r="F1127" s="40">
        <v>57</v>
      </c>
      <c r="G1127" s="21">
        <v>14.960629921259844</v>
      </c>
      <c r="H1127" s="19">
        <v>228</v>
      </c>
      <c r="I1127" s="35">
        <v>2</v>
      </c>
      <c r="J1127" s="35">
        <v>4</v>
      </c>
      <c r="K1127" s="41">
        <v>6</v>
      </c>
      <c r="L1127" s="21">
        <v>2.6315789473684208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1349</v>
      </c>
      <c r="E1128" s="38">
        <v>1201</v>
      </c>
      <c r="F1128" s="38">
        <v>2550</v>
      </c>
      <c r="G1128" s="31">
        <v>13.945094607896753</v>
      </c>
      <c r="H1128" s="29">
        <v>11206</v>
      </c>
      <c r="I1128" s="38">
        <v>177</v>
      </c>
      <c r="J1128" s="38">
        <v>151</v>
      </c>
      <c r="K1128" s="39">
        <v>328</v>
      </c>
      <c r="L1128" s="31">
        <v>2.9270033910405142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15</v>
      </c>
      <c r="E1129" s="35">
        <v>7</v>
      </c>
      <c r="F1129" s="40">
        <v>22</v>
      </c>
      <c r="G1129" s="21">
        <v>15.172413793103448</v>
      </c>
      <c r="H1129" s="35">
        <v>101</v>
      </c>
      <c r="I1129" s="35">
        <v>2</v>
      </c>
      <c r="J1129" s="35">
        <v>0</v>
      </c>
      <c r="K1129" s="41">
        <v>2</v>
      </c>
      <c r="L1129" s="21">
        <v>1.9801980198019802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147</v>
      </c>
      <c r="E1130" s="35">
        <v>134</v>
      </c>
      <c r="F1130" s="40">
        <v>281</v>
      </c>
      <c r="G1130" s="21">
        <v>21.483180428134556</v>
      </c>
      <c r="H1130" s="19">
        <v>838</v>
      </c>
      <c r="I1130" s="35">
        <v>17</v>
      </c>
      <c r="J1130" s="35">
        <v>24</v>
      </c>
      <c r="K1130" s="41">
        <v>41</v>
      </c>
      <c r="L1130" s="21">
        <v>4.892601431980907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268</v>
      </c>
      <c r="E1131" s="35">
        <v>231</v>
      </c>
      <c r="F1131" s="40">
        <v>499</v>
      </c>
      <c r="G1131" s="21">
        <v>11.160814135540148</v>
      </c>
      <c r="H1131" s="19">
        <v>2739</v>
      </c>
      <c r="I1131" s="35">
        <v>50</v>
      </c>
      <c r="J1131" s="35">
        <v>26</v>
      </c>
      <c r="K1131" s="41">
        <v>76</v>
      </c>
      <c r="L1131" s="21">
        <v>2.774735304855787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32</v>
      </c>
      <c r="E1132" s="35">
        <v>34</v>
      </c>
      <c r="F1132" s="40">
        <v>66</v>
      </c>
      <c r="G1132" s="21">
        <v>13.306451612903224</v>
      </c>
      <c r="H1132" s="19">
        <v>273</v>
      </c>
      <c r="I1132" s="35">
        <v>3</v>
      </c>
      <c r="J1132" s="35">
        <v>1</v>
      </c>
      <c r="K1132" s="41">
        <v>4</v>
      </c>
      <c r="L1132" s="21">
        <v>1.4652014652014651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289</v>
      </c>
      <c r="E1133" s="35">
        <v>239</v>
      </c>
      <c r="F1133" s="40">
        <v>528</v>
      </c>
      <c r="G1133" s="21">
        <v>19.901997738409346</v>
      </c>
      <c r="H1133" s="19">
        <v>1364</v>
      </c>
      <c r="I1133" s="35">
        <v>19</v>
      </c>
      <c r="J1133" s="35">
        <v>16</v>
      </c>
      <c r="K1133" s="41">
        <v>35</v>
      </c>
      <c r="L1133" s="21">
        <v>2.5659824046920821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48</v>
      </c>
      <c r="E1134" s="35">
        <v>25</v>
      </c>
      <c r="F1134" s="40">
        <v>73</v>
      </c>
      <c r="G1134" s="21">
        <v>8.5882352941176467</v>
      </c>
      <c r="H1134" s="35">
        <v>663</v>
      </c>
      <c r="I1134" s="35">
        <v>15</v>
      </c>
      <c r="J1134" s="35">
        <v>12</v>
      </c>
      <c r="K1134" s="41">
        <v>27</v>
      </c>
      <c r="L1134" s="21">
        <v>4.0723981900452486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46</v>
      </c>
      <c r="E1135" s="35">
        <v>40</v>
      </c>
      <c r="F1135" s="40">
        <v>86</v>
      </c>
      <c r="G1135" s="21">
        <v>10.46228710462287</v>
      </c>
      <c r="H1135" s="35">
        <v>615</v>
      </c>
      <c r="I1135" s="35">
        <v>7</v>
      </c>
      <c r="J1135" s="35">
        <v>3</v>
      </c>
      <c r="K1135" s="41">
        <v>10</v>
      </c>
      <c r="L1135" s="21">
        <v>1.6260162601626018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20</v>
      </c>
      <c r="E1136" s="35">
        <v>23</v>
      </c>
      <c r="F1136" s="40">
        <v>43</v>
      </c>
      <c r="G1136" s="21">
        <v>17.063492063492063</v>
      </c>
      <c r="H1136" s="35">
        <v>142</v>
      </c>
      <c r="I1136" s="35">
        <v>4</v>
      </c>
      <c r="J1136" s="35">
        <v>2</v>
      </c>
      <c r="K1136" s="41">
        <v>6</v>
      </c>
      <c r="L1136" s="21">
        <v>4.225352112676056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31</v>
      </c>
      <c r="E1137" s="35">
        <v>28</v>
      </c>
      <c r="F1137" s="40">
        <v>59</v>
      </c>
      <c r="G1137" s="21">
        <v>12.79826464208243</v>
      </c>
      <c r="H1137" s="35">
        <v>184</v>
      </c>
      <c r="I1137" s="35">
        <v>0</v>
      </c>
      <c r="J1137" s="35">
        <v>2</v>
      </c>
      <c r="K1137" s="41">
        <v>2</v>
      </c>
      <c r="L1137" s="21">
        <v>1.0869565217391304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13</v>
      </c>
      <c r="E1138" s="35">
        <v>21</v>
      </c>
      <c r="F1138" s="40">
        <v>34</v>
      </c>
      <c r="G1138" s="21">
        <v>8.8541666666666679</v>
      </c>
      <c r="H1138" s="35">
        <v>255</v>
      </c>
      <c r="I1138" s="35">
        <v>4</v>
      </c>
      <c r="J1138" s="35">
        <v>6</v>
      </c>
      <c r="K1138" s="41">
        <v>10</v>
      </c>
      <c r="L1138" s="21">
        <v>3.9215686274509802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25</v>
      </c>
      <c r="E1139" s="35">
        <v>12</v>
      </c>
      <c r="F1139" s="40">
        <v>37</v>
      </c>
      <c r="G1139" s="21">
        <v>19.576719576719576</v>
      </c>
      <c r="H1139" s="35">
        <v>127</v>
      </c>
      <c r="I1139" s="35">
        <v>3</v>
      </c>
      <c r="J1139" s="35">
        <v>1</v>
      </c>
      <c r="K1139" s="41">
        <v>4</v>
      </c>
      <c r="L1139" s="21">
        <v>3.1496062992125982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16</v>
      </c>
      <c r="E1140" s="35">
        <v>16</v>
      </c>
      <c r="F1140" s="40">
        <v>32</v>
      </c>
      <c r="G1140" s="21">
        <v>9.27536231884058</v>
      </c>
      <c r="H1140" s="35">
        <v>228</v>
      </c>
      <c r="I1140" s="35">
        <v>7</v>
      </c>
      <c r="J1140" s="35">
        <v>4</v>
      </c>
      <c r="K1140" s="41">
        <v>11</v>
      </c>
      <c r="L1140" s="21">
        <v>4.8245614035087714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23</v>
      </c>
      <c r="E1141" s="35">
        <v>14</v>
      </c>
      <c r="F1141" s="40">
        <v>37</v>
      </c>
      <c r="G1141" s="21">
        <v>10.027100271002711</v>
      </c>
      <c r="H1141" s="35">
        <v>277</v>
      </c>
      <c r="I1141" s="35">
        <v>3</v>
      </c>
      <c r="J1141" s="35">
        <v>5</v>
      </c>
      <c r="K1141" s="41">
        <v>8</v>
      </c>
      <c r="L1141" s="21">
        <v>2.8880866425992782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11</v>
      </c>
      <c r="E1142" s="35">
        <v>13</v>
      </c>
      <c r="F1142" s="40">
        <v>24</v>
      </c>
      <c r="G1142" s="21">
        <v>11.538461538461538</v>
      </c>
      <c r="H1142" s="35">
        <v>152</v>
      </c>
      <c r="I1142" s="35">
        <v>1</v>
      </c>
      <c r="J1142" s="35">
        <v>1</v>
      </c>
      <c r="K1142" s="41">
        <v>2</v>
      </c>
      <c r="L1142" s="21">
        <v>1.3157894736842104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17</v>
      </c>
      <c r="E1143" s="35">
        <v>8</v>
      </c>
      <c r="F1143" s="40">
        <v>25</v>
      </c>
      <c r="G1143" s="21">
        <v>11.210762331838566</v>
      </c>
      <c r="H1143" s="35">
        <v>149</v>
      </c>
      <c r="I1143" s="35">
        <v>2</v>
      </c>
      <c r="J1143" s="35">
        <v>0</v>
      </c>
      <c r="K1143" s="41">
        <v>2</v>
      </c>
      <c r="L1143" s="21">
        <v>1.3422818791946309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59</v>
      </c>
      <c r="E1144" s="35">
        <v>52</v>
      </c>
      <c r="F1144" s="40">
        <v>111</v>
      </c>
      <c r="G1144" s="21">
        <v>16.972477064220186</v>
      </c>
      <c r="H1144" s="35">
        <v>328</v>
      </c>
      <c r="I1144" s="35">
        <v>2</v>
      </c>
      <c r="J1144" s="35">
        <v>4</v>
      </c>
      <c r="K1144" s="41">
        <v>6</v>
      </c>
      <c r="L1144" s="21">
        <v>1.8292682926829267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77</v>
      </c>
      <c r="E1145" s="35">
        <v>76</v>
      </c>
      <c r="F1145" s="40">
        <v>153</v>
      </c>
      <c r="G1145" s="21">
        <v>14.153561517113783</v>
      </c>
      <c r="H1145" s="35">
        <v>558</v>
      </c>
      <c r="I1145" s="35">
        <v>4</v>
      </c>
      <c r="J1145" s="35">
        <v>4</v>
      </c>
      <c r="K1145" s="41">
        <v>8</v>
      </c>
      <c r="L1145" s="21">
        <v>1.4336917562724014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17</v>
      </c>
      <c r="E1146" s="35">
        <v>17</v>
      </c>
      <c r="F1146" s="40">
        <v>34</v>
      </c>
      <c r="G1146" s="21">
        <v>14.285714285714285</v>
      </c>
      <c r="H1146" s="35">
        <v>154</v>
      </c>
      <c r="I1146" s="35">
        <v>4</v>
      </c>
      <c r="J1146" s="35">
        <v>7</v>
      </c>
      <c r="K1146" s="41">
        <v>11</v>
      </c>
      <c r="L1146" s="21">
        <v>7.1428571428571423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7</v>
      </c>
      <c r="E1147" s="35">
        <v>21</v>
      </c>
      <c r="F1147" s="40">
        <v>28</v>
      </c>
      <c r="G1147" s="21">
        <v>17.283950617283949</v>
      </c>
      <c r="H1147" s="35">
        <v>92</v>
      </c>
      <c r="I1147" s="35">
        <v>2</v>
      </c>
      <c r="J1147" s="35">
        <v>2</v>
      </c>
      <c r="K1147" s="41">
        <v>4</v>
      </c>
      <c r="L1147" s="21">
        <v>4.3478260869565215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28</v>
      </c>
      <c r="E1148" s="35">
        <v>28</v>
      </c>
      <c r="F1148" s="40">
        <v>56</v>
      </c>
      <c r="G1148" s="21">
        <v>8.695652173913043</v>
      </c>
      <c r="H1148" s="35">
        <v>476</v>
      </c>
      <c r="I1148" s="35">
        <v>5</v>
      </c>
      <c r="J1148" s="35">
        <v>8</v>
      </c>
      <c r="K1148" s="41">
        <v>13</v>
      </c>
      <c r="L1148" s="21">
        <v>2.73109243697479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31</v>
      </c>
      <c r="E1149" s="35">
        <v>39</v>
      </c>
      <c r="F1149" s="40">
        <v>70</v>
      </c>
      <c r="G1149" s="21">
        <v>13.7524557956778</v>
      </c>
      <c r="H1149" s="35">
        <v>268</v>
      </c>
      <c r="I1149" s="35">
        <v>9</v>
      </c>
      <c r="J1149" s="35">
        <v>8</v>
      </c>
      <c r="K1149" s="41">
        <v>17</v>
      </c>
      <c r="L1149" s="21">
        <v>6.3432835820895521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75</v>
      </c>
      <c r="E1150" s="35">
        <v>52</v>
      </c>
      <c r="F1150" s="40">
        <v>127</v>
      </c>
      <c r="G1150" s="21">
        <v>16.73254281949934</v>
      </c>
      <c r="H1150" s="35">
        <v>481</v>
      </c>
      <c r="I1150" s="35">
        <v>4</v>
      </c>
      <c r="J1150" s="35">
        <v>6</v>
      </c>
      <c r="K1150" s="41">
        <v>10</v>
      </c>
      <c r="L1150" s="21">
        <v>2.0790020790020791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17</v>
      </c>
      <c r="E1151" s="35">
        <v>19</v>
      </c>
      <c r="F1151" s="40">
        <v>36</v>
      </c>
      <c r="G1151" s="21">
        <v>9.6256684491978604</v>
      </c>
      <c r="H1151" s="35">
        <v>273</v>
      </c>
      <c r="I1151" s="35">
        <v>6</v>
      </c>
      <c r="J1151" s="35">
        <v>6</v>
      </c>
      <c r="K1151" s="41">
        <v>12</v>
      </c>
      <c r="L1151" s="21">
        <v>4.395604395604396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9</v>
      </c>
      <c r="E1152" s="35">
        <v>14</v>
      </c>
      <c r="F1152" s="40">
        <v>23</v>
      </c>
      <c r="G1152" s="21">
        <v>15.131578947368421</v>
      </c>
      <c r="H1152" s="35">
        <v>71</v>
      </c>
      <c r="I1152" s="35">
        <v>1</v>
      </c>
      <c r="J1152" s="35">
        <v>0</v>
      </c>
      <c r="K1152" s="41">
        <v>1</v>
      </c>
      <c r="L1152" s="21">
        <v>1.4084507042253522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17</v>
      </c>
      <c r="E1153" s="35">
        <v>27</v>
      </c>
      <c r="F1153" s="40">
        <v>44</v>
      </c>
      <c r="G1153" s="21">
        <v>11</v>
      </c>
      <c r="H1153" s="35">
        <v>323</v>
      </c>
      <c r="I1153" s="35">
        <v>3</v>
      </c>
      <c r="J1153" s="35">
        <v>2</v>
      </c>
      <c r="K1153" s="41">
        <v>5</v>
      </c>
      <c r="L1153" s="21">
        <v>1.5479876160990713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11</v>
      </c>
      <c r="E1154" s="35">
        <v>11</v>
      </c>
      <c r="F1154" s="40">
        <v>22</v>
      </c>
      <c r="G1154" s="21">
        <v>16.058394160583941</v>
      </c>
      <c r="H1154" s="19">
        <v>75</v>
      </c>
      <c r="I1154" s="35">
        <v>0</v>
      </c>
      <c r="J1154" s="35">
        <v>1</v>
      </c>
      <c r="K1154" s="41">
        <v>1</v>
      </c>
      <c r="L1154" s="21">
        <v>1.3333333333333335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579</v>
      </c>
      <c r="E1155" s="38">
        <v>553</v>
      </c>
      <c r="F1155" s="38">
        <v>1132</v>
      </c>
      <c r="G1155" s="31">
        <v>14.107676969092722</v>
      </c>
      <c r="H1155" s="29">
        <v>3867</v>
      </c>
      <c r="I1155" s="38">
        <v>22</v>
      </c>
      <c r="J1155" s="38">
        <v>17</v>
      </c>
      <c r="K1155" s="39">
        <v>39</v>
      </c>
      <c r="L1155" s="31">
        <v>1.008533747090768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8</v>
      </c>
      <c r="E1156" s="35">
        <v>13</v>
      </c>
      <c r="F1156" s="40">
        <v>21</v>
      </c>
      <c r="G1156" s="21">
        <v>15.107913669064748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55</v>
      </c>
      <c r="E1157" s="35">
        <v>45</v>
      </c>
      <c r="F1157" s="40">
        <v>100</v>
      </c>
      <c r="G1157" s="21">
        <v>19.49317738791423</v>
      </c>
      <c r="H1157" s="35">
        <v>152</v>
      </c>
      <c r="I1157" s="35">
        <v>0</v>
      </c>
      <c r="J1157" s="35">
        <v>0</v>
      </c>
      <c r="K1157" s="41">
        <v>0</v>
      </c>
      <c r="L1157" s="21">
        <v>0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34</v>
      </c>
      <c r="E1158" s="35">
        <v>41</v>
      </c>
      <c r="F1158" s="40">
        <v>75</v>
      </c>
      <c r="G1158" s="21">
        <v>16.778523489932887</v>
      </c>
      <c r="H1158" s="35">
        <v>118</v>
      </c>
      <c r="I1158" s="35">
        <v>1</v>
      </c>
      <c r="J1158" s="35">
        <v>0</v>
      </c>
      <c r="K1158" s="41">
        <v>1</v>
      </c>
      <c r="L1158" s="21">
        <v>0.84745762711864403</v>
      </c>
    </row>
    <row r="1159" spans="1:12" ht="15" customHeight="1" outlineLevel="1" x14ac:dyDescent="0.2">
      <c r="A1159" s="42" t="s">
        <v>2009</v>
      </c>
      <c r="B1159" s="43" t="s">
        <v>2010</v>
      </c>
      <c r="C1159" s="44">
        <v>197</v>
      </c>
      <c r="D1159" s="44">
        <v>16</v>
      </c>
      <c r="E1159" s="44">
        <v>15</v>
      </c>
      <c r="F1159" s="45">
        <v>31</v>
      </c>
      <c r="G1159" s="46">
        <v>15.736040609137056</v>
      </c>
      <c r="H1159" s="44">
        <v>65</v>
      </c>
      <c r="I1159" s="44">
        <v>5</v>
      </c>
      <c r="J1159" s="44">
        <v>4</v>
      </c>
      <c r="K1159" s="48">
        <v>9</v>
      </c>
      <c r="L1159" s="46">
        <v>13.846153846153847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22</v>
      </c>
      <c r="E1160" s="35">
        <v>27</v>
      </c>
      <c r="F1160" s="40">
        <v>49</v>
      </c>
      <c r="G1160" s="21">
        <v>14.714714714714713</v>
      </c>
      <c r="H1160" s="35">
        <v>175</v>
      </c>
      <c r="I1160" s="35">
        <v>0</v>
      </c>
      <c r="J1160" s="35">
        <v>2</v>
      </c>
      <c r="K1160" s="41">
        <v>2</v>
      </c>
      <c r="L1160" s="21">
        <v>1.1428571428571428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31</v>
      </c>
      <c r="E1161" s="35">
        <v>22</v>
      </c>
      <c r="F1161" s="40">
        <v>53</v>
      </c>
      <c r="G1161" s="21">
        <v>11.546840958605664</v>
      </c>
      <c r="H1161" s="35">
        <v>219</v>
      </c>
      <c r="I1161" s="35">
        <v>0</v>
      </c>
      <c r="J1161" s="35">
        <v>0</v>
      </c>
      <c r="K1161" s="41">
        <v>0</v>
      </c>
      <c r="L1161" s="21">
        <v>0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135</v>
      </c>
      <c r="E1162" s="35">
        <v>120</v>
      </c>
      <c r="F1162" s="40">
        <v>255</v>
      </c>
      <c r="G1162" s="21">
        <v>15.287769784172662</v>
      </c>
      <c r="H1162" s="35">
        <v>917</v>
      </c>
      <c r="I1162" s="35">
        <v>7</v>
      </c>
      <c r="J1162" s="35">
        <v>1</v>
      </c>
      <c r="K1162" s="41">
        <v>8</v>
      </c>
      <c r="L1162" s="21">
        <v>0.87241003271537632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27</v>
      </c>
      <c r="E1163" s="35">
        <v>22</v>
      </c>
      <c r="F1163" s="40">
        <v>49</v>
      </c>
      <c r="G1163" s="21">
        <v>10.840707964601769</v>
      </c>
      <c r="H1163" s="35">
        <v>219</v>
      </c>
      <c r="I1163" s="35">
        <v>5</v>
      </c>
      <c r="J1163" s="35">
        <v>3</v>
      </c>
      <c r="K1163" s="41">
        <v>8</v>
      </c>
      <c r="L1163" s="21">
        <v>3.6529680365296802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16</v>
      </c>
      <c r="E1164" s="35">
        <v>16</v>
      </c>
      <c r="F1164" s="40">
        <v>32</v>
      </c>
      <c r="G1164" s="21">
        <v>7.1111111111111107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15</v>
      </c>
      <c r="E1165" s="35">
        <v>12</v>
      </c>
      <c r="F1165" s="40">
        <v>27</v>
      </c>
      <c r="G1165" s="21">
        <v>13.917525773195877</v>
      </c>
      <c r="H1165" s="35">
        <v>127</v>
      </c>
      <c r="I1165" s="35">
        <v>1</v>
      </c>
      <c r="J1165" s="35">
        <v>1</v>
      </c>
      <c r="K1165" s="41">
        <v>2</v>
      </c>
      <c r="L1165" s="21">
        <v>1.5748031496062991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17</v>
      </c>
      <c r="E1166" s="35">
        <v>6</v>
      </c>
      <c r="F1166" s="40">
        <v>23</v>
      </c>
      <c r="G1166" s="21">
        <v>14.64968152866242</v>
      </c>
      <c r="H1166" s="35">
        <v>54</v>
      </c>
      <c r="I1166" s="35">
        <v>0</v>
      </c>
      <c r="J1166" s="35">
        <v>0</v>
      </c>
      <c r="K1166" s="41">
        <v>0</v>
      </c>
      <c r="L1166" s="21">
        <v>0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39</v>
      </c>
      <c r="E1167" s="35">
        <v>36</v>
      </c>
      <c r="F1167" s="40">
        <v>75</v>
      </c>
      <c r="G1167" s="21">
        <v>13.661202185792352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20</v>
      </c>
      <c r="E1168" s="35">
        <v>15</v>
      </c>
      <c r="F1168" s="40">
        <v>35</v>
      </c>
      <c r="G1168" s="21">
        <v>14.403292181069959</v>
      </c>
      <c r="H1168" s="35">
        <v>136</v>
      </c>
      <c r="I1168" s="35">
        <v>0</v>
      </c>
      <c r="J1168" s="35">
        <v>3</v>
      </c>
      <c r="K1168" s="41">
        <v>3</v>
      </c>
      <c r="L1168" s="21">
        <v>2.2058823529411766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22</v>
      </c>
      <c r="E1169" s="35">
        <v>16</v>
      </c>
      <c r="F1169" s="40">
        <v>38</v>
      </c>
      <c r="G1169" s="21">
        <v>14.503816793893129</v>
      </c>
      <c r="H1169" s="35">
        <v>137</v>
      </c>
      <c r="I1169" s="35">
        <v>1</v>
      </c>
      <c r="J1169" s="35">
        <v>1</v>
      </c>
      <c r="K1169" s="41">
        <v>2</v>
      </c>
      <c r="L1169" s="21">
        <v>1.4598540145985401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11</v>
      </c>
      <c r="E1170" s="35">
        <v>14</v>
      </c>
      <c r="F1170" s="40">
        <v>25</v>
      </c>
      <c r="G1170" s="21">
        <v>11.79245283018868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19</v>
      </c>
      <c r="E1171" s="35">
        <v>28</v>
      </c>
      <c r="F1171" s="40">
        <v>47</v>
      </c>
      <c r="G1171" s="21">
        <v>19.02834008097166</v>
      </c>
      <c r="H1171" s="35">
        <v>27</v>
      </c>
      <c r="I1171" s="35">
        <v>0</v>
      </c>
      <c r="J1171" s="35">
        <v>1</v>
      </c>
      <c r="K1171" s="41">
        <v>1</v>
      </c>
      <c r="L1171" s="21">
        <v>3.7037037037037033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74</v>
      </c>
      <c r="E1172" s="35">
        <v>74</v>
      </c>
      <c r="F1172" s="40">
        <v>148</v>
      </c>
      <c r="G1172" s="21">
        <v>14.726368159203981</v>
      </c>
      <c r="H1172" s="35">
        <v>558</v>
      </c>
      <c r="I1172" s="35">
        <v>2</v>
      </c>
      <c r="J1172" s="35">
        <v>1</v>
      </c>
      <c r="K1172" s="41">
        <v>3</v>
      </c>
      <c r="L1172" s="21">
        <v>0.53763440860215062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13</v>
      </c>
      <c r="E1173" s="35">
        <v>24</v>
      </c>
      <c r="F1173" s="40">
        <v>37</v>
      </c>
      <c r="G1173" s="21">
        <v>9.4387755102040813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5</v>
      </c>
      <c r="E1174" s="35">
        <v>7</v>
      </c>
      <c r="F1174" s="40">
        <v>12</v>
      </c>
      <c r="G1174" s="21">
        <v>11.428571428571429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399</v>
      </c>
      <c r="E1175" s="38">
        <v>375</v>
      </c>
      <c r="F1175" s="38">
        <v>774</v>
      </c>
      <c r="G1175" s="31">
        <v>21.038325631965208</v>
      </c>
      <c r="H1175" s="29">
        <v>1248</v>
      </c>
      <c r="I1175" s="38">
        <v>12</v>
      </c>
      <c r="J1175" s="38">
        <v>11</v>
      </c>
      <c r="K1175" s="39">
        <v>23</v>
      </c>
      <c r="L1175" s="31">
        <v>1.8429487179487181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28</v>
      </c>
      <c r="E1176" s="35">
        <v>32</v>
      </c>
      <c r="F1176" s="40">
        <v>60</v>
      </c>
      <c r="G1176" s="21">
        <v>18.9873417721519</v>
      </c>
      <c r="H1176" s="35">
        <v>94</v>
      </c>
      <c r="I1176" s="35">
        <v>0</v>
      </c>
      <c r="J1176" s="35">
        <v>3</v>
      </c>
      <c r="K1176" s="41">
        <v>3</v>
      </c>
      <c r="L1176" s="21">
        <v>3.1914893617021276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38</v>
      </c>
      <c r="E1177" s="35">
        <v>24</v>
      </c>
      <c r="F1177" s="40">
        <v>62</v>
      </c>
      <c r="G1177" s="21">
        <v>15.5</v>
      </c>
      <c r="H1177" s="35">
        <v>208</v>
      </c>
      <c r="I1177" s="35">
        <v>0</v>
      </c>
      <c r="J1177" s="35">
        <v>0</v>
      </c>
      <c r="K1177" s="41">
        <v>0</v>
      </c>
      <c r="L1177" s="21">
        <v>0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32</v>
      </c>
      <c r="E1178" s="35">
        <v>35</v>
      </c>
      <c r="F1178" s="40">
        <v>67</v>
      </c>
      <c r="G1178" s="21">
        <v>14.225053078556263</v>
      </c>
      <c r="H1178" s="35">
        <v>177</v>
      </c>
      <c r="I1178" s="35">
        <v>2</v>
      </c>
      <c r="J1178" s="35">
        <v>2</v>
      </c>
      <c r="K1178" s="41">
        <v>4</v>
      </c>
      <c r="L1178" s="21">
        <v>2.2598870056497176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41</v>
      </c>
      <c r="E1179" s="35">
        <v>46</v>
      </c>
      <c r="F1179" s="40">
        <v>87</v>
      </c>
      <c r="G1179" s="21">
        <v>15.289982425307558</v>
      </c>
      <c r="H1179" s="35">
        <v>222</v>
      </c>
      <c r="I1179" s="35">
        <v>0</v>
      </c>
      <c r="J1179" s="35">
        <v>0</v>
      </c>
      <c r="K1179" s="41">
        <v>0</v>
      </c>
      <c r="L1179" s="21">
        <v>0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30</v>
      </c>
      <c r="E1180" s="35">
        <v>22</v>
      </c>
      <c r="F1180" s="40">
        <v>52</v>
      </c>
      <c r="G1180" s="21">
        <v>19.475655430711612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40</v>
      </c>
      <c r="E1181" s="35">
        <v>40</v>
      </c>
      <c r="F1181" s="40">
        <v>80</v>
      </c>
      <c r="G1181" s="21">
        <v>23.391812865497073</v>
      </c>
      <c r="H1181" s="35">
        <v>99</v>
      </c>
      <c r="I1181" s="35">
        <v>2</v>
      </c>
      <c r="J1181" s="35">
        <v>0</v>
      </c>
      <c r="K1181" s="41">
        <v>2</v>
      </c>
      <c r="L1181" s="21">
        <v>2.0202020202020203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16</v>
      </c>
      <c r="E1182" s="35">
        <v>10</v>
      </c>
      <c r="F1182" s="40">
        <v>26</v>
      </c>
      <c r="G1182" s="21">
        <v>25.242718446601941</v>
      </c>
      <c r="H1182" s="35">
        <v>49</v>
      </c>
      <c r="I1182" s="35">
        <v>2</v>
      </c>
      <c r="J1182" s="35">
        <v>0</v>
      </c>
      <c r="K1182" s="41">
        <v>2</v>
      </c>
      <c r="L1182" s="21">
        <v>4.0816326530612246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174</v>
      </c>
      <c r="E1183" s="35">
        <v>166</v>
      </c>
      <c r="F1183" s="40">
        <v>340</v>
      </c>
      <c r="G1183" s="21">
        <v>28.075970272502065</v>
      </c>
      <c r="H1183" s="19">
        <v>333</v>
      </c>
      <c r="I1183" s="35">
        <v>6</v>
      </c>
      <c r="J1183" s="35">
        <v>6</v>
      </c>
      <c r="K1183" s="41">
        <v>12</v>
      </c>
      <c r="L1183" s="21">
        <v>3.6036036036036037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487</v>
      </c>
      <c r="E1184" s="38">
        <v>454</v>
      </c>
      <c r="F1184" s="38">
        <v>941</v>
      </c>
      <c r="G1184" s="31">
        <v>16.29719431936266</v>
      </c>
      <c r="H1184" s="29">
        <v>2281</v>
      </c>
      <c r="I1184" s="38">
        <v>7</v>
      </c>
      <c r="J1184" s="38">
        <v>9</v>
      </c>
      <c r="K1184" s="39">
        <v>16</v>
      </c>
      <c r="L1184" s="31">
        <v>0.70144673388864531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510</v>
      </c>
      <c r="E1185" s="38">
        <v>480</v>
      </c>
      <c r="F1185" s="38">
        <v>990</v>
      </c>
      <c r="G1185" s="31">
        <v>16.574585635359114</v>
      </c>
      <c r="H1185" s="29">
        <v>2587</v>
      </c>
      <c r="I1185" s="38">
        <v>26</v>
      </c>
      <c r="J1185" s="38">
        <v>34</v>
      </c>
      <c r="K1185" s="39">
        <v>60</v>
      </c>
      <c r="L1185" s="31">
        <v>2.3192887514495557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7603</v>
      </c>
      <c r="E1186" s="49">
        <v>7227</v>
      </c>
      <c r="F1186" s="49">
        <v>14830</v>
      </c>
      <c r="G1186" s="25">
        <v>15.99542679638458</v>
      </c>
      <c r="H1186" s="9">
        <v>33878</v>
      </c>
      <c r="I1186" s="49">
        <v>420</v>
      </c>
      <c r="J1186" s="49">
        <v>393</v>
      </c>
      <c r="K1186" s="50">
        <v>813</v>
      </c>
      <c r="L1186" s="25">
        <v>2.3997874726961448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2091</v>
      </c>
      <c r="E1187" s="38">
        <v>1979</v>
      </c>
      <c r="F1187" s="38">
        <v>4070</v>
      </c>
      <c r="G1187" s="31">
        <v>14.989135638787609</v>
      </c>
      <c r="H1187" s="29">
        <v>11421</v>
      </c>
      <c r="I1187" s="38">
        <v>124</v>
      </c>
      <c r="J1187" s="38">
        <v>115</v>
      </c>
      <c r="K1187" s="39">
        <v>239</v>
      </c>
      <c r="L1187" s="31">
        <v>2.0926363715961824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201</v>
      </c>
      <c r="E1188" s="35">
        <v>223</v>
      </c>
      <c r="F1188" s="40">
        <v>424</v>
      </c>
      <c r="G1188" s="21">
        <v>21.210605302651324</v>
      </c>
      <c r="H1188" s="19">
        <v>396</v>
      </c>
      <c r="I1188" s="35">
        <v>10</v>
      </c>
      <c r="J1188" s="35">
        <v>5</v>
      </c>
      <c r="K1188" s="41">
        <v>15</v>
      </c>
      <c r="L1188" s="21">
        <v>3.7878787878787881</v>
      </c>
    </row>
    <row r="1189" spans="1:12" ht="15" customHeight="1" outlineLevel="1" x14ac:dyDescent="0.2">
      <c r="A1189" s="42" t="s">
        <v>2063</v>
      </c>
      <c r="B1189" s="43" t="s">
        <v>2064</v>
      </c>
      <c r="C1189" s="47">
        <v>3157</v>
      </c>
      <c r="D1189" s="44">
        <v>281</v>
      </c>
      <c r="E1189" s="44">
        <v>259</v>
      </c>
      <c r="F1189" s="45">
        <v>540</v>
      </c>
      <c r="G1189" s="46">
        <v>17.104846373139058</v>
      </c>
      <c r="H1189" s="47">
        <v>1174</v>
      </c>
      <c r="I1189" s="44">
        <v>18</v>
      </c>
      <c r="J1189" s="44">
        <v>13</v>
      </c>
      <c r="K1189" s="48">
        <v>31</v>
      </c>
      <c r="L1189" s="46">
        <v>2.6405451448040886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151</v>
      </c>
      <c r="E1190" s="35">
        <v>108</v>
      </c>
      <c r="F1190" s="40">
        <v>259</v>
      </c>
      <c r="G1190" s="21">
        <v>21.838111298482293</v>
      </c>
      <c r="H1190" s="35">
        <v>517</v>
      </c>
      <c r="I1190" s="35">
        <v>4</v>
      </c>
      <c r="J1190" s="35">
        <v>4</v>
      </c>
      <c r="K1190" s="41">
        <v>8</v>
      </c>
      <c r="L1190" s="21">
        <v>1.5473887814313347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15</v>
      </c>
      <c r="E1191" s="35">
        <v>15</v>
      </c>
      <c r="F1191" s="40">
        <v>30</v>
      </c>
      <c r="G1191" s="21">
        <v>16.666666666666664</v>
      </c>
      <c r="H1191" s="35">
        <v>100</v>
      </c>
      <c r="I1191" s="35">
        <v>1</v>
      </c>
      <c r="J1191" s="35">
        <v>3</v>
      </c>
      <c r="K1191" s="41">
        <v>4</v>
      </c>
      <c r="L1191" s="21">
        <v>4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85</v>
      </c>
      <c r="E1192" s="35">
        <v>78</v>
      </c>
      <c r="F1192" s="40">
        <v>163</v>
      </c>
      <c r="G1192" s="21">
        <v>14.527629233511586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76</v>
      </c>
      <c r="E1193" s="35">
        <v>46</v>
      </c>
      <c r="F1193" s="40">
        <v>122</v>
      </c>
      <c r="G1193" s="21">
        <v>12.187812187812188</v>
      </c>
      <c r="H1193" s="35">
        <v>493</v>
      </c>
      <c r="I1193" s="35">
        <v>3</v>
      </c>
      <c r="J1193" s="35">
        <v>6</v>
      </c>
      <c r="K1193" s="41">
        <v>9</v>
      </c>
      <c r="L1193" s="21">
        <v>1.8255578093306288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69</v>
      </c>
      <c r="E1194" s="35">
        <v>78</v>
      </c>
      <c r="F1194" s="40">
        <v>147</v>
      </c>
      <c r="G1194" s="21">
        <v>16.93548387096774</v>
      </c>
      <c r="H1194" s="35">
        <v>410</v>
      </c>
      <c r="I1194" s="35">
        <v>9</v>
      </c>
      <c r="J1194" s="35">
        <v>9</v>
      </c>
      <c r="K1194" s="41">
        <v>18</v>
      </c>
      <c r="L1194" s="21">
        <v>4.3902439024390238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21</v>
      </c>
      <c r="E1195" s="35">
        <v>26</v>
      </c>
      <c r="F1195" s="40">
        <v>47</v>
      </c>
      <c r="G1195" s="21">
        <v>16.491228070175438</v>
      </c>
      <c r="H1195" s="35">
        <v>133</v>
      </c>
      <c r="I1195" s="35">
        <v>1</v>
      </c>
      <c r="J1195" s="35">
        <v>0</v>
      </c>
      <c r="K1195" s="41">
        <v>1</v>
      </c>
      <c r="L1195" s="21">
        <v>0.75187969924812026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63</v>
      </c>
      <c r="E1196" s="35">
        <v>37</v>
      </c>
      <c r="F1196" s="40">
        <v>100</v>
      </c>
      <c r="G1196" s="21">
        <v>21.413276231263385</v>
      </c>
      <c r="H1196" s="35">
        <v>133</v>
      </c>
      <c r="I1196" s="35">
        <v>1</v>
      </c>
      <c r="J1196" s="35">
        <v>0</v>
      </c>
      <c r="K1196" s="41">
        <v>1</v>
      </c>
      <c r="L1196" s="21">
        <v>0.75187969924812026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117</v>
      </c>
      <c r="E1197" s="35">
        <v>123</v>
      </c>
      <c r="F1197" s="40">
        <v>240</v>
      </c>
      <c r="G1197" s="21">
        <v>22.079116835326587</v>
      </c>
      <c r="H1197" s="35">
        <v>189</v>
      </c>
      <c r="I1197" s="35">
        <v>2</v>
      </c>
      <c r="J1197" s="35">
        <v>7</v>
      </c>
      <c r="K1197" s="41">
        <v>9</v>
      </c>
      <c r="L1197" s="21">
        <v>4.7619047619047619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54</v>
      </c>
      <c r="E1198" s="35">
        <v>55</v>
      </c>
      <c r="F1198" s="40">
        <v>109</v>
      </c>
      <c r="G1198" s="21">
        <v>11.583421891604676</v>
      </c>
      <c r="H1198" s="35">
        <v>484</v>
      </c>
      <c r="I1198" s="35">
        <v>10</v>
      </c>
      <c r="J1198" s="35">
        <v>7</v>
      </c>
      <c r="K1198" s="41">
        <v>17</v>
      </c>
      <c r="L1198" s="21">
        <v>3.5123966942148761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28</v>
      </c>
      <c r="E1199" s="35">
        <v>24</v>
      </c>
      <c r="F1199" s="40">
        <v>52</v>
      </c>
      <c r="G1199" s="21">
        <v>15.66265060240964</v>
      </c>
      <c r="H1199" s="35">
        <v>75</v>
      </c>
      <c r="I1199" s="35">
        <v>1</v>
      </c>
      <c r="J1199" s="35">
        <v>1</v>
      </c>
      <c r="K1199" s="41">
        <v>2</v>
      </c>
      <c r="L1199" s="21">
        <v>2.666666666666667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50</v>
      </c>
      <c r="E1200" s="35">
        <v>66</v>
      </c>
      <c r="F1200" s="40">
        <v>116</v>
      </c>
      <c r="G1200" s="21">
        <v>12.636165577342048</v>
      </c>
      <c r="H1200" s="35">
        <v>328</v>
      </c>
      <c r="I1200" s="35">
        <v>0</v>
      </c>
      <c r="J1200" s="35">
        <v>3</v>
      </c>
      <c r="K1200" s="41">
        <v>3</v>
      </c>
      <c r="L1200" s="21">
        <v>0.91463414634146334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49</v>
      </c>
      <c r="E1201" s="35">
        <v>48</v>
      </c>
      <c r="F1201" s="40">
        <v>97</v>
      </c>
      <c r="G1201" s="21">
        <v>10.363247863247864</v>
      </c>
      <c r="H1201" s="35">
        <v>535</v>
      </c>
      <c r="I1201" s="35">
        <v>6</v>
      </c>
      <c r="J1201" s="35">
        <v>4</v>
      </c>
      <c r="K1201" s="41">
        <v>10</v>
      </c>
      <c r="L1201" s="21">
        <v>1.8691588785046727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83</v>
      </c>
      <c r="E1202" s="35">
        <v>107</v>
      </c>
      <c r="F1202" s="40">
        <v>190</v>
      </c>
      <c r="G1202" s="21">
        <v>16.934046345811051</v>
      </c>
      <c r="H1202" s="35">
        <v>479</v>
      </c>
      <c r="I1202" s="35">
        <v>0</v>
      </c>
      <c r="J1202" s="35">
        <v>0</v>
      </c>
      <c r="K1202" s="41">
        <v>0</v>
      </c>
      <c r="L1202" s="21">
        <v>0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42</v>
      </c>
      <c r="E1203" s="35">
        <v>36</v>
      </c>
      <c r="F1203" s="40">
        <v>78</v>
      </c>
      <c r="G1203" s="21">
        <v>7.2625698324022352</v>
      </c>
      <c r="H1203" s="35">
        <v>776</v>
      </c>
      <c r="I1203" s="35">
        <v>8</v>
      </c>
      <c r="J1203" s="35">
        <v>9</v>
      </c>
      <c r="K1203" s="41">
        <v>17</v>
      </c>
      <c r="L1203" s="21">
        <v>2.1907216494845358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62</v>
      </c>
      <c r="E1204" s="35">
        <v>51</v>
      </c>
      <c r="F1204" s="40">
        <v>113</v>
      </c>
      <c r="G1204" s="21">
        <v>29.658792650918635</v>
      </c>
      <c r="H1204" s="19">
        <v>148</v>
      </c>
      <c r="I1204" s="35">
        <v>0</v>
      </c>
      <c r="J1204" s="35">
        <v>1</v>
      </c>
      <c r="K1204" s="41">
        <v>1</v>
      </c>
      <c r="L1204" s="21">
        <v>0.67567567567567566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201</v>
      </c>
      <c r="E1205" s="35">
        <v>196</v>
      </c>
      <c r="F1205" s="40">
        <v>397</v>
      </c>
      <c r="G1205" s="21">
        <v>13.141343925852366</v>
      </c>
      <c r="H1205" s="19">
        <v>1375</v>
      </c>
      <c r="I1205" s="35">
        <v>7</v>
      </c>
      <c r="J1205" s="35">
        <v>15</v>
      </c>
      <c r="K1205" s="41">
        <v>22</v>
      </c>
      <c r="L1205" s="21">
        <v>1.6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55</v>
      </c>
      <c r="E1206" s="35">
        <v>54</v>
      </c>
      <c r="F1206" s="40">
        <v>109</v>
      </c>
      <c r="G1206" s="21">
        <v>8.146487294469356</v>
      </c>
      <c r="H1206" s="35">
        <v>863</v>
      </c>
      <c r="I1206" s="35">
        <v>13</v>
      </c>
      <c r="J1206" s="35">
        <v>12</v>
      </c>
      <c r="K1206" s="41">
        <v>25</v>
      </c>
      <c r="L1206" s="21">
        <v>2.8968713789107765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36</v>
      </c>
      <c r="E1207" s="35">
        <v>26</v>
      </c>
      <c r="F1207" s="40">
        <v>62</v>
      </c>
      <c r="G1207" s="21">
        <v>7.1759259259259256</v>
      </c>
      <c r="H1207" s="35">
        <v>484</v>
      </c>
      <c r="I1207" s="35">
        <v>7</v>
      </c>
      <c r="J1207" s="35">
        <v>5</v>
      </c>
      <c r="K1207" s="41">
        <v>12</v>
      </c>
      <c r="L1207" s="21">
        <v>2.4793388429752068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37</v>
      </c>
      <c r="E1208" s="35">
        <v>28</v>
      </c>
      <c r="F1208" s="40">
        <v>65</v>
      </c>
      <c r="G1208" s="21">
        <v>10.046367851622875</v>
      </c>
      <c r="H1208" s="35">
        <v>392</v>
      </c>
      <c r="I1208" s="35">
        <v>6</v>
      </c>
      <c r="J1208" s="35">
        <v>1</v>
      </c>
      <c r="K1208" s="41">
        <v>7</v>
      </c>
      <c r="L1208" s="21">
        <v>1.7857142857142856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62</v>
      </c>
      <c r="E1209" s="35">
        <v>40</v>
      </c>
      <c r="F1209" s="40">
        <v>102</v>
      </c>
      <c r="G1209" s="21">
        <v>11.846689895470384</v>
      </c>
      <c r="H1209" s="35">
        <v>394</v>
      </c>
      <c r="I1209" s="35">
        <v>4</v>
      </c>
      <c r="J1209" s="35">
        <v>2</v>
      </c>
      <c r="K1209" s="41">
        <v>6</v>
      </c>
      <c r="L1209" s="21">
        <v>1.5228426395939088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80</v>
      </c>
      <c r="E1210" s="35">
        <v>90</v>
      </c>
      <c r="F1210" s="40">
        <v>170</v>
      </c>
      <c r="G1210" s="21">
        <v>18.29924650161464</v>
      </c>
      <c r="H1210" s="35">
        <v>221</v>
      </c>
      <c r="I1210" s="35">
        <v>1</v>
      </c>
      <c r="J1210" s="35">
        <v>3</v>
      </c>
      <c r="K1210" s="41">
        <v>4</v>
      </c>
      <c r="L1210" s="21">
        <v>1.809954751131222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24</v>
      </c>
      <c r="E1211" s="35">
        <v>24</v>
      </c>
      <c r="F1211" s="40">
        <v>48</v>
      </c>
      <c r="G1211" s="21">
        <v>8.0536912751677843</v>
      </c>
      <c r="H1211" s="35">
        <v>308</v>
      </c>
      <c r="I1211" s="35">
        <v>7</v>
      </c>
      <c r="J1211" s="35">
        <v>1</v>
      </c>
      <c r="K1211" s="41">
        <v>8</v>
      </c>
      <c r="L1211" s="21">
        <v>2.5974025974025974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34</v>
      </c>
      <c r="E1212" s="35">
        <v>25</v>
      </c>
      <c r="F1212" s="40">
        <v>59</v>
      </c>
      <c r="G1212" s="21">
        <v>12.579957356076759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52</v>
      </c>
      <c r="E1213" s="35">
        <v>59</v>
      </c>
      <c r="F1213" s="40">
        <v>111</v>
      </c>
      <c r="G1213" s="21">
        <v>14.471968709256844</v>
      </c>
      <c r="H1213" s="35">
        <v>272</v>
      </c>
      <c r="I1213" s="35">
        <v>4</v>
      </c>
      <c r="J1213" s="35">
        <v>1</v>
      </c>
      <c r="K1213" s="41">
        <v>5</v>
      </c>
      <c r="L1213" s="21">
        <v>1.8382352941176472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63</v>
      </c>
      <c r="E1214" s="35">
        <v>57</v>
      </c>
      <c r="F1214" s="40">
        <v>120</v>
      </c>
      <c r="G1214" s="21">
        <v>19.834710743801654</v>
      </c>
      <c r="H1214" s="19">
        <v>196</v>
      </c>
      <c r="I1214" s="35">
        <v>1</v>
      </c>
      <c r="J1214" s="35">
        <v>3</v>
      </c>
      <c r="K1214" s="41">
        <v>4</v>
      </c>
      <c r="L1214" s="21">
        <v>2.0408163265306123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1916</v>
      </c>
      <c r="E1215" s="38">
        <v>1799</v>
      </c>
      <c r="F1215" s="38">
        <v>3715</v>
      </c>
      <c r="G1215" s="31">
        <v>14.341414453366275</v>
      </c>
      <c r="H1215" s="29">
        <v>12028</v>
      </c>
      <c r="I1215" s="38">
        <v>104</v>
      </c>
      <c r="J1215" s="38">
        <v>93</v>
      </c>
      <c r="K1215" s="39">
        <v>197</v>
      </c>
      <c r="L1215" s="31">
        <v>1.6378450282673762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115</v>
      </c>
      <c r="E1216" s="35">
        <v>122</v>
      </c>
      <c r="F1216" s="40">
        <v>237</v>
      </c>
      <c r="G1216" s="21">
        <v>18.343653250773993</v>
      </c>
      <c r="H1216" s="35">
        <v>687</v>
      </c>
      <c r="I1216" s="35">
        <v>5</v>
      </c>
      <c r="J1216" s="35">
        <v>1</v>
      </c>
      <c r="K1216" s="41">
        <v>6</v>
      </c>
      <c r="L1216" s="21">
        <v>0.87336244541484709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71</v>
      </c>
      <c r="E1217" s="35">
        <v>45</v>
      </c>
      <c r="F1217" s="40">
        <v>116</v>
      </c>
      <c r="G1217" s="21">
        <v>13.776722090261281</v>
      </c>
      <c r="H1217" s="35">
        <v>321</v>
      </c>
      <c r="I1217" s="35">
        <v>2</v>
      </c>
      <c r="J1217" s="35">
        <v>1</v>
      </c>
      <c r="K1217" s="41">
        <v>3</v>
      </c>
      <c r="L1217" s="21">
        <v>0.93457943925233633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45</v>
      </c>
      <c r="E1218" s="35">
        <v>42</v>
      </c>
      <c r="F1218" s="40">
        <v>87</v>
      </c>
      <c r="G1218" s="21">
        <v>11.211340206185568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49</v>
      </c>
      <c r="E1219" s="35">
        <v>61</v>
      </c>
      <c r="F1219" s="40">
        <v>110</v>
      </c>
      <c r="G1219" s="21">
        <v>10.648596321393997</v>
      </c>
      <c r="H1219" s="35">
        <v>671</v>
      </c>
      <c r="I1219" s="35">
        <v>7</v>
      </c>
      <c r="J1219" s="35">
        <v>4</v>
      </c>
      <c r="K1219" s="41">
        <v>11</v>
      </c>
      <c r="L1219" s="21">
        <v>1.639344262295082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63</v>
      </c>
      <c r="E1220" s="35">
        <v>44</v>
      </c>
      <c r="F1220" s="40">
        <v>107</v>
      </c>
      <c r="G1220" s="21">
        <v>14.060446780551905</v>
      </c>
      <c r="H1220" s="35">
        <v>200</v>
      </c>
      <c r="I1220" s="35">
        <v>0</v>
      </c>
      <c r="J1220" s="35">
        <v>0</v>
      </c>
      <c r="K1220" s="41">
        <v>0</v>
      </c>
      <c r="L1220" s="21">
        <v>0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152</v>
      </c>
      <c r="E1221" s="35">
        <v>150</v>
      </c>
      <c r="F1221" s="40">
        <v>302</v>
      </c>
      <c r="G1221" s="21">
        <v>22.108345534407029</v>
      </c>
      <c r="H1221" s="35">
        <v>287</v>
      </c>
      <c r="I1221" s="35">
        <v>1</v>
      </c>
      <c r="J1221" s="35">
        <v>2</v>
      </c>
      <c r="K1221" s="41">
        <v>3</v>
      </c>
      <c r="L1221" s="21">
        <v>1.0452961672473868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27</v>
      </c>
      <c r="E1222" s="35">
        <v>40</v>
      </c>
      <c r="F1222" s="40">
        <v>67</v>
      </c>
      <c r="G1222" s="21">
        <v>9.6402877697841731</v>
      </c>
      <c r="H1222" s="35">
        <v>423</v>
      </c>
      <c r="I1222" s="35">
        <v>2</v>
      </c>
      <c r="J1222" s="35">
        <v>1</v>
      </c>
      <c r="K1222" s="41">
        <v>3</v>
      </c>
      <c r="L1222" s="21">
        <v>0.70921985815602839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58</v>
      </c>
      <c r="E1223" s="35">
        <v>79</v>
      </c>
      <c r="F1223" s="40">
        <v>137</v>
      </c>
      <c r="G1223" s="21">
        <v>11.69940222032451</v>
      </c>
      <c r="H1223" s="35">
        <v>522</v>
      </c>
      <c r="I1223" s="35">
        <v>6</v>
      </c>
      <c r="J1223" s="35">
        <v>4</v>
      </c>
      <c r="K1223" s="41">
        <v>10</v>
      </c>
      <c r="L1223" s="21">
        <v>1.9157088122605364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34</v>
      </c>
      <c r="E1224" s="35">
        <v>36</v>
      </c>
      <c r="F1224" s="40">
        <v>70</v>
      </c>
      <c r="G1224" s="21">
        <v>10.6544901065449</v>
      </c>
      <c r="H1224" s="35">
        <v>394</v>
      </c>
      <c r="I1224" s="35">
        <v>10</v>
      </c>
      <c r="J1224" s="35">
        <v>9</v>
      </c>
      <c r="K1224" s="41">
        <v>19</v>
      </c>
      <c r="L1224" s="21">
        <v>4.8223350253807107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79</v>
      </c>
      <c r="E1225" s="35">
        <v>80</v>
      </c>
      <c r="F1225" s="40">
        <v>159</v>
      </c>
      <c r="G1225" s="21">
        <v>14.008810572687224</v>
      </c>
      <c r="H1225" s="35">
        <v>639</v>
      </c>
      <c r="I1225" s="35">
        <v>1</v>
      </c>
      <c r="J1225" s="35">
        <v>1</v>
      </c>
      <c r="K1225" s="41">
        <v>2</v>
      </c>
      <c r="L1225" s="21">
        <v>0.3129890453834116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39</v>
      </c>
      <c r="E1226" s="35">
        <v>30</v>
      </c>
      <c r="F1226" s="40">
        <v>69</v>
      </c>
      <c r="G1226" s="21">
        <v>7.6923076923076925</v>
      </c>
      <c r="H1226" s="35">
        <v>483</v>
      </c>
      <c r="I1226" s="35">
        <v>8</v>
      </c>
      <c r="J1226" s="35">
        <v>7</v>
      </c>
      <c r="K1226" s="41">
        <v>15</v>
      </c>
      <c r="L1226" s="21">
        <v>3.1055900621118013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42</v>
      </c>
      <c r="E1227" s="35">
        <v>33</v>
      </c>
      <c r="F1227" s="40">
        <v>75</v>
      </c>
      <c r="G1227" s="21">
        <v>9.375</v>
      </c>
      <c r="H1227" s="35">
        <v>496</v>
      </c>
      <c r="I1227" s="35">
        <v>28</v>
      </c>
      <c r="J1227" s="35">
        <v>18</v>
      </c>
      <c r="K1227" s="41">
        <v>46</v>
      </c>
      <c r="L1227" s="21">
        <v>9.2741935483870961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107</v>
      </c>
      <c r="E1228" s="35">
        <v>93</v>
      </c>
      <c r="F1228" s="40">
        <v>200</v>
      </c>
      <c r="G1228" s="21">
        <v>15.151515151515152</v>
      </c>
      <c r="H1228" s="19">
        <v>456</v>
      </c>
      <c r="I1228" s="35">
        <v>0</v>
      </c>
      <c r="J1228" s="35">
        <v>3</v>
      </c>
      <c r="K1228" s="41">
        <v>3</v>
      </c>
      <c r="L1228" s="21">
        <v>0.6578947368421052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505</v>
      </c>
      <c r="E1229" s="35">
        <v>464</v>
      </c>
      <c r="F1229" s="40">
        <v>969</v>
      </c>
      <c r="G1229" s="21">
        <v>18.460659173175841</v>
      </c>
      <c r="H1229" s="19">
        <v>1841</v>
      </c>
      <c r="I1229" s="35">
        <v>3</v>
      </c>
      <c r="J1229" s="35">
        <v>4</v>
      </c>
      <c r="K1229" s="41">
        <v>7</v>
      </c>
      <c r="L1229" s="21">
        <v>0.38022813688212925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44</v>
      </c>
      <c r="E1230" s="35">
        <v>40</v>
      </c>
      <c r="F1230" s="40">
        <v>84</v>
      </c>
      <c r="G1230" s="21">
        <v>13.953488372093023</v>
      </c>
      <c r="H1230" s="35">
        <v>201</v>
      </c>
      <c r="I1230" s="35">
        <v>1</v>
      </c>
      <c r="J1230" s="35">
        <v>1</v>
      </c>
      <c r="K1230" s="41">
        <v>2</v>
      </c>
      <c r="L1230" s="21">
        <v>0.99502487562189057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54</v>
      </c>
      <c r="E1231" s="35">
        <v>39</v>
      </c>
      <c r="F1231" s="40">
        <v>93</v>
      </c>
      <c r="G1231" s="21">
        <v>18.093385214007782</v>
      </c>
      <c r="H1231" s="35">
        <v>237</v>
      </c>
      <c r="I1231" s="35">
        <v>2</v>
      </c>
      <c r="J1231" s="35">
        <v>0</v>
      </c>
      <c r="K1231" s="41">
        <v>2</v>
      </c>
      <c r="L1231" s="21">
        <v>0.8438818565400843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31</v>
      </c>
      <c r="E1232" s="35">
        <v>31</v>
      </c>
      <c r="F1232" s="40">
        <v>62</v>
      </c>
      <c r="G1232" s="21">
        <v>9.1042584434654916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31</v>
      </c>
      <c r="E1233" s="35">
        <v>25</v>
      </c>
      <c r="F1233" s="40">
        <v>56</v>
      </c>
      <c r="G1233" s="21">
        <v>8.7363494539781588</v>
      </c>
      <c r="H1233" s="35">
        <v>483</v>
      </c>
      <c r="I1233" s="35">
        <v>7</v>
      </c>
      <c r="J1233" s="35">
        <v>8</v>
      </c>
      <c r="K1233" s="41">
        <v>15</v>
      </c>
      <c r="L1233" s="21">
        <v>3.1055900621118013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48</v>
      </c>
      <c r="E1234" s="35">
        <v>50</v>
      </c>
      <c r="F1234" s="40">
        <v>98</v>
      </c>
      <c r="G1234" s="21">
        <v>10.326659641728135</v>
      </c>
      <c r="H1234" s="35">
        <v>607</v>
      </c>
      <c r="I1234" s="35">
        <v>2</v>
      </c>
      <c r="J1234" s="35">
        <v>2</v>
      </c>
      <c r="K1234" s="41">
        <v>4</v>
      </c>
      <c r="L1234" s="21">
        <v>0.65897858319604619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65</v>
      </c>
      <c r="E1235" s="35">
        <v>64</v>
      </c>
      <c r="F1235" s="40">
        <v>129</v>
      </c>
      <c r="G1235" s="21">
        <v>12.951807228915662</v>
      </c>
      <c r="H1235" s="35">
        <v>607</v>
      </c>
      <c r="I1235" s="35">
        <v>2</v>
      </c>
      <c r="J1235" s="35">
        <v>3</v>
      </c>
      <c r="K1235" s="41">
        <v>5</v>
      </c>
      <c r="L1235" s="21">
        <v>0.82372322899505768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30</v>
      </c>
      <c r="E1236" s="35">
        <v>30</v>
      </c>
      <c r="F1236" s="40">
        <v>60</v>
      </c>
      <c r="G1236" s="21">
        <v>13.82488479262673</v>
      </c>
      <c r="H1236" s="35">
        <v>150</v>
      </c>
      <c r="I1236" s="35">
        <v>6</v>
      </c>
      <c r="J1236" s="35">
        <v>5</v>
      </c>
      <c r="K1236" s="41">
        <v>11</v>
      </c>
      <c r="L1236" s="21">
        <v>7.333333333333333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43</v>
      </c>
      <c r="E1237" s="35">
        <v>32</v>
      </c>
      <c r="F1237" s="40">
        <v>75</v>
      </c>
      <c r="G1237" s="21">
        <v>25.337837837837839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36</v>
      </c>
      <c r="E1238" s="35">
        <v>28</v>
      </c>
      <c r="F1238" s="40">
        <v>64</v>
      </c>
      <c r="G1238" s="21">
        <v>8.3550913838120113</v>
      </c>
      <c r="H1238" s="35">
        <v>529</v>
      </c>
      <c r="I1238" s="35">
        <v>2</v>
      </c>
      <c r="J1238" s="35">
        <v>4</v>
      </c>
      <c r="K1238" s="41">
        <v>6</v>
      </c>
      <c r="L1238" s="21">
        <v>1.1342155009451798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34</v>
      </c>
      <c r="E1239" s="35">
        <v>26</v>
      </c>
      <c r="F1239" s="40">
        <v>60</v>
      </c>
      <c r="G1239" s="21">
        <v>12.578616352201259</v>
      </c>
      <c r="H1239" s="35">
        <v>339</v>
      </c>
      <c r="I1239" s="35">
        <v>2</v>
      </c>
      <c r="J1239" s="35">
        <v>5</v>
      </c>
      <c r="K1239" s="41">
        <v>7</v>
      </c>
      <c r="L1239" s="21">
        <v>2.0648967551622417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36</v>
      </c>
      <c r="E1240" s="35">
        <v>28</v>
      </c>
      <c r="F1240" s="40">
        <v>64</v>
      </c>
      <c r="G1240" s="21">
        <v>10.94017094017094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51</v>
      </c>
      <c r="E1241" s="35">
        <v>53</v>
      </c>
      <c r="F1241" s="40">
        <v>104</v>
      </c>
      <c r="G1241" s="21">
        <v>25.742574257425744</v>
      </c>
      <c r="H1241" s="35">
        <v>100</v>
      </c>
      <c r="I1241" s="35">
        <v>4</v>
      </c>
      <c r="J1241" s="35">
        <v>3</v>
      </c>
      <c r="K1241" s="41">
        <v>7</v>
      </c>
      <c r="L1241" s="21">
        <v>7.0000000000000009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27</v>
      </c>
      <c r="E1242" s="35">
        <v>34</v>
      </c>
      <c r="F1242" s="40">
        <v>61</v>
      </c>
      <c r="G1242" s="21">
        <v>10.79646017699115</v>
      </c>
      <c r="H1242" s="19">
        <v>297</v>
      </c>
      <c r="I1242" s="35">
        <v>3</v>
      </c>
      <c r="J1242" s="35">
        <v>7</v>
      </c>
      <c r="K1242" s="41">
        <v>10</v>
      </c>
      <c r="L1242" s="21">
        <v>3.3670033670033668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1119</v>
      </c>
      <c r="E1243" s="38">
        <v>1061</v>
      </c>
      <c r="F1243" s="38">
        <v>2180</v>
      </c>
      <c r="G1243" s="31">
        <v>14.415129273292337</v>
      </c>
      <c r="H1243" s="29">
        <v>5277</v>
      </c>
      <c r="I1243" s="38">
        <v>63</v>
      </c>
      <c r="J1243" s="38">
        <v>38</v>
      </c>
      <c r="K1243" s="39">
        <v>101</v>
      </c>
      <c r="L1243" s="31">
        <v>1.9139662687132841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91</v>
      </c>
      <c r="E1244" s="35">
        <v>68</v>
      </c>
      <c r="F1244" s="40">
        <v>159</v>
      </c>
      <c r="G1244" s="21">
        <v>16.093117408906881</v>
      </c>
      <c r="H1244" s="35">
        <v>174</v>
      </c>
      <c r="I1244" s="35">
        <v>6</v>
      </c>
      <c r="J1244" s="35">
        <v>2</v>
      </c>
      <c r="K1244" s="41">
        <v>8</v>
      </c>
      <c r="L1244" s="21">
        <v>4.5977011494252871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80</v>
      </c>
      <c r="E1245" s="35">
        <v>50</v>
      </c>
      <c r="F1245" s="40">
        <v>130</v>
      </c>
      <c r="G1245" s="21">
        <v>15.776699029126215</v>
      </c>
      <c r="H1245" s="35">
        <v>335</v>
      </c>
      <c r="I1245" s="35">
        <v>2</v>
      </c>
      <c r="J1245" s="35">
        <v>0</v>
      </c>
      <c r="K1245" s="41">
        <v>2</v>
      </c>
      <c r="L1245" s="21">
        <v>0.59701492537313439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56</v>
      </c>
      <c r="E1246" s="35">
        <v>47</v>
      </c>
      <c r="F1246" s="40">
        <v>103</v>
      </c>
      <c r="G1246" s="21">
        <v>15.846153846153847</v>
      </c>
      <c r="H1246" s="35">
        <v>153</v>
      </c>
      <c r="I1246" s="35">
        <v>3</v>
      </c>
      <c r="J1246" s="35">
        <v>0</v>
      </c>
      <c r="K1246" s="41">
        <v>3</v>
      </c>
      <c r="L1246" s="21">
        <v>1.9607843137254901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56</v>
      </c>
      <c r="E1247" s="35">
        <v>70</v>
      </c>
      <c r="F1247" s="40">
        <v>126</v>
      </c>
      <c r="G1247" s="21">
        <v>19.84251968503937</v>
      </c>
      <c r="H1247" s="35">
        <v>150</v>
      </c>
      <c r="I1247" s="35">
        <v>3</v>
      </c>
      <c r="J1247" s="35">
        <v>5</v>
      </c>
      <c r="K1247" s="41">
        <v>8</v>
      </c>
      <c r="L1247" s="21">
        <v>5.3333333333333339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155</v>
      </c>
      <c r="E1248" s="35">
        <v>164</v>
      </c>
      <c r="F1248" s="40">
        <v>319</v>
      </c>
      <c r="G1248" s="21">
        <v>16.995205114544486</v>
      </c>
      <c r="H1248" s="35">
        <v>444</v>
      </c>
      <c r="I1248" s="35">
        <v>3</v>
      </c>
      <c r="J1248" s="35">
        <v>3</v>
      </c>
      <c r="K1248" s="41">
        <v>6</v>
      </c>
      <c r="L1248" s="21">
        <v>1.3513513513513513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70</v>
      </c>
      <c r="E1249" s="35">
        <v>91</v>
      </c>
      <c r="F1249" s="40">
        <v>161</v>
      </c>
      <c r="G1249" s="21">
        <v>14.000000000000002</v>
      </c>
      <c r="H1249" s="35">
        <v>503</v>
      </c>
      <c r="I1249" s="35">
        <v>3</v>
      </c>
      <c r="J1249" s="35">
        <v>1</v>
      </c>
      <c r="K1249" s="41">
        <v>4</v>
      </c>
      <c r="L1249" s="21">
        <v>0.79522862823061624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42</v>
      </c>
      <c r="E1250" s="35">
        <v>33</v>
      </c>
      <c r="F1250" s="40">
        <v>75</v>
      </c>
      <c r="G1250" s="21">
        <v>7.7559462254395042</v>
      </c>
      <c r="H1250" s="35">
        <v>716</v>
      </c>
      <c r="I1250" s="35">
        <v>4</v>
      </c>
      <c r="J1250" s="35">
        <v>0</v>
      </c>
      <c r="K1250" s="41">
        <v>4</v>
      </c>
      <c r="L1250" s="21">
        <v>0.55865921787709494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75</v>
      </c>
      <c r="E1251" s="35">
        <v>61</v>
      </c>
      <c r="F1251" s="40">
        <v>136</v>
      </c>
      <c r="G1251" s="21">
        <v>22.628951747088184</v>
      </c>
      <c r="H1251" s="35">
        <v>37</v>
      </c>
      <c r="I1251" s="35">
        <v>0</v>
      </c>
      <c r="J1251" s="35">
        <v>2</v>
      </c>
      <c r="K1251" s="41">
        <v>2</v>
      </c>
      <c r="L1251" s="21">
        <v>5.4054054054054053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76</v>
      </c>
      <c r="E1252" s="35">
        <v>80</v>
      </c>
      <c r="F1252" s="40">
        <v>156</v>
      </c>
      <c r="G1252" s="21">
        <v>15.41501976284585</v>
      </c>
      <c r="H1252" s="35">
        <v>446</v>
      </c>
      <c r="I1252" s="35">
        <v>0</v>
      </c>
      <c r="J1252" s="35">
        <v>1</v>
      </c>
      <c r="K1252" s="41">
        <v>1</v>
      </c>
      <c r="L1252" s="21">
        <v>0.22421524663677131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31</v>
      </c>
      <c r="E1253" s="35">
        <v>22</v>
      </c>
      <c r="F1253" s="40">
        <v>53</v>
      </c>
      <c r="G1253" s="21">
        <v>6.148491879350348</v>
      </c>
      <c r="H1253" s="35">
        <v>492</v>
      </c>
      <c r="I1253" s="35">
        <v>2</v>
      </c>
      <c r="J1253" s="35">
        <v>6</v>
      </c>
      <c r="K1253" s="41">
        <v>8</v>
      </c>
      <c r="L1253" s="21">
        <v>1.6260162601626018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36</v>
      </c>
      <c r="E1254" s="35">
        <v>43</v>
      </c>
      <c r="F1254" s="40">
        <v>79</v>
      </c>
      <c r="G1254" s="21">
        <v>8.3864118895966033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72</v>
      </c>
      <c r="E1255" s="35">
        <v>74</v>
      </c>
      <c r="F1255" s="40">
        <v>146</v>
      </c>
      <c r="G1255" s="21">
        <v>16.204217536071035</v>
      </c>
      <c r="H1255" s="35">
        <v>217</v>
      </c>
      <c r="I1255" s="35">
        <v>6</v>
      </c>
      <c r="J1255" s="35">
        <v>4</v>
      </c>
      <c r="K1255" s="41">
        <v>10</v>
      </c>
      <c r="L1255" s="21">
        <v>4.6082949308755765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67</v>
      </c>
      <c r="E1256" s="35">
        <v>84</v>
      </c>
      <c r="F1256" s="40">
        <v>151</v>
      </c>
      <c r="G1256" s="21">
        <v>16.271551724137932</v>
      </c>
      <c r="H1256" s="35">
        <v>304</v>
      </c>
      <c r="I1256" s="35">
        <v>11</v>
      </c>
      <c r="J1256" s="35">
        <v>4</v>
      </c>
      <c r="K1256" s="41">
        <v>15</v>
      </c>
      <c r="L1256" s="21">
        <v>4.9342105263157894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33</v>
      </c>
      <c r="E1257" s="35">
        <v>25</v>
      </c>
      <c r="F1257" s="40">
        <v>58</v>
      </c>
      <c r="G1257" s="21">
        <v>9.0625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84</v>
      </c>
      <c r="E1258" s="35">
        <v>70</v>
      </c>
      <c r="F1258" s="40">
        <v>154</v>
      </c>
      <c r="G1258" s="21">
        <v>13.786929274843329</v>
      </c>
      <c r="H1258" s="35">
        <v>344</v>
      </c>
      <c r="I1258" s="35">
        <v>13</v>
      </c>
      <c r="J1258" s="35">
        <v>6</v>
      </c>
      <c r="K1258" s="41">
        <v>19</v>
      </c>
      <c r="L1258" s="21">
        <v>5.5232558139534884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95</v>
      </c>
      <c r="E1259" s="35">
        <v>79</v>
      </c>
      <c r="F1259" s="40">
        <v>174</v>
      </c>
      <c r="G1259" s="21">
        <v>16.909620991253643</v>
      </c>
      <c r="H1259" s="19">
        <v>279</v>
      </c>
      <c r="I1259" s="35">
        <v>7</v>
      </c>
      <c r="J1259" s="35">
        <v>4</v>
      </c>
      <c r="K1259" s="41">
        <v>11</v>
      </c>
      <c r="L1259" s="21">
        <v>3.9426523297491038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1952</v>
      </c>
      <c r="E1260" s="38">
        <v>1867</v>
      </c>
      <c r="F1260" s="38">
        <v>3819</v>
      </c>
      <c r="G1260" s="31">
        <v>18.151140684410645</v>
      </c>
      <c r="H1260" s="29">
        <v>4228</v>
      </c>
      <c r="I1260" s="38">
        <v>78</v>
      </c>
      <c r="J1260" s="38">
        <v>88</v>
      </c>
      <c r="K1260" s="39">
        <v>166</v>
      </c>
      <c r="L1260" s="31">
        <v>3.9262062440870391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525</v>
      </c>
      <c r="E1261" s="38">
        <v>521</v>
      </c>
      <c r="F1261" s="38">
        <v>1046</v>
      </c>
      <c r="G1261" s="31">
        <v>29.93703491700057</v>
      </c>
      <c r="H1261" s="29">
        <v>924</v>
      </c>
      <c r="I1261" s="38">
        <v>51</v>
      </c>
      <c r="J1261" s="38">
        <v>59</v>
      </c>
      <c r="K1261" s="39">
        <v>110</v>
      </c>
      <c r="L1261" s="31">
        <v>11.904761904761903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9069</v>
      </c>
      <c r="E1262" s="49">
        <v>8967</v>
      </c>
      <c r="F1262" s="49">
        <v>18036</v>
      </c>
      <c r="G1262" s="25">
        <v>15.066536350650328</v>
      </c>
      <c r="H1262" s="9">
        <v>43724</v>
      </c>
      <c r="I1262" s="49">
        <v>758</v>
      </c>
      <c r="J1262" s="49">
        <v>712</v>
      </c>
      <c r="K1262" s="50">
        <v>1470</v>
      </c>
      <c r="L1262" s="25">
        <v>3.3619979873753545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1813</v>
      </c>
      <c r="E1263" s="38">
        <v>1787</v>
      </c>
      <c r="F1263" s="38">
        <v>3600</v>
      </c>
      <c r="G1263" s="31">
        <v>9.7688049495278406</v>
      </c>
      <c r="H1263" s="29">
        <v>14065</v>
      </c>
      <c r="I1263" s="38">
        <v>223</v>
      </c>
      <c r="J1263" s="38">
        <v>212</v>
      </c>
      <c r="K1263" s="39">
        <v>435</v>
      </c>
      <c r="L1263" s="31">
        <v>3.0927835051546393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36</v>
      </c>
      <c r="E1264" s="35">
        <v>27</v>
      </c>
      <c r="F1264" s="40">
        <v>63</v>
      </c>
      <c r="G1264" s="21">
        <v>7.8260869565217401</v>
      </c>
      <c r="H1264" s="35">
        <v>196</v>
      </c>
      <c r="I1264" s="35">
        <v>0</v>
      </c>
      <c r="J1264" s="35">
        <v>0</v>
      </c>
      <c r="K1264" s="41">
        <v>0</v>
      </c>
      <c r="L1264" s="21">
        <v>0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56</v>
      </c>
      <c r="E1265" s="35">
        <v>52</v>
      </c>
      <c r="F1265" s="40">
        <v>108</v>
      </c>
      <c r="G1265" s="21">
        <v>12.5</v>
      </c>
      <c r="H1265" s="35">
        <v>611</v>
      </c>
      <c r="I1265" s="35">
        <v>28</v>
      </c>
      <c r="J1265" s="35">
        <v>15</v>
      </c>
      <c r="K1265" s="41">
        <v>43</v>
      </c>
      <c r="L1265" s="21">
        <v>7.0376432078559743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36</v>
      </c>
      <c r="E1266" s="35">
        <v>26</v>
      </c>
      <c r="F1266" s="40">
        <v>62</v>
      </c>
      <c r="G1266" s="21">
        <v>10.745233968804159</v>
      </c>
      <c r="H1266" s="35">
        <v>220</v>
      </c>
      <c r="I1266" s="35">
        <v>9</v>
      </c>
      <c r="J1266" s="35">
        <v>4</v>
      </c>
      <c r="K1266" s="41">
        <v>13</v>
      </c>
      <c r="L1266" s="21">
        <v>5.9090909090909092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116</v>
      </c>
      <c r="E1267" s="35">
        <v>116</v>
      </c>
      <c r="F1267" s="40">
        <v>232</v>
      </c>
      <c r="G1267" s="21">
        <v>13.272311212814644</v>
      </c>
      <c r="H1267" s="35">
        <v>437</v>
      </c>
      <c r="I1267" s="35">
        <v>13</v>
      </c>
      <c r="J1267" s="35">
        <v>9</v>
      </c>
      <c r="K1267" s="41">
        <v>22</v>
      </c>
      <c r="L1267" s="21">
        <v>5.0343249427917618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32</v>
      </c>
      <c r="E1268" s="35">
        <v>33</v>
      </c>
      <c r="F1268" s="40">
        <v>65</v>
      </c>
      <c r="G1268" s="21">
        <v>4.6594982078853047</v>
      </c>
      <c r="H1268" s="35">
        <v>765</v>
      </c>
      <c r="I1268" s="35">
        <v>11</v>
      </c>
      <c r="J1268" s="35">
        <v>15</v>
      </c>
      <c r="K1268" s="41">
        <v>26</v>
      </c>
      <c r="L1268" s="21">
        <v>3.3986928104575163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32</v>
      </c>
      <c r="E1269" s="35">
        <v>30</v>
      </c>
      <c r="F1269" s="40">
        <v>62</v>
      </c>
      <c r="G1269" s="21">
        <v>8.3897158322056846</v>
      </c>
      <c r="H1269" s="35">
        <v>258</v>
      </c>
      <c r="I1269" s="35">
        <v>2</v>
      </c>
      <c r="J1269" s="35">
        <v>1</v>
      </c>
      <c r="K1269" s="41">
        <v>3</v>
      </c>
      <c r="L1269" s="21">
        <v>1.1627906976744187</v>
      </c>
    </row>
    <row r="1270" spans="1:12" ht="15" customHeight="1" outlineLevel="1" x14ac:dyDescent="0.2">
      <c r="A1270" s="42" t="s">
        <v>2219</v>
      </c>
      <c r="B1270" s="43" t="s">
        <v>2220</v>
      </c>
      <c r="C1270" s="47">
        <v>1026</v>
      </c>
      <c r="D1270" s="44">
        <v>56</v>
      </c>
      <c r="E1270" s="44">
        <v>69</v>
      </c>
      <c r="F1270" s="45">
        <v>125</v>
      </c>
      <c r="G1270" s="46">
        <v>12.183235867446394</v>
      </c>
      <c r="H1270" s="44">
        <v>441</v>
      </c>
      <c r="I1270" s="44">
        <v>11</v>
      </c>
      <c r="J1270" s="44">
        <v>15</v>
      </c>
      <c r="K1270" s="48">
        <v>26</v>
      </c>
      <c r="L1270" s="46">
        <v>5.895691609977324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52</v>
      </c>
      <c r="E1271" s="35">
        <v>58</v>
      </c>
      <c r="F1271" s="40">
        <v>110</v>
      </c>
      <c r="G1271" s="21">
        <v>11.866235167206041</v>
      </c>
      <c r="H1271" s="35">
        <v>477</v>
      </c>
      <c r="I1271" s="35">
        <v>14</v>
      </c>
      <c r="J1271" s="35">
        <v>14</v>
      </c>
      <c r="K1271" s="41">
        <v>28</v>
      </c>
      <c r="L1271" s="21">
        <v>5.8700209643605872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18</v>
      </c>
      <c r="E1272" s="35">
        <v>19</v>
      </c>
      <c r="F1272" s="40">
        <v>37</v>
      </c>
      <c r="G1272" s="21">
        <v>2.9133858267716537</v>
      </c>
      <c r="H1272" s="35">
        <v>877</v>
      </c>
      <c r="I1272" s="35">
        <v>18</v>
      </c>
      <c r="J1272" s="35">
        <v>16</v>
      </c>
      <c r="K1272" s="41">
        <v>34</v>
      </c>
      <c r="L1272" s="21">
        <v>3.8768529076396807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128</v>
      </c>
      <c r="E1273" s="35">
        <v>114</v>
      </c>
      <c r="F1273" s="40">
        <v>242</v>
      </c>
      <c r="G1273" s="21">
        <v>15.837696335078533</v>
      </c>
      <c r="H1273" s="35">
        <v>290</v>
      </c>
      <c r="I1273" s="35">
        <v>1</v>
      </c>
      <c r="J1273" s="35">
        <v>0</v>
      </c>
      <c r="K1273" s="41">
        <v>1</v>
      </c>
      <c r="L1273" s="21">
        <v>0.34482758620689657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78</v>
      </c>
      <c r="E1274" s="35">
        <v>86</v>
      </c>
      <c r="F1274" s="40">
        <v>164</v>
      </c>
      <c r="G1274" s="21">
        <v>14.360770577933449</v>
      </c>
      <c r="H1274" s="19">
        <v>220</v>
      </c>
      <c r="I1274" s="35">
        <v>0</v>
      </c>
      <c r="J1274" s="35">
        <v>0</v>
      </c>
      <c r="K1274" s="41">
        <v>0</v>
      </c>
      <c r="L1274" s="21">
        <v>0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90</v>
      </c>
      <c r="E1275" s="35">
        <v>92</v>
      </c>
      <c r="F1275" s="40">
        <v>182</v>
      </c>
      <c r="G1275" s="21">
        <v>4.0408525754884543</v>
      </c>
      <c r="H1275" s="19">
        <v>2032</v>
      </c>
      <c r="I1275" s="35">
        <v>12</v>
      </c>
      <c r="J1275" s="35">
        <v>17</v>
      </c>
      <c r="K1275" s="41">
        <v>29</v>
      </c>
      <c r="L1275" s="21">
        <v>1.4271653543307088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21</v>
      </c>
      <c r="E1276" s="35">
        <v>19</v>
      </c>
      <c r="F1276" s="40">
        <v>40</v>
      </c>
      <c r="G1276" s="21">
        <v>8.6021505376344098</v>
      </c>
      <c r="H1276" s="35">
        <v>-306</v>
      </c>
      <c r="I1276" s="35">
        <v>11</v>
      </c>
      <c r="J1276" s="35">
        <v>12</v>
      </c>
      <c r="K1276" s="41">
        <v>23</v>
      </c>
      <c r="L1276" s="21">
        <v>-7.5163398692810457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319</v>
      </c>
      <c r="E1277" s="35">
        <v>309</v>
      </c>
      <c r="F1277" s="40">
        <v>628</v>
      </c>
      <c r="G1277" s="21">
        <v>24.237746043998456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162</v>
      </c>
      <c r="E1278" s="35">
        <v>144</v>
      </c>
      <c r="F1278" s="40">
        <v>306</v>
      </c>
      <c r="G1278" s="21">
        <v>12.138040460134867</v>
      </c>
      <c r="H1278" s="19">
        <v>1129</v>
      </c>
      <c r="I1278" s="35">
        <v>16</v>
      </c>
      <c r="J1278" s="35">
        <v>24</v>
      </c>
      <c r="K1278" s="41">
        <v>40</v>
      </c>
      <c r="L1278" s="21">
        <v>3.5429583702391501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59</v>
      </c>
      <c r="E1279" s="35">
        <v>73</v>
      </c>
      <c r="F1279" s="40">
        <v>132</v>
      </c>
      <c r="G1279" s="21">
        <v>9.932279909706546</v>
      </c>
      <c r="H1279" s="19">
        <v>397</v>
      </c>
      <c r="I1279" s="35">
        <v>12</v>
      </c>
      <c r="J1279" s="35">
        <v>13</v>
      </c>
      <c r="K1279" s="41">
        <v>25</v>
      </c>
      <c r="L1279" s="21">
        <v>6.2972292191435768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153</v>
      </c>
      <c r="E1280" s="35">
        <v>179</v>
      </c>
      <c r="F1280" s="40">
        <v>332</v>
      </c>
      <c r="G1280" s="21">
        <v>12.585291887793785</v>
      </c>
      <c r="H1280" s="19">
        <v>1659</v>
      </c>
      <c r="I1280" s="35">
        <v>12</v>
      </c>
      <c r="J1280" s="35">
        <v>12</v>
      </c>
      <c r="K1280" s="41">
        <v>24</v>
      </c>
      <c r="L1280" s="21">
        <v>1.4466546112115732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58</v>
      </c>
      <c r="E1281" s="35">
        <v>49</v>
      </c>
      <c r="F1281" s="40">
        <v>107</v>
      </c>
      <c r="G1281" s="21">
        <v>6.4966605950212504</v>
      </c>
      <c r="H1281" s="19">
        <v>1121</v>
      </c>
      <c r="I1281" s="35">
        <v>7</v>
      </c>
      <c r="J1281" s="35">
        <v>6</v>
      </c>
      <c r="K1281" s="41">
        <v>13</v>
      </c>
      <c r="L1281" s="21">
        <v>1.1596788581623549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22</v>
      </c>
      <c r="E1282" s="35">
        <v>27</v>
      </c>
      <c r="F1282" s="40">
        <v>49</v>
      </c>
      <c r="G1282" s="21">
        <v>7.0200573065902576</v>
      </c>
      <c r="H1282" s="35">
        <v>254</v>
      </c>
      <c r="I1282" s="35">
        <v>3</v>
      </c>
      <c r="J1282" s="35">
        <v>5</v>
      </c>
      <c r="K1282" s="41">
        <v>8</v>
      </c>
      <c r="L1282" s="21">
        <v>3.1496062992125982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0</v>
      </c>
      <c r="E1283" s="35">
        <v>3</v>
      </c>
      <c r="F1283" s="40">
        <v>3</v>
      </c>
      <c r="G1283" s="21">
        <v>0.13863216266173753</v>
      </c>
      <c r="H1283" s="19">
        <v>-114</v>
      </c>
      <c r="I1283" s="35">
        <v>5</v>
      </c>
      <c r="J1283" s="35">
        <v>2</v>
      </c>
      <c r="K1283" s="41">
        <v>7</v>
      </c>
      <c r="L1283" s="21">
        <v>-6.140350877192982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265</v>
      </c>
      <c r="E1284" s="35">
        <v>245</v>
      </c>
      <c r="F1284" s="40">
        <v>510</v>
      </c>
      <c r="G1284" s="21">
        <v>9.6299093655589125</v>
      </c>
      <c r="H1284" s="19">
        <v>2185</v>
      </c>
      <c r="I1284" s="35">
        <v>28</v>
      </c>
      <c r="J1284" s="35">
        <v>23</v>
      </c>
      <c r="K1284" s="41">
        <v>51</v>
      </c>
      <c r="L1284" s="21">
        <v>2.334096109839817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24</v>
      </c>
      <c r="E1285" s="35">
        <v>17</v>
      </c>
      <c r="F1285" s="40">
        <v>41</v>
      </c>
      <c r="G1285" s="21">
        <v>4.1922290388548058</v>
      </c>
      <c r="H1285" s="35">
        <v>531</v>
      </c>
      <c r="I1285" s="35">
        <v>10</v>
      </c>
      <c r="J1285" s="35">
        <v>9</v>
      </c>
      <c r="K1285" s="41">
        <v>19</v>
      </c>
      <c r="L1285" s="21">
        <v>3.5781544256120528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96</v>
      </c>
      <c r="E1286" s="29">
        <v>101</v>
      </c>
      <c r="F1286" s="29">
        <v>197</v>
      </c>
      <c r="G1286" s="31">
        <v>10.489882854100106</v>
      </c>
      <c r="H1286" s="38">
        <v>634</v>
      </c>
      <c r="I1286" s="29">
        <v>2</v>
      </c>
      <c r="J1286" s="29">
        <v>9</v>
      </c>
      <c r="K1286" s="36">
        <v>11</v>
      </c>
      <c r="L1286" s="31">
        <v>1.7350157728706623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19</v>
      </c>
      <c r="E1287" s="19">
        <v>19</v>
      </c>
      <c r="F1287" s="20">
        <v>38</v>
      </c>
      <c r="G1287" s="21">
        <v>11.912225705329153</v>
      </c>
      <c r="H1287" s="35">
        <v>85</v>
      </c>
      <c r="I1287" s="19">
        <v>0</v>
      </c>
      <c r="J1287" s="19">
        <v>0</v>
      </c>
      <c r="K1287" s="22">
        <v>0</v>
      </c>
      <c r="L1287" s="21">
        <v>0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2</v>
      </c>
      <c r="E1288" s="19">
        <v>5</v>
      </c>
      <c r="F1288" s="20">
        <v>7</v>
      </c>
      <c r="G1288" s="21">
        <v>5</v>
      </c>
      <c r="H1288" s="35">
        <v>49</v>
      </c>
      <c r="I1288" s="19">
        <v>0</v>
      </c>
      <c r="J1288" s="19">
        <v>2</v>
      </c>
      <c r="K1288" s="22">
        <v>2</v>
      </c>
      <c r="L1288" s="21">
        <v>4.0816326530612246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12</v>
      </c>
      <c r="E1289" s="19">
        <v>17</v>
      </c>
      <c r="F1289" s="20">
        <v>29</v>
      </c>
      <c r="G1289" s="21">
        <v>9.9656357388316152</v>
      </c>
      <c r="H1289" s="35">
        <v>144</v>
      </c>
      <c r="I1289" s="19">
        <v>1</v>
      </c>
      <c r="J1289" s="19">
        <v>0</v>
      </c>
      <c r="K1289" s="22">
        <v>1</v>
      </c>
      <c r="L1289" s="21">
        <v>0.69444444444444442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45</v>
      </c>
      <c r="E1290" s="19">
        <v>40</v>
      </c>
      <c r="F1290" s="20">
        <v>85</v>
      </c>
      <c r="G1290" s="21">
        <v>9.9415204678362574</v>
      </c>
      <c r="H1290" s="35">
        <v>301</v>
      </c>
      <c r="I1290" s="19">
        <v>1</v>
      </c>
      <c r="J1290" s="19">
        <v>4</v>
      </c>
      <c r="K1290" s="22">
        <v>5</v>
      </c>
      <c r="L1290" s="21">
        <v>1.6611295681063125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18</v>
      </c>
      <c r="E1291" s="19">
        <v>20</v>
      </c>
      <c r="F1291" s="20">
        <v>38</v>
      </c>
      <c r="G1291" s="21">
        <v>13.91941391941392</v>
      </c>
      <c r="H1291" s="19">
        <v>55</v>
      </c>
      <c r="I1291" s="19">
        <v>0</v>
      </c>
      <c r="J1291" s="19">
        <v>3</v>
      </c>
      <c r="K1291" s="22">
        <v>3</v>
      </c>
      <c r="L1291" s="21">
        <v>5.4545454545454541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1609</v>
      </c>
      <c r="E1292" s="29">
        <v>1636</v>
      </c>
      <c r="F1292" s="29">
        <v>3245</v>
      </c>
      <c r="G1292" s="31">
        <v>16.686378361701035</v>
      </c>
      <c r="H1292" s="29">
        <v>7814</v>
      </c>
      <c r="I1292" s="29">
        <v>234</v>
      </c>
      <c r="J1292" s="29">
        <v>224</v>
      </c>
      <c r="K1292" s="36">
        <v>458</v>
      </c>
      <c r="L1292" s="31">
        <v>5.8612746352700276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52</v>
      </c>
      <c r="E1293" s="19">
        <v>43</v>
      </c>
      <c r="F1293" s="20">
        <v>95</v>
      </c>
      <c r="G1293" s="21">
        <v>18.095238095238095</v>
      </c>
      <c r="H1293" s="35">
        <v>207</v>
      </c>
      <c r="I1293" s="19">
        <v>2</v>
      </c>
      <c r="J1293" s="19">
        <v>1</v>
      </c>
      <c r="K1293" s="22">
        <v>3</v>
      </c>
      <c r="L1293" s="21">
        <v>1.4492753623188406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152</v>
      </c>
      <c r="E1294" s="19">
        <v>154</v>
      </c>
      <c r="F1294" s="20">
        <v>306</v>
      </c>
      <c r="G1294" s="21">
        <v>14.627151051625239</v>
      </c>
      <c r="H1294" s="35">
        <v>335</v>
      </c>
      <c r="I1294" s="19">
        <v>124</v>
      </c>
      <c r="J1294" s="19">
        <v>130</v>
      </c>
      <c r="K1294" s="22">
        <v>254</v>
      </c>
      <c r="L1294" s="21">
        <v>75.820895522388057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32</v>
      </c>
      <c r="E1295" s="19">
        <v>30</v>
      </c>
      <c r="F1295" s="20">
        <v>62</v>
      </c>
      <c r="G1295" s="21">
        <v>11.76470588235294</v>
      </c>
      <c r="H1295" s="35">
        <v>246</v>
      </c>
      <c r="I1295" s="19">
        <v>18</v>
      </c>
      <c r="J1295" s="19">
        <v>9</v>
      </c>
      <c r="K1295" s="22">
        <v>27</v>
      </c>
      <c r="L1295" s="21">
        <v>10.975609756097562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131</v>
      </c>
      <c r="E1296" s="19">
        <v>124</v>
      </c>
      <c r="F1296" s="20">
        <v>255</v>
      </c>
      <c r="G1296" s="21">
        <v>17.011340893929287</v>
      </c>
      <c r="H1296" s="19">
        <v>730</v>
      </c>
      <c r="I1296" s="19">
        <v>6</v>
      </c>
      <c r="J1296" s="19">
        <v>0</v>
      </c>
      <c r="K1296" s="22">
        <v>6</v>
      </c>
      <c r="L1296" s="21">
        <v>0.82191780821917804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85</v>
      </c>
      <c r="E1297" s="19">
        <v>52</v>
      </c>
      <c r="F1297" s="20">
        <v>137</v>
      </c>
      <c r="G1297" s="21">
        <v>7.5816270060874382</v>
      </c>
      <c r="H1297" s="19">
        <v>1342</v>
      </c>
      <c r="I1297" s="19">
        <v>30</v>
      </c>
      <c r="J1297" s="19">
        <v>31</v>
      </c>
      <c r="K1297" s="22">
        <v>61</v>
      </c>
      <c r="L1297" s="21">
        <v>4.5454545454545459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67</v>
      </c>
      <c r="E1298" s="19">
        <v>49</v>
      </c>
      <c r="F1298" s="20">
        <v>116</v>
      </c>
      <c r="G1298" s="21">
        <v>18.096723868954758</v>
      </c>
      <c r="H1298" s="35">
        <v>179</v>
      </c>
      <c r="I1298" s="19">
        <v>4</v>
      </c>
      <c r="J1298" s="19">
        <v>4</v>
      </c>
      <c r="K1298" s="22">
        <v>8</v>
      </c>
      <c r="L1298" s="21">
        <v>4.4692737430167595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64</v>
      </c>
      <c r="E1299" s="19">
        <v>65</v>
      </c>
      <c r="F1299" s="20">
        <v>129</v>
      </c>
      <c r="G1299" s="21">
        <v>21.680672268907564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259</v>
      </c>
      <c r="E1300" s="19">
        <v>265</v>
      </c>
      <c r="F1300" s="20">
        <v>524</v>
      </c>
      <c r="G1300" s="21">
        <v>26.913199794555727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58</v>
      </c>
      <c r="E1301" s="19">
        <v>62</v>
      </c>
      <c r="F1301" s="20">
        <v>120</v>
      </c>
      <c r="G1301" s="21">
        <v>25.641025641025639</v>
      </c>
      <c r="H1301" s="35">
        <v>67</v>
      </c>
      <c r="I1301" s="19">
        <v>0</v>
      </c>
      <c r="J1301" s="19">
        <v>0</v>
      </c>
      <c r="K1301" s="22">
        <v>0</v>
      </c>
      <c r="L1301" s="21">
        <v>0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66</v>
      </c>
      <c r="E1302" s="19">
        <v>70</v>
      </c>
      <c r="F1302" s="20">
        <v>136</v>
      </c>
      <c r="G1302" s="21">
        <v>23.985890652557316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30</v>
      </c>
      <c r="E1303" s="19">
        <v>33</v>
      </c>
      <c r="F1303" s="20">
        <v>63</v>
      </c>
      <c r="G1303" s="21">
        <v>11.797752808988763</v>
      </c>
      <c r="H1303" s="35">
        <v>204</v>
      </c>
      <c r="I1303" s="19">
        <v>6</v>
      </c>
      <c r="J1303" s="19">
        <v>0</v>
      </c>
      <c r="K1303" s="22">
        <v>6</v>
      </c>
      <c r="L1303" s="21">
        <v>2.9411764705882351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34</v>
      </c>
      <c r="E1304" s="19">
        <v>23</v>
      </c>
      <c r="F1304" s="20">
        <v>57</v>
      </c>
      <c r="G1304" s="21">
        <v>13.317757009345794</v>
      </c>
      <c r="H1304" s="35">
        <v>260</v>
      </c>
      <c r="I1304" s="19">
        <v>3</v>
      </c>
      <c r="J1304" s="19">
        <v>1</v>
      </c>
      <c r="K1304" s="22">
        <v>4</v>
      </c>
      <c r="L1304" s="21">
        <v>1.5384615384615385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96</v>
      </c>
      <c r="E1305" s="19">
        <v>110</v>
      </c>
      <c r="F1305" s="20">
        <v>206</v>
      </c>
      <c r="G1305" s="21">
        <v>18.442256042972247</v>
      </c>
      <c r="H1305" s="35">
        <v>443</v>
      </c>
      <c r="I1305" s="19">
        <v>1</v>
      </c>
      <c r="J1305" s="19">
        <v>5</v>
      </c>
      <c r="K1305" s="22">
        <v>6</v>
      </c>
      <c r="L1305" s="21">
        <v>1.3544018058690745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48</v>
      </c>
      <c r="E1306" s="19">
        <v>65</v>
      </c>
      <c r="F1306" s="20">
        <v>113</v>
      </c>
      <c r="G1306" s="21">
        <v>21.042830540037244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32</v>
      </c>
      <c r="E1307" s="19">
        <v>32</v>
      </c>
      <c r="F1307" s="20">
        <v>64</v>
      </c>
      <c r="G1307" s="21">
        <v>6.9945355191256828</v>
      </c>
      <c r="H1307" s="35">
        <v>616</v>
      </c>
      <c r="I1307" s="19">
        <v>12</v>
      </c>
      <c r="J1307" s="19">
        <v>20</v>
      </c>
      <c r="K1307" s="22">
        <v>32</v>
      </c>
      <c r="L1307" s="21">
        <v>5.1948051948051948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58</v>
      </c>
      <c r="E1308" s="19">
        <v>77</v>
      </c>
      <c r="F1308" s="20">
        <v>135</v>
      </c>
      <c r="G1308" s="21">
        <v>12.844909609895339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47</v>
      </c>
      <c r="E1309" s="19">
        <v>57</v>
      </c>
      <c r="F1309" s="20">
        <v>104</v>
      </c>
      <c r="G1309" s="21">
        <v>15.339233038348082</v>
      </c>
      <c r="H1309" s="35">
        <v>307</v>
      </c>
      <c r="I1309" s="19">
        <v>2</v>
      </c>
      <c r="J1309" s="19">
        <v>0</v>
      </c>
      <c r="K1309" s="22">
        <v>2</v>
      </c>
      <c r="L1309" s="21">
        <v>0.65146579804560267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64</v>
      </c>
      <c r="E1310" s="19">
        <v>72</v>
      </c>
      <c r="F1310" s="20">
        <v>136</v>
      </c>
      <c r="G1310" s="21">
        <v>25.515947467166978</v>
      </c>
      <c r="H1310" s="35">
        <v>38</v>
      </c>
      <c r="I1310" s="19">
        <v>12</v>
      </c>
      <c r="J1310" s="19">
        <v>14</v>
      </c>
      <c r="K1310" s="22">
        <v>26</v>
      </c>
      <c r="L1310" s="21">
        <v>68.421052631578945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23</v>
      </c>
      <c r="E1311" s="19">
        <v>32</v>
      </c>
      <c r="F1311" s="20">
        <v>55</v>
      </c>
      <c r="G1311" s="21">
        <v>13.126491646778044</v>
      </c>
      <c r="H1311" s="35">
        <v>249</v>
      </c>
      <c r="I1311" s="19">
        <v>6</v>
      </c>
      <c r="J1311" s="19">
        <v>2</v>
      </c>
      <c r="K1311" s="22">
        <v>8</v>
      </c>
      <c r="L1311" s="21">
        <v>3.2128514056224895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60</v>
      </c>
      <c r="E1312" s="19">
        <v>50</v>
      </c>
      <c r="F1312" s="20">
        <v>110</v>
      </c>
      <c r="G1312" s="21">
        <v>18.151815181518153</v>
      </c>
      <c r="H1312" s="35">
        <v>347</v>
      </c>
      <c r="I1312" s="19">
        <v>5</v>
      </c>
      <c r="J1312" s="19">
        <v>1</v>
      </c>
      <c r="K1312" s="22">
        <v>6</v>
      </c>
      <c r="L1312" s="21">
        <v>1.7291066282420751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116</v>
      </c>
      <c r="E1313" s="19">
        <v>133</v>
      </c>
      <c r="F1313" s="20">
        <v>249</v>
      </c>
      <c r="G1313" s="21">
        <v>20.802005012531328</v>
      </c>
      <c r="H1313" s="35">
        <v>410</v>
      </c>
      <c r="I1313" s="19">
        <v>2</v>
      </c>
      <c r="J1313" s="19">
        <v>3</v>
      </c>
      <c r="K1313" s="22">
        <v>5</v>
      </c>
      <c r="L1313" s="21">
        <v>1.2195121951219512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35</v>
      </c>
      <c r="E1314" s="19">
        <v>38</v>
      </c>
      <c r="F1314" s="20">
        <v>73</v>
      </c>
      <c r="G1314" s="21">
        <v>9.5549738219895293</v>
      </c>
      <c r="H1314" s="19">
        <v>655</v>
      </c>
      <c r="I1314" s="19">
        <v>1</v>
      </c>
      <c r="J1314" s="19">
        <v>3</v>
      </c>
      <c r="K1314" s="22">
        <v>4</v>
      </c>
      <c r="L1314" s="21">
        <v>0.61068702290076338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1099</v>
      </c>
      <c r="E1315" s="38">
        <v>1077</v>
      </c>
      <c r="F1315" s="38">
        <v>2176</v>
      </c>
      <c r="G1315" s="31">
        <v>16.264294790343076</v>
      </c>
      <c r="H1315" s="29">
        <v>4724</v>
      </c>
      <c r="I1315" s="38">
        <v>170</v>
      </c>
      <c r="J1315" s="38">
        <v>136</v>
      </c>
      <c r="K1315" s="39">
        <v>306</v>
      </c>
      <c r="L1315" s="31">
        <v>6.477561388653684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32</v>
      </c>
      <c r="E1316" s="35">
        <v>40</v>
      </c>
      <c r="F1316" s="40">
        <v>72</v>
      </c>
      <c r="G1316" s="21">
        <v>14.754098360655737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22</v>
      </c>
      <c r="E1317" s="35">
        <v>25</v>
      </c>
      <c r="F1317" s="40">
        <v>47</v>
      </c>
      <c r="G1317" s="21">
        <v>11.989795918367346</v>
      </c>
      <c r="H1317" s="35">
        <v>182</v>
      </c>
      <c r="I1317" s="35">
        <v>3</v>
      </c>
      <c r="J1317" s="35">
        <v>3</v>
      </c>
      <c r="K1317" s="41">
        <v>6</v>
      </c>
      <c r="L1317" s="21">
        <v>3.296703296703297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65</v>
      </c>
      <c r="E1318" s="35">
        <v>67</v>
      </c>
      <c r="F1318" s="40">
        <v>132</v>
      </c>
      <c r="G1318" s="21">
        <v>15.621301775147927</v>
      </c>
      <c r="H1318" s="35">
        <v>388</v>
      </c>
      <c r="I1318" s="35">
        <v>3</v>
      </c>
      <c r="J1318" s="35">
        <v>3</v>
      </c>
      <c r="K1318" s="41">
        <v>6</v>
      </c>
      <c r="L1318" s="21">
        <v>1.5463917525773196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81</v>
      </c>
      <c r="E1319" s="35">
        <v>63</v>
      </c>
      <c r="F1319" s="40">
        <v>144</v>
      </c>
      <c r="G1319" s="21">
        <v>30.573248407643312</v>
      </c>
      <c r="H1319" s="35">
        <v>16</v>
      </c>
      <c r="I1319" s="35">
        <v>1</v>
      </c>
      <c r="J1319" s="35">
        <v>0</v>
      </c>
      <c r="K1319" s="41">
        <v>1</v>
      </c>
      <c r="L1319" s="21">
        <v>6.25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62</v>
      </c>
      <c r="E1320" s="35">
        <v>51</v>
      </c>
      <c r="F1320" s="40">
        <v>113</v>
      </c>
      <c r="G1320" s="21">
        <v>13.581730769230768</v>
      </c>
      <c r="H1320" s="35">
        <v>252</v>
      </c>
      <c r="I1320" s="35">
        <v>15</v>
      </c>
      <c r="J1320" s="35">
        <v>6</v>
      </c>
      <c r="K1320" s="41">
        <v>21</v>
      </c>
      <c r="L1320" s="21">
        <v>8.3333333333333321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6</v>
      </c>
      <c r="E1321" s="35">
        <v>4</v>
      </c>
      <c r="F1321" s="40">
        <v>10</v>
      </c>
      <c r="G1321" s="21">
        <v>5.4644808743169397</v>
      </c>
      <c r="H1321" s="35">
        <v>132</v>
      </c>
      <c r="I1321" s="35">
        <v>0</v>
      </c>
      <c r="J1321" s="35">
        <v>0</v>
      </c>
      <c r="K1321" s="41">
        <v>0</v>
      </c>
      <c r="L1321" s="21">
        <v>0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52</v>
      </c>
      <c r="E1322" s="35">
        <v>91</v>
      </c>
      <c r="F1322" s="40">
        <v>143</v>
      </c>
      <c r="G1322" s="21">
        <v>26.094890510948904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36</v>
      </c>
      <c r="E1323" s="35">
        <v>34</v>
      </c>
      <c r="F1323" s="40">
        <v>70</v>
      </c>
      <c r="G1323" s="21">
        <v>13.618677042801556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105</v>
      </c>
      <c r="E1324" s="35">
        <v>87</v>
      </c>
      <c r="F1324" s="40">
        <v>192</v>
      </c>
      <c r="G1324" s="21">
        <v>13.141683778234087</v>
      </c>
      <c r="H1324" s="19">
        <v>493</v>
      </c>
      <c r="I1324" s="35">
        <v>25</v>
      </c>
      <c r="J1324" s="35">
        <v>18</v>
      </c>
      <c r="K1324" s="41">
        <v>43</v>
      </c>
      <c r="L1324" s="21">
        <v>8.7221095334685597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309</v>
      </c>
      <c r="E1325" s="35">
        <v>293</v>
      </c>
      <c r="F1325" s="40">
        <v>602</v>
      </c>
      <c r="G1325" s="21">
        <v>18.056388722255548</v>
      </c>
      <c r="H1325" s="19">
        <v>1452</v>
      </c>
      <c r="I1325" s="35">
        <v>12</v>
      </c>
      <c r="J1325" s="35">
        <v>18</v>
      </c>
      <c r="K1325" s="41">
        <v>30</v>
      </c>
      <c r="L1325" s="21">
        <v>2.0661157024793391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8</v>
      </c>
      <c r="E1326" s="35">
        <v>9</v>
      </c>
      <c r="F1326" s="40">
        <v>17</v>
      </c>
      <c r="G1326" s="21">
        <v>9.5505617977528079</v>
      </c>
      <c r="H1326" s="35">
        <v>105</v>
      </c>
      <c r="I1326" s="35">
        <v>4</v>
      </c>
      <c r="J1326" s="35">
        <v>1</v>
      </c>
      <c r="K1326" s="41">
        <v>5</v>
      </c>
      <c r="L1326" s="21">
        <v>4.7619047619047619</v>
      </c>
    </row>
    <row r="1327" spans="1:12" ht="15" customHeight="1" outlineLevel="1" x14ac:dyDescent="0.2">
      <c r="A1327" s="42" t="s">
        <v>2327</v>
      </c>
      <c r="B1327" s="43" t="s">
        <v>622</v>
      </c>
      <c r="C1327" s="44">
        <v>748</v>
      </c>
      <c r="D1327" s="44">
        <v>0</v>
      </c>
      <c r="E1327" s="44">
        <v>0</v>
      </c>
      <c r="F1327" s="45">
        <v>0</v>
      </c>
      <c r="G1327" s="46">
        <v>0</v>
      </c>
      <c r="H1327" s="44">
        <v>70</v>
      </c>
      <c r="I1327" s="44">
        <v>88</v>
      </c>
      <c r="J1327" s="44">
        <v>72</v>
      </c>
      <c r="K1327" s="48">
        <v>160</v>
      </c>
      <c r="L1327" s="46">
        <v>228.57142857142856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51</v>
      </c>
      <c r="E1328" s="35">
        <v>54</v>
      </c>
      <c r="F1328" s="40">
        <v>105</v>
      </c>
      <c r="G1328" s="21">
        <v>24.027459954233411</v>
      </c>
      <c r="H1328" s="35">
        <v>261</v>
      </c>
      <c r="I1328" s="35">
        <v>9</v>
      </c>
      <c r="J1328" s="35">
        <v>6</v>
      </c>
      <c r="K1328" s="41">
        <v>15</v>
      </c>
      <c r="L1328" s="21">
        <v>5.7471264367816088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30</v>
      </c>
      <c r="E1329" s="35">
        <v>26</v>
      </c>
      <c r="F1329" s="40">
        <v>56</v>
      </c>
      <c r="G1329" s="21">
        <v>13.592233009708737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178</v>
      </c>
      <c r="E1330" s="35">
        <v>173</v>
      </c>
      <c r="F1330" s="40">
        <v>351</v>
      </c>
      <c r="G1330" s="21">
        <v>20.793838862559241</v>
      </c>
      <c r="H1330" s="35">
        <v>800</v>
      </c>
      <c r="I1330" s="35">
        <v>0</v>
      </c>
      <c r="J1330" s="35">
        <v>0</v>
      </c>
      <c r="K1330" s="41">
        <v>0</v>
      </c>
      <c r="L1330" s="21">
        <v>0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44</v>
      </c>
      <c r="E1331" s="35">
        <v>40</v>
      </c>
      <c r="F1331" s="40">
        <v>84</v>
      </c>
      <c r="G1331" s="21">
        <v>14.92007104795737</v>
      </c>
      <c r="H1331" s="35">
        <v>225</v>
      </c>
      <c r="I1331" s="35">
        <v>8</v>
      </c>
      <c r="J1331" s="35">
        <v>7</v>
      </c>
      <c r="K1331" s="41">
        <v>15</v>
      </c>
      <c r="L1331" s="21">
        <v>6.666666666666667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18</v>
      </c>
      <c r="E1332" s="35">
        <v>20</v>
      </c>
      <c r="F1332" s="40">
        <v>38</v>
      </c>
      <c r="G1332" s="21">
        <v>13.333333333333334</v>
      </c>
      <c r="H1332" s="19">
        <v>66</v>
      </c>
      <c r="I1332" s="35">
        <v>2</v>
      </c>
      <c r="J1332" s="35">
        <v>2</v>
      </c>
      <c r="K1332" s="41">
        <v>4</v>
      </c>
      <c r="L1332" s="21">
        <v>6.0606060606060606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1816</v>
      </c>
      <c r="E1333" s="38">
        <v>1819</v>
      </c>
      <c r="F1333" s="38">
        <v>3635</v>
      </c>
      <c r="G1333" s="31">
        <v>15.128813418237815</v>
      </c>
      <c r="H1333" s="29">
        <v>10265</v>
      </c>
      <c r="I1333" s="38">
        <v>70</v>
      </c>
      <c r="J1333" s="38">
        <v>65</v>
      </c>
      <c r="K1333" s="39">
        <v>135</v>
      </c>
      <c r="L1333" s="31">
        <v>1.3151485630784217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74</v>
      </c>
      <c r="E1334" s="35">
        <v>61</v>
      </c>
      <c r="F1334" s="40">
        <v>135</v>
      </c>
      <c r="G1334" s="21">
        <v>18.9873417721519</v>
      </c>
      <c r="H1334" s="19">
        <v>294</v>
      </c>
      <c r="I1334" s="35">
        <v>1</v>
      </c>
      <c r="J1334" s="35">
        <v>1</v>
      </c>
      <c r="K1334" s="41">
        <v>2</v>
      </c>
      <c r="L1334" s="21">
        <v>0.68027210884353739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44</v>
      </c>
      <c r="E1335" s="35">
        <v>27</v>
      </c>
      <c r="F1335" s="40">
        <v>71</v>
      </c>
      <c r="G1335" s="21">
        <v>3.53938185443669</v>
      </c>
      <c r="H1335" s="19">
        <v>1081</v>
      </c>
      <c r="I1335" s="35">
        <v>10</v>
      </c>
      <c r="J1335" s="35">
        <v>6</v>
      </c>
      <c r="K1335" s="41">
        <v>16</v>
      </c>
      <c r="L1335" s="21">
        <v>1.4801110083256246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16</v>
      </c>
      <c r="E1336" s="35">
        <v>17</v>
      </c>
      <c r="F1336" s="40">
        <v>33</v>
      </c>
      <c r="G1336" s="21">
        <v>12.313432835820896</v>
      </c>
      <c r="H1336" s="35">
        <v>121</v>
      </c>
      <c r="I1336" s="35">
        <v>0</v>
      </c>
      <c r="J1336" s="35">
        <v>2</v>
      </c>
      <c r="K1336" s="41">
        <v>2</v>
      </c>
      <c r="L1336" s="21">
        <v>1.6528925619834711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22</v>
      </c>
      <c r="E1337" s="35">
        <v>20</v>
      </c>
      <c r="F1337" s="40">
        <v>42</v>
      </c>
      <c r="G1337" s="21">
        <v>30.215827338129497</v>
      </c>
      <c r="H1337" s="35">
        <v>67</v>
      </c>
      <c r="I1337" s="35">
        <v>0</v>
      </c>
      <c r="J1337" s="35">
        <v>0</v>
      </c>
      <c r="K1337" s="41">
        <v>0</v>
      </c>
      <c r="L1337" s="21">
        <v>0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96</v>
      </c>
      <c r="E1338" s="35">
        <v>113</v>
      </c>
      <c r="F1338" s="40">
        <v>209</v>
      </c>
      <c r="G1338" s="21">
        <v>14.676966292134832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148</v>
      </c>
      <c r="E1339" s="35">
        <v>114</v>
      </c>
      <c r="F1339" s="40">
        <v>262</v>
      </c>
      <c r="G1339" s="21">
        <v>17.191601049868765</v>
      </c>
      <c r="H1339" s="19">
        <v>765</v>
      </c>
      <c r="I1339" s="35">
        <v>1</v>
      </c>
      <c r="J1339" s="35">
        <v>2</v>
      </c>
      <c r="K1339" s="41">
        <v>3</v>
      </c>
      <c r="L1339" s="21">
        <v>0.39215686274509803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251</v>
      </c>
      <c r="E1340" s="35">
        <v>267</v>
      </c>
      <c r="F1340" s="40">
        <v>518</v>
      </c>
      <c r="G1340" s="21">
        <v>14.420935412026726</v>
      </c>
      <c r="H1340" s="19">
        <v>1529</v>
      </c>
      <c r="I1340" s="35">
        <v>3</v>
      </c>
      <c r="J1340" s="35">
        <v>4</v>
      </c>
      <c r="K1340" s="41">
        <v>7</v>
      </c>
      <c r="L1340" s="21">
        <v>0.45781556572923476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30</v>
      </c>
      <c r="E1341" s="35">
        <v>23</v>
      </c>
      <c r="F1341" s="40">
        <v>53</v>
      </c>
      <c r="G1341" s="21">
        <v>13.184079601990051</v>
      </c>
      <c r="H1341" s="35">
        <v>208</v>
      </c>
      <c r="I1341" s="35">
        <v>0</v>
      </c>
      <c r="J1341" s="35">
        <v>0</v>
      </c>
      <c r="K1341" s="41">
        <v>0</v>
      </c>
      <c r="L1341" s="21">
        <v>0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30</v>
      </c>
      <c r="E1342" s="35">
        <v>18</v>
      </c>
      <c r="F1342" s="40">
        <v>48</v>
      </c>
      <c r="G1342" s="21">
        <v>6.8181818181818175</v>
      </c>
      <c r="H1342" s="35">
        <v>232</v>
      </c>
      <c r="I1342" s="35">
        <v>1</v>
      </c>
      <c r="J1342" s="35">
        <v>0</v>
      </c>
      <c r="K1342" s="41">
        <v>1</v>
      </c>
      <c r="L1342" s="21">
        <v>0.43103448275862066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146</v>
      </c>
      <c r="E1343" s="35">
        <v>144</v>
      </c>
      <c r="F1343" s="40">
        <v>290</v>
      </c>
      <c r="G1343" s="21">
        <v>21.739130434782609</v>
      </c>
      <c r="H1343" s="35">
        <v>556</v>
      </c>
      <c r="I1343" s="35">
        <v>6</v>
      </c>
      <c r="J1343" s="35">
        <v>6</v>
      </c>
      <c r="K1343" s="41">
        <v>12</v>
      </c>
      <c r="L1343" s="21">
        <v>2.1582733812949639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29</v>
      </c>
      <c r="E1344" s="35">
        <v>29</v>
      </c>
      <c r="F1344" s="40">
        <v>58</v>
      </c>
      <c r="G1344" s="21">
        <v>16.524216524216524</v>
      </c>
      <c r="H1344" s="35">
        <v>167</v>
      </c>
      <c r="I1344" s="35">
        <v>0</v>
      </c>
      <c r="J1344" s="35">
        <v>5</v>
      </c>
      <c r="K1344" s="41">
        <v>5</v>
      </c>
      <c r="L1344" s="21">
        <v>2.9940119760479043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39</v>
      </c>
      <c r="E1345" s="35">
        <v>41</v>
      </c>
      <c r="F1345" s="40">
        <v>80</v>
      </c>
      <c r="G1345" s="21">
        <v>11.661807580174926</v>
      </c>
      <c r="H1345" s="35">
        <v>378</v>
      </c>
      <c r="I1345" s="35">
        <v>1</v>
      </c>
      <c r="J1345" s="35">
        <v>1</v>
      </c>
      <c r="K1345" s="41">
        <v>2</v>
      </c>
      <c r="L1345" s="21">
        <v>0.52910052910052907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0</v>
      </c>
      <c r="E1346" s="35">
        <v>0</v>
      </c>
      <c r="F1346" s="40">
        <v>0</v>
      </c>
      <c r="G1346" s="21">
        <v>0</v>
      </c>
      <c r="H1346" s="35">
        <v>216</v>
      </c>
      <c r="I1346" s="35">
        <v>0</v>
      </c>
      <c r="J1346" s="35">
        <v>0</v>
      </c>
      <c r="K1346" s="41">
        <v>0</v>
      </c>
      <c r="L1346" s="21">
        <v>0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14</v>
      </c>
      <c r="E1347" s="35">
        <v>14</v>
      </c>
      <c r="F1347" s="40">
        <v>28</v>
      </c>
      <c r="G1347" s="21">
        <v>9.4915254237288131</v>
      </c>
      <c r="H1347" s="35">
        <v>188</v>
      </c>
      <c r="I1347" s="35">
        <v>9</v>
      </c>
      <c r="J1347" s="35">
        <v>5</v>
      </c>
      <c r="K1347" s="41">
        <v>14</v>
      </c>
      <c r="L1347" s="21">
        <v>7.4468085106382977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18</v>
      </c>
      <c r="E1348" s="35">
        <v>9</v>
      </c>
      <c r="F1348" s="40">
        <v>27</v>
      </c>
      <c r="G1348" s="21">
        <v>5.8695652173913047</v>
      </c>
      <c r="H1348" s="35">
        <v>236</v>
      </c>
      <c r="I1348" s="35">
        <v>1</v>
      </c>
      <c r="J1348" s="35">
        <v>1</v>
      </c>
      <c r="K1348" s="41">
        <v>2</v>
      </c>
      <c r="L1348" s="21">
        <v>0.84745762711864403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56</v>
      </c>
      <c r="E1349" s="35">
        <v>46</v>
      </c>
      <c r="F1349" s="40">
        <v>102</v>
      </c>
      <c r="G1349" s="21">
        <v>10.029498525073747</v>
      </c>
      <c r="H1349" s="35">
        <v>588</v>
      </c>
      <c r="I1349" s="35">
        <v>5</v>
      </c>
      <c r="J1349" s="35">
        <v>4</v>
      </c>
      <c r="K1349" s="41">
        <v>9</v>
      </c>
      <c r="L1349" s="21">
        <v>1.5306122448979591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44</v>
      </c>
      <c r="E1350" s="35">
        <v>48</v>
      </c>
      <c r="F1350" s="40">
        <v>92</v>
      </c>
      <c r="G1350" s="21">
        <v>12.5</v>
      </c>
      <c r="H1350" s="35">
        <v>365</v>
      </c>
      <c r="I1350" s="35">
        <v>7</v>
      </c>
      <c r="J1350" s="35">
        <v>8</v>
      </c>
      <c r="K1350" s="41">
        <v>15</v>
      </c>
      <c r="L1350" s="21">
        <v>4.10958904109589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55</v>
      </c>
      <c r="E1351" s="35">
        <v>62</v>
      </c>
      <c r="F1351" s="40">
        <v>117</v>
      </c>
      <c r="G1351" s="21">
        <v>13.684210526315791</v>
      </c>
      <c r="H1351" s="35">
        <v>491</v>
      </c>
      <c r="I1351" s="35">
        <v>8</v>
      </c>
      <c r="J1351" s="35">
        <v>8</v>
      </c>
      <c r="K1351" s="41">
        <v>16</v>
      </c>
      <c r="L1351" s="21">
        <v>3.2586558044806515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0</v>
      </c>
      <c r="E1352" s="35">
        <v>0</v>
      </c>
      <c r="F1352" s="40">
        <v>0</v>
      </c>
      <c r="G1352" s="21">
        <v>0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108</v>
      </c>
      <c r="E1353" s="35">
        <v>107</v>
      </c>
      <c r="F1353" s="40">
        <v>215</v>
      </c>
      <c r="G1353" s="21">
        <v>12.774806892453952</v>
      </c>
      <c r="H1353" s="35">
        <v>658</v>
      </c>
      <c r="I1353" s="35">
        <v>7</v>
      </c>
      <c r="J1353" s="35">
        <v>6</v>
      </c>
      <c r="K1353" s="41">
        <v>13</v>
      </c>
      <c r="L1353" s="21">
        <v>1.9756838905775076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11</v>
      </c>
      <c r="E1355" s="35">
        <v>12</v>
      </c>
      <c r="F1355" s="40">
        <v>23</v>
      </c>
      <c r="G1355" s="21">
        <v>9.387755102040817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431</v>
      </c>
      <c r="E1356" s="35">
        <v>495</v>
      </c>
      <c r="F1356" s="40">
        <v>926</v>
      </c>
      <c r="G1356" s="21">
        <v>44.540644540644543</v>
      </c>
      <c r="H1356" s="35">
        <v>321</v>
      </c>
      <c r="I1356" s="35">
        <v>3</v>
      </c>
      <c r="J1356" s="35">
        <v>3</v>
      </c>
      <c r="K1356" s="41">
        <v>6</v>
      </c>
      <c r="L1356" s="21">
        <v>1.8691588785046727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45</v>
      </c>
      <c r="E1357" s="35">
        <v>50</v>
      </c>
      <c r="F1357" s="40">
        <v>95</v>
      </c>
      <c r="G1357" s="21">
        <v>14.264264264264265</v>
      </c>
      <c r="H1357" s="35">
        <v>360</v>
      </c>
      <c r="I1357" s="35">
        <v>7</v>
      </c>
      <c r="J1357" s="35">
        <v>2</v>
      </c>
      <c r="K1357" s="41">
        <v>9</v>
      </c>
      <c r="L1357" s="21">
        <v>2.5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109</v>
      </c>
      <c r="E1358" s="35">
        <v>102</v>
      </c>
      <c r="F1358" s="40">
        <v>211</v>
      </c>
      <c r="G1358" s="21">
        <v>19.537037037037035</v>
      </c>
      <c r="H1358" s="19">
        <v>133</v>
      </c>
      <c r="I1358" s="35">
        <v>0</v>
      </c>
      <c r="J1358" s="35">
        <v>1</v>
      </c>
      <c r="K1358" s="41">
        <v>1</v>
      </c>
      <c r="L1358" s="21">
        <v>0.75187969924812026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2057</v>
      </c>
      <c r="E1359" s="38">
        <v>2011</v>
      </c>
      <c r="F1359" s="38">
        <v>4068</v>
      </c>
      <c r="G1359" s="31">
        <v>25.869634340222575</v>
      </c>
      <c r="H1359" s="29">
        <v>2855</v>
      </c>
      <c r="I1359" s="38">
        <v>19</v>
      </c>
      <c r="J1359" s="38">
        <v>16</v>
      </c>
      <c r="K1359" s="39">
        <v>35</v>
      </c>
      <c r="L1359" s="31">
        <v>1.2259194395796849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579</v>
      </c>
      <c r="E1360" s="38">
        <v>536</v>
      </c>
      <c r="F1360" s="38">
        <v>1115</v>
      </c>
      <c r="G1360" s="31">
        <v>13.272229496488514</v>
      </c>
      <c r="H1360" s="29">
        <v>3367</v>
      </c>
      <c r="I1360" s="38">
        <v>40</v>
      </c>
      <c r="J1360" s="38">
        <v>50</v>
      </c>
      <c r="K1360" s="39">
        <v>90</v>
      </c>
      <c r="L1360" s="31">
        <v>2.673002673002673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8862</v>
      </c>
      <c r="E1361" s="9">
        <v>8332</v>
      </c>
      <c r="F1361" s="9">
        <v>17194</v>
      </c>
      <c r="G1361" s="25">
        <v>14.665267862473666</v>
      </c>
      <c r="H1361" s="9">
        <v>45964</v>
      </c>
      <c r="I1361" s="9">
        <v>449</v>
      </c>
      <c r="J1361" s="9">
        <v>412</v>
      </c>
      <c r="K1361" s="16">
        <v>861</v>
      </c>
      <c r="L1361" s="25">
        <v>1.8732051170481248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2153</v>
      </c>
      <c r="E1362" s="29">
        <v>2007</v>
      </c>
      <c r="F1362" s="29">
        <v>4160</v>
      </c>
      <c r="G1362" s="31">
        <v>16.191180477172772</v>
      </c>
      <c r="H1362" s="29">
        <v>9326</v>
      </c>
      <c r="I1362" s="29">
        <v>19</v>
      </c>
      <c r="J1362" s="29">
        <v>18</v>
      </c>
      <c r="K1362" s="36">
        <v>37</v>
      </c>
      <c r="L1362" s="31">
        <v>0.39674029594681537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112</v>
      </c>
      <c r="E1363" s="19">
        <v>102</v>
      </c>
      <c r="F1363" s="20">
        <v>214</v>
      </c>
      <c r="G1363" s="21">
        <v>14.52817379497624</v>
      </c>
      <c r="H1363" s="35">
        <v>659</v>
      </c>
      <c r="I1363" s="19">
        <v>1</v>
      </c>
      <c r="J1363" s="19">
        <v>1</v>
      </c>
      <c r="K1363" s="22">
        <v>2</v>
      </c>
      <c r="L1363" s="21">
        <v>0.30349013657056145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185</v>
      </c>
      <c r="E1364" s="19">
        <v>178</v>
      </c>
      <c r="F1364" s="20">
        <v>363</v>
      </c>
      <c r="G1364" s="21">
        <v>18.204613841524576</v>
      </c>
      <c r="H1364" s="35">
        <v>842</v>
      </c>
      <c r="I1364" s="19">
        <v>0</v>
      </c>
      <c r="J1364" s="19">
        <v>0</v>
      </c>
      <c r="K1364" s="22">
        <v>0</v>
      </c>
      <c r="L1364" s="21">
        <v>0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161</v>
      </c>
      <c r="E1365" s="19">
        <v>132</v>
      </c>
      <c r="F1365" s="20">
        <v>293</v>
      </c>
      <c r="G1365" s="21">
        <v>14.147754707870593</v>
      </c>
      <c r="H1365" s="35">
        <v>963</v>
      </c>
      <c r="I1365" s="19">
        <v>3</v>
      </c>
      <c r="J1365" s="19">
        <v>4</v>
      </c>
      <c r="K1365" s="22">
        <v>7</v>
      </c>
      <c r="L1365" s="21">
        <v>0.72689511941848395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104</v>
      </c>
      <c r="E1366" s="19">
        <v>118</v>
      </c>
      <c r="F1366" s="20">
        <v>222</v>
      </c>
      <c r="G1366" s="21">
        <v>18.019480519480517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390</v>
      </c>
      <c r="E1367" s="19">
        <v>361</v>
      </c>
      <c r="F1367" s="20">
        <v>751</v>
      </c>
      <c r="G1367" s="21">
        <v>16.036728592782403</v>
      </c>
      <c r="H1367" s="19">
        <v>1633</v>
      </c>
      <c r="I1367" s="19">
        <v>9</v>
      </c>
      <c r="J1367" s="19">
        <v>3</v>
      </c>
      <c r="K1367" s="22">
        <v>12</v>
      </c>
      <c r="L1367" s="21">
        <v>0.73484384568279237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222</v>
      </c>
      <c r="E1368" s="19">
        <v>194</v>
      </c>
      <c r="F1368" s="20">
        <v>416</v>
      </c>
      <c r="G1368" s="21">
        <v>15.93259287629261</v>
      </c>
      <c r="H1368" s="19">
        <v>777</v>
      </c>
      <c r="I1368" s="19">
        <v>0</v>
      </c>
      <c r="J1368" s="19">
        <v>1</v>
      </c>
      <c r="K1368" s="22">
        <v>1</v>
      </c>
      <c r="L1368" s="21">
        <v>0.1287001287001287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235</v>
      </c>
      <c r="E1369" s="19">
        <v>219</v>
      </c>
      <c r="F1369" s="20">
        <v>454</v>
      </c>
      <c r="G1369" s="21">
        <v>15.265635507733691</v>
      </c>
      <c r="H1369" s="19">
        <v>1270</v>
      </c>
      <c r="I1369" s="19">
        <v>1</v>
      </c>
      <c r="J1369" s="19">
        <v>0</v>
      </c>
      <c r="K1369" s="22">
        <v>1</v>
      </c>
      <c r="L1369" s="21">
        <v>7.874015748031496E-2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600</v>
      </c>
      <c r="E1370" s="19">
        <v>560</v>
      </c>
      <c r="F1370" s="20">
        <v>1160</v>
      </c>
      <c r="G1370" s="21">
        <v>17.287630402384501</v>
      </c>
      <c r="H1370" s="19">
        <v>1788</v>
      </c>
      <c r="I1370" s="19">
        <v>2</v>
      </c>
      <c r="J1370" s="19">
        <v>4</v>
      </c>
      <c r="K1370" s="22">
        <v>6</v>
      </c>
      <c r="L1370" s="21">
        <v>0.33557046979865773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47</v>
      </c>
      <c r="E1371" s="19">
        <v>45</v>
      </c>
      <c r="F1371" s="20">
        <v>92</v>
      </c>
      <c r="G1371" s="21">
        <v>11.070998796630565</v>
      </c>
      <c r="H1371" s="35">
        <v>453</v>
      </c>
      <c r="I1371" s="19">
        <v>2</v>
      </c>
      <c r="J1371" s="19">
        <v>4</v>
      </c>
      <c r="K1371" s="22">
        <v>6</v>
      </c>
      <c r="L1371" s="21">
        <v>1.3245033112582782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49</v>
      </c>
      <c r="E1372" s="19">
        <v>42</v>
      </c>
      <c r="F1372" s="20">
        <v>91</v>
      </c>
      <c r="G1372" s="21">
        <v>14.967105263157896</v>
      </c>
      <c r="H1372" s="35">
        <v>365</v>
      </c>
      <c r="I1372" s="19">
        <v>1</v>
      </c>
      <c r="J1372" s="19">
        <v>0</v>
      </c>
      <c r="K1372" s="22">
        <v>1</v>
      </c>
      <c r="L1372" s="21">
        <v>0.27397260273972601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48</v>
      </c>
      <c r="E1373" s="19">
        <v>56</v>
      </c>
      <c r="F1373" s="20">
        <v>104</v>
      </c>
      <c r="G1373" s="21">
        <v>20.553359683794469</v>
      </c>
      <c r="H1373" s="19">
        <v>136</v>
      </c>
      <c r="I1373" s="19">
        <v>0</v>
      </c>
      <c r="J1373" s="19">
        <v>1</v>
      </c>
      <c r="K1373" s="22">
        <v>1</v>
      </c>
      <c r="L1373" s="21">
        <v>0.73529411764705876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1046</v>
      </c>
      <c r="E1374" s="29">
        <v>987</v>
      </c>
      <c r="F1374" s="29">
        <v>2033</v>
      </c>
      <c r="G1374" s="31">
        <v>14.135725212070643</v>
      </c>
      <c r="H1374" s="29">
        <v>6270</v>
      </c>
      <c r="I1374" s="29">
        <v>76</v>
      </c>
      <c r="J1374" s="29">
        <v>76</v>
      </c>
      <c r="K1374" s="36">
        <v>152</v>
      </c>
      <c r="L1374" s="31">
        <v>2.4242424242424243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91</v>
      </c>
      <c r="E1375" s="19">
        <v>96</v>
      </c>
      <c r="F1375" s="20">
        <v>187</v>
      </c>
      <c r="G1375" s="21">
        <v>15.1417004048583</v>
      </c>
      <c r="H1375" s="19">
        <v>599</v>
      </c>
      <c r="I1375" s="19">
        <v>5</v>
      </c>
      <c r="J1375" s="19">
        <v>3</v>
      </c>
      <c r="K1375" s="22">
        <v>8</v>
      </c>
      <c r="L1375" s="21">
        <v>1.335559265442404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272</v>
      </c>
      <c r="E1376" s="19">
        <v>249</v>
      </c>
      <c r="F1376" s="20">
        <v>521</v>
      </c>
      <c r="G1376" s="21">
        <v>13.196555217831813</v>
      </c>
      <c r="H1376" s="19">
        <v>1667</v>
      </c>
      <c r="I1376" s="19">
        <v>44</v>
      </c>
      <c r="J1376" s="19">
        <v>44</v>
      </c>
      <c r="K1376" s="22">
        <v>88</v>
      </c>
      <c r="L1376" s="21">
        <v>5.2789442111577687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112</v>
      </c>
      <c r="E1377" s="19">
        <v>95</v>
      </c>
      <c r="F1377" s="20">
        <v>207</v>
      </c>
      <c r="G1377" s="21">
        <v>17.814113597246127</v>
      </c>
      <c r="H1377" s="35">
        <v>447</v>
      </c>
      <c r="I1377" s="19">
        <v>0</v>
      </c>
      <c r="J1377" s="19">
        <v>1</v>
      </c>
      <c r="K1377" s="22">
        <v>1</v>
      </c>
      <c r="L1377" s="21">
        <v>0.22371364653243847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67</v>
      </c>
      <c r="E1378" s="19">
        <v>66</v>
      </c>
      <c r="F1378" s="20">
        <v>133</v>
      </c>
      <c r="G1378" s="21">
        <v>13.447927199191101</v>
      </c>
      <c r="H1378" s="35">
        <v>344</v>
      </c>
      <c r="I1378" s="19">
        <v>2</v>
      </c>
      <c r="J1378" s="19">
        <v>1</v>
      </c>
      <c r="K1378" s="22">
        <v>3</v>
      </c>
      <c r="L1378" s="21">
        <v>0.87209302325581395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77</v>
      </c>
      <c r="E1379" s="19">
        <v>77</v>
      </c>
      <c r="F1379" s="20">
        <v>154</v>
      </c>
      <c r="G1379" s="21">
        <v>12.865497076023392</v>
      </c>
      <c r="H1379" s="35">
        <v>497</v>
      </c>
      <c r="I1379" s="19">
        <v>2</v>
      </c>
      <c r="J1379" s="19">
        <v>9</v>
      </c>
      <c r="K1379" s="22">
        <v>11</v>
      </c>
      <c r="L1379" s="21">
        <v>2.2132796780684103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68</v>
      </c>
      <c r="E1380" s="19">
        <v>70</v>
      </c>
      <c r="F1380" s="20">
        <v>138</v>
      </c>
      <c r="G1380" s="21">
        <v>14.790996784565916</v>
      </c>
      <c r="H1380" s="35">
        <v>331</v>
      </c>
      <c r="I1380" s="19">
        <v>0</v>
      </c>
      <c r="J1380" s="19">
        <v>1</v>
      </c>
      <c r="K1380" s="22">
        <v>1</v>
      </c>
      <c r="L1380" s="21">
        <v>0.30211480362537763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113</v>
      </c>
      <c r="E1381" s="19">
        <v>87</v>
      </c>
      <c r="F1381" s="20">
        <v>200</v>
      </c>
      <c r="G1381" s="21">
        <v>15.527950310559005</v>
      </c>
      <c r="H1381" s="35">
        <v>588</v>
      </c>
      <c r="I1381" s="19">
        <v>1</v>
      </c>
      <c r="J1381" s="19">
        <v>2</v>
      </c>
      <c r="K1381" s="22">
        <v>3</v>
      </c>
      <c r="L1381" s="21">
        <v>0.51020408163265307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52</v>
      </c>
      <c r="E1382" s="19">
        <v>40</v>
      </c>
      <c r="F1382" s="20">
        <v>92</v>
      </c>
      <c r="G1382" s="21">
        <v>16.757741347905284</v>
      </c>
      <c r="H1382" s="19">
        <v>179</v>
      </c>
      <c r="I1382" s="19">
        <v>2</v>
      </c>
      <c r="J1382" s="19">
        <v>1</v>
      </c>
      <c r="K1382" s="22">
        <v>3</v>
      </c>
      <c r="L1382" s="21">
        <v>1.6759776536312849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153</v>
      </c>
      <c r="E1383" s="19">
        <v>141</v>
      </c>
      <c r="F1383" s="20">
        <v>294</v>
      </c>
      <c r="G1383" s="21">
        <v>12.138728323699421</v>
      </c>
      <c r="H1383" s="19">
        <v>1339</v>
      </c>
      <c r="I1383" s="19">
        <v>18</v>
      </c>
      <c r="J1383" s="19">
        <v>14</v>
      </c>
      <c r="K1383" s="22">
        <v>32</v>
      </c>
      <c r="L1383" s="21">
        <v>2.389843166542196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41</v>
      </c>
      <c r="E1384" s="19">
        <v>66</v>
      </c>
      <c r="F1384" s="20">
        <v>107</v>
      </c>
      <c r="G1384" s="21">
        <v>16.236722306525035</v>
      </c>
      <c r="H1384" s="19">
        <v>279</v>
      </c>
      <c r="I1384" s="19">
        <v>2</v>
      </c>
      <c r="J1384" s="19">
        <v>0</v>
      </c>
      <c r="K1384" s="22">
        <v>2</v>
      </c>
      <c r="L1384" s="21">
        <v>0.71684587813620071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991</v>
      </c>
      <c r="E1385" s="29">
        <v>984</v>
      </c>
      <c r="F1385" s="29">
        <v>1975</v>
      </c>
      <c r="G1385" s="31">
        <v>15.172466774218329</v>
      </c>
      <c r="H1385" s="29">
        <v>4033</v>
      </c>
      <c r="I1385" s="29">
        <v>16</v>
      </c>
      <c r="J1385" s="29">
        <v>6</v>
      </c>
      <c r="K1385" s="36">
        <v>22</v>
      </c>
      <c r="L1385" s="31">
        <v>0.54549962806843544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39</v>
      </c>
      <c r="E1386" s="19">
        <v>42</v>
      </c>
      <c r="F1386" s="20">
        <v>81</v>
      </c>
      <c r="G1386" s="21">
        <v>5.9911242603550292</v>
      </c>
      <c r="H1386" s="35">
        <v>479</v>
      </c>
      <c r="I1386" s="19">
        <v>2</v>
      </c>
      <c r="J1386" s="19">
        <v>1</v>
      </c>
      <c r="K1386" s="22">
        <v>3</v>
      </c>
      <c r="L1386" s="21">
        <v>0.62630480167014613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112</v>
      </c>
      <c r="E1387" s="19">
        <v>92</v>
      </c>
      <c r="F1387" s="20">
        <v>204</v>
      </c>
      <c r="G1387" s="21">
        <v>21.541710665258712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31</v>
      </c>
      <c r="E1388" s="19">
        <v>21</v>
      </c>
      <c r="F1388" s="20">
        <v>52</v>
      </c>
      <c r="G1388" s="21">
        <v>14.772727272727273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49</v>
      </c>
      <c r="E1389" s="19">
        <v>62</v>
      </c>
      <c r="F1389" s="20">
        <v>111</v>
      </c>
      <c r="G1389" s="21">
        <v>16.371681415929203</v>
      </c>
      <c r="H1389" s="35">
        <v>225</v>
      </c>
      <c r="I1389" s="19">
        <v>2</v>
      </c>
      <c r="J1389" s="19">
        <v>0</v>
      </c>
      <c r="K1389" s="22">
        <v>2</v>
      </c>
      <c r="L1389" s="21">
        <v>0.88888888888888884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72</v>
      </c>
      <c r="E1390" s="19">
        <v>76</v>
      </c>
      <c r="F1390" s="20">
        <v>148</v>
      </c>
      <c r="G1390" s="21">
        <v>14.299516908212562</v>
      </c>
      <c r="H1390" s="35">
        <v>310</v>
      </c>
      <c r="I1390" s="19">
        <v>2</v>
      </c>
      <c r="J1390" s="19">
        <v>0</v>
      </c>
      <c r="K1390" s="22">
        <v>2</v>
      </c>
      <c r="L1390" s="21">
        <v>0.64516129032258063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117</v>
      </c>
      <c r="E1391" s="19">
        <v>147</v>
      </c>
      <c r="F1391" s="20">
        <v>264</v>
      </c>
      <c r="G1391" s="21">
        <v>19.35483870967742</v>
      </c>
      <c r="H1391" s="35">
        <v>417</v>
      </c>
      <c r="I1391" s="19">
        <v>0</v>
      </c>
      <c r="J1391" s="19">
        <v>1</v>
      </c>
      <c r="K1391" s="22">
        <v>1</v>
      </c>
      <c r="L1391" s="21">
        <v>0.23980815347721821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119</v>
      </c>
      <c r="E1392" s="19">
        <v>114</v>
      </c>
      <c r="F1392" s="20">
        <v>233</v>
      </c>
      <c r="G1392" s="21">
        <v>15.732613099257259</v>
      </c>
      <c r="H1392" s="35">
        <v>493</v>
      </c>
      <c r="I1392" s="19">
        <v>2</v>
      </c>
      <c r="J1392" s="19">
        <v>2</v>
      </c>
      <c r="K1392" s="22">
        <v>4</v>
      </c>
      <c r="L1392" s="21">
        <v>0.81135902636916835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57</v>
      </c>
      <c r="E1393" s="19">
        <v>62</v>
      </c>
      <c r="F1393" s="20">
        <v>119</v>
      </c>
      <c r="G1393" s="21">
        <v>14.389359129383314</v>
      </c>
      <c r="H1393" s="35">
        <v>309</v>
      </c>
      <c r="I1393" s="19">
        <v>1</v>
      </c>
      <c r="J1393" s="19">
        <v>0</v>
      </c>
      <c r="K1393" s="22">
        <v>1</v>
      </c>
      <c r="L1393" s="21">
        <v>0.3236245954692557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289</v>
      </c>
      <c r="E1394" s="19">
        <v>271</v>
      </c>
      <c r="F1394" s="20">
        <v>560</v>
      </c>
      <c r="G1394" s="21">
        <v>15.629360870778678</v>
      </c>
      <c r="H1394" s="35">
        <v>953</v>
      </c>
      <c r="I1394" s="19">
        <v>6</v>
      </c>
      <c r="J1394" s="19">
        <v>1</v>
      </c>
      <c r="K1394" s="22">
        <v>7</v>
      </c>
      <c r="L1394" s="21">
        <v>0.73452256033578167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58</v>
      </c>
      <c r="E1395" s="19">
        <v>50</v>
      </c>
      <c r="F1395" s="20">
        <v>108</v>
      </c>
      <c r="G1395" s="21">
        <v>13.688212927756654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48</v>
      </c>
      <c r="E1396" s="19">
        <v>47</v>
      </c>
      <c r="F1396" s="20">
        <v>95</v>
      </c>
      <c r="G1396" s="21">
        <v>15.599343185550083</v>
      </c>
      <c r="H1396" s="19">
        <v>216</v>
      </c>
      <c r="I1396" s="19">
        <v>1</v>
      </c>
      <c r="J1396" s="19">
        <v>1</v>
      </c>
      <c r="K1396" s="22">
        <v>2</v>
      </c>
      <c r="L1396" s="21">
        <v>0.92592592592592582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1575</v>
      </c>
      <c r="E1397" s="29">
        <v>1453</v>
      </c>
      <c r="F1397" s="29">
        <v>3028</v>
      </c>
      <c r="G1397" s="31">
        <v>18.068981978756415</v>
      </c>
      <c r="H1397" s="29">
        <v>6241</v>
      </c>
      <c r="I1397" s="29">
        <v>39</v>
      </c>
      <c r="J1397" s="29">
        <v>28</v>
      </c>
      <c r="K1397" s="36">
        <v>67</v>
      </c>
      <c r="L1397" s="31">
        <v>1.0735459061047909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160</v>
      </c>
      <c r="E1398" s="19">
        <v>165</v>
      </c>
      <c r="F1398" s="20">
        <v>325</v>
      </c>
      <c r="G1398" s="21">
        <v>16.927083333333336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194</v>
      </c>
      <c r="E1399" s="19">
        <v>184</v>
      </c>
      <c r="F1399" s="20">
        <v>378</v>
      </c>
      <c r="G1399" s="21">
        <v>20.074349442379184</v>
      </c>
      <c r="H1399" s="35">
        <v>827</v>
      </c>
      <c r="I1399" s="19">
        <v>6</v>
      </c>
      <c r="J1399" s="19">
        <v>1</v>
      </c>
      <c r="K1399" s="22">
        <v>7</v>
      </c>
      <c r="L1399" s="21">
        <v>0.84643288996372434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88</v>
      </c>
      <c r="E1400" s="19">
        <v>72</v>
      </c>
      <c r="F1400" s="20">
        <v>160</v>
      </c>
      <c r="G1400" s="21">
        <v>16.112789526686807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193</v>
      </c>
      <c r="E1401" s="19">
        <v>194</v>
      </c>
      <c r="F1401" s="20">
        <v>387</v>
      </c>
      <c r="G1401" s="21">
        <v>21.741573033707866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152</v>
      </c>
      <c r="E1402" s="19">
        <v>136</v>
      </c>
      <c r="F1402" s="20">
        <v>288</v>
      </c>
      <c r="G1402" s="21">
        <v>20.64516129032258</v>
      </c>
      <c r="H1402" s="35">
        <v>552</v>
      </c>
      <c r="I1402" s="19">
        <v>2</v>
      </c>
      <c r="J1402" s="19">
        <v>0</v>
      </c>
      <c r="K1402" s="22">
        <v>2</v>
      </c>
      <c r="L1402" s="21">
        <v>0.36231884057971014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73</v>
      </c>
      <c r="E1403" s="19">
        <v>67</v>
      </c>
      <c r="F1403" s="20">
        <v>140</v>
      </c>
      <c r="G1403" s="21">
        <v>16.746411483253588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181</v>
      </c>
      <c r="E1404" s="19">
        <v>192</v>
      </c>
      <c r="F1404" s="20">
        <v>373</v>
      </c>
      <c r="G1404" s="21">
        <v>18.38344011828487</v>
      </c>
      <c r="H1404" s="35">
        <v>535</v>
      </c>
      <c r="I1404" s="19">
        <v>2</v>
      </c>
      <c r="J1404" s="19">
        <v>3</v>
      </c>
      <c r="K1404" s="22">
        <v>5</v>
      </c>
      <c r="L1404" s="21">
        <v>0.93457943925233633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66</v>
      </c>
      <c r="E1405" s="19">
        <v>61</v>
      </c>
      <c r="F1405" s="20">
        <v>127</v>
      </c>
      <c r="G1405" s="21">
        <v>14.126807563959956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177</v>
      </c>
      <c r="E1406" s="19">
        <v>142</v>
      </c>
      <c r="F1406" s="20">
        <v>319</v>
      </c>
      <c r="G1406" s="21">
        <v>17.431693989071036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108</v>
      </c>
      <c r="E1407" s="19">
        <v>74</v>
      </c>
      <c r="F1407" s="20">
        <v>182</v>
      </c>
      <c r="G1407" s="21">
        <v>17.618586640851888</v>
      </c>
      <c r="H1407" s="19">
        <v>400</v>
      </c>
      <c r="I1407" s="19">
        <v>1</v>
      </c>
      <c r="J1407" s="19">
        <v>0</v>
      </c>
      <c r="K1407" s="22">
        <v>1</v>
      </c>
      <c r="L1407" s="21">
        <v>0.25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183</v>
      </c>
      <c r="E1408" s="19">
        <v>166</v>
      </c>
      <c r="F1408" s="20">
        <v>349</v>
      </c>
      <c r="G1408" s="21">
        <v>16.157407407407405</v>
      </c>
      <c r="H1408" s="19">
        <v>1143</v>
      </c>
      <c r="I1408" s="19">
        <v>28</v>
      </c>
      <c r="J1408" s="19">
        <v>24</v>
      </c>
      <c r="K1408" s="22">
        <v>52</v>
      </c>
      <c r="L1408" s="21">
        <v>4.5494313210848647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208</v>
      </c>
      <c r="E1409" s="38">
        <v>191</v>
      </c>
      <c r="F1409" s="38">
        <v>399</v>
      </c>
      <c r="G1409" s="31">
        <v>5.5232558139534884</v>
      </c>
      <c r="H1409" s="29">
        <v>3210</v>
      </c>
      <c r="I1409" s="38">
        <v>33</v>
      </c>
      <c r="J1409" s="38">
        <v>17</v>
      </c>
      <c r="K1409" s="39">
        <v>50</v>
      </c>
      <c r="L1409" s="31">
        <v>1.557632398753894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22</v>
      </c>
      <c r="E1410" s="35">
        <v>31</v>
      </c>
      <c r="F1410" s="40">
        <v>53</v>
      </c>
      <c r="G1410" s="21">
        <v>5.2631578947368416</v>
      </c>
      <c r="H1410" s="35">
        <v>453</v>
      </c>
      <c r="I1410" s="35">
        <v>1</v>
      </c>
      <c r="J1410" s="35">
        <v>1</v>
      </c>
      <c r="K1410" s="41">
        <v>2</v>
      </c>
      <c r="L1410" s="21">
        <v>0.44150110375275936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109</v>
      </c>
      <c r="E1411" s="35">
        <v>104</v>
      </c>
      <c r="F1411" s="40">
        <v>213</v>
      </c>
      <c r="G1411" s="21">
        <v>12.006764374295379</v>
      </c>
      <c r="H1411" s="19">
        <v>809</v>
      </c>
      <c r="I1411" s="35">
        <v>12</v>
      </c>
      <c r="J1411" s="35">
        <v>6</v>
      </c>
      <c r="K1411" s="41">
        <v>18</v>
      </c>
      <c r="L1411" s="21">
        <v>2.2249690976514214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13</v>
      </c>
      <c r="E1412" s="35">
        <v>12</v>
      </c>
      <c r="F1412" s="40">
        <v>25</v>
      </c>
      <c r="G1412" s="21">
        <v>0.93773443360840214</v>
      </c>
      <c r="H1412" s="19">
        <v>1106</v>
      </c>
      <c r="I1412" s="35">
        <v>2</v>
      </c>
      <c r="J1412" s="35">
        <v>2</v>
      </c>
      <c r="K1412" s="41">
        <v>4</v>
      </c>
      <c r="L1412" s="21">
        <v>0.36166365280289331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57</v>
      </c>
      <c r="E1413" s="35">
        <v>39</v>
      </c>
      <c r="F1413" s="40">
        <v>96</v>
      </c>
      <c r="G1413" s="21">
        <v>7.59493670886076</v>
      </c>
      <c r="H1413" s="35">
        <v>588</v>
      </c>
      <c r="I1413" s="35">
        <v>16</v>
      </c>
      <c r="J1413" s="35">
        <v>8</v>
      </c>
      <c r="K1413" s="41">
        <v>24</v>
      </c>
      <c r="L1413" s="21">
        <v>4.0816326530612246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7</v>
      </c>
      <c r="E1414" s="35">
        <v>5</v>
      </c>
      <c r="F1414" s="40">
        <v>12</v>
      </c>
      <c r="G1414" s="21">
        <v>2.3391812865497075</v>
      </c>
      <c r="H1414" s="19">
        <v>254</v>
      </c>
      <c r="I1414" s="35">
        <v>2</v>
      </c>
      <c r="J1414" s="35">
        <v>0</v>
      </c>
      <c r="K1414" s="41">
        <v>2</v>
      </c>
      <c r="L1414" s="21">
        <v>0.78740157480314954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2889</v>
      </c>
      <c r="E1415" s="38">
        <v>2710</v>
      </c>
      <c r="F1415" s="38">
        <v>5599</v>
      </c>
      <c r="G1415" s="31">
        <v>13.938609375388983</v>
      </c>
      <c r="H1415" s="29">
        <v>16884</v>
      </c>
      <c r="I1415" s="38">
        <v>266</v>
      </c>
      <c r="J1415" s="38">
        <v>267</v>
      </c>
      <c r="K1415" s="39">
        <v>533</v>
      </c>
      <c r="L1415" s="31">
        <v>3.1568348732527838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8919</v>
      </c>
      <c r="E1416" s="9">
        <v>8473</v>
      </c>
      <c r="F1416" s="9">
        <v>17392</v>
      </c>
      <c r="G1416" s="25">
        <v>16.801429744481474</v>
      </c>
      <c r="H1416" s="9">
        <v>36948</v>
      </c>
      <c r="I1416" s="9">
        <v>239</v>
      </c>
      <c r="J1416" s="9">
        <v>194</v>
      </c>
      <c r="K1416" s="16">
        <v>433</v>
      </c>
      <c r="L1416" s="25">
        <v>1.1719172891631482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2487</v>
      </c>
      <c r="E1417" s="29">
        <v>2403</v>
      </c>
      <c r="F1417" s="29">
        <v>4890</v>
      </c>
      <c r="G1417" s="31">
        <v>17.446216418709191</v>
      </c>
      <c r="H1417" s="29">
        <v>9181</v>
      </c>
      <c r="I1417" s="29">
        <v>67</v>
      </c>
      <c r="J1417" s="29">
        <v>44</v>
      </c>
      <c r="K1417" s="36">
        <v>111</v>
      </c>
      <c r="L1417" s="31">
        <v>1.2090186254220674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124</v>
      </c>
      <c r="E1418" s="19">
        <v>123</v>
      </c>
      <c r="F1418" s="20">
        <v>247</v>
      </c>
      <c r="G1418" s="21">
        <v>13.923337091319052</v>
      </c>
      <c r="H1418" s="35">
        <v>615</v>
      </c>
      <c r="I1418" s="19">
        <v>4</v>
      </c>
      <c r="J1418" s="19">
        <v>4</v>
      </c>
      <c r="K1418" s="22">
        <v>8</v>
      </c>
      <c r="L1418" s="21">
        <v>1.3008130081300813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170</v>
      </c>
      <c r="E1419" s="19">
        <v>178</v>
      </c>
      <c r="F1419" s="20">
        <v>348</v>
      </c>
      <c r="G1419" s="21">
        <v>17.505030181086521</v>
      </c>
      <c r="H1419" s="35">
        <v>595</v>
      </c>
      <c r="I1419" s="19">
        <v>3</v>
      </c>
      <c r="J1419" s="19">
        <v>2</v>
      </c>
      <c r="K1419" s="22">
        <v>5</v>
      </c>
      <c r="L1419" s="21">
        <v>0.84033613445378152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164</v>
      </c>
      <c r="E1420" s="19">
        <v>157</v>
      </c>
      <c r="F1420" s="20">
        <v>321</v>
      </c>
      <c r="G1420" s="21">
        <v>17.540983606557379</v>
      </c>
      <c r="H1420" s="19">
        <v>707</v>
      </c>
      <c r="I1420" s="19">
        <v>13</v>
      </c>
      <c r="J1420" s="19">
        <v>8</v>
      </c>
      <c r="K1420" s="22">
        <v>21</v>
      </c>
      <c r="L1420" s="21">
        <v>2.9702970297029703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303</v>
      </c>
      <c r="E1421" s="19">
        <v>249</v>
      </c>
      <c r="F1421" s="20">
        <v>552</v>
      </c>
      <c r="G1421" s="21">
        <v>15.632965165675447</v>
      </c>
      <c r="H1421" s="19">
        <v>1148</v>
      </c>
      <c r="I1421" s="19">
        <v>8</v>
      </c>
      <c r="J1421" s="19">
        <v>5</v>
      </c>
      <c r="K1421" s="22">
        <v>13</v>
      </c>
      <c r="L1421" s="21">
        <v>1.132404181184669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96</v>
      </c>
      <c r="E1422" s="19">
        <v>104</v>
      </c>
      <c r="F1422" s="20">
        <v>200</v>
      </c>
      <c r="G1422" s="21">
        <v>17.513134851138354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119</v>
      </c>
      <c r="E1423" s="19">
        <v>96</v>
      </c>
      <c r="F1423" s="20">
        <v>215</v>
      </c>
      <c r="G1423" s="21">
        <v>19.094138543516873</v>
      </c>
      <c r="H1423" s="35">
        <v>382</v>
      </c>
      <c r="I1423" s="19">
        <v>2</v>
      </c>
      <c r="J1423" s="19">
        <v>0</v>
      </c>
      <c r="K1423" s="22">
        <v>2</v>
      </c>
      <c r="L1423" s="21">
        <v>0.52356020942408377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172</v>
      </c>
      <c r="E1424" s="19">
        <v>166</v>
      </c>
      <c r="F1424" s="20">
        <v>338</v>
      </c>
      <c r="G1424" s="21">
        <v>18.074866310160427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163</v>
      </c>
      <c r="E1425" s="19">
        <v>144</v>
      </c>
      <c r="F1425" s="20">
        <v>307</v>
      </c>
      <c r="G1425" s="21">
        <v>18.058823529411764</v>
      </c>
      <c r="H1425" s="35">
        <v>500</v>
      </c>
      <c r="I1425" s="19">
        <v>5</v>
      </c>
      <c r="J1425" s="19">
        <v>2</v>
      </c>
      <c r="K1425" s="22">
        <v>7</v>
      </c>
      <c r="L1425" s="21">
        <v>1.4000000000000001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166</v>
      </c>
      <c r="E1426" s="19">
        <v>156</v>
      </c>
      <c r="F1426" s="20">
        <v>322</v>
      </c>
      <c r="G1426" s="21">
        <v>14.349376114081997</v>
      </c>
      <c r="H1426" s="35">
        <v>852</v>
      </c>
      <c r="I1426" s="19">
        <v>12</v>
      </c>
      <c r="J1426" s="19">
        <v>4</v>
      </c>
      <c r="K1426" s="22">
        <v>16</v>
      </c>
      <c r="L1426" s="21">
        <v>1.8779342723004695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142</v>
      </c>
      <c r="E1427" s="19">
        <v>158</v>
      </c>
      <c r="F1427" s="20">
        <v>300</v>
      </c>
      <c r="G1427" s="21">
        <v>15.772870662460567</v>
      </c>
      <c r="H1427" s="35">
        <v>666</v>
      </c>
      <c r="I1427" s="19">
        <v>4</v>
      </c>
      <c r="J1427" s="19">
        <v>2</v>
      </c>
      <c r="K1427" s="22">
        <v>6</v>
      </c>
      <c r="L1427" s="21">
        <v>0.90090090090090091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145</v>
      </c>
      <c r="E1428" s="19">
        <v>149</v>
      </c>
      <c r="F1428" s="20">
        <v>294</v>
      </c>
      <c r="G1428" s="21">
        <v>27.425373134328357</v>
      </c>
      <c r="H1428" s="35">
        <v>315</v>
      </c>
      <c r="I1428" s="19">
        <v>2</v>
      </c>
      <c r="J1428" s="19">
        <v>1</v>
      </c>
      <c r="K1428" s="22">
        <v>3</v>
      </c>
      <c r="L1428" s="21">
        <v>0.95238095238095244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138</v>
      </c>
      <c r="E1429" s="19">
        <v>118</v>
      </c>
      <c r="F1429" s="20">
        <v>256</v>
      </c>
      <c r="G1429" s="21">
        <v>14.30167597765363</v>
      </c>
      <c r="H1429" s="35">
        <v>849</v>
      </c>
      <c r="I1429" s="19">
        <v>5</v>
      </c>
      <c r="J1429" s="19">
        <v>7</v>
      </c>
      <c r="K1429" s="22">
        <v>12</v>
      </c>
      <c r="L1429" s="21">
        <v>1.4134275618374559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99</v>
      </c>
      <c r="E1430" s="19">
        <v>120</v>
      </c>
      <c r="F1430" s="20">
        <v>219</v>
      </c>
      <c r="G1430" s="21">
        <v>21.345029239766081</v>
      </c>
      <c r="H1430" s="35">
        <v>281</v>
      </c>
      <c r="I1430" s="19">
        <v>0</v>
      </c>
      <c r="J1430" s="19">
        <v>0</v>
      </c>
      <c r="K1430" s="22">
        <v>0</v>
      </c>
      <c r="L1430" s="21">
        <v>0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125</v>
      </c>
      <c r="E1431" s="19">
        <v>118</v>
      </c>
      <c r="F1431" s="20">
        <v>243</v>
      </c>
      <c r="G1431" s="21">
        <v>17.028731604765241</v>
      </c>
      <c r="H1431" s="35">
        <v>281</v>
      </c>
      <c r="I1431" s="19">
        <v>1</v>
      </c>
      <c r="J1431" s="19">
        <v>0</v>
      </c>
      <c r="K1431" s="22">
        <v>1</v>
      </c>
      <c r="L1431" s="21">
        <v>0.35587188612099641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53</v>
      </c>
      <c r="E1432" s="19">
        <v>57</v>
      </c>
      <c r="F1432" s="20">
        <v>110</v>
      </c>
      <c r="G1432" s="21">
        <v>22.222222222222221</v>
      </c>
      <c r="H1432" s="35">
        <v>145</v>
      </c>
      <c r="I1432" s="19">
        <v>0</v>
      </c>
      <c r="J1432" s="19">
        <v>1</v>
      </c>
      <c r="K1432" s="22">
        <v>1</v>
      </c>
      <c r="L1432" s="21">
        <v>0.68965517241379315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115</v>
      </c>
      <c r="E1433" s="19">
        <v>110</v>
      </c>
      <c r="F1433" s="20">
        <v>225</v>
      </c>
      <c r="G1433" s="21">
        <v>18.765638031693076</v>
      </c>
      <c r="H1433" s="35">
        <v>408</v>
      </c>
      <c r="I1433" s="19">
        <v>0</v>
      </c>
      <c r="J1433" s="19">
        <v>2</v>
      </c>
      <c r="K1433" s="22">
        <v>2</v>
      </c>
      <c r="L1433" s="21">
        <v>0.49019607843137253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64</v>
      </c>
      <c r="E1434" s="19">
        <v>65</v>
      </c>
      <c r="F1434" s="20">
        <v>129</v>
      </c>
      <c r="G1434" s="21">
        <v>15.176470588235293</v>
      </c>
      <c r="H1434" s="35">
        <v>319</v>
      </c>
      <c r="I1434" s="19">
        <v>5</v>
      </c>
      <c r="J1434" s="19">
        <v>3</v>
      </c>
      <c r="K1434" s="22">
        <v>8</v>
      </c>
      <c r="L1434" s="21">
        <v>2.507836990595611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129</v>
      </c>
      <c r="E1435" s="19">
        <v>135</v>
      </c>
      <c r="F1435" s="20">
        <v>264</v>
      </c>
      <c r="G1435" s="21">
        <v>24.835371589840076</v>
      </c>
      <c r="H1435" s="19">
        <v>275</v>
      </c>
      <c r="I1435" s="19">
        <v>3</v>
      </c>
      <c r="J1435" s="19">
        <v>3</v>
      </c>
      <c r="K1435" s="22">
        <v>6</v>
      </c>
      <c r="L1435" s="21">
        <v>2.1818181818181821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1883</v>
      </c>
      <c r="E1436" s="29">
        <v>1743</v>
      </c>
      <c r="F1436" s="29">
        <v>3626</v>
      </c>
      <c r="G1436" s="31">
        <v>15.282167994268134</v>
      </c>
      <c r="H1436" s="29">
        <v>8665</v>
      </c>
      <c r="I1436" s="29">
        <v>73</v>
      </c>
      <c r="J1436" s="29">
        <v>71</v>
      </c>
      <c r="K1436" s="36">
        <v>144</v>
      </c>
      <c r="L1436" s="31">
        <v>1.6618580496249278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145</v>
      </c>
      <c r="E1437" s="19">
        <v>135</v>
      </c>
      <c r="F1437" s="20">
        <v>280</v>
      </c>
      <c r="G1437" s="21">
        <v>13.793103448275861</v>
      </c>
      <c r="H1437" s="19">
        <v>705</v>
      </c>
      <c r="I1437" s="19">
        <v>13</v>
      </c>
      <c r="J1437" s="19">
        <v>10</v>
      </c>
      <c r="K1437" s="22">
        <v>23</v>
      </c>
      <c r="L1437" s="21">
        <v>3.2624113475177303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311</v>
      </c>
      <c r="E1438" s="19">
        <v>319</v>
      </c>
      <c r="F1438" s="20">
        <v>630</v>
      </c>
      <c r="G1438" s="21">
        <v>14.566473988439308</v>
      </c>
      <c r="H1438" s="19">
        <v>1640</v>
      </c>
      <c r="I1438" s="19">
        <v>18</v>
      </c>
      <c r="J1438" s="19">
        <v>24</v>
      </c>
      <c r="K1438" s="22">
        <v>42</v>
      </c>
      <c r="L1438" s="21">
        <v>2.5609756097560976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126</v>
      </c>
      <c r="E1439" s="19">
        <v>103</v>
      </c>
      <c r="F1439" s="20">
        <v>229</v>
      </c>
      <c r="G1439" s="21">
        <v>23.248730964467004</v>
      </c>
      <c r="H1439" s="19">
        <v>-51</v>
      </c>
      <c r="I1439" s="19">
        <v>9</v>
      </c>
      <c r="J1439" s="19">
        <v>2</v>
      </c>
      <c r="K1439" s="22">
        <v>11</v>
      </c>
      <c r="L1439" s="21">
        <v>-21.568627450980394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333</v>
      </c>
      <c r="E1440" s="19">
        <v>292</v>
      </c>
      <c r="F1440" s="20">
        <v>625</v>
      </c>
      <c r="G1440" s="21">
        <v>15.348722986247546</v>
      </c>
      <c r="H1440" s="19">
        <v>1671</v>
      </c>
      <c r="I1440" s="19">
        <v>9</v>
      </c>
      <c r="J1440" s="19">
        <v>3</v>
      </c>
      <c r="K1440" s="22">
        <v>12</v>
      </c>
      <c r="L1440" s="21">
        <v>0.71813285457809695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222</v>
      </c>
      <c r="E1441" s="19">
        <v>214</v>
      </c>
      <c r="F1441" s="20">
        <v>436</v>
      </c>
      <c r="G1441" s="21">
        <v>20.88122605363985</v>
      </c>
      <c r="H1441" s="35">
        <v>445</v>
      </c>
      <c r="I1441" s="19">
        <v>0</v>
      </c>
      <c r="J1441" s="19">
        <v>2</v>
      </c>
      <c r="K1441" s="22">
        <v>2</v>
      </c>
      <c r="L1441" s="21">
        <v>0.44943820224719105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61</v>
      </c>
      <c r="E1442" s="19">
        <v>66</v>
      </c>
      <c r="F1442" s="20">
        <v>127</v>
      </c>
      <c r="G1442" s="21">
        <v>12.80241935483871</v>
      </c>
      <c r="H1442" s="35">
        <v>385</v>
      </c>
      <c r="I1442" s="19">
        <v>2</v>
      </c>
      <c r="J1442" s="19">
        <v>1</v>
      </c>
      <c r="K1442" s="22">
        <v>3</v>
      </c>
      <c r="L1442" s="21">
        <v>0.77922077922077926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88</v>
      </c>
      <c r="E1443" s="19">
        <v>82</v>
      </c>
      <c r="F1443" s="20">
        <v>170</v>
      </c>
      <c r="G1443" s="21">
        <v>14.873140857392825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213</v>
      </c>
      <c r="E1444" s="19">
        <v>196</v>
      </c>
      <c r="F1444" s="20">
        <v>409</v>
      </c>
      <c r="G1444" s="21">
        <v>13.249109167476513</v>
      </c>
      <c r="H1444" s="19">
        <v>1347</v>
      </c>
      <c r="I1444" s="19">
        <v>6</v>
      </c>
      <c r="J1444" s="19">
        <v>11</v>
      </c>
      <c r="K1444" s="22">
        <v>17</v>
      </c>
      <c r="L1444" s="21">
        <v>1.2620638455827766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129</v>
      </c>
      <c r="E1445" s="19">
        <v>125</v>
      </c>
      <c r="F1445" s="20">
        <v>254</v>
      </c>
      <c r="G1445" s="21">
        <v>14.464692482915718</v>
      </c>
      <c r="H1445" s="35">
        <v>631</v>
      </c>
      <c r="I1445" s="19">
        <v>9</v>
      </c>
      <c r="J1445" s="19">
        <v>13</v>
      </c>
      <c r="K1445" s="22">
        <v>22</v>
      </c>
      <c r="L1445" s="21">
        <v>3.4865293185419968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68</v>
      </c>
      <c r="E1446" s="19">
        <v>56</v>
      </c>
      <c r="F1446" s="20">
        <v>124</v>
      </c>
      <c r="G1446" s="21">
        <v>14.139110604332952</v>
      </c>
      <c r="H1446" s="19">
        <v>283</v>
      </c>
      <c r="I1446" s="19">
        <v>1</v>
      </c>
      <c r="J1446" s="19">
        <v>1</v>
      </c>
      <c r="K1446" s="22">
        <v>2</v>
      </c>
      <c r="L1446" s="21">
        <v>0.70671378091872794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187</v>
      </c>
      <c r="E1447" s="19">
        <v>155</v>
      </c>
      <c r="F1447" s="20">
        <v>342</v>
      </c>
      <c r="G1447" s="21">
        <v>14.418212478920742</v>
      </c>
      <c r="H1447" s="19">
        <v>1187</v>
      </c>
      <c r="I1447" s="19">
        <v>6</v>
      </c>
      <c r="J1447" s="19">
        <v>4</v>
      </c>
      <c r="K1447" s="22">
        <v>10</v>
      </c>
      <c r="L1447" s="21">
        <v>0.84245998315080028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1956</v>
      </c>
      <c r="E1448" s="29">
        <v>1920</v>
      </c>
      <c r="F1448" s="29">
        <v>3876</v>
      </c>
      <c r="G1448" s="31">
        <v>18.198037466547724</v>
      </c>
      <c r="H1448" s="29">
        <v>6723</v>
      </c>
      <c r="I1448" s="29">
        <v>21</v>
      </c>
      <c r="J1448" s="29">
        <v>16</v>
      </c>
      <c r="K1448" s="36">
        <v>37</v>
      </c>
      <c r="L1448" s="31">
        <v>0.5503495463334821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176</v>
      </c>
      <c r="E1449" s="19">
        <v>153</v>
      </c>
      <c r="F1449" s="20">
        <v>329</v>
      </c>
      <c r="G1449" s="21">
        <v>18.338907469342253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98</v>
      </c>
      <c r="E1450" s="19">
        <v>97</v>
      </c>
      <c r="F1450" s="20">
        <v>195</v>
      </c>
      <c r="G1450" s="21">
        <v>20.634920634920633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147</v>
      </c>
      <c r="E1451" s="19">
        <v>127</v>
      </c>
      <c r="F1451" s="20">
        <v>274</v>
      </c>
      <c r="G1451" s="21">
        <v>16.882316697473815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244</v>
      </c>
      <c r="E1452" s="19">
        <v>224</v>
      </c>
      <c r="F1452" s="20">
        <v>468</v>
      </c>
      <c r="G1452" s="21">
        <v>20.034246575342465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101</v>
      </c>
      <c r="E1453" s="19">
        <v>113</v>
      </c>
      <c r="F1453" s="20">
        <v>214</v>
      </c>
      <c r="G1453" s="21">
        <v>16.810683424980361</v>
      </c>
      <c r="H1453" s="35">
        <v>398</v>
      </c>
      <c r="I1453" s="19">
        <v>5</v>
      </c>
      <c r="J1453" s="19">
        <v>3</v>
      </c>
      <c r="K1453" s="22">
        <v>8</v>
      </c>
      <c r="L1453" s="21">
        <v>2.0100502512562812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222</v>
      </c>
      <c r="E1454" s="19">
        <v>183</v>
      </c>
      <c r="F1454" s="20">
        <v>405</v>
      </c>
      <c r="G1454" s="21">
        <v>19.023015500234852</v>
      </c>
      <c r="H1454" s="35">
        <v>753</v>
      </c>
      <c r="I1454" s="19">
        <v>5</v>
      </c>
      <c r="J1454" s="19">
        <v>5</v>
      </c>
      <c r="K1454" s="22">
        <v>10</v>
      </c>
      <c r="L1454" s="21">
        <v>1.3280212483399734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230</v>
      </c>
      <c r="E1455" s="19">
        <v>220</v>
      </c>
      <c r="F1455" s="20">
        <v>450</v>
      </c>
      <c r="G1455" s="21">
        <v>27.322404371584703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200</v>
      </c>
      <c r="E1456" s="19">
        <v>206</v>
      </c>
      <c r="F1456" s="20">
        <v>406</v>
      </c>
      <c r="G1456" s="21">
        <v>18.530351437699679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99</v>
      </c>
      <c r="E1457" s="19">
        <v>121</v>
      </c>
      <c r="F1457" s="20">
        <v>220</v>
      </c>
      <c r="G1457" s="21">
        <v>7.8236130867709823</v>
      </c>
      <c r="H1457" s="19">
        <v>1432</v>
      </c>
      <c r="I1457" s="19">
        <v>8</v>
      </c>
      <c r="J1457" s="19">
        <v>8</v>
      </c>
      <c r="K1457" s="22">
        <v>16</v>
      </c>
      <c r="L1457" s="21">
        <v>1.1173184357541899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139</v>
      </c>
      <c r="E1458" s="19">
        <v>149</v>
      </c>
      <c r="F1458" s="20">
        <v>288</v>
      </c>
      <c r="G1458" s="21">
        <v>27.14420358152686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188</v>
      </c>
      <c r="E1459" s="19">
        <v>195</v>
      </c>
      <c r="F1459" s="20">
        <v>383</v>
      </c>
      <c r="G1459" s="21">
        <v>16.36052968816745</v>
      </c>
      <c r="H1459" s="35">
        <v>772</v>
      </c>
      <c r="I1459" s="19">
        <v>1</v>
      </c>
      <c r="J1459" s="19">
        <v>0</v>
      </c>
      <c r="K1459" s="22">
        <v>1</v>
      </c>
      <c r="L1459" s="21">
        <v>0.1295336787564767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112</v>
      </c>
      <c r="E1460" s="19">
        <v>132</v>
      </c>
      <c r="F1460" s="20">
        <v>244</v>
      </c>
      <c r="G1460" s="21">
        <v>21.272885789014822</v>
      </c>
      <c r="H1460" s="19">
        <v>400</v>
      </c>
      <c r="I1460" s="19">
        <v>2</v>
      </c>
      <c r="J1460" s="19">
        <v>0</v>
      </c>
      <c r="K1460" s="22">
        <v>2</v>
      </c>
      <c r="L1460" s="21">
        <v>0.5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1325</v>
      </c>
      <c r="E1461" s="38">
        <v>1278</v>
      </c>
      <c r="F1461" s="38">
        <v>2603</v>
      </c>
      <c r="G1461" s="31">
        <v>17.829988355366805</v>
      </c>
      <c r="H1461" s="29">
        <v>4328</v>
      </c>
      <c r="I1461" s="38">
        <v>16</v>
      </c>
      <c r="J1461" s="38">
        <v>18</v>
      </c>
      <c r="K1461" s="39">
        <v>34</v>
      </c>
      <c r="L1461" s="31">
        <v>0.78558225508317936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140</v>
      </c>
      <c r="E1462" s="35">
        <v>152</v>
      </c>
      <c r="F1462" s="40">
        <v>292</v>
      </c>
      <c r="G1462" s="21">
        <v>13.575081357508138</v>
      </c>
      <c r="H1462" s="35">
        <v>754</v>
      </c>
      <c r="I1462" s="35">
        <v>9</v>
      </c>
      <c r="J1462" s="35">
        <v>12</v>
      </c>
      <c r="K1462" s="41">
        <v>21</v>
      </c>
      <c r="L1462" s="21">
        <v>2.7851458885941645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294</v>
      </c>
      <c r="E1463" s="35">
        <v>283</v>
      </c>
      <c r="F1463" s="40">
        <v>577</v>
      </c>
      <c r="G1463" s="21">
        <v>20.196009800490025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132</v>
      </c>
      <c r="E1464" s="35">
        <v>134</v>
      </c>
      <c r="F1464" s="40">
        <v>266</v>
      </c>
      <c r="G1464" s="21">
        <v>14.927048260381593</v>
      </c>
      <c r="H1464" s="35">
        <v>620</v>
      </c>
      <c r="I1464" s="35">
        <v>0</v>
      </c>
      <c r="J1464" s="35">
        <v>2</v>
      </c>
      <c r="K1464" s="41">
        <v>2</v>
      </c>
      <c r="L1464" s="21">
        <v>0.32258064516129031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207</v>
      </c>
      <c r="E1465" s="35">
        <v>211</v>
      </c>
      <c r="F1465" s="40">
        <v>418</v>
      </c>
      <c r="G1465" s="21">
        <v>23.378076062639821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42" t="s">
        <v>2583</v>
      </c>
      <c r="B1466" s="43" t="s">
        <v>2584</v>
      </c>
      <c r="C1466" s="47">
        <v>1210</v>
      </c>
      <c r="D1466" s="44">
        <v>94</v>
      </c>
      <c r="E1466" s="44">
        <v>103</v>
      </c>
      <c r="F1466" s="45">
        <v>197</v>
      </c>
      <c r="G1466" s="46">
        <v>16.280991735537189</v>
      </c>
      <c r="H1466" s="44">
        <v>318</v>
      </c>
      <c r="I1466" s="44">
        <v>2</v>
      </c>
      <c r="J1466" s="44">
        <v>0</v>
      </c>
      <c r="K1466" s="48">
        <v>2</v>
      </c>
      <c r="L1466" s="46">
        <v>0.62893081761006298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230</v>
      </c>
      <c r="E1467" s="35">
        <v>205</v>
      </c>
      <c r="F1467" s="40">
        <v>435</v>
      </c>
      <c r="G1467" s="21">
        <v>20.783564261825134</v>
      </c>
      <c r="H1467" s="19">
        <v>381</v>
      </c>
      <c r="I1467" s="35">
        <v>4</v>
      </c>
      <c r="J1467" s="35">
        <v>2</v>
      </c>
      <c r="K1467" s="41">
        <v>6</v>
      </c>
      <c r="L1467" s="21">
        <v>1.5748031496062991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228</v>
      </c>
      <c r="E1468" s="35">
        <v>190</v>
      </c>
      <c r="F1468" s="40">
        <v>418</v>
      </c>
      <c r="G1468" s="21">
        <v>15.378955114054452</v>
      </c>
      <c r="H1468" s="19">
        <v>1083</v>
      </c>
      <c r="I1468" s="35">
        <v>1</v>
      </c>
      <c r="J1468" s="35">
        <v>2</v>
      </c>
      <c r="K1468" s="41">
        <v>3</v>
      </c>
      <c r="L1468" s="21">
        <v>0.2770083102493075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1268</v>
      </c>
      <c r="E1469" s="38">
        <v>1129</v>
      </c>
      <c r="F1469" s="38">
        <v>2397</v>
      </c>
      <c r="G1469" s="31">
        <v>15.112540192926044</v>
      </c>
      <c r="H1469" s="29">
        <v>8051</v>
      </c>
      <c r="I1469" s="38">
        <v>62</v>
      </c>
      <c r="J1469" s="38">
        <v>45</v>
      </c>
      <c r="K1469" s="39">
        <v>107</v>
      </c>
      <c r="L1469" s="31">
        <v>1.3290274500062105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6877</v>
      </c>
      <c r="E1470" s="9">
        <v>6616</v>
      </c>
      <c r="F1470" s="9">
        <v>13493</v>
      </c>
      <c r="G1470" s="25">
        <v>22.399853910387304</v>
      </c>
      <c r="H1470" s="9">
        <v>12098</v>
      </c>
      <c r="I1470" s="9">
        <v>245</v>
      </c>
      <c r="J1470" s="9">
        <v>215</v>
      </c>
      <c r="K1470" s="16">
        <v>460</v>
      </c>
      <c r="L1470" s="25">
        <v>3.8022813688212929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954</v>
      </c>
      <c r="E1471" s="29">
        <v>918</v>
      </c>
      <c r="F1471" s="29">
        <v>1872</v>
      </c>
      <c r="G1471" s="31">
        <v>23.461586664995611</v>
      </c>
      <c r="H1471" s="38">
        <v>734</v>
      </c>
      <c r="I1471" s="29">
        <v>5</v>
      </c>
      <c r="J1471" s="29">
        <v>5</v>
      </c>
      <c r="K1471" s="36">
        <v>10</v>
      </c>
      <c r="L1471" s="31">
        <v>1.3623978201634876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184</v>
      </c>
      <c r="E1472" s="19">
        <v>152</v>
      </c>
      <c r="F1472" s="20">
        <v>336</v>
      </c>
      <c r="G1472" s="21">
        <v>24.137931034482758</v>
      </c>
      <c r="H1472" s="35">
        <v>-30</v>
      </c>
      <c r="I1472" s="19">
        <v>0</v>
      </c>
      <c r="J1472" s="19">
        <v>0</v>
      </c>
      <c r="K1472" s="22">
        <v>0</v>
      </c>
      <c r="L1472" s="21">
        <v>0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120</v>
      </c>
      <c r="E1473" s="19">
        <v>147</v>
      </c>
      <c r="F1473" s="20">
        <v>267</v>
      </c>
      <c r="G1473" s="21">
        <v>17.281553398058254</v>
      </c>
      <c r="H1473" s="35">
        <v>386</v>
      </c>
      <c r="I1473" s="19">
        <v>2</v>
      </c>
      <c r="J1473" s="19">
        <v>2</v>
      </c>
      <c r="K1473" s="22">
        <v>4</v>
      </c>
      <c r="L1473" s="21">
        <v>1.0362694300518136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78</v>
      </c>
      <c r="E1474" s="19">
        <v>85</v>
      </c>
      <c r="F1474" s="20">
        <v>163</v>
      </c>
      <c r="G1474" s="21">
        <v>33.333333333333329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71</v>
      </c>
      <c r="E1475" s="19">
        <v>82</v>
      </c>
      <c r="F1475" s="20">
        <v>153</v>
      </c>
      <c r="G1475" s="21">
        <v>29.536679536679539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56</v>
      </c>
      <c r="E1476" s="19">
        <v>46</v>
      </c>
      <c r="F1476" s="20">
        <v>102</v>
      </c>
      <c r="G1476" s="21">
        <v>23.129251700680271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51</v>
      </c>
      <c r="E1477" s="19">
        <v>42</v>
      </c>
      <c r="F1477" s="20">
        <v>93</v>
      </c>
      <c r="G1477" s="21">
        <v>13.737075332348597</v>
      </c>
      <c r="H1477" s="35">
        <v>19</v>
      </c>
      <c r="I1477" s="19">
        <v>3</v>
      </c>
      <c r="J1477" s="19">
        <v>1</v>
      </c>
      <c r="K1477" s="22">
        <v>4</v>
      </c>
      <c r="L1477" s="21">
        <v>21.052631578947366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53</v>
      </c>
      <c r="E1478" s="19">
        <v>43</v>
      </c>
      <c r="F1478" s="20">
        <v>96</v>
      </c>
      <c r="G1478" s="21">
        <v>22.273781902552201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103</v>
      </c>
      <c r="E1479" s="19">
        <v>100</v>
      </c>
      <c r="F1479" s="20">
        <v>203</v>
      </c>
      <c r="G1479" s="21">
        <v>25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85</v>
      </c>
      <c r="E1480" s="19">
        <v>89</v>
      </c>
      <c r="F1480" s="20">
        <v>174</v>
      </c>
      <c r="G1480" s="21">
        <v>24.200278164116828</v>
      </c>
      <c r="H1480" s="35">
        <v>35</v>
      </c>
      <c r="I1480" s="19">
        <v>0</v>
      </c>
      <c r="J1480" s="19">
        <v>1</v>
      </c>
      <c r="K1480" s="22">
        <v>1</v>
      </c>
      <c r="L1480" s="21">
        <v>2.8571428571428572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72</v>
      </c>
      <c r="E1481" s="19">
        <v>65</v>
      </c>
      <c r="F1481" s="20">
        <v>137</v>
      </c>
      <c r="G1481" s="21">
        <v>22.240259740259742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81</v>
      </c>
      <c r="E1482" s="19">
        <v>67</v>
      </c>
      <c r="F1482" s="20">
        <v>148</v>
      </c>
      <c r="G1482" s="21">
        <v>43.657817109144545</v>
      </c>
      <c r="H1482" s="19">
        <v>33</v>
      </c>
      <c r="I1482" s="19">
        <v>0</v>
      </c>
      <c r="J1482" s="19">
        <v>1</v>
      </c>
      <c r="K1482" s="22">
        <v>1</v>
      </c>
      <c r="L1482" s="21">
        <v>3.0303030303030303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2094</v>
      </c>
      <c r="E1483" s="29">
        <v>1981</v>
      </c>
      <c r="F1483" s="29">
        <v>4075</v>
      </c>
      <c r="G1483" s="31">
        <v>23.202186414621647</v>
      </c>
      <c r="H1483" s="29">
        <v>3229</v>
      </c>
      <c r="I1483" s="29">
        <v>33</v>
      </c>
      <c r="J1483" s="29">
        <v>20</v>
      </c>
      <c r="K1483" s="36">
        <v>53</v>
      </c>
      <c r="L1483" s="31">
        <v>1.6413750387116752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169</v>
      </c>
      <c r="E1484" s="19">
        <v>151</v>
      </c>
      <c r="F1484" s="20">
        <v>320</v>
      </c>
      <c r="G1484" s="21">
        <v>13.082583810302534</v>
      </c>
      <c r="H1484" s="35">
        <v>578</v>
      </c>
      <c r="I1484" s="19">
        <v>7</v>
      </c>
      <c r="J1484" s="19">
        <v>4</v>
      </c>
      <c r="K1484" s="22">
        <v>11</v>
      </c>
      <c r="L1484" s="21">
        <v>1.9031141868512111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171</v>
      </c>
      <c r="E1485" s="19">
        <v>166</v>
      </c>
      <c r="F1485" s="20">
        <v>337</v>
      </c>
      <c r="G1485" s="21">
        <v>31.203703703703706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128</v>
      </c>
      <c r="E1486" s="19">
        <v>125</v>
      </c>
      <c r="F1486" s="20">
        <v>253</v>
      </c>
      <c r="G1486" s="21">
        <v>16.228351507376523</v>
      </c>
      <c r="H1486" s="35">
        <v>581</v>
      </c>
      <c r="I1486" s="19">
        <v>0</v>
      </c>
      <c r="J1486" s="19">
        <v>0</v>
      </c>
      <c r="K1486" s="22">
        <v>0</v>
      </c>
      <c r="L1486" s="21">
        <v>0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117</v>
      </c>
      <c r="E1487" s="19">
        <v>92</v>
      </c>
      <c r="F1487" s="20">
        <v>209</v>
      </c>
      <c r="G1487" s="21">
        <v>21.95378151260504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243</v>
      </c>
      <c r="E1488" s="19">
        <v>204</v>
      </c>
      <c r="F1488" s="20">
        <v>447</v>
      </c>
      <c r="G1488" s="21">
        <v>40.489130434782609</v>
      </c>
      <c r="H1488" s="35">
        <v>127</v>
      </c>
      <c r="I1488" s="19">
        <v>1</v>
      </c>
      <c r="J1488" s="19">
        <v>0</v>
      </c>
      <c r="K1488" s="22">
        <v>1</v>
      </c>
      <c r="L1488" s="21">
        <v>0.78740157480314954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284</v>
      </c>
      <c r="E1489" s="19">
        <v>268</v>
      </c>
      <c r="F1489" s="20">
        <v>552</v>
      </c>
      <c r="G1489" s="21">
        <v>27.490039840637447</v>
      </c>
      <c r="H1489" s="35">
        <v>300</v>
      </c>
      <c r="I1489" s="19">
        <v>1</v>
      </c>
      <c r="J1489" s="19">
        <v>0</v>
      </c>
      <c r="K1489" s="22">
        <v>1</v>
      </c>
      <c r="L1489" s="21">
        <v>0.33333333333333337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94</v>
      </c>
      <c r="E1490" s="19">
        <v>114</v>
      </c>
      <c r="F1490" s="20">
        <v>208</v>
      </c>
      <c r="G1490" s="21">
        <v>17.007358953393297</v>
      </c>
      <c r="H1490" s="35">
        <v>295</v>
      </c>
      <c r="I1490" s="19">
        <v>4</v>
      </c>
      <c r="J1490" s="19">
        <v>3</v>
      </c>
      <c r="K1490" s="22">
        <v>7</v>
      </c>
      <c r="L1490" s="21">
        <v>2.3728813559322033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151</v>
      </c>
      <c r="E1491" s="19">
        <v>144</v>
      </c>
      <c r="F1491" s="20">
        <v>295</v>
      </c>
      <c r="G1491" s="21">
        <v>15.843179377013964</v>
      </c>
      <c r="H1491" s="35">
        <v>248</v>
      </c>
      <c r="I1491" s="19">
        <v>13</v>
      </c>
      <c r="J1491" s="19">
        <v>5</v>
      </c>
      <c r="K1491" s="22">
        <v>18</v>
      </c>
      <c r="L1491" s="21">
        <v>7.2580645161290329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148</v>
      </c>
      <c r="E1492" s="19">
        <v>143</v>
      </c>
      <c r="F1492" s="20">
        <v>291</v>
      </c>
      <c r="G1492" s="21">
        <v>30.957446808510635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80</v>
      </c>
      <c r="E1493" s="19">
        <v>73</v>
      </c>
      <c r="F1493" s="20">
        <v>153</v>
      </c>
      <c r="G1493" s="21">
        <v>26.984126984126984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96</v>
      </c>
      <c r="E1494" s="19">
        <v>90</v>
      </c>
      <c r="F1494" s="20">
        <v>186</v>
      </c>
      <c r="G1494" s="21">
        <v>17.901828681424448</v>
      </c>
      <c r="H1494" s="35">
        <v>342</v>
      </c>
      <c r="I1494" s="19">
        <v>1</v>
      </c>
      <c r="J1494" s="19">
        <v>3</v>
      </c>
      <c r="K1494" s="22">
        <v>4</v>
      </c>
      <c r="L1494" s="21">
        <v>1.1695906432748537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152</v>
      </c>
      <c r="E1495" s="19">
        <v>145</v>
      </c>
      <c r="F1495" s="20">
        <v>297</v>
      </c>
      <c r="G1495" s="21">
        <v>26.565295169946335</v>
      </c>
      <c r="H1495" s="35">
        <v>137</v>
      </c>
      <c r="I1495" s="19">
        <v>1</v>
      </c>
      <c r="J1495" s="19">
        <v>0</v>
      </c>
      <c r="K1495" s="22">
        <v>1</v>
      </c>
      <c r="L1495" s="21">
        <v>0.72992700729927007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207</v>
      </c>
      <c r="E1496" s="19">
        <v>205</v>
      </c>
      <c r="F1496" s="20">
        <v>412</v>
      </c>
      <c r="G1496" s="21">
        <v>44.733984799131377</v>
      </c>
      <c r="H1496" s="35">
        <v>19</v>
      </c>
      <c r="I1496" s="19">
        <v>1</v>
      </c>
      <c r="J1496" s="19">
        <v>1</v>
      </c>
      <c r="K1496" s="22">
        <v>2</v>
      </c>
      <c r="L1496" s="21">
        <v>10.526315789473683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54</v>
      </c>
      <c r="E1497" s="19">
        <v>61</v>
      </c>
      <c r="F1497" s="20">
        <v>115</v>
      </c>
      <c r="G1497" s="21">
        <v>15.456989247311828</v>
      </c>
      <c r="H1497" s="19">
        <v>142</v>
      </c>
      <c r="I1497" s="19">
        <v>4</v>
      </c>
      <c r="J1497" s="19">
        <v>4</v>
      </c>
      <c r="K1497" s="22">
        <v>8</v>
      </c>
      <c r="L1497" s="21">
        <v>5.6338028169014089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1047</v>
      </c>
      <c r="E1498" s="29">
        <v>1030</v>
      </c>
      <c r="F1498" s="29">
        <v>2077</v>
      </c>
      <c r="G1498" s="31">
        <v>18.759031791907514</v>
      </c>
      <c r="H1498" s="29">
        <v>2553</v>
      </c>
      <c r="I1498" s="29">
        <v>35</v>
      </c>
      <c r="J1498" s="29">
        <v>30</v>
      </c>
      <c r="K1498" s="36">
        <v>65</v>
      </c>
      <c r="L1498" s="31">
        <v>2.5460242851547199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48</v>
      </c>
      <c r="E1499" s="19">
        <v>38</v>
      </c>
      <c r="F1499" s="20">
        <v>86</v>
      </c>
      <c r="G1499" s="21">
        <v>26.380368098159508</v>
      </c>
      <c r="H1499" s="35">
        <v>7</v>
      </c>
      <c r="I1499" s="19">
        <v>24</v>
      </c>
      <c r="J1499" s="19">
        <v>15</v>
      </c>
      <c r="K1499" s="22">
        <v>39</v>
      </c>
      <c r="L1499" s="21">
        <v>557.14285714285711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25</v>
      </c>
      <c r="E1500" s="19">
        <v>24</v>
      </c>
      <c r="F1500" s="20">
        <v>49</v>
      </c>
      <c r="G1500" s="21">
        <v>18.352059925093634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6</v>
      </c>
      <c r="E1501" s="19">
        <v>6</v>
      </c>
      <c r="F1501" s="20">
        <v>12</v>
      </c>
      <c r="G1501" s="21">
        <v>12.76595744680851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75</v>
      </c>
      <c r="E1502" s="19">
        <v>82</v>
      </c>
      <c r="F1502" s="20">
        <v>157</v>
      </c>
      <c r="G1502" s="21">
        <v>19.43069306930693</v>
      </c>
      <c r="H1502" s="35">
        <v>134</v>
      </c>
      <c r="I1502" s="19">
        <v>0</v>
      </c>
      <c r="J1502" s="19">
        <v>0</v>
      </c>
      <c r="K1502" s="22">
        <v>0</v>
      </c>
      <c r="L1502" s="21">
        <v>0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35</v>
      </c>
      <c r="E1503" s="19">
        <v>47</v>
      </c>
      <c r="F1503" s="20">
        <v>82</v>
      </c>
      <c r="G1503" s="21">
        <v>13.969335604770016</v>
      </c>
      <c r="H1503" s="35">
        <v>48</v>
      </c>
      <c r="I1503" s="19">
        <v>0</v>
      </c>
      <c r="J1503" s="19">
        <v>3</v>
      </c>
      <c r="K1503" s="22">
        <v>3</v>
      </c>
      <c r="L1503" s="21">
        <v>6.25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49</v>
      </c>
      <c r="E1504" s="19">
        <v>34</v>
      </c>
      <c r="F1504" s="20">
        <v>83</v>
      </c>
      <c r="G1504" s="21">
        <v>18.241758241758241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41</v>
      </c>
      <c r="E1505" s="19">
        <v>35</v>
      </c>
      <c r="F1505" s="20">
        <v>76</v>
      </c>
      <c r="G1505" s="21">
        <v>14.785992217898833</v>
      </c>
      <c r="H1505" s="35">
        <v>225</v>
      </c>
      <c r="I1505" s="19">
        <v>0</v>
      </c>
      <c r="J1505" s="19">
        <v>1</v>
      </c>
      <c r="K1505" s="22">
        <v>1</v>
      </c>
      <c r="L1505" s="21">
        <v>0.44444444444444442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33</v>
      </c>
      <c r="E1506" s="19">
        <v>40</v>
      </c>
      <c r="F1506" s="20">
        <v>73</v>
      </c>
      <c r="G1506" s="21">
        <v>17.257683215130022</v>
      </c>
      <c r="H1506" s="35">
        <v>83</v>
      </c>
      <c r="I1506" s="19">
        <v>0</v>
      </c>
      <c r="J1506" s="19">
        <v>0</v>
      </c>
      <c r="K1506" s="22">
        <v>0</v>
      </c>
      <c r="L1506" s="21">
        <v>0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61</v>
      </c>
      <c r="E1507" s="19">
        <v>54</v>
      </c>
      <c r="F1507" s="20">
        <v>115</v>
      </c>
      <c r="G1507" s="21">
        <v>19.36026936026936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23</v>
      </c>
      <c r="E1508" s="19">
        <v>36</v>
      </c>
      <c r="F1508" s="20">
        <v>59</v>
      </c>
      <c r="G1508" s="21">
        <v>19.536423841059602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21</v>
      </c>
      <c r="E1509" s="19">
        <v>19</v>
      </c>
      <c r="F1509" s="20">
        <v>40</v>
      </c>
      <c r="G1509" s="21">
        <v>17.167381974248926</v>
      </c>
      <c r="H1509" s="35">
        <v>90</v>
      </c>
      <c r="I1509" s="19">
        <v>0</v>
      </c>
      <c r="J1509" s="19">
        <v>2</v>
      </c>
      <c r="K1509" s="22">
        <v>2</v>
      </c>
      <c r="L1509" s="21">
        <v>2.2222222222222223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41</v>
      </c>
      <c r="E1510" s="19">
        <v>46</v>
      </c>
      <c r="F1510" s="20">
        <v>87</v>
      </c>
      <c r="G1510" s="21">
        <v>14.451827242524917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12</v>
      </c>
      <c r="E1511" s="19">
        <v>7</v>
      </c>
      <c r="F1511" s="20">
        <v>19</v>
      </c>
      <c r="G1511" s="21">
        <v>15.833333333333332</v>
      </c>
      <c r="H1511" s="35">
        <v>21</v>
      </c>
      <c r="I1511" s="19">
        <v>0</v>
      </c>
      <c r="J1511" s="19">
        <v>1</v>
      </c>
      <c r="K1511" s="22">
        <v>1</v>
      </c>
      <c r="L1511" s="21">
        <v>4.7619047619047619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29</v>
      </c>
      <c r="E1512" s="19">
        <v>28</v>
      </c>
      <c r="F1512" s="20">
        <v>57</v>
      </c>
      <c r="G1512" s="21">
        <v>22.61904761904762</v>
      </c>
      <c r="H1512" s="35">
        <v>37</v>
      </c>
      <c r="I1512" s="19">
        <v>2</v>
      </c>
      <c r="J1512" s="19">
        <v>0</v>
      </c>
      <c r="K1512" s="22">
        <v>2</v>
      </c>
      <c r="L1512" s="21">
        <v>5.4054054054054053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11</v>
      </c>
      <c r="E1513" s="19">
        <v>14</v>
      </c>
      <c r="F1513" s="20">
        <v>25</v>
      </c>
      <c r="G1513" s="21">
        <v>13.812154696132598</v>
      </c>
      <c r="H1513" s="35">
        <v>93</v>
      </c>
      <c r="I1513" s="19">
        <v>0</v>
      </c>
      <c r="J1513" s="19">
        <v>1</v>
      </c>
      <c r="K1513" s="22">
        <v>1</v>
      </c>
      <c r="L1513" s="21">
        <v>1.0752688172043012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17</v>
      </c>
      <c r="E1514" s="19">
        <v>10</v>
      </c>
      <c r="F1514" s="20">
        <v>27</v>
      </c>
      <c r="G1514" s="21">
        <v>14.438502673796791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49</v>
      </c>
      <c r="E1515" s="19">
        <v>28</v>
      </c>
      <c r="F1515" s="20">
        <v>77</v>
      </c>
      <c r="G1515" s="21">
        <v>27.017543859649123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43</v>
      </c>
      <c r="E1516" s="19">
        <v>59</v>
      </c>
      <c r="F1516" s="20">
        <v>102</v>
      </c>
      <c r="G1516" s="21">
        <v>12.114014251781473</v>
      </c>
      <c r="H1516" s="35">
        <v>405</v>
      </c>
      <c r="I1516" s="19">
        <v>6</v>
      </c>
      <c r="J1516" s="19">
        <v>4</v>
      </c>
      <c r="K1516" s="22">
        <v>10</v>
      </c>
      <c r="L1516" s="21">
        <v>2.4691358024691357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364</v>
      </c>
      <c r="E1517" s="19">
        <v>355</v>
      </c>
      <c r="F1517" s="20">
        <v>719</v>
      </c>
      <c r="G1517" s="21">
        <v>21.060339777387231</v>
      </c>
      <c r="H1517" s="35">
        <v>703</v>
      </c>
      <c r="I1517" s="19">
        <v>3</v>
      </c>
      <c r="J1517" s="19">
        <v>3</v>
      </c>
      <c r="K1517" s="22">
        <v>6</v>
      </c>
      <c r="L1517" s="21">
        <v>0.85348506401137991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43</v>
      </c>
      <c r="E1518" s="19">
        <v>46</v>
      </c>
      <c r="F1518" s="20">
        <v>89</v>
      </c>
      <c r="G1518" s="21">
        <v>27.051671732522799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21</v>
      </c>
      <c r="E1519" s="19">
        <v>22</v>
      </c>
      <c r="F1519" s="20">
        <v>43</v>
      </c>
      <c r="G1519" s="21">
        <v>16.731517509727624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1589</v>
      </c>
      <c r="E1520" s="29">
        <v>1601</v>
      </c>
      <c r="F1520" s="29">
        <v>3190</v>
      </c>
      <c r="G1520" s="31">
        <v>22.805261652845296</v>
      </c>
      <c r="H1520" s="29">
        <v>4975</v>
      </c>
      <c r="I1520" s="29">
        <v>164</v>
      </c>
      <c r="J1520" s="29">
        <v>155</v>
      </c>
      <c r="K1520" s="36">
        <v>319</v>
      </c>
      <c r="L1520" s="31">
        <v>6.4120603015075384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152</v>
      </c>
      <c r="E1521" s="19">
        <v>148</v>
      </c>
      <c r="F1521" s="20">
        <v>300</v>
      </c>
      <c r="G1521" s="21">
        <v>26.595744680851062</v>
      </c>
      <c r="H1521" s="35">
        <v>185</v>
      </c>
      <c r="I1521" s="19">
        <v>14</v>
      </c>
      <c r="J1521" s="19">
        <v>17</v>
      </c>
      <c r="K1521" s="22">
        <v>31</v>
      </c>
      <c r="L1521" s="21">
        <v>16.756756756756758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22</v>
      </c>
      <c r="E1522" s="19">
        <v>21</v>
      </c>
      <c r="F1522" s="20">
        <v>43</v>
      </c>
      <c r="G1522" s="21">
        <v>22.279792746113987</v>
      </c>
      <c r="H1522" s="35">
        <v>67</v>
      </c>
      <c r="I1522" s="19">
        <v>0</v>
      </c>
      <c r="J1522" s="19">
        <v>1</v>
      </c>
      <c r="K1522" s="22">
        <v>1</v>
      </c>
      <c r="L1522" s="21">
        <v>1.4925373134328357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311</v>
      </c>
      <c r="E1523" s="19">
        <v>258</v>
      </c>
      <c r="F1523" s="20">
        <v>569</v>
      </c>
      <c r="G1523" s="21">
        <v>27.342623738587218</v>
      </c>
      <c r="H1523" s="35">
        <v>677</v>
      </c>
      <c r="I1523" s="19">
        <v>3</v>
      </c>
      <c r="J1523" s="19">
        <v>4</v>
      </c>
      <c r="K1523" s="22">
        <v>7</v>
      </c>
      <c r="L1523" s="21">
        <v>1.0339734121122599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35</v>
      </c>
      <c r="E1524" s="19">
        <v>35</v>
      </c>
      <c r="F1524" s="20">
        <v>70</v>
      </c>
      <c r="G1524" s="21">
        <v>14.675052410901468</v>
      </c>
      <c r="H1524" s="35">
        <v>219</v>
      </c>
      <c r="I1524" s="19">
        <v>9</v>
      </c>
      <c r="J1524" s="19">
        <v>5</v>
      </c>
      <c r="K1524" s="22">
        <v>14</v>
      </c>
      <c r="L1524" s="21">
        <v>6.3926940639269407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92</v>
      </c>
      <c r="E1525" s="19">
        <v>96</v>
      </c>
      <c r="F1525" s="20">
        <v>188</v>
      </c>
      <c r="G1525" s="21">
        <v>29.012345679012348</v>
      </c>
      <c r="H1525" s="35">
        <v>95</v>
      </c>
      <c r="I1525" s="19">
        <v>0</v>
      </c>
      <c r="J1525" s="19">
        <v>2</v>
      </c>
      <c r="K1525" s="22">
        <v>2</v>
      </c>
      <c r="L1525" s="21">
        <v>2.1052631578947367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36</v>
      </c>
      <c r="E1526" s="19">
        <v>40</v>
      </c>
      <c r="F1526" s="20">
        <v>76</v>
      </c>
      <c r="G1526" s="21">
        <v>34.080717488789233</v>
      </c>
      <c r="H1526" s="35">
        <v>82</v>
      </c>
      <c r="I1526" s="19">
        <v>4</v>
      </c>
      <c r="J1526" s="19">
        <v>2</v>
      </c>
      <c r="K1526" s="22">
        <v>6</v>
      </c>
      <c r="L1526" s="21">
        <v>7.3170731707317067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60</v>
      </c>
      <c r="E1527" s="19">
        <v>84</v>
      </c>
      <c r="F1527" s="20">
        <v>144</v>
      </c>
      <c r="G1527" s="21">
        <v>27.74566473988439</v>
      </c>
      <c r="H1527" s="35">
        <v>158</v>
      </c>
      <c r="I1527" s="19">
        <v>16</v>
      </c>
      <c r="J1527" s="19">
        <v>12</v>
      </c>
      <c r="K1527" s="22">
        <v>28</v>
      </c>
      <c r="L1527" s="21">
        <v>17.721518987341771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30</v>
      </c>
      <c r="E1528" s="19">
        <v>34</v>
      </c>
      <c r="F1528" s="20">
        <v>64</v>
      </c>
      <c r="G1528" s="21">
        <v>18.028169014084508</v>
      </c>
      <c r="H1528" s="35">
        <v>130</v>
      </c>
      <c r="I1528" s="19">
        <v>1</v>
      </c>
      <c r="J1528" s="19">
        <v>4</v>
      </c>
      <c r="K1528" s="22">
        <v>5</v>
      </c>
      <c r="L1528" s="21">
        <v>3.8461538461538463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103</v>
      </c>
      <c r="E1529" s="19">
        <v>116</v>
      </c>
      <c r="F1529" s="20">
        <v>219</v>
      </c>
      <c r="G1529" s="21">
        <v>22.884012539184955</v>
      </c>
      <c r="H1529" s="35">
        <v>388</v>
      </c>
      <c r="I1529" s="19">
        <v>3</v>
      </c>
      <c r="J1529" s="19">
        <v>6</v>
      </c>
      <c r="K1529" s="22">
        <v>9</v>
      </c>
      <c r="L1529" s="21">
        <v>2.3195876288659796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30</v>
      </c>
      <c r="E1530" s="19">
        <v>38</v>
      </c>
      <c r="F1530" s="20">
        <v>68</v>
      </c>
      <c r="G1530" s="21">
        <v>20.42042042042042</v>
      </c>
      <c r="H1530" s="35">
        <v>159</v>
      </c>
      <c r="I1530" s="19">
        <v>5</v>
      </c>
      <c r="J1530" s="19">
        <v>1</v>
      </c>
      <c r="K1530" s="22">
        <v>6</v>
      </c>
      <c r="L1530" s="21">
        <v>3.7735849056603774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72</v>
      </c>
      <c r="E1531" s="19">
        <v>80</v>
      </c>
      <c r="F1531" s="20">
        <v>152</v>
      </c>
      <c r="G1531" s="21">
        <v>20.132450331125828</v>
      </c>
      <c r="H1531" s="35">
        <v>339</v>
      </c>
      <c r="I1531" s="19">
        <v>16</v>
      </c>
      <c r="J1531" s="19">
        <v>11</v>
      </c>
      <c r="K1531" s="22">
        <v>27</v>
      </c>
      <c r="L1531" s="21">
        <v>7.9646017699115044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84</v>
      </c>
      <c r="E1532" s="19">
        <v>107</v>
      </c>
      <c r="F1532" s="20">
        <v>191</v>
      </c>
      <c r="G1532" s="21">
        <v>23.756218905472636</v>
      </c>
      <c r="H1532" s="35">
        <v>242</v>
      </c>
      <c r="I1532" s="19">
        <v>12</v>
      </c>
      <c r="J1532" s="19">
        <v>13</v>
      </c>
      <c r="K1532" s="22">
        <v>25</v>
      </c>
      <c r="L1532" s="21">
        <v>10.330578512396695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43</v>
      </c>
      <c r="E1533" s="19">
        <v>43</v>
      </c>
      <c r="F1533" s="20">
        <v>86</v>
      </c>
      <c r="G1533" s="21">
        <v>27.129337539432175</v>
      </c>
      <c r="H1533" s="35">
        <v>123</v>
      </c>
      <c r="I1533" s="19">
        <v>1</v>
      </c>
      <c r="J1533" s="19">
        <v>1</v>
      </c>
      <c r="K1533" s="22">
        <v>2</v>
      </c>
      <c r="L1533" s="21">
        <v>1.6260162601626018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42</v>
      </c>
      <c r="E1534" s="19">
        <v>41</v>
      </c>
      <c r="F1534" s="20">
        <v>83</v>
      </c>
      <c r="G1534" s="21">
        <v>17.547568710359407</v>
      </c>
      <c r="H1534" s="35">
        <v>206</v>
      </c>
      <c r="I1534" s="19">
        <v>5</v>
      </c>
      <c r="J1534" s="19">
        <v>1</v>
      </c>
      <c r="K1534" s="22">
        <v>6</v>
      </c>
      <c r="L1534" s="21">
        <v>2.912621359223301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66</v>
      </c>
      <c r="E1535" s="19">
        <v>40</v>
      </c>
      <c r="F1535" s="20">
        <v>106</v>
      </c>
      <c r="G1535" s="21">
        <v>21.900826446280991</v>
      </c>
      <c r="H1535" s="35">
        <v>277</v>
      </c>
      <c r="I1535" s="19">
        <v>5</v>
      </c>
      <c r="J1535" s="19">
        <v>14</v>
      </c>
      <c r="K1535" s="22">
        <v>19</v>
      </c>
      <c r="L1535" s="21">
        <v>6.8592057761732859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96</v>
      </c>
      <c r="E1536" s="19">
        <v>94</v>
      </c>
      <c r="F1536" s="20">
        <v>190</v>
      </c>
      <c r="G1536" s="21">
        <v>17.335766423357665</v>
      </c>
      <c r="H1536" s="35">
        <v>486</v>
      </c>
      <c r="I1536" s="19">
        <v>11</v>
      </c>
      <c r="J1536" s="19">
        <v>8</v>
      </c>
      <c r="K1536" s="22">
        <v>19</v>
      </c>
      <c r="L1536" s="21">
        <v>3.9094650205761319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88</v>
      </c>
      <c r="E1537" s="19">
        <v>98</v>
      </c>
      <c r="F1537" s="20">
        <v>186</v>
      </c>
      <c r="G1537" s="21">
        <v>20.239390642002174</v>
      </c>
      <c r="H1537" s="35">
        <v>395</v>
      </c>
      <c r="I1537" s="19">
        <v>6</v>
      </c>
      <c r="J1537" s="19">
        <v>6</v>
      </c>
      <c r="K1537" s="22">
        <v>12</v>
      </c>
      <c r="L1537" s="21">
        <v>3.0379746835443036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100</v>
      </c>
      <c r="E1538" s="19">
        <v>87</v>
      </c>
      <c r="F1538" s="20">
        <v>187</v>
      </c>
      <c r="G1538" s="21">
        <v>22.104018912529551</v>
      </c>
      <c r="H1538" s="35">
        <v>362</v>
      </c>
      <c r="I1538" s="19">
        <v>15</v>
      </c>
      <c r="J1538" s="19">
        <v>9</v>
      </c>
      <c r="K1538" s="22">
        <v>24</v>
      </c>
      <c r="L1538" s="21">
        <v>6.6298342541436464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127</v>
      </c>
      <c r="E1539" s="19">
        <v>141</v>
      </c>
      <c r="F1539" s="20">
        <v>268</v>
      </c>
      <c r="G1539" s="21">
        <v>19.420289855072465</v>
      </c>
      <c r="H1539" s="35">
        <v>385</v>
      </c>
      <c r="I1539" s="19">
        <v>38</v>
      </c>
      <c r="J1539" s="19">
        <v>38</v>
      </c>
      <c r="K1539" s="22">
        <v>76</v>
      </c>
      <c r="L1539" s="21">
        <v>19.740259740259742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199</v>
      </c>
      <c r="E1540" s="38">
        <v>198</v>
      </c>
      <c r="F1540" s="38">
        <v>397</v>
      </c>
      <c r="G1540" s="31">
        <v>17.097329888027563</v>
      </c>
      <c r="H1540" s="38">
        <v>677</v>
      </c>
      <c r="I1540" s="38">
        <v>6</v>
      </c>
      <c r="J1540" s="38">
        <v>5</v>
      </c>
      <c r="K1540" s="39">
        <v>11</v>
      </c>
      <c r="L1540" s="31">
        <v>1.6248153618906942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26</v>
      </c>
      <c r="E1541" s="35">
        <v>22</v>
      </c>
      <c r="F1541" s="40">
        <v>48</v>
      </c>
      <c r="G1541" s="21">
        <v>7.0381231671554261</v>
      </c>
      <c r="H1541" s="35">
        <v>433</v>
      </c>
      <c r="I1541" s="35">
        <v>4</v>
      </c>
      <c r="J1541" s="35">
        <v>3</v>
      </c>
      <c r="K1541" s="41">
        <v>7</v>
      </c>
      <c r="L1541" s="21">
        <v>1.6166281755196306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50</v>
      </c>
      <c r="E1542" s="35">
        <v>49</v>
      </c>
      <c r="F1542" s="40">
        <v>99</v>
      </c>
      <c r="G1542" s="21">
        <v>30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25</v>
      </c>
      <c r="E1543" s="35">
        <v>23</v>
      </c>
      <c r="F1543" s="40">
        <v>48</v>
      </c>
      <c r="G1543" s="21">
        <v>21.621621621621621</v>
      </c>
      <c r="H1543" s="35">
        <v>43</v>
      </c>
      <c r="I1543" s="35">
        <v>0</v>
      </c>
      <c r="J1543" s="35">
        <v>1</v>
      </c>
      <c r="K1543" s="41">
        <v>1</v>
      </c>
      <c r="L1543" s="21">
        <v>2.3255813953488373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38</v>
      </c>
      <c r="E1544" s="35">
        <v>44</v>
      </c>
      <c r="F1544" s="40">
        <v>82</v>
      </c>
      <c r="G1544" s="21">
        <v>26.623376623376622</v>
      </c>
      <c r="H1544" s="35">
        <v>-29</v>
      </c>
      <c r="I1544" s="35">
        <v>1</v>
      </c>
      <c r="J1544" s="35">
        <v>0</v>
      </c>
      <c r="K1544" s="41">
        <v>1</v>
      </c>
      <c r="L1544" s="21">
        <v>-3.4482758620689653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1</v>
      </c>
      <c r="E1545" s="35">
        <v>1</v>
      </c>
      <c r="F1545" s="40">
        <v>2</v>
      </c>
      <c r="G1545" s="21">
        <v>1.3422818791946309</v>
      </c>
      <c r="H1545" s="35">
        <v>4</v>
      </c>
      <c r="I1545" s="35">
        <v>0</v>
      </c>
      <c r="J1545" s="35">
        <v>0</v>
      </c>
      <c r="K1545" s="41">
        <v>0</v>
      </c>
      <c r="L1545" s="21">
        <v>0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54</v>
      </c>
      <c r="E1546" s="35">
        <v>52</v>
      </c>
      <c r="F1546" s="40">
        <v>106</v>
      </c>
      <c r="G1546" s="21">
        <v>22.083333333333332</v>
      </c>
      <c r="H1546" s="35">
        <v>184</v>
      </c>
      <c r="I1546" s="35">
        <v>1</v>
      </c>
      <c r="J1546" s="35">
        <v>1</v>
      </c>
      <c r="K1546" s="41">
        <v>2</v>
      </c>
      <c r="L1546" s="21">
        <v>1.0869565217391304</v>
      </c>
    </row>
    <row r="1547" spans="1:12" ht="15" customHeight="1" outlineLevel="1" x14ac:dyDescent="0.2">
      <c r="A1547" s="68" t="s">
        <v>2716</v>
      </c>
      <c r="B1547" s="43" t="s">
        <v>2717</v>
      </c>
      <c r="C1547" s="44">
        <v>151</v>
      </c>
      <c r="D1547" s="44">
        <v>5</v>
      </c>
      <c r="E1547" s="44">
        <v>7</v>
      </c>
      <c r="F1547" s="45">
        <v>12</v>
      </c>
      <c r="G1547" s="46">
        <v>7.9470198675496695</v>
      </c>
      <c r="H1547" s="44">
        <v>45</v>
      </c>
      <c r="I1547" s="44">
        <v>0</v>
      </c>
      <c r="J1547" s="44">
        <v>0</v>
      </c>
      <c r="K1547" s="48">
        <v>0</v>
      </c>
      <c r="L1547" s="46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994</v>
      </c>
      <c r="E1548" s="38">
        <v>888</v>
      </c>
      <c r="F1548" s="38">
        <v>1882</v>
      </c>
      <c r="G1548" s="31">
        <v>25.734992479146722</v>
      </c>
      <c r="H1548" s="29">
        <v>-70</v>
      </c>
      <c r="I1548" s="38">
        <v>2</v>
      </c>
      <c r="J1548" s="38">
        <v>0</v>
      </c>
      <c r="K1548" s="39">
        <v>2</v>
      </c>
      <c r="L1548" s="31">
        <v>-2.8571428571428572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11133</v>
      </c>
      <c r="E1549" s="9">
        <v>11144</v>
      </c>
      <c r="F1549" s="9">
        <v>22277</v>
      </c>
      <c r="G1549" s="25">
        <v>15.129000930409447</v>
      </c>
      <c r="H1549" s="9">
        <v>71146</v>
      </c>
      <c r="I1549" s="9">
        <v>544</v>
      </c>
      <c r="J1549" s="9">
        <v>550</v>
      </c>
      <c r="K1549" s="16">
        <v>1094</v>
      </c>
      <c r="L1549" s="25">
        <v>1.5376830742417003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448</v>
      </c>
      <c r="E1550" s="29">
        <v>428</v>
      </c>
      <c r="F1550" s="29">
        <v>876</v>
      </c>
      <c r="G1550" s="31">
        <v>6.8722052247587664</v>
      </c>
      <c r="H1550" s="29">
        <v>8794</v>
      </c>
      <c r="I1550" s="29">
        <v>97</v>
      </c>
      <c r="J1550" s="29">
        <v>85</v>
      </c>
      <c r="K1550" s="36">
        <v>182</v>
      </c>
      <c r="L1550" s="31">
        <v>2.0695929042528998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158</v>
      </c>
      <c r="E1551" s="19">
        <v>148</v>
      </c>
      <c r="F1551" s="20">
        <v>306</v>
      </c>
      <c r="G1551" s="21">
        <v>10.676901605024424</v>
      </c>
      <c r="H1551" s="19">
        <v>1793</v>
      </c>
      <c r="I1551" s="19">
        <v>10</v>
      </c>
      <c r="J1551" s="19">
        <v>6</v>
      </c>
      <c r="K1551" s="22">
        <v>16</v>
      </c>
      <c r="L1551" s="21">
        <v>0.89235917456776359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24</v>
      </c>
      <c r="E1552" s="19">
        <v>19</v>
      </c>
      <c r="F1552" s="20">
        <v>43</v>
      </c>
      <c r="G1552" s="21">
        <v>4.3967280163599183</v>
      </c>
      <c r="H1552" s="35">
        <v>718</v>
      </c>
      <c r="I1552" s="19">
        <v>5</v>
      </c>
      <c r="J1552" s="19">
        <v>4</v>
      </c>
      <c r="K1552" s="22">
        <v>9</v>
      </c>
      <c r="L1552" s="21">
        <v>1.2534818941504178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39</v>
      </c>
      <c r="E1553" s="19">
        <v>54</v>
      </c>
      <c r="F1553" s="20">
        <v>93</v>
      </c>
      <c r="G1553" s="21">
        <v>7.029478458049887</v>
      </c>
      <c r="H1553" s="35">
        <v>836</v>
      </c>
      <c r="I1553" s="19">
        <v>9</v>
      </c>
      <c r="J1553" s="19">
        <v>10</v>
      </c>
      <c r="K1553" s="22">
        <v>19</v>
      </c>
      <c r="L1553" s="21">
        <v>2.2727272727272729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60</v>
      </c>
      <c r="E1554" s="19">
        <v>44</v>
      </c>
      <c r="F1554" s="20">
        <v>104</v>
      </c>
      <c r="G1554" s="21">
        <v>6.7357512953367875</v>
      </c>
      <c r="H1554" s="35">
        <v>966</v>
      </c>
      <c r="I1554" s="19">
        <v>16</v>
      </c>
      <c r="J1554" s="19">
        <v>10</v>
      </c>
      <c r="K1554" s="22">
        <v>26</v>
      </c>
      <c r="L1554" s="21">
        <v>2.691511387163561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21</v>
      </c>
      <c r="E1555" s="19">
        <v>24</v>
      </c>
      <c r="F1555" s="20">
        <v>45</v>
      </c>
      <c r="G1555" s="21">
        <v>6.3113604488078536</v>
      </c>
      <c r="H1555" s="35">
        <v>493</v>
      </c>
      <c r="I1555" s="19">
        <v>7</v>
      </c>
      <c r="J1555" s="19">
        <v>5</v>
      </c>
      <c r="K1555" s="22">
        <v>12</v>
      </c>
      <c r="L1555" s="21">
        <v>2.4340770791075048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62</v>
      </c>
      <c r="E1556" s="19">
        <v>55</v>
      </c>
      <c r="F1556" s="20">
        <v>117</v>
      </c>
      <c r="G1556" s="21">
        <v>14.570361145703611</v>
      </c>
      <c r="H1556" s="35">
        <v>363</v>
      </c>
      <c r="I1556" s="19">
        <v>1</v>
      </c>
      <c r="J1556" s="19">
        <v>1</v>
      </c>
      <c r="K1556" s="22">
        <v>2</v>
      </c>
      <c r="L1556" s="21">
        <v>0.55096418732782371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8</v>
      </c>
      <c r="E1557" s="19">
        <v>3</v>
      </c>
      <c r="F1557" s="20">
        <v>11</v>
      </c>
      <c r="G1557" s="21">
        <v>2.0408163265306123</v>
      </c>
      <c r="H1557" s="35">
        <v>505</v>
      </c>
      <c r="I1557" s="19">
        <v>9</v>
      </c>
      <c r="J1557" s="19">
        <v>11</v>
      </c>
      <c r="K1557" s="22">
        <v>20</v>
      </c>
      <c r="L1557" s="21">
        <v>3.9603960396039604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21</v>
      </c>
      <c r="E1558" s="19">
        <v>14</v>
      </c>
      <c r="F1558" s="20">
        <v>35</v>
      </c>
      <c r="G1558" s="21">
        <v>4.1617122473246138</v>
      </c>
      <c r="H1558" s="35">
        <v>673</v>
      </c>
      <c r="I1558" s="19">
        <v>1</v>
      </c>
      <c r="J1558" s="19">
        <v>1</v>
      </c>
      <c r="K1558" s="22">
        <v>2</v>
      </c>
      <c r="L1558" s="21">
        <v>0.29717682020802377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9</v>
      </c>
      <c r="E1559" s="19">
        <v>18</v>
      </c>
      <c r="F1559" s="20">
        <v>27</v>
      </c>
      <c r="G1559" s="21">
        <v>3.2028469750889679</v>
      </c>
      <c r="H1559" s="35">
        <v>761</v>
      </c>
      <c r="I1559" s="19">
        <v>13</v>
      </c>
      <c r="J1559" s="19">
        <v>16</v>
      </c>
      <c r="K1559" s="22">
        <v>29</v>
      </c>
      <c r="L1559" s="21">
        <v>3.8107752956636007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12</v>
      </c>
      <c r="E1560" s="19">
        <v>19</v>
      </c>
      <c r="F1560" s="20">
        <v>31</v>
      </c>
      <c r="G1560" s="21">
        <v>3.2359081419624216</v>
      </c>
      <c r="H1560" s="35">
        <v>760</v>
      </c>
      <c r="I1560" s="19">
        <v>5</v>
      </c>
      <c r="J1560" s="19">
        <v>2</v>
      </c>
      <c r="K1560" s="22">
        <v>7</v>
      </c>
      <c r="L1560" s="21">
        <v>0.92105263157894723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16</v>
      </c>
      <c r="E1561" s="19">
        <v>16</v>
      </c>
      <c r="F1561" s="20">
        <v>32</v>
      </c>
      <c r="G1561" s="21">
        <v>4.1558441558441555</v>
      </c>
      <c r="H1561" s="35">
        <v>596</v>
      </c>
      <c r="I1561" s="19">
        <v>8</v>
      </c>
      <c r="J1561" s="19">
        <v>8</v>
      </c>
      <c r="K1561" s="22">
        <v>16</v>
      </c>
      <c r="L1561" s="21">
        <v>2.6845637583892619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18</v>
      </c>
      <c r="E1562" s="19">
        <v>14</v>
      </c>
      <c r="F1562" s="20">
        <v>32</v>
      </c>
      <c r="G1562" s="21">
        <v>5.6239015817223192</v>
      </c>
      <c r="H1562" s="19">
        <v>330</v>
      </c>
      <c r="I1562" s="19">
        <v>13</v>
      </c>
      <c r="J1562" s="19">
        <v>11</v>
      </c>
      <c r="K1562" s="22">
        <v>24</v>
      </c>
      <c r="L1562" s="21">
        <v>7.2727272727272725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3064</v>
      </c>
      <c r="E1563" s="29">
        <v>3109</v>
      </c>
      <c r="F1563" s="29">
        <v>6173</v>
      </c>
      <c r="G1563" s="31">
        <v>16.896127001505405</v>
      </c>
      <c r="H1563" s="29">
        <v>16023</v>
      </c>
      <c r="I1563" s="29">
        <v>134</v>
      </c>
      <c r="J1563" s="29">
        <v>151</v>
      </c>
      <c r="K1563" s="36">
        <v>285</v>
      </c>
      <c r="L1563" s="31">
        <v>1.7786931286275978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31</v>
      </c>
      <c r="E1564" s="19">
        <v>18</v>
      </c>
      <c r="F1564" s="20">
        <v>49</v>
      </c>
      <c r="G1564" s="21">
        <v>7.5851393188854495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32</v>
      </c>
      <c r="E1565" s="19">
        <v>58</v>
      </c>
      <c r="F1565" s="20">
        <v>90</v>
      </c>
      <c r="G1565" s="21">
        <v>10.701545778834721</v>
      </c>
      <c r="H1565" s="35">
        <v>573</v>
      </c>
      <c r="I1565" s="19">
        <v>1</v>
      </c>
      <c r="J1565" s="19">
        <v>1</v>
      </c>
      <c r="K1565" s="22">
        <v>2</v>
      </c>
      <c r="L1565" s="21">
        <v>0.34904013961605584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106</v>
      </c>
      <c r="E1566" s="19">
        <v>107</v>
      </c>
      <c r="F1566" s="20">
        <v>213</v>
      </c>
      <c r="G1566" s="21">
        <v>24.204545454545453</v>
      </c>
      <c r="H1566" s="35">
        <v>144</v>
      </c>
      <c r="I1566" s="19">
        <v>1</v>
      </c>
      <c r="J1566" s="19">
        <v>0</v>
      </c>
      <c r="K1566" s="22">
        <v>1</v>
      </c>
      <c r="L1566" s="21">
        <v>0.69444444444444442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33</v>
      </c>
      <c r="E1567" s="19">
        <v>30</v>
      </c>
      <c r="F1567" s="20">
        <v>63</v>
      </c>
      <c r="G1567" s="21">
        <v>16.071428571428573</v>
      </c>
      <c r="H1567" s="35">
        <v>226</v>
      </c>
      <c r="I1567" s="19">
        <v>3</v>
      </c>
      <c r="J1567" s="19">
        <v>7</v>
      </c>
      <c r="K1567" s="22">
        <v>10</v>
      </c>
      <c r="L1567" s="21">
        <v>4.4247787610619467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47</v>
      </c>
      <c r="E1568" s="19">
        <v>50</v>
      </c>
      <c r="F1568" s="20">
        <v>97</v>
      </c>
      <c r="G1568" s="21">
        <v>12.004950495049505</v>
      </c>
      <c r="H1568" s="35">
        <v>525</v>
      </c>
      <c r="I1568" s="19">
        <v>8</v>
      </c>
      <c r="J1568" s="19">
        <v>2</v>
      </c>
      <c r="K1568" s="22">
        <v>10</v>
      </c>
      <c r="L1568" s="21">
        <v>1.9047619047619049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83</v>
      </c>
      <c r="E1569" s="19">
        <v>93</v>
      </c>
      <c r="F1569" s="20">
        <v>176</v>
      </c>
      <c r="G1569" s="21">
        <v>22.110552763819097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85</v>
      </c>
      <c r="E1570" s="19">
        <v>96</v>
      </c>
      <c r="F1570" s="20">
        <v>181</v>
      </c>
      <c r="G1570" s="21">
        <v>21.194379391100703</v>
      </c>
      <c r="H1570" s="35">
        <v>612</v>
      </c>
      <c r="I1570" s="19">
        <v>0</v>
      </c>
      <c r="J1570" s="19">
        <v>1</v>
      </c>
      <c r="K1570" s="22">
        <v>1</v>
      </c>
      <c r="L1570" s="21">
        <v>0.16339869281045752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43</v>
      </c>
      <c r="E1571" s="19">
        <v>40</v>
      </c>
      <c r="F1571" s="20">
        <v>83</v>
      </c>
      <c r="G1571" s="21">
        <v>12.868217054263567</v>
      </c>
      <c r="H1571" s="35">
        <v>387</v>
      </c>
      <c r="I1571" s="19">
        <v>11</v>
      </c>
      <c r="J1571" s="19">
        <v>7</v>
      </c>
      <c r="K1571" s="22">
        <v>18</v>
      </c>
      <c r="L1571" s="21">
        <v>4.6511627906976747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54</v>
      </c>
      <c r="E1572" s="19">
        <v>49</v>
      </c>
      <c r="F1572" s="20">
        <v>103</v>
      </c>
      <c r="G1572" s="21">
        <v>18.26241134751773</v>
      </c>
      <c r="H1572" s="35">
        <v>331</v>
      </c>
      <c r="I1572" s="19">
        <v>10</v>
      </c>
      <c r="J1572" s="19">
        <v>11</v>
      </c>
      <c r="K1572" s="22">
        <v>21</v>
      </c>
      <c r="L1572" s="21">
        <v>6.3444108761329305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103</v>
      </c>
      <c r="E1573" s="19">
        <v>132</v>
      </c>
      <c r="F1573" s="20">
        <v>235</v>
      </c>
      <c r="G1573" s="21">
        <v>22.904483430799218</v>
      </c>
      <c r="H1573" s="35">
        <v>301</v>
      </c>
      <c r="I1573" s="19">
        <v>0</v>
      </c>
      <c r="J1573" s="19">
        <v>0</v>
      </c>
      <c r="K1573" s="22">
        <v>0</v>
      </c>
      <c r="L1573" s="21">
        <v>0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23</v>
      </c>
      <c r="E1574" s="19">
        <v>28</v>
      </c>
      <c r="F1574" s="20">
        <v>51</v>
      </c>
      <c r="G1574" s="21">
        <v>7.1932299012693939</v>
      </c>
      <c r="H1574" s="35">
        <v>504</v>
      </c>
      <c r="I1574" s="19">
        <v>0</v>
      </c>
      <c r="J1574" s="19">
        <v>3</v>
      </c>
      <c r="K1574" s="22">
        <v>3</v>
      </c>
      <c r="L1574" s="21">
        <v>0.59523809523809523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63</v>
      </c>
      <c r="E1575" s="19">
        <v>54</v>
      </c>
      <c r="F1575" s="20">
        <v>117</v>
      </c>
      <c r="G1575" s="21">
        <v>14.320685434516525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67</v>
      </c>
      <c r="E1576" s="19">
        <v>63</v>
      </c>
      <c r="F1576" s="20">
        <v>130</v>
      </c>
      <c r="G1576" s="21">
        <v>18.030513176144243</v>
      </c>
      <c r="H1576" s="35">
        <v>272</v>
      </c>
      <c r="I1576" s="19">
        <v>9</v>
      </c>
      <c r="J1576" s="19">
        <v>8</v>
      </c>
      <c r="K1576" s="22">
        <v>17</v>
      </c>
      <c r="L1576" s="21">
        <v>6.25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132</v>
      </c>
      <c r="E1577" s="19">
        <v>148</v>
      </c>
      <c r="F1577" s="20">
        <v>280</v>
      </c>
      <c r="G1577" s="21">
        <v>19.17808219178082</v>
      </c>
      <c r="H1577" s="35">
        <v>453</v>
      </c>
      <c r="I1577" s="19">
        <v>12</v>
      </c>
      <c r="J1577" s="19">
        <v>8</v>
      </c>
      <c r="K1577" s="22">
        <v>20</v>
      </c>
      <c r="L1577" s="21">
        <v>4.4150110375275942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96</v>
      </c>
      <c r="E1578" s="19">
        <v>89</v>
      </c>
      <c r="F1578" s="20">
        <v>185</v>
      </c>
      <c r="G1578" s="21">
        <v>14.931396287328491</v>
      </c>
      <c r="H1578" s="35">
        <v>602</v>
      </c>
      <c r="I1578" s="19">
        <v>4</v>
      </c>
      <c r="J1578" s="19">
        <v>2</v>
      </c>
      <c r="K1578" s="22">
        <v>6</v>
      </c>
      <c r="L1578" s="21">
        <v>0.99667774086378735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953</v>
      </c>
      <c r="E1579" s="19">
        <v>972</v>
      </c>
      <c r="F1579" s="20">
        <v>1925</v>
      </c>
      <c r="G1579" s="21">
        <v>28.098087870383885</v>
      </c>
      <c r="H1579" s="35">
        <v>348</v>
      </c>
      <c r="I1579" s="19">
        <v>16</v>
      </c>
      <c r="J1579" s="19">
        <v>24</v>
      </c>
      <c r="K1579" s="22">
        <v>40</v>
      </c>
      <c r="L1579" s="21">
        <v>11.494252873563218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66</v>
      </c>
      <c r="E1580" s="19">
        <v>44</v>
      </c>
      <c r="F1580" s="20">
        <v>110</v>
      </c>
      <c r="G1580" s="21">
        <v>10.486177311725452</v>
      </c>
      <c r="H1580" s="35">
        <v>993</v>
      </c>
      <c r="I1580" s="19">
        <v>3</v>
      </c>
      <c r="J1580" s="19">
        <v>1</v>
      </c>
      <c r="K1580" s="22">
        <v>4</v>
      </c>
      <c r="L1580" s="21">
        <v>0.4028197381671702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42</v>
      </c>
      <c r="E1581" s="19">
        <v>30</v>
      </c>
      <c r="F1581" s="20">
        <v>72</v>
      </c>
      <c r="G1581" s="21">
        <v>9.1370558375634516</v>
      </c>
      <c r="H1581" s="35">
        <v>472</v>
      </c>
      <c r="I1581" s="19">
        <v>0</v>
      </c>
      <c r="J1581" s="19">
        <v>0</v>
      </c>
      <c r="K1581" s="22">
        <v>0</v>
      </c>
      <c r="L1581" s="21">
        <v>0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13</v>
      </c>
      <c r="E1582" s="19">
        <v>10</v>
      </c>
      <c r="F1582" s="20">
        <v>23</v>
      </c>
      <c r="G1582" s="21">
        <v>4.3071161048689142</v>
      </c>
      <c r="H1582" s="35">
        <v>477</v>
      </c>
      <c r="I1582" s="19">
        <v>6</v>
      </c>
      <c r="J1582" s="19">
        <v>9</v>
      </c>
      <c r="K1582" s="22">
        <v>15</v>
      </c>
      <c r="L1582" s="21">
        <v>3.1446540880503147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63</v>
      </c>
      <c r="E1583" s="19">
        <v>61</v>
      </c>
      <c r="F1583" s="20">
        <v>124</v>
      </c>
      <c r="G1583" s="21">
        <v>11.67608286252354</v>
      </c>
      <c r="H1583" s="35">
        <v>124</v>
      </c>
      <c r="I1583" s="19">
        <v>1</v>
      </c>
      <c r="J1583" s="19">
        <v>1</v>
      </c>
      <c r="K1583" s="22">
        <v>2</v>
      </c>
      <c r="L1583" s="21">
        <v>1.6129032258064515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51</v>
      </c>
      <c r="E1584" s="19">
        <v>68</v>
      </c>
      <c r="F1584" s="20">
        <v>119</v>
      </c>
      <c r="G1584" s="21">
        <v>10.429447852760736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41</v>
      </c>
      <c r="E1585" s="19">
        <v>28</v>
      </c>
      <c r="F1585" s="20">
        <v>69</v>
      </c>
      <c r="G1585" s="21">
        <v>13.939393939393941</v>
      </c>
      <c r="H1585" s="35">
        <v>265</v>
      </c>
      <c r="I1585" s="19">
        <v>2</v>
      </c>
      <c r="J1585" s="19">
        <v>0</v>
      </c>
      <c r="K1585" s="22">
        <v>2</v>
      </c>
      <c r="L1585" s="21">
        <v>0.75471698113207553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34</v>
      </c>
      <c r="E1586" s="19">
        <v>40</v>
      </c>
      <c r="F1586" s="20">
        <v>74</v>
      </c>
      <c r="G1586" s="21">
        <v>9.660574412532636</v>
      </c>
      <c r="H1586" s="35">
        <v>528</v>
      </c>
      <c r="I1586" s="19">
        <v>4</v>
      </c>
      <c r="J1586" s="19">
        <v>1</v>
      </c>
      <c r="K1586" s="22">
        <v>5</v>
      </c>
      <c r="L1586" s="21">
        <v>0.94696969696969702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68</v>
      </c>
      <c r="E1587" s="19">
        <v>52</v>
      </c>
      <c r="F1587" s="20">
        <v>120</v>
      </c>
      <c r="G1587" s="21">
        <v>13.793103448275861</v>
      </c>
      <c r="H1587" s="35">
        <v>532</v>
      </c>
      <c r="I1587" s="19">
        <v>7</v>
      </c>
      <c r="J1587" s="19">
        <v>13</v>
      </c>
      <c r="K1587" s="22">
        <v>20</v>
      </c>
      <c r="L1587" s="21">
        <v>3.7593984962406015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63</v>
      </c>
      <c r="E1588" s="19">
        <v>53</v>
      </c>
      <c r="F1588" s="20">
        <v>116</v>
      </c>
      <c r="G1588" s="21">
        <v>13.151927437641723</v>
      </c>
      <c r="H1588" s="35">
        <v>323</v>
      </c>
      <c r="I1588" s="19">
        <v>0</v>
      </c>
      <c r="J1588" s="19">
        <v>2</v>
      </c>
      <c r="K1588" s="22">
        <v>2</v>
      </c>
      <c r="L1588" s="21">
        <v>0.61919504643962853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36</v>
      </c>
      <c r="E1589" s="19">
        <v>50</v>
      </c>
      <c r="F1589" s="20">
        <v>86</v>
      </c>
      <c r="G1589" s="21">
        <v>14.333333333333334</v>
      </c>
      <c r="H1589" s="35">
        <v>250</v>
      </c>
      <c r="I1589" s="19">
        <v>1</v>
      </c>
      <c r="J1589" s="19">
        <v>1</v>
      </c>
      <c r="K1589" s="22">
        <v>2</v>
      </c>
      <c r="L1589" s="21">
        <v>0.8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37</v>
      </c>
      <c r="E1590" s="19">
        <v>38</v>
      </c>
      <c r="F1590" s="20">
        <v>75</v>
      </c>
      <c r="G1590" s="21">
        <v>15.030060120240481</v>
      </c>
      <c r="H1590" s="35">
        <v>350</v>
      </c>
      <c r="I1590" s="19">
        <v>2</v>
      </c>
      <c r="J1590" s="19">
        <v>0</v>
      </c>
      <c r="K1590" s="22">
        <v>2</v>
      </c>
      <c r="L1590" s="21">
        <v>0.5714285714285714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34</v>
      </c>
      <c r="E1591" s="19">
        <v>29</v>
      </c>
      <c r="F1591" s="20">
        <v>63</v>
      </c>
      <c r="G1591" s="21">
        <v>8.762169680111267</v>
      </c>
      <c r="H1591" s="35">
        <v>441</v>
      </c>
      <c r="I1591" s="19">
        <v>4</v>
      </c>
      <c r="J1591" s="19">
        <v>4</v>
      </c>
      <c r="K1591" s="22">
        <v>8</v>
      </c>
      <c r="L1591" s="21">
        <v>1.8140589569160999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128</v>
      </c>
      <c r="E1592" s="19">
        <v>101</v>
      </c>
      <c r="F1592" s="20">
        <v>229</v>
      </c>
      <c r="G1592" s="21">
        <v>17.561349693251536</v>
      </c>
      <c r="H1592" s="19">
        <v>457</v>
      </c>
      <c r="I1592" s="19">
        <v>1</v>
      </c>
      <c r="J1592" s="19">
        <v>6</v>
      </c>
      <c r="K1592" s="22">
        <v>7</v>
      </c>
      <c r="L1592" s="21">
        <v>1.5317286652078774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37</v>
      </c>
      <c r="E1593" s="19">
        <v>53</v>
      </c>
      <c r="F1593" s="20">
        <v>90</v>
      </c>
      <c r="G1593" s="21">
        <v>7.4196207749381697</v>
      </c>
      <c r="H1593" s="19">
        <v>1056</v>
      </c>
      <c r="I1593" s="19">
        <v>9</v>
      </c>
      <c r="J1593" s="19">
        <v>8</v>
      </c>
      <c r="K1593" s="22">
        <v>17</v>
      </c>
      <c r="L1593" s="21">
        <v>1.6098484848484849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14</v>
      </c>
      <c r="E1594" s="19">
        <v>22</v>
      </c>
      <c r="F1594" s="20">
        <v>36</v>
      </c>
      <c r="G1594" s="21">
        <v>6.9364161849710975</v>
      </c>
      <c r="H1594" s="35">
        <v>180</v>
      </c>
      <c r="I1594" s="19">
        <v>0</v>
      </c>
      <c r="J1594" s="19">
        <v>0</v>
      </c>
      <c r="K1594" s="22">
        <v>0</v>
      </c>
      <c r="L1594" s="21">
        <v>0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16</v>
      </c>
      <c r="E1595" s="19">
        <v>22</v>
      </c>
      <c r="F1595" s="20">
        <v>38</v>
      </c>
      <c r="G1595" s="21">
        <v>8.5011185682326627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85</v>
      </c>
      <c r="E1596" s="19">
        <v>89</v>
      </c>
      <c r="F1596" s="20">
        <v>174</v>
      </c>
      <c r="G1596" s="21">
        <v>16.893203883495143</v>
      </c>
      <c r="H1596" s="35">
        <v>921</v>
      </c>
      <c r="I1596" s="19">
        <v>8</v>
      </c>
      <c r="J1596" s="19">
        <v>12</v>
      </c>
      <c r="K1596" s="22">
        <v>20</v>
      </c>
      <c r="L1596" s="21">
        <v>2.1715526601520088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44</v>
      </c>
      <c r="E1597" s="19">
        <v>55</v>
      </c>
      <c r="F1597" s="20">
        <v>99</v>
      </c>
      <c r="G1597" s="21">
        <v>23.239436619718308</v>
      </c>
      <c r="H1597" s="35">
        <v>217</v>
      </c>
      <c r="I1597" s="19">
        <v>2</v>
      </c>
      <c r="J1597" s="19">
        <v>2</v>
      </c>
      <c r="K1597" s="22">
        <v>4</v>
      </c>
      <c r="L1597" s="21">
        <v>1.8433179723502304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49</v>
      </c>
      <c r="E1598" s="19">
        <v>56</v>
      </c>
      <c r="F1598" s="20">
        <v>105</v>
      </c>
      <c r="G1598" s="21">
        <v>14.788732394366196</v>
      </c>
      <c r="H1598" s="35">
        <v>510</v>
      </c>
      <c r="I1598" s="19">
        <v>8</v>
      </c>
      <c r="J1598" s="19">
        <v>12</v>
      </c>
      <c r="K1598" s="22">
        <v>20</v>
      </c>
      <c r="L1598" s="21">
        <v>3.9215686274509802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39</v>
      </c>
      <c r="E1599" s="19">
        <v>42</v>
      </c>
      <c r="F1599" s="20">
        <v>81</v>
      </c>
      <c r="G1599" s="21">
        <v>17.685589519650655</v>
      </c>
      <c r="H1599" s="35">
        <v>62</v>
      </c>
      <c r="I1599" s="19">
        <v>0</v>
      </c>
      <c r="J1599" s="19">
        <v>2</v>
      </c>
      <c r="K1599" s="22">
        <v>2</v>
      </c>
      <c r="L1599" s="21">
        <v>3.225806451612903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29</v>
      </c>
      <c r="E1600" s="19">
        <v>34</v>
      </c>
      <c r="F1600" s="20">
        <v>63</v>
      </c>
      <c r="G1600" s="21">
        <v>24.045801526717558</v>
      </c>
      <c r="H1600" s="35">
        <v>81</v>
      </c>
      <c r="I1600" s="19">
        <v>1</v>
      </c>
      <c r="J1600" s="19">
        <v>1</v>
      </c>
      <c r="K1600" s="22">
        <v>2</v>
      </c>
      <c r="L1600" s="21">
        <v>2.4691358024691357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89</v>
      </c>
      <c r="E1601" s="19">
        <v>76</v>
      </c>
      <c r="F1601" s="20">
        <v>165</v>
      </c>
      <c r="G1601" s="21">
        <v>22.758620689655174</v>
      </c>
      <c r="H1601" s="35">
        <v>231</v>
      </c>
      <c r="I1601" s="19">
        <v>0</v>
      </c>
      <c r="J1601" s="19">
        <v>0</v>
      </c>
      <c r="K1601" s="22">
        <v>0</v>
      </c>
      <c r="L1601" s="21">
        <v>0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34</v>
      </c>
      <c r="E1602" s="19">
        <v>28</v>
      </c>
      <c r="F1602" s="20">
        <v>62</v>
      </c>
      <c r="G1602" s="21">
        <v>12.997903563941298</v>
      </c>
      <c r="H1602" s="35">
        <v>163</v>
      </c>
      <c r="I1602" s="19">
        <v>0</v>
      </c>
      <c r="J1602" s="19">
        <v>2</v>
      </c>
      <c r="K1602" s="22">
        <v>2</v>
      </c>
      <c r="L1602" s="21">
        <v>1.2269938650306749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1</v>
      </c>
      <c r="E1603" s="19">
        <v>1</v>
      </c>
      <c r="F1603" s="20">
        <v>2</v>
      </c>
      <c r="G1603" s="21">
        <v>0.64516129032258063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1318</v>
      </c>
      <c r="E1604" s="29">
        <v>1332</v>
      </c>
      <c r="F1604" s="29">
        <v>2650</v>
      </c>
      <c r="G1604" s="31">
        <v>11.254087569541769</v>
      </c>
      <c r="H1604" s="29">
        <v>13123</v>
      </c>
      <c r="I1604" s="29">
        <v>76</v>
      </c>
      <c r="J1604" s="29">
        <v>78</v>
      </c>
      <c r="K1604" s="36">
        <v>154</v>
      </c>
      <c r="L1604" s="31">
        <v>1.173512154233026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138</v>
      </c>
      <c r="E1605" s="19">
        <v>138</v>
      </c>
      <c r="F1605" s="20">
        <v>276</v>
      </c>
      <c r="G1605" s="21">
        <v>11.070998796630565</v>
      </c>
      <c r="H1605" s="19">
        <v>1194</v>
      </c>
      <c r="I1605" s="19">
        <v>11</v>
      </c>
      <c r="J1605" s="19">
        <v>12</v>
      </c>
      <c r="K1605" s="22">
        <v>23</v>
      </c>
      <c r="L1605" s="21">
        <v>1.9262981574539362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211</v>
      </c>
      <c r="E1606" s="19">
        <v>174</v>
      </c>
      <c r="F1606" s="20">
        <v>385</v>
      </c>
      <c r="G1606" s="21">
        <v>12.44343891402715</v>
      </c>
      <c r="H1606" s="19">
        <v>1511</v>
      </c>
      <c r="I1606" s="19">
        <v>27</v>
      </c>
      <c r="J1606" s="19">
        <v>19</v>
      </c>
      <c r="K1606" s="22">
        <v>46</v>
      </c>
      <c r="L1606" s="21">
        <v>3.0443414956982129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73</v>
      </c>
      <c r="E1607" s="19">
        <v>72</v>
      </c>
      <c r="F1607" s="20">
        <v>145</v>
      </c>
      <c r="G1607" s="21">
        <v>21.044992743105951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43</v>
      </c>
      <c r="E1608" s="19">
        <v>46</v>
      </c>
      <c r="F1608" s="20">
        <v>89</v>
      </c>
      <c r="G1608" s="21">
        <v>11.055900621118013</v>
      </c>
      <c r="H1608" s="19">
        <v>448</v>
      </c>
      <c r="I1608" s="19">
        <v>3</v>
      </c>
      <c r="J1608" s="19">
        <v>3</v>
      </c>
      <c r="K1608" s="22">
        <v>6</v>
      </c>
      <c r="L1608" s="21">
        <v>1.3392857142857142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82</v>
      </c>
      <c r="E1609" s="19">
        <v>75</v>
      </c>
      <c r="F1609" s="20">
        <v>157</v>
      </c>
      <c r="G1609" s="21">
        <v>9.7576134244872588</v>
      </c>
      <c r="H1609" s="19">
        <v>1027</v>
      </c>
      <c r="I1609" s="19">
        <v>3</v>
      </c>
      <c r="J1609" s="19">
        <v>0</v>
      </c>
      <c r="K1609" s="22">
        <v>3</v>
      </c>
      <c r="L1609" s="21">
        <v>0.29211295034079843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8</v>
      </c>
      <c r="E1610" s="19">
        <v>10</v>
      </c>
      <c r="F1610" s="20">
        <v>18</v>
      </c>
      <c r="G1610" s="21">
        <v>6.4981949458483745</v>
      </c>
      <c r="H1610" s="35">
        <v>205</v>
      </c>
      <c r="I1610" s="19">
        <v>1</v>
      </c>
      <c r="J1610" s="19">
        <v>0</v>
      </c>
      <c r="K1610" s="22">
        <v>1</v>
      </c>
      <c r="L1610" s="21">
        <v>0.48780487804878048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49</v>
      </c>
      <c r="E1611" s="19">
        <v>58</v>
      </c>
      <c r="F1611" s="20">
        <v>107</v>
      </c>
      <c r="G1611" s="21">
        <v>11.902113459399333</v>
      </c>
      <c r="H1611" s="35">
        <v>473</v>
      </c>
      <c r="I1611" s="19">
        <v>4</v>
      </c>
      <c r="J1611" s="19">
        <v>6</v>
      </c>
      <c r="K1611" s="22">
        <v>10</v>
      </c>
      <c r="L1611" s="21">
        <v>2.1141649048625792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34</v>
      </c>
      <c r="E1612" s="19">
        <v>43</v>
      </c>
      <c r="F1612" s="20">
        <v>77</v>
      </c>
      <c r="G1612" s="21">
        <v>6.115965051628276</v>
      </c>
      <c r="H1612" s="35">
        <v>965</v>
      </c>
      <c r="I1612" s="19">
        <v>5</v>
      </c>
      <c r="J1612" s="19">
        <v>5</v>
      </c>
      <c r="K1612" s="22">
        <v>10</v>
      </c>
      <c r="L1612" s="21">
        <v>1.0362694300518136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94</v>
      </c>
      <c r="E1613" s="19">
        <v>104</v>
      </c>
      <c r="F1613" s="20">
        <v>198</v>
      </c>
      <c r="G1613" s="21">
        <v>12.429378531073446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11</v>
      </c>
      <c r="E1614" s="19">
        <v>17</v>
      </c>
      <c r="F1614" s="20">
        <v>28</v>
      </c>
      <c r="G1614" s="21">
        <v>5.0816696914700543</v>
      </c>
      <c r="H1614" s="19">
        <v>389</v>
      </c>
      <c r="I1614" s="19">
        <v>0</v>
      </c>
      <c r="J1614" s="19">
        <v>2</v>
      </c>
      <c r="K1614" s="22">
        <v>2</v>
      </c>
      <c r="L1614" s="21">
        <v>0.51413881748071977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93</v>
      </c>
      <c r="E1615" s="19">
        <v>85</v>
      </c>
      <c r="F1615" s="20">
        <v>178</v>
      </c>
      <c r="G1615" s="21">
        <v>10.165619645916619</v>
      </c>
      <c r="H1615" s="19">
        <v>1109</v>
      </c>
      <c r="I1615" s="19">
        <v>13</v>
      </c>
      <c r="J1615" s="19">
        <v>15</v>
      </c>
      <c r="K1615" s="22">
        <v>28</v>
      </c>
      <c r="L1615" s="21">
        <v>2.5247971145175834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110</v>
      </c>
      <c r="E1616" s="19">
        <v>107</v>
      </c>
      <c r="F1616" s="20">
        <v>217</v>
      </c>
      <c r="G1616" s="21">
        <v>14.173742651861529</v>
      </c>
      <c r="H1616" s="19">
        <v>882</v>
      </c>
      <c r="I1616" s="19">
        <v>0</v>
      </c>
      <c r="J1616" s="19">
        <v>1</v>
      </c>
      <c r="K1616" s="22">
        <v>1</v>
      </c>
      <c r="L1616" s="21">
        <v>0.11337868480725624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99</v>
      </c>
      <c r="E1617" s="19">
        <v>108</v>
      </c>
      <c r="F1617" s="20">
        <v>207</v>
      </c>
      <c r="G1617" s="21">
        <v>9.5966620305980541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31</v>
      </c>
      <c r="E1618" s="19">
        <v>37</v>
      </c>
      <c r="F1618" s="20">
        <v>68</v>
      </c>
      <c r="G1618" s="21">
        <v>14.529914529914532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24</v>
      </c>
      <c r="E1619" s="19">
        <v>29</v>
      </c>
      <c r="F1619" s="20">
        <v>53</v>
      </c>
      <c r="G1619" s="21">
        <v>4.058192955589587</v>
      </c>
      <c r="H1619" s="19">
        <v>1144</v>
      </c>
      <c r="I1619" s="19">
        <v>7</v>
      </c>
      <c r="J1619" s="19">
        <v>6</v>
      </c>
      <c r="K1619" s="22">
        <v>13</v>
      </c>
      <c r="L1619" s="21">
        <v>1.1363636363636365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76</v>
      </c>
      <c r="E1620" s="19">
        <v>83</v>
      </c>
      <c r="F1620" s="20">
        <v>159</v>
      </c>
      <c r="G1620" s="21">
        <v>20.676202860858258</v>
      </c>
      <c r="H1620" s="35">
        <v>291</v>
      </c>
      <c r="I1620" s="19">
        <v>0</v>
      </c>
      <c r="J1620" s="19">
        <v>2</v>
      </c>
      <c r="K1620" s="22">
        <v>2</v>
      </c>
      <c r="L1620" s="21">
        <v>0.6872852233676976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21</v>
      </c>
      <c r="E1621" s="19">
        <v>13</v>
      </c>
      <c r="F1621" s="20">
        <v>34</v>
      </c>
      <c r="G1621" s="21">
        <v>4.2821158690176322</v>
      </c>
      <c r="H1621" s="35">
        <v>611</v>
      </c>
      <c r="I1621" s="19">
        <v>0</v>
      </c>
      <c r="J1621" s="19">
        <v>1</v>
      </c>
      <c r="K1621" s="22">
        <v>1</v>
      </c>
      <c r="L1621" s="21">
        <v>0.16366612111292964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74</v>
      </c>
      <c r="E1622" s="19">
        <v>80</v>
      </c>
      <c r="F1622" s="20">
        <v>154</v>
      </c>
      <c r="G1622" s="21">
        <v>17.948717948717949</v>
      </c>
      <c r="H1622" s="35">
        <v>343</v>
      </c>
      <c r="I1622" s="19">
        <v>2</v>
      </c>
      <c r="J1622" s="19">
        <v>6</v>
      </c>
      <c r="K1622" s="22">
        <v>8</v>
      </c>
      <c r="L1622" s="21">
        <v>2.3323615160349855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47</v>
      </c>
      <c r="E1623" s="19">
        <v>53</v>
      </c>
      <c r="F1623" s="20">
        <v>100</v>
      </c>
      <c r="G1623" s="21">
        <v>15.527950310559005</v>
      </c>
      <c r="H1623" s="19">
        <v>162</v>
      </c>
      <c r="I1623" s="19">
        <v>0</v>
      </c>
      <c r="J1623" s="19">
        <v>0</v>
      </c>
      <c r="K1623" s="22">
        <v>0</v>
      </c>
      <c r="L1623" s="21">
        <v>0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606</v>
      </c>
      <c r="E1624" s="29">
        <v>556</v>
      </c>
      <c r="F1624" s="29">
        <v>1162</v>
      </c>
      <c r="G1624" s="31">
        <v>8.4270070345927905</v>
      </c>
      <c r="H1624" s="29">
        <v>8306</v>
      </c>
      <c r="I1624" s="29">
        <v>27</v>
      </c>
      <c r="J1624" s="29">
        <v>27</v>
      </c>
      <c r="K1624" s="36">
        <v>54</v>
      </c>
      <c r="L1624" s="31">
        <v>0.65013243438478208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31</v>
      </c>
      <c r="E1625" s="19">
        <v>38</v>
      </c>
      <c r="F1625" s="20">
        <v>69</v>
      </c>
      <c r="G1625" s="21">
        <v>4.4718081659105637</v>
      </c>
      <c r="H1625" s="19">
        <v>1282</v>
      </c>
      <c r="I1625" s="19">
        <v>14</v>
      </c>
      <c r="J1625" s="19">
        <v>13</v>
      </c>
      <c r="K1625" s="22">
        <v>27</v>
      </c>
      <c r="L1625" s="21">
        <v>2.1060842433697347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202</v>
      </c>
      <c r="E1626" s="19">
        <v>137</v>
      </c>
      <c r="F1626" s="20">
        <v>339</v>
      </c>
      <c r="G1626" s="21">
        <v>8.8906372934697089</v>
      </c>
      <c r="H1626" s="19">
        <v>2149</v>
      </c>
      <c r="I1626" s="19">
        <v>6</v>
      </c>
      <c r="J1626" s="19">
        <v>4</v>
      </c>
      <c r="K1626" s="22">
        <v>10</v>
      </c>
      <c r="L1626" s="21">
        <v>0.46533271288971617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42</v>
      </c>
      <c r="E1627" s="19">
        <v>66</v>
      </c>
      <c r="F1627" s="20">
        <v>108</v>
      </c>
      <c r="G1627" s="21">
        <v>14.229249011857709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32</v>
      </c>
      <c r="E1628" s="19">
        <v>33</v>
      </c>
      <c r="F1628" s="20">
        <v>65</v>
      </c>
      <c r="G1628" s="21">
        <v>7.7751196172248811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95</v>
      </c>
      <c r="E1629" s="19">
        <v>100</v>
      </c>
      <c r="F1629" s="20">
        <v>195</v>
      </c>
      <c r="G1629" s="21">
        <v>18.606870229007633</v>
      </c>
      <c r="H1629" s="35">
        <v>363</v>
      </c>
      <c r="I1629" s="19">
        <v>0</v>
      </c>
      <c r="J1629" s="19">
        <v>2</v>
      </c>
      <c r="K1629" s="22">
        <v>2</v>
      </c>
      <c r="L1629" s="21">
        <v>0.55096418732782371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20</v>
      </c>
      <c r="E1630" s="19">
        <v>19</v>
      </c>
      <c r="F1630" s="20">
        <v>39</v>
      </c>
      <c r="G1630" s="21">
        <v>5.3571428571428568</v>
      </c>
      <c r="H1630" s="35">
        <v>407</v>
      </c>
      <c r="I1630" s="19">
        <v>0</v>
      </c>
      <c r="J1630" s="19">
        <v>1</v>
      </c>
      <c r="K1630" s="22">
        <v>1</v>
      </c>
      <c r="L1630" s="21">
        <v>0.24570024570024571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68</v>
      </c>
      <c r="E1631" s="19">
        <v>42</v>
      </c>
      <c r="F1631" s="20">
        <v>110</v>
      </c>
      <c r="G1631" s="21">
        <v>12.44343891402715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10</v>
      </c>
      <c r="E1632" s="19">
        <v>10</v>
      </c>
      <c r="F1632" s="20">
        <v>20</v>
      </c>
      <c r="G1632" s="21">
        <v>12.738853503184714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15</v>
      </c>
      <c r="E1633" s="19">
        <v>14</v>
      </c>
      <c r="F1633" s="20">
        <v>29</v>
      </c>
      <c r="G1633" s="21">
        <v>1.8261964735516372</v>
      </c>
      <c r="H1633" s="19">
        <v>1395</v>
      </c>
      <c r="I1633" s="19">
        <v>7</v>
      </c>
      <c r="J1633" s="19">
        <v>7</v>
      </c>
      <c r="K1633" s="22">
        <v>14</v>
      </c>
      <c r="L1633" s="21">
        <v>1.0035842293906809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43</v>
      </c>
      <c r="E1634" s="19">
        <v>54</v>
      </c>
      <c r="F1634" s="20">
        <v>97</v>
      </c>
      <c r="G1634" s="21">
        <v>6.9434502505368645</v>
      </c>
      <c r="H1634" s="35">
        <v>983</v>
      </c>
      <c r="I1634" s="19">
        <v>0</v>
      </c>
      <c r="J1634" s="19">
        <v>0</v>
      </c>
      <c r="K1634" s="22">
        <v>0</v>
      </c>
      <c r="L1634" s="21">
        <v>0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48</v>
      </c>
      <c r="E1635" s="19">
        <v>43</v>
      </c>
      <c r="F1635" s="20">
        <v>91</v>
      </c>
      <c r="G1635" s="21">
        <v>8.7837837837837842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2151</v>
      </c>
      <c r="E1636" s="38">
        <v>2024</v>
      </c>
      <c r="F1636" s="38">
        <v>4175</v>
      </c>
      <c r="G1636" s="31">
        <v>20.260105789294901</v>
      </c>
      <c r="H1636" s="29">
        <v>6159</v>
      </c>
      <c r="I1636" s="38">
        <v>49</v>
      </c>
      <c r="J1636" s="38">
        <v>42</v>
      </c>
      <c r="K1636" s="39">
        <v>91</v>
      </c>
      <c r="L1636" s="31">
        <v>1.4775125832115603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89</v>
      </c>
      <c r="E1637" s="35">
        <v>86</v>
      </c>
      <c r="F1637" s="40">
        <v>175</v>
      </c>
      <c r="G1637" s="21">
        <v>15.138408304498268</v>
      </c>
      <c r="H1637" s="35">
        <v>338</v>
      </c>
      <c r="I1637" s="35">
        <v>2</v>
      </c>
      <c r="J1637" s="35">
        <v>4</v>
      </c>
      <c r="K1637" s="41">
        <v>6</v>
      </c>
      <c r="L1637" s="21">
        <v>1.7751479289940828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190</v>
      </c>
      <c r="E1638" s="35">
        <v>155</v>
      </c>
      <c r="F1638" s="40">
        <v>345</v>
      </c>
      <c r="G1638" s="21">
        <v>22.388059701492537</v>
      </c>
      <c r="H1638" s="35">
        <v>240</v>
      </c>
      <c r="I1638" s="35">
        <v>5</v>
      </c>
      <c r="J1638" s="35">
        <v>5</v>
      </c>
      <c r="K1638" s="41">
        <v>10</v>
      </c>
      <c r="L1638" s="21">
        <v>4.1666666666666661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68</v>
      </c>
      <c r="E1639" s="35">
        <v>77</v>
      </c>
      <c r="F1639" s="40">
        <v>145</v>
      </c>
      <c r="G1639" s="21">
        <v>15.934065934065933</v>
      </c>
      <c r="H1639" s="19">
        <v>378</v>
      </c>
      <c r="I1639" s="35">
        <v>4</v>
      </c>
      <c r="J1639" s="35">
        <v>3</v>
      </c>
      <c r="K1639" s="41">
        <v>7</v>
      </c>
      <c r="L1639" s="21">
        <v>1.8518518518518516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369</v>
      </c>
      <c r="E1640" s="35">
        <v>374</v>
      </c>
      <c r="F1640" s="40">
        <v>743</v>
      </c>
      <c r="G1640" s="21">
        <v>18.973442288049032</v>
      </c>
      <c r="H1640" s="19">
        <v>1514</v>
      </c>
      <c r="I1640" s="35">
        <v>14</v>
      </c>
      <c r="J1640" s="35">
        <v>15</v>
      </c>
      <c r="K1640" s="41">
        <v>29</v>
      </c>
      <c r="L1640" s="21">
        <v>1.915455746367239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116</v>
      </c>
      <c r="E1641" s="35">
        <v>105</v>
      </c>
      <c r="F1641" s="40">
        <v>221</v>
      </c>
      <c r="G1641" s="21">
        <v>25.028312570781424</v>
      </c>
      <c r="H1641" s="35">
        <v>154</v>
      </c>
      <c r="I1641" s="35">
        <v>1</v>
      </c>
      <c r="J1641" s="35">
        <v>0</v>
      </c>
      <c r="K1641" s="41">
        <v>1</v>
      </c>
      <c r="L1641" s="21">
        <v>0.64935064935064934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139</v>
      </c>
      <c r="E1642" s="35">
        <v>145</v>
      </c>
      <c r="F1642" s="40">
        <v>284</v>
      </c>
      <c r="G1642" s="21">
        <v>19.735927727588603</v>
      </c>
      <c r="H1642" s="35">
        <v>649</v>
      </c>
      <c r="I1642" s="35">
        <v>1</v>
      </c>
      <c r="J1642" s="35">
        <v>3</v>
      </c>
      <c r="K1642" s="41">
        <v>4</v>
      </c>
      <c r="L1642" s="21">
        <v>0.6163328197226503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79</v>
      </c>
      <c r="E1643" s="35">
        <v>70</v>
      </c>
      <c r="F1643" s="40">
        <v>149</v>
      </c>
      <c r="G1643" s="21">
        <v>26.18629173989455</v>
      </c>
      <c r="H1643" s="19">
        <v>50</v>
      </c>
      <c r="I1643" s="35">
        <v>1</v>
      </c>
      <c r="J1643" s="35">
        <v>0</v>
      </c>
      <c r="K1643" s="41">
        <v>1</v>
      </c>
      <c r="L1643" s="21">
        <v>2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366</v>
      </c>
      <c r="E1644" s="35">
        <v>357</v>
      </c>
      <c r="F1644" s="40">
        <v>723</v>
      </c>
      <c r="G1644" s="21">
        <v>22.793190416141236</v>
      </c>
      <c r="H1644" s="19">
        <v>1378</v>
      </c>
      <c r="I1644" s="35">
        <v>1</v>
      </c>
      <c r="J1644" s="35">
        <v>0</v>
      </c>
      <c r="K1644" s="41">
        <v>1</v>
      </c>
      <c r="L1644" s="21">
        <v>7.2568940493468792E-2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407</v>
      </c>
      <c r="E1645" s="35">
        <v>328</v>
      </c>
      <c r="F1645" s="40">
        <v>735</v>
      </c>
      <c r="G1645" s="21">
        <v>20.833333333333336</v>
      </c>
      <c r="H1645" s="35">
        <v>209</v>
      </c>
      <c r="I1645" s="35">
        <v>16</v>
      </c>
      <c r="J1645" s="35">
        <v>10</v>
      </c>
      <c r="K1645" s="41">
        <v>26</v>
      </c>
      <c r="L1645" s="21">
        <v>12.440191387559809</v>
      </c>
    </row>
    <row r="1646" spans="1:12" ht="15" customHeight="1" outlineLevel="1" x14ac:dyDescent="0.2">
      <c r="A1646" s="42" t="s">
        <v>2828</v>
      </c>
      <c r="B1646" s="43" t="s">
        <v>2829</v>
      </c>
      <c r="C1646" s="47">
        <v>1002</v>
      </c>
      <c r="D1646" s="44">
        <v>105</v>
      </c>
      <c r="E1646" s="44">
        <v>90</v>
      </c>
      <c r="F1646" s="45">
        <v>195</v>
      </c>
      <c r="G1646" s="46">
        <v>19.461077844311379</v>
      </c>
      <c r="H1646" s="44">
        <v>340</v>
      </c>
      <c r="I1646" s="44">
        <v>2</v>
      </c>
      <c r="J1646" s="44">
        <v>0</v>
      </c>
      <c r="K1646" s="48">
        <v>2</v>
      </c>
      <c r="L1646" s="46">
        <v>0.58823529411764708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52</v>
      </c>
      <c r="E1647" s="35">
        <v>69</v>
      </c>
      <c r="F1647" s="40">
        <v>121</v>
      </c>
      <c r="G1647" s="21">
        <v>26.304347826086953</v>
      </c>
      <c r="H1647" s="35">
        <v>21</v>
      </c>
      <c r="I1647" s="35">
        <v>0</v>
      </c>
      <c r="J1647" s="35">
        <v>1</v>
      </c>
      <c r="K1647" s="41">
        <v>1</v>
      </c>
      <c r="L1647" s="21">
        <v>4.7619047619047619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171</v>
      </c>
      <c r="E1648" s="35">
        <v>168</v>
      </c>
      <c r="F1648" s="40">
        <v>339</v>
      </c>
      <c r="G1648" s="21">
        <v>16.691285081240768</v>
      </c>
      <c r="H1648" s="19">
        <v>888</v>
      </c>
      <c r="I1648" s="35">
        <v>2</v>
      </c>
      <c r="J1648" s="35">
        <v>1</v>
      </c>
      <c r="K1648" s="41">
        <v>3</v>
      </c>
      <c r="L1648" s="21">
        <v>0.33783783783783783</v>
      </c>
    </row>
    <row r="1649" spans="1:12" ht="15" customHeight="1" outlineLevel="1" x14ac:dyDescent="0.2">
      <c r="A1649" s="53" t="s">
        <v>2832</v>
      </c>
      <c r="B1649" s="54" t="s">
        <v>2833</v>
      </c>
      <c r="C1649" s="55">
        <v>25329</v>
      </c>
      <c r="D1649" s="45">
        <v>2380</v>
      </c>
      <c r="E1649" s="45">
        <v>2574</v>
      </c>
      <c r="F1649" s="45">
        <v>4954</v>
      </c>
      <c r="G1649" s="46">
        <v>19.558608709384501</v>
      </c>
      <c r="H1649" s="55">
        <v>10539</v>
      </c>
      <c r="I1649" s="45">
        <v>117</v>
      </c>
      <c r="J1649" s="45">
        <v>127</v>
      </c>
      <c r="K1649" s="48">
        <v>244</v>
      </c>
      <c r="L1649" s="46">
        <v>2.3152101717430495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77</v>
      </c>
      <c r="E1650" s="35">
        <v>111</v>
      </c>
      <c r="F1650" s="40">
        <v>188</v>
      </c>
      <c r="G1650" s="21">
        <v>21.784472769409039</v>
      </c>
      <c r="H1650" s="19">
        <v>302</v>
      </c>
      <c r="I1650" s="35">
        <v>8</v>
      </c>
      <c r="J1650" s="35">
        <v>9</v>
      </c>
      <c r="K1650" s="41">
        <v>17</v>
      </c>
      <c r="L1650" s="21">
        <v>5.629139072847682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84</v>
      </c>
      <c r="E1651" s="35">
        <v>110</v>
      </c>
      <c r="F1651" s="40">
        <v>194</v>
      </c>
      <c r="G1651" s="21">
        <v>10.929577464788732</v>
      </c>
      <c r="H1651" s="19">
        <v>1293</v>
      </c>
      <c r="I1651" s="35">
        <v>14</v>
      </c>
      <c r="J1651" s="35">
        <v>19</v>
      </c>
      <c r="K1651" s="41">
        <v>33</v>
      </c>
      <c r="L1651" s="21">
        <v>2.5522041763341066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90</v>
      </c>
      <c r="E1652" s="35">
        <v>93</v>
      </c>
      <c r="F1652" s="40">
        <v>183</v>
      </c>
      <c r="G1652" s="21">
        <v>16.151809355692851</v>
      </c>
      <c r="H1652" s="35">
        <v>699</v>
      </c>
      <c r="I1652" s="35">
        <v>4</v>
      </c>
      <c r="J1652" s="35">
        <v>4</v>
      </c>
      <c r="K1652" s="41">
        <v>8</v>
      </c>
      <c r="L1652" s="21">
        <v>1.144492131616595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103</v>
      </c>
      <c r="E1653" s="35">
        <v>135</v>
      </c>
      <c r="F1653" s="40">
        <v>238</v>
      </c>
      <c r="G1653" s="21">
        <v>25.954198473282442</v>
      </c>
      <c r="H1653" s="35">
        <v>504</v>
      </c>
      <c r="I1653" s="35">
        <v>2</v>
      </c>
      <c r="J1653" s="35">
        <v>3</v>
      </c>
      <c r="K1653" s="41">
        <v>5</v>
      </c>
      <c r="L1653" s="21">
        <v>0.99206349206349198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49</v>
      </c>
      <c r="E1654" s="35">
        <v>46</v>
      </c>
      <c r="F1654" s="40">
        <v>95</v>
      </c>
      <c r="G1654" s="21">
        <v>11.363636363636363</v>
      </c>
      <c r="H1654" s="35">
        <v>474</v>
      </c>
      <c r="I1654" s="35">
        <v>5</v>
      </c>
      <c r="J1654" s="35">
        <v>5</v>
      </c>
      <c r="K1654" s="41">
        <v>10</v>
      </c>
      <c r="L1654" s="21">
        <v>2.109704641350211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174</v>
      </c>
      <c r="E1655" s="35">
        <v>195</v>
      </c>
      <c r="F1655" s="40">
        <v>369</v>
      </c>
      <c r="G1655" s="21">
        <v>30.622406639004151</v>
      </c>
      <c r="H1655" s="35">
        <v>138</v>
      </c>
      <c r="I1655" s="35">
        <v>2</v>
      </c>
      <c r="J1655" s="35">
        <v>1</v>
      </c>
      <c r="K1655" s="41">
        <v>3</v>
      </c>
      <c r="L1655" s="21">
        <v>2.1739130434782608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113</v>
      </c>
      <c r="E1656" s="35">
        <v>134</v>
      </c>
      <c r="F1656" s="40">
        <v>247</v>
      </c>
      <c r="G1656" s="21">
        <v>31.994818652849744</v>
      </c>
      <c r="H1656" s="35">
        <v>101</v>
      </c>
      <c r="I1656" s="35">
        <v>2</v>
      </c>
      <c r="J1656" s="35">
        <v>3</v>
      </c>
      <c r="K1656" s="41">
        <v>5</v>
      </c>
      <c r="L1656" s="21">
        <v>4.9504950495049505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62</v>
      </c>
      <c r="E1657" s="35">
        <v>73</v>
      </c>
      <c r="F1657" s="40">
        <v>135</v>
      </c>
      <c r="G1657" s="21">
        <v>16.129032258064516</v>
      </c>
      <c r="H1657" s="35">
        <v>365</v>
      </c>
      <c r="I1657" s="35">
        <v>2</v>
      </c>
      <c r="J1657" s="35">
        <v>6</v>
      </c>
      <c r="K1657" s="41">
        <v>8</v>
      </c>
      <c r="L1657" s="21">
        <v>2.1917808219178081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103</v>
      </c>
      <c r="E1658" s="35">
        <v>144</v>
      </c>
      <c r="F1658" s="40">
        <v>247</v>
      </c>
      <c r="G1658" s="21">
        <v>25.127161749745675</v>
      </c>
      <c r="H1658" s="35">
        <v>509</v>
      </c>
      <c r="I1658" s="35">
        <v>1</v>
      </c>
      <c r="J1658" s="35">
        <v>1</v>
      </c>
      <c r="K1658" s="41">
        <v>2</v>
      </c>
      <c r="L1658" s="21">
        <v>0.39292730844793711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34</v>
      </c>
      <c r="E1659" s="35">
        <v>38</v>
      </c>
      <c r="F1659" s="40">
        <v>72</v>
      </c>
      <c r="G1659" s="21">
        <v>23.300970873786408</v>
      </c>
      <c r="H1659" s="35">
        <v>48</v>
      </c>
      <c r="I1659" s="35">
        <v>4</v>
      </c>
      <c r="J1659" s="35">
        <v>2</v>
      </c>
      <c r="K1659" s="41">
        <v>6</v>
      </c>
      <c r="L1659" s="21">
        <v>12.5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112</v>
      </c>
      <c r="E1660" s="35">
        <v>111</v>
      </c>
      <c r="F1660" s="40">
        <v>223</v>
      </c>
      <c r="G1660" s="21">
        <v>17.868589743589745</v>
      </c>
      <c r="H1660" s="35">
        <v>565</v>
      </c>
      <c r="I1660" s="35">
        <v>4</v>
      </c>
      <c r="J1660" s="35">
        <v>6</v>
      </c>
      <c r="K1660" s="41">
        <v>10</v>
      </c>
      <c r="L1660" s="21">
        <v>1.7699115044247788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106</v>
      </c>
      <c r="E1661" s="35">
        <v>125</v>
      </c>
      <c r="F1661" s="40">
        <v>231</v>
      </c>
      <c r="G1661" s="21">
        <v>27.304964539007091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87</v>
      </c>
      <c r="E1662" s="35">
        <v>98</v>
      </c>
      <c r="F1662" s="40">
        <v>185</v>
      </c>
      <c r="G1662" s="21">
        <v>19.432773109243698</v>
      </c>
      <c r="H1662" s="35">
        <v>317</v>
      </c>
      <c r="I1662" s="35">
        <v>4</v>
      </c>
      <c r="J1662" s="35">
        <v>8</v>
      </c>
      <c r="K1662" s="41">
        <v>12</v>
      </c>
      <c r="L1662" s="21">
        <v>3.7854889589905363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94</v>
      </c>
      <c r="E1663" s="35">
        <v>101</v>
      </c>
      <c r="F1663" s="40">
        <v>195</v>
      </c>
      <c r="G1663" s="21">
        <v>17.395182872435324</v>
      </c>
      <c r="H1663" s="35">
        <v>672</v>
      </c>
      <c r="I1663" s="35">
        <v>1</v>
      </c>
      <c r="J1663" s="35">
        <v>1</v>
      </c>
      <c r="K1663" s="41">
        <v>2</v>
      </c>
      <c r="L1663" s="21">
        <v>0.29761904761904762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123</v>
      </c>
      <c r="E1664" s="35">
        <v>122</v>
      </c>
      <c r="F1664" s="40">
        <v>245</v>
      </c>
      <c r="G1664" s="21">
        <v>20.94017094017094</v>
      </c>
      <c r="H1664" s="35">
        <v>288</v>
      </c>
      <c r="I1664" s="35">
        <v>2</v>
      </c>
      <c r="J1664" s="35">
        <v>0</v>
      </c>
      <c r="K1664" s="41">
        <v>2</v>
      </c>
      <c r="L1664" s="21">
        <v>0.69444444444444442</v>
      </c>
    </row>
    <row r="1665" spans="1:12" ht="15" customHeight="1" outlineLevel="1" x14ac:dyDescent="0.2">
      <c r="A1665" s="42" t="s">
        <v>2849</v>
      </c>
      <c r="B1665" s="43" t="s">
        <v>2850</v>
      </c>
      <c r="C1665" s="47">
        <v>1644</v>
      </c>
      <c r="D1665" s="44">
        <v>132</v>
      </c>
      <c r="E1665" s="44">
        <v>111</v>
      </c>
      <c r="F1665" s="45">
        <v>243</v>
      </c>
      <c r="G1665" s="46">
        <v>14.78102189781022</v>
      </c>
      <c r="H1665" s="44">
        <v>436</v>
      </c>
      <c r="I1665" s="44">
        <v>17</v>
      </c>
      <c r="J1665" s="44">
        <v>23</v>
      </c>
      <c r="K1665" s="48">
        <v>40</v>
      </c>
      <c r="L1665" s="46">
        <v>9.1743119266055047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87</v>
      </c>
      <c r="E1666" s="35">
        <v>77</v>
      </c>
      <c r="F1666" s="40">
        <v>164</v>
      </c>
      <c r="G1666" s="21">
        <v>21.216041397153944</v>
      </c>
      <c r="H1666" s="35">
        <v>469</v>
      </c>
      <c r="I1666" s="35">
        <v>6</v>
      </c>
      <c r="J1666" s="35">
        <v>8</v>
      </c>
      <c r="K1666" s="41">
        <v>14</v>
      </c>
      <c r="L1666" s="21">
        <v>2.9850746268656714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91</v>
      </c>
      <c r="E1667" s="35">
        <v>81</v>
      </c>
      <c r="F1667" s="40">
        <v>172</v>
      </c>
      <c r="G1667" s="21">
        <v>13.672496025437203</v>
      </c>
      <c r="H1667" s="35">
        <v>750</v>
      </c>
      <c r="I1667" s="35">
        <v>2</v>
      </c>
      <c r="J1667" s="35">
        <v>1</v>
      </c>
      <c r="K1667" s="41">
        <v>3</v>
      </c>
      <c r="L1667" s="21">
        <v>0.4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128</v>
      </c>
      <c r="E1668" s="35">
        <v>137</v>
      </c>
      <c r="F1668" s="40">
        <v>265</v>
      </c>
      <c r="G1668" s="21">
        <v>19.175108538350216</v>
      </c>
      <c r="H1668" s="35">
        <v>589</v>
      </c>
      <c r="I1668" s="35">
        <v>3</v>
      </c>
      <c r="J1668" s="35">
        <v>3</v>
      </c>
      <c r="K1668" s="41">
        <v>6</v>
      </c>
      <c r="L1668" s="21">
        <v>1.0186757215619695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123</v>
      </c>
      <c r="E1669" s="35">
        <v>151</v>
      </c>
      <c r="F1669" s="40">
        <v>274</v>
      </c>
      <c r="G1669" s="21">
        <v>21.937550040032026</v>
      </c>
      <c r="H1669" s="35">
        <v>625</v>
      </c>
      <c r="I1669" s="35">
        <v>4</v>
      </c>
      <c r="J1669" s="35">
        <v>6</v>
      </c>
      <c r="K1669" s="41">
        <v>10</v>
      </c>
      <c r="L1669" s="21">
        <v>1.6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69</v>
      </c>
      <c r="E1670" s="35">
        <v>66</v>
      </c>
      <c r="F1670" s="40">
        <v>135</v>
      </c>
      <c r="G1670" s="21">
        <v>16.284680337756331</v>
      </c>
      <c r="H1670" s="35">
        <v>352</v>
      </c>
      <c r="I1670" s="35">
        <v>9</v>
      </c>
      <c r="J1670" s="35">
        <v>3</v>
      </c>
      <c r="K1670" s="41">
        <v>12</v>
      </c>
      <c r="L1670" s="21">
        <v>3.4090909090909087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140</v>
      </c>
      <c r="E1671" s="35">
        <v>129</v>
      </c>
      <c r="F1671" s="40">
        <v>269</v>
      </c>
      <c r="G1671" s="21">
        <v>17.604712041884817</v>
      </c>
      <c r="H1671" s="35">
        <v>318</v>
      </c>
      <c r="I1671" s="35">
        <v>8</v>
      </c>
      <c r="J1671" s="35">
        <v>12</v>
      </c>
      <c r="K1671" s="41">
        <v>20</v>
      </c>
      <c r="L1671" s="21">
        <v>6.2893081761006293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72</v>
      </c>
      <c r="E1672" s="35">
        <v>88</v>
      </c>
      <c r="F1672" s="40">
        <v>160</v>
      </c>
      <c r="G1672" s="21">
        <v>17.797552836484982</v>
      </c>
      <c r="H1672" s="35">
        <v>459</v>
      </c>
      <c r="I1672" s="35">
        <v>2</v>
      </c>
      <c r="J1672" s="35">
        <v>1</v>
      </c>
      <c r="K1672" s="41">
        <v>3</v>
      </c>
      <c r="L1672" s="21">
        <v>0.65359477124183007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127</v>
      </c>
      <c r="E1673" s="35">
        <v>98</v>
      </c>
      <c r="F1673" s="40">
        <v>225</v>
      </c>
      <c r="G1673" s="21">
        <v>28.125</v>
      </c>
      <c r="H1673" s="19">
        <v>60</v>
      </c>
      <c r="I1673" s="35">
        <v>11</v>
      </c>
      <c r="J1673" s="35">
        <v>2</v>
      </c>
      <c r="K1673" s="41">
        <v>13</v>
      </c>
      <c r="L1673" s="21">
        <v>21.666666666666668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568</v>
      </c>
      <c r="E1674" s="38">
        <v>564</v>
      </c>
      <c r="F1674" s="38">
        <v>1132</v>
      </c>
      <c r="G1674" s="31">
        <v>16.431993032370446</v>
      </c>
      <c r="H1674" s="29">
        <v>4701</v>
      </c>
      <c r="I1674" s="38">
        <v>32</v>
      </c>
      <c r="J1674" s="38">
        <v>31</v>
      </c>
      <c r="K1674" s="39">
        <v>63</v>
      </c>
      <c r="L1674" s="31">
        <v>1.3401403956604978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83</v>
      </c>
      <c r="E1675" s="35">
        <v>103</v>
      </c>
      <c r="F1675" s="40">
        <v>186</v>
      </c>
      <c r="G1675" s="21">
        <v>17.448405253283301</v>
      </c>
      <c r="H1675" s="35">
        <v>721</v>
      </c>
      <c r="I1675" s="35">
        <v>9</v>
      </c>
      <c r="J1675" s="35">
        <v>16</v>
      </c>
      <c r="K1675" s="41">
        <v>25</v>
      </c>
      <c r="L1675" s="21">
        <v>3.467406380027739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42</v>
      </c>
      <c r="E1676" s="35">
        <v>29</v>
      </c>
      <c r="F1676" s="40">
        <v>71</v>
      </c>
      <c r="G1676" s="21">
        <v>13.921568627450981</v>
      </c>
      <c r="H1676" s="35">
        <v>350</v>
      </c>
      <c r="I1676" s="35">
        <v>3</v>
      </c>
      <c r="J1676" s="35">
        <v>4</v>
      </c>
      <c r="K1676" s="41">
        <v>7</v>
      </c>
      <c r="L1676" s="21">
        <v>2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50</v>
      </c>
      <c r="E1677" s="35">
        <v>61</v>
      </c>
      <c r="F1677" s="40">
        <v>111</v>
      </c>
      <c r="G1677" s="21">
        <v>12.144420131291028</v>
      </c>
      <c r="H1677" s="35">
        <v>739</v>
      </c>
      <c r="I1677" s="35">
        <v>2</v>
      </c>
      <c r="J1677" s="35">
        <v>0</v>
      </c>
      <c r="K1677" s="41">
        <v>2</v>
      </c>
      <c r="L1677" s="21">
        <v>0.2706359945872801</v>
      </c>
    </row>
    <row r="1678" spans="1:12" ht="15" customHeight="1" outlineLevel="1" x14ac:dyDescent="0.2">
      <c r="A1678" s="42" t="s">
        <v>2864</v>
      </c>
      <c r="B1678" s="43" t="s">
        <v>2865</v>
      </c>
      <c r="C1678" s="44">
        <v>852</v>
      </c>
      <c r="D1678" s="44">
        <v>57</v>
      </c>
      <c r="E1678" s="44">
        <v>73</v>
      </c>
      <c r="F1678" s="45">
        <v>130</v>
      </c>
      <c r="G1678" s="46">
        <v>15.258215962441316</v>
      </c>
      <c r="H1678" s="44">
        <v>655</v>
      </c>
      <c r="I1678" s="44">
        <v>0</v>
      </c>
      <c r="J1678" s="44">
        <v>2</v>
      </c>
      <c r="K1678" s="48">
        <v>2</v>
      </c>
      <c r="L1678" s="46">
        <v>0.30534351145038169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82</v>
      </c>
      <c r="E1679" s="35">
        <v>65</v>
      </c>
      <c r="F1679" s="40">
        <v>147</v>
      </c>
      <c r="G1679" s="21">
        <v>23.980424143556281</v>
      </c>
      <c r="H1679" s="35">
        <v>326</v>
      </c>
      <c r="I1679" s="35">
        <v>5</v>
      </c>
      <c r="J1679" s="35">
        <v>5</v>
      </c>
      <c r="K1679" s="41">
        <v>10</v>
      </c>
      <c r="L1679" s="21">
        <v>3.0674846625766872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89</v>
      </c>
      <c r="E1680" s="35">
        <v>78</v>
      </c>
      <c r="F1680" s="40">
        <v>167</v>
      </c>
      <c r="G1680" s="21">
        <v>14.884135472370765</v>
      </c>
      <c r="H1680" s="35">
        <v>775</v>
      </c>
      <c r="I1680" s="35">
        <v>3</v>
      </c>
      <c r="J1680" s="35">
        <v>0</v>
      </c>
      <c r="K1680" s="41">
        <v>3</v>
      </c>
      <c r="L1680" s="21">
        <v>0.38709677419354838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81</v>
      </c>
      <c r="E1681" s="35">
        <v>75</v>
      </c>
      <c r="F1681" s="40">
        <v>156</v>
      </c>
      <c r="G1681" s="21">
        <v>16.300940438871471</v>
      </c>
      <c r="H1681" s="35">
        <v>582</v>
      </c>
      <c r="I1681" s="35">
        <v>0</v>
      </c>
      <c r="J1681" s="35">
        <v>0</v>
      </c>
      <c r="K1681" s="41">
        <v>0</v>
      </c>
      <c r="L1681" s="21">
        <v>0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84</v>
      </c>
      <c r="E1682" s="35">
        <v>80</v>
      </c>
      <c r="F1682" s="40">
        <v>164</v>
      </c>
      <c r="G1682" s="21">
        <v>19.1812865497076</v>
      </c>
      <c r="H1682" s="19">
        <v>553</v>
      </c>
      <c r="I1682" s="35">
        <v>10</v>
      </c>
      <c r="J1682" s="35">
        <v>4</v>
      </c>
      <c r="K1682" s="41">
        <v>14</v>
      </c>
      <c r="L1682" s="21">
        <v>2.5316455696202533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598</v>
      </c>
      <c r="E1683" s="57">
        <v>557</v>
      </c>
      <c r="F1683" s="38">
        <v>1155</v>
      </c>
      <c r="G1683" s="31">
        <v>14.800102511532549</v>
      </c>
      <c r="H1683" s="33">
        <v>3501</v>
      </c>
      <c r="I1683" s="57">
        <v>12</v>
      </c>
      <c r="J1683" s="57">
        <v>9</v>
      </c>
      <c r="K1683" s="39">
        <v>21</v>
      </c>
      <c r="L1683" s="31">
        <v>0.59982862039417306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5840</v>
      </c>
      <c r="E1684" s="49">
        <v>5540</v>
      </c>
      <c r="F1684" s="49">
        <v>11380</v>
      </c>
      <c r="G1684" s="25">
        <v>11.198031980319803</v>
      </c>
      <c r="H1684" s="9">
        <v>41070</v>
      </c>
      <c r="I1684" s="49">
        <v>638</v>
      </c>
      <c r="J1684" s="49">
        <v>511</v>
      </c>
      <c r="K1684" s="50">
        <v>1149</v>
      </c>
      <c r="L1684" s="25">
        <v>2.7976625273922568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3976</v>
      </c>
      <c r="E1685" s="38">
        <v>3909</v>
      </c>
      <c r="F1685" s="38">
        <v>7885</v>
      </c>
      <c r="G1685" s="31">
        <v>13.804755068454778</v>
      </c>
      <c r="H1685" s="29">
        <v>20348</v>
      </c>
      <c r="I1685" s="38">
        <v>376</v>
      </c>
      <c r="J1685" s="38">
        <v>300</v>
      </c>
      <c r="K1685" s="39">
        <v>676</v>
      </c>
      <c r="L1685" s="31">
        <v>3.3221938274031846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412</v>
      </c>
      <c r="E1686" s="35">
        <v>439</v>
      </c>
      <c r="F1686" s="40">
        <v>851</v>
      </c>
      <c r="G1686" s="21">
        <v>21.206080239222526</v>
      </c>
      <c r="H1686" s="35">
        <v>763</v>
      </c>
      <c r="I1686" s="35">
        <v>2</v>
      </c>
      <c r="J1686" s="35">
        <v>0</v>
      </c>
      <c r="K1686" s="41">
        <v>2</v>
      </c>
      <c r="L1686" s="21">
        <v>0.26212319790301442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107</v>
      </c>
      <c r="E1687" s="35">
        <v>98</v>
      </c>
      <c r="F1687" s="40">
        <v>205</v>
      </c>
      <c r="G1687" s="21">
        <v>14.04109589041096</v>
      </c>
      <c r="H1687" s="19">
        <v>616</v>
      </c>
      <c r="I1687" s="35">
        <v>12</v>
      </c>
      <c r="J1687" s="35">
        <v>12</v>
      </c>
      <c r="K1687" s="41">
        <v>24</v>
      </c>
      <c r="L1687" s="21">
        <v>3.8961038961038961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257</v>
      </c>
      <c r="E1688" s="35">
        <v>264</v>
      </c>
      <c r="F1688" s="40">
        <v>521</v>
      </c>
      <c r="G1688" s="21">
        <v>14.889968562446413</v>
      </c>
      <c r="H1688" s="19">
        <v>1216</v>
      </c>
      <c r="I1688" s="35">
        <v>9</v>
      </c>
      <c r="J1688" s="35">
        <v>8</v>
      </c>
      <c r="K1688" s="41">
        <v>17</v>
      </c>
      <c r="L1688" s="21">
        <v>1.3980263157894737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110</v>
      </c>
      <c r="E1689" s="35">
        <v>114</v>
      </c>
      <c r="F1689" s="40">
        <v>224</v>
      </c>
      <c r="G1689" s="21">
        <v>12.605514912774337</v>
      </c>
      <c r="H1689" s="35">
        <v>823</v>
      </c>
      <c r="I1689" s="35">
        <v>14</v>
      </c>
      <c r="J1689" s="35">
        <v>9</v>
      </c>
      <c r="K1689" s="41">
        <v>23</v>
      </c>
      <c r="L1689" s="21">
        <v>2.7946537059538272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48</v>
      </c>
      <c r="E1690" s="35">
        <v>48</v>
      </c>
      <c r="F1690" s="40">
        <v>96</v>
      </c>
      <c r="G1690" s="21">
        <v>17.910447761194028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149</v>
      </c>
      <c r="E1691" s="35">
        <v>116</v>
      </c>
      <c r="F1691" s="40">
        <v>265</v>
      </c>
      <c r="G1691" s="21">
        <v>9.7140762463343098</v>
      </c>
      <c r="H1691" s="19">
        <v>1468</v>
      </c>
      <c r="I1691" s="35">
        <v>3</v>
      </c>
      <c r="J1691" s="35">
        <v>1</v>
      </c>
      <c r="K1691" s="41">
        <v>4</v>
      </c>
      <c r="L1691" s="21">
        <v>0.27247956403269752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104</v>
      </c>
      <c r="E1692" s="35">
        <v>89</v>
      </c>
      <c r="F1692" s="40">
        <v>193</v>
      </c>
      <c r="G1692" s="21">
        <v>13.995649021029733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237</v>
      </c>
      <c r="E1693" s="35">
        <v>189</v>
      </c>
      <c r="F1693" s="40">
        <v>426</v>
      </c>
      <c r="G1693" s="21">
        <v>18.369987063389392</v>
      </c>
      <c r="H1693" s="35">
        <v>676</v>
      </c>
      <c r="I1693" s="35">
        <v>3</v>
      </c>
      <c r="J1693" s="35">
        <v>3</v>
      </c>
      <c r="K1693" s="41">
        <v>6</v>
      </c>
      <c r="L1693" s="21">
        <v>0.8875739644970414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163</v>
      </c>
      <c r="E1694" s="35">
        <v>156</v>
      </c>
      <c r="F1694" s="40">
        <v>319</v>
      </c>
      <c r="G1694" s="21">
        <v>12.407623492804357</v>
      </c>
      <c r="H1694" s="35">
        <v>651</v>
      </c>
      <c r="I1694" s="35">
        <v>81</v>
      </c>
      <c r="J1694" s="35">
        <v>81</v>
      </c>
      <c r="K1694" s="41">
        <v>162</v>
      </c>
      <c r="L1694" s="21">
        <v>24.88479262672811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139</v>
      </c>
      <c r="E1695" s="35">
        <v>144</v>
      </c>
      <c r="F1695" s="40">
        <v>283</v>
      </c>
      <c r="G1695" s="21">
        <v>15.272531030760927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117</v>
      </c>
      <c r="E1696" s="35">
        <v>123</v>
      </c>
      <c r="F1696" s="40">
        <v>240</v>
      </c>
      <c r="G1696" s="21">
        <v>15.852047556142669</v>
      </c>
      <c r="H1696" s="35">
        <v>665</v>
      </c>
      <c r="I1696" s="35">
        <v>9</v>
      </c>
      <c r="J1696" s="35">
        <v>2</v>
      </c>
      <c r="K1696" s="41">
        <v>11</v>
      </c>
      <c r="L1696" s="21">
        <v>1.6541353383458646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129</v>
      </c>
      <c r="E1697" s="35">
        <v>109</v>
      </c>
      <c r="F1697" s="40">
        <v>238</v>
      </c>
      <c r="G1697" s="21">
        <v>17.551622418879056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73</v>
      </c>
      <c r="E1698" s="35">
        <v>110</v>
      </c>
      <c r="F1698" s="40">
        <v>183</v>
      </c>
      <c r="G1698" s="21">
        <v>13.289760348583879</v>
      </c>
      <c r="H1698" s="19">
        <v>608</v>
      </c>
      <c r="I1698" s="35">
        <v>4</v>
      </c>
      <c r="J1698" s="35">
        <v>6</v>
      </c>
      <c r="K1698" s="41">
        <v>10</v>
      </c>
      <c r="L1698" s="21">
        <v>1.6447368421052631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264</v>
      </c>
      <c r="E1699" s="35">
        <v>230</v>
      </c>
      <c r="F1699" s="40">
        <v>494</v>
      </c>
      <c r="G1699" s="21">
        <v>10.678772157371379</v>
      </c>
      <c r="H1699" s="19">
        <v>1829</v>
      </c>
      <c r="I1699" s="35">
        <v>25</v>
      </c>
      <c r="J1699" s="35">
        <v>19</v>
      </c>
      <c r="K1699" s="41">
        <v>44</v>
      </c>
      <c r="L1699" s="21">
        <v>2.405686167304538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141</v>
      </c>
      <c r="E1700" s="35">
        <v>115</v>
      </c>
      <c r="F1700" s="40">
        <v>256</v>
      </c>
      <c r="G1700" s="21">
        <v>18.865143699336773</v>
      </c>
      <c r="H1700" s="35">
        <v>428</v>
      </c>
      <c r="I1700" s="35">
        <v>1</v>
      </c>
      <c r="J1700" s="35">
        <v>1</v>
      </c>
      <c r="K1700" s="41">
        <v>2</v>
      </c>
      <c r="L1700" s="21">
        <v>0.46728971962616817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149</v>
      </c>
      <c r="E1701" s="35">
        <v>144</v>
      </c>
      <c r="F1701" s="40">
        <v>293</v>
      </c>
      <c r="G1701" s="21">
        <v>15.292275574112734</v>
      </c>
      <c r="H1701" s="35">
        <v>892</v>
      </c>
      <c r="I1701" s="35">
        <v>9</v>
      </c>
      <c r="J1701" s="35">
        <v>12</v>
      </c>
      <c r="K1701" s="41">
        <v>21</v>
      </c>
      <c r="L1701" s="21">
        <v>2.3542600896860986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14</v>
      </c>
      <c r="E1702" s="35">
        <v>25</v>
      </c>
      <c r="F1702" s="40">
        <v>39</v>
      </c>
      <c r="G1702" s="21">
        <v>3.2690695725062868</v>
      </c>
      <c r="H1702" s="35">
        <v>556</v>
      </c>
      <c r="I1702" s="35">
        <v>0</v>
      </c>
      <c r="J1702" s="35">
        <v>1</v>
      </c>
      <c r="K1702" s="41">
        <v>1</v>
      </c>
      <c r="L1702" s="21">
        <v>0.17985611510791369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92</v>
      </c>
      <c r="E1703" s="35">
        <v>80</v>
      </c>
      <c r="F1703" s="40">
        <v>172</v>
      </c>
      <c r="G1703" s="21">
        <v>16.666666666666664</v>
      </c>
      <c r="H1703" s="35">
        <v>430</v>
      </c>
      <c r="I1703" s="35">
        <v>3</v>
      </c>
      <c r="J1703" s="35">
        <v>0</v>
      </c>
      <c r="K1703" s="41">
        <v>3</v>
      </c>
      <c r="L1703" s="21">
        <v>0.69767441860465118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123</v>
      </c>
      <c r="E1704" s="35">
        <v>134</v>
      </c>
      <c r="F1704" s="40">
        <v>257</v>
      </c>
      <c r="G1704" s="21">
        <v>13.18624935864546</v>
      </c>
      <c r="H1704" s="35">
        <v>724</v>
      </c>
      <c r="I1704" s="35">
        <v>25</v>
      </c>
      <c r="J1704" s="35">
        <v>19</v>
      </c>
      <c r="K1704" s="41">
        <v>44</v>
      </c>
      <c r="L1704" s="21">
        <v>6.0773480662983426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36</v>
      </c>
      <c r="E1705" s="35">
        <v>30</v>
      </c>
      <c r="F1705" s="40">
        <v>66</v>
      </c>
      <c r="G1705" s="21">
        <v>6.3157894736842106</v>
      </c>
      <c r="H1705" s="35">
        <v>433</v>
      </c>
      <c r="I1705" s="35">
        <v>38</v>
      </c>
      <c r="J1705" s="35">
        <v>13</v>
      </c>
      <c r="K1705" s="41">
        <v>51</v>
      </c>
      <c r="L1705" s="21">
        <v>11.778290993071593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24</v>
      </c>
      <c r="E1706" s="35">
        <v>51</v>
      </c>
      <c r="F1706" s="40">
        <v>75</v>
      </c>
      <c r="G1706" s="21">
        <v>15.120967741935484</v>
      </c>
      <c r="H1706" s="19">
        <v>204</v>
      </c>
      <c r="I1706" s="35">
        <v>1</v>
      </c>
      <c r="J1706" s="35">
        <v>3</v>
      </c>
      <c r="K1706" s="41">
        <v>4</v>
      </c>
      <c r="L1706" s="21">
        <v>1.9607843137254901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241</v>
      </c>
      <c r="E1707" s="35">
        <v>246</v>
      </c>
      <c r="F1707" s="40">
        <v>487</v>
      </c>
      <c r="G1707" s="21">
        <v>14.489735197857781</v>
      </c>
      <c r="H1707" s="19">
        <v>1112</v>
      </c>
      <c r="I1707" s="35">
        <v>35</v>
      </c>
      <c r="J1707" s="35">
        <v>22</v>
      </c>
      <c r="K1707" s="41">
        <v>57</v>
      </c>
      <c r="L1707" s="21">
        <v>5.1258992805755392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175</v>
      </c>
      <c r="E1708" s="35">
        <v>176</v>
      </c>
      <c r="F1708" s="40">
        <v>351</v>
      </c>
      <c r="G1708" s="21">
        <v>12.468916518650088</v>
      </c>
      <c r="H1708" s="19">
        <v>1253</v>
      </c>
      <c r="I1708" s="35">
        <v>40</v>
      </c>
      <c r="J1708" s="35">
        <v>26</v>
      </c>
      <c r="K1708" s="41">
        <v>66</v>
      </c>
      <c r="L1708" s="21">
        <v>5.2673583399840389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4</v>
      </c>
      <c r="E1709" s="35">
        <v>0</v>
      </c>
      <c r="F1709" s="40">
        <v>4</v>
      </c>
      <c r="G1709" s="21">
        <v>0.92592592592592582</v>
      </c>
      <c r="H1709" s="35">
        <v>250</v>
      </c>
      <c r="I1709" s="35">
        <v>4</v>
      </c>
      <c r="J1709" s="35">
        <v>3</v>
      </c>
      <c r="K1709" s="41">
        <v>7</v>
      </c>
      <c r="L1709" s="21">
        <v>2.8000000000000003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193</v>
      </c>
      <c r="E1710" s="35">
        <v>218</v>
      </c>
      <c r="F1710" s="40">
        <v>411</v>
      </c>
      <c r="G1710" s="21">
        <v>16.439999999999998</v>
      </c>
      <c r="H1710" s="35">
        <v>338</v>
      </c>
      <c r="I1710" s="35">
        <v>12</v>
      </c>
      <c r="J1710" s="35">
        <v>13</v>
      </c>
      <c r="K1710" s="41">
        <v>25</v>
      </c>
      <c r="L1710" s="21">
        <v>7.3964497041420119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136</v>
      </c>
      <c r="E1711" s="35">
        <v>152</v>
      </c>
      <c r="F1711" s="40">
        <v>288</v>
      </c>
      <c r="G1711" s="21">
        <v>16.628175519630485</v>
      </c>
      <c r="H1711" s="35">
        <v>461</v>
      </c>
      <c r="I1711" s="35">
        <v>2</v>
      </c>
      <c r="J1711" s="35">
        <v>0</v>
      </c>
      <c r="K1711" s="41">
        <v>2</v>
      </c>
      <c r="L1711" s="21">
        <v>0.43383947939262474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101</v>
      </c>
      <c r="E1712" s="35">
        <v>86</v>
      </c>
      <c r="F1712" s="40">
        <v>187</v>
      </c>
      <c r="G1712" s="21">
        <v>8.78346641615782</v>
      </c>
      <c r="H1712" s="35">
        <v>425</v>
      </c>
      <c r="I1712" s="35">
        <v>17</v>
      </c>
      <c r="J1712" s="35">
        <v>15</v>
      </c>
      <c r="K1712" s="41">
        <v>32</v>
      </c>
      <c r="L1712" s="21">
        <v>7.5294117647058814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0</v>
      </c>
      <c r="E1713" s="35">
        <v>0</v>
      </c>
      <c r="F1713" s="40">
        <v>0</v>
      </c>
      <c r="G1713" s="21">
        <v>0</v>
      </c>
      <c r="H1713" s="35">
        <v>336</v>
      </c>
      <c r="I1713" s="35">
        <v>0</v>
      </c>
      <c r="J1713" s="35">
        <v>0</v>
      </c>
      <c r="K1713" s="41">
        <v>0</v>
      </c>
      <c r="L1713" s="21">
        <v>0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72</v>
      </c>
      <c r="E1714" s="35">
        <v>71</v>
      </c>
      <c r="F1714" s="40">
        <v>143</v>
      </c>
      <c r="G1714" s="21">
        <v>18.078381795195956</v>
      </c>
      <c r="H1714" s="35">
        <v>347</v>
      </c>
      <c r="I1714" s="35">
        <v>0</v>
      </c>
      <c r="J1714" s="35">
        <v>1</v>
      </c>
      <c r="K1714" s="41">
        <v>1</v>
      </c>
      <c r="L1714" s="21">
        <v>0.28818443804034583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120</v>
      </c>
      <c r="E1715" s="35">
        <v>108</v>
      </c>
      <c r="F1715" s="40">
        <v>228</v>
      </c>
      <c r="G1715" s="21">
        <v>12.659633536923931</v>
      </c>
      <c r="H1715" s="35">
        <v>662</v>
      </c>
      <c r="I1715" s="35">
        <v>20</v>
      </c>
      <c r="J1715" s="35">
        <v>22</v>
      </c>
      <c r="K1715" s="41">
        <v>42</v>
      </c>
      <c r="L1715" s="21">
        <v>6.3444108761329305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46</v>
      </c>
      <c r="E1716" s="35">
        <v>44</v>
      </c>
      <c r="F1716" s="40">
        <v>90</v>
      </c>
      <c r="G1716" s="21">
        <v>13.636363636363635</v>
      </c>
      <c r="H1716" s="19">
        <v>268</v>
      </c>
      <c r="I1716" s="35">
        <v>7</v>
      </c>
      <c r="J1716" s="35">
        <v>8</v>
      </c>
      <c r="K1716" s="41">
        <v>15</v>
      </c>
      <c r="L1716" s="21">
        <v>5.5970149253731343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873</v>
      </c>
      <c r="E1717" s="38">
        <v>860</v>
      </c>
      <c r="F1717" s="38">
        <v>1733</v>
      </c>
      <c r="G1717" s="31">
        <v>5.5105090781900854</v>
      </c>
      <c r="H1717" s="29">
        <v>13996</v>
      </c>
      <c r="I1717" s="38">
        <v>130</v>
      </c>
      <c r="J1717" s="38">
        <v>110</v>
      </c>
      <c r="K1717" s="39">
        <v>240</v>
      </c>
      <c r="L1717" s="31">
        <v>1.7147756501857674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0</v>
      </c>
      <c r="E1718" s="35">
        <v>0</v>
      </c>
      <c r="F1718" s="40">
        <v>0</v>
      </c>
      <c r="G1718" s="21">
        <v>0</v>
      </c>
      <c r="H1718" s="35">
        <v>240</v>
      </c>
      <c r="I1718" s="35">
        <v>0</v>
      </c>
      <c r="J1718" s="35">
        <v>0</v>
      </c>
      <c r="K1718" s="41">
        <v>0</v>
      </c>
      <c r="L1718" s="21">
        <v>0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37</v>
      </c>
      <c r="E1719" s="35">
        <v>27</v>
      </c>
      <c r="F1719" s="40">
        <v>64</v>
      </c>
      <c r="G1719" s="21">
        <v>5.9259259259259265</v>
      </c>
      <c r="H1719" s="35">
        <v>433</v>
      </c>
      <c r="I1719" s="35">
        <v>6</v>
      </c>
      <c r="J1719" s="35">
        <v>6</v>
      </c>
      <c r="K1719" s="41">
        <v>12</v>
      </c>
      <c r="L1719" s="21">
        <v>2.7713625866050808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0</v>
      </c>
      <c r="E1720" s="35">
        <v>0</v>
      </c>
      <c r="F1720" s="40">
        <v>0</v>
      </c>
      <c r="G1720" s="21">
        <v>0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26</v>
      </c>
      <c r="E1721" s="35">
        <v>20</v>
      </c>
      <c r="F1721" s="40">
        <v>46</v>
      </c>
      <c r="G1721" s="21">
        <v>2.3920956838273533</v>
      </c>
      <c r="H1721" s="19">
        <v>1341</v>
      </c>
      <c r="I1721" s="35">
        <v>19</v>
      </c>
      <c r="J1721" s="35">
        <v>13</v>
      </c>
      <c r="K1721" s="41">
        <v>32</v>
      </c>
      <c r="L1721" s="21">
        <v>2.3862788963460102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19</v>
      </c>
      <c r="E1722" s="35">
        <v>23</v>
      </c>
      <c r="F1722" s="40">
        <v>42</v>
      </c>
      <c r="G1722" s="21">
        <v>5.5776892430278879</v>
      </c>
      <c r="H1722" s="19">
        <v>381</v>
      </c>
      <c r="I1722" s="35">
        <v>4</v>
      </c>
      <c r="J1722" s="35">
        <v>4</v>
      </c>
      <c r="K1722" s="41">
        <v>8</v>
      </c>
      <c r="L1722" s="21">
        <v>2.0997375328083989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194</v>
      </c>
      <c r="E1723" s="35">
        <v>218</v>
      </c>
      <c r="F1723" s="40">
        <v>412</v>
      </c>
      <c r="G1723" s="21">
        <v>14.496833216045038</v>
      </c>
      <c r="H1723" s="19">
        <v>1099</v>
      </c>
      <c r="I1723" s="35">
        <v>21</v>
      </c>
      <c r="J1723" s="35">
        <v>15</v>
      </c>
      <c r="K1723" s="41">
        <v>36</v>
      </c>
      <c r="L1723" s="21">
        <v>3.2757051865332123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26</v>
      </c>
      <c r="E1724" s="35">
        <v>21</v>
      </c>
      <c r="F1724" s="40">
        <v>47</v>
      </c>
      <c r="G1724" s="21">
        <v>4.9946865037194481</v>
      </c>
      <c r="H1724" s="35">
        <v>288</v>
      </c>
      <c r="I1724" s="35">
        <v>0</v>
      </c>
      <c r="J1724" s="35">
        <v>0</v>
      </c>
      <c r="K1724" s="41">
        <v>0</v>
      </c>
      <c r="L1724" s="21">
        <v>0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31</v>
      </c>
      <c r="E1725" s="35">
        <v>22</v>
      </c>
      <c r="F1725" s="40">
        <v>53</v>
      </c>
      <c r="G1725" s="21">
        <v>3.8489469862018879</v>
      </c>
      <c r="H1725" s="35">
        <v>487</v>
      </c>
      <c r="I1725" s="35">
        <v>0</v>
      </c>
      <c r="J1725" s="35">
        <v>3</v>
      </c>
      <c r="K1725" s="41">
        <v>3</v>
      </c>
      <c r="L1725" s="21">
        <v>0.61601642710472282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18</v>
      </c>
      <c r="E1726" s="35">
        <v>17</v>
      </c>
      <c r="F1726" s="40">
        <v>35</v>
      </c>
      <c r="G1726" s="21">
        <v>6.7049808429118771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155</v>
      </c>
      <c r="E1727" s="35">
        <v>124</v>
      </c>
      <c r="F1727" s="40">
        <v>279</v>
      </c>
      <c r="G1727" s="21">
        <v>11.928174433518597</v>
      </c>
      <c r="H1727" s="19">
        <v>569</v>
      </c>
      <c r="I1727" s="35">
        <v>22</v>
      </c>
      <c r="J1727" s="35">
        <v>15</v>
      </c>
      <c r="K1727" s="41">
        <v>37</v>
      </c>
      <c r="L1727" s="21">
        <v>6.5026362038664329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23</v>
      </c>
      <c r="E1728" s="35">
        <v>37</v>
      </c>
      <c r="F1728" s="40">
        <v>60</v>
      </c>
      <c r="G1728" s="21">
        <v>2.356637863315004</v>
      </c>
      <c r="H1728" s="19">
        <v>1559</v>
      </c>
      <c r="I1728" s="35">
        <v>5</v>
      </c>
      <c r="J1728" s="35">
        <v>4</v>
      </c>
      <c r="K1728" s="41">
        <v>9</v>
      </c>
      <c r="L1728" s="21">
        <v>0.57729313662604231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0</v>
      </c>
      <c r="E1729" s="35">
        <v>0</v>
      </c>
      <c r="F1729" s="40">
        <v>0</v>
      </c>
      <c r="G1729" s="21">
        <v>0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0</v>
      </c>
      <c r="E1730" s="35">
        <v>0</v>
      </c>
      <c r="F1730" s="40">
        <v>0</v>
      </c>
      <c r="G1730" s="21">
        <v>0</v>
      </c>
      <c r="H1730" s="35">
        <v>448</v>
      </c>
      <c r="I1730" s="35">
        <v>0</v>
      </c>
      <c r="J1730" s="35">
        <v>0</v>
      </c>
      <c r="K1730" s="41">
        <v>0</v>
      </c>
      <c r="L1730" s="21">
        <v>0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57</v>
      </c>
      <c r="E1731" s="35">
        <v>51</v>
      </c>
      <c r="F1731" s="40">
        <v>108</v>
      </c>
      <c r="G1731" s="21">
        <v>5.2734375</v>
      </c>
      <c r="H1731" s="35">
        <v>662</v>
      </c>
      <c r="I1731" s="35">
        <v>10</v>
      </c>
      <c r="J1731" s="35">
        <v>4</v>
      </c>
      <c r="K1731" s="41">
        <v>14</v>
      </c>
      <c r="L1731" s="21">
        <v>2.1148036253776437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0</v>
      </c>
      <c r="E1732" s="35">
        <v>0</v>
      </c>
      <c r="F1732" s="40">
        <v>0</v>
      </c>
      <c r="G1732" s="21">
        <v>0</v>
      </c>
      <c r="H1732" s="35">
        <v>566</v>
      </c>
      <c r="I1732" s="35">
        <v>0</v>
      </c>
      <c r="J1732" s="35">
        <v>0</v>
      </c>
      <c r="K1732" s="41">
        <v>0</v>
      </c>
      <c r="L1732" s="21">
        <v>0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19</v>
      </c>
      <c r="E1733" s="35">
        <v>20</v>
      </c>
      <c r="F1733" s="40">
        <v>39</v>
      </c>
      <c r="G1733" s="21">
        <v>4.7503045066991474</v>
      </c>
      <c r="H1733" s="35">
        <v>335</v>
      </c>
      <c r="I1733" s="35">
        <v>1</v>
      </c>
      <c r="J1733" s="35">
        <v>3</v>
      </c>
      <c r="K1733" s="41">
        <v>4</v>
      </c>
      <c r="L1733" s="21">
        <v>1.1940298507462688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14</v>
      </c>
      <c r="E1734" s="35">
        <v>7</v>
      </c>
      <c r="F1734" s="40">
        <v>21</v>
      </c>
      <c r="G1734" s="21">
        <v>4.3841336116910234</v>
      </c>
      <c r="H1734" s="35">
        <v>236</v>
      </c>
      <c r="I1734" s="35">
        <v>0</v>
      </c>
      <c r="J1734" s="35">
        <v>2</v>
      </c>
      <c r="K1734" s="41">
        <v>2</v>
      </c>
      <c r="L1734" s="21">
        <v>0.84745762711864403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29</v>
      </c>
      <c r="E1735" s="35">
        <v>37</v>
      </c>
      <c r="F1735" s="40">
        <v>66</v>
      </c>
      <c r="G1735" s="21">
        <v>3.5830618892508146</v>
      </c>
      <c r="H1735" s="35">
        <v>896</v>
      </c>
      <c r="I1735" s="35">
        <v>9</v>
      </c>
      <c r="J1735" s="35">
        <v>6</v>
      </c>
      <c r="K1735" s="41">
        <v>15</v>
      </c>
      <c r="L1735" s="21">
        <v>1.6741071428571428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36</v>
      </c>
      <c r="E1736" s="35">
        <v>38</v>
      </c>
      <c r="F1736" s="40">
        <v>74</v>
      </c>
      <c r="G1736" s="21">
        <v>3.9194915254237288</v>
      </c>
      <c r="H1736" s="35">
        <v>883</v>
      </c>
      <c r="I1736" s="35">
        <v>5</v>
      </c>
      <c r="J1736" s="35">
        <v>11</v>
      </c>
      <c r="K1736" s="41">
        <v>16</v>
      </c>
      <c r="L1736" s="21">
        <v>1.8120045300113252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66</v>
      </c>
      <c r="E1737" s="35">
        <v>70</v>
      </c>
      <c r="F1737" s="40">
        <v>136</v>
      </c>
      <c r="G1737" s="21">
        <v>11.021069692058347</v>
      </c>
      <c r="H1737" s="35">
        <v>484</v>
      </c>
      <c r="I1737" s="35">
        <v>5</v>
      </c>
      <c r="J1737" s="35">
        <v>3</v>
      </c>
      <c r="K1737" s="41">
        <v>8</v>
      </c>
      <c r="L1737" s="21">
        <v>1.6528925619834711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52</v>
      </c>
      <c r="E1738" s="35">
        <v>60</v>
      </c>
      <c r="F1738" s="40">
        <v>112</v>
      </c>
      <c r="G1738" s="21">
        <v>7.066246056782334</v>
      </c>
      <c r="H1738" s="35">
        <v>701</v>
      </c>
      <c r="I1738" s="35">
        <v>9</v>
      </c>
      <c r="J1738" s="35">
        <v>14</v>
      </c>
      <c r="K1738" s="41">
        <v>23</v>
      </c>
      <c r="L1738" s="21">
        <v>3.2810271041369474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11</v>
      </c>
      <c r="E1739" s="35">
        <v>14</v>
      </c>
      <c r="F1739" s="40">
        <v>25</v>
      </c>
      <c r="G1739" s="21">
        <v>2.9550827423167849</v>
      </c>
      <c r="H1739" s="35">
        <v>372</v>
      </c>
      <c r="I1739" s="35">
        <v>2</v>
      </c>
      <c r="J1739" s="35">
        <v>2</v>
      </c>
      <c r="K1739" s="41">
        <v>4</v>
      </c>
      <c r="L1739" s="21">
        <v>1.0752688172043012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0</v>
      </c>
      <c r="E1740" s="35">
        <v>0</v>
      </c>
      <c r="F1740" s="40">
        <v>0</v>
      </c>
      <c r="G1740" s="21">
        <v>0</v>
      </c>
      <c r="H1740" s="35">
        <v>182</v>
      </c>
      <c r="I1740" s="35">
        <v>0</v>
      </c>
      <c r="J1740" s="35">
        <v>0</v>
      </c>
      <c r="K1740" s="41">
        <v>0</v>
      </c>
      <c r="L1740" s="21">
        <v>0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41</v>
      </c>
      <c r="E1741" s="35">
        <v>42</v>
      </c>
      <c r="F1741" s="40">
        <v>83</v>
      </c>
      <c r="G1741" s="21">
        <v>9.2945128779395301</v>
      </c>
      <c r="H1741" s="35">
        <v>485</v>
      </c>
      <c r="I1741" s="35">
        <v>11</v>
      </c>
      <c r="J1741" s="35">
        <v>5</v>
      </c>
      <c r="K1741" s="41">
        <v>16</v>
      </c>
      <c r="L1741" s="21">
        <v>3.2989690721649487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19</v>
      </c>
      <c r="E1742" s="35">
        <v>12</v>
      </c>
      <c r="F1742" s="40">
        <v>31</v>
      </c>
      <c r="G1742" s="21">
        <v>4.90506329113924</v>
      </c>
      <c r="H1742" s="35">
        <v>314</v>
      </c>
      <c r="I1742" s="35">
        <v>1</v>
      </c>
      <c r="J1742" s="35">
        <v>0</v>
      </c>
      <c r="K1742" s="41">
        <v>1</v>
      </c>
      <c r="L1742" s="21">
        <v>0.31847133757961787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131</v>
      </c>
      <c r="E1743" s="38">
        <v>122</v>
      </c>
      <c r="F1743" s="38">
        <v>253</v>
      </c>
      <c r="G1743" s="31">
        <v>14.22947131608549</v>
      </c>
      <c r="H1743" s="38">
        <v>714</v>
      </c>
      <c r="I1743" s="38">
        <v>1</v>
      </c>
      <c r="J1743" s="38">
        <v>2</v>
      </c>
      <c r="K1743" s="39">
        <v>3</v>
      </c>
      <c r="L1743" s="31">
        <v>0.42016806722689076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9</v>
      </c>
      <c r="E1744" s="35">
        <v>5</v>
      </c>
      <c r="F1744" s="40">
        <v>14</v>
      </c>
      <c r="G1744" s="21">
        <v>12.612612612612612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11</v>
      </c>
      <c r="E1745" s="35">
        <v>11</v>
      </c>
      <c r="F1745" s="40">
        <v>22</v>
      </c>
      <c r="G1745" s="21">
        <v>9.7777777777777786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30</v>
      </c>
      <c r="E1746" s="35">
        <v>28</v>
      </c>
      <c r="F1746" s="40">
        <v>58</v>
      </c>
      <c r="G1746" s="21">
        <v>14.646464646464647</v>
      </c>
      <c r="H1746" s="35">
        <v>136</v>
      </c>
      <c r="I1746" s="35">
        <v>0</v>
      </c>
      <c r="J1746" s="35">
        <v>1</v>
      </c>
      <c r="K1746" s="41">
        <v>1</v>
      </c>
      <c r="L1746" s="21">
        <v>0.73529411764705876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13</v>
      </c>
      <c r="E1747" s="35">
        <v>17</v>
      </c>
      <c r="F1747" s="40">
        <v>30</v>
      </c>
      <c r="G1747" s="21">
        <v>11.494252873563218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23</v>
      </c>
      <c r="E1748" s="35">
        <v>21</v>
      </c>
      <c r="F1748" s="40">
        <v>44</v>
      </c>
      <c r="G1748" s="21">
        <v>16.730038022813687</v>
      </c>
      <c r="H1748" s="35">
        <v>98</v>
      </c>
      <c r="I1748" s="35">
        <v>1</v>
      </c>
      <c r="J1748" s="35">
        <v>1</v>
      </c>
      <c r="K1748" s="41">
        <v>2</v>
      </c>
      <c r="L1748" s="21">
        <v>2.0408163265306123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45</v>
      </c>
      <c r="E1749" s="35">
        <v>40</v>
      </c>
      <c r="F1749" s="40">
        <v>85</v>
      </c>
      <c r="G1749" s="21">
        <v>16.283524904214559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860</v>
      </c>
      <c r="E1750" s="61">
        <v>649</v>
      </c>
      <c r="F1750" s="61">
        <v>1509</v>
      </c>
      <c r="G1750" s="62">
        <v>13.377659574468085</v>
      </c>
      <c r="H1750" s="63">
        <v>6012</v>
      </c>
      <c r="I1750" s="61">
        <v>131</v>
      </c>
      <c r="J1750" s="61">
        <v>99</v>
      </c>
      <c r="K1750" s="64">
        <v>230</v>
      </c>
      <c r="L1750" s="62">
        <v>3.8256819693945441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10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EFD9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3014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74636</v>
      </c>
      <c r="E7" s="10">
        <v>71797</v>
      </c>
      <c r="F7" s="10">
        <v>146433</v>
      </c>
      <c r="G7" s="11">
        <v>6.1207778658346959</v>
      </c>
      <c r="H7" s="9">
        <v>840855</v>
      </c>
      <c r="I7" s="12">
        <v>4064</v>
      </c>
      <c r="J7" s="12">
        <v>3852</v>
      </c>
      <c r="K7" s="13">
        <v>7916</v>
      </c>
      <c r="L7" s="11">
        <v>0.94142271854243587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11752</v>
      </c>
      <c r="E8" s="9">
        <v>11542</v>
      </c>
      <c r="F8" s="9">
        <v>23294</v>
      </c>
      <c r="G8" s="11">
        <v>8.1505119000132957</v>
      </c>
      <c r="H8" s="9">
        <v>60578</v>
      </c>
      <c r="I8" s="9">
        <v>587</v>
      </c>
      <c r="J8" s="9">
        <v>617</v>
      </c>
      <c r="K8" s="16">
        <v>1204</v>
      </c>
      <c r="L8" s="11">
        <v>1.9875202218627226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1042</v>
      </c>
      <c r="E9" s="19">
        <v>1058</v>
      </c>
      <c r="F9" s="20">
        <v>2100</v>
      </c>
      <c r="G9" s="21">
        <v>5.7553168164876123</v>
      </c>
      <c r="H9" s="19">
        <v>10459</v>
      </c>
      <c r="I9" s="19">
        <v>25</v>
      </c>
      <c r="J9" s="19">
        <v>29</v>
      </c>
      <c r="K9" s="22">
        <v>54</v>
      </c>
      <c r="L9" s="21">
        <v>0.51630174968926279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667</v>
      </c>
      <c r="E10" s="19">
        <v>722</v>
      </c>
      <c r="F10" s="20">
        <v>1389</v>
      </c>
      <c r="G10" s="21">
        <v>11.307391729078477</v>
      </c>
      <c r="H10" s="19">
        <v>2457</v>
      </c>
      <c r="I10" s="19">
        <v>107</v>
      </c>
      <c r="J10" s="19">
        <v>127</v>
      </c>
      <c r="K10" s="22">
        <v>234</v>
      </c>
      <c r="L10" s="21">
        <v>9.5238095238095237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173</v>
      </c>
      <c r="E11" s="19">
        <v>193</v>
      </c>
      <c r="F11" s="20">
        <v>366</v>
      </c>
      <c r="G11" s="21">
        <v>7.9912663755458508</v>
      </c>
      <c r="H11" s="19">
        <v>269</v>
      </c>
      <c r="I11" s="19">
        <v>4</v>
      </c>
      <c r="J11" s="19">
        <v>0</v>
      </c>
      <c r="K11" s="22">
        <v>4</v>
      </c>
      <c r="L11" s="21">
        <v>1.486988847583643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270</v>
      </c>
      <c r="E12" s="19">
        <v>240</v>
      </c>
      <c r="F12" s="20">
        <v>510</v>
      </c>
      <c r="G12" s="21">
        <v>6.3197026022304827</v>
      </c>
      <c r="H12" s="19">
        <v>1806</v>
      </c>
      <c r="I12" s="19">
        <v>30</v>
      </c>
      <c r="J12" s="19">
        <v>30</v>
      </c>
      <c r="K12" s="22">
        <v>60</v>
      </c>
      <c r="L12" s="21">
        <v>3.322259136212625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378</v>
      </c>
      <c r="E13" s="19">
        <v>377</v>
      </c>
      <c r="F13" s="20">
        <v>755</v>
      </c>
      <c r="G13" s="21">
        <v>8.7061808118081174</v>
      </c>
      <c r="H13" s="19">
        <v>318</v>
      </c>
      <c r="I13" s="19">
        <v>6</v>
      </c>
      <c r="J13" s="19">
        <v>8</v>
      </c>
      <c r="K13" s="22">
        <v>14</v>
      </c>
      <c r="L13" s="21">
        <v>4.4025157232704402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1620</v>
      </c>
      <c r="E14" s="19">
        <v>1583</v>
      </c>
      <c r="F14" s="20">
        <v>3203</v>
      </c>
      <c r="G14" s="21">
        <v>8.5898948723449902</v>
      </c>
      <c r="H14" s="19">
        <v>1758</v>
      </c>
      <c r="I14" s="19">
        <v>36</v>
      </c>
      <c r="J14" s="19">
        <v>32</v>
      </c>
      <c r="K14" s="22">
        <v>68</v>
      </c>
      <c r="L14" s="21">
        <v>3.8680318543799777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142</v>
      </c>
      <c r="E15" s="19">
        <v>194</v>
      </c>
      <c r="F15" s="20">
        <v>336</v>
      </c>
      <c r="G15" s="21">
        <v>3.6781609195402298</v>
      </c>
      <c r="H15" s="19">
        <v>5810</v>
      </c>
      <c r="I15" s="19">
        <v>31</v>
      </c>
      <c r="J15" s="19">
        <v>18</v>
      </c>
      <c r="K15" s="22">
        <v>49</v>
      </c>
      <c r="L15" s="21">
        <v>0.84337349397590367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337</v>
      </c>
      <c r="E16" s="19">
        <v>319</v>
      </c>
      <c r="F16" s="20">
        <v>656</v>
      </c>
      <c r="G16" s="21">
        <v>6.0808305524657023</v>
      </c>
      <c r="H16" s="19">
        <v>4892</v>
      </c>
      <c r="I16" s="19">
        <v>30</v>
      </c>
      <c r="J16" s="19">
        <v>28</v>
      </c>
      <c r="K16" s="22">
        <v>58</v>
      </c>
      <c r="L16" s="21">
        <v>1.1856091578086672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419</v>
      </c>
      <c r="E17" s="19">
        <v>435</v>
      </c>
      <c r="F17" s="20">
        <v>854</v>
      </c>
      <c r="G17" s="21">
        <v>14.935292060160895</v>
      </c>
      <c r="H17" s="19">
        <v>276</v>
      </c>
      <c r="I17" s="19">
        <v>8</v>
      </c>
      <c r="J17" s="19">
        <v>10</v>
      </c>
      <c r="K17" s="22">
        <v>18</v>
      </c>
      <c r="L17" s="21">
        <v>6.5217391304347823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1390</v>
      </c>
      <c r="E18" s="19">
        <v>1396</v>
      </c>
      <c r="F18" s="20">
        <v>2786</v>
      </c>
      <c r="G18" s="21">
        <v>19.191292966866431</v>
      </c>
      <c r="H18" s="19">
        <v>2053</v>
      </c>
      <c r="I18" s="19">
        <v>16</v>
      </c>
      <c r="J18" s="19">
        <v>19</v>
      </c>
      <c r="K18" s="22">
        <v>35</v>
      </c>
      <c r="L18" s="21">
        <v>1.7048222113979543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326</v>
      </c>
      <c r="E19" s="19">
        <v>354</v>
      </c>
      <c r="F19" s="20">
        <v>680</v>
      </c>
      <c r="G19" s="21">
        <v>8.8495575221238933</v>
      </c>
      <c r="H19" s="19">
        <v>1507</v>
      </c>
      <c r="I19" s="19">
        <v>29</v>
      </c>
      <c r="J19" s="19">
        <v>40</v>
      </c>
      <c r="K19" s="22">
        <v>69</v>
      </c>
      <c r="L19" s="21">
        <v>4.5786330457863302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753</v>
      </c>
      <c r="E20" s="19">
        <v>722</v>
      </c>
      <c r="F20" s="20">
        <v>1475</v>
      </c>
      <c r="G20" s="21">
        <v>7.656371658447962</v>
      </c>
      <c r="H20" s="19">
        <v>2803</v>
      </c>
      <c r="I20" s="19">
        <v>22</v>
      </c>
      <c r="J20" s="19">
        <v>20</v>
      </c>
      <c r="K20" s="22">
        <v>42</v>
      </c>
      <c r="L20" s="21">
        <v>1.4983945772386729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2755</v>
      </c>
      <c r="E21" s="19">
        <v>2677</v>
      </c>
      <c r="F21" s="20">
        <v>5432</v>
      </c>
      <c r="G21" s="21">
        <v>8.3908738433971308</v>
      </c>
      <c r="H21" s="19">
        <v>-868</v>
      </c>
      <c r="I21" s="19">
        <v>126</v>
      </c>
      <c r="J21" s="19">
        <v>122</v>
      </c>
      <c r="K21" s="22">
        <v>248</v>
      </c>
      <c r="L21" s="21">
        <v>-28.571428571428569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94</v>
      </c>
      <c r="E22" s="19">
        <v>92</v>
      </c>
      <c r="F22" s="20">
        <v>186</v>
      </c>
      <c r="G22" s="21">
        <v>7.8713499788404571</v>
      </c>
      <c r="H22" s="19">
        <v>1266</v>
      </c>
      <c r="I22" s="19">
        <v>3</v>
      </c>
      <c r="J22" s="19">
        <v>2</v>
      </c>
      <c r="K22" s="22">
        <v>5</v>
      </c>
      <c r="L22" s="21">
        <v>0.39494470774091622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886</v>
      </c>
      <c r="E23" s="19">
        <v>731</v>
      </c>
      <c r="F23" s="20">
        <v>1617</v>
      </c>
      <c r="G23" s="21">
        <v>5.7391304347826084</v>
      </c>
      <c r="H23" s="19">
        <v>17945</v>
      </c>
      <c r="I23" s="19">
        <v>109</v>
      </c>
      <c r="J23" s="19">
        <v>120</v>
      </c>
      <c r="K23" s="22">
        <v>229</v>
      </c>
      <c r="L23" s="21">
        <v>1.2761214823070492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444</v>
      </c>
      <c r="E24" s="19">
        <v>404</v>
      </c>
      <c r="F24" s="20">
        <v>848</v>
      </c>
      <c r="G24" s="21">
        <v>5.7247012759062983</v>
      </c>
      <c r="H24" s="19">
        <v>7459</v>
      </c>
      <c r="I24" s="19">
        <v>5</v>
      </c>
      <c r="J24" s="19">
        <v>9</v>
      </c>
      <c r="K24" s="22">
        <v>14</v>
      </c>
      <c r="L24" s="21">
        <v>0.18769272020378067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56</v>
      </c>
      <c r="E25" s="19">
        <v>45</v>
      </c>
      <c r="F25" s="20">
        <v>101</v>
      </c>
      <c r="G25" s="21">
        <v>8.2719082719082717</v>
      </c>
      <c r="H25" s="24">
        <v>368</v>
      </c>
      <c r="I25" s="19">
        <v>0</v>
      </c>
      <c r="J25" s="19">
        <v>3</v>
      </c>
      <c r="K25" s="22">
        <v>3</v>
      </c>
      <c r="L25" s="21">
        <v>0.81521739130434778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922</v>
      </c>
      <c r="E26" s="9">
        <v>864</v>
      </c>
      <c r="F26" s="10">
        <v>1786</v>
      </c>
      <c r="G26" s="25">
        <v>5.22237492324337</v>
      </c>
      <c r="H26" s="9">
        <v>11531</v>
      </c>
      <c r="I26" s="9">
        <v>49</v>
      </c>
      <c r="J26" s="9">
        <v>66</v>
      </c>
      <c r="K26" s="26">
        <v>115</v>
      </c>
      <c r="L26" s="25">
        <v>0.99731159483132437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138</v>
      </c>
      <c r="E27" s="29">
        <v>119</v>
      </c>
      <c r="F27" s="30">
        <v>257</v>
      </c>
      <c r="G27" s="31">
        <v>6.5046823588964822</v>
      </c>
      <c r="H27" s="29">
        <v>758</v>
      </c>
      <c r="I27" s="29">
        <v>0</v>
      </c>
      <c r="J27" s="29">
        <v>0</v>
      </c>
      <c r="K27" s="32">
        <v>0</v>
      </c>
      <c r="L27" s="31">
        <v>0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40</v>
      </c>
      <c r="E28" s="19">
        <v>27</v>
      </c>
      <c r="F28" s="20">
        <v>67</v>
      </c>
      <c r="G28" s="21">
        <v>8.2920792079207928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1</v>
      </c>
      <c r="E29" s="19">
        <v>3</v>
      </c>
      <c r="F29" s="20">
        <v>4</v>
      </c>
      <c r="G29" s="21">
        <v>5.0632911392405067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8</v>
      </c>
      <c r="E30" s="19">
        <v>6</v>
      </c>
      <c r="F30" s="20">
        <v>14</v>
      </c>
      <c r="G30" s="21">
        <v>5.0179211469534053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2</v>
      </c>
      <c r="E31" s="19">
        <v>2</v>
      </c>
      <c r="F31" s="20">
        <v>4</v>
      </c>
      <c r="G31" s="21">
        <v>13.333333333333334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0</v>
      </c>
      <c r="F32" s="20">
        <v>0</v>
      </c>
      <c r="G32" s="21">
        <v>0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2</v>
      </c>
      <c r="E33" s="19">
        <v>4</v>
      </c>
      <c r="F33" s="20">
        <v>6</v>
      </c>
      <c r="G33" s="21">
        <v>10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5</v>
      </c>
      <c r="E34" s="19">
        <v>7</v>
      </c>
      <c r="F34" s="20">
        <v>12</v>
      </c>
      <c r="G34" s="21">
        <v>6.2176165803108807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0</v>
      </c>
      <c r="E35" s="19">
        <v>0</v>
      </c>
      <c r="F35" s="20">
        <v>0</v>
      </c>
      <c r="G35" s="21">
        <v>0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4</v>
      </c>
      <c r="E36" s="19">
        <v>2</v>
      </c>
      <c r="F36" s="20">
        <v>6</v>
      </c>
      <c r="G36" s="21">
        <v>8.9552238805970141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9</v>
      </c>
      <c r="E37" s="19">
        <v>5</v>
      </c>
      <c r="F37" s="20">
        <v>14</v>
      </c>
      <c r="G37" s="21">
        <v>5.761316872427984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0</v>
      </c>
      <c r="E38" s="19">
        <v>0</v>
      </c>
      <c r="F38" s="20">
        <v>0</v>
      </c>
      <c r="G38" s="21">
        <v>0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1</v>
      </c>
      <c r="E39" s="19">
        <v>4</v>
      </c>
      <c r="F39" s="20">
        <v>5</v>
      </c>
      <c r="G39" s="21">
        <v>8.6206896551724146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0</v>
      </c>
      <c r="E40" s="19">
        <v>0</v>
      </c>
      <c r="F40" s="20">
        <v>0</v>
      </c>
      <c r="G40" s="21">
        <v>0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5</v>
      </c>
      <c r="E41" s="19">
        <v>1</v>
      </c>
      <c r="F41" s="20">
        <v>6</v>
      </c>
      <c r="G41" s="21">
        <v>6.25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2</v>
      </c>
      <c r="E42" s="19">
        <v>2</v>
      </c>
      <c r="F42" s="20">
        <v>4</v>
      </c>
      <c r="G42" s="21">
        <v>6.3492063492063489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9</v>
      </c>
      <c r="E43" s="19">
        <v>11</v>
      </c>
      <c r="F43" s="20">
        <v>20</v>
      </c>
      <c r="G43" s="21">
        <v>10.362694300518134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7</v>
      </c>
      <c r="E44" s="19">
        <v>2</v>
      </c>
      <c r="F44" s="20">
        <v>9</v>
      </c>
      <c r="G44" s="21">
        <v>8.4112149532710276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11</v>
      </c>
      <c r="E45" s="19">
        <v>6</v>
      </c>
      <c r="F45" s="20">
        <v>17</v>
      </c>
      <c r="G45" s="21">
        <v>9.1891891891891895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4</v>
      </c>
      <c r="E46" s="19">
        <v>5</v>
      </c>
      <c r="F46" s="20">
        <v>9</v>
      </c>
      <c r="G46" s="21">
        <v>6.9230769230769234</v>
      </c>
      <c r="H46" s="24">
        <v>26</v>
      </c>
      <c r="I46" s="19">
        <v>0</v>
      </c>
      <c r="J46" s="19">
        <v>0</v>
      </c>
      <c r="K46" s="22">
        <v>0</v>
      </c>
      <c r="L46" s="21">
        <v>0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2</v>
      </c>
      <c r="E47" s="19">
        <v>4</v>
      </c>
      <c r="F47" s="20">
        <v>6</v>
      </c>
      <c r="G47" s="21">
        <v>6.1224489795918364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2</v>
      </c>
      <c r="E48" s="19">
        <v>2</v>
      </c>
      <c r="F48" s="20">
        <v>4</v>
      </c>
      <c r="G48" s="21">
        <v>6.666666666666667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9</v>
      </c>
      <c r="E49" s="19">
        <v>7</v>
      </c>
      <c r="F49" s="20">
        <v>16</v>
      </c>
      <c r="G49" s="21">
        <v>7.9601990049751246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3</v>
      </c>
      <c r="E50" s="19">
        <v>1</v>
      </c>
      <c r="F50" s="20">
        <v>4</v>
      </c>
      <c r="G50" s="21">
        <v>4.1666666666666661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0</v>
      </c>
      <c r="E51" s="19">
        <v>0</v>
      </c>
      <c r="F51" s="20">
        <v>0</v>
      </c>
      <c r="G51" s="21">
        <v>0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4</v>
      </c>
      <c r="E52" s="19">
        <v>6</v>
      </c>
      <c r="F52" s="20">
        <v>10</v>
      </c>
      <c r="G52" s="21">
        <v>10.416666666666668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4</v>
      </c>
      <c r="E53" s="19">
        <v>2</v>
      </c>
      <c r="F53" s="20">
        <v>6</v>
      </c>
      <c r="G53" s="21">
        <v>9.0909090909090917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4</v>
      </c>
      <c r="E54" s="19">
        <v>10</v>
      </c>
      <c r="F54" s="20">
        <v>14</v>
      </c>
      <c r="G54" s="21">
        <v>15.384615384615385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208</v>
      </c>
      <c r="E55" s="29">
        <v>193</v>
      </c>
      <c r="F55" s="30">
        <v>401</v>
      </c>
      <c r="G55" s="31">
        <v>4.1485619697910199</v>
      </c>
      <c r="H55" s="29">
        <v>4686</v>
      </c>
      <c r="I55" s="29">
        <v>18</v>
      </c>
      <c r="J55" s="29">
        <v>18</v>
      </c>
      <c r="K55" s="32">
        <v>36</v>
      </c>
      <c r="L55" s="31">
        <v>0.76824583866837381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13</v>
      </c>
      <c r="E56" s="19">
        <v>8</v>
      </c>
      <c r="F56" s="20">
        <v>21</v>
      </c>
      <c r="G56" s="21">
        <v>5.7692307692307692</v>
      </c>
      <c r="H56" s="24">
        <v>174</v>
      </c>
      <c r="I56" s="19">
        <v>0</v>
      </c>
      <c r="J56" s="19">
        <v>0</v>
      </c>
      <c r="K56" s="22">
        <v>0</v>
      </c>
      <c r="L56" s="21">
        <v>0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11</v>
      </c>
      <c r="E57" s="19">
        <v>6</v>
      </c>
      <c r="F57" s="20">
        <v>17</v>
      </c>
      <c r="G57" s="21">
        <v>5.2147239263803682</v>
      </c>
      <c r="H57" s="19">
        <v>169</v>
      </c>
      <c r="I57" s="19">
        <v>1</v>
      </c>
      <c r="J57" s="19">
        <v>2</v>
      </c>
      <c r="K57" s="22">
        <v>3</v>
      </c>
      <c r="L57" s="21">
        <v>1.7751479289940828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14</v>
      </c>
      <c r="E58" s="19">
        <v>8</v>
      </c>
      <c r="F58" s="20">
        <v>22</v>
      </c>
      <c r="G58" s="21">
        <v>6.9400630914826493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20</v>
      </c>
      <c r="E59" s="19">
        <v>15</v>
      </c>
      <c r="F59" s="20">
        <v>35</v>
      </c>
      <c r="G59" s="21">
        <v>3.3492822966507179</v>
      </c>
      <c r="H59" s="19">
        <v>477</v>
      </c>
      <c r="I59" s="19">
        <v>0</v>
      </c>
      <c r="J59" s="19">
        <v>1</v>
      </c>
      <c r="K59" s="22">
        <v>1</v>
      </c>
      <c r="L59" s="21">
        <v>0.20964360587002098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21</v>
      </c>
      <c r="E60" s="19">
        <v>17</v>
      </c>
      <c r="F60" s="20">
        <v>38</v>
      </c>
      <c r="G60" s="21">
        <v>3.1456953642384109</v>
      </c>
      <c r="H60" s="19">
        <v>746</v>
      </c>
      <c r="I60" s="19">
        <v>6</v>
      </c>
      <c r="J60" s="19">
        <v>2</v>
      </c>
      <c r="K60" s="22">
        <v>8</v>
      </c>
      <c r="L60" s="21">
        <v>1.0723860589812333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2</v>
      </c>
      <c r="E61" s="19">
        <v>6</v>
      </c>
      <c r="F61" s="20">
        <v>8</v>
      </c>
      <c r="G61" s="21">
        <v>2.3529411764705883</v>
      </c>
      <c r="H61" s="19">
        <v>132</v>
      </c>
      <c r="I61" s="19">
        <v>3</v>
      </c>
      <c r="J61" s="19">
        <v>0</v>
      </c>
      <c r="K61" s="22">
        <v>3</v>
      </c>
      <c r="L61" s="21">
        <v>2.2727272727272729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8</v>
      </c>
      <c r="E62" s="19">
        <v>7</v>
      </c>
      <c r="F62" s="20">
        <v>15</v>
      </c>
      <c r="G62" s="21">
        <v>5.1020408163265305</v>
      </c>
      <c r="H62" s="19">
        <v>117</v>
      </c>
      <c r="I62" s="19">
        <v>0</v>
      </c>
      <c r="J62" s="19">
        <v>0</v>
      </c>
      <c r="K62" s="22">
        <v>0</v>
      </c>
      <c r="L62" s="21">
        <v>0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5</v>
      </c>
      <c r="E63" s="19">
        <v>7</v>
      </c>
      <c r="F63" s="20">
        <v>12</v>
      </c>
      <c r="G63" s="21">
        <v>2.9197080291970803</v>
      </c>
      <c r="H63" s="24">
        <v>207</v>
      </c>
      <c r="I63" s="19">
        <v>0</v>
      </c>
      <c r="J63" s="19">
        <v>0</v>
      </c>
      <c r="K63" s="22">
        <v>0</v>
      </c>
      <c r="L63" s="21">
        <v>0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55</v>
      </c>
      <c r="E64" s="19">
        <v>55</v>
      </c>
      <c r="F64" s="20">
        <v>110</v>
      </c>
      <c r="G64" s="21">
        <v>3.7491479209270624</v>
      </c>
      <c r="H64" s="19">
        <v>1465</v>
      </c>
      <c r="I64" s="19">
        <v>5</v>
      </c>
      <c r="J64" s="19">
        <v>12</v>
      </c>
      <c r="K64" s="22">
        <v>17</v>
      </c>
      <c r="L64" s="21">
        <v>1.1604095563139931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22</v>
      </c>
      <c r="E65" s="19">
        <v>21</v>
      </c>
      <c r="F65" s="20">
        <v>43</v>
      </c>
      <c r="G65" s="21">
        <v>4.5940170940170946</v>
      </c>
      <c r="H65" s="19">
        <v>427</v>
      </c>
      <c r="I65" s="19">
        <v>0</v>
      </c>
      <c r="J65" s="19">
        <v>0</v>
      </c>
      <c r="K65" s="22">
        <v>0</v>
      </c>
      <c r="L65" s="21">
        <v>0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4</v>
      </c>
      <c r="E66" s="19">
        <v>8</v>
      </c>
      <c r="F66" s="20">
        <v>12</v>
      </c>
      <c r="G66" s="21">
        <v>6.593406593406594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17</v>
      </c>
      <c r="E67" s="19">
        <v>22</v>
      </c>
      <c r="F67" s="20">
        <v>39</v>
      </c>
      <c r="G67" s="21">
        <v>4.2810098792535678</v>
      </c>
      <c r="H67" s="19">
        <v>532</v>
      </c>
      <c r="I67" s="19">
        <v>3</v>
      </c>
      <c r="J67" s="19">
        <v>1</v>
      </c>
      <c r="K67" s="22">
        <v>4</v>
      </c>
      <c r="L67" s="21">
        <v>0.75187969924812026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16</v>
      </c>
      <c r="E68" s="19">
        <v>13</v>
      </c>
      <c r="F68" s="20">
        <v>29</v>
      </c>
      <c r="G68" s="21">
        <v>7.2864321608040195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111</v>
      </c>
      <c r="E69" s="29">
        <v>80</v>
      </c>
      <c r="F69" s="30">
        <v>191</v>
      </c>
      <c r="G69" s="31">
        <v>4.2425588627276767</v>
      </c>
      <c r="H69" s="29">
        <v>1516</v>
      </c>
      <c r="I69" s="29">
        <v>4</v>
      </c>
      <c r="J69" s="29">
        <v>10</v>
      </c>
      <c r="K69" s="32">
        <v>14</v>
      </c>
      <c r="L69" s="31">
        <v>0.92348284960422167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5</v>
      </c>
      <c r="E70" s="19">
        <v>5</v>
      </c>
      <c r="F70" s="20">
        <v>10</v>
      </c>
      <c r="G70" s="21">
        <v>2.7173913043478262</v>
      </c>
      <c r="H70" s="24">
        <v>145</v>
      </c>
      <c r="I70" s="19">
        <v>0</v>
      </c>
      <c r="J70" s="19">
        <v>2</v>
      </c>
      <c r="K70" s="22">
        <v>2</v>
      </c>
      <c r="L70" s="21">
        <v>1.3793103448275863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3</v>
      </c>
      <c r="E71" s="19">
        <v>1</v>
      </c>
      <c r="F71" s="20">
        <v>4</v>
      </c>
      <c r="G71" s="21">
        <v>2.1390374331550799</v>
      </c>
      <c r="H71" s="19">
        <v>90</v>
      </c>
      <c r="I71" s="19">
        <v>1</v>
      </c>
      <c r="J71" s="19">
        <v>0</v>
      </c>
      <c r="K71" s="22">
        <v>1</v>
      </c>
      <c r="L71" s="21">
        <v>1.1111111111111112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13</v>
      </c>
      <c r="E72" s="19">
        <v>10</v>
      </c>
      <c r="F72" s="20">
        <v>23</v>
      </c>
      <c r="G72" s="21">
        <v>6.8452380952380958</v>
      </c>
      <c r="H72" s="19">
        <v>102</v>
      </c>
      <c r="I72" s="19">
        <v>0</v>
      </c>
      <c r="J72" s="19">
        <v>0</v>
      </c>
      <c r="K72" s="22">
        <v>0</v>
      </c>
      <c r="L72" s="21">
        <v>0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11</v>
      </c>
      <c r="E73" s="19">
        <v>7</v>
      </c>
      <c r="F73" s="20">
        <v>18</v>
      </c>
      <c r="G73" s="21">
        <v>4.8257372654155493</v>
      </c>
      <c r="H73" s="19">
        <v>124</v>
      </c>
      <c r="I73" s="19">
        <v>0</v>
      </c>
      <c r="J73" s="19">
        <v>0</v>
      </c>
      <c r="K73" s="22">
        <v>0</v>
      </c>
      <c r="L73" s="21">
        <v>0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16</v>
      </c>
      <c r="E74" s="19">
        <v>11</v>
      </c>
      <c r="F74" s="20">
        <v>27</v>
      </c>
      <c r="G74" s="21">
        <v>5.0847457627118651</v>
      </c>
      <c r="H74" s="19">
        <v>152</v>
      </c>
      <c r="I74" s="19">
        <v>0</v>
      </c>
      <c r="J74" s="19">
        <v>0</v>
      </c>
      <c r="K74" s="22">
        <v>0</v>
      </c>
      <c r="L74" s="21">
        <v>0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3</v>
      </c>
      <c r="E75" s="19">
        <v>6</v>
      </c>
      <c r="F75" s="20">
        <v>9</v>
      </c>
      <c r="G75" s="21">
        <v>2.8125</v>
      </c>
      <c r="H75" s="19">
        <v>178</v>
      </c>
      <c r="I75" s="19">
        <v>0</v>
      </c>
      <c r="J75" s="19">
        <v>1</v>
      </c>
      <c r="K75" s="22">
        <v>1</v>
      </c>
      <c r="L75" s="21">
        <v>0.5617977528089888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28</v>
      </c>
      <c r="E76" s="19">
        <v>17</v>
      </c>
      <c r="F76" s="20">
        <v>45</v>
      </c>
      <c r="G76" s="21">
        <v>6.3829787234042552</v>
      </c>
      <c r="H76" s="19">
        <v>117</v>
      </c>
      <c r="I76" s="19">
        <v>1</v>
      </c>
      <c r="J76" s="19">
        <v>0</v>
      </c>
      <c r="K76" s="22">
        <v>1</v>
      </c>
      <c r="L76" s="21">
        <v>0.85470085470085477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6</v>
      </c>
      <c r="E77" s="19">
        <v>2</v>
      </c>
      <c r="F77" s="20">
        <v>8</v>
      </c>
      <c r="G77" s="21">
        <v>1.4388489208633095</v>
      </c>
      <c r="H77" s="19">
        <v>193</v>
      </c>
      <c r="I77" s="19">
        <v>0</v>
      </c>
      <c r="J77" s="19">
        <v>1</v>
      </c>
      <c r="K77" s="22">
        <v>1</v>
      </c>
      <c r="L77" s="21">
        <v>0.5181347150259068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5</v>
      </c>
      <c r="E78" s="19">
        <v>2</v>
      </c>
      <c r="F78" s="20">
        <v>7</v>
      </c>
      <c r="G78" s="21">
        <v>4.0229885057471266</v>
      </c>
      <c r="H78" s="24">
        <v>68</v>
      </c>
      <c r="I78" s="19">
        <v>1</v>
      </c>
      <c r="J78" s="19">
        <v>1</v>
      </c>
      <c r="K78" s="22">
        <v>2</v>
      </c>
      <c r="L78" s="21">
        <v>2.9411764705882351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7</v>
      </c>
      <c r="E79" s="19">
        <v>8</v>
      </c>
      <c r="F79" s="20">
        <v>15</v>
      </c>
      <c r="G79" s="21">
        <v>3.0991735537190084</v>
      </c>
      <c r="H79" s="19">
        <v>132</v>
      </c>
      <c r="I79" s="19">
        <v>1</v>
      </c>
      <c r="J79" s="19">
        <v>5</v>
      </c>
      <c r="K79" s="22">
        <v>6</v>
      </c>
      <c r="L79" s="21">
        <v>4.5454545454545459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14</v>
      </c>
      <c r="E80" s="19">
        <v>11</v>
      </c>
      <c r="F80" s="20">
        <v>25</v>
      </c>
      <c r="G80" s="21">
        <v>5.3418803418803416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188</v>
      </c>
      <c r="E81" s="29">
        <v>185</v>
      </c>
      <c r="F81" s="30">
        <v>373</v>
      </c>
      <c r="G81" s="31">
        <v>7.4914641494275962</v>
      </c>
      <c r="H81" s="29">
        <v>906</v>
      </c>
      <c r="I81" s="29">
        <v>1</v>
      </c>
      <c r="J81" s="29">
        <v>2</v>
      </c>
      <c r="K81" s="32">
        <v>3</v>
      </c>
      <c r="L81" s="31">
        <v>0.33112582781456956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4</v>
      </c>
      <c r="E82" s="19">
        <v>5</v>
      </c>
      <c r="F82" s="20">
        <v>9</v>
      </c>
      <c r="G82" s="21">
        <v>4.5454545454545459</v>
      </c>
      <c r="H82" s="19">
        <v>46</v>
      </c>
      <c r="I82" s="19">
        <v>0</v>
      </c>
      <c r="J82" s="19">
        <v>0</v>
      </c>
      <c r="K82" s="22">
        <v>0</v>
      </c>
      <c r="L82" s="21">
        <v>0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11</v>
      </c>
      <c r="E83" s="19">
        <v>11</v>
      </c>
      <c r="F83" s="20">
        <v>22</v>
      </c>
      <c r="G83" s="21">
        <v>12.154696132596685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4</v>
      </c>
      <c r="E84" s="19">
        <v>7</v>
      </c>
      <c r="F84" s="20">
        <v>11</v>
      </c>
      <c r="G84" s="21">
        <v>5.3140096618357484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25</v>
      </c>
      <c r="E85" s="19">
        <v>32</v>
      </c>
      <c r="F85" s="20">
        <v>57</v>
      </c>
      <c r="G85" s="21">
        <v>7.7131258457374825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15</v>
      </c>
      <c r="E86" s="19">
        <v>8</v>
      </c>
      <c r="F86" s="20">
        <v>23</v>
      </c>
      <c r="G86" s="21">
        <v>5.4892601431980905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123</v>
      </c>
      <c r="E87" s="19">
        <v>117</v>
      </c>
      <c r="F87" s="20">
        <v>240</v>
      </c>
      <c r="G87" s="21">
        <v>8.5439658241367038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4</v>
      </c>
      <c r="E88" s="19">
        <v>1</v>
      </c>
      <c r="F88" s="20">
        <v>5</v>
      </c>
      <c r="G88" s="21">
        <v>3.3112582781456954</v>
      </c>
      <c r="H88" s="19">
        <v>23</v>
      </c>
      <c r="I88" s="19">
        <v>0</v>
      </c>
      <c r="J88" s="19">
        <v>1</v>
      </c>
      <c r="K88" s="22">
        <v>1</v>
      </c>
      <c r="L88" s="21">
        <v>4.3478260869565215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2</v>
      </c>
      <c r="E89" s="19">
        <v>4</v>
      </c>
      <c r="F89" s="20">
        <v>6</v>
      </c>
      <c r="G89" s="21">
        <v>2.1818181818181821</v>
      </c>
      <c r="H89" s="19">
        <v>122</v>
      </c>
      <c r="I89" s="19">
        <v>1</v>
      </c>
      <c r="J89" s="19">
        <v>1</v>
      </c>
      <c r="K89" s="22">
        <v>2</v>
      </c>
      <c r="L89" s="21">
        <v>1.639344262295082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47</v>
      </c>
      <c r="E90" s="29">
        <v>47</v>
      </c>
      <c r="F90" s="30">
        <v>94</v>
      </c>
      <c r="G90" s="31">
        <v>3.3121916842847079</v>
      </c>
      <c r="H90" s="29">
        <v>820</v>
      </c>
      <c r="I90" s="29">
        <v>5</v>
      </c>
      <c r="J90" s="29">
        <v>12</v>
      </c>
      <c r="K90" s="32">
        <v>17</v>
      </c>
      <c r="L90" s="31">
        <v>2.0731707317073171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0</v>
      </c>
      <c r="E91" s="19">
        <v>0</v>
      </c>
      <c r="F91" s="20">
        <v>0</v>
      </c>
      <c r="G91" s="21">
        <v>0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9</v>
      </c>
      <c r="E92" s="19">
        <v>18</v>
      </c>
      <c r="F92" s="20">
        <v>27</v>
      </c>
      <c r="G92" s="21">
        <v>4.4628099173553721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0</v>
      </c>
      <c r="E93" s="19">
        <v>2</v>
      </c>
      <c r="F93" s="20">
        <v>2</v>
      </c>
      <c r="G93" s="21">
        <v>1.6129032258064515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13</v>
      </c>
      <c r="E94" s="19">
        <v>10</v>
      </c>
      <c r="F94" s="20">
        <v>23</v>
      </c>
      <c r="G94" s="21">
        <v>5.6790123456790127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6</v>
      </c>
      <c r="E95" s="19">
        <v>3</v>
      </c>
      <c r="F95" s="20">
        <v>9</v>
      </c>
      <c r="G95" s="21">
        <v>4.918032786885246</v>
      </c>
      <c r="H95" s="19">
        <v>47</v>
      </c>
      <c r="I95" s="19">
        <v>4</v>
      </c>
      <c r="J95" s="19">
        <v>5</v>
      </c>
      <c r="K95" s="22">
        <v>9</v>
      </c>
      <c r="L95" s="21">
        <v>19.148936170212767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0</v>
      </c>
      <c r="E96" s="19">
        <v>0</v>
      </c>
      <c r="F96" s="20">
        <v>0</v>
      </c>
      <c r="G96" s="21">
        <v>0</v>
      </c>
      <c r="H96" s="19">
        <v>298</v>
      </c>
      <c r="I96" s="19">
        <v>1</v>
      </c>
      <c r="J96" s="19">
        <v>7</v>
      </c>
      <c r="K96" s="22">
        <v>8</v>
      </c>
      <c r="L96" s="21">
        <v>2.6845637583892619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5</v>
      </c>
      <c r="E97" s="19">
        <v>4</v>
      </c>
      <c r="F97" s="20">
        <v>9</v>
      </c>
      <c r="G97" s="21">
        <v>5.625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0</v>
      </c>
      <c r="E98" s="19">
        <v>0</v>
      </c>
      <c r="F98" s="20">
        <v>0</v>
      </c>
      <c r="G98" s="21">
        <v>0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4</v>
      </c>
      <c r="E99" s="19">
        <v>4</v>
      </c>
      <c r="F99" s="20">
        <v>8</v>
      </c>
      <c r="G99" s="21">
        <v>4.7619047619047619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10</v>
      </c>
      <c r="E100" s="19">
        <v>6</v>
      </c>
      <c r="F100" s="20">
        <v>16</v>
      </c>
      <c r="G100" s="21">
        <v>5.8181818181818183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59</v>
      </c>
      <c r="E101" s="29">
        <v>78</v>
      </c>
      <c r="F101" s="30">
        <v>137</v>
      </c>
      <c r="G101" s="31">
        <v>5.6705298013245029</v>
      </c>
      <c r="H101" s="29">
        <v>689</v>
      </c>
      <c r="I101" s="29">
        <v>0</v>
      </c>
      <c r="J101" s="29">
        <v>2</v>
      </c>
      <c r="K101" s="32">
        <v>2</v>
      </c>
      <c r="L101" s="31">
        <v>0.29027576197387517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6</v>
      </c>
      <c r="E102" s="19">
        <v>11</v>
      </c>
      <c r="F102" s="20">
        <v>17</v>
      </c>
      <c r="G102" s="21">
        <v>7.9069767441860463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2</v>
      </c>
      <c r="E103" s="19">
        <v>2</v>
      </c>
      <c r="F103" s="20">
        <v>4</v>
      </c>
      <c r="G103" s="21">
        <v>0.64412238325281801</v>
      </c>
      <c r="H103" s="19">
        <v>229</v>
      </c>
      <c r="I103" s="19">
        <v>0</v>
      </c>
      <c r="J103" s="19">
        <v>0</v>
      </c>
      <c r="K103" s="22">
        <v>0</v>
      </c>
      <c r="L103" s="21">
        <v>0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5</v>
      </c>
      <c r="E104" s="19">
        <v>13</v>
      </c>
      <c r="F104" s="20">
        <v>18</v>
      </c>
      <c r="G104" s="21">
        <v>5.1282051282051277</v>
      </c>
      <c r="H104" s="19">
        <v>146</v>
      </c>
      <c r="I104" s="19">
        <v>0</v>
      </c>
      <c r="J104" s="19">
        <v>0</v>
      </c>
      <c r="K104" s="22">
        <v>0</v>
      </c>
      <c r="L104" s="21">
        <v>0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11</v>
      </c>
      <c r="E105" s="19">
        <v>13</v>
      </c>
      <c r="F105" s="20">
        <v>24</v>
      </c>
      <c r="G105" s="21">
        <v>8.2474226804123703</v>
      </c>
      <c r="H105" s="19">
        <v>39</v>
      </c>
      <c r="I105" s="19">
        <v>0</v>
      </c>
      <c r="J105" s="19">
        <v>2</v>
      </c>
      <c r="K105" s="22">
        <v>2</v>
      </c>
      <c r="L105" s="21">
        <v>5.1282051282051277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15</v>
      </c>
      <c r="E106" s="19">
        <v>16</v>
      </c>
      <c r="F106" s="20">
        <v>31</v>
      </c>
      <c r="G106" s="21">
        <v>7.045454545454545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11</v>
      </c>
      <c r="E107" s="19">
        <v>14</v>
      </c>
      <c r="F107" s="20">
        <v>25</v>
      </c>
      <c r="G107" s="21">
        <v>9.3984962406015029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9</v>
      </c>
      <c r="E108" s="19">
        <v>9</v>
      </c>
      <c r="F108" s="20">
        <v>18</v>
      </c>
      <c r="G108" s="21">
        <v>7.7586206896551726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171</v>
      </c>
      <c r="E109" s="33">
        <v>162</v>
      </c>
      <c r="F109" s="30">
        <v>333</v>
      </c>
      <c r="G109" s="31">
        <v>5.6952283222165212</v>
      </c>
      <c r="H109" s="29">
        <v>2156</v>
      </c>
      <c r="I109" s="33">
        <v>21</v>
      </c>
      <c r="J109" s="33">
        <v>22</v>
      </c>
      <c r="K109" s="32">
        <v>43</v>
      </c>
      <c r="L109" s="31">
        <v>1.9944341372912802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3794</v>
      </c>
      <c r="E110" s="9">
        <v>3736</v>
      </c>
      <c r="F110" s="10">
        <v>7530</v>
      </c>
      <c r="G110" s="25">
        <v>7.2208743682933623</v>
      </c>
      <c r="H110" s="9">
        <v>25963</v>
      </c>
      <c r="I110" s="9">
        <v>44</v>
      </c>
      <c r="J110" s="9">
        <v>40</v>
      </c>
      <c r="K110" s="26">
        <v>84</v>
      </c>
      <c r="L110" s="25">
        <v>0.32353734160150982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420</v>
      </c>
      <c r="E111" s="29">
        <v>429</v>
      </c>
      <c r="F111" s="30">
        <v>849</v>
      </c>
      <c r="G111" s="31">
        <v>8.8529718456725757</v>
      </c>
      <c r="H111" s="29">
        <v>870</v>
      </c>
      <c r="I111" s="29">
        <v>0</v>
      </c>
      <c r="J111" s="29">
        <v>0</v>
      </c>
      <c r="K111" s="32">
        <v>0</v>
      </c>
      <c r="L111" s="31">
        <v>0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1</v>
      </c>
      <c r="E112" s="19">
        <v>0</v>
      </c>
      <c r="F112" s="20">
        <v>1</v>
      </c>
      <c r="G112" s="21">
        <v>1.6949152542372881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18</v>
      </c>
      <c r="E113" s="19">
        <v>18</v>
      </c>
      <c r="F113" s="20">
        <v>36</v>
      </c>
      <c r="G113" s="21">
        <v>7.6271186440677967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14</v>
      </c>
      <c r="E114" s="19">
        <v>13</v>
      </c>
      <c r="F114" s="20">
        <v>27</v>
      </c>
      <c r="G114" s="21">
        <v>5.7815845824411136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11</v>
      </c>
      <c r="E115" s="19">
        <v>8</v>
      </c>
      <c r="F115" s="20">
        <v>19</v>
      </c>
      <c r="G115" s="21">
        <v>10.052910052910052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46</v>
      </c>
      <c r="E116" s="19">
        <v>48</v>
      </c>
      <c r="F116" s="20">
        <v>94</v>
      </c>
      <c r="G116" s="21">
        <v>10.755148741418765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6</v>
      </c>
      <c r="E117" s="19">
        <v>11</v>
      </c>
      <c r="F117" s="20">
        <v>17</v>
      </c>
      <c r="G117" s="21">
        <v>11.643835616438356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1</v>
      </c>
      <c r="E118" s="19">
        <v>0</v>
      </c>
      <c r="F118" s="20">
        <v>1</v>
      </c>
      <c r="G118" s="21">
        <v>3.225806451612903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8</v>
      </c>
      <c r="E119" s="19">
        <v>10</v>
      </c>
      <c r="F119" s="20">
        <v>18</v>
      </c>
      <c r="G119" s="21">
        <v>10.05586592178771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41</v>
      </c>
      <c r="E120" s="19">
        <v>38</v>
      </c>
      <c r="F120" s="20">
        <v>79</v>
      </c>
      <c r="G120" s="21">
        <v>11.84407796101949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3</v>
      </c>
      <c r="E121" s="19">
        <v>3</v>
      </c>
      <c r="F121" s="20">
        <v>6</v>
      </c>
      <c r="G121" s="21">
        <v>10.714285714285714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10</v>
      </c>
      <c r="E122" s="19">
        <v>13</v>
      </c>
      <c r="F122" s="20">
        <v>23</v>
      </c>
      <c r="G122" s="21">
        <v>8.9494163424124515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79</v>
      </c>
      <c r="E123" s="19">
        <v>81</v>
      </c>
      <c r="F123" s="20">
        <v>160</v>
      </c>
      <c r="G123" s="21">
        <v>8.1424936386768447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15</v>
      </c>
      <c r="E124" s="19">
        <v>10</v>
      </c>
      <c r="F124" s="20">
        <v>25</v>
      </c>
      <c r="G124" s="21">
        <v>8.064516129032258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12</v>
      </c>
      <c r="E125" s="19">
        <v>11</v>
      </c>
      <c r="F125" s="20">
        <v>23</v>
      </c>
      <c r="G125" s="21">
        <v>9.3117408906882595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23</v>
      </c>
      <c r="E126" s="19">
        <v>23</v>
      </c>
      <c r="F126" s="20">
        <v>46</v>
      </c>
      <c r="G126" s="21">
        <v>10.697674418604651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8</v>
      </c>
      <c r="E127" s="19">
        <v>14</v>
      </c>
      <c r="F127" s="20">
        <v>22</v>
      </c>
      <c r="G127" s="21">
        <v>6.4327485380116958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15</v>
      </c>
      <c r="E128" s="19">
        <v>17</v>
      </c>
      <c r="F128" s="20">
        <v>32</v>
      </c>
      <c r="G128" s="21">
        <v>7.3394495412844041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18</v>
      </c>
      <c r="E129" s="19">
        <v>21</v>
      </c>
      <c r="F129" s="20">
        <v>39</v>
      </c>
      <c r="G129" s="21">
        <v>9.67741935483871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16</v>
      </c>
      <c r="E130" s="19">
        <v>11</v>
      </c>
      <c r="F130" s="20">
        <v>27</v>
      </c>
      <c r="G130" s="21">
        <v>11.20331950207469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19</v>
      </c>
      <c r="E131" s="19">
        <v>21</v>
      </c>
      <c r="F131" s="20">
        <v>40</v>
      </c>
      <c r="G131" s="21">
        <v>6.2597809076682314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13</v>
      </c>
      <c r="E132" s="19">
        <v>20</v>
      </c>
      <c r="F132" s="20">
        <v>33</v>
      </c>
      <c r="G132" s="21">
        <v>9.7345132743362832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19</v>
      </c>
      <c r="E133" s="19">
        <v>17</v>
      </c>
      <c r="F133" s="20">
        <v>36</v>
      </c>
      <c r="G133" s="21">
        <v>9.97229916897507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24</v>
      </c>
      <c r="E134" s="19">
        <v>21</v>
      </c>
      <c r="F134" s="20">
        <v>45</v>
      </c>
      <c r="G134" s="21">
        <v>9.375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513</v>
      </c>
      <c r="E135" s="29">
        <v>505</v>
      </c>
      <c r="F135" s="30">
        <v>1018</v>
      </c>
      <c r="G135" s="31">
        <v>9.5533033033033039</v>
      </c>
      <c r="H135" s="29">
        <v>-229</v>
      </c>
      <c r="I135" s="29">
        <v>4</v>
      </c>
      <c r="J135" s="29">
        <v>2</v>
      </c>
      <c r="K135" s="32">
        <v>6</v>
      </c>
      <c r="L135" s="31">
        <v>-2.6200873362445414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5</v>
      </c>
      <c r="E136" s="19">
        <v>5</v>
      </c>
      <c r="F136" s="20">
        <v>10</v>
      </c>
      <c r="G136" s="21">
        <v>10.526315789473683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7</v>
      </c>
      <c r="E137" s="19">
        <v>5</v>
      </c>
      <c r="F137" s="20">
        <v>12</v>
      </c>
      <c r="G137" s="21">
        <v>9.4488188976377945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43</v>
      </c>
      <c r="E138" s="19">
        <v>36</v>
      </c>
      <c r="F138" s="20">
        <v>79</v>
      </c>
      <c r="G138" s="21">
        <v>13.101160862354892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5</v>
      </c>
      <c r="E139" s="19">
        <v>7</v>
      </c>
      <c r="F139" s="20">
        <v>12</v>
      </c>
      <c r="G139" s="21">
        <v>6.557377049180328</v>
      </c>
      <c r="H139" s="19">
        <v>7</v>
      </c>
      <c r="I139" s="19">
        <v>2</v>
      </c>
      <c r="J139" s="19">
        <v>2</v>
      </c>
      <c r="K139" s="22">
        <v>4</v>
      </c>
      <c r="L139" s="21">
        <v>57.142857142857139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31</v>
      </c>
      <c r="E140" s="19">
        <v>25</v>
      </c>
      <c r="F140" s="20">
        <v>56</v>
      </c>
      <c r="G140" s="21">
        <v>8.7636932707355246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38</v>
      </c>
      <c r="E141" s="19">
        <v>34</v>
      </c>
      <c r="F141" s="20">
        <v>72</v>
      </c>
      <c r="G141" s="21">
        <v>6.6176470588235299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15</v>
      </c>
      <c r="E142" s="19">
        <v>21</v>
      </c>
      <c r="F142" s="20">
        <v>36</v>
      </c>
      <c r="G142" s="21">
        <v>11.76470588235294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8</v>
      </c>
      <c r="E143" s="19">
        <v>9</v>
      </c>
      <c r="F143" s="20">
        <v>17</v>
      </c>
      <c r="G143" s="21">
        <v>5.0295857988165684</v>
      </c>
      <c r="H143" s="19">
        <v>41</v>
      </c>
      <c r="I143" s="19">
        <v>1</v>
      </c>
      <c r="J143" s="19">
        <v>0</v>
      </c>
      <c r="K143" s="22">
        <v>1</v>
      </c>
      <c r="L143" s="21">
        <v>2.4390243902439024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1</v>
      </c>
      <c r="E144" s="19">
        <v>10</v>
      </c>
      <c r="F144" s="20">
        <v>11</v>
      </c>
      <c r="G144" s="21">
        <v>9.1666666666666661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1</v>
      </c>
      <c r="E145" s="19">
        <v>2</v>
      </c>
      <c r="F145" s="20">
        <v>3</v>
      </c>
      <c r="G145" s="21">
        <v>4.5454545454545459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1</v>
      </c>
      <c r="E146" s="19">
        <v>4</v>
      </c>
      <c r="F146" s="20">
        <v>5</v>
      </c>
      <c r="G146" s="21">
        <v>8.4745762711864394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27</v>
      </c>
      <c r="E147" s="19">
        <v>29</v>
      </c>
      <c r="F147" s="20">
        <v>56</v>
      </c>
      <c r="G147" s="21">
        <v>11.522633744855968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6</v>
      </c>
      <c r="E148" s="19">
        <v>0</v>
      </c>
      <c r="F148" s="20">
        <v>6</v>
      </c>
      <c r="G148" s="21">
        <v>7.7922077922077921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32</v>
      </c>
      <c r="E149" s="19">
        <v>32</v>
      </c>
      <c r="F149" s="20">
        <v>64</v>
      </c>
      <c r="G149" s="21">
        <v>8.8520055325034583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5</v>
      </c>
      <c r="E150" s="19">
        <v>1</v>
      </c>
      <c r="F150" s="20">
        <v>6</v>
      </c>
      <c r="G150" s="21">
        <v>4.9586776859504136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6</v>
      </c>
      <c r="E151" s="19">
        <v>10</v>
      </c>
      <c r="F151" s="20">
        <v>16</v>
      </c>
      <c r="G151" s="21">
        <v>13.675213675213676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3</v>
      </c>
      <c r="E152" s="19">
        <v>1</v>
      </c>
      <c r="F152" s="20">
        <v>4</v>
      </c>
      <c r="G152" s="21">
        <v>4.8780487804878048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5</v>
      </c>
      <c r="E153" s="19">
        <v>3</v>
      </c>
      <c r="F153" s="20">
        <v>8</v>
      </c>
      <c r="G153" s="21">
        <v>7.2727272727272725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5</v>
      </c>
      <c r="E154" s="19">
        <v>2</v>
      </c>
      <c r="F154" s="20">
        <v>7</v>
      </c>
      <c r="G154" s="21">
        <v>5.6000000000000005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15</v>
      </c>
      <c r="E155" s="19">
        <v>16</v>
      </c>
      <c r="F155" s="20">
        <v>31</v>
      </c>
      <c r="G155" s="21">
        <v>8.7078651685393265</v>
      </c>
      <c r="H155" s="35">
        <v>18</v>
      </c>
      <c r="I155" s="19">
        <v>1</v>
      </c>
      <c r="J155" s="19">
        <v>0</v>
      </c>
      <c r="K155" s="22">
        <v>1</v>
      </c>
      <c r="L155" s="21">
        <v>5.5555555555555554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6</v>
      </c>
      <c r="E156" s="19">
        <v>10</v>
      </c>
      <c r="F156" s="20">
        <v>16</v>
      </c>
      <c r="G156" s="21">
        <v>7.1428571428571423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13</v>
      </c>
      <c r="E157" s="19">
        <v>11</v>
      </c>
      <c r="F157" s="20">
        <v>24</v>
      </c>
      <c r="G157" s="21">
        <v>12.5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13</v>
      </c>
      <c r="E158" s="19">
        <v>9</v>
      </c>
      <c r="F158" s="20">
        <v>22</v>
      </c>
      <c r="G158" s="21">
        <v>9.3617021276595747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11</v>
      </c>
      <c r="E159" s="19">
        <v>24</v>
      </c>
      <c r="F159" s="20">
        <v>35</v>
      </c>
      <c r="G159" s="21">
        <v>5.8823529411764701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21</v>
      </c>
      <c r="E160" s="19">
        <v>23</v>
      </c>
      <c r="F160" s="20">
        <v>44</v>
      </c>
      <c r="G160" s="21">
        <v>11.428571428571429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18</v>
      </c>
      <c r="E161" s="19">
        <v>16</v>
      </c>
      <c r="F161" s="20">
        <v>34</v>
      </c>
      <c r="G161" s="21">
        <v>8.3129584352078236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12</v>
      </c>
      <c r="E162" s="19">
        <v>9</v>
      </c>
      <c r="F162" s="20">
        <v>21</v>
      </c>
      <c r="G162" s="21">
        <v>9.375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25</v>
      </c>
      <c r="E163" s="19">
        <v>18</v>
      </c>
      <c r="F163" s="20">
        <v>43</v>
      </c>
      <c r="G163" s="21">
        <v>12.078651685393259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0</v>
      </c>
      <c r="E164" s="19">
        <v>1</v>
      </c>
      <c r="F164" s="20">
        <v>1</v>
      </c>
      <c r="G164" s="21">
        <v>2.8571428571428572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15</v>
      </c>
      <c r="E165" s="19">
        <v>16</v>
      </c>
      <c r="F165" s="20">
        <v>31</v>
      </c>
      <c r="G165" s="21">
        <v>9.4801223241590211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1</v>
      </c>
      <c r="E166" s="19">
        <v>1</v>
      </c>
      <c r="F166" s="20">
        <v>2</v>
      </c>
      <c r="G166" s="21">
        <v>2.4096385542168677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11</v>
      </c>
      <c r="E167" s="19">
        <v>8</v>
      </c>
      <c r="F167" s="20">
        <v>19</v>
      </c>
      <c r="G167" s="21">
        <v>12.837837837837837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49</v>
      </c>
      <c r="E168" s="19">
        <v>72</v>
      </c>
      <c r="F168" s="20">
        <v>121</v>
      </c>
      <c r="G168" s="21">
        <v>16.373477672530445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59</v>
      </c>
      <c r="E169" s="19">
        <v>35</v>
      </c>
      <c r="F169" s="20">
        <v>94</v>
      </c>
      <c r="G169" s="21">
        <v>10.645526613816534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485</v>
      </c>
      <c r="E170" s="29">
        <v>443</v>
      </c>
      <c r="F170" s="29">
        <v>928</v>
      </c>
      <c r="G170" s="31">
        <v>6.3613929256923498</v>
      </c>
      <c r="H170" s="29">
        <v>4737</v>
      </c>
      <c r="I170" s="29">
        <v>2</v>
      </c>
      <c r="J170" s="29">
        <v>5</v>
      </c>
      <c r="K170" s="36">
        <v>7</v>
      </c>
      <c r="L170" s="31">
        <v>0.1477728520160439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37</v>
      </c>
      <c r="E171" s="19">
        <v>40</v>
      </c>
      <c r="F171" s="20">
        <v>77</v>
      </c>
      <c r="G171" s="21">
        <v>6.1014263074484942</v>
      </c>
      <c r="H171" s="35">
        <v>536</v>
      </c>
      <c r="I171" s="19">
        <v>0</v>
      </c>
      <c r="J171" s="19">
        <v>0</v>
      </c>
      <c r="K171" s="22">
        <v>0</v>
      </c>
      <c r="L171" s="21">
        <v>0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42</v>
      </c>
      <c r="E172" s="19">
        <v>34</v>
      </c>
      <c r="F172" s="20">
        <v>76</v>
      </c>
      <c r="G172" s="21">
        <v>8.3608360836083619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29</v>
      </c>
      <c r="E173" s="19">
        <v>19</v>
      </c>
      <c r="F173" s="20">
        <v>48</v>
      </c>
      <c r="G173" s="21">
        <v>6.3745019920318722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10</v>
      </c>
      <c r="E174" s="19">
        <v>13</v>
      </c>
      <c r="F174" s="20">
        <v>23</v>
      </c>
      <c r="G174" s="21">
        <v>7.8767123287671232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21</v>
      </c>
      <c r="E175" s="19">
        <v>19</v>
      </c>
      <c r="F175" s="20">
        <v>40</v>
      </c>
      <c r="G175" s="21">
        <v>6.7453625632377738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20</v>
      </c>
      <c r="E176" s="19">
        <v>22</v>
      </c>
      <c r="F176" s="20">
        <v>42</v>
      </c>
      <c r="G176" s="21">
        <v>7.0351758793969852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47</v>
      </c>
      <c r="E177" s="19">
        <v>35</v>
      </c>
      <c r="F177" s="20">
        <v>82</v>
      </c>
      <c r="G177" s="21">
        <v>5.5442866801893169</v>
      </c>
      <c r="H177" s="35">
        <v>549</v>
      </c>
      <c r="I177" s="19">
        <v>1</v>
      </c>
      <c r="J177" s="19">
        <v>0</v>
      </c>
      <c r="K177" s="22">
        <v>1</v>
      </c>
      <c r="L177" s="21">
        <v>0.18214936247723132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5</v>
      </c>
      <c r="E178" s="19">
        <v>4</v>
      </c>
      <c r="F178" s="20">
        <v>9</v>
      </c>
      <c r="G178" s="21">
        <v>5.7324840764331215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27</v>
      </c>
      <c r="E179" s="19">
        <v>23</v>
      </c>
      <c r="F179" s="20">
        <v>50</v>
      </c>
      <c r="G179" s="21">
        <v>12.531328320802004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25</v>
      </c>
      <c r="E180" s="19">
        <v>16</v>
      </c>
      <c r="F180" s="20">
        <v>41</v>
      </c>
      <c r="G180" s="21">
        <v>7.1304347826086953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20</v>
      </c>
      <c r="E181" s="19">
        <v>25</v>
      </c>
      <c r="F181" s="20">
        <v>45</v>
      </c>
      <c r="G181" s="21">
        <v>5.027932960893855</v>
      </c>
      <c r="H181" s="35">
        <v>218</v>
      </c>
      <c r="I181" s="19">
        <v>0</v>
      </c>
      <c r="J181" s="19">
        <v>4</v>
      </c>
      <c r="K181" s="22">
        <v>4</v>
      </c>
      <c r="L181" s="21">
        <v>1.834862385321101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9</v>
      </c>
      <c r="E182" s="19">
        <v>15</v>
      </c>
      <c r="F182" s="20">
        <v>24</v>
      </c>
      <c r="G182" s="21">
        <v>6.6298342541436464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38</v>
      </c>
      <c r="E183" s="19">
        <v>29</v>
      </c>
      <c r="F183" s="20">
        <v>67</v>
      </c>
      <c r="G183" s="21">
        <v>5.7808455565142367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66</v>
      </c>
      <c r="E184" s="19">
        <v>78</v>
      </c>
      <c r="F184" s="20">
        <v>144</v>
      </c>
      <c r="G184" s="21">
        <v>6.1617458279845962</v>
      </c>
      <c r="H184" s="35">
        <v>699</v>
      </c>
      <c r="I184" s="19">
        <v>1</v>
      </c>
      <c r="J184" s="19">
        <v>1</v>
      </c>
      <c r="K184" s="22">
        <v>2</v>
      </c>
      <c r="L184" s="21">
        <v>0.28612303290414876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11</v>
      </c>
      <c r="E185" s="19">
        <v>10</v>
      </c>
      <c r="F185" s="20">
        <v>21</v>
      </c>
      <c r="G185" s="21">
        <v>6.0344827586206895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28</v>
      </c>
      <c r="E186" s="19">
        <v>18</v>
      </c>
      <c r="F186" s="20">
        <v>46</v>
      </c>
      <c r="G186" s="21">
        <v>6.5340909090909092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29</v>
      </c>
      <c r="E187" s="19">
        <v>16</v>
      </c>
      <c r="F187" s="20">
        <v>45</v>
      </c>
      <c r="G187" s="21">
        <v>5.9760956175298805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4</v>
      </c>
      <c r="E188" s="19">
        <v>5</v>
      </c>
      <c r="F188" s="20">
        <v>9</v>
      </c>
      <c r="G188" s="21">
        <v>3.6734693877551026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5</v>
      </c>
      <c r="E189" s="19">
        <v>7</v>
      </c>
      <c r="F189" s="20">
        <v>12</v>
      </c>
      <c r="G189" s="21">
        <v>5.1724137931034484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12</v>
      </c>
      <c r="E190" s="19">
        <v>15</v>
      </c>
      <c r="F190" s="20">
        <v>27</v>
      </c>
      <c r="G190" s="21">
        <v>5.027932960893855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2302</v>
      </c>
      <c r="E191" s="29">
        <v>2275</v>
      </c>
      <c r="F191" s="29">
        <v>4577</v>
      </c>
      <c r="G191" s="31">
        <v>6.955821340101215</v>
      </c>
      <c r="H191" s="29">
        <v>18770</v>
      </c>
      <c r="I191" s="29">
        <v>26</v>
      </c>
      <c r="J191" s="29">
        <v>30</v>
      </c>
      <c r="K191" s="36">
        <v>56</v>
      </c>
      <c r="L191" s="31">
        <v>0.29834842834310066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29</v>
      </c>
      <c r="E192" s="19">
        <v>19</v>
      </c>
      <c r="F192" s="20">
        <v>48</v>
      </c>
      <c r="G192" s="21">
        <v>7.3506891271056665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29</v>
      </c>
      <c r="E193" s="19">
        <v>29</v>
      </c>
      <c r="F193" s="20">
        <v>58</v>
      </c>
      <c r="G193" s="21">
        <v>5.3803339517625233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54</v>
      </c>
      <c r="E194" s="19">
        <v>51</v>
      </c>
      <c r="F194" s="20">
        <v>105</v>
      </c>
      <c r="G194" s="21">
        <v>4.814305364511692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37</v>
      </c>
      <c r="E195" s="19">
        <v>30</v>
      </c>
      <c r="F195" s="20">
        <v>67</v>
      </c>
      <c r="G195" s="21">
        <v>6.4114832535885169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25</v>
      </c>
      <c r="E196" s="19">
        <v>29</v>
      </c>
      <c r="F196" s="20">
        <v>54</v>
      </c>
      <c r="G196" s="21">
        <v>6.192660550458716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23</v>
      </c>
      <c r="E197" s="19">
        <v>21</v>
      </c>
      <c r="F197" s="20">
        <v>44</v>
      </c>
      <c r="G197" s="21">
        <v>3.9855072463768111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18</v>
      </c>
      <c r="E198" s="19">
        <v>15</v>
      </c>
      <c r="F198" s="20">
        <v>33</v>
      </c>
      <c r="G198" s="21">
        <v>5.4726368159203984</v>
      </c>
      <c r="H198" s="35">
        <v>171</v>
      </c>
      <c r="I198" s="19">
        <v>0</v>
      </c>
      <c r="J198" s="19">
        <v>0</v>
      </c>
      <c r="K198" s="22">
        <v>0</v>
      </c>
      <c r="L198" s="21">
        <v>0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51</v>
      </c>
      <c r="E199" s="19">
        <v>49</v>
      </c>
      <c r="F199" s="20">
        <v>100</v>
      </c>
      <c r="G199" s="21">
        <v>9.025270758122744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36</v>
      </c>
      <c r="E200" s="19">
        <v>43</v>
      </c>
      <c r="F200" s="20">
        <v>79</v>
      </c>
      <c r="G200" s="21">
        <v>8.9064261555806095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19</v>
      </c>
      <c r="E201" s="19">
        <v>34</v>
      </c>
      <c r="F201" s="20">
        <v>53</v>
      </c>
      <c r="G201" s="21">
        <v>5.7860262008733629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114</v>
      </c>
      <c r="E202" s="19">
        <v>98</v>
      </c>
      <c r="F202" s="20">
        <v>212</v>
      </c>
      <c r="G202" s="21">
        <v>7.1791398577717578</v>
      </c>
      <c r="H202" s="35">
        <v>888</v>
      </c>
      <c r="I202" s="19">
        <v>2</v>
      </c>
      <c r="J202" s="19">
        <v>0</v>
      </c>
      <c r="K202" s="22">
        <v>2</v>
      </c>
      <c r="L202" s="21">
        <v>0.22522522522522523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53</v>
      </c>
      <c r="E203" s="19">
        <v>48</v>
      </c>
      <c r="F203" s="20">
        <v>101</v>
      </c>
      <c r="G203" s="21">
        <v>9.9311701081612576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38</v>
      </c>
      <c r="E204" s="19">
        <v>52</v>
      </c>
      <c r="F204" s="20">
        <v>90</v>
      </c>
      <c r="G204" s="21">
        <v>4.431314623338257</v>
      </c>
      <c r="H204" s="35">
        <v>815</v>
      </c>
      <c r="I204" s="19">
        <v>0</v>
      </c>
      <c r="J204" s="19">
        <v>0</v>
      </c>
      <c r="K204" s="22">
        <v>0</v>
      </c>
      <c r="L204" s="21">
        <v>0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50</v>
      </c>
      <c r="E205" s="19">
        <v>53</v>
      </c>
      <c r="F205" s="20">
        <v>103</v>
      </c>
      <c r="G205" s="21">
        <v>5.3312629399585916</v>
      </c>
      <c r="H205" s="35">
        <v>704</v>
      </c>
      <c r="I205" s="19">
        <v>2</v>
      </c>
      <c r="J205" s="19">
        <v>5</v>
      </c>
      <c r="K205" s="22">
        <v>7</v>
      </c>
      <c r="L205" s="21">
        <v>0.99431818181818177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48</v>
      </c>
      <c r="E206" s="19">
        <v>50</v>
      </c>
      <c r="F206" s="20">
        <v>98</v>
      </c>
      <c r="G206" s="21">
        <v>5.2744886975242196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20</v>
      </c>
      <c r="E207" s="19">
        <v>25</v>
      </c>
      <c r="F207" s="20">
        <v>45</v>
      </c>
      <c r="G207" s="21">
        <v>9.9337748344370862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81</v>
      </c>
      <c r="E208" s="19">
        <v>81</v>
      </c>
      <c r="F208" s="20">
        <v>162</v>
      </c>
      <c r="G208" s="21">
        <v>7.6020647583294227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16</v>
      </c>
      <c r="E209" s="19">
        <v>19</v>
      </c>
      <c r="F209" s="20">
        <v>35</v>
      </c>
      <c r="G209" s="21">
        <v>5.2238805970149249</v>
      </c>
      <c r="H209" s="35">
        <v>87</v>
      </c>
      <c r="I209" s="19">
        <v>3</v>
      </c>
      <c r="J209" s="19">
        <v>3</v>
      </c>
      <c r="K209" s="22">
        <v>6</v>
      </c>
      <c r="L209" s="21">
        <v>6.8965517241379306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19</v>
      </c>
      <c r="E210" s="19">
        <v>25</v>
      </c>
      <c r="F210" s="20">
        <v>44</v>
      </c>
      <c r="G210" s="21">
        <v>7.1428571428571423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15</v>
      </c>
      <c r="E211" s="19">
        <v>13</v>
      </c>
      <c r="F211" s="20">
        <v>28</v>
      </c>
      <c r="G211" s="21">
        <v>4.7457627118644066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84</v>
      </c>
      <c r="E212" s="19">
        <v>82</v>
      </c>
      <c r="F212" s="20">
        <v>166</v>
      </c>
      <c r="G212" s="21">
        <v>7.2520751419833998</v>
      </c>
      <c r="H212" s="19">
        <v>475</v>
      </c>
      <c r="I212" s="19">
        <v>1</v>
      </c>
      <c r="J212" s="19">
        <v>0</v>
      </c>
      <c r="K212" s="22">
        <v>1</v>
      </c>
      <c r="L212" s="21">
        <v>0.21052631578947367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27</v>
      </c>
      <c r="E213" s="19">
        <v>26</v>
      </c>
      <c r="F213" s="20">
        <v>53</v>
      </c>
      <c r="G213" s="21">
        <v>10.412573673870334</v>
      </c>
      <c r="H213" s="19">
        <v>-58</v>
      </c>
      <c r="I213" s="19">
        <v>0</v>
      </c>
      <c r="J213" s="19">
        <v>0</v>
      </c>
      <c r="K213" s="22">
        <v>0</v>
      </c>
      <c r="L213" s="21">
        <v>0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113</v>
      </c>
      <c r="E214" s="19">
        <v>104</v>
      </c>
      <c r="F214" s="20">
        <v>217</v>
      </c>
      <c r="G214" s="21">
        <v>6.6605279312461629</v>
      </c>
      <c r="H214" s="19">
        <v>1131</v>
      </c>
      <c r="I214" s="19">
        <v>3</v>
      </c>
      <c r="J214" s="19">
        <v>3</v>
      </c>
      <c r="K214" s="22">
        <v>6</v>
      </c>
      <c r="L214" s="21">
        <v>0.53050397877984079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72</v>
      </c>
      <c r="E215" s="19">
        <v>63</v>
      </c>
      <c r="F215" s="20">
        <v>135</v>
      </c>
      <c r="G215" s="21">
        <v>8.0118694362017813</v>
      </c>
      <c r="H215" s="19">
        <v>237</v>
      </c>
      <c r="I215" s="19">
        <v>0</v>
      </c>
      <c r="J215" s="19">
        <v>0</v>
      </c>
      <c r="K215" s="22">
        <v>0</v>
      </c>
      <c r="L215" s="21">
        <v>0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110</v>
      </c>
      <c r="E216" s="19">
        <v>100</v>
      </c>
      <c r="F216" s="20">
        <v>210</v>
      </c>
      <c r="G216" s="21">
        <v>7.7064220183486238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51</v>
      </c>
      <c r="E217" s="19">
        <v>49</v>
      </c>
      <c r="F217" s="20">
        <v>100</v>
      </c>
      <c r="G217" s="21">
        <v>6.0606060606060606</v>
      </c>
      <c r="H217" s="19">
        <v>661</v>
      </c>
      <c r="I217" s="19">
        <v>3</v>
      </c>
      <c r="J217" s="19">
        <v>1</v>
      </c>
      <c r="K217" s="22">
        <v>4</v>
      </c>
      <c r="L217" s="21">
        <v>0.60514372163388808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36</v>
      </c>
      <c r="E218" s="19">
        <v>34</v>
      </c>
      <c r="F218" s="20">
        <v>70</v>
      </c>
      <c r="G218" s="21">
        <v>7.9006772009029351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13</v>
      </c>
      <c r="E219" s="19">
        <v>12</v>
      </c>
      <c r="F219" s="20">
        <v>25</v>
      </c>
      <c r="G219" s="21">
        <v>5.0100200400801604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88</v>
      </c>
      <c r="E220" s="19">
        <v>82</v>
      </c>
      <c r="F220" s="20">
        <v>170</v>
      </c>
      <c r="G220" s="21">
        <v>10.539367637941725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42</v>
      </c>
      <c r="E221" s="19">
        <v>49</v>
      </c>
      <c r="F221" s="20">
        <v>91</v>
      </c>
      <c r="G221" s="21">
        <v>6.5326633165829149</v>
      </c>
      <c r="H221" s="19">
        <v>433</v>
      </c>
      <c r="I221" s="19">
        <v>0</v>
      </c>
      <c r="J221" s="19">
        <v>0</v>
      </c>
      <c r="K221" s="22">
        <v>0</v>
      </c>
      <c r="L221" s="21">
        <v>0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161</v>
      </c>
      <c r="E222" s="19">
        <v>159</v>
      </c>
      <c r="F222" s="20">
        <v>320</v>
      </c>
      <c r="G222" s="21">
        <v>6.661115736885928</v>
      </c>
      <c r="H222" s="19">
        <v>1681</v>
      </c>
      <c r="I222" s="19">
        <v>6</v>
      </c>
      <c r="J222" s="19">
        <v>10</v>
      </c>
      <c r="K222" s="22">
        <v>16</v>
      </c>
      <c r="L222" s="21">
        <v>0.95181439619274244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62</v>
      </c>
      <c r="E223" s="19">
        <v>60</v>
      </c>
      <c r="F223" s="20">
        <v>122</v>
      </c>
      <c r="G223" s="21">
        <v>5.9980334316617503</v>
      </c>
      <c r="H223" s="19">
        <v>649</v>
      </c>
      <c r="I223" s="19">
        <v>0</v>
      </c>
      <c r="J223" s="19">
        <v>1</v>
      </c>
      <c r="K223" s="22">
        <v>1</v>
      </c>
      <c r="L223" s="21">
        <v>0.15408320493066258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36</v>
      </c>
      <c r="E224" s="19">
        <v>42</v>
      </c>
      <c r="F224" s="20">
        <v>78</v>
      </c>
      <c r="G224" s="21">
        <v>7.6923076923076925</v>
      </c>
      <c r="H224" s="35">
        <v>534</v>
      </c>
      <c r="I224" s="19">
        <v>3</v>
      </c>
      <c r="J224" s="19">
        <v>1</v>
      </c>
      <c r="K224" s="22">
        <v>4</v>
      </c>
      <c r="L224" s="21">
        <v>0.74906367041198507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53</v>
      </c>
      <c r="E225" s="19">
        <v>56</v>
      </c>
      <c r="F225" s="20">
        <v>109</v>
      </c>
      <c r="G225" s="21">
        <v>9.437229437229437</v>
      </c>
      <c r="H225" s="35">
        <v>279</v>
      </c>
      <c r="I225" s="19">
        <v>0</v>
      </c>
      <c r="J225" s="19">
        <v>0</v>
      </c>
      <c r="K225" s="22">
        <v>0</v>
      </c>
      <c r="L225" s="21">
        <v>0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23</v>
      </c>
      <c r="E226" s="19">
        <v>29</v>
      </c>
      <c r="F226" s="20">
        <v>52</v>
      </c>
      <c r="G226" s="21">
        <v>7.1330589849108366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21</v>
      </c>
      <c r="E227" s="19">
        <v>27</v>
      </c>
      <c r="F227" s="20">
        <v>48</v>
      </c>
      <c r="G227" s="21">
        <v>6.5306122448979593</v>
      </c>
      <c r="H227" s="19">
        <v>215</v>
      </c>
      <c r="I227" s="19">
        <v>0</v>
      </c>
      <c r="J227" s="19">
        <v>0</v>
      </c>
      <c r="K227" s="22">
        <v>0</v>
      </c>
      <c r="L227" s="21">
        <v>0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113</v>
      </c>
      <c r="E228" s="19">
        <v>112</v>
      </c>
      <c r="F228" s="20">
        <v>225</v>
      </c>
      <c r="G228" s="21">
        <v>10.890609874152952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23</v>
      </c>
      <c r="E229" s="19">
        <v>12</v>
      </c>
      <c r="F229" s="20">
        <v>35</v>
      </c>
      <c r="G229" s="21">
        <v>5.3929121725731894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10</v>
      </c>
      <c r="E230" s="19">
        <v>13</v>
      </c>
      <c r="F230" s="20">
        <v>23</v>
      </c>
      <c r="G230" s="21">
        <v>9.787234042553191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38</v>
      </c>
      <c r="E231" s="19">
        <v>33</v>
      </c>
      <c r="F231" s="20">
        <v>71</v>
      </c>
      <c r="G231" s="21">
        <v>6.5801668211306774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29</v>
      </c>
      <c r="E232" s="19">
        <v>22</v>
      </c>
      <c r="F232" s="20">
        <v>51</v>
      </c>
      <c r="G232" s="21">
        <v>5.6541019955654104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43</v>
      </c>
      <c r="E233" s="19">
        <v>36</v>
      </c>
      <c r="F233" s="20">
        <v>79</v>
      </c>
      <c r="G233" s="21">
        <v>7.7223851417399807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58</v>
      </c>
      <c r="E234" s="19">
        <v>64</v>
      </c>
      <c r="F234" s="20">
        <v>122</v>
      </c>
      <c r="G234" s="21">
        <v>7.625</v>
      </c>
      <c r="H234" s="35">
        <v>598</v>
      </c>
      <c r="I234" s="19">
        <v>2</v>
      </c>
      <c r="J234" s="19">
        <v>1</v>
      </c>
      <c r="K234" s="22">
        <v>3</v>
      </c>
      <c r="L234" s="21">
        <v>0.50167224080267558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68</v>
      </c>
      <c r="E235" s="19">
        <v>81</v>
      </c>
      <c r="F235" s="20">
        <v>149</v>
      </c>
      <c r="G235" s="21">
        <v>10.448807854137447</v>
      </c>
      <c r="H235" s="19">
        <v>26</v>
      </c>
      <c r="I235" s="19">
        <v>0</v>
      </c>
      <c r="J235" s="19">
        <v>1</v>
      </c>
      <c r="K235" s="22">
        <v>1</v>
      </c>
      <c r="L235" s="21">
        <v>3.8461538461538463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99</v>
      </c>
      <c r="E236" s="19">
        <v>94</v>
      </c>
      <c r="F236" s="20">
        <v>193</v>
      </c>
      <c r="G236" s="21">
        <v>6.0979462875197479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24</v>
      </c>
      <c r="E237" s="19">
        <v>28</v>
      </c>
      <c r="F237" s="20">
        <v>52</v>
      </c>
      <c r="G237" s="21">
        <v>3.9186134137151467</v>
      </c>
      <c r="H237" s="19">
        <v>623</v>
      </c>
      <c r="I237" s="19">
        <v>1</v>
      </c>
      <c r="J237" s="19">
        <v>4</v>
      </c>
      <c r="K237" s="22">
        <v>5</v>
      </c>
      <c r="L237" s="21">
        <v>0.80256821829855529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30</v>
      </c>
      <c r="E238" s="19">
        <v>22</v>
      </c>
      <c r="F238" s="20">
        <v>52</v>
      </c>
      <c r="G238" s="21">
        <v>7.9632465543644715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74</v>
      </c>
      <c r="E239" s="29">
        <v>84</v>
      </c>
      <c r="F239" s="29">
        <v>158</v>
      </c>
      <c r="G239" s="31">
        <v>4.3335161821173891</v>
      </c>
      <c r="H239" s="38">
        <v>1815</v>
      </c>
      <c r="I239" s="29">
        <v>12</v>
      </c>
      <c r="J239" s="29">
        <v>3</v>
      </c>
      <c r="K239" s="36">
        <v>15</v>
      </c>
      <c r="L239" s="31">
        <v>0.82644628099173556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2254</v>
      </c>
      <c r="E240" s="9">
        <v>2140</v>
      </c>
      <c r="F240" s="9">
        <v>4394</v>
      </c>
      <c r="G240" s="25">
        <v>6.3074184657785946</v>
      </c>
      <c r="H240" s="9">
        <v>20601</v>
      </c>
      <c r="I240" s="9">
        <v>49</v>
      </c>
      <c r="J240" s="9">
        <v>42</v>
      </c>
      <c r="K240" s="16">
        <v>91</v>
      </c>
      <c r="L240" s="25">
        <v>0.44172612979952425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6</v>
      </c>
      <c r="E241" s="29">
        <v>10</v>
      </c>
      <c r="F241" s="29">
        <v>16</v>
      </c>
      <c r="G241" s="31">
        <v>6.1776061776061777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5</v>
      </c>
      <c r="E242" s="19">
        <v>9</v>
      </c>
      <c r="F242" s="20">
        <v>14</v>
      </c>
      <c r="G242" s="21">
        <v>8.8050314465408803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0</v>
      </c>
      <c r="E243" s="19">
        <v>1</v>
      </c>
      <c r="F243" s="20">
        <v>1</v>
      </c>
      <c r="G243" s="21">
        <v>2.7777777777777777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0</v>
      </c>
      <c r="E244" s="19">
        <v>0</v>
      </c>
      <c r="F244" s="20">
        <v>0</v>
      </c>
      <c r="G244" s="21">
        <v>0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1</v>
      </c>
      <c r="E245" s="19">
        <v>0</v>
      </c>
      <c r="F245" s="20">
        <v>1</v>
      </c>
      <c r="G245" s="21">
        <v>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0</v>
      </c>
      <c r="E246" s="19">
        <v>0</v>
      </c>
      <c r="F246" s="20">
        <v>0</v>
      </c>
      <c r="G246" s="21">
        <v>0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0</v>
      </c>
      <c r="E247" s="19">
        <v>0</v>
      </c>
      <c r="F247" s="20">
        <v>0</v>
      </c>
      <c r="G247" s="21">
        <v>0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699</v>
      </c>
      <c r="E248" s="29">
        <v>680</v>
      </c>
      <c r="F248" s="29">
        <v>1379</v>
      </c>
      <c r="G248" s="31">
        <v>6.1063631935526725</v>
      </c>
      <c r="H248" s="29">
        <v>7921</v>
      </c>
      <c r="I248" s="29">
        <v>13</v>
      </c>
      <c r="J248" s="29">
        <v>9</v>
      </c>
      <c r="K248" s="36">
        <v>22</v>
      </c>
      <c r="L248" s="31">
        <v>0.27774270925388211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25</v>
      </c>
      <c r="E249" s="19">
        <v>23</v>
      </c>
      <c r="F249" s="20">
        <v>48</v>
      </c>
      <c r="G249" s="21">
        <v>7.1856287425149699</v>
      </c>
      <c r="H249" s="35">
        <v>384</v>
      </c>
      <c r="I249" s="19">
        <v>0</v>
      </c>
      <c r="J249" s="19">
        <v>4</v>
      </c>
      <c r="K249" s="22">
        <v>4</v>
      </c>
      <c r="L249" s="21">
        <v>1.0416666666666665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20</v>
      </c>
      <c r="E250" s="19">
        <v>13</v>
      </c>
      <c r="F250" s="20">
        <v>33</v>
      </c>
      <c r="G250" s="21">
        <v>5.15625</v>
      </c>
      <c r="H250" s="35">
        <v>269</v>
      </c>
      <c r="I250" s="19">
        <v>2</v>
      </c>
      <c r="J250" s="19">
        <v>1</v>
      </c>
      <c r="K250" s="22">
        <v>3</v>
      </c>
      <c r="L250" s="21">
        <v>1.1152416356877324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18</v>
      </c>
      <c r="E251" s="19">
        <v>25</v>
      </c>
      <c r="F251" s="20">
        <v>43</v>
      </c>
      <c r="G251" s="21">
        <v>6.79304897314376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23</v>
      </c>
      <c r="E252" s="19">
        <v>27</v>
      </c>
      <c r="F252" s="20">
        <v>50</v>
      </c>
      <c r="G252" s="21">
        <v>5.1813471502590671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28</v>
      </c>
      <c r="E253" s="19">
        <v>37</v>
      </c>
      <c r="F253" s="20">
        <v>65</v>
      </c>
      <c r="G253" s="21">
        <v>5.0623052959501553</v>
      </c>
      <c r="H253" s="35">
        <v>557</v>
      </c>
      <c r="I253" s="19">
        <v>1</v>
      </c>
      <c r="J253" s="19">
        <v>0</v>
      </c>
      <c r="K253" s="22">
        <v>1</v>
      </c>
      <c r="L253" s="21">
        <v>0.17953321364452424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51</v>
      </c>
      <c r="E254" s="19">
        <v>59</v>
      </c>
      <c r="F254" s="20">
        <v>110</v>
      </c>
      <c r="G254" s="21">
        <v>7.2416063199473344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23</v>
      </c>
      <c r="E255" s="19">
        <v>23</v>
      </c>
      <c r="F255" s="20">
        <v>46</v>
      </c>
      <c r="G255" s="21">
        <v>6.3448275862068968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22</v>
      </c>
      <c r="E256" s="19">
        <v>13</v>
      </c>
      <c r="F256" s="20">
        <v>35</v>
      </c>
      <c r="G256" s="21">
        <v>6.8627450980392162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10</v>
      </c>
      <c r="E257" s="19">
        <v>12</v>
      </c>
      <c r="F257" s="20">
        <v>22</v>
      </c>
      <c r="G257" s="21">
        <v>7.1197411003236244</v>
      </c>
      <c r="H257" s="35">
        <v>119</v>
      </c>
      <c r="I257" s="19">
        <v>0</v>
      </c>
      <c r="J257" s="19">
        <v>0</v>
      </c>
      <c r="K257" s="22">
        <v>0</v>
      </c>
      <c r="L257" s="21">
        <v>0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19</v>
      </c>
      <c r="E258" s="19">
        <v>13</v>
      </c>
      <c r="F258" s="20">
        <v>32</v>
      </c>
      <c r="G258" s="21">
        <v>8.0402010050251249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14</v>
      </c>
      <c r="E259" s="19">
        <v>12</v>
      </c>
      <c r="F259" s="20">
        <v>26</v>
      </c>
      <c r="G259" s="21">
        <v>5.485232067510549</v>
      </c>
      <c r="H259" s="35">
        <v>223</v>
      </c>
      <c r="I259" s="19">
        <v>0</v>
      </c>
      <c r="J259" s="19">
        <v>0</v>
      </c>
      <c r="K259" s="22">
        <v>0</v>
      </c>
      <c r="L259" s="21">
        <v>0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22</v>
      </c>
      <c r="E260" s="19">
        <v>19</v>
      </c>
      <c r="F260" s="20">
        <v>41</v>
      </c>
      <c r="G260" s="21">
        <v>6.7103109656301143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26</v>
      </c>
      <c r="E261" s="19">
        <v>35</v>
      </c>
      <c r="F261" s="20">
        <v>61</v>
      </c>
      <c r="G261" s="21">
        <v>5.727699530516432</v>
      </c>
      <c r="H261" s="35">
        <v>368</v>
      </c>
      <c r="I261" s="19">
        <v>0</v>
      </c>
      <c r="J261" s="19">
        <v>0</v>
      </c>
      <c r="K261" s="22">
        <v>0</v>
      </c>
      <c r="L261" s="21">
        <v>0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24</v>
      </c>
      <c r="E262" s="19">
        <v>24</v>
      </c>
      <c r="F262" s="20">
        <v>48</v>
      </c>
      <c r="G262" s="21">
        <v>5.9405940594059405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22</v>
      </c>
      <c r="E263" s="19">
        <v>18</v>
      </c>
      <c r="F263" s="20">
        <v>40</v>
      </c>
      <c r="G263" s="21">
        <v>6.9808027923211169</v>
      </c>
      <c r="H263" s="35">
        <v>227</v>
      </c>
      <c r="I263" s="19">
        <v>1</v>
      </c>
      <c r="J263" s="19">
        <v>0</v>
      </c>
      <c r="K263" s="22">
        <v>1</v>
      </c>
      <c r="L263" s="21">
        <v>0.44052863436123352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34</v>
      </c>
      <c r="E264" s="19">
        <v>26</v>
      </c>
      <c r="F264" s="20">
        <v>60</v>
      </c>
      <c r="G264" s="21">
        <v>6.5645514223194743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20</v>
      </c>
      <c r="E265" s="19">
        <v>19</v>
      </c>
      <c r="F265" s="20">
        <v>39</v>
      </c>
      <c r="G265" s="21">
        <v>5.2774018944519625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16</v>
      </c>
      <c r="E266" s="19">
        <v>12</v>
      </c>
      <c r="F266" s="20">
        <v>28</v>
      </c>
      <c r="G266" s="21">
        <v>6.3781321184510258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25</v>
      </c>
      <c r="E267" s="19">
        <v>28</v>
      </c>
      <c r="F267" s="20">
        <v>53</v>
      </c>
      <c r="G267" s="21">
        <v>5.4192229038854807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13</v>
      </c>
      <c r="E268" s="19">
        <v>9</v>
      </c>
      <c r="F268" s="20">
        <v>22</v>
      </c>
      <c r="G268" s="21">
        <v>5.2009456264775409</v>
      </c>
      <c r="H268" s="35">
        <v>175</v>
      </c>
      <c r="I268" s="19">
        <v>0</v>
      </c>
      <c r="J268" s="19">
        <v>0</v>
      </c>
      <c r="K268" s="22">
        <v>0</v>
      </c>
      <c r="L268" s="21">
        <v>0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9</v>
      </c>
      <c r="E269" s="19">
        <v>5</v>
      </c>
      <c r="F269" s="20">
        <v>14</v>
      </c>
      <c r="G269" s="21">
        <v>4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20</v>
      </c>
      <c r="E270" s="19">
        <v>8</v>
      </c>
      <c r="F270" s="20">
        <v>28</v>
      </c>
      <c r="G270" s="21">
        <v>6.8126520681265204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21</v>
      </c>
      <c r="E271" s="19">
        <v>22</v>
      </c>
      <c r="F271" s="20">
        <v>43</v>
      </c>
      <c r="G271" s="21">
        <v>5.395232120451694</v>
      </c>
      <c r="H271" s="35">
        <v>295</v>
      </c>
      <c r="I271" s="19">
        <v>1</v>
      </c>
      <c r="J271" s="19">
        <v>0</v>
      </c>
      <c r="K271" s="22">
        <v>1</v>
      </c>
      <c r="L271" s="21">
        <v>0.33898305084745761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1</v>
      </c>
      <c r="E272" s="19">
        <v>0</v>
      </c>
      <c r="F272" s="20">
        <v>1</v>
      </c>
      <c r="G272" s="21">
        <v>1.639344262295082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14</v>
      </c>
      <c r="E273" s="19">
        <v>8</v>
      </c>
      <c r="F273" s="20">
        <v>22</v>
      </c>
      <c r="G273" s="21">
        <v>6.4896755162241888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11</v>
      </c>
      <c r="E274" s="19">
        <v>17</v>
      </c>
      <c r="F274" s="20">
        <v>28</v>
      </c>
      <c r="G274" s="21">
        <v>5.4263565891472867</v>
      </c>
      <c r="H274" s="35">
        <v>169</v>
      </c>
      <c r="I274" s="19">
        <v>0</v>
      </c>
      <c r="J274" s="19">
        <v>0</v>
      </c>
      <c r="K274" s="22">
        <v>0</v>
      </c>
      <c r="L274" s="21">
        <v>0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46</v>
      </c>
      <c r="E275" s="19">
        <v>62</v>
      </c>
      <c r="F275" s="20">
        <v>108</v>
      </c>
      <c r="G275" s="21">
        <v>6.6584463625154129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31</v>
      </c>
      <c r="E276" s="19">
        <v>30</v>
      </c>
      <c r="F276" s="20">
        <v>61</v>
      </c>
      <c r="G276" s="21">
        <v>5.8766859344894025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91</v>
      </c>
      <c r="E277" s="19">
        <v>81</v>
      </c>
      <c r="F277" s="20">
        <v>172</v>
      </c>
      <c r="G277" s="21">
        <v>6.2004325883201155</v>
      </c>
      <c r="H277" s="19">
        <v>1086</v>
      </c>
      <c r="I277" s="19">
        <v>8</v>
      </c>
      <c r="J277" s="19">
        <v>4</v>
      </c>
      <c r="K277" s="22">
        <v>12</v>
      </c>
      <c r="L277" s="21">
        <v>1.1049723756906076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978</v>
      </c>
      <c r="E278" s="38">
        <v>911</v>
      </c>
      <c r="F278" s="38">
        <v>1889</v>
      </c>
      <c r="G278" s="31">
        <v>6.3442485306465155</v>
      </c>
      <c r="H278" s="29">
        <v>7978</v>
      </c>
      <c r="I278" s="38">
        <v>21</v>
      </c>
      <c r="J278" s="38">
        <v>15</v>
      </c>
      <c r="K278" s="39">
        <v>36</v>
      </c>
      <c r="L278" s="31">
        <v>0.45124091250940085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22</v>
      </c>
      <c r="E279" s="35">
        <v>22</v>
      </c>
      <c r="F279" s="40">
        <v>44</v>
      </c>
      <c r="G279" s="21">
        <v>3.467297084318361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34</v>
      </c>
      <c r="E280" s="35">
        <v>34</v>
      </c>
      <c r="F280" s="40">
        <v>68</v>
      </c>
      <c r="G280" s="21">
        <v>8.6185044359949305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10</v>
      </c>
      <c r="E281" s="35">
        <v>7</v>
      </c>
      <c r="F281" s="40">
        <v>17</v>
      </c>
      <c r="G281" s="21">
        <v>2.7597402597402598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24</v>
      </c>
      <c r="E282" s="35">
        <v>14</v>
      </c>
      <c r="F282" s="40">
        <v>38</v>
      </c>
      <c r="G282" s="21">
        <v>7.0240295748613679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14</v>
      </c>
      <c r="E283" s="35">
        <v>14</v>
      </c>
      <c r="F283" s="40">
        <v>28</v>
      </c>
      <c r="G283" s="21">
        <v>5.7142857142857144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45</v>
      </c>
      <c r="E284" s="35">
        <v>39</v>
      </c>
      <c r="F284" s="40">
        <v>84</v>
      </c>
      <c r="G284" s="21">
        <v>8.115942028985506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42" t="s">
        <v>462</v>
      </c>
      <c r="B285" s="43" t="s">
        <v>463</v>
      </c>
      <c r="C285" s="44">
        <v>686</v>
      </c>
      <c r="D285" s="35">
        <v>23</v>
      </c>
      <c r="E285" s="35">
        <v>28</v>
      </c>
      <c r="F285" s="40">
        <v>51</v>
      </c>
      <c r="G285" s="21">
        <v>7.4344023323615156</v>
      </c>
      <c r="H285" s="19">
        <v>154</v>
      </c>
      <c r="I285" s="35">
        <v>0</v>
      </c>
      <c r="J285" s="35">
        <v>0</v>
      </c>
      <c r="K285" s="48">
        <v>0</v>
      </c>
      <c r="L285" s="46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75</v>
      </c>
      <c r="E286" s="35">
        <v>79</v>
      </c>
      <c r="F286" s="40">
        <v>154</v>
      </c>
      <c r="G286" s="21">
        <v>5.3287197231833909</v>
      </c>
      <c r="H286" s="19">
        <v>1097</v>
      </c>
      <c r="I286" s="35">
        <v>7</v>
      </c>
      <c r="J286" s="35">
        <v>5</v>
      </c>
      <c r="K286" s="41">
        <v>12</v>
      </c>
      <c r="L286" s="21">
        <v>1.0938924339106655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54</v>
      </c>
      <c r="E287" s="35">
        <v>27</v>
      </c>
      <c r="F287" s="40">
        <v>81</v>
      </c>
      <c r="G287" s="21">
        <v>8.2653061224489797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7</v>
      </c>
      <c r="E288" s="35">
        <v>7</v>
      </c>
      <c r="F288" s="40">
        <v>14</v>
      </c>
      <c r="G288" s="21">
        <v>9.8591549295774641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3</v>
      </c>
      <c r="E289" s="35">
        <v>1</v>
      </c>
      <c r="F289" s="40">
        <v>4</v>
      </c>
      <c r="G289" s="21">
        <v>3.6036036036036037</v>
      </c>
      <c r="H289" s="35">
        <v>59</v>
      </c>
      <c r="I289" s="35">
        <v>0</v>
      </c>
      <c r="J289" s="35">
        <v>0</v>
      </c>
      <c r="K289" s="41">
        <v>0</v>
      </c>
      <c r="L289" s="21">
        <v>0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68</v>
      </c>
      <c r="E290" s="35">
        <v>52</v>
      </c>
      <c r="F290" s="40">
        <v>120</v>
      </c>
      <c r="G290" s="21">
        <v>6.3458487572712858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21</v>
      </c>
      <c r="E291" s="35">
        <v>19</v>
      </c>
      <c r="F291" s="40">
        <v>40</v>
      </c>
      <c r="G291" s="21">
        <v>7.4626865671641784</v>
      </c>
      <c r="H291" s="35">
        <v>160</v>
      </c>
      <c r="I291" s="35">
        <v>0</v>
      </c>
      <c r="J291" s="35">
        <v>0</v>
      </c>
      <c r="K291" s="41">
        <v>0</v>
      </c>
      <c r="L291" s="21">
        <v>0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107</v>
      </c>
      <c r="E292" s="35">
        <v>101</v>
      </c>
      <c r="F292" s="40">
        <v>208</v>
      </c>
      <c r="G292" s="21">
        <v>6.7973856209150325</v>
      </c>
      <c r="H292" s="35">
        <v>663</v>
      </c>
      <c r="I292" s="35">
        <v>0</v>
      </c>
      <c r="J292" s="35">
        <v>0</v>
      </c>
      <c r="K292" s="41">
        <v>0</v>
      </c>
      <c r="L292" s="21">
        <v>0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34</v>
      </c>
      <c r="E293" s="35">
        <v>24</v>
      </c>
      <c r="F293" s="40">
        <v>58</v>
      </c>
      <c r="G293" s="21">
        <v>7.6215505913272015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15</v>
      </c>
      <c r="E294" s="35">
        <v>7</v>
      </c>
      <c r="F294" s="40">
        <v>22</v>
      </c>
      <c r="G294" s="21">
        <v>5.8510638297872344</v>
      </c>
      <c r="H294" s="35">
        <v>142</v>
      </c>
      <c r="I294" s="35">
        <v>1</v>
      </c>
      <c r="J294" s="35">
        <v>0</v>
      </c>
      <c r="K294" s="41">
        <v>1</v>
      </c>
      <c r="L294" s="21">
        <v>0.70422535211267612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1</v>
      </c>
      <c r="E295" s="35">
        <v>3</v>
      </c>
      <c r="F295" s="40">
        <v>4</v>
      </c>
      <c r="G295" s="21">
        <v>4.9382716049382713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17</v>
      </c>
      <c r="E296" s="35">
        <v>19</v>
      </c>
      <c r="F296" s="40">
        <v>36</v>
      </c>
      <c r="G296" s="21">
        <v>7.1570576540755466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20</v>
      </c>
      <c r="E297" s="35">
        <v>14</v>
      </c>
      <c r="F297" s="40">
        <v>34</v>
      </c>
      <c r="G297" s="21">
        <v>5.3712480252764614</v>
      </c>
      <c r="H297" s="35">
        <v>215</v>
      </c>
      <c r="I297" s="35">
        <v>1</v>
      </c>
      <c r="J297" s="35">
        <v>0</v>
      </c>
      <c r="K297" s="41">
        <v>1</v>
      </c>
      <c r="L297" s="21">
        <v>0.46511627906976744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15</v>
      </c>
      <c r="E298" s="35">
        <v>26</v>
      </c>
      <c r="F298" s="40">
        <v>41</v>
      </c>
      <c r="G298" s="21">
        <v>7.8244274809160315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8</v>
      </c>
      <c r="E299" s="35">
        <v>13</v>
      </c>
      <c r="F299" s="40">
        <v>21</v>
      </c>
      <c r="G299" s="21">
        <v>6.4417177914110431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18</v>
      </c>
      <c r="E300" s="35">
        <v>19</v>
      </c>
      <c r="F300" s="40">
        <v>37</v>
      </c>
      <c r="G300" s="21">
        <v>7.3558648111332001</v>
      </c>
      <c r="H300" s="35">
        <v>159</v>
      </c>
      <c r="I300" s="35">
        <v>2</v>
      </c>
      <c r="J300" s="35">
        <v>0</v>
      </c>
      <c r="K300" s="41">
        <v>2</v>
      </c>
      <c r="L300" s="21">
        <v>1.257861635220126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14</v>
      </c>
      <c r="E301" s="35">
        <v>13</v>
      </c>
      <c r="F301" s="40">
        <v>27</v>
      </c>
      <c r="G301" s="21">
        <v>6.279069767441861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41</v>
      </c>
      <c r="E302" s="35">
        <v>34</v>
      </c>
      <c r="F302" s="40">
        <v>75</v>
      </c>
      <c r="G302" s="21">
        <v>6.1174551386623168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13</v>
      </c>
      <c r="E303" s="35">
        <v>24</v>
      </c>
      <c r="F303" s="40">
        <v>37</v>
      </c>
      <c r="G303" s="21">
        <v>6.9679849340866298</v>
      </c>
      <c r="H303" s="35">
        <v>159</v>
      </c>
      <c r="I303" s="35">
        <v>1</v>
      </c>
      <c r="J303" s="35">
        <v>0</v>
      </c>
      <c r="K303" s="41">
        <v>1</v>
      </c>
      <c r="L303" s="21">
        <v>0.62893081761006298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40</v>
      </c>
      <c r="E304" s="35">
        <v>45</v>
      </c>
      <c r="F304" s="40">
        <v>85</v>
      </c>
      <c r="G304" s="21">
        <v>6.4247921390778533</v>
      </c>
      <c r="H304" s="35">
        <v>455</v>
      </c>
      <c r="I304" s="35">
        <v>2</v>
      </c>
      <c r="J304" s="35">
        <v>2</v>
      </c>
      <c r="K304" s="41">
        <v>4</v>
      </c>
      <c r="L304" s="21">
        <v>0.87912087912087911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0</v>
      </c>
      <c r="E305" s="35">
        <v>0</v>
      </c>
      <c r="F305" s="40">
        <v>0</v>
      </c>
      <c r="G305" s="21">
        <v>0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7</v>
      </c>
      <c r="E306" s="35">
        <v>3</v>
      </c>
      <c r="F306" s="40">
        <v>10</v>
      </c>
      <c r="G306" s="21">
        <v>2.3640661938534278</v>
      </c>
      <c r="H306" s="35">
        <v>80</v>
      </c>
      <c r="I306" s="35">
        <v>7</v>
      </c>
      <c r="J306" s="35">
        <v>7</v>
      </c>
      <c r="K306" s="41">
        <v>14</v>
      </c>
      <c r="L306" s="21">
        <v>17.5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27</v>
      </c>
      <c r="E307" s="35">
        <v>14</v>
      </c>
      <c r="F307" s="40">
        <v>41</v>
      </c>
      <c r="G307" s="21">
        <v>7.8998073217726397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15</v>
      </c>
      <c r="E308" s="35">
        <v>25</v>
      </c>
      <c r="F308" s="40">
        <v>40</v>
      </c>
      <c r="G308" s="21">
        <v>6.0975609756097562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29</v>
      </c>
      <c r="E309" s="35">
        <v>41</v>
      </c>
      <c r="F309" s="40">
        <v>70</v>
      </c>
      <c r="G309" s="21">
        <v>5.6406124093473009</v>
      </c>
      <c r="H309" s="35">
        <v>219</v>
      </c>
      <c r="I309" s="35">
        <v>0</v>
      </c>
      <c r="J309" s="35">
        <v>1</v>
      </c>
      <c r="K309" s="41">
        <v>1</v>
      </c>
      <c r="L309" s="21">
        <v>0.45662100456621002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40</v>
      </c>
      <c r="E310" s="35">
        <v>34</v>
      </c>
      <c r="F310" s="40">
        <v>74</v>
      </c>
      <c r="G310" s="21">
        <v>6.260575296108291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15</v>
      </c>
      <c r="E311" s="35">
        <v>13</v>
      </c>
      <c r="F311" s="40">
        <v>28</v>
      </c>
      <c r="G311" s="21">
        <v>5.2730696798493408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17</v>
      </c>
      <c r="E312" s="35">
        <v>16</v>
      </c>
      <c r="F312" s="40">
        <v>33</v>
      </c>
      <c r="G312" s="21">
        <v>5.8407079646017701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12</v>
      </c>
      <c r="E313" s="35">
        <v>16</v>
      </c>
      <c r="F313" s="40">
        <v>28</v>
      </c>
      <c r="G313" s="21">
        <v>5.8700209643605872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73</v>
      </c>
      <c r="E314" s="35">
        <v>64</v>
      </c>
      <c r="F314" s="40">
        <v>137</v>
      </c>
      <c r="G314" s="21">
        <v>8.5464753587024322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266</v>
      </c>
      <c r="E315" s="38">
        <v>257</v>
      </c>
      <c r="F315" s="38">
        <v>523</v>
      </c>
      <c r="G315" s="31">
        <v>5.4135182693302966</v>
      </c>
      <c r="H315" s="29">
        <v>3637</v>
      </c>
      <c r="I315" s="38">
        <v>13</v>
      </c>
      <c r="J315" s="38">
        <v>18</v>
      </c>
      <c r="K315" s="39">
        <v>31</v>
      </c>
      <c r="L315" s="31">
        <v>0.85235083860324445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15</v>
      </c>
      <c r="E316" s="35">
        <v>15</v>
      </c>
      <c r="F316" s="40">
        <v>30</v>
      </c>
      <c r="G316" s="21">
        <v>7.3349633251833746</v>
      </c>
      <c r="H316" s="35">
        <v>192</v>
      </c>
      <c r="I316" s="35">
        <v>0</v>
      </c>
      <c r="J316" s="35">
        <v>1</v>
      </c>
      <c r="K316" s="41">
        <v>1</v>
      </c>
      <c r="L316" s="21">
        <v>0.52083333333333326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19</v>
      </c>
      <c r="E317" s="35">
        <v>17</v>
      </c>
      <c r="F317" s="40">
        <v>36</v>
      </c>
      <c r="G317" s="21">
        <v>4.5340050377833752</v>
      </c>
      <c r="H317" s="35">
        <v>250</v>
      </c>
      <c r="I317" s="35">
        <v>0</v>
      </c>
      <c r="J317" s="35">
        <v>0</v>
      </c>
      <c r="K317" s="41">
        <v>0</v>
      </c>
      <c r="L317" s="21">
        <v>0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19</v>
      </c>
      <c r="E318" s="35">
        <v>14</v>
      </c>
      <c r="F318" s="40">
        <v>33</v>
      </c>
      <c r="G318" s="21">
        <v>5.0847457627118651</v>
      </c>
      <c r="H318" s="35">
        <v>266</v>
      </c>
      <c r="I318" s="35">
        <v>0</v>
      </c>
      <c r="J318" s="35">
        <v>0</v>
      </c>
      <c r="K318" s="41">
        <v>0</v>
      </c>
      <c r="L318" s="21">
        <v>0</v>
      </c>
    </row>
    <row r="319" spans="1:12" ht="14.25" customHeight="1" outlineLevel="1" x14ac:dyDescent="0.2">
      <c r="A319" s="42" t="s">
        <v>523</v>
      </c>
      <c r="B319" s="43" t="s">
        <v>524</v>
      </c>
      <c r="C319" s="47">
        <v>1002</v>
      </c>
      <c r="D319" s="35">
        <v>29</v>
      </c>
      <c r="E319" s="35">
        <v>32</v>
      </c>
      <c r="F319" s="40">
        <v>61</v>
      </c>
      <c r="G319" s="21">
        <v>6.0878243512974048</v>
      </c>
      <c r="H319" s="35">
        <v>225</v>
      </c>
      <c r="I319" s="35">
        <v>0</v>
      </c>
      <c r="J319" s="35">
        <v>0</v>
      </c>
      <c r="K319" s="48">
        <v>0</v>
      </c>
      <c r="L319" s="46">
        <v>0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38</v>
      </c>
      <c r="E320" s="35">
        <v>35</v>
      </c>
      <c r="F320" s="40">
        <v>73</v>
      </c>
      <c r="G320" s="21">
        <v>5.8306709265175716</v>
      </c>
      <c r="H320" s="35">
        <v>408</v>
      </c>
      <c r="I320" s="35">
        <v>0</v>
      </c>
      <c r="J320" s="35">
        <v>2</v>
      </c>
      <c r="K320" s="41">
        <v>2</v>
      </c>
      <c r="L320" s="21">
        <v>0.49019607843137253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7</v>
      </c>
      <c r="E321" s="35">
        <v>19</v>
      </c>
      <c r="F321" s="40">
        <v>26</v>
      </c>
      <c r="G321" s="21">
        <v>6.9333333333333327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16</v>
      </c>
      <c r="E322" s="35">
        <v>16</v>
      </c>
      <c r="F322" s="40">
        <v>32</v>
      </c>
      <c r="G322" s="21">
        <v>5.2459016393442619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42" t="s">
        <v>531</v>
      </c>
      <c r="B323" s="43" t="s">
        <v>532</v>
      </c>
      <c r="C323" s="44">
        <v>415</v>
      </c>
      <c r="D323" s="35">
        <v>12</v>
      </c>
      <c r="E323" s="35">
        <v>7</v>
      </c>
      <c r="F323" s="40">
        <v>19</v>
      </c>
      <c r="G323" s="21">
        <v>4.5783132530120483</v>
      </c>
      <c r="H323" s="35">
        <v>187</v>
      </c>
      <c r="I323" s="35">
        <v>0</v>
      </c>
      <c r="J323" s="35">
        <v>0</v>
      </c>
      <c r="K323" s="48">
        <v>0</v>
      </c>
      <c r="L323" s="46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17</v>
      </c>
      <c r="E324" s="35">
        <v>14</v>
      </c>
      <c r="F324" s="40">
        <v>31</v>
      </c>
      <c r="G324" s="21">
        <v>3.0693069306930694</v>
      </c>
      <c r="H324" s="35">
        <v>551</v>
      </c>
      <c r="I324" s="35">
        <v>4</v>
      </c>
      <c r="J324" s="35">
        <v>3</v>
      </c>
      <c r="K324" s="41">
        <v>7</v>
      </c>
      <c r="L324" s="21">
        <v>1.2704174228675136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13</v>
      </c>
      <c r="E325" s="35">
        <v>10</v>
      </c>
      <c r="F325" s="40">
        <v>23</v>
      </c>
      <c r="G325" s="21">
        <v>3.7037037037037033</v>
      </c>
      <c r="H325" s="35">
        <v>331</v>
      </c>
      <c r="I325" s="35">
        <v>4</v>
      </c>
      <c r="J325" s="35">
        <v>8</v>
      </c>
      <c r="K325" s="41">
        <v>12</v>
      </c>
      <c r="L325" s="21">
        <v>3.6253776435045322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13</v>
      </c>
      <c r="E326" s="35">
        <v>23</v>
      </c>
      <c r="F326" s="40">
        <v>36</v>
      </c>
      <c r="G326" s="21">
        <v>7.1713147410358573</v>
      </c>
      <c r="H326" s="35">
        <v>117</v>
      </c>
      <c r="I326" s="35">
        <v>1</v>
      </c>
      <c r="J326" s="35">
        <v>0</v>
      </c>
      <c r="K326" s="41">
        <v>1</v>
      </c>
      <c r="L326" s="21">
        <v>0.85470085470085477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14</v>
      </c>
      <c r="E327" s="35">
        <v>10</v>
      </c>
      <c r="F327" s="40">
        <v>24</v>
      </c>
      <c r="G327" s="21">
        <v>6.9565217391304346</v>
      </c>
      <c r="H327" s="35">
        <v>113</v>
      </c>
      <c r="I327" s="35">
        <v>0</v>
      </c>
      <c r="J327" s="35">
        <v>0</v>
      </c>
      <c r="K327" s="41">
        <v>0</v>
      </c>
      <c r="L327" s="21">
        <v>0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36</v>
      </c>
      <c r="E328" s="35">
        <v>27</v>
      </c>
      <c r="F328" s="40">
        <v>63</v>
      </c>
      <c r="G328" s="21">
        <v>5.6350626118067977</v>
      </c>
      <c r="H328" s="35">
        <v>433</v>
      </c>
      <c r="I328" s="35">
        <v>2</v>
      </c>
      <c r="J328" s="35">
        <v>3</v>
      </c>
      <c r="K328" s="41">
        <v>5</v>
      </c>
      <c r="L328" s="21">
        <v>1.1547344110854503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13</v>
      </c>
      <c r="E329" s="35">
        <v>15</v>
      </c>
      <c r="F329" s="40">
        <v>28</v>
      </c>
      <c r="G329" s="21">
        <v>7.0528967254408066</v>
      </c>
      <c r="H329" s="35">
        <v>131</v>
      </c>
      <c r="I329" s="35">
        <v>0</v>
      </c>
      <c r="J329" s="35">
        <v>0</v>
      </c>
      <c r="K329" s="41">
        <v>0</v>
      </c>
      <c r="L329" s="21">
        <v>0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5</v>
      </c>
      <c r="E330" s="35">
        <v>3</v>
      </c>
      <c r="F330" s="40">
        <v>8</v>
      </c>
      <c r="G330" s="21">
        <v>4.9382716049382713</v>
      </c>
      <c r="H330" s="35">
        <v>28</v>
      </c>
      <c r="I330" s="35">
        <v>2</v>
      </c>
      <c r="J330" s="35">
        <v>1</v>
      </c>
      <c r="K330" s="41">
        <v>3</v>
      </c>
      <c r="L330" s="21">
        <v>10.714285714285714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132</v>
      </c>
      <c r="E331" s="38">
        <v>128</v>
      </c>
      <c r="F331" s="38">
        <v>260</v>
      </c>
      <c r="G331" s="31">
        <v>6.2111801242236027</v>
      </c>
      <c r="H331" s="38">
        <v>938</v>
      </c>
      <c r="I331" s="38">
        <v>2</v>
      </c>
      <c r="J331" s="38">
        <v>0</v>
      </c>
      <c r="K331" s="39">
        <v>2</v>
      </c>
      <c r="L331" s="31">
        <v>0.21321961620469082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13</v>
      </c>
      <c r="E332" s="35">
        <v>8</v>
      </c>
      <c r="F332" s="40">
        <v>21</v>
      </c>
      <c r="G332" s="21">
        <v>3.4090909090909087</v>
      </c>
      <c r="H332" s="35">
        <v>274</v>
      </c>
      <c r="I332" s="35">
        <v>2</v>
      </c>
      <c r="J332" s="35">
        <v>0</v>
      </c>
      <c r="K332" s="41">
        <v>2</v>
      </c>
      <c r="L332" s="21">
        <v>0.72992700729927007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22</v>
      </c>
      <c r="E333" s="35">
        <v>21</v>
      </c>
      <c r="F333" s="40">
        <v>43</v>
      </c>
      <c r="G333" s="21">
        <v>6.6563467492260067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48</v>
      </c>
      <c r="E334" s="35">
        <v>53</v>
      </c>
      <c r="F334" s="40">
        <v>101</v>
      </c>
      <c r="G334" s="21">
        <v>8.3196046128500818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16</v>
      </c>
      <c r="E335" s="35">
        <v>21</v>
      </c>
      <c r="F335" s="40">
        <v>37</v>
      </c>
      <c r="G335" s="21">
        <v>4.534313725490196</v>
      </c>
      <c r="H335" s="35">
        <v>292</v>
      </c>
      <c r="I335" s="35">
        <v>0</v>
      </c>
      <c r="J335" s="35">
        <v>0</v>
      </c>
      <c r="K335" s="41">
        <v>0</v>
      </c>
      <c r="L335" s="21">
        <v>0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13</v>
      </c>
      <c r="E336" s="35">
        <v>10</v>
      </c>
      <c r="F336" s="40">
        <v>23</v>
      </c>
      <c r="G336" s="21">
        <v>7.2784810126582276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20</v>
      </c>
      <c r="E337" s="35">
        <v>15</v>
      </c>
      <c r="F337" s="40">
        <v>35</v>
      </c>
      <c r="G337" s="21">
        <v>6.0553633217993079</v>
      </c>
      <c r="H337" s="35">
        <v>171</v>
      </c>
      <c r="I337" s="35">
        <v>0</v>
      </c>
      <c r="J337" s="35">
        <v>0</v>
      </c>
      <c r="K337" s="41">
        <v>0</v>
      </c>
      <c r="L337" s="21">
        <v>0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173</v>
      </c>
      <c r="E338" s="38">
        <v>154</v>
      </c>
      <c r="F338" s="38">
        <v>327</v>
      </c>
      <c r="G338" s="31">
        <v>10.21875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9778</v>
      </c>
      <c r="E339" s="49">
        <v>9371</v>
      </c>
      <c r="F339" s="49">
        <v>19149</v>
      </c>
      <c r="G339" s="25">
        <v>7.479756729203042</v>
      </c>
      <c r="H339" s="9">
        <v>61332</v>
      </c>
      <c r="I339" s="49">
        <v>217</v>
      </c>
      <c r="J339" s="49">
        <v>224</v>
      </c>
      <c r="K339" s="50">
        <v>441</v>
      </c>
      <c r="L339" s="25">
        <v>0.71903737037761695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614</v>
      </c>
      <c r="E340" s="38">
        <v>603</v>
      </c>
      <c r="F340" s="38">
        <v>1217</v>
      </c>
      <c r="G340" s="31">
        <v>6.3914710361850746</v>
      </c>
      <c r="H340" s="29">
        <v>6986</v>
      </c>
      <c r="I340" s="38">
        <v>20</v>
      </c>
      <c r="J340" s="38">
        <v>21</v>
      </c>
      <c r="K340" s="39">
        <v>41</v>
      </c>
      <c r="L340" s="31">
        <v>0.58688806183796161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28</v>
      </c>
      <c r="E341" s="35">
        <v>36</v>
      </c>
      <c r="F341" s="40">
        <v>64</v>
      </c>
      <c r="G341" s="21">
        <v>6.8891280947255105</v>
      </c>
      <c r="H341" s="35">
        <v>303</v>
      </c>
      <c r="I341" s="35">
        <v>0</v>
      </c>
      <c r="J341" s="35">
        <v>2</v>
      </c>
      <c r="K341" s="41">
        <v>2</v>
      </c>
      <c r="L341" s="21">
        <v>0.66006600660066006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26</v>
      </c>
      <c r="E342" s="35">
        <v>22</v>
      </c>
      <c r="F342" s="40">
        <v>48</v>
      </c>
      <c r="G342" s="21">
        <v>6.9164265129683002</v>
      </c>
      <c r="H342" s="35">
        <v>251</v>
      </c>
      <c r="I342" s="35">
        <v>0</v>
      </c>
      <c r="J342" s="35">
        <v>0</v>
      </c>
      <c r="K342" s="41">
        <v>0</v>
      </c>
      <c r="L342" s="21">
        <v>0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71</v>
      </c>
      <c r="E343" s="35">
        <v>68</v>
      </c>
      <c r="F343" s="40">
        <v>139</v>
      </c>
      <c r="G343" s="21">
        <v>6.164079822616408</v>
      </c>
      <c r="H343" s="35">
        <v>907</v>
      </c>
      <c r="I343" s="35">
        <v>3</v>
      </c>
      <c r="J343" s="35">
        <v>0</v>
      </c>
      <c r="K343" s="41">
        <v>3</v>
      </c>
      <c r="L343" s="21">
        <v>0.33076074972436603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97</v>
      </c>
      <c r="E344" s="35">
        <v>98</v>
      </c>
      <c r="F344" s="40">
        <v>195</v>
      </c>
      <c r="G344" s="21">
        <v>7.4314024390243896</v>
      </c>
      <c r="H344" s="35">
        <v>744</v>
      </c>
      <c r="I344" s="35">
        <v>3</v>
      </c>
      <c r="J344" s="35">
        <v>2</v>
      </c>
      <c r="K344" s="41">
        <v>5</v>
      </c>
      <c r="L344" s="21">
        <v>0.67204301075268813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53</v>
      </c>
      <c r="E345" s="35">
        <v>58</v>
      </c>
      <c r="F345" s="40">
        <v>111</v>
      </c>
      <c r="G345" s="21">
        <v>6.1769616026711187</v>
      </c>
      <c r="H345" s="35">
        <v>622</v>
      </c>
      <c r="I345" s="35">
        <v>0</v>
      </c>
      <c r="J345" s="35">
        <v>0</v>
      </c>
      <c r="K345" s="41">
        <v>0</v>
      </c>
      <c r="L345" s="21">
        <v>0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56</v>
      </c>
      <c r="E346" s="35">
        <v>63</v>
      </c>
      <c r="F346" s="40">
        <v>119</v>
      </c>
      <c r="G346" s="21">
        <v>6.0590631364562118</v>
      </c>
      <c r="H346" s="19">
        <v>872</v>
      </c>
      <c r="I346" s="35">
        <v>0</v>
      </c>
      <c r="J346" s="35">
        <v>0</v>
      </c>
      <c r="K346" s="41">
        <v>0</v>
      </c>
      <c r="L346" s="21">
        <v>0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120</v>
      </c>
      <c r="E347" s="35">
        <v>100</v>
      </c>
      <c r="F347" s="40">
        <v>220</v>
      </c>
      <c r="G347" s="21">
        <v>6.9008782936010036</v>
      </c>
      <c r="H347" s="19">
        <v>1102</v>
      </c>
      <c r="I347" s="35">
        <v>8</v>
      </c>
      <c r="J347" s="35">
        <v>12</v>
      </c>
      <c r="K347" s="41">
        <v>20</v>
      </c>
      <c r="L347" s="21">
        <v>1.8148820326678767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30</v>
      </c>
      <c r="E348" s="35">
        <v>27</v>
      </c>
      <c r="F348" s="40">
        <v>57</v>
      </c>
      <c r="G348" s="21">
        <v>6.8263473053892216</v>
      </c>
      <c r="H348" s="35">
        <v>319</v>
      </c>
      <c r="I348" s="35">
        <v>1</v>
      </c>
      <c r="J348" s="35">
        <v>2</v>
      </c>
      <c r="K348" s="41">
        <v>3</v>
      </c>
      <c r="L348" s="21">
        <v>0.94043887147335425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43</v>
      </c>
      <c r="E349" s="35">
        <v>45</v>
      </c>
      <c r="F349" s="40">
        <v>88</v>
      </c>
      <c r="G349" s="21">
        <v>5.587301587301587</v>
      </c>
      <c r="H349" s="35">
        <v>641</v>
      </c>
      <c r="I349" s="35">
        <v>2</v>
      </c>
      <c r="J349" s="35">
        <v>1</v>
      </c>
      <c r="K349" s="41">
        <v>3</v>
      </c>
      <c r="L349" s="21">
        <v>0.46801872074883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39</v>
      </c>
      <c r="E350" s="35">
        <v>37</v>
      </c>
      <c r="F350" s="40">
        <v>76</v>
      </c>
      <c r="G350" s="21">
        <v>5.5596196049743964</v>
      </c>
      <c r="H350" s="35">
        <v>605</v>
      </c>
      <c r="I350" s="35">
        <v>1</v>
      </c>
      <c r="J350" s="35">
        <v>1</v>
      </c>
      <c r="K350" s="41">
        <v>2</v>
      </c>
      <c r="L350" s="21">
        <v>0.33057851239669422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22</v>
      </c>
      <c r="E351" s="35">
        <v>23</v>
      </c>
      <c r="F351" s="40">
        <v>45</v>
      </c>
      <c r="G351" s="21">
        <v>4.4378698224852071</v>
      </c>
      <c r="H351" s="35">
        <v>444</v>
      </c>
      <c r="I351" s="35">
        <v>2</v>
      </c>
      <c r="J351" s="35">
        <v>1</v>
      </c>
      <c r="K351" s="41">
        <v>3</v>
      </c>
      <c r="L351" s="21">
        <v>0.67567567567567566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29</v>
      </c>
      <c r="E352" s="35">
        <v>26</v>
      </c>
      <c r="F352" s="40">
        <v>55</v>
      </c>
      <c r="G352" s="21">
        <v>6.8836045056320403</v>
      </c>
      <c r="H352" s="19">
        <v>176</v>
      </c>
      <c r="I352" s="35">
        <v>0</v>
      </c>
      <c r="J352" s="35">
        <v>0</v>
      </c>
      <c r="K352" s="41">
        <v>0</v>
      </c>
      <c r="L352" s="21">
        <v>0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3043</v>
      </c>
      <c r="E353" s="38">
        <v>2865</v>
      </c>
      <c r="F353" s="38">
        <v>5908</v>
      </c>
      <c r="G353" s="31">
        <v>7.9631227086478322</v>
      </c>
      <c r="H353" s="29">
        <v>12162</v>
      </c>
      <c r="I353" s="38">
        <v>63</v>
      </c>
      <c r="J353" s="38">
        <v>74</v>
      </c>
      <c r="K353" s="39">
        <v>137</v>
      </c>
      <c r="L353" s="31">
        <v>1.1264594639039631</v>
      </c>
    </row>
    <row r="354" spans="1:12" ht="14.25" customHeight="1" outlineLevel="1" x14ac:dyDescent="0.2">
      <c r="A354" s="42" t="s">
        <v>590</v>
      </c>
      <c r="B354" s="43" t="s">
        <v>591</v>
      </c>
      <c r="C354" s="47">
        <v>1281</v>
      </c>
      <c r="D354" s="35">
        <v>62</v>
      </c>
      <c r="E354" s="35">
        <v>49</v>
      </c>
      <c r="F354" s="40">
        <v>111</v>
      </c>
      <c r="G354" s="21">
        <v>8.6651053864168617</v>
      </c>
      <c r="H354" s="35">
        <v>17</v>
      </c>
      <c r="I354" s="35">
        <v>0</v>
      </c>
      <c r="J354" s="35">
        <v>0</v>
      </c>
      <c r="K354" s="48">
        <v>0</v>
      </c>
      <c r="L354" s="46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57</v>
      </c>
      <c r="E355" s="35">
        <v>65</v>
      </c>
      <c r="F355" s="40">
        <v>122</v>
      </c>
      <c r="G355" s="21">
        <v>8.5136078157711097</v>
      </c>
      <c r="H355" s="35">
        <v>203</v>
      </c>
      <c r="I355" s="35">
        <v>0</v>
      </c>
      <c r="J355" s="35">
        <v>0</v>
      </c>
      <c r="K355" s="41">
        <v>0</v>
      </c>
      <c r="L355" s="21">
        <v>0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140</v>
      </c>
      <c r="E356" s="35">
        <v>135</v>
      </c>
      <c r="F356" s="40">
        <v>275</v>
      </c>
      <c r="G356" s="21">
        <v>7.8661327231121279</v>
      </c>
      <c r="H356" s="19">
        <v>100</v>
      </c>
      <c r="I356" s="35">
        <v>3</v>
      </c>
      <c r="J356" s="35">
        <v>2</v>
      </c>
      <c r="K356" s="41">
        <v>5</v>
      </c>
      <c r="L356" s="21">
        <v>5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89</v>
      </c>
      <c r="E357" s="35">
        <v>89</v>
      </c>
      <c r="F357" s="40">
        <v>178</v>
      </c>
      <c r="G357" s="21">
        <v>5.8112961149200126</v>
      </c>
      <c r="H357" s="19">
        <v>1330</v>
      </c>
      <c r="I357" s="35">
        <v>1</v>
      </c>
      <c r="J357" s="35">
        <v>4</v>
      </c>
      <c r="K357" s="41">
        <v>5</v>
      </c>
      <c r="L357" s="21">
        <v>0.37593984962406013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58</v>
      </c>
      <c r="E358" s="35">
        <v>64</v>
      </c>
      <c r="F358" s="40">
        <v>122</v>
      </c>
      <c r="G358" s="21">
        <v>8.597603946441156</v>
      </c>
      <c r="H358" s="35">
        <v>116</v>
      </c>
      <c r="I358" s="35">
        <v>0</v>
      </c>
      <c r="J358" s="35">
        <v>0</v>
      </c>
      <c r="K358" s="41">
        <v>0</v>
      </c>
      <c r="L358" s="21">
        <v>0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66</v>
      </c>
      <c r="E359" s="35">
        <v>68</v>
      </c>
      <c r="F359" s="40">
        <v>134</v>
      </c>
      <c r="G359" s="21">
        <v>9.2862092862092869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124</v>
      </c>
      <c r="E360" s="35">
        <v>102</v>
      </c>
      <c r="F360" s="40">
        <v>226</v>
      </c>
      <c r="G360" s="21">
        <v>9.3853820598006656</v>
      </c>
      <c r="H360" s="35">
        <v>521</v>
      </c>
      <c r="I360" s="35">
        <v>0</v>
      </c>
      <c r="J360" s="35">
        <v>0</v>
      </c>
      <c r="K360" s="41">
        <v>0</v>
      </c>
      <c r="L360" s="21">
        <v>0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86</v>
      </c>
      <c r="E361" s="35">
        <v>86</v>
      </c>
      <c r="F361" s="40">
        <v>172</v>
      </c>
      <c r="G361" s="21">
        <v>7.9740380157626332</v>
      </c>
      <c r="H361" s="35">
        <v>95</v>
      </c>
      <c r="I361" s="35">
        <v>0</v>
      </c>
      <c r="J361" s="35">
        <v>0</v>
      </c>
      <c r="K361" s="41">
        <v>0</v>
      </c>
      <c r="L361" s="21">
        <v>0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120</v>
      </c>
      <c r="E362" s="35">
        <v>117</v>
      </c>
      <c r="F362" s="40">
        <v>237</v>
      </c>
      <c r="G362" s="21">
        <v>8.593183466279914</v>
      </c>
      <c r="H362" s="19">
        <v>43</v>
      </c>
      <c r="I362" s="35">
        <v>1</v>
      </c>
      <c r="J362" s="35">
        <v>1</v>
      </c>
      <c r="K362" s="41">
        <v>2</v>
      </c>
      <c r="L362" s="21">
        <v>4.6511627906976747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190</v>
      </c>
      <c r="E363" s="35">
        <v>159</v>
      </c>
      <c r="F363" s="40">
        <v>349</v>
      </c>
      <c r="G363" s="21">
        <v>8.121945543402374</v>
      </c>
      <c r="H363" s="19">
        <v>1210</v>
      </c>
      <c r="I363" s="35">
        <v>1</v>
      </c>
      <c r="J363" s="35">
        <v>5</v>
      </c>
      <c r="K363" s="41">
        <v>6</v>
      </c>
      <c r="L363" s="21">
        <v>0.49586776859504134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193</v>
      </c>
      <c r="E364" s="35">
        <v>151</v>
      </c>
      <c r="F364" s="40">
        <v>344</v>
      </c>
      <c r="G364" s="21">
        <v>6.3386769854431551</v>
      </c>
      <c r="H364" s="19">
        <v>1616</v>
      </c>
      <c r="I364" s="35">
        <v>2</v>
      </c>
      <c r="J364" s="35">
        <v>1</v>
      </c>
      <c r="K364" s="41">
        <v>3</v>
      </c>
      <c r="L364" s="21">
        <v>0.18564356435643564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157</v>
      </c>
      <c r="E365" s="35">
        <v>161</v>
      </c>
      <c r="F365" s="40">
        <v>318</v>
      </c>
      <c r="G365" s="21">
        <v>6.4568527918781733</v>
      </c>
      <c r="H365" s="19">
        <v>1135</v>
      </c>
      <c r="I365" s="35">
        <v>13</v>
      </c>
      <c r="J365" s="35">
        <v>7</v>
      </c>
      <c r="K365" s="41">
        <v>20</v>
      </c>
      <c r="L365" s="21">
        <v>1.7621145374449341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117</v>
      </c>
      <c r="E366" s="35">
        <v>94</v>
      </c>
      <c r="F366" s="40">
        <v>211</v>
      </c>
      <c r="G366" s="21">
        <v>7.1404399323181043</v>
      </c>
      <c r="H366" s="35">
        <v>824</v>
      </c>
      <c r="I366" s="35">
        <v>0</v>
      </c>
      <c r="J366" s="35">
        <v>0</v>
      </c>
      <c r="K366" s="41">
        <v>0</v>
      </c>
      <c r="L366" s="21">
        <v>0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51</v>
      </c>
      <c r="E367" s="35">
        <v>46</v>
      </c>
      <c r="F367" s="40">
        <v>97</v>
      </c>
      <c r="G367" s="21">
        <v>9.5566502463054182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129</v>
      </c>
      <c r="E368" s="35">
        <v>111</v>
      </c>
      <c r="F368" s="40">
        <v>240</v>
      </c>
      <c r="G368" s="21">
        <v>6.661115736885928</v>
      </c>
      <c r="H368" s="19">
        <v>1551</v>
      </c>
      <c r="I368" s="35">
        <v>0</v>
      </c>
      <c r="J368" s="35">
        <v>2</v>
      </c>
      <c r="K368" s="41">
        <v>2</v>
      </c>
      <c r="L368" s="21">
        <v>0.12894906511927789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35</v>
      </c>
      <c r="E369" s="35">
        <v>40</v>
      </c>
      <c r="F369" s="40">
        <v>75</v>
      </c>
      <c r="G369" s="21">
        <v>7.2674418604651168</v>
      </c>
      <c r="H369" s="35">
        <v>377</v>
      </c>
      <c r="I369" s="35">
        <v>0</v>
      </c>
      <c r="J369" s="35">
        <v>1</v>
      </c>
      <c r="K369" s="41">
        <v>1</v>
      </c>
      <c r="L369" s="21">
        <v>0.2652519893899204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104</v>
      </c>
      <c r="E370" s="35">
        <v>101</v>
      </c>
      <c r="F370" s="40">
        <v>205</v>
      </c>
      <c r="G370" s="21">
        <v>10.406091370558377</v>
      </c>
      <c r="H370" s="35">
        <v>0</v>
      </c>
      <c r="I370" s="35">
        <v>0</v>
      </c>
      <c r="J370" s="35">
        <v>0</v>
      </c>
      <c r="K370" s="41">
        <v>0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107</v>
      </c>
      <c r="E371" s="35">
        <v>103</v>
      </c>
      <c r="F371" s="40">
        <v>210</v>
      </c>
      <c r="G371" s="21">
        <v>10.052656773575874</v>
      </c>
      <c r="H371" s="35">
        <v>-36</v>
      </c>
      <c r="I371" s="35">
        <v>4</v>
      </c>
      <c r="J371" s="35">
        <v>4</v>
      </c>
      <c r="K371" s="41">
        <v>8</v>
      </c>
      <c r="L371" s="21">
        <v>-22.222222222222221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105</v>
      </c>
      <c r="E372" s="35">
        <v>65</v>
      </c>
      <c r="F372" s="40">
        <v>170</v>
      </c>
      <c r="G372" s="21">
        <v>7.0103092783505154</v>
      </c>
      <c r="H372" s="35">
        <v>674</v>
      </c>
      <c r="I372" s="35">
        <v>3</v>
      </c>
      <c r="J372" s="35">
        <v>4</v>
      </c>
      <c r="K372" s="41">
        <v>7</v>
      </c>
      <c r="L372" s="21">
        <v>1.0385756676557862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554</v>
      </c>
      <c r="E373" s="35">
        <v>585</v>
      </c>
      <c r="F373" s="40">
        <v>1139</v>
      </c>
      <c r="G373" s="21">
        <v>8.7980843503784953</v>
      </c>
      <c r="H373" s="35">
        <v>560</v>
      </c>
      <c r="I373" s="35">
        <v>32</v>
      </c>
      <c r="J373" s="35">
        <v>37</v>
      </c>
      <c r="K373" s="41">
        <v>69</v>
      </c>
      <c r="L373" s="21">
        <v>12.321428571428573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127</v>
      </c>
      <c r="E374" s="35">
        <v>135</v>
      </c>
      <c r="F374" s="40">
        <v>262</v>
      </c>
      <c r="G374" s="21">
        <v>7.3245736650824718</v>
      </c>
      <c r="H374" s="35">
        <v>939</v>
      </c>
      <c r="I374" s="35">
        <v>0</v>
      </c>
      <c r="J374" s="35">
        <v>0</v>
      </c>
      <c r="K374" s="41">
        <v>0</v>
      </c>
      <c r="L374" s="21">
        <v>0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54</v>
      </c>
      <c r="E375" s="35">
        <v>62</v>
      </c>
      <c r="F375" s="40">
        <v>116</v>
      </c>
      <c r="G375" s="21">
        <v>6.0353798126951093</v>
      </c>
      <c r="H375" s="35">
        <v>605</v>
      </c>
      <c r="I375" s="35">
        <v>0</v>
      </c>
      <c r="J375" s="35">
        <v>0</v>
      </c>
      <c r="K375" s="41">
        <v>0</v>
      </c>
      <c r="L375" s="21">
        <v>0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292</v>
      </c>
      <c r="E376" s="35">
        <v>251</v>
      </c>
      <c r="F376" s="40">
        <v>543</v>
      </c>
      <c r="G376" s="21">
        <v>9.4896889199580574</v>
      </c>
      <c r="H376" s="35">
        <v>-123</v>
      </c>
      <c r="I376" s="35">
        <v>3</v>
      </c>
      <c r="J376" s="35">
        <v>5</v>
      </c>
      <c r="K376" s="41">
        <v>8</v>
      </c>
      <c r="L376" s="21">
        <v>-6.5040650406504072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26</v>
      </c>
      <c r="E377" s="35">
        <v>26</v>
      </c>
      <c r="F377" s="40">
        <v>52</v>
      </c>
      <c r="G377" s="21">
        <v>6.272617611580217</v>
      </c>
      <c r="H377" s="19">
        <v>173</v>
      </c>
      <c r="I377" s="35">
        <v>0</v>
      </c>
      <c r="J377" s="35">
        <v>1</v>
      </c>
      <c r="K377" s="41">
        <v>1</v>
      </c>
      <c r="L377" s="21">
        <v>0.57803468208092479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1621</v>
      </c>
      <c r="E378" s="38">
        <v>1590</v>
      </c>
      <c r="F378" s="38">
        <v>3211</v>
      </c>
      <c r="G378" s="31">
        <v>6.7637022370139439</v>
      </c>
      <c r="H378" s="29">
        <v>15529</v>
      </c>
      <c r="I378" s="38">
        <v>9</v>
      </c>
      <c r="J378" s="38">
        <v>4</v>
      </c>
      <c r="K378" s="39">
        <v>13</v>
      </c>
      <c r="L378" s="31">
        <v>8.3714340910554449E-2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54</v>
      </c>
      <c r="E379" s="35">
        <v>51</v>
      </c>
      <c r="F379" s="40">
        <v>105</v>
      </c>
      <c r="G379" s="21">
        <v>7.3529411764705888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55</v>
      </c>
      <c r="E380" s="35">
        <v>49</v>
      </c>
      <c r="F380" s="40">
        <v>104</v>
      </c>
      <c r="G380" s="21">
        <v>7.2575017445917656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214</v>
      </c>
      <c r="E381" s="35">
        <v>201</v>
      </c>
      <c r="F381" s="40">
        <v>415</v>
      </c>
      <c r="G381" s="21">
        <v>6.2584828834263302</v>
      </c>
      <c r="H381" s="19">
        <v>2567</v>
      </c>
      <c r="I381" s="35">
        <v>4</v>
      </c>
      <c r="J381" s="35">
        <v>1</v>
      </c>
      <c r="K381" s="41">
        <v>5</v>
      </c>
      <c r="L381" s="21">
        <v>0.19477989871445267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66</v>
      </c>
      <c r="E382" s="35">
        <v>76</v>
      </c>
      <c r="F382" s="40">
        <v>142</v>
      </c>
      <c r="G382" s="21">
        <v>7.8932740411339628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30</v>
      </c>
      <c r="E383" s="35">
        <v>33</v>
      </c>
      <c r="F383" s="40">
        <v>63</v>
      </c>
      <c r="G383" s="21">
        <v>6.8702290076335881</v>
      </c>
      <c r="H383" s="35">
        <v>320</v>
      </c>
      <c r="I383" s="35">
        <v>0</v>
      </c>
      <c r="J383" s="35">
        <v>0</v>
      </c>
      <c r="K383" s="41">
        <v>0</v>
      </c>
      <c r="L383" s="21">
        <v>0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28</v>
      </c>
      <c r="E384" s="35">
        <v>41</v>
      </c>
      <c r="F384" s="40">
        <v>69</v>
      </c>
      <c r="G384" s="21">
        <v>5.407523510971787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25</v>
      </c>
      <c r="E385" s="35">
        <v>16</v>
      </c>
      <c r="F385" s="40">
        <v>41</v>
      </c>
      <c r="G385" s="21">
        <v>4.408602150537634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85</v>
      </c>
      <c r="E386" s="35">
        <v>90</v>
      </c>
      <c r="F386" s="40">
        <v>175</v>
      </c>
      <c r="G386" s="21">
        <v>7.0365902694008842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38</v>
      </c>
      <c r="E387" s="35">
        <v>40</v>
      </c>
      <c r="F387" s="40">
        <v>78</v>
      </c>
      <c r="G387" s="21">
        <v>7.8313253012048198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38</v>
      </c>
      <c r="E388" s="35">
        <v>38</v>
      </c>
      <c r="F388" s="40">
        <v>76</v>
      </c>
      <c r="G388" s="21">
        <v>6.1939690301548493</v>
      </c>
      <c r="H388" s="35">
        <v>452</v>
      </c>
      <c r="I388" s="35">
        <v>1</v>
      </c>
      <c r="J388" s="35">
        <v>0</v>
      </c>
      <c r="K388" s="41">
        <v>1</v>
      </c>
      <c r="L388" s="21">
        <v>0.22123893805309736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79</v>
      </c>
      <c r="E389" s="35">
        <v>98</v>
      </c>
      <c r="F389" s="40">
        <v>177</v>
      </c>
      <c r="G389" s="21">
        <v>6.9275929549902155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53</v>
      </c>
      <c r="E390" s="35">
        <v>56</v>
      </c>
      <c r="F390" s="40">
        <v>109</v>
      </c>
      <c r="G390" s="21">
        <v>6.7076923076923078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32</v>
      </c>
      <c r="E391" s="35">
        <v>29</v>
      </c>
      <c r="F391" s="40">
        <v>61</v>
      </c>
      <c r="G391" s="21">
        <v>8.026315789473685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24</v>
      </c>
      <c r="E392" s="35">
        <v>32</v>
      </c>
      <c r="F392" s="40">
        <v>56</v>
      </c>
      <c r="G392" s="21">
        <v>10.218978102189782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47</v>
      </c>
      <c r="E393" s="35">
        <v>39</v>
      </c>
      <c r="F393" s="40">
        <v>86</v>
      </c>
      <c r="G393" s="21">
        <v>9.3478260869565215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20</v>
      </c>
      <c r="E394" s="35">
        <v>26</v>
      </c>
      <c r="F394" s="40">
        <v>46</v>
      </c>
      <c r="G394" s="21">
        <v>5.0549450549450547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66</v>
      </c>
      <c r="E395" s="35">
        <v>60</v>
      </c>
      <c r="F395" s="40">
        <v>126</v>
      </c>
      <c r="G395" s="21">
        <v>7.7970297029702973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5</v>
      </c>
      <c r="E396" s="35">
        <v>7</v>
      </c>
      <c r="F396" s="40">
        <v>12</v>
      </c>
      <c r="G396" s="21">
        <v>4.3478260869565215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43</v>
      </c>
      <c r="E397" s="35">
        <v>37</v>
      </c>
      <c r="F397" s="40">
        <v>80</v>
      </c>
      <c r="G397" s="21">
        <v>6.7739204064352245</v>
      </c>
      <c r="H397" s="35">
        <v>508</v>
      </c>
      <c r="I397" s="35">
        <v>0</v>
      </c>
      <c r="J397" s="35">
        <v>0</v>
      </c>
      <c r="K397" s="41">
        <v>0</v>
      </c>
      <c r="L397" s="21">
        <v>0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17</v>
      </c>
      <c r="E398" s="35">
        <v>21</v>
      </c>
      <c r="F398" s="40">
        <v>38</v>
      </c>
      <c r="G398" s="21">
        <v>5.9190031152647977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22</v>
      </c>
      <c r="E399" s="35">
        <v>20</v>
      </c>
      <c r="F399" s="40">
        <v>42</v>
      </c>
      <c r="G399" s="21">
        <v>6.8739770867430439</v>
      </c>
      <c r="H399" s="35">
        <v>159</v>
      </c>
      <c r="I399" s="35">
        <v>0</v>
      </c>
      <c r="J399" s="35">
        <v>0</v>
      </c>
      <c r="K399" s="41">
        <v>0</v>
      </c>
      <c r="L399" s="21">
        <v>0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32</v>
      </c>
      <c r="E400" s="35">
        <v>40</v>
      </c>
      <c r="F400" s="40">
        <v>72</v>
      </c>
      <c r="G400" s="21">
        <v>8.8998763906056855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48</v>
      </c>
      <c r="E401" s="35">
        <v>42</v>
      </c>
      <c r="F401" s="40">
        <v>90</v>
      </c>
      <c r="G401" s="21">
        <v>6.593406593406594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68</v>
      </c>
      <c r="E402" s="35">
        <v>67</v>
      </c>
      <c r="F402" s="40">
        <v>135</v>
      </c>
      <c r="G402" s="21">
        <v>8.1227436823104693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33</v>
      </c>
      <c r="E403" s="35">
        <v>38</v>
      </c>
      <c r="F403" s="40">
        <v>71</v>
      </c>
      <c r="G403" s="21">
        <v>6.3563115487914059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118</v>
      </c>
      <c r="E404" s="35">
        <v>106</v>
      </c>
      <c r="F404" s="40">
        <v>224</v>
      </c>
      <c r="G404" s="21">
        <v>6.625258799171843</v>
      </c>
      <c r="H404" s="35">
        <v>891</v>
      </c>
      <c r="I404" s="35">
        <v>4</v>
      </c>
      <c r="J404" s="35">
        <v>3</v>
      </c>
      <c r="K404" s="41">
        <v>7</v>
      </c>
      <c r="L404" s="21">
        <v>0.78563411896745239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50</v>
      </c>
      <c r="E405" s="35">
        <v>36</v>
      </c>
      <c r="F405" s="40">
        <v>86</v>
      </c>
      <c r="G405" s="21">
        <v>6.1079545454545459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54</v>
      </c>
      <c r="E406" s="35">
        <v>47</v>
      </c>
      <c r="F406" s="40">
        <v>101</v>
      </c>
      <c r="G406" s="21">
        <v>6.6360052562417868</v>
      </c>
      <c r="H406" s="35">
        <v>599</v>
      </c>
      <c r="I406" s="35">
        <v>0</v>
      </c>
      <c r="J406" s="35">
        <v>0</v>
      </c>
      <c r="K406" s="41">
        <v>0</v>
      </c>
      <c r="L406" s="21">
        <v>0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42</v>
      </c>
      <c r="E407" s="35">
        <v>46</v>
      </c>
      <c r="F407" s="40">
        <v>88</v>
      </c>
      <c r="G407" s="21">
        <v>7.6124567474048446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111</v>
      </c>
      <c r="E408" s="35">
        <v>96</v>
      </c>
      <c r="F408" s="40">
        <v>207</v>
      </c>
      <c r="G408" s="21">
        <v>7.532751091703056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24</v>
      </c>
      <c r="E409" s="35">
        <v>12</v>
      </c>
      <c r="F409" s="40">
        <v>36</v>
      </c>
      <c r="G409" s="21">
        <v>7.860262008733625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0</v>
      </c>
      <c r="E410" s="35">
        <v>0</v>
      </c>
      <c r="F410" s="40">
        <v>0</v>
      </c>
      <c r="G410" s="21">
        <v>0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1860</v>
      </c>
      <c r="E411" s="38">
        <v>1682</v>
      </c>
      <c r="F411" s="38">
        <v>3542</v>
      </c>
      <c r="G411" s="31">
        <v>7.0480549199084672</v>
      </c>
      <c r="H411" s="29">
        <v>14685</v>
      </c>
      <c r="I411" s="38">
        <v>73</v>
      </c>
      <c r="J411" s="38">
        <v>80</v>
      </c>
      <c r="K411" s="39">
        <v>153</v>
      </c>
      <c r="L411" s="31">
        <v>1.0418794688457609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99</v>
      </c>
      <c r="E412" s="35">
        <v>92</v>
      </c>
      <c r="F412" s="40">
        <v>191</v>
      </c>
      <c r="G412" s="21">
        <v>8.2079931241942425</v>
      </c>
      <c r="H412" s="19">
        <v>709</v>
      </c>
      <c r="I412" s="35">
        <v>0</v>
      </c>
      <c r="J412" s="35">
        <v>0</v>
      </c>
      <c r="K412" s="41">
        <v>0</v>
      </c>
      <c r="L412" s="21">
        <v>0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131</v>
      </c>
      <c r="E413" s="35">
        <v>126</v>
      </c>
      <c r="F413" s="40">
        <v>257</v>
      </c>
      <c r="G413" s="21">
        <v>7.8834355828220861</v>
      </c>
      <c r="H413" s="19">
        <v>1160</v>
      </c>
      <c r="I413" s="35">
        <v>17</v>
      </c>
      <c r="J413" s="35">
        <v>13</v>
      </c>
      <c r="K413" s="41">
        <v>30</v>
      </c>
      <c r="L413" s="21">
        <v>2.5862068965517242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31</v>
      </c>
      <c r="E414" s="35">
        <v>22</v>
      </c>
      <c r="F414" s="40">
        <v>53</v>
      </c>
      <c r="G414" s="21">
        <v>5.7797164667393677</v>
      </c>
      <c r="H414" s="35">
        <v>492</v>
      </c>
      <c r="I414" s="35">
        <v>1</v>
      </c>
      <c r="J414" s="35">
        <v>0</v>
      </c>
      <c r="K414" s="41">
        <v>1</v>
      </c>
      <c r="L414" s="21">
        <v>0.20325203252032523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89</v>
      </c>
      <c r="E415" s="35">
        <v>75</v>
      </c>
      <c r="F415" s="40">
        <v>164</v>
      </c>
      <c r="G415" s="21">
        <v>6.7378800328677073</v>
      </c>
      <c r="H415" s="35">
        <v>847</v>
      </c>
      <c r="I415" s="35">
        <v>2</v>
      </c>
      <c r="J415" s="35">
        <v>1</v>
      </c>
      <c r="K415" s="41">
        <v>3</v>
      </c>
      <c r="L415" s="21">
        <v>0.35419126328217237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117</v>
      </c>
      <c r="E416" s="35">
        <v>128</v>
      </c>
      <c r="F416" s="40">
        <v>245</v>
      </c>
      <c r="G416" s="21">
        <v>8.6237240408306945</v>
      </c>
      <c r="H416" s="35">
        <v>710</v>
      </c>
      <c r="I416" s="35">
        <v>5</v>
      </c>
      <c r="J416" s="35">
        <v>2</v>
      </c>
      <c r="K416" s="41">
        <v>7</v>
      </c>
      <c r="L416" s="21">
        <v>0.9859154929577465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96</v>
      </c>
      <c r="E417" s="35">
        <v>106</v>
      </c>
      <c r="F417" s="40">
        <v>202</v>
      </c>
      <c r="G417" s="21">
        <v>8.3298969072164954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165</v>
      </c>
      <c r="E418" s="35">
        <v>124</v>
      </c>
      <c r="F418" s="40">
        <v>289</v>
      </c>
      <c r="G418" s="21">
        <v>7.4773609314359639</v>
      </c>
      <c r="H418" s="19">
        <v>1055</v>
      </c>
      <c r="I418" s="35">
        <v>2</v>
      </c>
      <c r="J418" s="35">
        <v>4</v>
      </c>
      <c r="K418" s="41">
        <v>6</v>
      </c>
      <c r="L418" s="21">
        <v>0.56872037914691942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180</v>
      </c>
      <c r="E419" s="35">
        <v>150</v>
      </c>
      <c r="F419" s="40">
        <v>330</v>
      </c>
      <c r="G419" s="21">
        <v>5.6055715984372343</v>
      </c>
      <c r="H419" s="19">
        <v>1764</v>
      </c>
      <c r="I419" s="35">
        <v>33</v>
      </c>
      <c r="J419" s="35">
        <v>40</v>
      </c>
      <c r="K419" s="41">
        <v>73</v>
      </c>
      <c r="L419" s="21">
        <v>4.1383219954648522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55</v>
      </c>
      <c r="E420" s="35">
        <v>69</v>
      </c>
      <c r="F420" s="40">
        <v>124</v>
      </c>
      <c r="G420" s="21">
        <v>7.3765615704937533</v>
      </c>
      <c r="H420" s="19">
        <v>802</v>
      </c>
      <c r="I420" s="35">
        <v>2</v>
      </c>
      <c r="J420" s="35">
        <v>1</v>
      </c>
      <c r="K420" s="41">
        <v>3</v>
      </c>
      <c r="L420" s="21">
        <v>0.37406483790523692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90</v>
      </c>
      <c r="E421" s="35">
        <v>79</v>
      </c>
      <c r="F421" s="40">
        <v>169</v>
      </c>
      <c r="G421" s="21">
        <v>6.467661691542288</v>
      </c>
      <c r="H421" s="19">
        <v>1110</v>
      </c>
      <c r="I421" s="35">
        <v>0</v>
      </c>
      <c r="J421" s="35">
        <v>0</v>
      </c>
      <c r="K421" s="41">
        <v>0</v>
      </c>
      <c r="L421" s="21">
        <v>0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39</v>
      </c>
      <c r="E422" s="35">
        <v>31</v>
      </c>
      <c r="F422" s="40">
        <v>70</v>
      </c>
      <c r="G422" s="21">
        <v>5.1057622173595911</v>
      </c>
      <c r="H422" s="19">
        <v>729</v>
      </c>
      <c r="I422" s="35">
        <v>0</v>
      </c>
      <c r="J422" s="35">
        <v>1</v>
      </c>
      <c r="K422" s="41">
        <v>1</v>
      </c>
      <c r="L422" s="21">
        <v>0.1371742112482853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140</v>
      </c>
      <c r="E423" s="35">
        <v>120</v>
      </c>
      <c r="F423" s="40">
        <v>260</v>
      </c>
      <c r="G423" s="21">
        <v>7.3591848287574297</v>
      </c>
      <c r="H423" s="19">
        <v>1207</v>
      </c>
      <c r="I423" s="35">
        <v>5</v>
      </c>
      <c r="J423" s="35">
        <v>5</v>
      </c>
      <c r="K423" s="41">
        <v>10</v>
      </c>
      <c r="L423" s="21">
        <v>0.82850041425020715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42</v>
      </c>
      <c r="E424" s="35">
        <v>28</v>
      </c>
      <c r="F424" s="40">
        <v>70</v>
      </c>
      <c r="G424" s="21">
        <v>6.18921308576481</v>
      </c>
      <c r="H424" s="35">
        <v>456</v>
      </c>
      <c r="I424" s="35">
        <v>0</v>
      </c>
      <c r="J424" s="35">
        <v>0</v>
      </c>
      <c r="K424" s="41">
        <v>0</v>
      </c>
      <c r="L424" s="21">
        <v>0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48</v>
      </c>
      <c r="E425" s="35">
        <v>42</v>
      </c>
      <c r="F425" s="40">
        <v>90</v>
      </c>
      <c r="G425" s="21">
        <v>2.9488859764089121</v>
      </c>
      <c r="H425" s="19">
        <v>929</v>
      </c>
      <c r="I425" s="35">
        <v>1</v>
      </c>
      <c r="J425" s="35">
        <v>4</v>
      </c>
      <c r="K425" s="41">
        <v>5</v>
      </c>
      <c r="L425" s="21">
        <v>0.53821313240043056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305</v>
      </c>
      <c r="E426" s="35">
        <v>287</v>
      </c>
      <c r="F426" s="40">
        <v>592</v>
      </c>
      <c r="G426" s="21">
        <v>8.3029453015427777</v>
      </c>
      <c r="H426" s="19">
        <v>1147</v>
      </c>
      <c r="I426" s="35">
        <v>2</v>
      </c>
      <c r="J426" s="35">
        <v>5</v>
      </c>
      <c r="K426" s="41">
        <v>7</v>
      </c>
      <c r="L426" s="21">
        <v>0.61028770706190061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39</v>
      </c>
      <c r="E427" s="35">
        <v>44</v>
      </c>
      <c r="F427" s="40">
        <v>83</v>
      </c>
      <c r="G427" s="21">
        <v>8.2423038728897708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55</v>
      </c>
      <c r="E428" s="35">
        <v>46</v>
      </c>
      <c r="F428" s="40">
        <v>101</v>
      </c>
      <c r="G428" s="21">
        <v>7.7812018489984593</v>
      </c>
      <c r="H428" s="35">
        <v>419</v>
      </c>
      <c r="I428" s="35">
        <v>1</v>
      </c>
      <c r="J428" s="35">
        <v>1</v>
      </c>
      <c r="K428" s="41">
        <v>2</v>
      </c>
      <c r="L428" s="21">
        <v>0.47732696897374705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52</v>
      </c>
      <c r="E429" s="35">
        <v>47</v>
      </c>
      <c r="F429" s="40">
        <v>99</v>
      </c>
      <c r="G429" s="21">
        <v>8.4255319148936163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27</v>
      </c>
      <c r="E430" s="35">
        <v>23</v>
      </c>
      <c r="F430" s="40">
        <v>50</v>
      </c>
      <c r="G430" s="21">
        <v>5.3475935828877006</v>
      </c>
      <c r="H430" s="35">
        <v>273</v>
      </c>
      <c r="I430" s="35">
        <v>1</v>
      </c>
      <c r="J430" s="35">
        <v>1</v>
      </c>
      <c r="K430" s="41">
        <v>2</v>
      </c>
      <c r="L430" s="21">
        <v>0.73260073260073255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31</v>
      </c>
      <c r="E431" s="35">
        <v>15</v>
      </c>
      <c r="F431" s="40">
        <v>46</v>
      </c>
      <c r="G431" s="21">
        <v>5.7001239157372989</v>
      </c>
      <c r="H431" s="35">
        <v>264</v>
      </c>
      <c r="I431" s="35">
        <v>1</v>
      </c>
      <c r="J431" s="35">
        <v>2</v>
      </c>
      <c r="K431" s="41">
        <v>3</v>
      </c>
      <c r="L431" s="21">
        <v>1.1363636363636365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29</v>
      </c>
      <c r="E432" s="35">
        <v>28</v>
      </c>
      <c r="F432" s="40">
        <v>57</v>
      </c>
      <c r="G432" s="21">
        <v>10.070671378091872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1553</v>
      </c>
      <c r="E433" s="29">
        <v>1558</v>
      </c>
      <c r="F433" s="29">
        <v>3111</v>
      </c>
      <c r="G433" s="31">
        <v>9.67741935483871</v>
      </c>
      <c r="H433" s="29">
        <v>2933</v>
      </c>
      <c r="I433" s="29">
        <v>10</v>
      </c>
      <c r="J433" s="29">
        <v>8</v>
      </c>
      <c r="K433" s="36">
        <v>18</v>
      </c>
      <c r="L433" s="31">
        <v>0.61370610296624617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8</v>
      </c>
      <c r="E434" s="19">
        <v>7</v>
      </c>
      <c r="F434" s="20">
        <v>15</v>
      </c>
      <c r="G434" s="21">
        <v>9.67741935483871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77</v>
      </c>
      <c r="E435" s="19">
        <v>79</v>
      </c>
      <c r="F435" s="20">
        <v>156</v>
      </c>
      <c r="G435" s="21">
        <v>8.793686583990981</v>
      </c>
      <c r="H435" s="35">
        <v>332</v>
      </c>
      <c r="I435" s="19">
        <v>0</v>
      </c>
      <c r="J435" s="19">
        <v>0</v>
      </c>
      <c r="K435" s="22">
        <v>0</v>
      </c>
      <c r="L435" s="21">
        <v>0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104</v>
      </c>
      <c r="E436" s="19">
        <v>92</v>
      </c>
      <c r="F436" s="20">
        <v>196</v>
      </c>
      <c r="G436" s="21">
        <v>12.523961661341854</v>
      </c>
      <c r="H436" s="35">
        <v>153</v>
      </c>
      <c r="I436" s="19">
        <v>1</v>
      </c>
      <c r="J436" s="19">
        <v>1</v>
      </c>
      <c r="K436" s="22">
        <v>2</v>
      </c>
      <c r="L436" s="21">
        <v>1.3071895424836601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182</v>
      </c>
      <c r="E437" s="19">
        <v>170</v>
      </c>
      <c r="F437" s="20">
        <v>352</v>
      </c>
      <c r="G437" s="21">
        <v>9.4218415417558887</v>
      </c>
      <c r="H437" s="35">
        <v>3</v>
      </c>
      <c r="I437" s="19">
        <v>0</v>
      </c>
      <c r="J437" s="19">
        <v>0</v>
      </c>
      <c r="K437" s="22">
        <v>0</v>
      </c>
      <c r="L437" s="21">
        <v>0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162</v>
      </c>
      <c r="E438" s="19">
        <v>171</v>
      </c>
      <c r="F438" s="20">
        <v>333</v>
      </c>
      <c r="G438" s="21">
        <v>8.4410646387832706</v>
      </c>
      <c r="H438" s="35">
        <v>529</v>
      </c>
      <c r="I438" s="19">
        <v>3</v>
      </c>
      <c r="J438" s="19">
        <v>0</v>
      </c>
      <c r="K438" s="22">
        <v>3</v>
      </c>
      <c r="L438" s="21">
        <v>0.56710775047258988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113</v>
      </c>
      <c r="E439" s="19">
        <v>102</v>
      </c>
      <c r="F439" s="20">
        <v>215</v>
      </c>
      <c r="G439" s="21">
        <v>11.931187569367371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62</v>
      </c>
      <c r="E440" s="19">
        <v>77</v>
      </c>
      <c r="F440" s="20">
        <v>139</v>
      </c>
      <c r="G440" s="21">
        <v>9.4880546075085324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27</v>
      </c>
      <c r="E441" s="19">
        <v>29</v>
      </c>
      <c r="F441" s="20">
        <v>56</v>
      </c>
      <c r="G441" s="21">
        <v>10.486891385767791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56</v>
      </c>
      <c r="E442" s="19">
        <v>58</v>
      </c>
      <c r="F442" s="20">
        <v>114</v>
      </c>
      <c r="G442" s="21">
        <v>9.7519247219846026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143</v>
      </c>
      <c r="E443" s="19">
        <v>138</v>
      </c>
      <c r="F443" s="20">
        <v>281</v>
      </c>
      <c r="G443" s="21">
        <v>13.966202783300199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24</v>
      </c>
      <c r="E444" s="19">
        <v>21</v>
      </c>
      <c r="F444" s="20">
        <v>45</v>
      </c>
      <c r="G444" s="21">
        <v>10.714285714285714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21</v>
      </c>
      <c r="E445" s="19">
        <v>17</v>
      </c>
      <c r="F445" s="20">
        <v>38</v>
      </c>
      <c r="G445" s="21">
        <v>8.2251082251082259</v>
      </c>
      <c r="H445" s="35">
        <v>76</v>
      </c>
      <c r="I445" s="19">
        <v>0</v>
      </c>
      <c r="J445" s="19">
        <v>0</v>
      </c>
      <c r="K445" s="22">
        <v>0</v>
      </c>
      <c r="L445" s="21">
        <v>0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15</v>
      </c>
      <c r="E446" s="19">
        <v>9</v>
      </c>
      <c r="F446" s="20">
        <v>24</v>
      </c>
      <c r="G446" s="21">
        <v>12.435233160621761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28</v>
      </c>
      <c r="E447" s="19">
        <v>27</v>
      </c>
      <c r="F447" s="20">
        <v>55</v>
      </c>
      <c r="G447" s="21">
        <v>9.3537414965986407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35</v>
      </c>
      <c r="E448" s="19">
        <v>36</v>
      </c>
      <c r="F448" s="20">
        <v>71</v>
      </c>
      <c r="G448" s="21">
        <v>7.3347107438016534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371</v>
      </c>
      <c r="E449" s="19">
        <v>392</v>
      </c>
      <c r="F449" s="20">
        <v>763</v>
      </c>
      <c r="G449" s="21">
        <v>8.5875070343275191</v>
      </c>
      <c r="H449" s="35">
        <v>765</v>
      </c>
      <c r="I449" s="19">
        <v>6</v>
      </c>
      <c r="J449" s="19">
        <v>7</v>
      </c>
      <c r="K449" s="22">
        <v>13</v>
      </c>
      <c r="L449" s="21">
        <v>1.6993464052287581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85</v>
      </c>
      <c r="E450" s="19">
        <v>90</v>
      </c>
      <c r="F450" s="20">
        <v>175</v>
      </c>
      <c r="G450" s="21">
        <v>11.969904240766075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40</v>
      </c>
      <c r="E451" s="19">
        <v>43</v>
      </c>
      <c r="F451" s="20">
        <v>83</v>
      </c>
      <c r="G451" s="21">
        <v>8.2015810276679844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441</v>
      </c>
      <c r="E452" s="29">
        <v>411</v>
      </c>
      <c r="F452" s="29">
        <v>852</v>
      </c>
      <c r="G452" s="31">
        <v>6.6406858924395946</v>
      </c>
      <c r="H452" s="29">
        <v>3411</v>
      </c>
      <c r="I452" s="29">
        <v>2</v>
      </c>
      <c r="J452" s="29">
        <v>2</v>
      </c>
      <c r="K452" s="36">
        <v>4</v>
      </c>
      <c r="L452" s="31">
        <v>0.11726766344180592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50</v>
      </c>
      <c r="E453" s="19">
        <v>45</v>
      </c>
      <c r="F453" s="20">
        <v>95</v>
      </c>
      <c r="G453" s="21">
        <v>6.2747688243064728</v>
      </c>
      <c r="H453" s="35">
        <v>477</v>
      </c>
      <c r="I453" s="19">
        <v>1</v>
      </c>
      <c r="J453" s="19">
        <v>0</v>
      </c>
      <c r="K453" s="22">
        <v>1</v>
      </c>
      <c r="L453" s="21">
        <v>0.20964360587002098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18</v>
      </c>
      <c r="E454" s="19">
        <v>13</v>
      </c>
      <c r="F454" s="20">
        <v>31</v>
      </c>
      <c r="G454" s="21">
        <v>5.081967213114754</v>
      </c>
      <c r="H454" s="35">
        <v>160</v>
      </c>
      <c r="I454" s="19">
        <v>0</v>
      </c>
      <c r="J454" s="19">
        <v>0</v>
      </c>
      <c r="K454" s="22">
        <v>0</v>
      </c>
      <c r="L454" s="21">
        <v>0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30</v>
      </c>
      <c r="E455" s="19">
        <v>24</v>
      </c>
      <c r="F455" s="20">
        <v>54</v>
      </c>
      <c r="G455" s="21">
        <v>8.6538461538461533</v>
      </c>
      <c r="H455" s="35">
        <v>167</v>
      </c>
      <c r="I455" s="19">
        <v>0</v>
      </c>
      <c r="J455" s="19">
        <v>0</v>
      </c>
      <c r="K455" s="22">
        <v>0</v>
      </c>
      <c r="L455" s="21">
        <v>0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65</v>
      </c>
      <c r="E456" s="19">
        <v>48</v>
      </c>
      <c r="F456" s="20">
        <v>113</v>
      </c>
      <c r="G456" s="21">
        <v>8.2421590080233411</v>
      </c>
      <c r="H456" s="35">
        <v>410</v>
      </c>
      <c r="I456" s="19">
        <v>0</v>
      </c>
      <c r="J456" s="19">
        <v>0</v>
      </c>
      <c r="K456" s="22">
        <v>0</v>
      </c>
      <c r="L456" s="21">
        <v>0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36</v>
      </c>
      <c r="E457" s="19">
        <v>55</v>
      </c>
      <c r="F457" s="20">
        <v>91</v>
      </c>
      <c r="G457" s="21">
        <v>8.6174242424242422</v>
      </c>
      <c r="H457" s="35">
        <v>173</v>
      </c>
      <c r="I457" s="19">
        <v>0</v>
      </c>
      <c r="J457" s="19">
        <v>0</v>
      </c>
      <c r="K457" s="22">
        <v>0</v>
      </c>
      <c r="L457" s="21">
        <v>0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37</v>
      </c>
      <c r="E458" s="19">
        <v>32</v>
      </c>
      <c r="F458" s="20">
        <v>69</v>
      </c>
      <c r="G458" s="21">
        <v>6.0262008733624448</v>
      </c>
      <c r="H458" s="35">
        <v>195</v>
      </c>
      <c r="I458" s="19">
        <v>0</v>
      </c>
      <c r="J458" s="19">
        <v>1</v>
      </c>
      <c r="K458" s="22">
        <v>1</v>
      </c>
      <c r="L458" s="21">
        <v>0.51282051282051277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22</v>
      </c>
      <c r="E459" s="19">
        <v>19</v>
      </c>
      <c r="F459" s="20">
        <v>41</v>
      </c>
      <c r="G459" s="21">
        <v>5.3315994798439537</v>
      </c>
      <c r="H459" s="35">
        <v>217</v>
      </c>
      <c r="I459" s="19">
        <v>0</v>
      </c>
      <c r="J459" s="19">
        <v>0</v>
      </c>
      <c r="K459" s="22">
        <v>0</v>
      </c>
      <c r="L459" s="21">
        <v>0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16</v>
      </c>
      <c r="E460" s="19">
        <v>15</v>
      </c>
      <c r="F460" s="20">
        <v>31</v>
      </c>
      <c r="G460" s="21">
        <v>4.7987616099071211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18</v>
      </c>
      <c r="E461" s="19">
        <v>19</v>
      </c>
      <c r="F461" s="20">
        <v>37</v>
      </c>
      <c r="G461" s="21">
        <v>8.9805825242718456</v>
      </c>
      <c r="H461" s="35">
        <v>75</v>
      </c>
      <c r="I461" s="19">
        <v>0</v>
      </c>
      <c r="J461" s="19">
        <v>0</v>
      </c>
      <c r="K461" s="22">
        <v>0</v>
      </c>
      <c r="L461" s="21">
        <v>0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16</v>
      </c>
      <c r="E462" s="19">
        <v>21</v>
      </c>
      <c r="F462" s="20">
        <v>37</v>
      </c>
      <c r="G462" s="21">
        <v>5.7275541795665639</v>
      </c>
      <c r="H462" s="35">
        <v>128</v>
      </c>
      <c r="I462" s="19">
        <v>0</v>
      </c>
      <c r="J462" s="19">
        <v>0</v>
      </c>
      <c r="K462" s="22">
        <v>0</v>
      </c>
      <c r="L462" s="21">
        <v>0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17</v>
      </c>
      <c r="E463" s="19">
        <v>19</v>
      </c>
      <c r="F463" s="20">
        <v>36</v>
      </c>
      <c r="G463" s="21">
        <v>8.0178173719376389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38</v>
      </c>
      <c r="E464" s="19">
        <v>36</v>
      </c>
      <c r="F464" s="20">
        <v>74</v>
      </c>
      <c r="G464" s="21">
        <v>6.0506950122649217</v>
      </c>
      <c r="H464" s="35">
        <v>261</v>
      </c>
      <c r="I464" s="19">
        <v>0</v>
      </c>
      <c r="J464" s="19">
        <v>0</v>
      </c>
      <c r="K464" s="22">
        <v>0</v>
      </c>
      <c r="L464" s="21">
        <v>0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78</v>
      </c>
      <c r="E465" s="19">
        <v>65</v>
      </c>
      <c r="F465" s="20">
        <v>143</v>
      </c>
      <c r="G465" s="21">
        <v>6.0465116279069768</v>
      </c>
      <c r="H465" s="35">
        <v>989</v>
      </c>
      <c r="I465" s="19">
        <v>1</v>
      </c>
      <c r="J465" s="19">
        <v>1</v>
      </c>
      <c r="K465" s="22">
        <v>2</v>
      </c>
      <c r="L465" s="21">
        <v>0.20222446916076847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213</v>
      </c>
      <c r="E466" s="38">
        <v>205</v>
      </c>
      <c r="F466" s="38">
        <v>418</v>
      </c>
      <c r="G466" s="31">
        <v>8.3986337150894119</v>
      </c>
      <c r="H466" s="38">
        <v>406</v>
      </c>
      <c r="I466" s="38">
        <v>0</v>
      </c>
      <c r="J466" s="38">
        <v>1</v>
      </c>
      <c r="K466" s="39">
        <v>1</v>
      </c>
      <c r="L466" s="31">
        <v>0.24630541871921183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43</v>
      </c>
      <c r="E467" s="35">
        <v>37</v>
      </c>
      <c r="F467" s="40">
        <v>80</v>
      </c>
      <c r="G467" s="21">
        <v>8.8008800880088014</v>
      </c>
      <c r="H467" s="35">
        <v>7</v>
      </c>
      <c r="I467" s="35">
        <v>0</v>
      </c>
      <c r="J467" s="35">
        <v>1</v>
      </c>
      <c r="K467" s="41">
        <v>1</v>
      </c>
      <c r="L467" s="21">
        <v>14.285714285714285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15</v>
      </c>
      <c r="E468" s="35">
        <v>14</v>
      </c>
      <c r="F468" s="40">
        <v>29</v>
      </c>
      <c r="G468" s="21">
        <v>4.9069373942470387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16</v>
      </c>
      <c r="E469" s="35">
        <v>13</v>
      </c>
      <c r="F469" s="40">
        <v>29</v>
      </c>
      <c r="G469" s="21">
        <v>7.0388349514563107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14</v>
      </c>
      <c r="E470" s="35">
        <v>16</v>
      </c>
      <c r="F470" s="40">
        <v>30</v>
      </c>
      <c r="G470" s="21">
        <v>12.345679012345679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36</v>
      </c>
      <c r="E471" s="35">
        <v>22</v>
      </c>
      <c r="F471" s="40">
        <v>58</v>
      </c>
      <c r="G471" s="21">
        <v>10.193321616871705</v>
      </c>
      <c r="H471" s="35">
        <v>23</v>
      </c>
      <c r="I471" s="35">
        <v>0</v>
      </c>
      <c r="J471" s="35">
        <v>0</v>
      </c>
      <c r="K471" s="41">
        <v>0</v>
      </c>
      <c r="L471" s="21">
        <v>0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24</v>
      </c>
      <c r="E472" s="35">
        <v>48</v>
      </c>
      <c r="F472" s="40">
        <v>72</v>
      </c>
      <c r="G472" s="21">
        <v>9.2903225806451619</v>
      </c>
      <c r="H472" s="35">
        <v>15</v>
      </c>
      <c r="I472" s="35">
        <v>0</v>
      </c>
      <c r="J472" s="35">
        <v>0</v>
      </c>
      <c r="K472" s="41">
        <v>0</v>
      </c>
      <c r="L472" s="21">
        <v>0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42</v>
      </c>
      <c r="E473" s="35">
        <v>33</v>
      </c>
      <c r="F473" s="40">
        <v>75</v>
      </c>
      <c r="G473" s="21">
        <v>7.7399380804953566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23</v>
      </c>
      <c r="E474" s="35">
        <v>22</v>
      </c>
      <c r="F474" s="40">
        <v>45</v>
      </c>
      <c r="G474" s="21">
        <v>8.840864440078585</v>
      </c>
      <c r="H474" s="19">
        <v>-27</v>
      </c>
      <c r="I474" s="35">
        <v>0</v>
      </c>
      <c r="J474" s="35">
        <v>0</v>
      </c>
      <c r="K474" s="41">
        <v>0</v>
      </c>
      <c r="L474" s="21">
        <v>0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278</v>
      </c>
      <c r="E475" s="38">
        <v>293</v>
      </c>
      <c r="F475" s="38">
        <v>571</v>
      </c>
      <c r="G475" s="31">
        <v>5.6512272367379257</v>
      </c>
      <c r="H475" s="29">
        <v>3856</v>
      </c>
      <c r="I475" s="38">
        <v>24</v>
      </c>
      <c r="J475" s="38">
        <v>27</v>
      </c>
      <c r="K475" s="39">
        <v>51</v>
      </c>
      <c r="L475" s="31">
        <v>1.3226141078838174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155</v>
      </c>
      <c r="E476" s="38">
        <v>164</v>
      </c>
      <c r="F476" s="38">
        <v>319</v>
      </c>
      <c r="G476" s="31">
        <v>6.3915047084752556</v>
      </c>
      <c r="H476" s="29">
        <v>1364</v>
      </c>
      <c r="I476" s="38">
        <v>16</v>
      </c>
      <c r="J476" s="38">
        <v>7</v>
      </c>
      <c r="K476" s="39">
        <v>23</v>
      </c>
      <c r="L476" s="31">
        <v>1.6862170087976538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9861</v>
      </c>
      <c r="E477" s="9">
        <v>9268</v>
      </c>
      <c r="F477" s="9">
        <v>19129</v>
      </c>
      <c r="G477" s="25">
        <v>5.6731972643854061</v>
      </c>
      <c r="H477" s="9">
        <v>132730</v>
      </c>
      <c r="I477" s="9">
        <v>941</v>
      </c>
      <c r="J477" s="9">
        <v>849</v>
      </c>
      <c r="K477" s="16">
        <v>1790</v>
      </c>
      <c r="L477" s="25">
        <v>1.3486024259775484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1802</v>
      </c>
      <c r="E478" s="29">
        <v>1652</v>
      </c>
      <c r="F478" s="29">
        <v>3454</v>
      </c>
      <c r="G478" s="31">
        <v>5.92056771627899</v>
      </c>
      <c r="H478" s="29">
        <v>23139</v>
      </c>
      <c r="I478" s="29">
        <v>161</v>
      </c>
      <c r="J478" s="29">
        <v>175</v>
      </c>
      <c r="K478" s="36">
        <v>336</v>
      </c>
      <c r="L478" s="31">
        <v>1.4520938674964345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22</v>
      </c>
      <c r="E479" s="19">
        <v>24</v>
      </c>
      <c r="F479" s="20">
        <v>46</v>
      </c>
      <c r="G479" s="21">
        <v>6.2415196743554953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17</v>
      </c>
      <c r="E480" s="19">
        <v>10</v>
      </c>
      <c r="F480" s="20">
        <v>27</v>
      </c>
      <c r="G480" s="21">
        <v>4.7957371225577266</v>
      </c>
      <c r="H480" s="19">
        <v>289</v>
      </c>
      <c r="I480" s="19">
        <v>0</v>
      </c>
      <c r="J480" s="19">
        <v>1</v>
      </c>
      <c r="K480" s="22">
        <v>1</v>
      </c>
      <c r="L480" s="21">
        <v>0.34602076124567477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73</v>
      </c>
      <c r="E481" s="19">
        <v>67</v>
      </c>
      <c r="F481" s="20">
        <v>140</v>
      </c>
      <c r="G481" s="21">
        <v>7.6252723311546839</v>
      </c>
      <c r="H481" s="19">
        <v>1175</v>
      </c>
      <c r="I481" s="19">
        <v>1</v>
      </c>
      <c r="J481" s="19">
        <v>3</v>
      </c>
      <c r="K481" s="22">
        <v>4</v>
      </c>
      <c r="L481" s="21">
        <v>0.34042553191489361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18</v>
      </c>
      <c r="E482" s="19">
        <v>22</v>
      </c>
      <c r="F482" s="20">
        <v>40</v>
      </c>
      <c r="G482" s="21">
        <v>7.042253521126761</v>
      </c>
      <c r="H482" s="19">
        <v>327</v>
      </c>
      <c r="I482" s="19">
        <v>0</v>
      </c>
      <c r="J482" s="19">
        <v>0</v>
      </c>
      <c r="K482" s="22">
        <v>0</v>
      </c>
      <c r="L482" s="21">
        <v>0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225</v>
      </c>
      <c r="E483" s="19">
        <v>190</v>
      </c>
      <c r="F483" s="20">
        <v>415</v>
      </c>
      <c r="G483" s="21">
        <v>6.147237446304251</v>
      </c>
      <c r="H483" s="19">
        <v>2773</v>
      </c>
      <c r="I483" s="19">
        <v>0</v>
      </c>
      <c r="J483" s="19">
        <v>1</v>
      </c>
      <c r="K483" s="22">
        <v>1</v>
      </c>
      <c r="L483" s="21">
        <v>3.6062026685899751E-2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88</v>
      </c>
      <c r="E484" s="19">
        <v>80</v>
      </c>
      <c r="F484" s="20">
        <v>168</v>
      </c>
      <c r="G484" s="21">
        <v>10.987573577501635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90</v>
      </c>
      <c r="E485" s="19">
        <v>78</v>
      </c>
      <c r="F485" s="20">
        <v>168</v>
      </c>
      <c r="G485" s="21">
        <v>9.1603053435114496</v>
      </c>
      <c r="H485" s="35">
        <v>127</v>
      </c>
      <c r="I485" s="19">
        <v>3</v>
      </c>
      <c r="J485" s="19">
        <v>1</v>
      </c>
      <c r="K485" s="22">
        <v>4</v>
      </c>
      <c r="L485" s="21">
        <v>3.1496062992125982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28</v>
      </c>
      <c r="E486" s="19">
        <v>34</v>
      </c>
      <c r="F486" s="20">
        <v>62</v>
      </c>
      <c r="G486" s="21">
        <v>5.2901023890784984</v>
      </c>
      <c r="H486" s="35">
        <v>542</v>
      </c>
      <c r="I486" s="19">
        <v>10</v>
      </c>
      <c r="J486" s="19">
        <v>14</v>
      </c>
      <c r="K486" s="22">
        <v>24</v>
      </c>
      <c r="L486" s="21">
        <v>4.428044280442804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21</v>
      </c>
      <c r="E487" s="19">
        <v>11</v>
      </c>
      <c r="F487" s="20">
        <v>32</v>
      </c>
      <c r="G487" s="21">
        <v>4.4817927170868348</v>
      </c>
      <c r="H487" s="35">
        <v>355</v>
      </c>
      <c r="I487" s="19">
        <v>1</v>
      </c>
      <c r="J487" s="19">
        <v>5</v>
      </c>
      <c r="K487" s="22">
        <v>6</v>
      </c>
      <c r="L487" s="21">
        <v>1.6901408450704223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50</v>
      </c>
      <c r="E488" s="19">
        <v>41</v>
      </c>
      <c r="F488" s="20">
        <v>91</v>
      </c>
      <c r="G488" s="21">
        <v>7.5644222776392347</v>
      </c>
      <c r="H488" s="35">
        <v>777</v>
      </c>
      <c r="I488" s="19">
        <v>1</v>
      </c>
      <c r="J488" s="19">
        <v>0</v>
      </c>
      <c r="K488" s="22">
        <v>1</v>
      </c>
      <c r="L488" s="21">
        <v>0.1287001287001287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37</v>
      </c>
      <c r="E489" s="19">
        <v>29</v>
      </c>
      <c r="F489" s="20">
        <v>66</v>
      </c>
      <c r="G489" s="21">
        <v>7.043756670224119</v>
      </c>
      <c r="H489" s="35">
        <v>603</v>
      </c>
      <c r="I489" s="19">
        <v>0</v>
      </c>
      <c r="J489" s="19">
        <v>1</v>
      </c>
      <c r="K489" s="22">
        <v>1</v>
      </c>
      <c r="L489" s="21">
        <v>0.16583747927031509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48</v>
      </c>
      <c r="E490" s="19">
        <v>60</v>
      </c>
      <c r="F490" s="20">
        <v>108</v>
      </c>
      <c r="G490" s="21">
        <v>6.0538116591928253</v>
      </c>
      <c r="H490" s="35">
        <v>769</v>
      </c>
      <c r="I490" s="19">
        <v>3</v>
      </c>
      <c r="J490" s="19">
        <v>4</v>
      </c>
      <c r="K490" s="22">
        <v>7</v>
      </c>
      <c r="L490" s="21">
        <v>0.91027308192457734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24</v>
      </c>
      <c r="E491" s="19">
        <v>14</v>
      </c>
      <c r="F491" s="20">
        <v>38</v>
      </c>
      <c r="G491" s="21">
        <v>3.2871972318339098</v>
      </c>
      <c r="H491" s="19">
        <v>845</v>
      </c>
      <c r="I491" s="19">
        <v>10</v>
      </c>
      <c r="J491" s="19">
        <v>5</v>
      </c>
      <c r="K491" s="22">
        <v>15</v>
      </c>
      <c r="L491" s="21">
        <v>1.7751479289940828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210</v>
      </c>
      <c r="E492" s="19">
        <v>220</v>
      </c>
      <c r="F492" s="20">
        <v>430</v>
      </c>
      <c r="G492" s="21">
        <v>5.4478651970100085</v>
      </c>
      <c r="H492" s="19">
        <v>3453</v>
      </c>
      <c r="I492" s="19">
        <v>52</v>
      </c>
      <c r="J492" s="19">
        <v>44</v>
      </c>
      <c r="K492" s="22">
        <v>96</v>
      </c>
      <c r="L492" s="21">
        <v>2.7801911381407471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28</v>
      </c>
      <c r="E493" s="19">
        <v>23</v>
      </c>
      <c r="F493" s="20">
        <v>51</v>
      </c>
      <c r="G493" s="21">
        <v>6.7909454061251662</v>
      </c>
      <c r="H493" s="35">
        <v>276</v>
      </c>
      <c r="I493" s="19">
        <v>0</v>
      </c>
      <c r="J493" s="19">
        <v>0</v>
      </c>
      <c r="K493" s="22">
        <v>0</v>
      </c>
      <c r="L493" s="21">
        <v>0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39</v>
      </c>
      <c r="E494" s="19">
        <v>22</v>
      </c>
      <c r="F494" s="20">
        <v>61</v>
      </c>
      <c r="G494" s="21">
        <v>6.566200215285253</v>
      </c>
      <c r="H494" s="35">
        <v>406</v>
      </c>
      <c r="I494" s="19">
        <v>0</v>
      </c>
      <c r="J494" s="19">
        <v>0</v>
      </c>
      <c r="K494" s="22">
        <v>0</v>
      </c>
      <c r="L494" s="21">
        <v>0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40</v>
      </c>
      <c r="E495" s="19">
        <v>45</v>
      </c>
      <c r="F495" s="20">
        <v>85</v>
      </c>
      <c r="G495" s="21">
        <v>6.3103192279138822</v>
      </c>
      <c r="H495" s="35">
        <v>409</v>
      </c>
      <c r="I495" s="19">
        <v>3</v>
      </c>
      <c r="J495" s="19">
        <v>3</v>
      </c>
      <c r="K495" s="22">
        <v>6</v>
      </c>
      <c r="L495" s="21">
        <v>1.4669926650366749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17</v>
      </c>
      <c r="E496" s="19">
        <v>25</v>
      </c>
      <c r="F496" s="20">
        <v>42</v>
      </c>
      <c r="G496" s="21">
        <v>7.6502732240437163</v>
      </c>
      <c r="H496" s="19">
        <v>103</v>
      </c>
      <c r="I496" s="19">
        <v>1</v>
      </c>
      <c r="J496" s="19">
        <v>0</v>
      </c>
      <c r="K496" s="22">
        <v>1</v>
      </c>
      <c r="L496" s="21">
        <v>0.97087378640776689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114</v>
      </c>
      <c r="E497" s="19">
        <v>93</v>
      </c>
      <c r="F497" s="20">
        <v>207</v>
      </c>
      <c r="G497" s="21">
        <v>6.505342551854179</v>
      </c>
      <c r="H497" s="19">
        <v>1132</v>
      </c>
      <c r="I497" s="19">
        <v>2</v>
      </c>
      <c r="J497" s="19">
        <v>1</v>
      </c>
      <c r="K497" s="22">
        <v>3</v>
      </c>
      <c r="L497" s="21">
        <v>0.26501766784452296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19</v>
      </c>
      <c r="E498" s="19">
        <v>27</v>
      </c>
      <c r="F498" s="20">
        <v>46</v>
      </c>
      <c r="G498" s="21">
        <v>4.2830540037243949</v>
      </c>
      <c r="H498" s="19">
        <v>391</v>
      </c>
      <c r="I498" s="19">
        <v>0</v>
      </c>
      <c r="J498" s="19">
        <v>0</v>
      </c>
      <c r="K498" s="22">
        <v>0</v>
      </c>
      <c r="L498" s="21">
        <v>0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47</v>
      </c>
      <c r="E499" s="19">
        <v>32</v>
      </c>
      <c r="F499" s="20">
        <v>79</v>
      </c>
      <c r="G499" s="21">
        <v>3.0811232449297972</v>
      </c>
      <c r="H499" s="19">
        <v>1087</v>
      </c>
      <c r="I499" s="19">
        <v>0</v>
      </c>
      <c r="J499" s="19">
        <v>0</v>
      </c>
      <c r="K499" s="22">
        <v>0</v>
      </c>
      <c r="L499" s="21">
        <v>0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31</v>
      </c>
      <c r="E500" s="19">
        <v>29</v>
      </c>
      <c r="F500" s="20">
        <v>60</v>
      </c>
      <c r="G500" s="21">
        <v>3.870967741935484</v>
      </c>
      <c r="H500" s="35">
        <v>163</v>
      </c>
      <c r="I500" s="19">
        <v>7</v>
      </c>
      <c r="J500" s="19">
        <v>9</v>
      </c>
      <c r="K500" s="22">
        <v>16</v>
      </c>
      <c r="L500" s="21">
        <v>9.8159509202453989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68</v>
      </c>
      <c r="E501" s="19">
        <v>57</v>
      </c>
      <c r="F501" s="20">
        <v>125</v>
      </c>
      <c r="G501" s="21">
        <v>5.387931034482758</v>
      </c>
      <c r="H501" s="35">
        <v>837</v>
      </c>
      <c r="I501" s="19">
        <v>3</v>
      </c>
      <c r="J501" s="19">
        <v>5</v>
      </c>
      <c r="K501" s="22">
        <v>8</v>
      </c>
      <c r="L501" s="21">
        <v>0.95579450418160095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24</v>
      </c>
      <c r="E502" s="19">
        <v>20</v>
      </c>
      <c r="F502" s="20">
        <v>44</v>
      </c>
      <c r="G502" s="21">
        <v>7.0287539936102235</v>
      </c>
      <c r="H502" s="35">
        <v>374</v>
      </c>
      <c r="I502" s="19">
        <v>5</v>
      </c>
      <c r="J502" s="19">
        <v>3</v>
      </c>
      <c r="K502" s="22">
        <v>8</v>
      </c>
      <c r="L502" s="21">
        <v>2.1390374331550799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12</v>
      </c>
      <c r="E503" s="19">
        <v>14</v>
      </c>
      <c r="F503" s="20">
        <v>26</v>
      </c>
      <c r="G503" s="21">
        <v>6.3414634146341466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39</v>
      </c>
      <c r="E504" s="19">
        <v>33</v>
      </c>
      <c r="F504" s="20">
        <v>72</v>
      </c>
      <c r="G504" s="21">
        <v>5.2060737527114966</v>
      </c>
      <c r="H504" s="35">
        <v>592</v>
      </c>
      <c r="I504" s="19">
        <v>4</v>
      </c>
      <c r="J504" s="19">
        <v>5</v>
      </c>
      <c r="K504" s="22">
        <v>9</v>
      </c>
      <c r="L504" s="21">
        <v>1.5202702702702704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6</v>
      </c>
      <c r="E505" s="19">
        <v>12</v>
      </c>
      <c r="F505" s="20">
        <v>18</v>
      </c>
      <c r="G505" s="21">
        <v>4.6753246753246751</v>
      </c>
      <c r="H505" s="19">
        <v>180</v>
      </c>
      <c r="I505" s="19">
        <v>0</v>
      </c>
      <c r="J505" s="19">
        <v>1</v>
      </c>
      <c r="K505" s="22">
        <v>1</v>
      </c>
      <c r="L505" s="21">
        <v>0.55555555555555558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96</v>
      </c>
      <c r="E506" s="19">
        <v>88</v>
      </c>
      <c r="F506" s="20">
        <v>184</v>
      </c>
      <c r="G506" s="21">
        <v>4.0087145969498907</v>
      </c>
      <c r="H506" s="19">
        <v>2259</v>
      </c>
      <c r="I506" s="19">
        <v>29</v>
      </c>
      <c r="J506" s="19">
        <v>27</v>
      </c>
      <c r="K506" s="22">
        <v>56</v>
      </c>
      <c r="L506" s="21">
        <v>2.4789729969012839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49</v>
      </c>
      <c r="E507" s="19">
        <v>36</v>
      </c>
      <c r="F507" s="20">
        <v>85</v>
      </c>
      <c r="G507" s="21">
        <v>7.508833922261485</v>
      </c>
      <c r="H507" s="35">
        <v>165</v>
      </c>
      <c r="I507" s="19">
        <v>1</v>
      </c>
      <c r="J507" s="19">
        <v>0</v>
      </c>
      <c r="K507" s="22">
        <v>1</v>
      </c>
      <c r="L507" s="21">
        <v>0.60606060606060608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12</v>
      </c>
      <c r="E508" s="19">
        <v>11</v>
      </c>
      <c r="F508" s="20">
        <v>23</v>
      </c>
      <c r="G508" s="21">
        <v>2.5330396475770924</v>
      </c>
      <c r="H508" s="19">
        <v>573</v>
      </c>
      <c r="I508" s="19">
        <v>3</v>
      </c>
      <c r="J508" s="19">
        <v>11</v>
      </c>
      <c r="K508" s="22">
        <v>14</v>
      </c>
      <c r="L508" s="21">
        <v>2.4432809773123907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148</v>
      </c>
      <c r="E509" s="19">
        <v>141</v>
      </c>
      <c r="F509" s="20">
        <v>289</v>
      </c>
      <c r="G509" s="21">
        <v>7.3480803457920159</v>
      </c>
      <c r="H509" s="19">
        <v>1199</v>
      </c>
      <c r="I509" s="19">
        <v>18</v>
      </c>
      <c r="J509" s="19">
        <v>28</v>
      </c>
      <c r="K509" s="22">
        <v>46</v>
      </c>
      <c r="L509" s="21">
        <v>3.8365304420350292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30</v>
      </c>
      <c r="E510" s="19">
        <v>36</v>
      </c>
      <c r="F510" s="20">
        <v>66</v>
      </c>
      <c r="G510" s="21">
        <v>8.695652173913043</v>
      </c>
      <c r="H510" s="35">
        <v>126</v>
      </c>
      <c r="I510" s="19">
        <v>0</v>
      </c>
      <c r="J510" s="19">
        <v>1</v>
      </c>
      <c r="K510" s="22">
        <v>1</v>
      </c>
      <c r="L510" s="21">
        <v>0.79365079365079361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6</v>
      </c>
      <c r="E511" s="19">
        <v>7</v>
      </c>
      <c r="F511" s="20">
        <v>13</v>
      </c>
      <c r="G511" s="21">
        <v>3.6111111111111107</v>
      </c>
      <c r="H511" s="35">
        <v>217</v>
      </c>
      <c r="I511" s="19">
        <v>0</v>
      </c>
      <c r="J511" s="19">
        <v>0</v>
      </c>
      <c r="K511" s="22">
        <v>0</v>
      </c>
      <c r="L511" s="21">
        <v>0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26</v>
      </c>
      <c r="E512" s="19">
        <v>21</v>
      </c>
      <c r="F512" s="20">
        <v>47</v>
      </c>
      <c r="G512" s="21">
        <v>5.1648351648351642</v>
      </c>
      <c r="H512" s="19">
        <v>485</v>
      </c>
      <c r="I512" s="19">
        <v>4</v>
      </c>
      <c r="J512" s="19">
        <v>2</v>
      </c>
      <c r="K512" s="22">
        <v>6</v>
      </c>
      <c r="L512" s="21">
        <v>1.2371134020618557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2781</v>
      </c>
      <c r="E513" s="29">
        <v>2613</v>
      </c>
      <c r="F513" s="29">
        <v>5394</v>
      </c>
      <c r="G513" s="31">
        <v>6.3094360809909826</v>
      </c>
      <c r="H513" s="29">
        <v>31896</v>
      </c>
      <c r="I513" s="29">
        <v>182</v>
      </c>
      <c r="J513" s="29">
        <v>168</v>
      </c>
      <c r="K513" s="36">
        <v>350</v>
      </c>
      <c r="L513" s="31">
        <v>1.0973162779031853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33</v>
      </c>
      <c r="E514" s="19">
        <v>34</v>
      </c>
      <c r="F514" s="20">
        <v>67</v>
      </c>
      <c r="G514" s="21">
        <v>6.581532416502947</v>
      </c>
      <c r="H514" s="35">
        <v>402</v>
      </c>
      <c r="I514" s="19">
        <v>6</v>
      </c>
      <c r="J514" s="19">
        <v>3</v>
      </c>
      <c r="K514" s="22">
        <v>9</v>
      </c>
      <c r="L514" s="21">
        <v>2.2388059701492535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17</v>
      </c>
      <c r="E515" s="19">
        <v>16</v>
      </c>
      <c r="F515" s="20">
        <v>33</v>
      </c>
      <c r="G515" s="21">
        <v>4.4715447154471546</v>
      </c>
      <c r="H515" s="19">
        <v>298</v>
      </c>
      <c r="I515" s="19">
        <v>4</v>
      </c>
      <c r="J515" s="19">
        <v>1</v>
      </c>
      <c r="K515" s="22">
        <v>5</v>
      </c>
      <c r="L515" s="21">
        <v>1.6778523489932886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240</v>
      </c>
      <c r="E516" s="19">
        <v>233</v>
      </c>
      <c r="F516" s="20">
        <v>473</v>
      </c>
      <c r="G516" s="21">
        <v>3.6278570332873143</v>
      </c>
      <c r="H516" s="19">
        <v>7897</v>
      </c>
      <c r="I516" s="19">
        <v>43</v>
      </c>
      <c r="J516" s="19">
        <v>40</v>
      </c>
      <c r="K516" s="22">
        <v>83</v>
      </c>
      <c r="L516" s="21">
        <v>1.0510320374825883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94</v>
      </c>
      <c r="E517" s="19">
        <v>77</v>
      </c>
      <c r="F517" s="20">
        <v>171</v>
      </c>
      <c r="G517" s="21">
        <v>7.7166064981949463</v>
      </c>
      <c r="H517" s="35">
        <v>264</v>
      </c>
      <c r="I517" s="19">
        <v>2</v>
      </c>
      <c r="J517" s="19">
        <v>1</v>
      </c>
      <c r="K517" s="22">
        <v>3</v>
      </c>
      <c r="L517" s="21">
        <v>1.1363636363636365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47</v>
      </c>
      <c r="E518" s="19">
        <v>43</v>
      </c>
      <c r="F518" s="20">
        <v>90</v>
      </c>
      <c r="G518" s="21">
        <v>4.8569886670264433</v>
      </c>
      <c r="H518" s="19">
        <v>966</v>
      </c>
      <c r="I518" s="19">
        <v>0</v>
      </c>
      <c r="J518" s="19">
        <v>2</v>
      </c>
      <c r="K518" s="22">
        <v>2</v>
      </c>
      <c r="L518" s="21">
        <v>0.20703933747412009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507</v>
      </c>
      <c r="E519" s="19">
        <v>486</v>
      </c>
      <c r="F519" s="20">
        <v>993</v>
      </c>
      <c r="G519" s="21">
        <v>7.5496084543450168</v>
      </c>
      <c r="H519" s="19">
        <v>3210</v>
      </c>
      <c r="I519" s="19">
        <v>28</v>
      </c>
      <c r="J519" s="19">
        <v>31</v>
      </c>
      <c r="K519" s="22">
        <v>59</v>
      </c>
      <c r="L519" s="21">
        <v>1.838006230529595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23</v>
      </c>
      <c r="E520" s="19">
        <v>15</v>
      </c>
      <c r="F520" s="20">
        <v>38</v>
      </c>
      <c r="G520" s="21">
        <v>8.2073434125269973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280</v>
      </c>
      <c r="E521" s="19">
        <v>253</v>
      </c>
      <c r="F521" s="20">
        <v>533</v>
      </c>
      <c r="G521" s="21">
        <v>5.8629413705862943</v>
      </c>
      <c r="H521" s="19">
        <v>3570</v>
      </c>
      <c r="I521" s="19">
        <v>21</v>
      </c>
      <c r="J521" s="19">
        <v>14</v>
      </c>
      <c r="K521" s="22">
        <v>35</v>
      </c>
      <c r="L521" s="21">
        <v>0.98039215686274506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228</v>
      </c>
      <c r="E522" s="19">
        <v>209</v>
      </c>
      <c r="F522" s="20">
        <v>437</v>
      </c>
      <c r="G522" s="21">
        <v>5.2079609104993443</v>
      </c>
      <c r="H522" s="19">
        <v>4511</v>
      </c>
      <c r="I522" s="19">
        <v>15</v>
      </c>
      <c r="J522" s="19">
        <v>17</v>
      </c>
      <c r="K522" s="22">
        <v>32</v>
      </c>
      <c r="L522" s="21">
        <v>0.70937707825315888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51</v>
      </c>
      <c r="E523" s="19">
        <v>39</v>
      </c>
      <c r="F523" s="20">
        <v>90</v>
      </c>
      <c r="G523" s="21">
        <v>8.0142475512021374</v>
      </c>
      <c r="H523" s="19">
        <v>303</v>
      </c>
      <c r="I523" s="19">
        <v>0</v>
      </c>
      <c r="J523" s="19">
        <v>0</v>
      </c>
      <c r="K523" s="22">
        <v>0</v>
      </c>
      <c r="L523" s="21">
        <v>0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65</v>
      </c>
      <c r="E524" s="19">
        <v>70</v>
      </c>
      <c r="F524" s="20">
        <v>135</v>
      </c>
      <c r="G524" s="21">
        <v>6.3084112149532707</v>
      </c>
      <c r="H524" s="19">
        <v>1026</v>
      </c>
      <c r="I524" s="19">
        <v>4</v>
      </c>
      <c r="J524" s="19">
        <v>2</v>
      </c>
      <c r="K524" s="22">
        <v>6</v>
      </c>
      <c r="L524" s="21">
        <v>0.58479532163742687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21</v>
      </c>
      <c r="E525" s="19">
        <v>25</v>
      </c>
      <c r="F525" s="20">
        <v>46</v>
      </c>
      <c r="G525" s="21">
        <v>9.1089108910891081</v>
      </c>
      <c r="H525" s="35">
        <v>209</v>
      </c>
      <c r="I525" s="19">
        <v>3</v>
      </c>
      <c r="J525" s="19">
        <v>1</v>
      </c>
      <c r="K525" s="22">
        <v>4</v>
      </c>
      <c r="L525" s="21">
        <v>1.9138755980861244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41</v>
      </c>
      <c r="E526" s="19">
        <v>40</v>
      </c>
      <c r="F526" s="20">
        <v>81</v>
      </c>
      <c r="G526" s="21">
        <v>9.2783505154639183</v>
      </c>
      <c r="H526" s="35">
        <v>197</v>
      </c>
      <c r="I526" s="19">
        <v>1</v>
      </c>
      <c r="J526" s="19">
        <v>2</v>
      </c>
      <c r="K526" s="22">
        <v>3</v>
      </c>
      <c r="L526" s="21">
        <v>1.5228426395939088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19</v>
      </c>
      <c r="E527" s="19">
        <v>20</v>
      </c>
      <c r="F527" s="20">
        <v>39</v>
      </c>
      <c r="G527" s="21">
        <v>5.9907834101382482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165</v>
      </c>
      <c r="E528" s="19">
        <v>153</v>
      </c>
      <c r="F528" s="20">
        <v>318</v>
      </c>
      <c r="G528" s="21">
        <v>9.3529411764705888</v>
      </c>
      <c r="H528" s="35">
        <v>713</v>
      </c>
      <c r="I528" s="19">
        <v>10</v>
      </c>
      <c r="J528" s="19">
        <v>15</v>
      </c>
      <c r="K528" s="22">
        <v>25</v>
      </c>
      <c r="L528" s="21">
        <v>3.5063113604488079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26</v>
      </c>
      <c r="E529" s="19">
        <v>22</v>
      </c>
      <c r="F529" s="20">
        <v>48</v>
      </c>
      <c r="G529" s="21">
        <v>5.2805280528052805</v>
      </c>
      <c r="H529" s="35">
        <v>361</v>
      </c>
      <c r="I529" s="19">
        <v>1</v>
      </c>
      <c r="J529" s="19">
        <v>5</v>
      </c>
      <c r="K529" s="22">
        <v>6</v>
      </c>
      <c r="L529" s="21">
        <v>1.662049861495845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78</v>
      </c>
      <c r="E530" s="19">
        <v>49</v>
      </c>
      <c r="F530" s="20">
        <v>127</v>
      </c>
      <c r="G530" s="21">
        <v>6.0911270983213432</v>
      </c>
      <c r="H530" s="19">
        <v>683</v>
      </c>
      <c r="I530" s="19">
        <v>5</v>
      </c>
      <c r="J530" s="19">
        <v>6</v>
      </c>
      <c r="K530" s="22">
        <v>11</v>
      </c>
      <c r="L530" s="21">
        <v>1.6105417276720351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226</v>
      </c>
      <c r="E531" s="19">
        <v>235</v>
      </c>
      <c r="F531" s="20">
        <v>461</v>
      </c>
      <c r="G531" s="21">
        <v>7.3431028990124245</v>
      </c>
      <c r="H531" s="19">
        <v>1256</v>
      </c>
      <c r="I531" s="19">
        <v>0</v>
      </c>
      <c r="J531" s="19">
        <v>0</v>
      </c>
      <c r="K531" s="22">
        <v>0</v>
      </c>
      <c r="L531" s="21">
        <v>0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77</v>
      </c>
      <c r="E532" s="19">
        <v>71</v>
      </c>
      <c r="F532" s="20">
        <v>148</v>
      </c>
      <c r="G532" s="21">
        <v>8.5946573751451805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197</v>
      </c>
      <c r="E533" s="19">
        <v>213</v>
      </c>
      <c r="F533" s="20">
        <v>410</v>
      </c>
      <c r="G533" s="21">
        <v>6.0839887223623688</v>
      </c>
      <c r="H533" s="19">
        <v>2488</v>
      </c>
      <c r="I533" s="19">
        <v>27</v>
      </c>
      <c r="J533" s="19">
        <v>15</v>
      </c>
      <c r="K533" s="22">
        <v>42</v>
      </c>
      <c r="L533" s="21">
        <v>1.6881028938906755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19</v>
      </c>
      <c r="E534" s="19">
        <v>17</v>
      </c>
      <c r="F534" s="20">
        <v>36</v>
      </c>
      <c r="G534" s="21">
        <v>7.1999999999999993</v>
      </c>
      <c r="H534" s="19">
        <v>155</v>
      </c>
      <c r="I534" s="19">
        <v>0</v>
      </c>
      <c r="J534" s="19">
        <v>2</v>
      </c>
      <c r="K534" s="22">
        <v>2</v>
      </c>
      <c r="L534" s="21">
        <v>1.2903225806451613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188</v>
      </c>
      <c r="E535" s="19">
        <v>200</v>
      </c>
      <c r="F535" s="20">
        <v>388</v>
      </c>
      <c r="G535" s="21">
        <v>8.1495484141986978</v>
      </c>
      <c r="H535" s="19">
        <v>1453</v>
      </c>
      <c r="I535" s="19">
        <v>10</v>
      </c>
      <c r="J535" s="19">
        <v>6</v>
      </c>
      <c r="K535" s="22">
        <v>16</v>
      </c>
      <c r="L535" s="21">
        <v>1.1011699931176875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139</v>
      </c>
      <c r="E536" s="19">
        <v>93</v>
      </c>
      <c r="F536" s="20">
        <v>232</v>
      </c>
      <c r="G536" s="21">
        <v>6.0353798126951093</v>
      </c>
      <c r="H536" s="19">
        <v>1521</v>
      </c>
      <c r="I536" s="19">
        <v>2</v>
      </c>
      <c r="J536" s="19">
        <v>5</v>
      </c>
      <c r="K536" s="22">
        <v>7</v>
      </c>
      <c r="L536" s="21">
        <v>0.46022353714661407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2084</v>
      </c>
      <c r="E537" s="29">
        <v>2009</v>
      </c>
      <c r="F537" s="29">
        <v>4093</v>
      </c>
      <c r="G537" s="31">
        <v>6.081904365657226</v>
      </c>
      <c r="H537" s="29">
        <v>20217</v>
      </c>
      <c r="I537" s="29">
        <v>250</v>
      </c>
      <c r="J537" s="29">
        <v>214</v>
      </c>
      <c r="K537" s="36">
        <v>464</v>
      </c>
      <c r="L537" s="31">
        <v>2.2950981846960481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35</v>
      </c>
      <c r="E538" s="19">
        <v>40</v>
      </c>
      <c r="F538" s="20">
        <v>75</v>
      </c>
      <c r="G538" s="21">
        <v>7.389162561576355</v>
      </c>
      <c r="H538" s="19">
        <v>438</v>
      </c>
      <c r="I538" s="19">
        <v>6</v>
      </c>
      <c r="J538" s="19">
        <v>4</v>
      </c>
      <c r="K538" s="22">
        <v>10</v>
      </c>
      <c r="L538" s="21">
        <v>2.2831050228310499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29</v>
      </c>
      <c r="E539" s="19">
        <v>47</v>
      </c>
      <c r="F539" s="20">
        <v>76</v>
      </c>
      <c r="G539" s="21">
        <v>5.1212938005390836</v>
      </c>
      <c r="H539" s="19">
        <v>1022</v>
      </c>
      <c r="I539" s="19">
        <v>13</v>
      </c>
      <c r="J539" s="19">
        <v>9</v>
      </c>
      <c r="K539" s="22">
        <v>22</v>
      </c>
      <c r="L539" s="21">
        <v>2.152641878669276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314</v>
      </c>
      <c r="E540" s="19">
        <v>277</v>
      </c>
      <c r="F540" s="20">
        <v>591</v>
      </c>
      <c r="G540" s="21">
        <v>8.435626605766485</v>
      </c>
      <c r="H540" s="35">
        <v>285</v>
      </c>
      <c r="I540" s="19">
        <v>35</v>
      </c>
      <c r="J540" s="19">
        <v>35</v>
      </c>
      <c r="K540" s="22">
        <v>70</v>
      </c>
      <c r="L540" s="21">
        <v>24.561403508771928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251</v>
      </c>
      <c r="E541" s="19">
        <v>238</v>
      </c>
      <c r="F541" s="20">
        <v>489</v>
      </c>
      <c r="G541" s="21">
        <v>7.0228349849202925</v>
      </c>
      <c r="H541" s="19">
        <v>270</v>
      </c>
      <c r="I541" s="19">
        <v>41</v>
      </c>
      <c r="J541" s="19">
        <v>33</v>
      </c>
      <c r="K541" s="22">
        <v>74</v>
      </c>
      <c r="L541" s="21">
        <v>27.407407407407408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408</v>
      </c>
      <c r="E542" s="19">
        <v>350</v>
      </c>
      <c r="F542" s="20">
        <v>758</v>
      </c>
      <c r="G542" s="21">
        <v>6.9312362838332113</v>
      </c>
      <c r="H542" s="19">
        <v>2973</v>
      </c>
      <c r="I542" s="19">
        <v>41</v>
      </c>
      <c r="J542" s="19">
        <v>39</v>
      </c>
      <c r="K542" s="22">
        <v>80</v>
      </c>
      <c r="L542" s="21">
        <v>2.6908846283215606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34</v>
      </c>
      <c r="E543" s="19">
        <v>41</v>
      </c>
      <c r="F543" s="20">
        <v>75</v>
      </c>
      <c r="G543" s="21">
        <v>4.3911007025761126</v>
      </c>
      <c r="H543" s="35">
        <v>388</v>
      </c>
      <c r="I543" s="19">
        <v>7</v>
      </c>
      <c r="J543" s="19">
        <v>6</v>
      </c>
      <c r="K543" s="22">
        <v>13</v>
      </c>
      <c r="L543" s="21">
        <v>3.3505154639175259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15</v>
      </c>
      <c r="E544" s="19">
        <v>9</v>
      </c>
      <c r="F544" s="20">
        <v>24</v>
      </c>
      <c r="G544" s="21">
        <v>5.4054054054054053</v>
      </c>
      <c r="H544" s="35">
        <v>220</v>
      </c>
      <c r="I544" s="19">
        <v>0</v>
      </c>
      <c r="J544" s="19">
        <v>0</v>
      </c>
      <c r="K544" s="22">
        <v>0</v>
      </c>
      <c r="L544" s="21">
        <v>0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13</v>
      </c>
      <c r="E545" s="19">
        <v>10</v>
      </c>
      <c r="F545" s="20">
        <v>23</v>
      </c>
      <c r="G545" s="21">
        <v>5.5825242718446608</v>
      </c>
      <c r="H545" s="35">
        <v>198</v>
      </c>
      <c r="I545" s="19">
        <v>1</v>
      </c>
      <c r="J545" s="19">
        <v>0</v>
      </c>
      <c r="K545" s="22">
        <v>1</v>
      </c>
      <c r="L545" s="21">
        <v>0.50505050505050508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6</v>
      </c>
      <c r="E546" s="19">
        <v>5</v>
      </c>
      <c r="F546" s="20">
        <v>11</v>
      </c>
      <c r="G546" s="21">
        <v>1.9469026548672566</v>
      </c>
      <c r="H546" s="35">
        <v>149</v>
      </c>
      <c r="I546" s="19">
        <v>0</v>
      </c>
      <c r="J546" s="19">
        <v>1</v>
      </c>
      <c r="K546" s="22">
        <v>1</v>
      </c>
      <c r="L546" s="21">
        <v>0.67114093959731547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20</v>
      </c>
      <c r="E547" s="19">
        <v>17</v>
      </c>
      <c r="F547" s="20">
        <v>37</v>
      </c>
      <c r="G547" s="21">
        <v>5.36231884057971</v>
      </c>
      <c r="H547" s="19">
        <v>264</v>
      </c>
      <c r="I547" s="19">
        <v>0</v>
      </c>
      <c r="J547" s="19">
        <v>3</v>
      </c>
      <c r="K547" s="22">
        <v>3</v>
      </c>
      <c r="L547" s="21">
        <v>1.1363636363636365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58</v>
      </c>
      <c r="E548" s="19">
        <v>61</v>
      </c>
      <c r="F548" s="20">
        <v>119</v>
      </c>
      <c r="G548" s="21">
        <v>5.6371387967787774</v>
      </c>
      <c r="H548" s="19">
        <v>1138</v>
      </c>
      <c r="I548" s="19">
        <v>10</v>
      </c>
      <c r="J548" s="19">
        <v>10</v>
      </c>
      <c r="K548" s="22">
        <v>20</v>
      </c>
      <c r="L548" s="21">
        <v>1.7574692442882252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8</v>
      </c>
      <c r="E549" s="19">
        <v>5</v>
      </c>
      <c r="F549" s="20">
        <v>13</v>
      </c>
      <c r="G549" s="21">
        <v>3.217821782178218</v>
      </c>
      <c r="H549" s="35">
        <v>245</v>
      </c>
      <c r="I549" s="19">
        <v>1</v>
      </c>
      <c r="J549" s="19">
        <v>0</v>
      </c>
      <c r="K549" s="22">
        <v>1</v>
      </c>
      <c r="L549" s="21">
        <v>0.40816326530612246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22</v>
      </c>
      <c r="E550" s="19">
        <v>19</v>
      </c>
      <c r="F550" s="20">
        <v>41</v>
      </c>
      <c r="G550" s="21">
        <v>5.9766763848396502</v>
      </c>
      <c r="H550" s="35">
        <v>302</v>
      </c>
      <c r="I550" s="19">
        <v>0</v>
      </c>
      <c r="J550" s="19">
        <v>0</v>
      </c>
      <c r="K550" s="22">
        <v>0</v>
      </c>
      <c r="L550" s="21">
        <v>0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10</v>
      </c>
      <c r="E551" s="19">
        <v>15</v>
      </c>
      <c r="F551" s="20">
        <v>25</v>
      </c>
      <c r="G551" s="21">
        <v>4.9407114624505928</v>
      </c>
      <c r="H551" s="35">
        <v>212</v>
      </c>
      <c r="I551" s="19">
        <v>0</v>
      </c>
      <c r="J551" s="19">
        <v>0</v>
      </c>
      <c r="K551" s="22">
        <v>0</v>
      </c>
      <c r="L551" s="21">
        <v>0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18</v>
      </c>
      <c r="E552" s="19">
        <v>17</v>
      </c>
      <c r="F552" s="20">
        <v>35</v>
      </c>
      <c r="G552" s="21">
        <v>5.636070853462158</v>
      </c>
      <c r="H552" s="35">
        <v>319</v>
      </c>
      <c r="I552" s="19">
        <v>2</v>
      </c>
      <c r="J552" s="19">
        <v>4</v>
      </c>
      <c r="K552" s="22">
        <v>6</v>
      </c>
      <c r="L552" s="21">
        <v>1.8808777429467085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12</v>
      </c>
      <c r="E553" s="19">
        <v>10</v>
      </c>
      <c r="F553" s="20">
        <v>22</v>
      </c>
      <c r="G553" s="21">
        <v>3.7414965986394559</v>
      </c>
      <c r="H553" s="35">
        <v>394</v>
      </c>
      <c r="I553" s="19">
        <v>0</v>
      </c>
      <c r="J553" s="19">
        <v>0</v>
      </c>
      <c r="K553" s="22">
        <v>0</v>
      </c>
      <c r="L553" s="21">
        <v>0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30</v>
      </c>
      <c r="E554" s="19">
        <v>27</v>
      </c>
      <c r="F554" s="20">
        <v>57</v>
      </c>
      <c r="G554" s="21">
        <v>4.4254658385093171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18</v>
      </c>
      <c r="E555" s="19">
        <v>26</v>
      </c>
      <c r="F555" s="20">
        <v>44</v>
      </c>
      <c r="G555" s="21">
        <v>8.3650190114068437</v>
      </c>
      <c r="H555" s="35">
        <v>206</v>
      </c>
      <c r="I555" s="19">
        <v>0</v>
      </c>
      <c r="J555" s="19">
        <v>1</v>
      </c>
      <c r="K555" s="22">
        <v>1</v>
      </c>
      <c r="L555" s="21">
        <v>0.48543689320388345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26</v>
      </c>
      <c r="E556" s="19">
        <v>26</v>
      </c>
      <c r="F556" s="20">
        <v>52</v>
      </c>
      <c r="G556" s="21">
        <v>5.4910242872228086</v>
      </c>
      <c r="H556" s="35">
        <v>476</v>
      </c>
      <c r="I556" s="19">
        <v>5</v>
      </c>
      <c r="J556" s="19">
        <v>1</v>
      </c>
      <c r="K556" s="22">
        <v>6</v>
      </c>
      <c r="L556" s="21">
        <v>1.2605042016806722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10</v>
      </c>
      <c r="E557" s="19">
        <v>12</v>
      </c>
      <c r="F557" s="20">
        <v>22</v>
      </c>
      <c r="G557" s="21">
        <v>4.4265593561368206</v>
      </c>
      <c r="H557" s="35">
        <v>322</v>
      </c>
      <c r="I557" s="19">
        <v>1</v>
      </c>
      <c r="J557" s="19">
        <v>0</v>
      </c>
      <c r="K557" s="22">
        <v>1</v>
      </c>
      <c r="L557" s="21">
        <v>0.3105590062111801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16</v>
      </c>
      <c r="E558" s="19">
        <v>27</v>
      </c>
      <c r="F558" s="20">
        <v>43</v>
      </c>
      <c r="G558" s="21">
        <v>7.624113475177305</v>
      </c>
      <c r="H558" s="35">
        <v>257</v>
      </c>
      <c r="I558" s="19">
        <v>0</v>
      </c>
      <c r="J558" s="19">
        <v>0</v>
      </c>
      <c r="K558" s="22">
        <v>0</v>
      </c>
      <c r="L558" s="21">
        <v>0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26</v>
      </c>
      <c r="E559" s="19">
        <v>29</v>
      </c>
      <c r="F559" s="20">
        <v>55</v>
      </c>
      <c r="G559" s="21">
        <v>4.6413502109704643</v>
      </c>
      <c r="H559" s="35">
        <v>526</v>
      </c>
      <c r="I559" s="19">
        <v>0</v>
      </c>
      <c r="J559" s="19">
        <v>0</v>
      </c>
      <c r="K559" s="22">
        <v>0</v>
      </c>
      <c r="L559" s="21">
        <v>0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7</v>
      </c>
      <c r="E560" s="19">
        <v>9</v>
      </c>
      <c r="F560" s="20">
        <v>16</v>
      </c>
      <c r="G560" s="21">
        <v>4.4817927170868348</v>
      </c>
      <c r="H560" s="19">
        <v>167</v>
      </c>
      <c r="I560" s="19">
        <v>0</v>
      </c>
      <c r="J560" s="19">
        <v>0</v>
      </c>
      <c r="K560" s="22">
        <v>0</v>
      </c>
      <c r="L560" s="21">
        <v>0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167</v>
      </c>
      <c r="E561" s="19">
        <v>164</v>
      </c>
      <c r="F561" s="20">
        <v>331</v>
      </c>
      <c r="G561" s="21">
        <v>5.7039462347061862</v>
      </c>
      <c r="H561" s="19">
        <v>2347</v>
      </c>
      <c r="I561" s="19">
        <v>12</v>
      </c>
      <c r="J561" s="19">
        <v>6</v>
      </c>
      <c r="K561" s="22">
        <v>18</v>
      </c>
      <c r="L561" s="21">
        <v>0.76693651469961654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200</v>
      </c>
      <c r="E562" s="19">
        <v>177</v>
      </c>
      <c r="F562" s="20">
        <v>377</v>
      </c>
      <c r="G562" s="21">
        <v>5.8924663957486718</v>
      </c>
      <c r="H562" s="19">
        <v>2190</v>
      </c>
      <c r="I562" s="19">
        <v>26</v>
      </c>
      <c r="J562" s="19">
        <v>27</v>
      </c>
      <c r="K562" s="22">
        <v>53</v>
      </c>
      <c r="L562" s="21">
        <v>2.4200913242009134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30</v>
      </c>
      <c r="E563" s="19">
        <v>27</v>
      </c>
      <c r="F563" s="20">
        <v>57</v>
      </c>
      <c r="G563" s="21">
        <v>2.3199023199023201</v>
      </c>
      <c r="H563" s="19">
        <v>1715</v>
      </c>
      <c r="I563" s="19">
        <v>23</v>
      </c>
      <c r="J563" s="19">
        <v>18</v>
      </c>
      <c r="K563" s="22">
        <v>41</v>
      </c>
      <c r="L563" s="21">
        <v>2.3906705539358599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15</v>
      </c>
      <c r="E564" s="19">
        <v>8</v>
      </c>
      <c r="F564" s="20">
        <v>23</v>
      </c>
      <c r="G564" s="21">
        <v>3.318903318903319</v>
      </c>
      <c r="H564" s="19">
        <v>371</v>
      </c>
      <c r="I564" s="19">
        <v>0</v>
      </c>
      <c r="J564" s="19">
        <v>1</v>
      </c>
      <c r="K564" s="22">
        <v>1</v>
      </c>
      <c r="L564" s="21">
        <v>0.26954177897574128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256</v>
      </c>
      <c r="E565" s="19">
        <v>284</v>
      </c>
      <c r="F565" s="20">
        <v>540</v>
      </c>
      <c r="G565" s="21">
        <v>6.3372843562962089</v>
      </c>
      <c r="H565" s="19">
        <v>1302</v>
      </c>
      <c r="I565" s="19">
        <v>21</v>
      </c>
      <c r="J565" s="19">
        <v>10</v>
      </c>
      <c r="K565" s="22">
        <v>31</v>
      </c>
      <c r="L565" s="21">
        <v>2.3809523809523809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18</v>
      </c>
      <c r="E566" s="19">
        <v>20</v>
      </c>
      <c r="F566" s="20">
        <v>38</v>
      </c>
      <c r="G566" s="21">
        <v>4.112554112554113</v>
      </c>
      <c r="H566" s="35">
        <v>516</v>
      </c>
      <c r="I566" s="19">
        <v>1</v>
      </c>
      <c r="J566" s="19">
        <v>2</v>
      </c>
      <c r="K566" s="22">
        <v>3</v>
      </c>
      <c r="L566" s="21">
        <v>0.58139534883720934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12</v>
      </c>
      <c r="E567" s="19">
        <v>12</v>
      </c>
      <c r="F567" s="20">
        <v>24</v>
      </c>
      <c r="G567" s="21">
        <v>2.4024024024024024</v>
      </c>
      <c r="H567" s="19">
        <v>619</v>
      </c>
      <c r="I567" s="19">
        <v>4</v>
      </c>
      <c r="J567" s="19">
        <v>4</v>
      </c>
      <c r="K567" s="22">
        <v>8</v>
      </c>
      <c r="L567" s="21">
        <v>1.2924071082390953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1040</v>
      </c>
      <c r="E568" s="29">
        <v>920</v>
      </c>
      <c r="F568" s="29">
        <v>1960</v>
      </c>
      <c r="G568" s="31">
        <v>4.4029113127864141</v>
      </c>
      <c r="H568" s="29">
        <v>22750</v>
      </c>
      <c r="I568" s="29">
        <v>155</v>
      </c>
      <c r="J568" s="29">
        <v>122</v>
      </c>
      <c r="K568" s="36">
        <v>277</v>
      </c>
      <c r="L568" s="31">
        <v>1.2175824175824177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15</v>
      </c>
      <c r="E569" s="19">
        <v>8</v>
      </c>
      <c r="F569" s="20">
        <v>23</v>
      </c>
      <c r="G569" s="21">
        <v>7.6411960132890364</v>
      </c>
      <c r="H569" s="35">
        <v>183</v>
      </c>
      <c r="I569" s="19">
        <v>1</v>
      </c>
      <c r="J569" s="19">
        <v>0</v>
      </c>
      <c r="K569" s="22">
        <v>1</v>
      </c>
      <c r="L569" s="21">
        <v>0.54644808743169404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12</v>
      </c>
      <c r="E570" s="19">
        <v>14</v>
      </c>
      <c r="F570" s="20">
        <v>26</v>
      </c>
      <c r="G570" s="21">
        <v>11.76470588235294</v>
      </c>
      <c r="H570" s="35">
        <v>50</v>
      </c>
      <c r="I570" s="19">
        <v>0</v>
      </c>
      <c r="J570" s="19">
        <v>0</v>
      </c>
      <c r="K570" s="22">
        <v>0</v>
      </c>
      <c r="L570" s="21">
        <v>0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35</v>
      </c>
      <c r="E571" s="19">
        <v>28</v>
      </c>
      <c r="F571" s="20">
        <v>63</v>
      </c>
      <c r="G571" s="21">
        <v>4.8165137614678901</v>
      </c>
      <c r="H571" s="35">
        <v>664</v>
      </c>
      <c r="I571" s="19">
        <v>4</v>
      </c>
      <c r="J571" s="19">
        <v>5</v>
      </c>
      <c r="K571" s="22">
        <v>9</v>
      </c>
      <c r="L571" s="21">
        <v>1.3554216867469879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13</v>
      </c>
      <c r="E572" s="19">
        <v>10</v>
      </c>
      <c r="F572" s="20">
        <v>23</v>
      </c>
      <c r="G572" s="21">
        <v>3.4175334323922733</v>
      </c>
      <c r="H572" s="35">
        <v>227</v>
      </c>
      <c r="I572" s="19">
        <v>3</v>
      </c>
      <c r="J572" s="19">
        <v>1</v>
      </c>
      <c r="K572" s="22">
        <v>4</v>
      </c>
      <c r="L572" s="21">
        <v>1.7621145374449341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6</v>
      </c>
      <c r="E573" s="19">
        <v>18</v>
      </c>
      <c r="F573" s="20">
        <v>24</v>
      </c>
      <c r="G573" s="21">
        <v>4.1522491349480966</v>
      </c>
      <c r="H573" s="19">
        <v>355</v>
      </c>
      <c r="I573" s="19">
        <v>8</v>
      </c>
      <c r="J573" s="19">
        <v>3</v>
      </c>
      <c r="K573" s="22">
        <v>11</v>
      </c>
      <c r="L573" s="21">
        <v>3.0985915492957745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34</v>
      </c>
      <c r="E574" s="19">
        <v>20</v>
      </c>
      <c r="F574" s="20">
        <v>54</v>
      </c>
      <c r="G574" s="21">
        <v>3.3519553072625698</v>
      </c>
      <c r="H574" s="19">
        <v>1011</v>
      </c>
      <c r="I574" s="19">
        <v>4</v>
      </c>
      <c r="J574" s="19">
        <v>3</v>
      </c>
      <c r="K574" s="22">
        <v>7</v>
      </c>
      <c r="L574" s="21">
        <v>0.6923837784371909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79</v>
      </c>
      <c r="E575" s="19">
        <v>67</v>
      </c>
      <c r="F575" s="20">
        <v>146</v>
      </c>
      <c r="G575" s="21">
        <v>4.6975546975546978</v>
      </c>
      <c r="H575" s="19">
        <v>1375</v>
      </c>
      <c r="I575" s="19">
        <v>6</v>
      </c>
      <c r="J575" s="19">
        <v>7</v>
      </c>
      <c r="K575" s="22">
        <v>13</v>
      </c>
      <c r="L575" s="21">
        <v>0.94545454545454555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35</v>
      </c>
      <c r="E576" s="19">
        <v>34</v>
      </c>
      <c r="F576" s="20">
        <v>69</v>
      </c>
      <c r="G576" s="21">
        <v>3.9226833428084138</v>
      </c>
      <c r="H576" s="19">
        <v>1058</v>
      </c>
      <c r="I576" s="19">
        <v>9</v>
      </c>
      <c r="J576" s="19">
        <v>13</v>
      </c>
      <c r="K576" s="22">
        <v>22</v>
      </c>
      <c r="L576" s="21">
        <v>2.0793950850661624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13</v>
      </c>
      <c r="E577" s="19">
        <v>14</v>
      </c>
      <c r="F577" s="20">
        <v>27</v>
      </c>
      <c r="G577" s="21">
        <v>4.0178571428571432</v>
      </c>
      <c r="H577" s="35">
        <v>297</v>
      </c>
      <c r="I577" s="19">
        <v>9</v>
      </c>
      <c r="J577" s="19">
        <v>4</v>
      </c>
      <c r="K577" s="22">
        <v>13</v>
      </c>
      <c r="L577" s="21">
        <v>4.3771043771043772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8</v>
      </c>
      <c r="E578" s="19">
        <v>17</v>
      </c>
      <c r="F578" s="20">
        <v>25</v>
      </c>
      <c r="G578" s="21">
        <v>4.4404973357015987</v>
      </c>
      <c r="H578" s="35">
        <v>287</v>
      </c>
      <c r="I578" s="19">
        <v>1</v>
      </c>
      <c r="J578" s="19">
        <v>4</v>
      </c>
      <c r="K578" s="22">
        <v>5</v>
      </c>
      <c r="L578" s="21">
        <v>1.7421602787456445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29</v>
      </c>
      <c r="E579" s="19">
        <v>26</v>
      </c>
      <c r="F579" s="20">
        <v>55</v>
      </c>
      <c r="G579" s="21">
        <v>5.4347826086956523</v>
      </c>
      <c r="H579" s="35">
        <v>506</v>
      </c>
      <c r="I579" s="19">
        <v>6</v>
      </c>
      <c r="J579" s="19">
        <v>3</v>
      </c>
      <c r="K579" s="22">
        <v>9</v>
      </c>
      <c r="L579" s="21">
        <v>1.7786561264822136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24</v>
      </c>
      <c r="E580" s="19">
        <v>13</v>
      </c>
      <c r="F580" s="20">
        <v>37</v>
      </c>
      <c r="G580" s="21">
        <v>4.1294642857142856</v>
      </c>
      <c r="H580" s="35">
        <v>573</v>
      </c>
      <c r="I580" s="19">
        <v>3</v>
      </c>
      <c r="J580" s="19">
        <v>1</v>
      </c>
      <c r="K580" s="22">
        <v>4</v>
      </c>
      <c r="L580" s="21">
        <v>0.69808027923211169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39</v>
      </c>
      <c r="E581" s="19">
        <v>35</v>
      </c>
      <c r="F581" s="20">
        <v>74</v>
      </c>
      <c r="G581" s="21">
        <v>4.525993883792049</v>
      </c>
      <c r="H581" s="19">
        <v>790</v>
      </c>
      <c r="I581" s="19">
        <v>5</v>
      </c>
      <c r="J581" s="19">
        <v>7</v>
      </c>
      <c r="K581" s="22">
        <v>12</v>
      </c>
      <c r="L581" s="21">
        <v>1.5189873417721518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38</v>
      </c>
      <c r="E582" s="19">
        <v>38</v>
      </c>
      <c r="F582" s="20">
        <v>76</v>
      </c>
      <c r="G582" s="21">
        <v>4.2269187986651833</v>
      </c>
      <c r="H582" s="19">
        <v>1026</v>
      </c>
      <c r="I582" s="19">
        <v>8</v>
      </c>
      <c r="J582" s="19">
        <v>5</v>
      </c>
      <c r="K582" s="22">
        <v>13</v>
      </c>
      <c r="L582" s="21">
        <v>1.267056530214425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1</v>
      </c>
      <c r="E583" s="19">
        <v>1</v>
      </c>
      <c r="F583" s="20">
        <v>2</v>
      </c>
      <c r="G583" s="21">
        <v>0.87336244541484709</v>
      </c>
      <c r="H583" s="35">
        <v>135</v>
      </c>
      <c r="I583" s="19">
        <v>1</v>
      </c>
      <c r="J583" s="19">
        <v>1</v>
      </c>
      <c r="K583" s="22">
        <v>2</v>
      </c>
      <c r="L583" s="21">
        <v>1.4814814814814816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48</v>
      </c>
      <c r="E584" s="19">
        <v>38</v>
      </c>
      <c r="F584" s="20">
        <v>86</v>
      </c>
      <c r="G584" s="21">
        <v>3.9649608114338402</v>
      </c>
      <c r="H584" s="35">
        <v>975</v>
      </c>
      <c r="I584" s="19">
        <v>10</v>
      </c>
      <c r="J584" s="19">
        <v>2</v>
      </c>
      <c r="K584" s="22">
        <v>12</v>
      </c>
      <c r="L584" s="21">
        <v>1.2307692307692308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18</v>
      </c>
      <c r="E585" s="19">
        <v>22</v>
      </c>
      <c r="F585" s="20">
        <v>40</v>
      </c>
      <c r="G585" s="21">
        <v>3.90625</v>
      </c>
      <c r="H585" s="35">
        <v>474</v>
      </c>
      <c r="I585" s="19">
        <v>0</v>
      </c>
      <c r="J585" s="19">
        <v>0</v>
      </c>
      <c r="K585" s="22">
        <v>0</v>
      </c>
      <c r="L585" s="21">
        <v>0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16</v>
      </c>
      <c r="E586" s="19">
        <v>11</v>
      </c>
      <c r="F586" s="20">
        <v>27</v>
      </c>
      <c r="G586" s="21">
        <v>4.6075085324232079</v>
      </c>
      <c r="H586" s="35">
        <v>276</v>
      </c>
      <c r="I586" s="19">
        <v>0</v>
      </c>
      <c r="J586" s="19">
        <v>4</v>
      </c>
      <c r="K586" s="22">
        <v>4</v>
      </c>
      <c r="L586" s="21">
        <v>1.4492753623188406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33</v>
      </c>
      <c r="E587" s="19">
        <v>43</v>
      </c>
      <c r="F587" s="20">
        <v>76</v>
      </c>
      <c r="G587" s="21">
        <v>4.1942604856512142</v>
      </c>
      <c r="H587" s="35">
        <v>809</v>
      </c>
      <c r="I587" s="19">
        <v>4</v>
      </c>
      <c r="J587" s="19">
        <v>2</v>
      </c>
      <c r="K587" s="22">
        <v>6</v>
      </c>
      <c r="L587" s="21">
        <v>0.74165636588380723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32</v>
      </c>
      <c r="E588" s="19">
        <v>23</v>
      </c>
      <c r="F588" s="20">
        <v>55</v>
      </c>
      <c r="G588" s="21">
        <v>4.1888804265041886</v>
      </c>
      <c r="H588" s="35">
        <v>728</v>
      </c>
      <c r="I588" s="19">
        <v>6</v>
      </c>
      <c r="J588" s="19">
        <v>6</v>
      </c>
      <c r="K588" s="22">
        <v>12</v>
      </c>
      <c r="L588" s="21">
        <v>1.6483516483516485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10</v>
      </c>
      <c r="E589" s="19">
        <v>11</v>
      </c>
      <c r="F589" s="20">
        <v>21</v>
      </c>
      <c r="G589" s="21">
        <v>4.666666666666667</v>
      </c>
      <c r="H589" s="35">
        <v>154</v>
      </c>
      <c r="I589" s="19">
        <v>0</v>
      </c>
      <c r="J589" s="19">
        <v>0</v>
      </c>
      <c r="K589" s="22">
        <v>0</v>
      </c>
      <c r="L589" s="21">
        <v>0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44</v>
      </c>
      <c r="E590" s="19">
        <v>38</v>
      </c>
      <c r="F590" s="20">
        <v>82</v>
      </c>
      <c r="G590" s="21">
        <v>4.6964490263459338</v>
      </c>
      <c r="H590" s="35">
        <v>693</v>
      </c>
      <c r="I590" s="19">
        <v>3</v>
      </c>
      <c r="J590" s="19">
        <v>3</v>
      </c>
      <c r="K590" s="22">
        <v>6</v>
      </c>
      <c r="L590" s="21">
        <v>0.86580086580086579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4</v>
      </c>
      <c r="E591" s="19">
        <v>4</v>
      </c>
      <c r="F591" s="20">
        <v>8</v>
      </c>
      <c r="G591" s="21">
        <v>1.735357917570499</v>
      </c>
      <c r="H591" s="35">
        <v>331</v>
      </c>
      <c r="I591" s="19">
        <v>7</v>
      </c>
      <c r="J591" s="19">
        <v>2</v>
      </c>
      <c r="K591" s="22">
        <v>9</v>
      </c>
      <c r="L591" s="21">
        <v>2.7190332326283988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10</v>
      </c>
      <c r="E592" s="19">
        <v>10</v>
      </c>
      <c r="F592" s="20">
        <v>20</v>
      </c>
      <c r="G592" s="21">
        <v>4.7281323877068555</v>
      </c>
      <c r="H592" s="35">
        <v>348</v>
      </c>
      <c r="I592" s="19">
        <v>1</v>
      </c>
      <c r="J592" s="19">
        <v>1</v>
      </c>
      <c r="K592" s="22">
        <v>2</v>
      </c>
      <c r="L592" s="21">
        <v>0.57471264367816088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6</v>
      </c>
      <c r="E593" s="19">
        <v>10</v>
      </c>
      <c r="F593" s="20">
        <v>16</v>
      </c>
      <c r="G593" s="21">
        <v>5.7347670250896057</v>
      </c>
      <c r="H593" s="35">
        <v>120</v>
      </c>
      <c r="I593" s="19">
        <v>2</v>
      </c>
      <c r="J593" s="19">
        <v>0</v>
      </c>
      <c r="K593" s="22">
        <v>2</v>
      </c>
      <c r="L593" s="21">
        <v>1.6666666666666667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15</v>
      </c>
      <c r="E594" s="19">
        <v>11</v>
      </c>
      <c r="F594" s="20">
        <v>26</v>
      </c>
      <c r="G594" s="21">
        <v>5.8558558558558556</v>
      </c>
      <c r="H594" s="35">
        <v>186</v>
      </c>
      <c r="I594" s="19">
        <v>0</v>
      </c>
      <c r="J594" s="19">
        <v>0</v>
      </c>
      <c r="K594" s="22">
        <v>0</v>
      </c>
      <c r="L594" s="21">
        <v>0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3</v>
      </c>
      <c r="E595" s="19">
        <v>4</v>
      </c>
      <c r="F595" s="20">
        <v>7</v>
      </c>
      <c r="G595" s="21">
        <v>4.1916167664670656</v>
      </c>
      <c r="H595" s="35">
        <v>81</v>
      </c>
      <c r="I595" s="19">
        <v>4</v>
      </c>
      <c r="J595" s="19">
        <v>1</v>
      </c>
      <c r="K595" s="22">
        <v>5</v>
      </c>
      <c r="L595" s="21">
        <v>6.1728395061728394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15</v>
      </c>
      <c r="E596" s="19">
        <v>21</v>
      </c>
      <c r="F596" s="20">
        <v>36</v>
      </c>
      <c r="G596" s="21">
        <v>4.3583535108958831</v>
      </c>
      <c r="H596" s="35">
        <v>385</v>
      </c>
      <c r="I596" s="19">
        <v>2</v>
      </c>
      <c r="J596" s="19">
        <v>3</v>
      </c>
      <c r="K596" s="22">
        <v>5</v>
      </c>
      <c r="L596" s="21">
        <v>1.2987012987012987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12</v>
      </c>
      <c r="E597" s="19">
        <v>5</v>
      </c>
      <c r="F597" s="20">
        <v>17</v>
      </c>
      <c r="G597" s="21">
        <v>5.5555555555555554</v>
      </c>
      <c r="H597" s="35">
        <v>120</v>
      </c>
      <c r="I597" s="19">
        <v>0</v>
      </c>
      <c r="J597" s="19">
        <v>1</v>
      </c>
      <c r="K597" s="22">
        <v>1</v>
      </c>
      <c r="L597" s="21">
        <v>0.83333333333333337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28</v>
      </c>
      <c r="E598" s="19">
        <v>19</v>
      </c>
      <c r="F598" s="20">
        <v>47</v>
      </c>
      <c r="G598" s="21">
        <v>4.9163179916317992</v>
      </c>
      <c r="H598" s="35">
        <v>294</v>
      </c>
      <c r="I598" s="19">
        <v>1</v>
      </c>
      <c r="J598" s="19">
        <v>0</v>
      </c>
      <c r="K598" s="22">
        <v>1</v>
      </c>
      <c r="L598" s="21">
        <v>0.3401360544217687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13</v>
      </c>
      <c r="E599" s="19">
        <v>5</v>
      </c>
      <c r="F599" s="20">
        <v>18</v>
      </c>
      <c r="G599" s="21">
        <v>6.2937062937062942</v>
      </c>
      <c r="H599" s="35">
        <v>149</v>
      </c>
      <c r="I599" s="19">
        <v>2</v>
      </c>
      <c r="J599" s="19">
        <v>1</v>
      </c>
      <c r="K599" s="22">
        <v>3</v>
      </c>
      <c r="L599" s="21">
        <v>2.0134228187919461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24</v>
      </c>
      <c r="E600" s="19">
        <v>19</v>
      </c>
      <c r="F600" s="20">
        <v>43</v>
      </c>
      <c r="G600" s="21">
        <v>4.5073375262054505</v>
      </c>
      <c r="H600" s="35">
        <v>534</v>
      </c>
      <c r="I600" s="19">
        <v>5</v>
      </c>
      <c r="J600" s="19">
        <v>4</v>
      </c>
      <c r="K600" s="22">
        <v>9</v>
      </c>
      <c r="L600" s="21">
        <v>1.6853932584269662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28</v>
      </c>
      <c r="E601" s="19">
        <v>22</v>
      </c>
      <c r="F601" s="20">
        <v>50</v>
      </c>
      <c r="G601" s="21">
        <v>6.369426751592357</v>
      </c>
      <c r="H601" s="19">
        <v>300</v>
      </c>
      <c r="I601" s="19">
        <v>0</v>
      </c>
      <c r="J601" s="19">
        <v>0</v>
      </c>
      <c r="K601" s="22">
        <v>0</v>
      </c>
      <c r="L601" s="21">
        <v>0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26</v>
      </c>
      <c r="E602" s="19">
        <v>23</v>
      </c>
      <c r="F602" s="20">
        <v>49</v>
      </c>
      <c r="G602" s="21">
        <v>2.9114676173499703</v>
      </c>
      <c r="H602" s="19">
        <v>1091</v>
      </c>
      <c r="I602" s="19">
        <v>8</v>
      </c>
      <c r="J602" s="19">
        <v>4</v>
      </c>
      <c r="K602" s="22">
        <v>12</v>
      </c>
      <c r="L602" s="21">
        <v>1.0999083409715857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28</v>
      </c>
      <c r="E603" s="19">
        <v>13</v>
      </c>
      <c r="F603" s="20">
        <v>41</v>
      </c>
      <c r="G603" s="21">
        <v>3.0943396226415092</v>
      </c>
      <c r="H603" s="19">
        <v>893</v>
      </c>
      <c r="I603" s="19">
        <v>10</v>
      </c>
      <c r="J603" s="19">
        <v>5</v>
      </c>
      <c r="K603" s="22">
        <v>15</v>
      </c>
      <c r="L603" s="21">
        <v>1.6797312430011198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107</v>
      </c>
      <c r="E604" s="19">
        <v>82</v>
      </c>
      <c r="F604" s="20">
        <v>189</v>
      </c>
      <c r="G604" s="21">
        <v>5.1456575006806426</v>
      </c>
      <c r="H604" s="19">
        <v>1581</v>
      </c>
      <c r="I604" s="19">
        <v>2</v>
      </c>
      <c r="J604" s="19">
        <v>5</v>
      </c>
      <c r="K604" s="22">
        <v>7</v>
      </c>
      <c r="L604" s="21">
        <v>0.44275774826059461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36</v>
      </c>
      <c r="E605" s="19">
        <v>28</v>
      </c>
      <c r="F605" s="20">
        <v>64</v>
      </c>
      <c r="G605" s="21">
        <v>5.2373158756137483</v>
      </c>
      <c r="H605" s="19">
        <v>803</v>
      </c>
      <c r="I605" s="19">
        <v>3</v>
      </c>
      <c r="J605" s="19">
        <v>4</v>
      </c>
      <c r="K605" s="22">
        <v>7</v>
      </c>
      <c r="L605" s="21">
        <v>0.87173100871731013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46</v>
      </c>
      <c r="E606" s="19">
        <v>50</v>
      </c>
      <c r="F606" s="20">
        <v>96</v>
      </c>
      <c r="G606" s="21">
        <v>4.0370058873002526</v>
      </c>
      <c r="H606" s="19">
        <v>1253</v>
      </c>
      <c r="I606" s="19">
        <v>6</v>
      </c>
      <c r="J606" s="19">
        <v>8</v>
      </c>
      <c r="K606" s="22">
        <v>14</v>
      </c>
      <c r="L606" s="21">
        <v>1.1173184357541899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46</v>
      </c>
      <c r="E607" s="19">
        <v>53</v>
      </c>
      <c r="F607" s="20">
        <v>99</v>
      </c>
      <c r="G607" s="21">
        <v>4.1860465116279073</v>
      </c>
      <c r="H607" s="19">
        <v>1403</v>
      </c>
      <c r="I607" s="19">
        <v>11</v>
      </c>
      <c r="J607" s="19">
        <v>9</v>
      </c>
      <c r="K607" s="22">
        <v>20</v>
      </c>
      <c r="L607" s="21">
        <v>1.4255167498218104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11</v>
      </c>
      <c r="E608" s="19">
        <v>12</v>
      </c>
      <c r="F608" s="20">
        <v>23</v>
      </c>
      <c r="G608" s="21">
        <v>4.4315992292870909</v>
      </c>
      <c r="H608" s="19">
        <v>232</v>
      </c>
      <c r="I608" s="19">
        <v>0</v>
      </c>
      <c r="J608" s="19">
        <v>0</v>
      </c>
      <c r="K608" s="22">
        <v>0</v>
      </c>
      <c r="L608" s="21">
        <v>0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1950</v>
      </c>
      <c r="E609" s="29">
        <v>1902</v>
      </c>
      <c r="F609" s="29">
        <v>3852</v>
      </c>
      <c r="G609" s="31">
        <v>5.1511788068842854</v>
      </c>
      <c r="H609" s="29">
        <v>32860</v>
      </c>
      <c r="I609" s="29">
        <v>184</v>
      </c>
      <c r="J609" s="29">
        <v>153</v>
      </c>
      <c r="K609" s="36">
        <v>337</v>
      </c>
      <c r="L609" s="31">
        <v>1.0255629945222156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102</v>
      </c>
      <c r="E610" s="19">
        <v>88</v>
      </c>
      <c r="F610" s="20">
        <v>190</v>
      </c>
      <c r="G610" s="21">
        <v>6.6225165562913908</v>
      </c>
      <c r="H610" s="19">
        <v>1071</v>
      </c>
      <c r="I610" s="19">
        <v>3</v>
      </c>
      <c r="J610" s="19">
        <v>6</v>
      </c>
      <c r="K610" s="22">
        <v>9</v>
      </c>
      <c r="L610" s="21">
        <v>0.84033613445378152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321</v>
      </c>
      <c r="E611" s="19">
        <v>311</v>
      </c>
      <c r="F611" s="20">
        <v>632</v>
      </c>
      <c r="G611" s="21">
        <v>3.0201663002962822</v>
      </c>
      <c r="H611" s="19">
        <v>10369</v>
      </c>
      <c r="I611" s="19">
        <v>77</v>
      </c>
      <c r="J611" s="19">
        <v>59</v>
      </c>
      <c r="K611" s="22">
        <v>136</v>
      </c>
      <c r="L611" s="21">
        <v>1.311601890249783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135</v>
      </c>
      <c r="E612" s="19">
        <v>123</v>
      </c>
      <c r="F612" s="20">
        <v>258</v>
      </c>
      <c r="G612" s="21">
        <v>11.271297509829619</v>
      </c>
      <c r="H612" s="19">
        <v>394</v>
      </c>
      <c r="I612" s="19">
        <v>3</v>
      </c>
      <c r="J612" s="19">
        <v>4</v>
      </c>
      <c r="K612" s="22">
        <v>7</v>
      </c>
      <c r="L612" s="21">
        <v>1.7766497461928936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181</v>
      </c>
      <c r="E613" s="19">
        <v>185</v>
      </c>
      <c r="F613" s="20">
        <v>366</v>
      </c>
      <c r="G613" s="21">
        <v>5.3626373626373622</v>
      </c>
      <c r="H613" s="19">
        <v>2890</v>
      </c>
      <c r="I613" s="19">
        <v>23</v>
      </c>
      <c r="J613" s="19">
        <v>17</v>
      </c>
      <c r="K613" s="22">
        <v>40</v>
      </c>
      <c r="L613" s="21">
        <v>1.3840830449826991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169</v>
      </c>
      <c r="E614" s="19">
        <v>170</v>
      </c>
      <c r="F614" s="20">
        <v>339</v>
      </c>
      <c r="G614" s="21">
        <v>4.6495679604992457</v>
      </c>
      <c r="H614" s="19">
        <v>2936</v>
      </c>
      <c r="I614" s="19">
        <v>20</v>
      </c>
      <c r="J614" s="19">
        <v>23</v>
      </c>
      <c r="K614" s="22">
        <v>43</v>
      </c>
      <c r="L614" s="21">
        <v>1.4645776566757494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33</v>
      </c>
      <c r="E615" s="19">
        <v>36</v>
      </c>
      <c r="F615" s="20">
        <v>69</v>
      </c>
      <c r="G615" s="21">
        <v>6.2784349408553233</v>
      </c>
      <c r="H615" s="35">
        <v>354</v>
      </c>
      <c r="I615" s="19">
        <v>3</v>
      </c>
      <c r="J615" s="19">
        <v>1</v>
      </c>
      <c r="K615" s="22">
        <v>4</v>
      </c>
      <c r="L615" s="21">
        <v>1.1299435028248588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24</v>
      </c>
      <c r="E616" s="19">
        <v>21</v>
      </c>
      <c r="F616" s="20">
        <v>45</v>
      </c>
      <c r="G616" s="21">
        <v>5.7692307692307692</v>
      </c>
      <c r="H616" s="19">
        <v>328</v>
      </c>
      <c r="I616" s="19">
        <v>1</v>
      </c>
      <c r="J616" s="19">
        <v>3</v>
      </c>
      <c r="K616" s="22">
        <v>4</v>
      </c>
      <c r="L616" s="21">
        <v>1.2195121951219512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269</v>
      </c>
      <c r="E617" s="19">
        <v>255</v>
      </c>
      <c r="F617" s="20">
        <v>524</v>
      </c>
      <c r="G617" s="21">
        <v>5.0326546292739147</v>
      </c>
      <c r="H617" s="19">
        <v>5967</v>
      </c>
      <c r="I617" s="19">
        <v>14</v>
      </c>
      <c r="J617" s="19">
        <v>10</v>
      </c>
      <c r="K617" s="22">
        <v>24</v>
      </c>
      <c r="L617" s="21">
        <v>0.40221216691804923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61</v>
      </c>
      <c r="E618" s="19">
        <v>63</v>
      </c>
      <c r="F618" s="20">
        <v>124</v>
      </c>
      <c r="G618" s="21">
        <v>8.6471408647140873</v>
      </c>
      <c r="H618" s="35">
        <v>379</v>
      </c>
      <c r="I618" s="19">
        <v>6</v>
      </c>
      <c r="J618" s="19">
        <v>2</v>
      </c>
      <c r="K618" s="22">
        <v>8</v>
      </c>
      <c r="L618" s="21">
        <v>2.1108179419525066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40</v>
      </c>
      <c r="E619" s="19">
        <v>47</v>
      </c>
      <c r="F619" s="20">
        <v>87</v>
      </c>
      <c r="G619" s="21">
        <v>4.9714285714285715</v>
      </c>
      <c r="H619" s="19">
        <v>586</v>
      </c>
      <c r="I619" s="19">
        <v>3</v>
      </c>
      <c r="J619" s="19">
        <v>6</v>
      </c>
      <c r="K619" s="22">
        <v>9</v>
      </c>
      <c r="L619" s="21">
        <v>1.5358361774744027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152</v>
      </c>
      <c r="E620" s="19">
        <v>149</v>
      </c>
      <c r="F620" s="20">
        <v>301</v>
      </c>
      <c r="G620" s="21">
        <v>5.2530541012216405</v>
      </c>
      <c r="H620" s="19">
        <v>3368</v>
      </c>
      <c r="I620" s="19">
        <v>14</v>
      </c>
      <c r="J620" s="19">
        <v>7</v>
      </c>
      <c r="K620" s="22">
        <v>21</v>
      </c>
      <c r="L620" s="21">
        <v>0.62351543942992871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109</v>
      </c>
      <c r="E621" s="19">
        <v>90</v>
      </c>
      <c r="F621" s="20">
        <v>199</v>
      </c>
      <c r="G621" s="21">
        <v>5.6582314472561848</v>
      </c>
      <c r="H621" s="19">
        <v>1442</v>
      </c>
      <c r="I621" s="19">
        <v>2</v>
      </c>
      <c r="J621" s="19">
        <v>2</v>
      </c>
      <c r="K621" s="22">
        <v>4</v>
      </c>
      <c r="L621" s="21">
        <v>0.27739251040221913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307</v>
      </c>
      <c r="E622" s="19">
        <v>309</v>
      </c>
      <c r="F622" s="20">
        <v>616</v>
      </c>
      <c r="G622" s="21">
        <v>7.3298429319371721</v>
      </c>
      <c r="H622" s="19">
        <v>2444</v>
      </c>
      <c r="I622" s="19">
        <v>14</v>
      </c>
      <c r="J622" s="19">
        <v>12</v>
      </c>
      <c r="K622" s="22">
        <v>26</v>
      </c>
      <c r="L622" s="21">
        <v>1.0638297872340425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47</v>
      </c>
      <c r="E623" s="19">
        <v>55</v>
      </c>
      <c r="F623" s="20">
        <v>102</v>
      </c>
      <c r="G623" s="21">
        <v>7.0199587061252577</v>
      </c>
      <c r="H623" s="19">
        <v>332</v>
      </c>
      <c r="I623" s="19">
        <v>1</v>
      </c>
      <c r="J623" s="19">
        <v>1</v>
      </c>
      <c r="K623" s="22">
        <v>2</v>
      </c>
      <c r="L623" s="21">
        <v>0.60240963855421692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204</v>
      </c>
      <c r="E624" s="38">
        <v>172</v>
      </c>
      <c r="F624" s="38">
        <v>376</v>
      </c>
      <c r="G624" s="31">
        <v>5.562953099570942</v>
      </c>
      <c r="H624" s="29">
        <v>1868</v>
      </c>
      <c r="I624" s="38">
        <v>9</v>
      </c>
      <c r="J624" s="38">
        <v>17</v>
      </c>
      <c r="K624" s="39">
        <v>26</v>
      </c>
      <c r="L624" s="31">
        <v>1.3918629550321198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1950</v>
      </c>
      <c r="E625" s="9">
        <v>2042</v>
      </c>
      <c r="F625" s="9">
        <v>3992</v>
      </c>
      <c r="G625" s="25">
        <v>5.528167063645931</v>
      </c>
      <c r="H625" s="9">
        <v>29700</v>
      </c>
      <c r="I625" s="9">
        <v>174</v>
      </c>
      <c r="J625" s="9">
        <v>138</v>
      </c>
      <c r="K625" s="16">
        <v>312</v>
      </c>
      <c r="L625" s="25">
        <v>1.0505050505050506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117</v>
      </c>
      <c r="E626" s="29">
        <v>281</v>
      </c>
      <c r="F626" s="29">
        <v>398</v>
      </c>
      <c r="G626" s="31">
        <v>8.7839329066431251</v>
      </c>
      <c r="H626" s="29">
        <v>1766</v>
      </c>
      <c r="I626" s="29">
        <v>6</v>
      </c>
      <c r="J626" s="29">
        <v>15</v>
      </c>
      <c r="K626" s="36">
        <v>21</v>
      </c>
      <c r="L626" s="31">
        <v>1.189127972819932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23</v>
      </c>
      <c r="E627" s="19">
        <v>56</v>
      </c>
      <c r="F627" s="20">
        <v>79</v>
      </c>
      <c r="G627" s="21">
        <v>7.8140454995054398</v>
      </c>
      <c r="H627" s="35">
        <v>450</v>
      </c>
      <c r="I627" s="19">
        <v>5</v>
      </c>
      <c r="J627" s="19">
        <v>8</v>
      </c>
      <c r="K627" s="22">
        <v>13</v>
      </c>
      <c r="L627" s="21">
        <v>2.8888888888888888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21</v>
      </c>
      <c r="E628" s="19">
        <v>36</v>
      </c>
      <c r="F628" s="20">
        <v>57</v>
      </c>
      <c r="G628" s="21">
        <v>11.046511627906977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16</v>
      </c>
      <c r="E629" s="19">
        <v>60</v>
      </c>
      <c r="F629" s="20">
        <v>76</v>
      </c>
      <c r="G629" s="21">
        <v>10.998552821997105</v>
      </c>
      <c r="H629" s="35">
        <v>275</v>
      </c>
      <c r="I629" s="19">
        <v>0</v>
      </c>
      <c r="J629" s="19">
        <v>2</v>
      </c>
      <c r="K629" s="22">
        <v>2</v>
      </c>
      <c r="L629" s="21">
        <v>0.72727272727272729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14</v>
      </c>
      <c r="E630" s="19">
        <v>38</v>
      </c>
      <c r="F630" s="20">
        <v>52</v>
      </c>
      <c r="G630" s="21">
        <v>8.1761006289308167</v>
      </c>
      <c r="H630" s="35">
        <v>254</v>
      </c>
      <c r="I630" s="19">
        <v>0</v>
      </c>
      <c r="J630" s="19">
        <v>0</v>
      </c>
      <c r="K630" s="22">
        <v>0</v>
      </c>
      <c r="L630" s="21">
        <v>0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21</v>
      </c>
      <c r="E631" s="19">
        <v>45</v>
      </c>
      <c r="F631" s="20">
        <v>66</v>
      </c>
      <c r="G631" s="21">
        <v>6.6198595787362091</v>
      </c>
      <c r="H631" s="35">
        <v>399</v>
      </c>
      <c r="I631" s="19">
        <v>0</v>
      </c>
      <c r="J631" s="19">
        <v>3</v>
      </c>
      <c r="K631" s="22">
        <v>3</v>
      </c>
      <c r="L631" s="21">
        <v>0.75187969924812026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22</v>
      </c>
      <c r="E632" s="19">
        <v>46</v>
      </c>
      <c r="F632" s="20">
        <v>68</v>
      </c>
      <c r="G632" s="21">
        <v>10</v>
      </c>
      <c r="H632" s="19">
        <v>265</v>
      </c>
      <c r="I632" s="19">
        <v>1</v>
      </c>
      <c r="J632" s="19">
        <v>2</v>
      </c>
      <c r="K632" s="22">
        <v>3</v>
      </c>
      <c r="L632" s="21">
        <v>1.1320754716981132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357</v>
      </c>
      <c r="E633" s="29">
        <v>326</v>
      </c>
      <c r="F633" s="29">
        <v>683</v>
      </c>
      <c r="G633" s="31">
        <v>5.3572829241509137</v>
      </c>
      <c r="H633" s="29">
        <v>4554</v>
      </c>
      <c r="I633" s="29">
        <v>39</v>
      </c>
      <c r="J633" s="29">
        <v>28</v>
      </c>
      <c r="K633" s="36">
        <v>67</v>
      </c>
      <c r="L633" s="31">
        <v>1.4712340799297321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17</v>
      </c>
      <c r="E634" s="19">
        <v>10</v>
      </c>
      <c r="F634" s="20">
        <v>27</v>
      </c>
      <c r="G634" s="21">
        <v>2.8938906752411575</v>
      </c>
      <c r="H634" s="35">
        <v>558</v>
      </c>
      <c r="I634" s="19">
        <v>4</v>
      </c>
      <c r="J634" s="19">
        <v>4</v>
      </c>
      <c r="K634" s="22">
        <v>8</v>
      </c>
      <c r="L634" s="21">
        <v>1.4336917562724014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24</v>
      </c>
      <c r="E635" s="19">
        <v>26</v>
      </c>
      <c r="F635" s="20">
        <v>50</v>
      </c>
      <c r="G635" s="21">
        <v>7.5301204819277112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3</v>
      </c>
      <c r="E636" s="19">
        <v>1</v>
      </c>
      <c r="F636" s="20">
        <v>4</v>
      </c>
      <c r="G636" s="21">
        <v>2.7397260273972601</v>
      </c>
      <c r="H636" s="35">
        <v>67</v>
      </c>
      <c r="I636" s="19">
        <v>1</v>
      </c>
      <c r="J636" s="19">
        <v>0</v>
      </c>
      <c r="K636" s="22">
        <v>1</v>
      </c>
      <c r="L636" s="21">
        <v>1.4925373134328357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5</v>
      </c>
      <c r="E637" s="19">
        <v>3</v>
      </c>
      <c r="F637" s="20">
        <v>8</v>
      </c>
      <c r="G637" s="21">
        <v>3.0888030888030888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31</v>
      </c>
      <c r="E638" s="19">
        <v>17</v>
      </c>
      <c r="F638" s="20">
        <v>48</v>
      </c>
      <c r="G638" s="21">
        <v>4.4526901669758807</v>
      </c>
      <c r="H638" s="35">
        <v>795</v>
      </c>
      <c r="I638" s="19">
        <v>9</v>
      </c>
      <c r="J638" s="19">
        <v>7</v>
      </c>
      <c r="K638" s="22">
        <v>16</v>
      </c>
      <c r="L638" s="21">
        <v>2.0125786163522013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43</v>
      </c>
      <c r="E639" s="19">
        <v>32</v>
      </c>
      <c r="F639" s="20">
        <v>75</v>
      </c>
      <c r="G639" s="21">
        <v>6.8430656934306571</v>
      </c>
      <c r="H639" s="35">
        <v>348</v>
      </c>
      <c r="I639" s="19">
        <v>2</v>
      </c>
      <c r="J639" s="19">
        <v>0</v>
      </c>
      <c r="K639" s="22">
        <v>2</v>
      </c>
      <c r="L639" s="21">
        <v>0.57471264367816088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17</v>
      </c>
      <c r="E640" s="19">
        <v>12</v>
      </c>
      <c r="F640" s="20">
        <v>29</v>
      </c>
      <c r="G640" s="21">
        <v>5.2158273381294968</v>
      </c>
      <c r="H640" s="35">
        <v>202</v>
      </c>
      <c r="I640" s="19">
        <v>3</v>
      </c>
      <c r="J640" s="19">
        <v>2</v>
      </c>
      <c r="K640" s="22">
        <v>5</v>
      </c>
      <c r="L640" s="21">
        <v>2.4752475247524752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24</v>
      </c>
      <c r="E641" s="19">
        <v>22</v>
      </c>
      <c r="F641" s="20">
        <v>46</v>
      </c>
      <c r="G641" s="21">
        <v>4.6464646464646462</v>
      </c>
      <c r="H641" s="35">
        <v>638</v>
      </c>
      <c r="I641" s="19">
        <v>8</v>
      </c>
      <c r="J641" s="19">
        <v>7</v>
      </c>
      <c r="K641" s="22">
        <v>15</v>
      </c>
      <c r="L641" s="21">
        <v>2.3510971786833856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78</v>
      </c>
      <c r="E642" s="19">
        <v>81</v>
      </c>
      <c r="F642" s="20">
        <v>159</v>
      </c>
      <c r="G642" s="21">
        <v>6.9584245076586431</v>
      </c>
      <c r="H642" s="19">
        <v>185</v>
      </c>
      <c r="I642" s="19">
        <v>4</v>
      </c>
      <c r="J642" s="19">
        <v>2</v>
      </c>
      <c r="K642" s="22">
        <v>6</v>
      </c>
      <c r="L642" s="21">
        <v>3.2432432432432434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90</v>
      </c>
      <c r="E643" s="19">
        <v>94</v>
      </c>
      <c r="F643" s="20">
        <v>184</v>
      </c>
      <c r="G643" s="21">
        <v>4.9891540130151846</v>
      </c>
      <c r="H643" s="19">
        <v>1003</v>
      </c>
      <c r="I643" s="19">
        <v>5</v>
      </c>
      <c r="J643" s="19">
        <v>2</v>
      </c>
      <c r="K643" s="22">
        <v>7</v>
      </c>
      <c r="L643" s="21">
        <v>0.69790628115653042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25</v>
      </c>
      <c r="E644" s="19">
        <v>28</v>
      </c>
      <c r="F644" s="20">
        <v>53</v>
      </c>
      <c r="G644" s="21">
        <v>5.0284629981024667</v>
      </c>
      <c r="H644" s="19">
        <v>518</v>
      </c>
      <c r="I644" s="19">
        <v>3</v>
      </c>
      <c r="J644" s="19">
        <v>4</v>
      </c>
      <c r="K644" s="22">
        <v>7</v>
      </c>
      <c r="L644" s="21">
        <v>1.3513513513513513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577</v>
      </c>
      <c r="E645" s="29">
        <v>525</v>
      </c>
      <c r="F645" s="29">
        <v>1102</v>
      </c>
      <c r="G645" s="31">
        <v>5.3479569057556056</v>
      </c>
      <c r="H645" s="29">
        <v>8034</v>
      </c>
      <c r="I645" s="29">
        <v>17</v>
      </c>
      <c r="J645" s="29">
        <v>17</v>
      </c>
      <c r="K645" s="36">
        <v>34</v>
      </c>
      <c r="L645" s="31">
        <v>0.42320139407518054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38</v>
      </c>
      <c r="E646" s="19">
        <v>32</v>
      </c>
      <c r="F646" s="20">
        <v>70</v>
      </c>
      <c r="G646" s="21">
        <v>8.1112398609501746</v>
      </c>
      <c r="H646" s="35">
        <v>277</v>
      </c>
      <c r="I646" s="19">
        <v>0</v>
      </c>
      <c r="J646" s="19">
        <v>0</v>
      </c>
      <c r="K646" s="22">
        <v>0</v>
      </c>
      <c r="L646" s="21">
        <v>0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33</v>
      </c>
      <c r="E647" s="19">
        <v>32</v>
      </c>
      <c r="F647" s="20">
        <v>65</v>
      </c>
      <c r="G647" s="21">
        <v>6.6941297631307934</v>
      </c>
      <c r="H647" s="19">
        <v>358</v>
      </c>
      <c r="I647" s="19">
        <v>3</v>
      </c>
      <c r="J647" s="19">
        <v>1</v>
      </c>
      <c r="K647" s="22">
        <v>4</v>
      </c>
      <c r="L647" s="21">
        <v>1.1173184357541899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55</v>
      </c>
      <c r="E648" s="19">
        <v>41</v>
      </c>
      <c r="F648" s="20">
        <v>96</v>
      </c>
      <c r="G648" s="21">
        <v>4.6109510086455332</v>
      </c>
      <c r="H648" s="19">
        <v>1023</v>
      </c>
      <c r="I648" s="19">
        <v>0</v>
      </c>
      <c r="J648" s="19">
        <v>0</v>
      </c>
      <c r="K648" s="22">
        <v>0</v>
      </c>
      <c r="L648" s="21">
        <v>0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38</v>
      </c>
      <c r="E649" s="19">
        <v>38</v>
      </c>
      <c r="F649" s="20">
        <v>76</v>
      </c>
      <c r="G649" s="21">
        <v>6.1191626409017719</v>
      </c>
      <c r="H649" s="19">
        <v>425</v>
      </c>
      <c r="I649" s="19">
        <v>1</v>
      </c>
      <c r="J649" s="19">
        <v>0</v>
      </c>
      <c r="K649" s="22">
        <v>1</v>
      </c>
      <c r="L649" s="21">
        <v>0.23529411764705879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97</v>
      </c>
      <c r="E650" s="19">
        <v>83</v>
      </c>
      <c r="F650" s="20">
        <v>180</v>
      </c>
      <c r="G650" s="21">
        <v>6.0220809635329537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30</v>
      </c>
      <c r="E651" s="19">
        <v>35</v>
      </c>
      <c r="F651" s="20">
        <v>65</v>
      </c>
      <c r="G651" s="21">
        <v>5.6768558951965069</v>
      </c>
      <c r="H651" s="35">
        <v>510</v>
      </c>
      <c r="I651" s="19">
        <v>1</v>
      </c>
      <c r="J651" s="19">
        <v>0</v>
      </c>
      <c r="K651" s="22">
        <v>1</v>
      </c>
      <c r="L651" s="21">
        <v>0.19607843137254902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50</v>
      </c>
      <c r="E652" s="19">
        <v>25</v>
      </c>
      <c r="F652" s="20">
        <v>75</v>
      </c>
      <c r="G652" s="21">
        <v>4.5787545787545785</v>
      </c>
      <c r="H652" s="35">
        <v>810</v>
      </c>
      <c r="I652" s="19">
        <v>1</v>
      </c>
      <c r="J652" s="19">
        <v>2</v>
      </c>
      <c r="K652" s="22">
        <v>3</v>
      </c>
      <c r="L652" s="21">
        <v>0.37037037037037041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37</v>
      </c>
      <c r="E653" s="19">
        <v>39</v>
      </c>
      <c r="F653" s="20">
        <v>76</v>
      </c>
      <c r="G653" s="21">
        <v>3.2423208191126278</v>
      </c>
      <c r="H653" s="35">
        <v>891</v>
      </c>
      <c r="I653" s="19">
        <v>0</v>
      </c>
      <c r="J653" s="19">
        <v>2</v>
      </c>
      <c r="K653" s="22">
        <v>2</v>
      </c>
      <c r="L653" s="21">
        <v>0.22446689113355783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50</v>
      </c>
      <c r="E654" s="19">
        <v>48</v>
      </c>
      <c r="F654" s="20">
        <v>98</v>
      </c>
      <c r="G654" s="21">
        <v>5.3994490358126725</v>
      </c>
      <c r="H654" s="35">
        <v>762</v>
      </c>
      <c r="I654" s="19">
        <v>2</v>
      </c>
      <c r="J654" s="19">
        <v>2</v>
      </c>
      <c r="K654" s="22">
        <v>4</v>
      </c>
      <c r="L654" s="21">
        <v>0.52493438320209973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16</v>
      </c>
      <c r="E655" s="19">
        <v>15</v>
      </c>
      <c r="F655" s="20">
        <v>31</v>
      </c>
      <c r="G655" s="21">
        <v>4.7839506172839501</v>
      </c>
      <c r="H655" s="35">
        <v>260</v>
      </c>
      <c r="I655" s="19">
        <v>2</v>
      </c>
      <c r="J655" s="19">
        <v>3</v>
      </c>
      <c r="K655" s="22">
        <v>5</v>
      </c>
      <c r="L655" s="21">
        <v>1.9230769230769231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22</v>
      </c>
      <c r="E656" s="19">
        <v>20</v>
      </c>
      <c r="F656" s="20">
        <v>42</v>
      </c>
      <c r="G656" s="21">
        <v>4.3478260869565215</v>
      </c>
      <c r="H656" s="35">
        <v>443</v>
      </c>
      <c r="I656" s="19">
        <v>1</v>
      </c>
      <c r="J656" s="19">
        <v>1</v>
      </c>
      <c r="K656" s="22">
        <v>2</v>
      </c>
      <c r="L656" s="21">
        <v>0.45146726862302478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37</v>
      </c>
      <c r="E657" s="19">
        <v>52</v>
      </c>
      <c r="F657" s="20">
        <v>89</v>
      </c>
      <c r="G657" s="21">
        <v>6.2368605466012612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8</v>
      </c>
      <c r="E658" s="19">
        <v>9</v>
      </c>
      <c r="F658" s="20">
        <v>17</v>
      </c>
      <c r="G658" s="21">
        <v>3.9351851851851851</v>
      </c>
      <c r="H658" s="35">
        <v>252</v>
      </c>
      <c r="I658" s="19">
        <v>3</v>
      </c>
      <c r="J658" s="19">
        <v>1</v>
      </c>
      <c r="K658" s="22">
        <v>4</v>
      </c>
      <c r="L658" s="21">
        <v>1.5873015873015872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38</v>
      </c>
      <c r="E659" s="19">
        <v>27</v>
      </c>
      <c r="F659" s="20">
        <v>65</v>
      </c>
      <c r="G659" s="21">
        <v>7.3779795686719636</v>
      </c>
      <c r="H659" s="35">
        <v>440</v>
      </c>
      <c r="I659" s="19">
        <v>2</v>
      </c>
      <c r="J659" s="19">
        <v>4</v>
      </c>
      <c r="K659" s="22">
        <v>6</v>
      </c>
      <c r="L659" s="21">
        <v>1.3636363636363635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28</v>
      </c>
      <c r="E660" s="19">
        <v>29</v>
      </c>
      <c r="F660" s="20">
        <v>57</v>
      </c>
      <c r="G660" s="21">
        <v>4.9011177987962169</v>
      </c>
      <c r="H660" s="19">
        <v>414</v>
      </c>
      <c r="I660" s="19">
        <v>1</v>
      </c>
      <c r="J660" s="19">
        <v>1</v>
      </c>
      <c r="K660" s="22">
        <v>2</v>
      </c>
      <c r="L660" s="21">
        <v>0.48309178743961351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596</v>
      </c>
      <c r="E661" s="29">
        <v>576</v>
      </c>
      <c r="F661" s="29">
        <v>1172</v>
      </c>
      <c r="G661" s="31">
        <v>5.2657590870288002</v>
      </c>
      <c r="H661" s="29">
        <v>10657</v>
      </c>
      <c r="I661" s="29">
        <v>65</v>
      </c>
      <c r="J661" s="29">
        <v>38</v>
      </c>
      <c r="K661" s="36">
        <v>103</v>
      </c>
      <c r="L661" s="31">
        <v>0.966500891432861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29</v>
      </c>
      <c r="E662" s="19">
        <v>30</v>
      </c>
      <c r="F662" s="20">
        <v>59</v>
      </c>
      <c r="G662" s="21">
        <v>7.6523994811932559</v>
      </c>
      <c r="H662" s="35">
        <v>249</v>
      </c>
      <c r="I662" s="19">
        <v>1</v>
      </c>
      <c r="J662" s="19">
        <v>1</v>
      </c>
      <c r="K662" s="22">
        <v>2</v>
      </c>
      <c r="L662" s="21">
        <v>0.80321285140562237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2</v>
      </c>
      <c r="E663" s="19">
        <v>1</v>
      </c>
      <c r="F663" s="20">
        <v>3</v>
      </c>
      <c r="G663" s="21">
        <v>1.2096774193548387</v>
      </c>
      <c r="H663" s="35">
        <v>147</v>
      </c>
      <c r="I663" s="19">
        <v>0</v>
      </c>
      <c r="J663" s="19">
        <v>1</v>
      </c>
      <c r="K663" s="22">
        <v>1</v>
      </c>
      <c r="L663" s="21">
        <v>0.68027210884353739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3</v>
      </c>
      <c r="E664" s="19">
        <v>4</v>
      </c>
      <c r="F664" s="20">
        <v>7</v>
      </c>
      <c r="G664" s="21">
        <v>2.0771513353115725</v>
      </c>
      <c r="H664" s="19">
        <v>159</v>
      </c>
      <c r="I664" s="19">
        <v>1</v>
      </c>
      <c r="J664" s="19">
        <v>0</v>
      </c>
      <c r="K664" s="22">
        <v>1</v>
      </c>
      <c r="L664" s="21">
        <v>0.62893081761006298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21</v>
      </c>
      <c r="E665" s="19">
        <v>24</v>
      </c>
      <c r="F665" s="20">
        <v>45</v>
      </c>
      <c r="G665" s="21">
        <v>3.2798833819241979</v>
      </c>
      <c r="H665" s="19">
        <v>1171</v>
      </c>
      <c r="I665" s="19">
        <v>2</v>
      </c>
      <c r="J665" s="19">
        <v>0</v>
      </c>
      <c r="K665" s="22">
        <v>2</v>
      </c>
      <c r="L665" s="21">
        <v>0.17079419299743809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79</v>
      </c>
      <c r="E666" s="19">
        <v>50</v>
      </c>
      <c r="F666" s="20">
        <v>129</v>
      </c>
      <c r="G666" s="21">
        <v>5.8003597122302155</v>
      </c>
      <c r="H666" s="35">
        <v>785</v>
      </c>
      <c r="I666" s="19">
        <v>0</v>
      </c>
      <c r="J666" s="19">
        <v>0</v>
      </c>
      <c r="K666" s="22">
        <v>0</v>
      </c>
      <c r="L666" s="21">
        <v>0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47</v>
      </c>
      <c r="E667" s="19">
        <v>49</v>
      </c>
      <c r="F667" s="20">
        <v>96</v>
      </c>
      <c r="G667" s="21">
        <v>6.193548387096774</v>
      </c>
      <c r="H667" s="35">
        <v>386</v>
      </c>
      <c r="I667" s="19">
        <v>2</v>
      </c>
      <c r="J667" s="19">
        <v>2</v>
      </c>
      <c r="K667" s="22">
        <v>4</v>
      </c>
      <c r="L667" s="21">
        <v>1.0362694300518136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6</v>
      </c>
      <c r="E668" s="19">
        <v>7</v>
      </c>
      <c r="F668" s="20">
        <v>13</v>
      </c>
      <c r="G668" s="21">
        <v>1.7931034482758619</v>
      </c>
      <c r="H668" s="35">
        <v>449</v>
      </c>
      <c r="I668" s="19">
        <v>3</v>
      </c>
      <c r="J668" s="19">
        <v>0</v>
      </c>
      <c r="K668" s="22">
        <v>3</v>
      </c>
      <c r="L668" s="21">
        <v>0.66815144766146994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0</v>
      </c>
      <c r="E669" s="19">
        <v>2</v>
      </c>
      <c r="F669" s="20">
        <v>2</v>
      </c>
      <c r="G669" s="21">
        <v>1.680672268907563</v>
      </c>
      <c r="H669" s="35">
        <v>75</v>
      </c>
      <c r="I669" s="19">
        <v>1</v>
      </c>
      <c r="J669" s="19">
        <v>0</v>
      </c>
      <c r="K669" s="22">
        <v>1</v>
      </c>
      <c r="L669" s="21">
        <v>1.3333333333333335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51</v>
      </c>
      <c r="E670" s="19">
        <v>55</v>
      </c>
      <c r="F670" s="20">
        <v>106</v>
      </c>
      <c r="G670" s="21">
        <v>5.8823529411764701</v>
      </c>
      <c r="H670" s="35">
        <v>442</v>
      </c>
      <c r="I670" s="19">
        <v>2</v>
      </c>
      <c r="J670" s="19">
        <v>0</v>
      </c>
      <c r="K670" s="22">
        <v>2</v>
      </c>
      <c r="L670" s="21">
        <v>0.45248868778280549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8</v>
      </c>
      <c r="E671" s="19">
        <v>6</v>
      </c>
      <c r="F671" s="20">
        <v>14</v>
      </c>
      <c r="G671" s="21">
        <v>2.8629856850715747</v>
      </c>
      <c r="H671" s="35">
        <v>247</v>
      </c>
      <c r="I671" s="19">
        <v>4</v>
      </c>
      <c r="J671" s="19">
        <v>3</v>
      </c>
      <c r="K671" s="22">
        <v>7</v>
      </c>
      <c r="L671" s="21">
        <v>2.834008097165992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11</v>
      </c>
      <c r="E672" s="19">
        <v>12</v>
      </c>
      <c r="F672" s="20">
        <v>23</v>
      </c>
      <c r="G672" s="21">
        <v>4.3478260869565215</v>
      </c>
      <c r="H672" s="35">
        <v>242</v>
      </c>
      <c r="I672" s="19">
        <v>1</v>
      </c>
      <c r="J672" s="19">
        <v>0</v>
      </c>
      <c r="K672" s="22">
        <v>1</v>
      </c>
      <c r="L672" s="21">
        <v>0.41322314049586778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27</v>
      </c>
      <c r="E673" s="19">
        <v>32</v>
      </c>
      <c r="F673" s="20">
        <v>59</v>
      </c>
      <c r="G673" s="21">
        <v>4.7049441786283888</v>
      </c>
      <c r="H673" s="35">
        <v>572</v>
      </c>
      <c r="I673" s="19">
        <v>4</v>
      </c>
      <c r="J673" s="19">
        <v>3</v>
      </c>
      <c r="K673" s="22">
        <v>7</v>
      </c>
      <c r="L673" s="21">
        <v>1.2237762237762237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4</v>
      </c>
      <c r="E674" s="19">
        <v>5</v>
      </c>
      <c r="F674" s="20">
        <v>9</v>
      </c>
      <c r="G674" s="21">
        <v>2.3076923076923079</v>
      </c>
      <c r="H674" s="35">
        <v>179</v>
      </c>
      <c r="I674" s="19">
        <v>0</v>
      </c>
      <c r="J674" s="19">
        <v>0</v>
      </c>
      <c r="K674" s="22">
        <v>0</v>
      </c>
      <c r="L674" s="21">
        <v>0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4</v>
      </c>
      <c r="E675" s="19">
        <v>4</v>
      </c>
      <c r="F675" s="20">
        <v>8</v>
      </c>
      <c r="G675" s="21">
        <v>3.7735849056603774</v>
      </c>
      <c r="H675" s="35">
        <v>60</v>
      </c>
      <c r="I675" s="19">
        <v>0</v>
      </c>
      <c r="J675" s="19">
        <v>0</v>
      </c>
      <c r="K675" s="22">
        <v>0</v>
      </c>
      <c r="L675" s="21">
        <v>0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51</v>
      </c>
      <c r="E676" s="19">
        <v>45</v>
      </c>
      <c r="F676" s="20">
        <v>96</v>
      </c>
      <c r="G676" s="21">
        <v>6.1538461538461542</v>
      </c>
      <c r="H676" s="35">
        <v>768</v>
      </c>
      <c r="I676" s="19">
        <v>9</v>
      </c>
      <c r="J676" s="19">
        <v>6</v>
      </c>
      <c r="K676" s="22">
        <v>15</v>
      </c>
      <c r="L676" s="21">
        <v>1.953125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47</v>
      </c>
      <c r="E677" s="19">
        <v>49</v>
      </c>
      <c r="F677" s="20">
        <v>96</v>
      </c>
      <c r="G677" s="21">
        <v>5.8751529987760103</v>
      </c>
      <c r="H677" s="35">
        <v>989</v>
      </c>
      <c r="I677" s="19">
        <v>3</v>
      </c>
      <c r="J677" s="19">
        <v>2</v>
      </c>
      <c r="K677" s="22">
        <v>5</v>
      </c>
      <c r="L677" s="21">
        <v>0.50556117290192115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40</v>
      </c>
      <c r="E678" s="19">
        <v>35</v>
      </c>
      <c r="F678" s="20">
        <v>75</v>
      </c>
      <c r="G678" s="21">
        <v>4.8923679060665357</v>
      </c>
      <c r="H678" s="35">
        <v>931</v>
      </c>
      <c r="I678" s="19">
        <v>5</v>
      </c>
      <c r="J678" s="19">
        <v>6</v>
      </c>
      <c r="K678" s="22">
        <v>11</v>
      </c>
      <c r="L678" s="21">
        <v>1.1815252416756177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23</v>
      </c>
      <c r="E679" s="19">
        <v>21</v>
      </c>
      <c r="F679" s="20">
        <v>44</v>
      </c>
      <c r="G679" s="21">
        <v>5.7068741893644619</v>
      </c>
      <c r="H679" s="35">
        <v>291</v>
      </c>
      <c r="I679" s="19">
        <v>1</v>
      </c>
      <c r="J679" s="19">
        <v>0</v>
      </c>
      <c r="K679" s="22">
        <v>1</v>
      </c>
      <c r="L679" s="21">
        <v>0.3436426116838488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53</v>
      </c>
      <c r="E680" s="19">
        <v>67</v>
      </c>
      <c r="F680" s="20">
        <v>120</v>
      </c>
      <c r="G680" s="21">
        <v>6.6371681415929213</v>
      </c>
      <c r="H680" s="35">
        <v>836</v>
      </c>
      <c r="I680" s="19">
        <v>15</v>
      </c>
      <c r="J680" s="19">
        <v>8</v>
      </c>
      <c r="K680" s="22">
        <v>23</v>
      </c>
      <c r="L680" s="21">
        <v>2.7511961722488039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11</v>
      </c>
      <c r="E682" s="19">
        <v>13</v>
      </c>
      <c r="F682" s="20">
        <v>24</v>
      </c>
      <c r="G682" s="21">
        <v>4.2105263157894735</v>
      </c>
      <c r="H682" s="35">
        <v>455</v>
      </c>
      <c r="I682" s="19">
        <v>8</v>
      </c>
      <c r="J682" s="19">
        <v>4</v>
      </c>
      <c r="K682" s="22">
        <v>12</v>
      </c>
      <c r="L682" s="21">
        <v>2.6373626373626373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36</v>
      </c>
      <c r="E683" s="19">
        <v>36</v>
      </c>
      <c r="F683" s="20">
        <v>72</v>
      </c>
      <c r="G683" s="21">
        <v>4.7587574355584934</v>
      </c>
      <c r="H683" s="35">
        <v>908</v>
      </c>
      <c r="I683" s="19">
        <v>2</v>
      </c>
      <c r="J683" s="19">
        <v>1</v>
      </c>
      <c r="K683" s="22">
        <v>3</v>
      </c>
      <c r="L683" s="21">
        <v>0.33039647577092512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43</v>
      </c>
      <c r="E684" s="19">
        <v>29</v>
      </c>
      <c r="F684" s="20">
        <v>72</v>
      </c>
      <c r="G684" s="21">
        <v>8.5106382978723403</v>
      </c>
      <c r="H684" s="19">
        <v>319</v>
      </c>
      <c r="I684" s="19">
        <v>1</v>
      </c>
      <c r="J684" s="19">
        <v>1</v>
      </c>
      <c r="K684" s="22">
        <v>2</v>
      </c>
      <c r="L684" s="21">
        <v>0.62695924764890276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148</v>
      </c>
      <c r="E685" s="29">
        <v>171</v>
      </c>
      <c r="F685" s="29">
        <v>319</v>
      </c>
      <c r="G685" s="31">
        <v>5.3469661414683207</v>
      </c>
      <c r="H685" s="29">
        <v>1888</v>
      </c>
      <c r="I685" s="29">
        <v>4</v>
      </c>
      <c r="J685" s="29">
        <v>1</v>
      </c>
      <c r="K685" s="36">
        <v>5</v>
      </c>
      <c r="L685" s="31">
        <v>0.26483050847457623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10</v>
      </c>
      <c r="E686" s="19">
        <v>4</v>
      </c>
      <c r="F686" s="20">
        <v>14</v>
      </c>
      <c r="G686" s="21">
        <v>4.2042042042042045</v>
      </c>
      <c r="H686" s="35">
        <v>107</v>
      </c>
      <c r="I686" s="19">
        <v>2</v>
      </c>
      <c r="J686" s="19">
        <v>0</v>
      </c>
      <c r="K686" s="22">
        <v>2</v>
      </c>
      <c r="L686" s="21">
        <v>1.8691588785046727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2</v>
      </c>
      <c r="E687" s="19">
        <v>1</v>
      </c>
      <c r="F687" s="20">
        <v>3</v>
      </c>
      <c r="G687" s="21">
        <v>4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12</v>
      </c>
      <c r="E688" s="19">
        <v>21</v>
      </c>
      <c r="F688" s="20">
        <v>33</v>
      </c>
      <c r="G688" s="21">
        <v>6.666666666666667</v>
      </c>
      <c r="H688" s="35">
        <v>238</v>
      </c>
      <c r="I688" s="19">
        <v>1</v>
      </c>
      <c r="J688" s="19">
        <v>0</v>
      </c>
      <c r="K688" s="22">
        <v>1</v>
      </c>
      <c r="L688" s="21">
        <v>0.42016806722689076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0</v>
      </c>
      <c r="E689" s="19">
        <v>0</v>
      </c>
      <c r="F689" s="20">
        <v>0</v>
      </c>
      <c r="G689" s="21">
        <v>0</v>
      </c>
      <c r="H689" s="35">
        <v>73</v>
      </c>
      <c r="I689" s="19">
        <v>0</v>
      </c>
      <c r="J689" s="19">
        <v>0</v>
      </c>
      <c r="K689" s="22">
        <v>0</v>
      </c>
      <c r="L689" s="21">
        <v>0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0</v>
      </c>
      <c r="E690" s="19">
        <v>1</v>
      </c>
      <c r="F690" s="20">
        <v>1</v>
      </c>
      <c r="G690" s="21">
        <v>2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2</v>
      </c>
      <c r="E691" s="19">
        <v>6</v>
      </c>
      <c r="F691" s="20">
        <v>8</v>
      </c>
      <c r="G691" s="21">
        <v>7.0175438596491224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11</v>
      </c>
      <c r="E692" s="19">
        <v>13</v>
      </c>
      <c r="F692" s="20">
        <v>24</v>
      </c>
      <c r="G692" s="21">
        <v>6.2176165803108807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0</v>
      </c>
      <c r="E693" s="19">
        <v>0</v>
      </c>
      <c r="F693" s="20">
        <v>0</v>
      </c>
      <c r="G693" s="21">
        <v>0</v>
      </c>
      <c r="H693" s="35">
        <v>123</v>
      </c>
      <c r="I693" s="19">
        <v>0</v>
      </c>
      <c r="J693" s="19">
        <v>0</v>
      </c>
      <c r="K693" s="22">
        <v>0</v>
      </c>
      <c r="L693" s="21">
        <v>0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34</v>
      </c>
      <c r="E694" s="19">
        <v>27</v>
      </c>
      <c r="F694" s="20">
        <v>61</v>
      </c>
      <c r="G694" s="21">
        <v>7.1512309495896833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17</v>
      </c>
      <c r="E695" s="19">
        <v>27</v>
      </c>
      <c r="F695" s="20">
        <v>44</v>
      </c>
      <c r="G695" s="21">
        <v>5.3204353083434093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16</v>
      </c>
      <c r="E696" s="19">
        <v>24</v>
      </c>
      <c r="F696" s="20">
        <v>40</v>
      </c>
      <c r="G696" s="21">
        <v>8.5836909871244629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6</v>
      </c>
      <c r="E697" s="19">
        <v>6</v>
      </c>
      <c r="F697" s="20">
        <v>12</v>
      </c>
      <c r="G697" s="21">
        <v>3.2608695652173911</v>
      </c>
      <c r="H697" s="35">
        <v>104</v>
      </c>
      <c r="I697" s="19">
        <v>0</v>
      </c>
      <c r="J697" s="19">
        <v>0</v>
      </c>
      <c r="K697" s="22">
        <v>0</v>
      </c>
      <c r="L697" s="21">
        <v>0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12</v>
      </c>
      <c r="E698" s="19">
        <v>13</v>
      </c>
      <c r="F698" s="20">
        <v>25</v>
      </c>
      <c r="G698" s="21">
        <v>5.186721991701245</v>
      </c>
      <c r="H698" s="35">
        <v>106</v>
      </c>
      <c r="I698" s="19">
        <v>1</v>
      </c>
      <c r="J698" s="19">
        <v>0</v>
      </c>
      <c r="K698" s="22">
        <v>1</v>
      </c>
      <c r="L698" s="21">
        <v>0.94339622641509435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5</v>
      </c>
      <c r="E699" s="19">
        <v>4</v>
      </c>
      <c r="F699" s="20">
        <v>9</v>
      </c>
      <c r="G699" s="21">
        <v>3.79746835443038</v>
      </c>
      <c r="H699" s="35">
        <v>78</v>
      </c>
      <c r="I699" s="19">
        <v>0</v>
      </c>
      <c r="J699" s="19">
        <v>1</v>
      </c>
      <c r="K699" s="22">
        <v>1</v>
      </c>
      <c r="L699" s="21">
        <v>1.2820512820512819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10</v>
      </c>
      <c r="E700" s="19">
        <v>14</v>
      </c>
      <c r="F700" s="20">
        <v>24</v>
      </c>
      <c r="G700" s="21">
        <v>6.5753424657534243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7</v>
      </c>
      <c r="E701" s="19">
        <v>4</v>
      </c>
      <c r="F701" s="20">
        <v>11</v>
      </c>
      <c r="G701" s="21">
        <v>5.7894736842105265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4</v>
      </c>
      <c r="E702" s="19">
        <v>6</v>
      </c>
      <c r="F702" s="20">
        <v>10</v>
      </c>
      <c r="G702" s="21">
        <v>5.2631578947368416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155</v>
      </c>
      <c r="E703" s="38">
        <v>163</v>
      </c>
      <c r="F703" s="38">
        <v>318</v>
      </c>
      <c r="G703" s="31">
        <v>5.2105521874487959</v>
      </c>
      <c r="H703" s="29">
        <v>2801</v>
      </c>
      <c r="I703" s="38">
        <v>43</v>
      </c>
      <c r="J703" s="38">
        <v>39</v>
      </c>
      <c r="K703" s="39">
        <v>82</v>
      </c>
      <c r="L703" s="31">
        <v>2.9275258836129954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4250</v>
      </c>
      <c r="E704" s="9">
        <v>4028</v>
      </c>
      <c r="F704" s="9">
        <v>8278</v>
      </c>
      <c r="G704" s="25">
        <v>5.5721969049333939</v>
      </c>
      <c r="H704" s="9">
        <v>77489</v>
      </c>
      <c r="I704" s="9">
        <v>311</v>
      </c>
      <c r="J704" s="9">
        <v>288</v>
      </c>
      <c r="K704" s="16">
        <v>599</v>
      </c>
      <c r="L704" s="25">
        <v>0.7730129437726645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985</v>
      </c>
      <c r="E705" s="29">
        <v>916</v>
      </c>
      <c r="F705" s="29">
        <v>1901</v>
      </c>
      <c r="G705" s="31">
        <v>6.3032593918896511</v>
      </c>
      <c r="H705" s="29">
        <v>12949</v>
      </c>
      <c r="I705" s="29">
        <v>54</v>
      </c>
      <c r="J705" s="29">
        <v>54</v>
      </c>
      <c r="K705" s="36">
        <v>108</v>
      </c>
      <c r="L705" s="31">
        <v>0.83404123870569158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52</v>
      </c>
      <c r="E706" s="19">
        <v>48</v>
      </c>
      <c r="F706" s="20">
        <v>100</v>
      </c>
      <c r="G706" s="21">
        <v>6.1538461538461542</v>
      </c>
      <c r="H706" s="35">
        <v>915</v>
      </c>
      <c r="I706" s="19">
        <v>1</v>
      </c>
      <c r="J706" s="19">
        <v>2</v>
      </c>
      <c r="K706" s="22">
        <v>3</v>
      </c>
      <c r="L706" s="21">
        <v>0.32786885245901637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72</v>
      </c>
      <c r="E707" s="19">
        <v>57</v>
      </c>
      <c r="F707" s="20">
        <v>129</v>
      </c>
      <c r="G707" s="21">
        <v>8.4479371316306473</v>
      </c>
      <c r="H707" s="35">
        <v>384</v>
      </c>
      <c r="I707" s="19">
        <v>5</v>
      </c>
      <c r="J707" s="19">
        <v>1</v>
      </c>
      <c r="K707" s="22">
        <v>6</v>
      </c>
      <c r="L707" s="21">
        <v>1.5625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87</v>
      </c>
      <c r="E708" s="19">
        <v>93</v>
      </c>
      <c r="F708" s="20">
        <v>180</v>
      </c>
      <c r="G708" s="21">
        <v>6.5193770373053237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65</v>
      </c>
      <c r="E709" s="19">
        <v>59</v>
      </c>
      <c r="F709" s="20">
        <v>124</v>
      </c>
      <c r="G709" s="21">
        <v>6.6523605150214591</v>
      </c>
      <c r="H709" s="35">
        <v>658</v>
      </c>
      <c r="I709" s="19">
        <v>0</v>
      </c>
      <c r="J709" s="19">
        <v>0</v>
      </c>
      <c r="K709" s="22">
        <v>0</v>
      </c>
      <c r="L709" s="21">
        <v>0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8</v>
      </c>
      <c r="E710" s="19">
        <v>12</v>
      </c>
      <c r="F710" s="20">
        <v>20</v>
      </c>
      <c r="G710" s="21">
        <v>5.7142857142857144</v>
      </c>
      <c r="H710" s="19">
        <v>173</v>
      </c>
      <c r="I710" s="19">
        <v>1</v>
      </c>
      <c r="J710" s="19">
        <v>0</v>
      </c>
      <c r="K710" s="22">
        <v>1</v>
      </c>
      <c r="L710" s="21">
        <v>0.57803468208092479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124</v>
      </c>
      <c r="E711" s="19">
        <v>152</v>
      </c>
      <c r="F711" s="20">
        <v>276</v>
      </c>
      <c r="G711" s="21">
        <v>5.75</v>
      </c>
      <c r="H711" s="19">
        <v>2101</v>
      </c>
      <c r="I711" s="19">
        <v>12</v>
      </c>
      <c r="J711" s="19">
        <v>14</v>
      </c>
      <c r="K711" s="22">
        <v>26</v>
      </c>
      <c r="L711" s="21">
        <v>1.2375059495478342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50</v>
      </c>
      <c r="E712" s="19">
        <v>46</v>
      </c>
      <c r="F712" s="20">
        <v>96</v>
      </c>
      <c r="G712" s="21">
        <v>5.4607508532423212</v>
      </c>
      <c r="H712" s="19">
        <v>1118</v>
      </c>
      <c r="I712" s="19">
        <v>20</v>
      </c>
      <c r="J712" s="19">
        <v>23</v>
      </c>
      <c r="K712" s="22">
        <v>43</v>
      </c>
      <c r="L712" s="21">
        <v>3.8461538461538463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96</v>
      </c>
      <c r="E713" s="19">
        <v>71</v>
      </c>
      <c r="F713" s="20">
        <v>167</v>
      </c>
      <c r="G713" s="21">
        <v>6.3377609108159403</v>
      </c>
      <c r="H713" s="35">
        <v>498</v>
      </c>
      <c r="I713" s="19">
        <v>2</v>
      </c>
      <c r="J713" s="19">
        <v>2</v>
      </c>
      <c r="K713" s="22">
        <v>4</v>
      </c>
      <c r="L713" s="21">
        <v>0.80321285140562237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48</v>
      </c>
      <c r="E714" s="19">
        <v>40</v>
      </c>
      <c r="F714" s="20">
        <v>88</v>
      </c>
      <c r="G714" s="21">
        <v>9.62800875273523</v>
      </c>
      <c r="H714" s="35">
        <v>446</v>
      </c>
      <c r="I714" s="19">
        <v>2</v>
      </c>
      <c r="J714" s="19">
        <v>1</v>
      </c>
      <c r="K714" s="22">
        <v>3</v>
      </c>
      <c r="L714" s="21">
        <v>0.67264573991031396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32</v>
      </c>
      <c r="E715" s="19">
        <v>35</v>
      </c>
      <c r="F715" s="20">
        <v>67</v>
      </c>
      <c r="G715" s="21">
        <v>6.4859632139399812</v>
      </c>
      <c r="H715" s="35">
        <v>666</v>
      </c>
      <c r="I715" s="19">
        <v>1</v>
      </c>
      <c r="J715" s="19">
        <v>2</v>
      </c>
      <c r="K715" s="22">
        <v>3</v>
      </c>
      <c r="L715" s="21">
        <v>0.45045045045045046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24</v>
      </c>
      <c r="E716" s="19">
        <v>17</v>
      </c>
      <c r="F716" s="20">
        <v>41</v>
      </c>
      <c r="G716" s="21">
        <v>6.366459627329192</v>
      </c>
      <c r="H716" s="35">
        <v>379</v>
      </c>
      <c r="I716" s="19">
        <v>0</v>
      </c>
      <c r="J716" s="19">
        <v>0</v>
      </c>
      <c r="K716" s="22">
        <v>0</v>
      </c>
      <c r="L716" s="21">
        <v>0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26</v>
      </c>
      <c r="E717" s="19">
        <v>22</v>
      </c>
      <c r="F717" s="20">
        <v>48</v>
      </c>
      <c r="G717" s="21">
        <v>3.4934497816593884</v>
      </c>
      <c r="H717" s="35">
        <v>648</v>
      </c>
      <c r="I717" s="19">
        <v>1</v>
      </c>
      <c r="J717" s="19">
        <v>1</v>
      </c>
      <c r="K717" s="22">
        <v>2</v>
      </c>
      <c r="L717" s="21">
        <v>0.30864197530864196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35</v>
      </c>
      <c r="E718" s="19">
        <v>35</v>
      </c>
      <c r="F718" s="20">
        <v>70</v>
      </c>
      <c r="G718" s="21">
        <v>6.4102564102564097</v>
      </c>
      <c r="H718" s="35">
        <v>545</v>
      </c>
      <c r="I718" s="19">
        <v>2</v>
      </c>
      <c r="J718" s="19">
        <v>1</v>
      </c>
      <c r="K718" s="22">
        <v>3</v>
      </c>
      <c r="L718" s="21">
        <v>0.55045871559633031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63</v>
      </c>
      <c r="E719" s="19">
        <v>48</v>
      </c>
      <c r="F719" s="20">
        <v>111</v>
      </c>
      <c r="G719" s="21">
        <v>6.2045835662381217</v>
      </c>
      <c r="H719" s="35">
        <v>867</v>
      </c>
      <c r="I719" s="19">
        <v>4</v>
      </c>
      <c r="J719" s="19">
        <v>5</v>
      </c>
      <c r="K719" s="22">
        <v>9</v>
      </c>
      <c r="L719" s="21">
        <v>1.0380622837370241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32</v>
      </c>
      <c r="E720" s="19">
        <v>36</v>
      </c>
      <c r="F720" s="20">
        <v>68</v>
      </c>
      <c r="G720" s="21">
        <v>7.7185017026106699</v>
      </c>
      <c r="H720" s="35">
        <v>586</v>
      </c>
      <c r="I720" s="19">
        <v>0</v>
      </c>
      <c r="J720" s="19">
        <v>1</v>
      </c>
      <c r="K720" s="22">
        <v>1</v>
      </c>
      <c r="L720" s="21">
        <v>0.17064846416382254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17</v>
      </c>
      <c r="E721" s="19">
        <v>9</v>
      </c>
      <c r="F721" s="20">
        <v>26</v>
      </c>
      <c r="G721" s="21">
        <v>3.6775106082036775</v>
      </c>
      <c r="H721" s="19">
        <v>198</v>
      </c>
      <c r="I721" s="19">
        <v>0</v>
      </c>
      <c r="J721" s="19">
        <v>0</v>
      </c>
      <c r="K721" s="22">
        <v>0</v>
      </c>
      <c r="L721" s="21">
        <v>0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112</v>
      </c>
      <c r="E722" s="19">
        <v>101</v>
      </c>
      <c r="F722" s="20">
        <v>213</v>
      </c>
      <c r="G722" s="21">
        <v>6.8269230769230766</v>
      </c>
      <c r="H722" s="19">
        <v>1611</v>
      </c>
      <c r="I722" s="19">
        <v>2</v>
      </c>
      <c r="J722" s="19">
        <v>0</v>
      </c>
      <c r="K722" s="22">
        <v>2</v>
      </c>
      <c r="L722" s="21">
        <v>0.12414649286157665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42</v>
      </c>
      <c r="E723" s="19">
        <v>35</v>
      </c>
      <c r="F723" s="20">
        <v>77</v>
      </c>
      <c r="G723" s="21">
        <v>5.9922178988326849</v>
      </c>
      <c r="H723" s="19">
        <v>576</v>
      </c>
      <c r="I723" s="19">
        <v>1</v>
      </c>
      <c r="J723" s="19">
        <v>1</v>
      </c>
      <c r="K723" s="22">
        <v>2</v>
      </c>
      <c r="L723" s="21">
        <v>0.34722222222222221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429</v>
      </c>
      <c r="E724" s="38">
        <v>368</v>
      </c>
      <c r="F724" s="38">
        <v>797</v>
      </c>
      <c r="G724" s="31">
        <v>4.9310152818164941</v>
      </c>
      <c r="H724" s="29">
        <v>10071</v>
      </c>
      <c r="I724" s="38">
        <v>31</v>
      </c>
      <c r="J724" s="38">
        <v>23</v>
      </c>
      <c r="K724" s="39">
        <v>54</v>
      </c>
      <c r="L724" s="31">
        <v>0.53619302949061665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43</v>
      </c>
      <c r="E725" s="35">
        <v>29</v>
      </c>
      <c r="F725" s="40">
        <v>72</v>
      </c>
      <c r="G725" s="21">
        <v>6.4981949458483745</v>
      </c>
      <c r="H725" s="35">
        <v>474</v>
      </c>
      <c r="I725" s="35">
        <v>3</v>
      </c>
      <c r="J725" s="35">
        <v>3</v>
      </c>
      <c r="K725" s="41">
        <v>6</v>
      </c>
      <c r="L725" s="21">
        <v>1.2658227848101267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23</v>
      </c>
      <c r="E726" s="35">
        <v>21</v>
      </c>
      <c r="F726" s="40">
        <v>44</v>
      </c>
      <c r="G726" s="21">
        <v>5.1461988304093573</v>
      </c>
      <c r="H726" s="19">
        <v>645</v>
      </c>
      <c r="I726" s="35">
        <v>0</v>
      </c>
      <c r="J726" s="35">
        <v>0</v>
      </c>
      <c r="K726" s="41">
        <v>0</v>
      </c>
      <c r="L726" s="21">
        <v>0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69</v>
      </c>
      <c r="E727" s="35">
        <v>53</v>
      </c>
      <c r="F727" s="40">
        <v>122</v>
      </c>
      <c r="G727" s="21">
        <v>5.0748752079866888</v>
      </c>
      <c r="H727" s="19">
        <v>1183</v>
      </c>
      <c r="I727" s="35">
        <v>3</v>
      </c>
      <c r="J727" s="35">
        <v>1</v>
      </c>
      <c r="K727" s="41">
        <v>4</v>
      </c>
      <c r="L727" s="21">
        <v>0.33812341504649196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4</v>
      </c>
      <c r="E728" s="35">
        <v>5</v>
      </c>
      <c r="F728" s="40">
        <v>9</v>
      </c>
      <c r="G728" s="21">
        <v>2.5</v>
      </c>
      <c r="H728" s="19">
        <v>295</v>
      </c>
      <c r="I728" s="35">
        <v>0</v>
      </c>
      <c r="J728" s="35">
        <v>2</v>
      </c>
      <c r="K728" s="41">
        <v>2</v>
      </c>
      <c r="L728" s="21">
        <v>0.67796610169491522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40</v>
      </c>
      <c r="E729" s="35">
        <v>39</v>
      </c>
      <c r="F729" s="40">
        <v>79</v>
      </c>
      <c r="G729" s="21">
        <v>4.2313872522763791</v>
      </c>
      <c r="H729" s="19">
        <v>1386</v>
      </c>
      <c r="I729" s="35">
        <v>0</v>
      </c>
      <c r="J729" s="35">
        <v>1</v>
      </c>
      <c r="K729" s="41">
        <v>1</v>
      </c>
      <c r="L729" s="21">
        <v>7.2150072150072145E-2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67</v>
      </c>
      <c r="E730" s="35">
        <v>69</v>
      </c>
      <c r="F730" s="40">
        <v>136</v>
      </c>
      <c r="G730" s="21">
        <v>4.7140381282495669</v>
      </c>
      <c r="H730" s="19">
        <v>1999</v>
      </c>
      <c r="I730" s="35">
        <v>10</v>
      </c>
      <c r="J730" s="35">
        <v>6</v>
      </c>
      <c r="K730" s="41">
        <v>16</v>
      </c>
      <c r="L730" s="21">
        <v>0.80040020010004997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40</v>
      </c>
      <c r="E731" s="35">
        <v>26</v>
      </c>
      <c r="F731" s="40">
        <v>66</v>
      </c>
      <c r="G731" s="21">
        <v>4.3679682329583063</v>
      </c>
      <c r="H731" s="19">
        <v>866</v>
      </c>
      <c r="I731" s="35">
        <v>6</v>
      </c>
      <c r="J731" s="35">
        <v>1</v>
      </c>
      <c r="K731" s="41">
        <v>7</v>
      </c>
      <c r="L731" s="21">
        <v>0.80831408775981528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60</v>
      </c>
      <c r="E732" s="35">
        <v>40</v>
      </c>
      <c r="F732" s="40">
        <v>100</v>
      </c>
      <c r="G732" s="21">
        <v>5.5803571428571432</v>
      </c>
      <c r="H732" s="19">
        <v>1100</v>
      </c>
      <c r="I732" s="35">
        <v>1</v>
      </c>
      <c r="J732" s="35">
        <v>3</v>
      </c>
      <c r="K732" s="41">
        <v>4</v>
      </c>
      <c r="L732" s="21">
        <v>0.36363636363636365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9</v>
      </c>
      <c r="E733" s="35">
        <v>12</v>
      </c>
      <c r="F733" s="40">
        <v>21</v>
      </c>
      <c r="G733" s="21">
        <v>7.5812274368231041</v>
      </c>
      <c r="H733" s="35">
        <v>129</v>
      </c>
      <c r="I733" s="35">
        <v>0</v>
      </c>
      <c r="J733" s="35">
        <v>0</v>
      </c>
      <c r="K733" s="41">
        <v>0</v>
      </c>
      <c r="L733" s="21">
        <v>0</v>
      </c>
    </row>
    <row r="734" spans="1:12" ht="14.25" customHeight="1" outlineLevel="1" x14ac:dyDescent="0.2">
      <c r="A734" s="42" t="s">
        <v>1219</v>
      </c>
      <c r="B734" s="43" t="s">
        <v>1220</v>
      </c>
      <c r="C734" s="47">
        <v>1127</v>
      </c>
      <c r="D734" s="35">
        <v>20</v>
      </c>
      <c r="E734" s="35">
        <v>28</v>
      </c>
      <c r="F734" s="40">
        <v>48</v>
      </c>
      <c r="G734" s="21">
        <v>4.2590949423247562</v>
      </c>
      <c r="H734" s="35">
        <v>695</v>
      </c>
      <c r="I734" s="35">
        <v>4</v>
      </c>
      <c r="J734" s="35">
        <v>4</v>
      </c>
      <c r="K734" s="48">
        <v>8</v>
      </c>
      <c r="L734" s="46">
        <v>1.1510791366906474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17</v>
      </c>
      <c r="E735" s="35">
        <v>15</v>
      </c>
      <c r="F735" s="40">
        <v>32</v>
      </c>
      <c r="G735" s="21">
        <v>4.9382716049382713</v>
      </c>
      <c r="H735" s="35">
        <v>431</v>
      </c>
      <c r="I735" s="35">
        <v>2</v>
      </c>
      <c r="J735" s="35">
        <v>2</v>
      </c>
      <c r="K735" s="41">
        <v>4</v>
      </c>
      <c r="L735" s="21">
        <v>0.92807424593967514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37</v>
      </c>
      <c r="E736" s="35">
        <v>31</v>
      </c>
      <c r="F736" s="40">
        <v>68</v>
      </c>
      <c r="G736" s="21">
        <v>5.1166290443942817</v>
      </c>
      <c r="H736" s="19">
        <v>868</v>
      </c>
      <c r="I736" s="35">
        <v>2</v>
      </c>
      <c r="J736" s="35">
        <v>0</v>
      </c>
      <c r="K736" s="41">
        <v>2</v>
      </c>
      <c r="L736" s="21">
        <v>0.2304147465437788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1298</v>
      </c>
      <c r="E737" s="29">
        <v>1265</v>
      </c>
      <c r="F737" s="29">
        <v>2563</v>
      </c>
      <c r="G737" s="31">
        <v>5.3757577028756005</v>
      </c>
      <c r="H737" s="29">
        <v>28856</v>
      </c>
      <c r="I737" s="29">
        <v>130</v>
      </c>
      <c r="J737" s="29">
        <v>119</v>
      </c>
      <c r="K737" s="36">
        <v>249</v>
      </c>
      <c r="L737" s="31">
        <v>0.86290546160243975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46</v>
      </c>
      <c r="E738" s="19">
        <v>47</v>
      </c>
      <c r="F738" s="20">
        <v>93</v>
      </c>
      <c r="G738" s="21">
        <v>7.0668693009118542</v>
      </c>
      <c r="H738" s="35">
        <v>965</v>
      </c>
      <c r="I738" s="19">
        <v>8</v>
      </c>
      <c r="J738" s="19">
        <v>8</v>
      </c>
      <c r="K738" s="22">
        <v>16</v>
      </c>
      <c r="L738" s="21">
        <v>1.6580310880829014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28</v>
      </c>
      <c r="E739" s="19">
        <v>27</v>
      </c>
      <c r="F739" s="20">
        <v>55</v>
      </c>
      <c r="G739" s="21">
        <v>6.2571103526734921</v>
      </c>
      <c r="H739" s="19">
        <v>608</v>
      </c>
      <c r="I739" s="19">
        <v>0</v>
      </c>
      <c r="J739" s="19">
        <v>4</v>
      </c>
      <c r="K739" s="22">
        <v>4</v>
      </c>
      <c r="L739" s="21">
        <v>0.6578947368421052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40</v>
      </c>
      <c r="E740" s="19">
        <v>48</v>
      </c>
      <c r="F740" s="20">
        <v>88</v>
      </c>
      <c r="G740" s="21">
        <v>6.3860667634252533</v>
      </c>
      <c r="H740" s="19">
        <v>1179</v>
      </c>
      <c r="I740" s="19">
        <v>25</v>
      </c>
      <c r="J740" s="19">
        <v>12</v>
      </c>
      <c r="K740" s="22">
        <v>37</v>
      </c>
      <c r="L740" s="21">
        <v>3.1382527565733676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13</v>
      </c>
      <c r="E741" s="19">
        <v>6</v>
      </c>
      <c r="F741" s="20">
        <v>19</v>
      </c>
      <c r="G741" s="21">
        <v>4.3181818181818183</v>
      </c>
      <c r="H741" s="35">
        <v>181</v>
      </c>
      <c r="I741" s="19">
        <v>0</v>
      </c>
      <c r="J741" s="19">
        <v>1</v>
      </c>
      <c r="K741" s="22">
        <v>1</v>
      </c>
      <c r="L741" s="21">
        <v>0.55248618784530379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55</v>
      </c>
      <c r="E742" s="19">
        <v>53</v>
      </c>
      <c r="F742" s="20">
        <v>108</v>
      </c>
      <c r="G742" s="21">
        <v>5.2529182879377432</v>
      </c>
      <c r="H742" s="19">
        <v>991</v>
      </c>
      <c r="I742" s="19">
        <v>2</v>
      </c>
      <c r="J742" s="19">
        <v>3</v>
      </c>
      <c r="K742" s="22">
        <v>5</v>
      </c>
      <c r="L742" s="21">
        <v>0.50454086781029261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58</v>
      </c>
      <c r="E743" s="19">
        <v>54</v>
      </c>
      <c r="F743" s="20">
        <v>112</v>
      </c>
      <c r="G743" s="21">
        <v>5.7791537667698654</v>
      </c>
      <c r="H743" s="19">
        <v>1258</v>
      </c>
      <c r="I743" s="19">
        <v>2</v>
      </c>
      <c r="J743" s="19">
        <v>4</v>
      </c>
      <c r="K743" s="22">
        <v>6</v>
      </c>
      <c r="L743" s="21">
        <v>0.47694753577106513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9</v>
      </c>
      <c r="E744" s="19">
        <v>12</v>
      </c>
      <c r="F744" s="20">
        <v>21</v>
      </c>
      <c r="G744" s="21">
        <v>4.0935672514619883</v>
      </c>
      <c r="H744" s="19">
        <v>331</v>
      </c>
      <c r="I744" s="19">
        <v>1</v>
      </c>
      <c r="J744" s="19">
        <v>0</v>
      </c>
      <c r="K744" s="22">
        <v>1</v>
      </c>
      <c r="L744" s="21">
        <v>0.30211480362537763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77</v>
      </c>
      <c r="E745" s="19">
        <v>73</v>
      </c>
      <c r="F745" s="20">
        <v>150</v>
      </c>
      <c r="G745" s="21">
        <v>6.4294899271324475</v>
      </c>
      <c r="H745" s="19">
        <v>1267</v>
      </c>
      <c r="I745" s="19">
        <v>5</v>
      </c>
      <c r="J745" s="19">
        <v>5</v>
      </c>
      <c r="K745" s="22">
        <v>10</v>
      </c>
      <c r="L745" s="21">
        <v>0.78926598263614844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15</v>
      </c>
      <c r="E746" s="19">
        <v>13</v>
      </c>
      <c r="F746" s="20">
        <v>28</v>
      </c>
      <c r="G746" s="21">
        <v>5.0269299820466786</v>
      </c>
      <c r="H746" s="35">
        <v>270</v>
      </c>
      <c r="I746" s="19">
        <v>0</v>
      </c>
      <c r="J746" s="19">
        <v>0</v>
      </c>
      <c r="K746" s="22">
        <v>0</v>
      </c>
      <c r="L746" s="21">
        <v>0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17</v>
      </c>
      <c r="E747" s="19">
        <v>23</v>
      </c>
      <c r="F747" s="20">
        <v>40</v>
      </c>
      <c r="G747" s="21">
        <v>5.2083333333333339</v>
      </c>
      <c r="H747" s="19">
        <v>506</v>
      </c>
      <c r="I747" s="19">
        <v>4</v>
      </c>
      <c r="J747" s="19">
        <v>1</v>
      </c>
      <c r="K747" s="22">
        <v>5</v>
      </c>
      <c r="L747" s="21">
        <v>0.98814229249011865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32</v>
      </c>
      <c r="E748" s="19">
        <v>39</v>
      </c>
      <c r="F748" s="20">
        <v>71</v>
      </c>
      <c r="G748" s="21">
        <v>5.0569800569800574</v>
      </c>
      <c r="H748" s="19">
        <v>1014</v>
      </c>
      <c r="I748" s="19">
        <v>4</v>
      </c>
      <c r="J748" s="19">
        <v>2</v>
      </c>
      <c r="K748" s="22">
        <v>6</v>
      </c>
      <c r="L748" s="21">
        <v>0.59171597633136097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18</v>
      </c>
      <c r="E749" s="19">
        <v>24</v>
      </c>
      <c r="F749" s="20">
        <v>42</v>
      </c>
      <c r="G749" s="21">
        <v>6.1855670103092786</v>
      </c>
      <c r="H749" s="35">
        <v>462</v>
      </c>
      <c r="I749" s="19">
        <v>2</v>
      </c>
      <c r="J749" s="19">
        <v>4</v>
      </c>
      <c r="K749" s="22">
        <v>6</v>
      </c>
      <c r="L749" s="21">
        <v>1.2987012987012987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9</v>
      </c>
      <c r="E750" s="19">
        <v>4</v>
      </c>
      <c r="F750" s="20">
        <v>13</v>
      </c>
      <c r="G750" s="21">
        <v>4.4520547945205475</v>
      </c>
      <c r="H750" s="35">
        <v>175</v>
      </c>
      <c r="I750" s="19">
        <v>0</v>
      </c>
      <c r="J750" s="19">
        <v>0</v>
      </c>
      <c r="K750" s="22">
        <v>0</v>
      </c>
      <c r="L750" s="21">
        <v>0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25</v>
      </c>
      <c r="E751" s="19">
        <v>19</v>
      </c>
      <c r="F751" s="20">
        <v>44</v>
      </c>
      <c r="G751" s="21">
        <v>5.3855569155446759</v>
      </c>
      <c r="H751" s="35">
        <v>550</v>
      </c>
      <c r="I751" s="19">
        <v>4</v>
      </c>
      <c r="J751" s="19">
        <v>7</v>
      </c>
      <c r="K751" s="22">
        <v>11</v>
      </c>
      <c r="L751" s="21">
        <v>2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57</v>
      </c>
      <c r="E752" s="19">
        <v>59</v>
      </c>
      <c r="F752" s="20">
        <v>116</v>
      </c>
      <c r="G752" s="21">
        <v>6.2838569880823396</v>
      </c>
      <c r="H752" s="19">
        <v>688</v>
      </c>
      <c r="I752" s="19">
        <v>0</v>
      </c>
      <c r="J752" s="19">
        <v>1</v>
      </c>
      <c r="K752" s="22">
        <v>1</v>
      </c>
      <c r="L752" s="21">
        <v>0.14534883720930233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53</v>
      </c>
      <c r="E753" s="19">
        <v>64</v>
      </c>
      <c r="F753" s="20">
        <v>117</v>
      </c>
      <c r="G753" s="21">
        <v>4.5278637770897836</v>
      </c>
      <c r="H753" s="19">
        <v>1382</v>
      </c>
      <c r="I753" s="19">
        <v>6</v>
      </c>
      <c r="J753" s="19">
        <v>7</v>
      </c>
      <c r="K753" s="22">
        <v>13</v>
      </c>
      <c r="L753" s="21">
        <v>0.94066570188133147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40</v>
      </c>
      <c r="E754" s="19">
        <v>50</v>
      </c>
      <c r="F754" s="20">
        <v>90</v>
      </c>
      <c r="G754" s="21">
        <v>5.8027079303675047</v>
      </c>
      <c r="H754" s="19">
        <v>837</v>
      </c>
      <c r="I754" s="19">
        <v>2</v>
      </c>
      <c r="J754" s="19">
        <v>4</v>
      </c>
      <c r="K754" s="22">
        <v>6</v>
      </c>
      <c r="L754" s="21">
        <v>0.71684587813620071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78</v>
      </c>
      <c r="E755" s="19">
        <v>89</v>
      </c>
      <c r="F755" s="20">
        <v>167</v>
      </c>
      <c r="G755" s="21">
        <v>6.0180180180180187</v>
      </c>
      <c r="H755" s="19">
        <v>1380</v>
      </c>
      <c r="I755" s="19">
        <v>1</v>
      </c>
      <c r="J755" s="19">
        <v>1</v>
      </c>
      <c r="K755" s="22">
        <v>2</v>
      </c>
      <c r="L755" s="21">
        <v>0.14492753623188406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24</v>
      </c>
      <c r="E756" s="19">
        <v>13</v>
      </c>
      <c r="F756" s="20">
        <v>37</v>
      </c>
      <c r="G756" s="21">
        <v>4.4632086851628472</v>
      </c>
      <c r="H756" s="35">
        <v>510</v>
      </c>
      <c r="I756" s="19">
        <v>0</v>
      </c>
      <c r="J756" s="19">
        <v>0</v>
      </c>
      <c r="K756" s="22">
        <v>0</v>
      </c>
      <c r="L756" s="21">
        <v>0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14</v>
      </c>
      <c r="E757" s="19">
        <v>14</v>
      </c>
      <c r="F757" s="20">
        <v>28</v>
      </c>
      <c r="G757" s="21">
        <v>4.6052631578947363</v>
      </c>
      <c r="H757" s="35">
        <v>347</v>
      </c>
      <c r="I757" s="19">
        <v>3</v>
      </c>
      <c r="J757" s="19">
        <v>0</v>
      </c>
      <c r="K757" s="22">
        <v>3</v>
      </c>
      <c r="L757" s="21">
        <v>0.86455331412103753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17</v>
      </c>
      <c r="E758" s="19">
        <v>23</v>
      </c>
      <c r="F758" s="20">
        <v>40</v>
      </c>
      <c r="G758" s="21">
        <v>4.6948356807511731</v>
      </c>
      <c r="H758" s="35">
        <v>568</v>
      </c>
      <c r="I758" s="19">
        <v>2</v>
      </c>
      <c r="J758" s="19">
        <v>3</v>
      </c>
      <c r="K758" s="22">
        <v>5</v>
      </c>
      <c r="L758" s="21">
        <v>0.88028169014084512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34</v>
      </c>
      <c r="E759" s="19">
        <v>30</v>
      </c>
      <c r="F759" s="20">
        <v>64</v>
      </c>
      <c r="G759" s="21">
        <v>4.8411497730711046</v>
      </c>
      <c r="H759" s="19">
        <v>772</v>
      </c>
      <c r="I759" s="19">
        <v>2</v>
      </c>
      <c r="J759" s="19">
        <v>1</v>
      </c>
      <c r="K759" s="22">
        <v>3</v>
      </c>
      <c r="L759" s="21">
        <v>0.38860103626943004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60</v>
      </c>
      <c r="E760" s="19">
        <v>50</v>
      </c>
      <c r="F760" s="20">
        <v>110</v>
      </c>
      <c r="G760" s="21">
        <v>5.3816046966731896</v>
      </c>
      <c r="H760" s="19">
        <v>1104</v>
      </c>
      <c r="I760" s="19">
        <v>4</v>
      </c>
      <c r="J760" s="19">
        <v>3</v>
      </c>
      <c r="K760" s="22">
        <v>7</v>
      </c>
      <c r="L760" s="21">
        <v>0.63405797101449279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32</v>
      </c>
      <c r="E761" s="19">
        <v>23</v>
      </c>
      <c r="F761" s="20">
        <v>55</v>
      </c>
      <c r="G761" s="21">
        <v>3.9682539682539679</v>
      </c>
      <c r="H761" s="35">
        <v>970</v>
      </c>
      <c r="I761" s="19">
        <v>4</v>
      </c>
      <c r="J761" s="19">
        <v>2</v>
      </c>
      <c r="K761" s="22">
        <v>6</v>
      </c>
      <c r="L761" s="21">
        <v>0.61855670103092786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21</v>
      </c>
      <c r="E762" s="19">
        <v>19</v>
      </c>
      <c r="F762" s="20">
        <v>40</v>
      </c>
      <c r="G762" s="21">
        <v>3.7771482530689329</v>
      </c>
      <c r="H762" s="35">
        <v>777</v>
      </c>
      <c r="I762" s="19">
        <v>6</v>
      </c>
      <c r="J762" s="19">
        <v>3</v>
      </c>
      <c r="K762" s="22">
        <v>9</v>
      </c>
      <c r="L762" s="21">
        <v>1.1583011583011582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42</v>
      </c>
      <c r="E763" s="19">
        <v>35</v>
      </c>
      <c r="F763" s="20">
        <v>77</v>
      </c>
      <c r="G763" s="21">
        <v>5.5355859094176854</v>
      </c>
      <c r="H763" s="19">
        <v>914</v>
      </c>
      <c r="I763" s="19">
        <v>9</v>
      </c>
      <c r="J763" s="19">
        <v>2</v>
      </c>
      <c r="K763" s="22">
        <v>11</v>
      </c>
      <c r="L763" s="21">
        <v>1.2035010940919038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76</v>
      </c>
      <c r="E764" s="19">
        <v>61</v>
      </c>
      <c r="F764" s="20">
        <v>137</v>
      </c>
      <c r="G764" s="21">
        <v>5.3557466770914779</v>
      </c>
      <c r="H764" s="19">
        <v>1756</v>
      </c>
      <c r="I764" s="19">
        <v>16</v>
      </c>
      <c r="J764" s="19">
        <v>17</v>
      </c>
      <c r="K764" s="22">
        <v>33</v>
      </c>
      <c r="L764" s="21">
        <v>1.879271070615034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10</v>
      </c>
      <c r="E765" s="19">
        <v>15</v>
      </c>
      <c r="F765" s="20">
        <v>25</v>
      </c>
      <c r="G765" s="21">
        <v>4.3554006968641117</v>
      </c>
      <c r="H765" s="35">
        <v>390</v>
      </c>
      <c r="I765" s="19">
        <v>3</v>
      </c>
      <c r="J765" s="19">
        <v>3</v>
      </c>
      <c r="K765" s="22">
        <v>6</v>
      </c>
      <c r="L765" s="21">
        <v>1.5384615384615385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48</v>
      </c>
      <c r="E766" s="19">
        <v>39</v>
      </c>
      <c r="F766" s="20">
        <v>87</v>
      </c>
      <c r="G766" s="21">
        <v>5.5378739656269893</v>
      </c>
      <c r="H766" s="35">
        <v>954</v>
      </c>
      <c r="I766" s="19">
        <v>5</v>
      </c>
      <c r="J766" s="19">
        <v>6</v>
      </c>
      <c r="K766" s="22">
        <v>11</v>
      </c>
      <c r="L766" s="21">
        <v>1.1530398322851152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14</v>
      </c>
      <c r="E767" s="19">
        <v>34</v>
      </c>
      <c r="F767" s="20">
        <v>48</v>
      </c>
      <c r="G767" s="21">
        <v>5</v>
      </c>
      <c r="H767" s="35">
        <v>499</v>
      </c>
      <c r="I767" s="19">
        <v>3</v>
      </c>
      <c r="J767" s="19">
        <v>1</v>
      </c>
      <c r="K767" s="22">
        <v>4</v>
      </c>
      <c r="L767" s="21">
        <v>0.80160320641282556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37</v>
      </c>
      <c r="E768" s="19">
        <v>22</v>
      </c>
      <c r="F768" s="20">
        <v>59</v>
      </c>
      <c r="G768" s="21">
        <v>5.8013765978367751</v>
      </c>
      <c r="H768" s="35">
        <v>617</v>
      </c>
      <c r="I768" s="19">
        <v>1</v>
      </c>
      <c r="J768" s="19">
        <v>1</v>
      </c>
      <c r="K768" s="22">
        <v>2</v>
      </c>
      <c r="L768" s="21">
        <v>0.32414910858995138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33</v>
      </c>
      <c r="E769" s="19">
        <v>25</v>
      </c>
      <c r="F769" s="20">
        <v>58</v>
      </c>
      <c r="G769" s="21">
        <v>4.8293089092422985</v>
      </c>
      <c r="H769" s="35">
        <v>680</v>
      </c>
      <c r="I769" s="19">
        <v>0</v>
      </c>
      <c r="J769" s="19">
        <v>4</v>
      </c>
      <c r="K769" s="22">
        <v>4</v>
      </c>
      <c r="L769" s="21">
        <v>0.58823529411764708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51</v>
      </c>
      <c r="E770" s="19">
        <v>59</v>
      </c>
      <c r="F770" s="20">
        <v>110</v>
      </c>
      <c r="G770" s="21">
        <v>6.3291139240506329</v>
      </c>
      <c r="H770" s="35">
        <v>809</v>
      </c>
      <c r="I770" s="19">
        <v>2</v>
      </c>
      <c r="J770" s="19">
        <v>2</v>
      </c>
      <c r="K770" s="22">
        <v>4</v>
      </c>
      <c r="L770" s="21">
        <v>0.4944375772558714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27</v>
      </c>
      <c r="E771" s="19">
        <v>15</v>
      </c>
      <c r="F771" s="20">
        <v>42</v>
      </c>
      <c r="G771" s="21">
        <v>8.5889570552147241</v>
      </c>
      <c r="H771" s="19">
        <v>359</v>
      </c>
      <c r="I771" s="19">
        <v>1</v>
      </c>
      <c r="J771" s="19">
        <v>1</v>
      </c>
      <c r="K771" s="22">
        <v>2</v>
      </c>
      <c r="L771" s="21">
        <v>0.55710306406685239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50</v>
      </c>
      <c r="E772" s="19">
        <v>34</v>
      </c>
      <c r="F772" s="20">
        <v>84</v>
      </c>
      <c r="G772" s="21">
        <v>4.7808764940239046</v>
      </c>
      <c r="H772" s="19">
        <v>1150</v>
      </c>
      <c r="I772" s="19">
        <v>0</v>
      </c>
      <c r="J772" s="19">
        <v>2</v>
      </c>
      <c r="K772" s="22">
        <v>2</v>
      </c>
      <c r="L772" s="21">
        <v>0.17391304347826086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38</v>
      </c>
      <c r="E773" s="19">
        <v>50</v>
      </c>
      <c r="F773" s="20">
        <v>88</v>
      </c>
      <c r="G773" s="21">
        <v>4.0091116173120733</v>
      </c>
      <c r="H773" s="19">
        <v>1636</v>
      </c>
      <c r="I773" s="19">
        <v>3</v>
      </c>
      <c r="J773" s="19">
        <v>4</v>
      </c>
      <c r="K773" s="22">
        <v>7</v>
      </c>
      <c r="L773" s="21">
        <v>0.42787286063569679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151</v>
      </c>
      <c r="E774" s="29">
        <v>170</v>
      </c>
      <c r="F774" s="29">
        <v>321</v>
      </c>
      <c r="G774" s="31">
        <v>5.4536187563710499</v>
      </c>
      <c r="H774" s="29">
        <v>1965</v>
      </c>
      <c r="I774" s="29">
        <v>6</v>
      </c>
      <c r="J774" s="29">
        <v>4</v>
      </c>
      <c r="K774" s="36">
        <v>10</v>
      </c>
      <c r="L774" s="31">
        <v>0.5089058524173028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1</v>
      </c>
      <c r="E775" s="19">
        <v>5</v>
      </c>
      <c r="F775" s="20">
        <v>6</v>
      </c>
      <c r="G775" s="21">
        <v>2.459016393442623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16</v>
      </c>
      <c r="E776" s="19">
        <v>8</v>
      </c>
      <c r="F776" s="20">
        <v>24</v>
      </c>
      <c r="G776" s="21">
        <v>9.0225563909774422</v>
      </c>
      <c r="H776" s="35">
        <v>65</v>
      </c>
      <c r="I776" s="19">
        <v>0</v>
      </c>
      <c r="J776" s="19">
        <v>0</v>
      </c>
      <c r="K776" s="22">
        <v>0</v>
      </c>
      <c r="L776" s="21">
        <v>0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9</v>
      </c>
      <c r="E777" s="19">
        <v>16</v>
      </c>
      <c r="F777" s="20">
        <v>25</v>
      </c>
      <c r="G777" s="21">
        <v>5.7603686635944698</v>
      </c>
      <c r="H777" s="35">
        <v>131</v>
      </c>
      <c r="I777" s="19">
        <v>0</v>
      </c>
      <c r="J777" s="19">
        <v>0</v>
      </c>
      <c r="K777" s="22">
        <v>0</v>
      </c>
      <c r="L777" s="21">
        <v>0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21</v>
      </c>
      <c r="E778" s="19">
        <v>23</v>
      </c>
      <c r="F778" s="20">
        <v>44</v>
      </c>
      <c r="G778" s="21">
        <v>5.2821128451380552</v>
      </c>
      <c r="H778" s="35">
        <v>299</v>
      </c>
      <c r="I778" s="19">
        <v>0</v>
      </c>
      <c r="J778" s="19">
        <v>0</v>
      </c>
      <c r="K778" s="22">
        <v>0</v>
      </c>
      <c r="L778" s="21">
        <v>0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4</v>
      </c>
      <c r="E779" s="19">
        <v>6</v>
      </c>
      <c r="F779" s="20">
        <v>10</v>
      </c>
      <c r="G779" s="21">
        <v>5.5555555555555554</v>
      </c>
      <c r="H779" s="35">
        <v>70</v>
      </c>
      <c r="I779" s="19">
        <v>1</v>
      </c>
      <c r="J779" s="19">
        <v>0</v>
      </c>
      <c r="K779" s="22">
        <v>1</v>
      </c>
      <c r="L779" s="21">
        <v>1.4285714285714286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8</v>
      </c>
      <c r="E780" s="19">
        <v>12</v>
      </c>
      <c r="F780" s="20">
        <v>20</v>
      </c>
      <c r="G780" s="21">
        <v>4.4150110375275942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9</v>
      </c>
      <c r="E781" s="19">
        <v>6</v>
      </c>
      <c r="F781" s="20">
        <v>15</v>
      </c>
      <c r="G781" s="21">
        <v>8.6206896551724146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29</v>
      </c>
      <c r="E782" s="19">
        <v>21</v>
      </c>
      <c r="F782" s="20">
        <v>50</v>
      </c>
      <c r="G782" s="21">
        <v>5.9241706161137442</v>
      </c>
      <c r="H782" s="35">
        <v>347</v>
      </c>
      <c r="I782" s="19">
        <v>4</v>
      </c>
      <c r="J782" s="19">
        <v>4</v>
      </c>
      <c r="K782" s="22">
        <v>8</v>
      </c>
      <c r="L782" s="21">
        <v>2.3054755043227666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10</v>
      </c>
      <c r="E783" s="19">
        <v>11</v>
      </c>
      <c r="F783" s="20">
        <v>21</v>
      </c>
      <c r="G783" s="21">
        <v>6.5420560747663545</v>
      </c>
      <c r="H783" s="35">
        <v>124</v>
      </c>
      <c r="I783" s="19">
        <v>0</v>
      </c>
      <c r="J783" s="19">
        <v>0</v>
      </c>
      <c r="K783" s="22">
        <v>0</v>
      </c>
      <c r="L783" s="21">
        <v>0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14</v>
      </c>
      <c r="E784" s="19">
        <v>15</v>
      </c>
      <c r="F784" s="20">
        <v>29</v>
      </c>
      <c r="G784" s="21">
        <v>5.7654075546719685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30</v>
      </c>
      <c r="E785" s="19">
        <v>47</v>
      </c>
      <c r="F785" s="20">
        <v>77</v>
      </c>
      <c r="G785" s="21">
        <v>4.7123623011015914</v>
      </c>
      <c r="H785" s="19">
        <v>522</v>
      </c>
      <c r="I785" s="19">
        <v>1</v>
      </c>
      <c r="J785" s="19">
        <v>0</v>
      </c>
      <c r="K785" s="22">
        <v>1</v>
      </c>
      <c r="L785" s="21">
        <v>0.19157088122605362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677</v>
      </c>
      <c r="E786" s="29">
        <v>632</v>
      </c>
      <c r="F786" s="29">
        <v>1309</v>
      </c>
      <c r="G786" s="31">
        <v>5.3590436420207981</v>
      </c>
      <c r="H786" s="29">
        <v>12457</v>
      </c>
      <c r="I786" s="29">
        <v>46</v>
      </c>
      <c r="J786" s="29">
        <v>36</v>
      </c>
      <c r="K786" s="36">
        <v>82</v>
      </c>
      <c r="L786" s="31">
        <v>0.65826442963795451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11</v>
      </c>
      <c r="E787" s="19">
        <v>2</v>
      </c>
      <c r="F787" s="20">
        <v>13</v>
      </c>
      <c r="G787" s="21">
        <v>0.47445255474452552</v>
      </c>
      <c r="H787" s="19">
        <v>1627</v>
      </c>
      <c r="I787" s="19">
        <v>0</v>
      </c>
      <c r="J787" s="19">
        <v>0</v>
      </c>
      <c r="K787" s="22">
        <v>0</v>
      </c>
      <c r="L787" s="21">
        <v>0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22</v>
      </c>
      <c r="E788" s="19">
        <v>25</v>
      </c>
      <c r="F788" s="20">
        <v>47</v>
      </c>
      <c r="G788" s="21">
        <v>6.7528735632183912</v>
      </c>
      <c r="H788" s="35">
        <v>345</v>
      </c>
      <c r="I788" s="19">
        <v>1</v>
      </c>
      <c r="J788" s="19">
        <v>0</v>
      </c>
      <c r="K788" s="22">
        <v>1</v>
      </c>
      <c r="L788" s="21">
        <v>0.28985507246376813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25</v>
      </c>
      <c r="E789" s="19">
        <v>25</v>
      </c>
      <c r="F789" s="20">
        <v>50</v>
      </c>
      <c r="G789" s="21">
        <v>4.9455984174085064</v>
      </c>
      <c r="H789" s="35">
        <v>467</v>
      </c>
      <c r="I789" s="19">
        <v>10</v>
      </c>
      <c r="J789" s="19">
        <v>13</v>
      </c>
      <c r="K789" s="22">
        <v>23</v>
      </c>
      <c r="L789" s="21">
        <v>4.925053533190578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16</v>
      </c>
      <c r="E790" s="19">
        <v>21</v>
      </c>
      <c r="F790" s="20">
        <v>37</v>
      </c>
      <c r="G790" s="21">
        <v>10.393258426966293</v>
      </c>
      <c r="H790" s="35">
        <v>120</v>
      </c>
      <c r="I790" s="19">
        <v>1</v>
      </c>
      <c r="J790" s="19">
        <v>0</v>
      </c>
      <c r="K790" s="22">
        <v>1</v>
      </c>
      <c r="L790" s="21">
        <v>0.83333333333333337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35</v>
      </c>
      <c r="E791" s="19">
        <v>25</v>
      </c>
      <c r="F791" s="20">
        <v>60</v>
      </c>
      <c r="G791" s="21">
        <v>4.6985121378230232</v>
      </c>
      <c r="H791" s="35">
        <v>641</v>
      </c>
      <c r="I791" s="19">
        <v>0</v>
      </c>
      <c r="J791" s="19">
        <v>0</v>
      </c>
      <c r="K791" s="22">
        <v>0</v>
      </c>
      <c r="L791" s="21">
        <v>0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67</v>
      </c>
      <c r="E792" s="19">
        <v>56</v>
      </c>
      <c r="F792" s="20">
        <v>123</v>
      </c>
      <c r="G792" s="21">
        <v>7.0771001150747983</v>
      </c>
      <c r="H792" s="35">
        <v>839</v>
      </c>
      <c r="I792" s="19">
        <v>7</v>
      </c>
      <c r="J792" s="19">
        <v>4</v>
      </c>
      <c r="K792" s="22">
        <v>11</v>
      </c>
      <c r="L792" s="21">
        <v>1.3110846245530394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35</v>
      </c>
      <c r="E793" s="19">
        <v>31</v>
      </c>
      <c r="F793" s="20">
        <v>66</v>
      </c>
      <c r="G793" s="21">
        <v>6.3400576368876083</v>
      </c>
      <c r="H793" s="35">
        <v>402</v>
      </c>
      <c r="I793" s="19">
        <v>0</v>
      </c>
      <c r="J793" s="19">
        <v>2</v>
      </c>
      <c r="K793" s="22">
        <v>2</v>
      </c>
      <c r="L793" s="21">
        <v>0.49751243781094528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17</v>
      </c>
      <c r="E794" s="19">
        <v>13</v>
      </c>
      <c r="F794" s="20">
        <v>30</v>
      </c>
      <c r="G794" s="21">
        <v>5.1020408163265305</v>
      </c>
      <c r="H794" s="35">
        <v>364</v>
      </c>
      <c r="I794" s="19">
        <v>0</v>
      </c>
      <c r="J794" s="19">
        <v>0</v>
      </c>
      <c r="K794" s="22">
        <v>0</v>
      </c>
      <c r="L794" s="21">
        <v>0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7</v>
      </c>
      <c r="E795" s="19">
        <v>13</v>
      </c>
      <c r="F795" s="20">
        <v>20</v>
      </c>
      <c r="G795" s="21">
        <v>5.025125628140704</v>
      </c>
      <c r="H795" s="35">
        <v>250</v>
      </c>
      <c r="I795" s="19">
        <v>1</v>
      </c>
      <c r="J795" s="19">
        <v>1</v>
      </c>
      <c r="K795" s="22">
        <v>2</v>
      </c>
      <c r="L795" s="21">
        <v>0.8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47</v>
      </c>
      <c r="E796" s="19">
        <v>44</v>
      </c>
      <c r="F796" s="20">
        <v>91</v>
      </c>
      <c r="G796" s="21">
        <v>7.109375</v>
      </c>
      <c r="H796" s="19">
        <v>504</v>
      </c>
      <c r="I796" s="19">
        <v>0</v>
      </c>
      <c r="J796" s="19">
        <v>0</v>
      </c>
      <c r="K796" s="22">
        <v>0</v>
      </c>
      <c r="L796" s="21">
        <v>0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93</v>
      </c>
      <c r="E797" s="19">
        <v>77</v>
      </c>
      <c r="F797" s="20">
        <v>170</v>
      </c>
      <c r="G797" s="21">
        <v>5.3291536050156738</v>
      </c>
      <c r="H797" s="19">
        <v>1285</v>
      </c>
      <c r="I797" s="19">
        <v>1</v>
      </c>
      <c r="J797" s="19">
        <v>0</v>
      </c>
      <c r="K797" s="22">
        <v>1</v>
      </c>
      <c r="L797" s="21">
        <v>7.7821011673151752E-2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45</v>
      </c>
      <c r="E798" s="19">
        <v>61</v>
      </c>
      <c r="F798" s="20">
        <v>106</v>
      </c>
      <c r="G798" s="21">
        <v>6.3020214030915582</v>
      </c>
      <c r="H798" s="35">
        <v>959</v>
      </c>
      <c r="I798" s="19">
        <v>3</v>
      </c>
      <c r="J798" s="19">
        <v>2</v>
      </c>
      <c r="K798" s="22">
        <v>5</v>
      </c>
      <c r="L798" s="21">
        <v>0.52137643378519283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27</v>
      </c>
      <c r="E799" s="19">
        <v>28</v>
      </c>
      <c r="F799" s="20">
        <v>55</v>
      </c>
      <c r="G799" s="21">
        <v>5.2631578947368416</v>
      </c>
      <c r="H799" s="35">
        <v>714</v>
      </c>
      <c r="I799" s="19">
        <v>2</v>
      </c>
      <c r="J799" s="19">
        <v>2</v>
      </c>
      <c r="K799" s="22">
        <v>4</v>
      </c>
      <c r="L799" s="21">
        <v>0.56022408963585435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19</v>
      </c>
      <c r="E800" s="19">
        <v>16</v>
      </c>
      <c r="F800" s="20">
        <v>35</v>
      </c>
      <c r="G800" s="21">
        <v>5.627009646302251</v>
      </c>
      <c r="H800" s="35">
        <v>272</v>
      </c>
      <c r="I800" s="19">
        <v>0</v>
      </c>
      <c r="J800" s="19">
        <v>0</v>
      </c>
      <c r="K800" s="22">
        <v>0</v>
      </c>
      <c r="L800" s="21">
        <v>0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27</v>
      </c>
      <c r="E801" s="19">
        <v>22</v>
      </c>
      <c r="F801" s="20">
        <v>49</v>
      </c>
      <c r="G801" s="21">
        <v>7.6682316118935834</v>
      </c>
      <c r="H801" s="35">
        <v>299</v>
      </c>
      <c r="I801" s="19">
        <v>0</v>
      </c>
      <c r="J801" s="19">
        <v>0</v>
      </c>
      <c r="K801" s="22">
        <v>0</v>
      </c>
      <c r="L801" s="21">
        <v>0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22</v>
      </c>
      <c r="E802" s="19">
        <v>20</v>
      </c>
      <c r="F802" s="20">
        <v>42</v>
      </c>
      <c r="G802" s="21">
        <v>7.7205882352941178</v>
      </c>
      <c r="H802" s="19">
        <v>326</v>
      </c>
      <c r="I802" s="19">
        <v>4</v>
      </c>
      <c r="J802" s="19">
        <v>1</v>
      </c>
      <c r="K802" s="22">
        <v>5</v>
      </c>
      <c r="L802" s="21">
        <v>1.5337423312883436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47</v>
      </c>
      <c r="E803" s="19">
        <v>37</v>
      </c>
      <c r="F803" s="20">
        <v>84</v>
      </c>
      <c r="G803" s="21">
        <v>5.1313378130726939</v>
      </c>
      <c r="H803" s="19">
        <v>1035</v>
      </c>
      <c r="I803" s="19">
        <v>7</v>
      </c>
      <c r="J803" s="19">
        <v>2</v>
      </c>
      <c r="K803" s="22">
        <v>9</v>
      </c>
      <c r="L803" s="21">
        <v>0.86956521739130432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8</v>
      </c>
      <c r="E804" s="19">
        <v>14</v>
      </c>
      <c r="F804" s="20">
        <v>22</v>
      </c>
      <c r="G804" s="21">
        <v>5.0113895216400905</v>
      </c>
      <c r="H804" s="35">
        <v>165</v>
      </c>
      <c r="I804" s="19">
        <v>0</v>
      </c>
      <c r="J804" s="19">
        <v>0</v>
      </c>
      <c r="K804" s="22">
        <v>0</v>
      </c>
      <c r="L804" s="21">
        <v>0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26</v>
      </c>
      <c r="E805" s="19">
        <v>21</v>
      </c>
      <c r="F805" s="20">
        <v>47</v>
      </c>
      <c r="G805" s="21">
        <v>6.1598951507208382</v>
      </c>
      <c r="H805" s="35">
        <v>323</v>
      </c>
      <c r="I805" s="19">
        <v>0</v>
      </c>
      <c r="J805" s="19">
        <v>0</v>
      </c>
      <c r="K805" s="22">
        <v>0</v>
      </c>
      <c r="L805" s="21">
        <v>0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25</v>
      </c>
      <c r="E806" s="19">
        <v>31</v>
      </c>
      <c r="F806" s="20">
        <v>56</v>
      </c>
      <c r="G806" s="21">
        <v>4.8611111111111116</v>
      </c>
      <c r="H806" s="35">
        <v>526</v>
      </c>
      <c r="I806" s="19">
        <v>6</v>
      </c>
      <c r="J806" s="19">
        <v>7</v>
      </c>
      <c r="K806" s="22">
        <v>13</v>
      </c>
      <c r="L806" s="21">
        <v>2.4714828897338403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56</v>
      </c>
      <c r="E807" s="19">
        <v>50</v>
      </c>
      <c r="F807" s="20">
        <v>106</v>
      </c>
      <c r="G807" s="21">
        <v>6.6750629722921913</v>
      </c>
      <c r="H807" s="19">
        <v>994</v>
      </c>
      <c r="I807" s="19">
        <v>3</v>
      </c>
      <c r="J807" s="19">
        <v>2</v>
      </c>
      <c r="K807" s="22">
        <v>5</v>
      </c>
      <c r="L807" s="21">
        <v>0.50301810865191143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535</v>
      </c>
      <c r="E808" s="29">
        <v>544</v>
      </c>
      <c r="F808" s="29">
        <v>1079</v>
      </c>
      <c r="G808" s="31">
        <v>5.4919326105766784</v>
      </c>
      <c r="H808" s="29">
        <v>8848</v>
      </c>
      <c r="I808" s="29">
        <v>28</v>
      </c>
      <c r="J808" s="29">
        <v>35</v>
      </c>
      <c r="K808" s="36">
        <v>63</v>
      </c>
      <c r="L808" s="31">
        <v>0.71202531645569622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18</v>
      </c>
      <c r="E809" s="19">
        <v>10</v>
      </c>
      <c r="F809" s="20">
        <v>28</v>
      </c>
      <c r="G809" s="21">
        <v>7.4468085106382977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69</v>
      </c>
      <c r="E810" s="19">
        <v>75</v>
      </c>
      <c r="F810" s="20">
        <v>144</v>
      </c>
      <c r="G810" s="21">
        <v>5.477367820464055</v>
      </c>
      <c r="H810" s="35">
        <v>921</v>
      </c>
      <c r="I810" s="19">
        <v>2</v>
      </c>
      <c r="J810" s="19">
        <v>7</v>
      </c>
      <c r="K810" s="22">
        <v>9</v>
      </c>
      <c r="L810" s="21">
        <v>0.97719869706840379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19</v>
      </c>
      <c r="E811" s="19">
        <v>15</v>
      </c>
      <c r="F811" s="20">
        <v>34</v>
      </c>
      <c r="G811" s="21">
        <v>7.0247933884297522</v>
      </c>
      <c r="H811" s="35">
        <v>323</v>
      </c>
      <c r="I811" s="19">
        <v>3</v>
      </c>
      <c r="J811" s="19">
        <v>0</v>
      </c>
      <c r="K811" s="22">
        <v>3</v>
      </c>
      <c r="L811" s="21">
        <v>0.92879256965944268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13</v>
      </c>
      <c r="E812" s="19">
        <v>30</v>
      </c>
      <c r="F812" s="20">
        <v>43</v>
      </c>
      <c r="G812" s="21">
        <v>4.7409040793825792</v>
      </c>
      <c r="H812" s="35">
        <v>513</v>
      </c>
      <c r="I812" s="19">
        <v>1</v>
      </c>
      <c r="J812" s="19">
        <v>2</v>
      </c>
      <c r="K812" s="22">
        <v>3</v>
      </c>
      <c r="L812" s="21">
        <v>0.58479532163742687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37</v>
      </c>
      <c r="E813" s="19">
        <v>44</v>
      </c>
      <c r="F813" s="20">
        <v>81</v>
      </c>
      <c r="G813" s="21">
        <v>5.5214723926380369</v>
      </c>
      <c r="H813" s="35">
        <v>763</v>
      </c>
      <c r="I813" s="19">
        <v>4</v>
      </c>
      <c r="J813" s="19">
        <v>4</v>
      </c>
      <c r="K813" s="22">
        <v>8</v>
      </c>
      <c r="L813" s="21">
        <v>1.0484927916120577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36</v>
      </c>
      <c r="E814" s="19">
        <v>43</v>
      </c>
      <c r="F814" s="20">
        <v>79</v>
      </c>
      <c r="G814" s="21">
        <v>5.9667673716012084</v>
      </c>
      <c r="H814" s="35">
        <v>474</v>
      </c>
      <c r="I814" s="19">
        <v>0</v>
      </c>
      <c r="J814" s="19">
        <v>0</v>
      </c>
      <c r="K814" s="22">
        <v>0</v>
      </c>
      <c r="L814" s="21">
        <v>0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26</v>
      </c>
      <c r="E815" s="19">
        <v>30</v>
      </c>
      <c r="F815" s="20">
        <v>56</v>
      </c>
      <c r="G815" s="21">
        <v>4.6901172529313229</v>
      </c>
      <c r="H815" s="35">
        <v>486</v>
      </c>
      <c r="I815" s="19">
        <v>0</v>
      </c>
      <c r="J815" s="19">
        <v>0</v>
      </c>
      <c r="K815" s="22">
        <v>0</v>
      </c>
      <c r="L815" s="21">
        <v>0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44</v>
      </c>
      <c r="E816" s="19">
        <v>47</v>
      </c>
      <c r="F816" s="20">
        <v>91</v>
      </c>
      <c r="G816" s="21">
        <v>5.870967741935484</v>
      </c>
      <c r="H816" s="35">
        <v>780</v>
      </c>
      <c r="I816" s="19">
        <v>1</v>
      </c>
      <c r="J816" s="19">
        <v>4</v>
      </c>
      <c r="K816" s="22">
        <v>5</v>
      </c>
      <c r="L816" s="21">
        <v>0.64102564102564097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32</v>
      </c>
      <c r="E817" s="19">
        <v>23</v>
      </c>
      <c r="F817" s="20">
        <v>55</v>
      </c>
      <c r="G817" s="21">
        <v>5.9395248380129591</v>
      </c>
      <c r="H817" s="35">
        <v>520</v>
      </c>
      <c r="I817" s="19">
        <v>2</v>
      </c>
      <c r="J817" s="19">
        <v>5</v>
      </c>
      <c r="K817" s="22">
        <v>7</v>
      </c>
      <c r="L817" s="21">
        <v>1.3461538461538463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24</v>
      </c>
      <c r="E818" s="19">
        <v>21</v>
      </c>
      <c r="F818" s="20">
        <v>45</v>
      </c>
      <c r="G818" s="21">
        <v>4.7568710359408035</v>
      </c>
      <c r="H818" s="35">
        <v>321</v>
      </c>
      <c r="I818" s="19">
        <v>1</v>
      </c>
      <c r="J818" s="19">
        <v>2</v>
      </c>
      <c r="K818" s="22">
        <v>3</v>
      </c>
      <c r="L818" s="21">
        <v>0.93457943925233633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29</v>
      </c>
      <c r="E819" s="19">
        <v>27</v>
      </c>
      <c r="F819" s="20">
        <v>56</v>
      </c>
      <c r="G819" s="21">
        <v>5.6910569105691051</v>
      </c>
      <c r="H819" s="19">
        <v>418</v>
      </c>
      <c r="I819" s="19">
        <v>0</v>
      </c>
      <c r="J819" s="19">
        <v>2</v>
      </c>
      <c r="K819" s="22">
        <v>2</v>
      </c>
      <c r="L819" s="21">
        <v>0.4784688995215311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42</v>
      </c>
      <c r="E820" s="19">
        <v>45</v>
      </c>
      <c r="F820" s="20">
        <v>87</v>
      </c>
      <c r="G820" s="21">
        <v>4.9828178694158076</v>
      </c>
      <c r="H820" s="19">
        <v>1092</v>
      </c>
      <c r="I820" s="19">
        <v>1</v>
      </c>
      <c r="J820" s="19">
        <v>4</v>
      </c>
      <c r="K820" s="22">
        <v>5</v>
      </c>
      <c r="L820" s="21">
        <v>0.45787545787545791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14</v>
      </c>
      <c r="E821" s="19">
        <v>11</v>
      </c>
      <c r="F821" s="20">
        <v>25</v>
      </c>
      <c r="G821" s="21">
        <v>5.3418803418803416</v>
      </c>
      <c r="H821" s="35">
        <v>201</v>
      </c>
      <c r="I821" s="19">
        <v>3</v>
      </c>
      <c r="J821" s="19">
        <v>1</v>
      </c>
      <c r="K821" s="22">
        <v>4</v>
      </c>
      <c r="L821" s="21">
        <v>1.9900497512437811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14</v>
      </c>
      <c r="E822" s="19">
        <v>7</v>
      </c>
      <c r="F822" s="20">
        <v>21</v>
      </c>
      <c r="G822" s="21">
        <v>6.4024390243902438</v>
      </c>
      <c r="H822" s="19">
        <v>118</v>
      </c>
      <c r="I822" s="19">
        <v>1</v>
      </c>
      <c r="J822" s="19">
        <v>0</v>
      </c>
      <c r="K822" s="22">
        <v>1</v>
      </c>
      <c r="L822" s="21">
        <v>0.84745762711864403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118</v>
      </c>
      <c r="E823" s="19">
        <v>116</v>
      </c>
      <c r="F823" s="20">
        <v>234</v>
      </c>
      <c r="G823" s="21">
        <v>5.4191755442334415</v>
      </c>
      <c r="H823" s="19">
        <v>1820</v>
      </c>
      <c r="I823" s="19">
        <v>9</v>
      </c>
      <c r="J823" s="19">
        <v>4</v>
      </c>
      <c r="K823" s="22">
        <v>13</v>
      </c>
      <c r="L823" s="21">
        <v>0.7142857142857143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175</v>
      </c>
      <c r="E824" s="29">
        <v>133</v>
      </c>
      <c r="F824" s="29">
        <v>308</v>
      </c>
      <c r="G824" s="31">
        <v>6.6941969137144106</v>
      </c>
      <c r="H824" s="29">
        <v>2343</v>
      </c>
      <c r="I824" s="29">
        <v>16</v>
      </c>
      <c r="J824" s="29">
        <v>17</v>
      </c>
      <c r="K824" s="36">
        <v>33</v>
      </c>
      <c r="L824" s="31">
        <v>1.4084507042253522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2894</v>
      </c>
      <c r="E825" s="49">
        <v>2780</v>
      </c>
      <c r="F825" s="49">
        <v>5674</v>
      </c>
      <c r="G825" s="25">
        <v>6.134120368868853</v>
      </c>
      <c r="H825" s="9">
        <v>28634</v>
      </c>
      <c r="I825" s="49">
        <v>44</v>
      </c>
      <c r="J825" s="49">
        <v>29</v>
      </c>
      <c r="K825" s="50">
        <v>73</v>
      </c>
      <c r="L825" s="25">
        <v>0.25494167772578058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289</v>
      </c>
      <c r="E826" s="38">
        <v>287</v>
      </c>
      <c r="F826" s="38">
        <v>576</v>
      </c>
      <c r="G826" s="31">
        <v>4.7074207257273617</v>
      </c>
      <c r="H826" s="29">
        <v>4892</v>
      </c>
      <c r="I826" s="38">
        <v>15</v>
      </c>
      <c r="J826" s="38">
        <v>11</v>
      </c>
      <c r="K826" s="39">
        <v>26</v>
      </c>
      <c r="L826" s="31">
        <v>0.53147996729354052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10</v>
      </c>
      <c r="E827" s="35">
        <v>4</v>
      </c>
      <c r="F827" s="40">
        <v>14</v>
      </c>
      <c r="G827" s="21">
        <v>2.8056112224448899</v>
      </c>
      <c r="H827" s="35">
        <v>297</v>
      </c>
      <c r="I827" s="35">
        <v>1</v>
      </c>
      <c r="J827" s="35">
        <v>0</v>
      </c>
      <c r="K827" s="41">
        <v>1</v>
      </c>
      <c r="L827" s="21">
        <v>0.33670033670033667</v>
      </c>
    </row>
    <row r="828" spans="1:12" ht="14.25" customHeight="1" outlineLevel="1" x14ac:dyDescent="0.2">
      <c r="A828" s="42" t="s">
        <v>1392</v>
      </c>
      <c r="B828" s="43" t="s">
        <v>833</v>
      </c>
      <c r="C828" s="44">
        <v>539</v>
      </c>
      <c r="D828" s="35">
        <v>12</v>
      </c>
      <c r="E828" s="35">
        <v>12</v>
      </c>
      <c r="F828" s="40">
        <v>24</v>
      </c>
      <c r="G828" s="21">
        <v>4.4526901669758807</v>
      </c>
      <c r="H828" s="35">
        <v>200</v>
      </c>
      <c r="I828" s="35">
        <v>2</v>
      </c>
      <c r="J828" s="35">
        <v>1</v>
      </c>
      <c r="K828" s="48">
        <v>3</v>
      </c>
      <c r="L828" s="46">
        <v>1.5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17</v>
      </c>
      <c r="E829" s="35">
        <v>18</v>
      </c>
      <c r="F829" s="40">
        <v>35</v>
      </c>
      <c r="G829" s="21">
        <v>5.1546391752577314</v>
      </c>
      <c r="H829" s="35">
        <v>313</v>
      </c>
      <c r="I829" s="35">
        <v>0</v>
      </c>
      <c r="J829" s="35">
        <v>1</v>
      </c>
      <c r="K829" s="41">
        <v>1</v>
      </c>
      <c r="L829" s="21">
        <v>0.31948881789137379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12</v>
      </c>
      <c r="E830" s="35">
        <v>10</v>
      </c>
      <c r="F830" s="40">
        <v>22</v>
      </c>
      <c r="G830" s="21">
        <v>4.1666666666666661</v>
      </c>
      <c r="H830" s="35">
        <v>237</v>
      </c>
      <c r="I830" s="35">
        <v>1</v>
      </c>
      <c r="J830" s="35">
        <v>1</v>
      </c>
      <c r="K830" s="41">
        <v>2</v>
      </c>
      <c r="L830" s="21">
        <v>0.8438818565400843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10</v>
      </c>
      <c r="E831" s="35">
        <v>8</v>
      </c>
      <c r="F831" s="40">
        <v>18</v>
      </c>
      <c r="G831" s="21">
        <v>5.3412462908011866</v>
      </c>
      <c r="H831" s="35">
        <v>124</v>
      </c>
      <c r="I831" s="35">
        <v>0</v>
      </c>
      <c r="J831" s="35">
        <v>1</v>
      </c>
      <c r="K831" s="41">
        <v>1</v>
      </c>
      <c r="L831" s="21">
        <v>0.80645161290322576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27</v>
      </c>
      <c r="E832" s="35">
        <v>22</v>
      </c>
      <c r="F832" s="40">
        <v>49</v>
      </c>
      <c r="G832" s="21">
        <v>4.4954128440366974</v>
      </c>
      <c r="H832" s="35">
        <v>504</v>
      </c>
      <c r="I832" s="35">
        <v>1</v>
      </c>
      <c r="J832" s="35">
        <v>0</v>
      </c>
      <c r="K832" s="41">
        <v>1</v>
      </c>
      <c r="L832" s="21">
        <v>0.1984126984126984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56</v>
      </c>
      <c r="E833" s="35">
        <v>34</v>
      </c>
      <c r="F833" s="40">
        <v>90</v>
      </c>
      <c r="G833" s="21">
        <v>5.0847457627118651</v>
      </c>
      <c r="H833" s="35">
        <v>336</v>
      </c>
      <c r="I833" s="35">
        <v>0</v>
      </c>
      <c r="J833" s="35">
        <v>1</v>
      </c>
      <c r="K833" s="41">
        <v>1</v>
      </c>
      <c r="L833" s="21">
        <v>0.29761904761904762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1</v>
      </c>
      <c r="E834" s="35">
        <v>3</v>
      </c>
      <c r="F834" s="40">
        <v>4</v>
      </c>
      <c r="G834" s="21">
        <v>1.5094339622641511</v>
      </c>
      <c r="H834" s="35">
        <v>71</v>
      </c>
      <c r="I834" s="35">
        <v>0</v>
      </c>
      <c r="J834" s="35">
        <v>0</v>
      </c>
      <c r="K834" s="41">
        <v>0</v>
      </c>
      <c r="L834" s="21">
        <v>0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2</v>
      </c>
      <c r="E835" s="35">
        <v>6</v>
      </c>
      <c r="F835" s="40">
        <v>8</v>
      </c>
      <c r="G835" s="21">
        <v>1.3422818791946309</v>
      </c>
      <c r="H835" s="35">
        <v>405</v>
      </c>
      <c r="I835" s="35">
        <v>4</v>
      </c>
      <c r="J835" s="35">
        <v>0</v>
      </c>
      <c r="K835" s="41">
        <v>4</v>
      </c>
      <c r="L835" s="21">
        <v>0.98765432098765427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4</v>
      </c>
      <c r="E836" s="35">
        <v>9</v>
      </c>
      <c r="F836" s="40">
        <v>13</v>
      </c>
      <c r="G836" s="21">
        <v>3.8011695906432745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27</v>
      </c>
      <c r="E837" s="35">
        <v>24</v>
      </c>
      <c r="F837" s="40">
        <v>51</v>
      </c>
      <c r="G837" s="21">
        <v>8.5714285714285712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39</v>
      </c>
      <c r="E838" s="35">
        <v>43</v>
      </c>
      <c r="F838" s="40">
        <v>82</v>
      </c>
      <c r="G838" s="21">
        <v>5.6826056826056828</v>
      </c>
      <c r="H838" s="35">
        <v>627</v>
      </c>
      <c r="I838" s="35">
        <v>5</v>
      </c>
      <c r="J838" s="35">
        <v>2</v>
      </c>
      <c r="K838" s="41">
        <v>7</v>
      </c>
      <c r="L838" s="21">
        <v>1.1164274322169059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7</v>
      </c>
      <c r="E839" s="35">
        <v>12</v>
      </c>
      <c r="F839" s="40">
        <v>19</v>
      </c>
      <c r="G839" s="21">
        <v>4.3181818181818183</v>
      </c>
      <c r="H839" s="35">
        <v>271</v>
      </c>
      <c r="I839" s="35">
        <v>1</v>
      </c>
      <c r="J839" s="35">
        <v>1</v>
      </c>
      <c r="K839" s="41">
        <v>2</v>
      </c>
      <c r="L839" s="21">
        <v>0.73800738007380073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19</v>
      </c>
      <c r="E840" s="35">
        <v>29</v>
      </c>
      <c r="F840" s="40">
        <v>48</v>
      </c>
      <c r="G840" s="21">
        <v>4.9331963001027743</v>
      </c>
      <c r="H840" s="35">
        <v>368</v>
      </c>
      <c r="I840" s="35">
        <v>0</v>
      </c>
      <c r="J840" s="35">
        <v>2</v>
      </c>
      <c r="K840" s="41">
        <v>2</v>
      </c>
      <c r="L840" s="21">
        <v>0.54347826086956519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22</v>
      </c>
      <c r="E841" s="35">
        <v>24</v>
      </c>
      <c r="F841" s="40">
        <v>46</v>
      </c>
      <c r="G841" s="21">
        <v>4.4401544401544406</v>
      </c>
      <c r="H841" s="35">
        <v>434</v>
      </c>
      <c r="I841" s="35">
        <v>0</v>
      </c>
      <c r="J841" s="35">
        <v>0</v>
      </c>
      <c r="K841" s="41">
        <v>0</v>
      </c>
      <c r="L841" s="21">
        <v>0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16</v>
      </c>
      <c r="E842" s="35">
        <v>16</v>
      </c>
      <c r="F842" s="40">
        <v>32</v>
      </c>
      <c r="G842" s="21">
        <v>4.885496183206107</v>
      </c>
      <c r="H842" s="35">
        <v>327</v>
      </c>
      <c r="I842" s="35">
        <v>0</v>
      </c>
      <c r="J842" s="35">
        <v>1</v>
      </c>
      <c r="K842" s="41">
        <v>1</v>
      </c>
      <c r="L842" s="21">
        <v>0.3058103975535168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8</v>
      </c>
      <c r="E843" s="35">
        <v>13</v>
      </c>
      <c r="F843" s="40">
        <v>21</v>
      </c>
      <c r="G843" s="21">
        <v>4.6770601336302899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409</v>
      </c>
      <c r="E844" s="38">
        <v>357</v>
      </c>
      <c r="F844" s="38">
        <v>766</v>
      </c>
      <c r="G844" s="31">
        <v>5.9398263027295286</v>
      </c>
      <c r="H844" s="29">
        <v>4380</v>
      </c>
      <c r="I844" s="38">
        <v>10</v>
      </c>
      <c r="J844" s="38">
        <v>7</v>
      </c>
      <c r="K844" s="39">
        <v>17</v>
      </c>
      <c r="L844" s="31">
        <v>0.38812785388127852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1</v>
      </c>
      <c r="E845" s="35">
        <v>2</v>
      </c>
      <c r="F845" s="40">
        <v>3</v>
      </c>
      <c r="G845" s="21">
        <v>0.80213903743315518</v>
      </c>
      <c r="H845" s="35">
        <v>163</v>
      </c>
      <c r="I845" s="35">
        <v>0</v>
      </c>
      <c r="J845" s="35">
        <v>0</v>
      </c>
      <c r="K845" s="41">
        <v>0</v>
      </c>
      <c r="L845" s="21">
        <v>0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10</v>
      </c>
      <c r="E846" s="35">
        <v>16</v>
      </c>
      <c r="F846" s="40">
        <v>26</v>
      </c>
      <c r="G846" s="21">
        <v>6.9333333333333327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9</v>
      </c>
      <c r="E847" s="35">
        <v>10</v>
      </c>
      <c r="F847" s="40">
        <v>19</v>
      </c>
      <c r="G847" s="21">
        <v>7.3929961089494167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27</v>
      </c>
      <c r="E848" s="35">
        <v>19</v>
      </c>
      <c r="F848" s="40">
        <v>46</v>
      </c>
      <c r="G848" s="21">
        <v>6.0686015831134563</v>
      </c>
      <c r="H848" s="35">
        <v>322</v>
      </c>
      <c r="I848" s="35">
        <v>1</v>
      </c>
      <c r="J848" s="35">
        <v>0</v>
      </c>
      <c r="K848" s="41">
        <v>1</v>
      </c>
      <c r="L848" s="21">
        <v>0.3105590062111801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45</v>
      </c>
      <c r="E849" s="35">
        <v>54</v>
      </c>
      <c r="F849" s="40">
        <v>99</v>
      </c>
      <c r="G849" s="21">
        <v>8.3544303797468356</v>
      </c>
      <c r="H849" s="35">
        <v>326</v>
      </c>
      <c r="I849" s="35">
        <v>2</v>
      </c>
      <c r="J849" s="35">
        <v>0</v>
      </c>
      <c r="K849" s="41">
        <v>2</v>
      </c>
      <c r="L849" s="21">
        <v>0.61349693251533743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37</v>
      </c>
      <c r="E850" s="35">
        <v>23</v>
      </c>
      <c r="F850" s="40">
        <v>60</v>
      </c>
      <c r="G850" s="21">
        <v>6.2434963579604572</v>
      </c>
      <c r="H850" s="35">
        <v>316</v>
      </c>
      <c r="I850" s="35">
        <v>2</v>
      </c>
      <c r="J850" s="35">
        <v>3</v>
      </c>
      <c r="K850" s="41">
        <v>5</v>
      </c>
      <c r="L850" s="21">
        <v>1.5822784810126582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14</v>
      </c>
      <c r="E851" s="35">
        <v>15</v>
      </c>
      <c r="F851" s="40">
        <v>29</v>
      </c>
      <c r="G851" s="21">
        <v>4.6031746031746037</v>
      </c>
      <c r="H851" s="35">
        <v>322</v>
      </c>
      <c r="I851" s="35">
        <v>1</v>
      </c>
      <c r="J851" s="35">
        <v>0</v>
      </c>
      <c r="K851" s="41">
        <v>1</v>
      </c>
      <c r="L851" s="21">
        <v>0.3105590062111801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28</v>
      </c>
      <c r="E852" s="35">
        <v>26</v>
      </c>
      <c r="F852" s="40">
        <v>54</v>
      </c>
      <c r="G852" s="21">
        <v>5.4380664652567976</v>
      </c>
      <c r="H852" s="35">
        <v>236</v>
      </c>
      <c r="I852" s="35">
        <v>0</v>
      </c>
      <c r="J852" s="35">
        <v>1</v>
      </c>
      <c r="K852" s="41">
        <v>1</v>
      </c>
      <c r="L852" s="21">
        <v>0.42372881355932202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16</v>
      </c>
      <c r="E853" s="35">
        <v>19</v>
      </c>
      <c r="F853" s="40">
        <v>35</v>
      </c>
      <c r="G853" s="21">
        <v>6.1619718309859159</v>
      </c>
      <c r="H853" s="35">
        <v>183</v>
      </c>
      <c r="I853" s="35">
        <v>0</v>
      </c>
      <c r="J853" s="35">
        <v>0</v>
      </c>
      <c r="K853" s="41">
        <v>0</v>
      </c>
      <c r="L853" s="21">
        <v>0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13</v>
      </c>
      <c r="E854" s="35">
        <v>8</v>
      </c>
      <c r="F854" s="40">
        <v>21</v>
      </c>
      <c r="G854" s="21">
        <v>5.7220708446866482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28</v>
      </c>
      <c r="E855" s="35">
        <v>14</v>
      </c>
      <c r="F855" s="40">
        <v>42</v>
      </c>
      <c r="G855" s="21">
        <v>5.9914407988587728</v>
      </c>
      <c r="H855" s="35">
        <v>262</v>
      </c>
      <c r="I855" s="35">
        <v>1</v>
      </c>
      <c r="J855" s="35">
        <v>1</v>
      </c>
      <c r="K855" s="41">
        <v>2</v>
      </c>
      <c r="L855" s="21">
        <v>0.76335877862595414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18</v>
      </c>
      <c r="E856" s="35">
        <v>13</v>
      </c>
      <c r="F856" s="40">
        <v>31</v>
      </c>
      <c r="G856" s="21">
        <v>3.9340101522842641</v>
      </c>
      <c r="H856" s="35">
        <v>348</v>
      </c>
      <c r="I856" s="35">
        <v>0</v>
      </c>
      <c r="J856" s="35">
        <v>0</v>
      </c>
      <c r="K856" s="41">
        <v>0</v>
      </c>
      <c r="L856" s="21">
        <v>0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57</v>
      </c>
      <c r="E857" s="35">
        <v>50</v>
      </c>
      <c r="F857" s="40">
        <v>107</v>
      </c>
      <c r="G857" s="21">
        <v>8.6921202274573517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24</v>
      </c>
      <c r="E858" s="35">
        <v>24</v>
      </c>
      <c r="F858" s="40">
        <v>48</v>
      </c>
      <c r="G858" s="21">
        <v>6</v>
      </c>
      <c r="H858" s="35">
        <v>155</v>
      </c>
      <c r="I858" s="35">
        <v>0</v>
      </c>
      <c r="J858" s="35">
        <v>2</v>
      </c>
      <c r="K858" s="41">
        <v>2</v>
      </c>
      <c r="L858" s="21">
        <v>1.2903225806451613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9</v>
      </c>
      <c r="E859" s="35">
        <v>7</v>
      </c>
      <c r="F859" s="40">
        <v>16</v>
      </c>
      <c r="G859" s="21">
        <v>3.9603960396039604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36</v>
      </c>
      <c r="E860" s="35">
        <v>23</v>
      </c>
      <c r="F860" s="40">
        <v>59</v>
      </c>
      <c r="G860" s="21">
        <v>4.3223443223443221</v>
      </c>
      <c r="H860" s="35">
        <v>489</v>
      </c>
      <c r="I860" s="35">
        <v>2</v>
      </c>
      <c r="J860" s="35">
        <v>0</v>
      </c>
      <c r="K860" s="41">
        <v>2</v>
      </c>
      <c r="L860" s="21">
        <v>0.40899795501022501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16</v>
      </c>
      <c r="E861" s="35">
        <v>17</v>
      </c>
      <c r="F861" s="40">
        <v>33</v>
      </c>
      <c r="G861" s="21">
        <v>4.9401197604790417</v>
      </c>
      <c r="H861" s="35">
        <v>312</v>
      </c>
      <c r="I861" s="35">
        <v>1</v>
      </c>
      <c r="J861" s="35">
        <v>0</v>
      </c>
      <c r="K861" s="41">
        <v>1</v>
      </c>
      <c r="L861" s="21">
        <v>0.32051282051282048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21</v>
      </c>
      <c r="E862" s="35">
        <v>17</v>
      </c>
      <c r="F862" s="40">
        <v>38</v>
      </c>
      <c r="G862" s="21">
        <v>8.0679405520169851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418</v>
      </c>
      <c r="E863" s="38">
        <v>400</v>
      </c>
      <c r="F863" s="38">
        <v>818</v>
      </c>
      <c r="G863" s="31">
        <v>5.4107686201878558</v>
      </c>
      <c r="H863" s="29">
        <v>5117</v>
      </c>
      <c r="I863" s="38">
        <v>2</v>
      </c>
      <c r="J863" s="38">
        <v>2</v>
      </c>
      <c r="K863" s="39">
        <v>4</v>
      </c>
      <c r="L863" s="31">
        <v>7.8170803205002928E-2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8</v>
      </c>
      <c r="E864" s="35">
        <v>10</v>
      </c>
      <c r="F864" s="40">
        <v>18</v>
      </c>
      <c r="G864" s="21">
        <v>4.0449438202247192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18</v>
      </c>
      <c r="E865" s="35">
        <v>10</v>
      </c>
      <c r="F865" s="40">
        <v>28</v>
      </c>
      <c r="G865" s="21">
        <v>5.1756007393715349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10</v>
      </c>
      <c r="E866" s="35">
        <v>12</v>
      </c>
      <c r="F866" s="40">
        <v>22</v>
      </c>
      <c r="G866" s="21">
        <v>4.0892193308550189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52</v>
      </c>
      <c r="E867" s="35">
        <v>48</v>
      </c>
      <c r="F867" s="40">
        <v>100</v>
      </c>
      <c r="G867" s="21">
        <v>11.22334455667789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12</v>
      </c>
      <c r="E868" s="35">
        <v>10</v>
      </c>
      <c r="F868" s="40">
        <v>22</v>
      </c>
      <c r="G868" s="21">
        <v>3.7225042301184432</v>
      </c>
      <c r="H868" s="35">
        <v>212</v>
      </c>
      <c r="I868" s="35">
        <v>1</v>
      </c>
      <c r="J868" s="35">
        <v>1</v>
      </c>
      <c r="K868" s="41">
        <v>2</v>
      </c>
      <c r="L868" s="21">
        <v>0.94339622641509435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18</v>
      </c>
      <c r="E869" s="35">
        <v>13</v>
      </c>
      <c r="F869" s="40">
        <v>31</v>
      </c>
      <c r="G869" s="21">
        <v>3.7897310513447433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28</v>
      </c>
      <c r="E870" s="35">
        <v>22</v>
      </c>
      <c r="F870" s="40">
        <v>50</v>
      </c>
      <c r="G870" s="21">
        <v>6.1652281134401976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11</v>
      </c>
      <c r="E871" s="35">
        <v>15</v>
      </c>
      <c r="F871" s="40">
        <v>26</v>
      </c>
      <c r="G871" s="21">
        <v>3.6775106082036775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23</v>
      </c>
      <c r="E872" s="35">
        <v>23</v>
      </c>
      <c r="F872" s="40">
        <v>46</v>
      </c>
      <c r="G872" s="21">
        <v>5.5089820359281436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22</v>
      </c>
      <c r="E873" s="35">
        <v>21</v>
      </c>
      <c r="F873" s="40">
        <v>43</v>
      </c>
      <c r="G873" s="21">
        <v>5.9228650137741052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21</v>
      </c>
      <c r="E874" s="35">
        <v>17</v>
      </c>
      <c r="F874" s="40">
        <v>38</v>
      </c>
      <c r="G874" s="21">
        <v>3.5950804162724692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30</v>
      </c>
      <c r="E875" s="35">
        <v>18</v>
      </c>
      <c r="F875" s="40">
        <v>48</v>
      </c>
      <c r="G875" s="21">
        <v>4.8582995951417001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28</v>
      </c>
      <c r="E876" s="35">
        <v>22</v>
      </c>
      <c r="F876" s="40">
        <v>50</v>
      </c>
      <c r="G876" s="21">
        <v>7.6569678407350681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81</v>
      </c>
      <c r="E877" s="35">
        <v>105</v>
      </c>
      <c r="F877" s="40">
        <v>186</v>
      </c>
      <c r="G877" s="21">
        <v>5.5143788911947826</v>
      </c>
      <c r="H877" s="35">
        <v>896</v>
      </c>
      <c r="I877" s="35">
        <v>0</v>
      </c>
      <c r="J877" s="35">
        <v>0</v>
      </c>
      <c r="K877" s="41">
        <v>0</v>
      </c>
      <c r="L877" s="21">
        <v>0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17</v>
      </c>
      <c r="E878" s="35">
        <v>28</v>
      </c>
      <c r="F878" s="40">
        <v>45</v>
      </c>
      <c r="G878" s="21">
        <v>8.4269662921348321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12</v>
      </c>
      <c r="E879" s="35">
        <v>14</v>
      </c>
      <c r="F879" s="40">
        <v>26</v>
      </c>
      <c r="G879" s="21">
        <v>4.8598130841121492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27</v>
      </c>
      <c r="E880" s="35">
        <v>12</v>
      </c>
      <c r="F880" s="40">
        <v>39</v>
      </c>
      <c r="G880" s="21">
        <v>3.6279069767441858</v>
      </c>
      <c r="H880" s="19">
        <v>414</v>
      </c>
      <c r="I880" s="35">
        <v>1</v>
      </c>
      <c r="J880" s="35">
        <v>1</v>
      </c>
      <c r="K880" s="41">
        <v>2</v>
      </c>
      <c r="L880" s="21">
        <v>0.48309178743961351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1351</v>
      </c>
      <c r="E881" s="38">
        <v>1327</v>
      </c>
      <c r="F881" s="38">
        <v>2678</v>
      </c>
      <c r="G881" s="31">
        <v>6.853136115873788</v>
      </c>
      <c r="H881" s="29">
        <v>10344</v>
      </c>
      <c r="I881" s="38">
        <v>5</v>
      </c>
      <c r="J881" s="38">
        <v>3</v>
      </c>
      <c r="K881" s="39">
        <v>8</v>
      </c>
      <c r="L881" s="31">
        <v>7.7339520494972933E-2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35</v>
      </c>
      <c r="E882" s="35">
        <v>25</v>
      </c>
      <c r="F882" s="40">
        <v>60</v>
      </c>
      <c r="G882" s="21">
        <v>5.1948051948051948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25</v>
      </c>
      <c r="E883" s="35">
        <v>23</v>
      </c>
      <c r="F883" s="40">
        <v>48</v>
      </c>
      <c r="G883" s="21">
        <v>6.5753424657534243</v>
      </c>
      <c r="H883" s="35">
        <v>385</v>
      </c>
      <c r="I883" s="35">
        <v>0</v>
      </c>
      <c r="J883" s="35">
        <v>0</v>
      </c>
      <c r="K883" s="41">
        <v>0</v>
      </c>
      <c r="L883" s="21">
        <v>0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18</v>
      </c>
      <c r="E884" s="35">
        <v>9</v>
      </c>
      <c r="F884" s="40">
        <v>27</v>
      </c>
      <c r="G884" s="21">
        <v>4.6232876712328768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10</v>
      </c>
      <c r="E885" s="35">
        <v>12</v>
      </c>
      <c r="F885" s="40">
        <v>22</v>
      </c>
      <c r="G885" s="21">
        <v>4.7516198704103676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29</v>
      </c>
      <c r="E886" s="35">
        <v>29</v>
      </c>
      <c r="F886" s="40">
        <v>58</v>
      </c>
      <c r="G886" s="21">
        <v>8.417997097242381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23</v>
      </c>
      <c r="E887" s="35">
        <v>25</v>
      </c>
      <c r="F887" s="40">
        <v>48</v>
      </c>
      <c r="G887" s="21">
        <v>7.418856259659969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125</v>
      </c>
      <c r="E888" s="35">
        <v>122</v>
      </c>
      <c r="F888" s="40">
        <v>247</v>
      </c>
      <c r="G888" s="21">
        <v>21.955555555555556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42" t="s">
        <v>1510</v>
      </c>
      <c r="B889" s="43" t="s">
        <v>1511</v>
      </c>
      <c r="C889" s="47">
        <v>1058</v>
      </c>
      <c r="D889" s="35">
        <v>27</v>
      </c>
      <c r="E889" s="35">
        <v>23</v>
      </c>
      <c r="F889" s="40">
        <v>50</v>
      </c>
      <c r="G889" s="21">
        <v>4.7258979206049148</v>
      </c>
      <c r="H889" s="35">
        <v>348</v>
      </c>
      <c r="I889" s="35">
        <v>0</v>
      </c>
      <c r="J889" s="35">
        <v>0</v>
      </c>
      <c r="K889" s="48">
        <v>0</v>
      </c>
      <c r="L889" s="46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14</v>
      </c>
      <c r="E890" s="35">
        <v>12</v>
      </c>
      <c r="F890" s="40">
        <v>26</v>
      </c>
      <c r="G890" s="21">
        <v>7.202216066481995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5</v>
      </c>
      <c r="E891" s="35">
        <v>11</v>
      </c>
      <c r="F891" s="40">
        <v>16</v>
      </c>
      <c r="G891" s="21">
        <v>5.4237288135593218</v>
      </c>
      <c r="H891" s="35">
        <v>138</v>
      </c>
      <c r="I891" s="35">
        <v>1</v>
      </c>
      <c r="J891" s="35">
        <v>1</v>
      </c>
      <c r="K891" s="41">
        <v>2</v>
      </c>
      <c r="L891" s="21">
        <v>1.4492753623188406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46</v>
      </c>
      <c r="E892" s="35">
        <v>44</v>
      </c>
      <c r="F892" s="40">
        <v>90</v>
      </c>
      <c r="G892" s="21">
        <v>8.5959885386819472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35</v>
      </c>
      <c r="E893" s="35">
        <v>29</v>
      </c>
      <c r="F893" s="40">
        <v>64</v>
      </c>
      <c r="G893" s="21">
        <v>5.2159739201303994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45</v>
      </c>
      <c r="E894" s="35">
        <v>44</v>
      </c>
      <c r="F894" s="40">
        <v>89</v>
      </c>
      <c r="G894" s="21">
        <v>5.4301403294691886</v>
      </c>
      <c r="H894" s="35">
        <v>446</v>
      </c>
      <c r="I894" s="35">
        <v>3</v>
      </c>
      <c r="J894" s="35">
        <v>2</v>
      </c>
      <c r="K894" s="41">
        <v>5</v>
      </c>
      <c r="L894" s="21">
        <v>1.1210762331838564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20</v>
      </c>
      <c r="E895" s="35">
        <v>29</v>
      </c>
      <c r="F895" s="40">
        <v>49</v>
      </c>
      <c r="G895" s="21">
        <v>5.0463439752832127</v>
      </c>
      <c r="H895" s="35">
        <v>395</v>
      </c>
      <c r="I895" s="35">
        <v>0</v>
      </c>
      <c r="J895" s="35">
        <v>0</v>
      </c>
      <c r="K895" s="41">
        <v>0</v>
      </c>
      <c r="L895" s="21">
        <v>0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28</v>
      </c>
      <c r="E896" s="35">
        <v>39</v>
      </c>
      <c r="F896" s="40">
        <v>67</v>
      </c>
      <c r="G896" s="21">
        <v>9.0909090909090917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18</v>
      </c>
      <c r="E897" s="35">
        <v>12</v>
      </c>
      <c r="F897" s="40">
        <v>30</v>
      </c>
      <c r="G897" s="21">
        <v>5.7142857142857144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29</v>
      </c>
      <c r="E898" s="35">
        <v>23</v>
      </c>
      <c r="F898" s="40">
        <v>52</v>
      </c>
      <c r="G898" s="21">
        <v>3.8893044128646221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37</v>
      </c>
      <c r="E899" s="35">
        <v>45</v>
      </c>
      <c r="F899" s="40">
        <v>82</v>
      </c>
      <c r="G899" s="21">
        <v>6.8162926018287617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24</v>
      </c>
      <c r="E900" s="35">
        <v>17</v>
      </c>
      <c r="F900" s="40">
        <v>41</v>
      </c>
      <c r="G900" s="21">
        <v>7.3345259391771016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19</v>
      </c>
      <c r="E901" s="35">
        <v>8</v>
      </c>
      <c r="F901" s="40">
        <v>27</v>
      </c>
      <c r="G901" s="21">
        <v>5.3149606299212602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34</v>
      </c>
      <c r="E902" s="35">
        <v>31</v>
      </c>
      <c r="F902" s="40">
        <v>65</v>
      </c>
      <c r="G902" s="21">
        <v>5.0231839258114377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38</v>
      </c>
      <c r="E903" s="35">
        <v>36</v>
      </c>
      <c r="F903" s="40">
        <v>74</v>
      </c>
      <c r="G903" s="21">
        <v>4.4659022329511169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19</v>
      </c>
      <c r="E904" s="35">
        <v>22</v>
      </c>
      <c r="F904" s="40">
        <v>41</v>
      </c>
      <c r="G904" s="21">
        <v>6.3962558502340086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16</v>
      </c>
      <c r="E905" s="35">
        <v>11</v>
      </c>
      <c r="F905" s="40">
        <v>27</v>
      </c>
      <c r="G905" s="21">
        <v>4.53781512605042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30</v>
      </c>
      <c r="E906" s="35">
        <v>31</v>
      </c>
      <c r="F906" s="40">
        <v>61</v>
      </c>
      <c r="G906" s="21">
        <v>7.0438799076212479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23</v>
      </c>
      <c r="E907" s="35">
        <v>23</v>
      </c>
      <c r="F907" s="40">
        <v>46</v>
      </c>
      <c r="G907" s="21">
        <v>5.5690072639225177</v>
      </c>
      <c r="H907" s="35">
        <v>350</v>
      </c>
      <c r="I907" s="35">
        <v>1</v>
      </c>
      <c r="J907" s="35">
        <v>0</v>
      </c>
      <c r="K907" s="41">
        <v>1</v>
      </c>
      <c r="L907" s="21">
        <v>0.2857142857142857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31</v>
      </c>
      <c r="E908" s="35">
        <v>37</v>
      </c>
      <c r="F908" s="40">
        <v>68</v>
      </c>
      <c r="G908" s="21">
        <v>5.3670086819258094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19</v>
      </c>
      <c r="E909" s="35">
        <v>27</v>
      </c>
      <c r="F909" s="40">
        <v>46</v>
      </c>
      <c r="G909" s="21">
        <v>12.432432432432433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6</v>
      </c>
      <c r="E910" s="35">
        <v>8</v>
      </c>
      <c r="F910" s="40">
        <v>14</v>
      </c>
      <c r="G910" s="21">
        <v>3.6842105263157889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51</v>
      </c>
      <c r="E911" s="35">
        <v>44</v>
      </c>
      <c r="F911" s="40">
        <v>95</v>
      </c>
      <c r="G911" s="21">
        <v>5.4316752429959978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36</v>
      </c>
      <c r="E912" s="35">
        <v>45</v>
      </c>
      <c r="F912" s="40">
        <v>81</v>
      </c>
      <c r="G912" s="21">
        <v>4.32923570283271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57</v>
      </c>
      <c r="E913" s="35">
        <v>52</v>
      </c>
      <c r="F913" s="40">
        <v>109</v>
      </c>
      <c r="G913" s="21">
        <v>8.6370839936608554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56</v>
      </c>
      <c r="E914" s="35">
        <v>62</v>
      </c>
      <c r="F914" s="40">
        <v>118</v>
      </c>
      <c r="G914" s="21">
        <v>8.087731322823851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32</v>
      </c>
      <c r="E915" s="35">
        <v>21</v>
      </c>
      <c r="F915" s="40">
        <v>53</v>
      </c>
      <c r="G915" s="21">
        <v>6.0989643268124283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46</v>
      </c>
      <c r="E916" s="35">
        <v>46</v>
      </c>
      <c r="F916" s="40">
        <v>92</v>
      </c>
      <c r="G916" s="21">
        <v>11.630847029077119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18</v>
      </c>
      <c r="E917" s="35">
        <v>23</v>
      </c>
      <c r="F917" s="40">
        <v>41</v>
      </c>
      <c r="G917" s="21">
        <v>4.9878345498783458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15</v>
      </c>
      <c r="E918" s="35">
        <v>16</v>
      </c>
      <c r="F918" s="40">
        <v>31</v>
      </c>
      <c r="G918" s="21">
        <v>5.8601134215500945</v>
      </c>
      <c r="H918" s="35">
        <v>216</v>
      </c>
      <c r="I918" s="35">
        <v>0</v>
      </c>
      <c r="J918" s="35">
        <v>0</v>
      </c>
      <c r="K918" s="41">
        <v>0</v>
      </c>
      <c r="L918" s="21">
        <v>0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11</v>
      </c>
      <c r="E919" s="35">
        <v>9</v>
      </c>
      <c r="F919" s="40">
        <v>20</v>
      </c>
      <c r="G919" s="21">
        <v>5.2770448548812663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41</v>
      </c>
      <c r="E920" s="35">
        <v>32</v>
      </c>
      <c r="F920" s="40">
        <v>73</v>
      </c>
      <c r="G920" s="21">
        <v>5.8446757405924741</v>
      </c>
      <c r="H920" s="35">
        <v>128</v>
      </c>
      <c r="I920" s="35">
        <v>0</v>
      </c>
      <c r="J920" s="35">
        <v>0</v>
      </c>
      <c r="K920" s="41">
        <v>0</v>
      </c>
      <c r="L920" s="21">
        <v>0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55</v>
      </c>
      <c r="E921" s="35">
        <v>50</v>
      </c>
      <c r="F921" s="40">
        <v>105</v>
      </c>
      <c r="G921" s="21">
        <v>8.8607594936708853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66</v>
      </c>
      <c r="E922" s="35">
        <v>76</v>
      </c>
      <c r="F922" s="40">
        <v>142</v>
      </c>
      <c r="G922" s="21">
        <v>11.360000000000001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15</v>
      </c>
      <c r="E923" s="35">
        <v>9</v>
      </c>
      <c r="F923" s="40">
        <v>24</v>
      </c>
      <c r="G923" s="21">
        <v>5.9113300492610836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24</v>
      </c>
      <c r="E924" s="35">
        <v>35</v>
      </c>
      <c r="F924" s="40">
        <v>59</v>
      </c>
      <c r="G924" s="21">
        <v>11.799999999999999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125</v>
      </c>
      <c r="E925" s="38">
        <v>103</v>
      </c>
      <c r="F925" s="38">
        <v>228</v>
      </c>
      <c r="G925" s="31">
        <v>6.2244062244062244</v>
      </c>
      <c r="H925" s="29">
        <v>1190</v>
      </c>
      <c r="I925" s="38">
        <v>0</v>
      </c>
      <c r="J925" s="38">
        <v>0</v>
      </c>
      <c r="K925" s="39">
        <v>0</v>
      </c>
      <c r="L925" s="31">
        <v>0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20</v>
      </c>
      <c r="E926" s="35">
        <v>21</v>
      </c>
      <c r="F926" s="40">
        <v>41</v>
      </c>
      <c r="G926" s="21">
        <v>5.1767676767676765</v>
      </c>
      <c r="H926" s="35">
        <v>194</v>
      </c>
      <c r="I926" s="35">
        <v>0</v>
      </c>
      <c r="J926" s="35">
        <v>0</v>
      </c>
      <c r="K926" s="41">
        <v>0</v>
      </c>
      <c r="L926" s="21">
        <v>0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32</v>
      </c>
      <c r="E927" s="35">
        <v>28</v>
      </c>
      <c r="F927" s="40">
        <v>60</v>
      </c>
      <c r="G927" s="21">
        <v>6.9767441860465116</v>
      </c>
      <c r="H927" s="35">
        <v>301</v>
      </c>
      <c r="I927" s="35">
        <v>0</v>
      </c>
      <c r="J927" s="35">
        <v>0</v>
      </c>
      <c r="K927" s="41">
        <v>0</v>
      </c>
      <c r="L927" s="21">
        <v>0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37</v>
      </c>
      <c r="E928" s="35">
        <v>24</v>
      </c>
      <c r="F928" s="40">
        <v>61</v>
      </c>
      <c r="G928" s="21">
        <v>7.6537013801756597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22</v>
      </c>
      <c r="E929" s="35">
        <v>13</v>
      </c>
      <c r="F929" s="40">
        <v>35</v>
      </c>
      <c r="G929" s="21">
        <v>4.7945205479452051</v>
      </c>
      <c r="H929" s="35">
        <v>309</v>
      </c>
      <c r="I929" s="35">
        <v>0</v>
      </c>
      <c r="J929" s="35">
        <v>0</v>
      </c>
      <c r="K929" s="41">
        <v>0</v>
      </c>
      <c r="L929" s="21">
        <v>0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14</v>
      </c>
      <c r="E930" s="35">
        <v>17</v>
      </c>
      <c r="F930" s="40">
        <v>31</v>
      </c>
      <c r="G930" s="21">
        <v>6.4049586776859497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302</v>
      </c>
      <c r="E931" s="38">
        <v>306</v>
      </c>
      <c r="F931" s="38">
        <v>608</v>
      </c>
      <c r="G931" s="31">
        <v>6.3939425807130092</v>
      </c>
      <c r="H931" s="29">
        <v>2711</v>
      </c>
      <c r="I931" s="38">
        <v>12</v>
      </c>
      <c r="J931" s="38">
        <v>6</v>
      </c>
      <c r="K931" s="39">
        <v>18</v>
      </c>
      <c r="L931" s="31">
        <v>0.66396163777203987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4081</v>
      </c>
      <c r="E932" s="9">
        <v>3968</v>
      </c>
      <c r="F932" s="9">
        <v>8049</v>
      </c>
      <c r="G932" s="25">
        <v>5.4378154155885392</v>
      </c>
      <c r="H932" s="9">
        <v>54456</v>
      </c>
      <c r="I932" s="9">
        <v>232</v>
      </c>
      <c r="J932" s="9">
        <v>226</v>
      </c>
      <c r="K932" s="16">
        <v>458</v>
      </c>
      <c r="L932" s="25">
        <v>0.84104598207727332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718</v>
      </c>
      <c r="E933" s="29">
        <v>663</v>
      </c>
      <c r="F933" s="29">
        <v>1381</v>
      </c>
      <c r="G933" s="31">
        <v>4.8595960306847772</v>
      </c>
      <c r="H933" s="29">
        <v>13230</v>
      </c>
      <c r="I933" s="29">
        <v>59</v>
      </c>
      <c r="J933" s="29">
        <v>55</v>
      </c>
      <c r="K933" s="36">
        <v>114</v>
      </c>
      <c r="L933" s="31">
        <v>0.86167800453514731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6</v>
      </c>
      <c r="E934" s="19">
        <v>3</v>
      </c>
      <c r="F934" s="20">
        <v>9</v>
      </c>
      <c r="G934" s="21">
        <v>5.9210526315789469</v>
      </c>
      <c r="H934" s="35">
        <v>71</v>
      </c>
      <c r="I934" s="19">
        <v>1</v>
      </c>
      <c r="J934" s="19">
        <v>1</v>
      </c>
      <c r="K934" s="22">
        <v>2</v>
      </c>
      <c r="L934" s="21">
        <v>2.8169014084507045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13</v>
      </c>
      <c r="E935" s="19">
        <v>6</v>
      </c>
      <c r="F935" s="20">
        <v>19</v>
      </c>
      <c r="G935" s="21">
        <v>3.512014787430684</v>
      </c>
      <c r="H935" s="35">
        <v>266</v>
      </c>
      <c r="I935" s="19">
        <v>0</v>
      </c>
      <c r="J935" s="19">
        <v>1</v>
      </c>
      <c r="K935" s="22">
        <v>1</v>
      </c>
      <c r="L935" s="21">
        <v>0.37593984962406013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13</v>
      </c>
      <c r="E936" s="19">
        <v>8</v>
      </c>
      <c r="F936" s="20">
        <v>21</v>
      </c>
      <c r="G936" s="21">
        <v>6.7961165048543686</v>
      </c>
      <c r="H936" s="35">
        <v>85</v>
      </c>
      <c r="I936" s="19">
        <v>0</v>
      </c>
      <c r="J936" s="19">
        <v>1</v>
      </c>
      <c r="K936" s="22">
        <v>1</v>
      </c>
      <c r="L936" s="21">
        <v>1.1764705882352942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5</v>
      </c>
      <c r="E937" s="19">
        <v>2</v>
      </c>
      <c r="F937" s="20">
        <v>7</v>
      </c>
      <c r="G937" s="21">
        <v>2.8571428571428572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12</v>
      </c>
      <c r="E938" s="19">
        <v>19</v>
      </c>
      <c r="F938" s="20">
        <v>31</v>
      </c>
      <c r="G938" s="21">
        <v>7.4519230769230766</v>
      </c>
      <c r="H938" s="35">
        <v>228</v>
      </c>
      <c r="I938" s="19">
        <v>0</v>
      </c>
      <c r="J938" s="19">
        <v>0</v>
      </c>
      <c r="K938" s="22">
        <v>0</v>
      </c>
      <c r="L938" s="21">
        <v>0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13</v>
      </c>
      <c r="E939" s="19">
        <v>10</v>
      </c>
      <c r="F939" s="20">
        <v>23</v>
      </c>
      <c r="G939" s="21">
        <v>6.9069069069069062</v>
      </c>
      <c r="H939" s="35">
        <v>149</v>
      </c>
      <c r="I939" s="19">
        <v>2</v>
      </c>
      <c r="J939" s="19">
        <v>0</v>
      </c>
      <c r="K939" s="22">
        <v>2</v>
      </c>
      <c r="L939" s="21">
        <v>1.3422818791946309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8</v>
      </c>
      <c r="E940" s="19">
        <v>2</v>
      </c>
      <c r="F940" s="20">
        <v>10</v>
      </c>
      <c r="G940" s="21">
        <v>3.7037037037037033</v>
      </c>
      <c r="H940" s="35">
        <v>92</v>
      </c>
      <c r="I940" s="19">
        <v>0</v>
      </c>
      <c r="J940" s="19">
        <v>1</v>
      </c>
      <c r="K940" s="22">
        <v>1</v>
      </c>
      <c r="L940" s="21">
        <v>1.0869565217391304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11</v>
      </c>
      <c r="E941" s="19">
        <v>4</v>
      </c>
      <c r="F941" s="20">
        <v>15</v>
      </c>
      <c r="G941" s="21">
        <v>4.1782729805013927</v>
      </c>
      <c r="H941" s="35">
        <v>185</v>
      </c>
      <c r="I941" s="19">
        <v>0</v>
      </c>
      <c r="J941" s="19">
        <v>5</v>
      </c>
      <c r="K941" s="22">
        <v>5</v>
      </c>
      <c r="L941" s="21">
        <v>2.7027027027027026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13</v>
      </c>
      <c r="E942" s="19">
        <v>15</v>
      </c>
      <c r="F942" s="20">
        <v>28</v>
      </c>
      <c r="G942" s="21">
        <v>4.2232277526395174</v>
      </c>
      <c r="H942" s="35">
        <v>260</v>
      </c>
      <c r="I942" s="19">
        <v>1</v>
      </c>
      <c r="J942" s="19">
        <v>1</v>
      </c>
      <c r="K942" s="22">
        <v>2</v>
      </c>
      <c r="L942" s="21">
        <v>0.76923076923076927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15</v>
      </c>
      <c r="E943" s="19">
        <v>9</v>
      </c>
      <c r="F943" s="20">
        <v>24</v>
      </c>
      <c r="G943" s="21">
        <v>3.7383177570093453</v>
      </c>
      <c r="H943" s="35">
        <v>304</v>
      </c>
      <c r="I943" s="19">
        <v>0</v>
      </c>
      <c r="J943" s="19">
        <v>2</v>
      </c>
      <c r="K943" s="22">
        <v>2</v>
      </c>
      <c r="L943" s="21">
        <v>0.6578947368421052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10</v>
      </c>
      <c r="E944" s="19">
        <v>12</v>
      </c>
      <c r="F944" s="20">
        <v>22</v>
      </c>
      <c r="G944" s="21">
        <v>3.4920634920634921</v>
      </c>
      <c r="H944" s="35">
        <v>293</v>
      </c>
      <c r="I944" s="19">
        <v>2</v>
      </c>
      <c r="J944" s="19">
        <v>2</v>
      </c>
      <c r="K944" s="22">
        <v>4</v>
      </c>
      <c r="L944" s="21">
        <v>1.3651877133105803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25</v>
      </c>
      <c r="E945" s="19">
        <v>24</v>
      </c>
      <c r="F945" s="20">
        <v>49</v>
      </c>
      <c r="G945" s="21">
        <v>4.3710972346119537</v>
      </c>
      <c r="H945" s="35">
        <v>601</v>
      </c>
      <c r="I945" s="19">
        <v>0</v>
      </c>
      <c r="J945" s="19">
        <v>2</v>
      </c>
      <c r="K945" s="22">
        <v>2</v>
      </c>
      <c r="L945" s="21">
        <v>0.33277870216306155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8</v>
      </c>
      <c r="E946" s="19">
        <v>10</v>
      </c>
      <c r="F946" s="20">
        <v>18</v>
      </c>
      <c r="G946" s="21">
        <v>3.7344398340248963</v>
      </c>
      <c r="H946" s="35">
        <v>267</v>
      </c>
      <c r="I946" s="19">
        <v>3</v>
      </c>
      <c r="J946" s="19">
        <v>0</v>
      </c>
      <c r="K946" s="22">
        <v>3</v>
      </c>
      <c r="L946" s="21">
        <v>1.1235955056179776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6</v>
      </c>
      <c r="E947" s="19">
        <v>3</v>
      </c>
      <c r="F947" s="20">
        <v>9</v>
      </c>
      <c r="G947" s="21">
        <v>2.25</v>
      </c>
      <c r="H947" s="35">
        <v>196</v>
      </c>
      <c r="I947" s="19">
        <v>2</v>
      </c>
      <c r="J947" s="19">
        <v>2</v>
      </c>
      <c r="K947" s="22">
        <v>4</v>
      </c>
      <c r="L947" s="21">
        <v>2.0408163265306123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5</v>
      </c>
      <c r="E948" s="19">
        <v>2</v>
      </c>
      <c r="F948" s="20">
        <v>7</v>
      </c>
      <c r="G948" s="21">
        <v>4.5454545454545459</v>
      </c>
      <c r="H948" s="35">
        <v>54</v>
      </c>
      <c r="I948" s="19">
        <v>1</v>
      </c>
      <c r="J948" s="19">
        <v>0</v>
      </c>
      <c r="K948" s="22">
        <v>1</v>
      </c>
      <c r="L948" s="21">
        <v>1.8518518518518516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5</v>
      </c>
      <c r="E949" s="19">
        <v>7</v>
      </c>
      <c r="F949" s="20">
        <v>12</v>
      </c>
      <c r="G949" s="21">
        <v>3.7854889589905363</v>
      </c>
      <c r="H949" s="35">
        <v>179</v>
      </c>
      <c r="I949" s="19">
        <v>0</v>
      </c>
      <c r="J949" s="19">
        <v>1</v>
      </c>
      <c r="K949" s="22">
        <v>1</v>
      </c>
      <c r="L949" s="21">
        <v>0.55865921787709494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9</v>
      </c>
      <c r="E950" s="19">
        <v>6</v>
      </c>
      <c r="F950" s="20">
        <v>15</v>
      </c>
      <c r="G950" s="21">
        <v>3.5799522673031028</v>
      </c>
      <c r="H950" s="35">
        <v>193</v>
      </c>
      <c r="I950" s="19">
        <v>1</v>
      </c>
      <c r="J950" s="19">
        <v>0</v>
      </c>
      <c r="K950" s="22">
        <v>1</v>
      </c>
      <c r="L950" s="21">
        <v>0.5181347150259068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13</v>
      </c>
      <c r="E951" s="19">
        <v>14</v>
      </c>
      <c r="F951" s="20">
        <v>27</v>
      </c>
      <c r="G951" s="21">
        <v>5.6133056133056138</v>
      </c>
      <c r="H951" s="35">
        <v>241</v>
      </c>
      <c r="I951" s="19">
        <v>0</v>
      </c>
      <c r="J951" s="19">
        <v>0</v>
      </c>
      <c r="K951" s="22">
        <v>0</v>
      </c>
      <c r="L951" s="21">
        <v>0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33</v>
      </c>
      <c r="E952" s="19">
        <v>26</v>
      </c>
      <c r="F952" s="20">
        <v>59</v>
      </c>
      <c r="G952" s="21">
        <v>5.5977229601518026</v>
      </c>
      <c r="H952" s="35">
        <v>450</v>
      </c>
      <c r="I952" s="19">
        <v>1</v>
      </c>
      <c r="J952" s="19">
        <v>0</v>
      </c>
      <c r="K952" s="22">
        <v>1</v>
      </c>
      <c r="L952" s="21">
        <v>0.22222222222222221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4</v>
      </c>
      <c r="E953" s="19">
        <v>3</v>
      </c>
      <c r="F953" s="20">
        <v>7</v>
      </c>
      <c r="G953" s="21">
        <v>2.7559055118110236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7</v>
      </c>
      <c r="E954" s="19">
        <v>6</v>
      </c>
      <c r="F954" s="20">
        <v>13</v>
      </c>
      <c r="G954" s="21">
        <v>4.0247678018575854</v>
      </c>
      <c r="H954" s="35">
        <v>154</v>
      </c>
      <c r="I954" s="19">
        <v>1</v>
      </c>
      <c r="J954" s="19">
        <v>1</v>
      </c>
      <c r="K954" s="22">
        <v>2</v>
      </c>
      <c r="L954" s="21">
        <v>1.2987012987012987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5</v>
      </c>
      <c r="E955" s="19">
        <v>9</v>
      </c>
      <c r="F955" s="20">
        <v>14</v>
      </c>
      <c r="G955" s="21">
        <v>3.4313725490196081</v>
      </c>
      <c r="H955" s="35">
        <v>206</v>
      </c>
      <c r="I955" s="19">
        <v>0</v>
      </c>
      <c r="J955" s="19">
        <v>2</v>
      </c>
      <c r="K955" s="22">
        <v>2</v>
      </c>
      <c r="L955" s="21">
        <v>0.97087378640776689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21</v>
      </c>
      <c r="E956" s="19">
        <v>15</v>
      </c>
      <c r="F956" s="20">
        <v>36</v>
      </c>
      <c r="G956" s="21">
        <v>5.3651266766020864</v>
      </c>
      <c r="H956" s="35">
        <v>341</v>
      </c>
      <c r="I956" s="19">
        <v>1</v>
      </c>
      <c r="J956" s="19">
        <v>0</v>
      </c>
      <c r="K956" s="22">
        <v>1</v>
      </c>
      <c r="L956" s="21">
        <v>0.2932551319648094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26</v>
      </c>
      <c r="E957" s="19">
        <v>18</v>
      </c>
      <c r="F957" s="20">
        <v>44</v>
      </c>
      <c r="G957" s="21">
        <v>4.4444444444444446</v>
      </c>
      <c r="H957" s="35">
        <v>419</v>
      </c>
      <c r="I957" s="19">
        <v>1</v>
      </c>
      <c r="J957" s="19">
        <v>1</v>
      </c>
      <c r="K957" s="22">
        <v>2</v>
      </c>
      <c r="L957" s="21">
        <v>0.47732696897374705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20</v>
      </c>
      <c r="E958" s="19">
        <v>17</v>
      </c>
      <c r="F958" s="20">
        <v>37</v>
      </c>
      <c r="G958" s="21">
        <v>5.78125</v>
      </c>
      <c r="H958" s="35">
        <v>300</v>
      </c>
      <c r="I958" s="19">
        <v>2</v>
      </c>
      <c r="J958" s="19">
        <v>0</v>
      </c>
      <c r="K958" s="22">
        <v>2</v>
      </c>
      <c r="L958" s="21">
        <v>0.66666666666666674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27</v>
      </c>
      <c r="E959" s="19">
        <v>23</v>
      </c>
      <c r="F959" s="20">
        <v>50</v>
      </c>
      <c r="G959" s="21">
        <v>5.3418803418803416</v>
      </c>
      <c r="H959" s="35">
        <v>578</v>
      </c>
      <c r="I959" s="19">
        <v>4</v>
      </c>
      <c r="J959" s="19">
        <v>8</v>
      </c>
      <c r="K959" s="22">
        <v>12</v>
      </c>
      <c r="L959" s="21">
        <v>2.0761245674740483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7</v>
      </c>
      <c r="E960" s="19">
        <v>8</v>
      </c>
      <c r="F960" s="20">
        <v>15</v>
      </c>
      <c r="G960" s="21">
        <v>7.7720207253886011</v>
      </c>
      <c r="H960" s="35">
        <v>131</v>
      </c>
      <c r="I960" s="19">
        <v>1</v>
      </c>
      <c r="J960" s="19">
        <v>0</v>
      </c>
      <c r="K960" s="22">
        <v>1</v>
      </c>
      <c r="L960" s="21">
        <v>0.76335877862595414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8</v>
      </c>
      <c r="E961" s="19">
        <v>11</v>
      </c>
      <c r="F961" s="20">
        <v>19</v>
      </c>
      <c r="G961" s="21">
        <v>6.5517241379310347</v>
      </c>
      <c r="H961" s="35">
        <v>132</v>
      </c>
      <c r="I961" s="19">
        <v>1</v>
      </c>
      <c r="J961" s="19">
        <v>1</v>
      </c>
      <c r="K961" s="22">
        <v>2</v>
      </c>
      <c r="L961" s="21">
        <v>1.5151515151515151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5</v>
      </c>
      <c r="E962" s="19">
        <v>7</v>
      </c>
      <c r="F962" s="20">
        <v>12</v>
      </c>
      <c r="G962" s="21">
        <v>4.0955631399317403</v>
      </c>
      <c r="H962" s="35">
        <v>120</v>
      </c>
      <c r="I962" s="19">
        <v>0</v>
      </c>
      <c r="J962" s="19">
        <v>1</v>
      </c>
      <c r="K962" s="22">
        <v>1</v>
      </c>
      <c r="L962" s="21">
        <v>0.83333333333333337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11</v>
      </c>
      <c r="E963" s="19">
        <v>11</v>
      </c>
      <c r="F963" s="20">
        <v>22</v>
      </c>
      <c r="G963" s="21">
        <v>3.0136986301369864</v>
      </c>
      <c r="H963" s="35">
        <v>291</v>
      </c>
      <c r="I963" s="19">
        <v>0</v>
      </c>
      <c r="J963" s="19">
        <v>0</v>
      </c>
      <c r="K963" s="22">
        <v>0</v>
      </c>
      <c r="L963" s="21">
        <v>0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19</v>
      </c>
      <c r="E964" s="19">
        <v>11</v>
      </c>
      <c r="F964" s="20">
        <v>30</v>
      </c>
      <c r="G964" s="21">
        <v>5</v>
      </c>
      <c r="H964" s="35">
        <v>275</v>
      </c>
      <c r="I964" s="19">
        <v>0</v>
      </c>
      <c r="J964" s="19">
        <v>0</v>
      </c>
      <c r="K964" s="22">
        <v>0</v>
      </c>
      <c r="L964" s="21">
        <v>0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15</v>
      </c>
      <c r="E965" s="19">
        <v>8</v>
      </c>
      <c r="F965" s="20">
        <v>23</v>
      </c>
      <c r="G965" s="21">
        <v>6.1662198391420908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20</v>
      </c>
      <c r="E966" s="19">
        <v>31</v>
      </c>
      <c r="F966" s="20">
        <v>51</v>
      </c>
      <c r="G966" s="21">
        <v>5.7432432432432439</v>
      </c>
      <c r="H966" s="35">
        <v>489</v>
      </c>
      <c r="I966" s="19">
        <v>3</v>
      </c>
      <c r="J966" s="19">
        <v>0</v>
      </c>
      <c r="K966" s="22">
        <v>3</v>
      </c>
      <c r="L966" s="21">
        <v>0.61349693251533743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17</v>
      </c>
      <c r="E967" s="19">
        <v>11</v>
      </c>
      <c r="F967" s="20">
        <v>28</v>
      </c>
      <c r="G967" s="21">
        <v>4.674457429048414</v>
      </c>
      <c r="H967" s="35">
        <v>293</v>
      </c>
      <c r="I967" s="19">
        <v>4</v>
      </c>
      <c r="J967" s="19">
        <v>2</v>
      </c>
      <c r="K967" s="22">
        <v>6</v>
      </c>
      <c r="L967" s="21">
        <v>2.0477815699658701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16</v>
      </c>
      <c r="E968" s="19">
        <v>8</v>
      </c>
      <c r="F968" s="20">
        <v>24</v>
      </c>
      <c r="G968" s="21">
        <v>4.4117647058823533</v>
      </c>
      <c r="H968" s="35">
        <v>271</v>
      </c>
      <c r="I968" s="19">
        <v>3</v>
      </c>
      <c r="J968" s="19">
        <v>1</v>
      </c>
      <c r="K968" s="22">
        <v>4</v>
      </c>
      <c r="L968" s="21">
        <v>1.4760147601476015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15</v>
      </c>
      <c r="E969" s="19">
        <v>16</v>
      </c>
      <c r="F969" s="20">
        <v>31</v>
      </c>
      <c r="G969" s="21">
        <v>5.6261343012704179</v>
      </c>
      <c r="H969" s="35">
        <v>313</v>
      </c>
      <c r="I969" s="19">
        <v>1</v>
      </c>
      <c r="J969" s="19">
        <v>2</v>
      </c>
      <c r="K969" s="22">
        <v>3</v>
      </c>
      <c r="L969" s="21">
        <v>0.95846645367412142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6</v>
      </c>
      <c r="E970" s="19">
        <v>9</v>
      </c>
      <c r="F970" s="20">
        <v>15</v>
      </c>
      <c r="G970" s="21">
        <v>8.2417582417582409</v>
      </c>
      <c r="H970" s="35">
        <v>92</v>
      </c>
      <c r="I970" s="19">
        <v>1</v>
      </c>
      <c r="J970" s="19">
        <v>0</v>
      </c>
      <c r="K970" s="22">
        <v>1</v>
      </c>
      <c r="L970" s="21">
        <v>1.0869565217391304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9</v>
      </c>
      <c r="E971" s="19">
        <v>19</v>
      </c>
      <c r="F971" s="20">
        <v>28</v>
      </c>
      <c r="G971" s="21">
        <v>4.6357615894039732</v>
      </c>
      <c r="H971" s="35">
        <v>336</v>
      </c>
      <c r="I971" s="19">
        <v>4</v>
      </c>
      <c r="J971" s="19">
        <v>6</v>
      </c>
      <c r="K971" s="22">
        <v>10</v>
      </c>
      <c r="L971" s="21">
        <v>2.9761904761904758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2</v>
      </c>
      <c r="E972" s="19">
        <v>4</v>
      </c>
      <c r="F972" s="20">
        <v>6</v>
      </c>
      <c r="G972" s="21">
        <v>3.1578947368421053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9</v>
      </c>
      <c r="E973" s="19">
        <v>7</v>
      </c>
      <c r="F973" s="20">
        <v>16</v>
      </c>
      <c r="G973" s="21">
        <v>2.9143897996357011</v>
      </c>
      <c r="H973" s="35">
        <v>253</v>
      </c>
      <c r="I973" s="19">
        <v>2</v>
      </c>
      <c r="J973" s="19">
        <v>1</v>
      </c>
      <c r="K973" s="22">
        <v>3</v>
      </c>
      <c r="L973" s="21">
        <v>1.1857707509881421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5</v>
      </c>
      <c r="E974" s="19">
        <v>2</v>
      </c>
      <c r="F974" s="20">
        <v>7</v>
      </c>
      <c r="G974" s="21">
        <v>8.3333333333333321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71</v>
      </c>
      <c r="E975" s="19">
        <v>68</v>
      </c>
      <c r="F975" s="20">
        <v>139</v>
      </c>
      <c r="G975" s="21">
        <v>7.4291822554783531</v>
      </c>
      <c r="H975" s="35">
        <v>325</v>
      </c>
      <c r="I975" s="19">
        <v>1</v>
      </c>
      <c r="J975" s="19">
        <v>0</v>
      </c>
      <c r="K975" s="22">
        <v>1</v>
      </c>
      <c r="L975" s="21">
        <v>0.30769230769230771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41</v>
      </c>
      <c r="E976" s="19">
        <v>47</v>
      </c>
      <c r="F976" s="20">
        <v>88</v>
      </c>
      <c r="G976" s="21">
        <v>5.0545663411832278</v>
      </c>
      <c r="H976" s="35">
        <v>735</v>
      </c>
      <c r="I976" s="19">
        <v>6</v>
      </c>
      <c r="J976" s="19">
        <v>3</v>
      </c>
      <c r="K976" s="22">
        <v>9</v>
      </c>
      <c r="L976" s="21">
        <v>1.2244897959183674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16</v>
      </c>
      <c r="E977" s="19">
        <v>20</v>
      </c>
      <c r="F977" s="20">
        <v>36</v>
      </c>
      <c r="G977" s="21">
        <v>4.455445544554455</v>
      </c>
      <c r="H977" s="35">
        <v>404</v>
      </c>
      <c r="I977" s="19">
        <v>0</v>
      </c>
      <c r="J977" s="19">
        <v>0</v>
      </c>
      <c r="K977" s="22">
        <v>0</v>
      </c>
      <c r="L977" s="21">
        <v>0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22</v>
      </c>
      <c r="E978" s="19">
        <v>20</v>
      </c>
      <c r="F978" s="20">
        <v>42</v>
      </c>
      <c r="G978" s="21">
        <v>4.6204620462046204</v>
      </c>
      <c r="H978" s="19">
        <v>276</v>
      </c>
      <c r="I978" s="19">
        <v>0</v>
      </c>
      <c r="J978" s="19">
        <v>0</v>
      </c>
      <c r="K978" s="22">
        <v>0</v>
      </c>
      <c r="L978" s="21">
        <v>0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49</v>
      </c>
      <c r="E979" s="19">
        <v>40</v>
      </c>
      <c r="F979" s="20">
        <v>89</v>
      </c>
      <c r="G979" s="21">
        <v>4.1165587419056431</v>
      </c>
      <c r="H979" s="19">
        <v>1423</v>
      </c>
      <c r="I979" s="19">
        <v>6</v>
      </c>
      <c r="J979" s="19">
        <v>4</v>
      </c>
      <c r="K979" s="22">
        <v>10</v>
      </c>
      <c r="L979" s="21">
        <v>0.70274068868587491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7</v>
      </c>
      <c r="E980" s="19">
        <v>12</v>
      </c>
      <c r="F980" s="20">
        <v>19</v>
      </c>
      <c r="G980" s="21">
        <v>4.0598290598290596</v>
      </c>
      <c r="H980" s="35">
        <v>236</v>
      </c>
      <c r="I980" s="19">
        <v>1</v>
      </c>
      <c r="J980" s="19">
        <v>3</v>
      </c>
      <c r="K980" s="22">
        <v>4</v>
      </c>
      <c r="L980" s="21">
        <v>1.6949152542372881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15</v>
      </c>
      <c r="E981" s="19">
        <v>20</v>
      </c>
      <c r="F981" s="20">
        <v>35</v>
      </c>
      <c r="G981" s="21">
        <v>6.0449050086355784</v>
      </c>
      <c r="H981" s="19">
        <v>269</v>
      </c>
      <c r="I981" s="19">
        <v>2</v>
      </c>
      <c r="J981" s="19">
        <v>0</v>
      </c>
      <c r="K981" s="22">
        <v>2</v>
      </c>
      <c r="L981" s="21">
        <v>0.74349442379182151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2129</v>
      </c>
      <c r="E982" s="38">
        <v>2105</v>
      </c>
      <c r="F982" s="38">
        <v>4234</v>
      </c>
      <c r="G982" s="31">
        <v>5.3502154491577896</v>
      </c>
      <c r="H982" s="29">
        <v>31740</v>
      </c>
      <c r="I982" s="38">
        <v>125</v>
      </c>
      <c r="J982" s="38">
        <v>136</v>
      </c>
      <c r="K982" s="39">
        <v>261</v>
      </c>
      <c r="L982" s="31">
        <v>0.82230623818525528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8</v>
      </c>
      <c r="E983" s="35">
        <v>5</v>
      </c>
      <c r="F983" s="40">
        <v>13</v>
      </c>
      <c r="G983" s="21">
        <v>3.201970443349754</v>
      </c>
      <c r="H983" s="35">
        <v>230</v>
      </c>
      <c r="I983" s="35">
        <v>1</v>
      </c>
      <c r="J983" s="35">
        <v>0</v>
      </c>
      <c r="K983" s="41">
        <v>1</v>
      </c>
      <c r="L983" s="21">
        <v>0.43478260869565216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6</v>
      </c>
      <c r="E984" s="35">
        <v>11</v>
      </c>
      <c r="F984" s="40">
        <v>17</v>
      </c>
      <c r="G984" s="21">
        <v>4.3367346938775508</v>
      </c>
      <c r="H984" s="35">
        <v>175</v>
      </c>
      <c r="I984" s="35">
        <v>2</v>
      </c>
      <c r="J984" s="35">
        <v>0</v>
      </c>
      <c r="K984" s="41">
        <v>2</v>
      </c>
      <c r="L984" s="21">
        <v>1.1428571428571428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19</v>
      </c>
      <c r="E985" s="35">
        <v>20</v>
      </c>
      <c r="F985" s="40">
        <v>39</v>
      </c>
      <c r="G985" s="21">
        <v>6.6780821917808222</v>
      </c>
      <c r="H985" s="35">
        <v>247</v>
      </c>
      <c r="I985" s="35">
        <v>0</v>
      </c>
      <c r="J985" s="35">
        <v>1</v>
      </c>
      <c r="K985" s="41">
        <v>1</v>
      </c>
      <c r="L985" s="21">
        <v>0.40485829959514169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18</v>
      </c>
      <c r="E986" s="35">
        <v>14</v>
      </c>
      <c r="F986" s="40">
        <v>32</v>
      </c>
      <c r="G986" s="21">
        <v>3.8976857490864796</v>
      </c>
      <c r="H986" s="35">
        <v>281</v>
      </c>
      <c r="I986" s="35">
        <v>6</v>
      </c>
      <c r="J986" s="35">
        <v>4</v>
      </c>
      <c r="K986" s="41">
        <v>10</v>
      </c>
      <c r="L986" s="21">
        <v>3.5587188612099649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38</v>
      </c>
      <c r="E987" s="35">
        <v>36</v>
      </c>
      <c r="F987" s="40">
        <v>74</v>
      </c>
      <c r="G987" s="21">
        <v>4.5398773006134974</v>
      </c>
      <c r="H987" s="35">
        <v>765</v>
      </c>
      <c r="I987" s="35">
        <v>2</v>
      </c>
      <c r="J987" s="35">
        <v>7</v>
      </c>
      <c r="K987" s="41">
        <v>9</v>
      </c>
      <c r="L987" s="21">
        <v>1.1764705882352942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33</v>
      </c>
      <c r="E988" s="35">
        <v>25</v>
      </c>
      <c r="F988" s="40">
        <v>58</v>
      </c>
      <c r="G988" s="21">
        <v>4.3773584905660377</v>
      </c>
      <c r="H988" s="35">
        <v>568</v>
      </c>
      <c r="I988" s="35">
        <v>4</v>
      </c>
      <c r="J988" s="35">
        <v>3</v>
      </c>
      <c r="K988" s="41">
        <v>7</v>
      </c>
      <c r="L988" s="21">
        <v>1.232394366197183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32</v>
      </c>
      <c r="E989" s="35">
        <v>31</v>
      </c>
      <c r="F989" s="40">
        <v>63</v>
      </c>
      <c r="G989" s="21">
        <v>5.9099437148217637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58</v>
      </c>
      <c r="E990" s="35">
        <v>67</v>
      </c>
      <c r="F990" s="40">
        <v>125</v>
      </c>
      <c r="G990" s="21">
        <v>5.5432372505543244</v>
      </c>
      <c r="H990" s="19">
        <v>1017</v>
      </c>
      <c r="I990" s="35">
        <v>3</v>
      </c>
      <c r="J990" s="35">
        <v>3</v>
      </c>
      <c r="K990" s="41">
        <v>6</v>
      </c>
      <c r="L990" s="21">
        <v>0.58997050147492625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37</v>
      </c>
      <c r="E991" s="35">
        <v>35</v>
      </c>
      <c r="F991" s="40">
        <v>72</v>
      </c>
      <c r="G991" s="21">
        <v>4.0955631399317403</v>
      </c>
      <c r="H991" s="19">
        <v>690</v>
      </c>
      <c r="I991" s="35">
        <v>0</v>
      </c>
      <c r="J991" s="35">
        <v>1</v>
      </c>
      <c r="K991" s="41">
        <v>1</v>
      </c>
      <c r="L991" s="21">
        <v>0.14492753623188406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46</v>
      </c>
      <c r="E992" s="35">
        <v>46</v>
      </c>
      <c r="F992" s="40">
        <v>92</v>
      </c>
      <c r="G992" s="21">
        <v>4.8218029350104823</v>
      </c>
      <c r="H992" s="19">
        <v>1072</v>
      </c>
      <c r="I992" s="35">
        <v>12</v>
      </c>
      <c r="J992" s="35">
        <v>5</v>
      </c>
      <c r="K992" s="41">
        <v>17</v>
      </c>
      <c r="L992" s="21">
        <v>1.585820895522388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70</v>
      </c>
      <c r="E993" s="35">
        <v>54</v>
      </c>
      <c r="F993" s="40">
        <v>124</v>
      </c>
      <c r="G993" s="21">
        <v>5.6057866184448457</v>
      </c>
      <c r="H993" s="35">
        <v>907</v>
      </c>
      <c r="I993" s="35">
        <v>1</v>
      </c>
      <c r="J993" s="35">
        <v>1</v>
      </c>
      <c r="K993" s="41">
        <v>2</v>
      </c>
      <c r="L993" s="21">
        <v>0.22050716648291069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11</v>
      </c>
      <c r="E994" s="35">
        <v>10</v>
      </c>
      <c r="F994" s="40">
        <v>21</v>
      </c>
      <c r="G994" s="21">
        <v>6.9078947368421062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32</v>
      </c>
      <c r="E995" s="35">
        <v>30</v>
      </c>
      <c r="F995" s="40">
        <v>62</v>
      </c>
      <c r="G995" s="21">
        <v>6.6098081023454158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67</v>
      </c>
      <c r="E996" s="35">
        <v>89</v>
      </c>
      <c r="F996" s="40">
        <v>156</v>
      </c>
      <c r="G996" s="21">
        <v>4.4776119402985071</v>
      </c>
      <c r="H996" s="19">
        <v>1550</v>
      </c>
      <c r="I996" s="35">
        <v>5</v>
      </c>
      <c r="J996" s="35">
        <v>11</v>
      </c>
      <c r="K996" s="41">
        <v>16</v>
      </c>
      <c r="L996" s="21">
        <v>1.032258064516129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34</v>
      </c>
      <c r="E997" s="35">
        <v>17</v>
      </c>
      <c r="F997" s="40">
        <v>51</v>
      </c>
      <c r="G997" s="21">
        <v>3.4623217922606928</v>
      </c>
      <c r="H997" s="35">
        <v>577</v>
      </c>
      <c r="I997" s="35">
        <v>3</v>
      </c>
      <c r="J997" s="35">
        <v>5</v>
      </c>
      <c r="K997" s="41">
        <v>8</v>
      </c>
      <c r="L997" s="21">
        <v>1.386481802426343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18</v>
      </c>
      <c r="E998" s="35">
        <v>23</v>
      </c>
      <c r="F998" s="40">
        <v>41</v>
      </c>
      <c r="G998" s="21">
        <v>5.3455019556714474</v>
      </c>
      <c r="H998" s="35">
        <v>362</v>
      </c>
      <c r="I998" s="35">
        <v>1</v>
      </c>
      <c r="J998" s="35">
        <v>2</v>
      </c>
      <c r="K998" s="41">
        <v>3</v>
      </c>
      <c r="L998" s="21">
        <v>0.82872928176795579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64</v>
      </c>
      <c r="E999" s="35">
        <v>58</v>
      </c>
      <c r="F999" s="40">
        <v>122</v>
      </c>
      <c r="G999" s="21">
        <v>8.937728937728938</v>
      </c>
      <c r="H999" s="19">
        <v>59</v>
      </c>
      <c r="I999" s="35">
        <v>2</v>
      </c>
      <c r="J999" s="35">
        <v>3</v>
      </c>
      <c r="K999" s="41">
        <v>5</v>
      </c>
      <c r="L999" s="21">
        <v>8.4745762711864394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97</v>
      </c>
      <c r="E1000" s="35">
        <v>96</v>
      </c>
      <c r="F1000" s="40">
        <v>193</v>
      </c>
      <c r="G1000" s="21">
        <v>5.0682773109243699</v>
      </c>
      <c r="H1000" s="19">
        <v>1938</v>
      </c>
      <c r="I1000" s="35">
        <v>6</v>
      </c>
      <c r="J1000" s="35">
        <v>3</v>
      </c>
      <c r="K1000" s="41">
        <v>9</v>
      </c>
      <c r="L1000" s="21">
        <v>0.46439628482972134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60</v>
      </c>
      <c r="E1001" s="35">
        <v>59</v>
      </c>
      <c r="F1001" s="40">
        <v>119</v>
      </c>
      <c r="G1001" s="21">
        <v>6.502732240437159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54</v>
      </c>
      <c r="E1002" s="35">
        <v>67</v>
      </c>
      <c r="F1002" s="40">
        <v>121</v>
      </c>
      <c r="G1002" s="21">
        <v>5.8285163776493256</v>
      </c>
      <c r="H1002" s="35">
        <v>640</v>
      </c>
      <c r="I1002" s="35">
        <v>1</v>
      </c>
      <c r="J1002" s="35">
        <v>1</v>
      </c>
      <c r="K1002" s="41">
        <v>2</v>
      </c>
      <c r="L1002" s="21">
        <v>0.3125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24</v>
      </c>
      <c r="E1003" s="35">
        <v>35</v>
      </c>
      <c r="F1003" s="40">
        <v>59</v>
      </c>
      <c r="G1003" s="21">
        <v>3.9517749497655728</v>
      </c>
      <c r="H1003" s="19">
        <v>701</v>
      </c>
      <c r="I1003" s="35">
        <v>6</v>
      </c>
      <c r="J1003" s="35">
        <v>5</v>
      </c>
      <c r="K1003" s="41">
        <v>11</v>
      </c>
      <c r="L1003" s="21">
        <v>1.5691868758915835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119</v>
      </c>
      <c r="E1004" s="35">
        <v>115</v>
      </c>
      <c r="F1004" s="40">
        <v>234</v>
      </c>
      <c r="G1004" s="21">
        <v>5.839780384327427</v>
      </c>
      <c r="H1004" s="19">
        <v>1536</v>
      </c>
      <c r="I1004" s="35">
        <v>4</v>
      </c>
      <c r="J1004" s="35">
        <v>9</v>
      </c>
      <c r="K1004" s="41">
        <v>13</v>
      </c>
      <c r="L1004" s="21">
        <v>0.84635416666666663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31</v>
      </c>
      <c r="E1005" s="35">
        <v>36</v>
      </c>
      <c r="F1005" s="40">
        <v>67</v>
      </c>
      <c r="G1005" s="21">
        <v>4.9120234604105573</v>
      </c>
      <c r="H1005" s="35">
        <v>694</v>
      </c>
      <c r="I1005" s="35">
        <v>6</v>
      </c>
      <c r="J1005" s="35">
        <v>4</v>
      </c>
      <c r="K1005" s="41">
        <v>10</v>
      </c>
      <c r="L1005" s="21">
        <v>1.4409221902017291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1</v>
      </c>
      <c r="E1006" s="35">
        <v>6</v>
      </c>
      <c r="F1006" s="40">
        <v>7</v>
      </c>
      <c r="G1006" s="21">
        <v>2.2151898734177213</v>
      </c>
      <c r="H1006" s="19">
        <v>213</v>
      </c>
      <c r="I1006" s="35">
        <v>3</v>
      </c>
      <c r="J1006" s="35">
        <v>3</v>
      </c>
      <c r="K1006" s="41">
        <v>6</v>
      </c>
      <c r="L1006" s="21">
        <v>2.8169014084507045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83</v>
      </c>
      <c r="E1007" s="35">
        <v>81</v>
      </c>
      <c r="F1007" s="40">
        <v>164</v>
      </c>
      <c r="G1007" s="21">
        <v>4.7674418604651168</v>
      </c>
      <c r="H1007" s="19">
        <v>1761</v>
      </c>
      <c r="I1007" s="35">
        <v>11</v>
      </c>
      <c r="J1007" s="35">
        <v>4</v>
      </c>
      <c r="K1007" s="41">
        <v>15</v>
      </c>
      <c r="L1007" s="21">
        <v>0.85178875638841567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19</v>
      </c>
      <c r="E1008" s="35">
        <v>25</v>
      </c>
      <c r="F1008" s="40">
        <v>44</v>
      </c>
      <c r="G1008" s="21">
        <v>5.0343249427917618</v>
      </c>
      <c r="H1008" s="35">
        <v>422</v>
      </c>
      <c r="I1008" s="35">
        <v>3</v>
      </c>
      <c r="J1008" s="35">
        <v>3</v>
      </c>
      <c r="K1008" s="41">
        <v>6</v>
      </c>
      <c r="L1008" s="21">
        <v>1.4218009478672986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16</v>
      </c>
      <c r="E1009" s="35">
        <v>10</v>
      </c>
      <c r="F1009" s="40">
        <v>26</v>
      </c>
      <c r="G1009" s="21">
        <v>6.8241469816272966</v>
      </c>
      <c r="H1009" s="35">
        <v>117</v>
      </c>
      <c r="I1009" s="35">
        <v>0</v>
      </c>
      <c r="J1009" s="35">
        <v>0</v>
      </c>
      <c r="K1009" s="41">
        <v>0</v>
      </c>
      <c r="L1009" s="21">
        <v>0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54</v>
      </c>
      <c r="E1010" s="35">
        <v>35</v>
      </c>
      <c r="F1010" s="40">
        <v>89</v>
      </c>
      <c r="G1010" s="21">
        <v>5.917553191489362</v>
      </c>
      <c r="H1010" s="35">
        <v>631</v>
      </c>
      <c r="I1010" s="35">
        <v>0</v>
      </c>
      <c r="J1010" s="35">
        <v>1</v>
      </c>
      <c r="K1010" s="41">
        <v>1</v>
      </c>
      <c r="L1010" s="21">
        <v>0.15847860538827258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166</v>
      </c>
      <c r="E1011" s="35">
        <v>166</v>
      </c>
      <c r="F1011" s="40">
        <v>332</v>
      </c>
      <c r="G1011" s="21">
        <v>9.9550224887556222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21</v>
      </c>
      <c r="E1012" s="35">
        <v>20</v>
      </c>
      <c r="F1012" s="40">
        <v>41</v>
      </c>
      <c r="G1012" s="21">
        <v>4.6119235095613043</v>
      </c>
      <c r="H1012" s="19">
        <v>486</v>
      </c>
      <c r="I1012" s="35">
        <v>2</v>
      </c>
      <c r="J1012" s="35">
        <v>2</v>
      </c>
      <c r="K1012" s="41">
        <v>4</v>
      </c>
      <c r="L1012" s="21">
        <v>0.82304526748971196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114</v>
      </c>
      <c r="E1013" s="35">
        <v>90</v>
      </c>
      <c r="F1013" s="40">
        <v>204</v>
      </c>
      <c r="G1013" s="21">
        <v>5.7757644394110983</v>
      </c>
      <c r="H1013" s="19">
        <v>1674</v>
      </c>
      <c r="I1013" s="35">
        <v>7</v>
      </c>
      <c r="J1013" s="35">
        <v>8</v>
      </c>
      <c r="K1013" s="41">
        <v>15</v>
      </c>
      <c r="L1013" s="21">
        <v>0.8960573476702508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13</v>
      </c>
      <c r="E1014" s="35">
        <v>11</v>
      </c>
      <c r="F1014" s="40">
        <v>24</v>
      </c>
      <c r="G1014" s="21">
        <v>3.7676609105180532</v>
      </c>
      <c r="H1014" s="35">
        <v>329</v>
      </c>
      <c r="I1014" s="35">
        <v>2</v>
      </c>
      <c r="J1014" s="35">
        <v>2</v>
      </c>
      <c r="K1014" s="41">
        <v>4</v>
      </c>
      <c r="L1014" s="21">
        <v>1.21580547112462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3</v>
      </c>
      <c r="E1015" s="35">
        <v>4</v>
      </c>
      <c r="F1015" s="40">
        <v>7</v>
      </c>
      <c r="G1015" s="21">
        <v>3.535353535353535</v>
      </c>
      <c r="H1015" s="35">
        <v>111</v>
      </c>
      <c r="I1015" s="35">
        <v>0</v>
      </c>
      <c r="J1015" s="35">
        <v>3</v>
      </c>
      <c r="K1015" s="41">
        <v>3</v>
      </c>
      <c r="L1015" s="21">
        <v>2.7027027027027026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44</v>
      </c>
      <c r="E1016" s="35">
        <v>65</v>
      </c>
      <c r="F1016" s="40">
        <v>109</v>
      </c>
      <c r="G1016" s="21">
        <v>5.9497816593886466</v>
      </c>
      <c r="H1016" s="35">
        <v>647</v>
      </c>
      <c r="I1016" s="35">
        <v>0</v>
      </c>
      <c r="J1016" s="35">
        <v>3</v>
      </c>
      <c r="K1016" s="41">
        <v>3</v>
      </c>
      <c r="L1016" s="21">
        <v>0.46367851622874806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13</v>
      </c>
      <c r="E1017" s="35">
        <v>13</v>
      </c>
      <c r="F1017" s="40">
        <v>26</v>
      </c>
      <c r="G1017" s="21">
        <v>5.1896207584830334</v>
      </c>
      <c r="H1017" s="35">
        <v>178</v>
      </c>
      <c r="I1017" s="35">
        <v>0</v>
      </c>
      <c r="J1017" s="35">
        <v>0</v>
      </c>
      <c r="K1017" s="41">
        <v>0</v>
      </c>
      <c r="L1017" s="21">
        <v>0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8</v>
      </c>
      <c r="E1018" s="35">
        <v>8</v>
      </c>
      <c r="F1018" s="40">
        <v>16</v>
      </c>
      <c r="G1018" s="21">
        <v>3.9702233250620349</v>
      </c>
      <c r="H1018" s="35">
        <v>199</v>
      </c>
      <c r="I1018" s="35">
        <v>0</v>
      </c>
      <c r="J1018" s="35">
        <v>0</v>
      </c>
      <c r="K1018" s="41">
        <v>0</v>
      </c>
      <c r="L1018" s="21">
        <v>0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13</v>
      </c>
      <c r="E1019" s="35">
        <v>13</v>
      </c>
      <c r="F1019" s="40">
        <v>26</v>
      </c>
      <c r="G1019" s="21">
        <v>6.2650602409638561</v>
      </c>
      <c r="H1019" s="35">
        <v>260</v>
      </c>
      <c r="I1019" s="35">
        <v>2</v>
      </c>
      <c r="J1019" s="35">
        <v>2</v>
      </c>
      <c r="K1019" s="41">
        <v>4</v>
      </c>
      <c r="L1019" s="21">
        <v>1.5384615384615385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50</v>
      </c>
      <c r="E1020" s="35">
        <v>58</v>
      </c>
      <c r="F1020" s="40">
        <v>108</v>
      </c>
      <c r="G1020" s="21">
        <v>5.9602649006622519</v>
      </c>
      <c r="H1020" s="35">
        <v>822</v>
      </c>
      <c r="I1020" s="35">
        <v>3</v>
      </c>
      <c r="J1020" s="35">
        <v>7</v>
      </c>
      <c r="K1020" s="41">
        <v>10</v>
      </c>
      <c r="L1020" s="21">
        <v>1.2165450121654502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29</v>
      </c>
      <c r="E1021" s="35">
        <v>36</v>
      </c>
      <c r="F1021" s="40">
        <v>65</v>
      </c>
      <c r="G1021" s="21">
        <v>4.1746949261400133</v>
      </c>
      <c r="H1021" s="35">
        <v>924</v>
      </c>
      <c r="I1021" s="35">
        <v>3</v>
      </c>
      <c r="J1021" s="35">
        <v>5</v>
      </c>
      <c r="K1021" s="41">
        <v>8</v>
      </c>
      <c r="L1021" s="21">
        <v>0.86580086580086579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51</v>
      </c>
      <c r="E1022" s="35">
        <v>40</v>
      </c>
      <c r="F1022" s="40">
        <v>91</v>
      </c>
      <c r="G1022" s="21">
        <v>6.5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22</v>
      </c>
      <c r="E1023" s="35">
        <v>23</v>
      </c>
      <c r="F1023" s="40">
        <v>45</v>
      </c>
      <c r="G1023" s="21">
        <v>5.4216867469879517</v>
      </c>
      <c r="H1023" s="35">
        <v>376</v>
      </c>
      <c r="I1023" s="35">
        <v>3</v>
      </c>
      <c r="J1023" s="35">
        <v>3</v>
      </c>
      <c r="K1023" s="41">
        <v>6</v>
      </c>
      <c r="L1023" s="21">
        <v>1.5957446808510638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12</v>
      </c>
      <c r="E1024" s="35">
        <v>6</v>
      </c>
      <c r="F1024" s="40">
        <v>18</v>
      </c>
      <c r="G1024" s="21">
        <v>4.2154566744730682</v>
      </c>
      <c r="H1024" s="35">
        <v>212</v>
      </c>
      <c r="I1024" s="35">
        <v>0</v>
      </c>
      <c r="J1024" s="35">
        <v>1</v>
      </c>
      <c r="K1024" s="41">
        <v>1</v>
      </c>
      <c r="L1024" s="21">
        <v>0.47169811320754718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34</v>
      </c>
      <c r="E1025" s="35">
        <v>40</v>
      </c>
      <c r="F1025" s="40">
        <v>74</v>
      </c>
      <c r="G1025" s="21">
        <v>6.0358890701468191</v>
      </c>
      <c r="H1025" s="35">
        <v>368</v>
      </c>
      <c r="I1025" s="35">
        <v>1</v>
      </c>
      <c r="J1025" s="35">
        <v>1</v>
      </c>
      <c r="K1025" s="41">
        <v>2</v>
      </c>
      <c r="L1025" s="21">
        <v>0.54347826086956519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23</v>
      </c>
      <c r="E1026" s="35">
        <v>24</v>
      </c>
      <c r="F1026" s="40">
        <v>47</v>
      </c>
      <c r="G1026" s="21">
        <v>4.900938477580814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11</v>
      </c>
      <c r="E1027" s="35">
        <v>18</v>
      </c>
      <c r="F1027" s="40">
        <v>29</v>
      </c>
      <c r="G1027" s="21">
        <v>2.7102803738317758</v>
      </c>
      <c r="H1027" s="35">
        <v>593</v>
      </c>
      <c r="I1027" s="35">
        <v>2</v>
      </c>
      <c r="J1027" s="35">
        <v>2</v>
      </c>
      <c r="K1027" s="41">
        <v>4</v>
      </c>
      <c r="L1027" s="21">
        <v>0.67453625632377734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15</v>
      </c>
      <c r="E1028" s="35">
        <v>24</v>
      </c>
      <c r="F1028" s="40">
        <v>39</v>
      </c>
      <c r="G1028" s="21">
        <v>5.7017543859649118</v>
      </c>
      <c r="H1028" s="19">
        <v>203</v>
      </c>
      <c r="I1028" s="35">
        <v>0</v>
      </c>
      <c r="J1028" s="35">
        <v>0</v>
      </c>
      <c r="K1028" s="41">
        <v>0</v>
      </c>
      <c r="L1028" s="21">
        <v>0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182</v>
      </c>
      <c r="E1029" s="35">
        <v>174</v>
      </c>
      <c r="F1029" s="40">
        <v>356</v>
      </c>
      <c r="G1029" s="21">
        <v>5.8930640622413506</v>
      </c>
      <c r="H1029" s="19">
        <v>1009</v>
      </c>
      <c r="I1029" s="35">
        <v>5</v>
      </c>
      <c r="J1029" s="35">
        <v>9</v>
      </c>
      <c r="K1029" s="41">
        <v>14</v>
      </c>
      <c r="L1029" s="21">
        <v>1.3875123885034688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112</v>
      </c>
      <c r="E1030" s="35">
        <v>103</v>
      </c>
      <c r="F1030" s="40">
        <v>215</v>
      </c>
      <c r="G1030" s="21">
        <v>3.6852931093589301</v>
      </c>
      <c r="H1030" s="19">
        <v>3071</v>
      </c>
      <c r="I1030" s="35">
        <v>10</v>
      </c>
      <c r="J1030" s="35">
        <v>3</v>
      </c>
      <c r="K1030" s="41">
        <v>13</v>
      </c>
      <c r="L1030" s="21">
        <v>0.42331488114620641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37</v>
      </c>
      <c r="E1031" s="35">
        <v>31</v>
      </c>
      <c r="F1031" s="40">
        <v>68</v>
      </c>
      <c r="G1031" s="21">
        <v>4.4184535412605586</v>
      </c>
      <c r="H1031" s="35">
        <v>596</v>
      </c>
      <c r="I1031" s="35">
        <v>3</v>
      </c>
      <c r="J1031" s="35">
        <v>4</v>
      </c>
      <c r="K1031" s="41">
        <v>7</v>
      </c>
      <c r="L1031" s="21">
        <v>1.174496644295302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7</v>
      </c>
      <c r="E1032" s="35">
        <v>2</v>
      </c>
      <c r="F1032" s="40">
        <v>9</v>
      </c>
      <c r="G1032" s="21">
        <v>3.8297872340425529</v>
      </c>
      <c r="H1032" s="19">
        <v>154</v>
      </c>
      <c r="I1032" s="35">
        <v>0</v>
      </c>
      <c r="J1032" s="35">
        <v>2</v>
      </c>
      <c r="K1032" s="41">
        <v>2</v>
      </c>
      <c r="L1032" s="21">
        <v>1.2987012987012987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444</v>
      </c>
      <c r="E1033" s="38">
        <v>415</v>
      </c>
      <c r="F1033" s="38">
        <v>859</v>
      </c>
      <c r="G1033" s="31">
        <v>4.0589708453432873</v>
      </c>
      <c r="H1033" s="29">
        <v>7386</v>
      </c>
      <c r="I1033" s="38">
        <v>35</v>
      </c>
      <c r="J1033" s="38">
        <v>21</v>
      </c>
      <c r="K1033" s="39">
        <v>56</v>
      </c>
      <c r="L1033" s="31">
        <v>0.75819117248849166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501</v>
      </c>
      <c r="E1034" s="38">
        <v>504</v>
      </c>
      <c r="F1034" s="38">
        <v>1005</v>
      </c>
      <c r="G1034" s="31">
        <v>8.5568326947637292</v>
      </c>
      <c r="H1034" s="29">
        <v>1599</v>
      </c>
      <c r="I1034" s="38">
        <v>12</v>
      </c>
      <c r="J1034" s="38">
        <v>10</v>
      </c>
      <c r="K1034" s="39">
        <v>22</v>
      </c>
      <c r="L1034" s="31">
        <v>1.3758599124452784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289</v>
      </c>
      <c r="E1035" s="38">
        <v>281</v>
      </c>
      <c r="F1035" s="38">
        <v>570</v>
      </c>
      <c r="G1035" s="31">
        <v>7.5436739015352039</v>
      </c>
      <c r="H1035" s="29">
        <v>501</v>
      </c>
      <c r="I1035" s="38">
        <v>1</v>
      </c>
      <c r="J1035" s="38">
        <v>4</v>
      </c>
      <c r="K1035" s="39">
        <v>5</v>
      </c>
      <c r="L1035" s="31">
        <v>0.99800399201596801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2616</v>
      </c>
      <c r="E1036" s="9">
        <v>2461</v>
      </c>
      <c r="F1036" s="9">
        <v>5077</v>
      </c>
      <c r="G1036" s="25">
        <v>4.9932138712405827</v>
      </c>
      <c r="H1036" s="9">
        <v>53013</v>
      </c>
      <c r="I1036" s="9">
        <v>334</v>
      </c>
      <c r="J1036" s="9">
        <v>291</v>
      </c>
      <c r="K1036" s="16">
        <v>625</v>
      </c>
      <c r="L1036" s="25">
        <v>1.1789561051062947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271</v>
      </c>
      <c r="E1037" s="29">
        <v>263</v>
      </c>
      <c r="F1037" s="29">
        <v>534</v>
      </c>
      <c r="G1037" s="31">
        <v>5.1524507912003088</v>
      </c>
      <c r="H1037" s="29">
        <v>5096</v>
      </c>
      <c r="I1037" s="29">
        <v>39</v>
      </c>
      <c r="J1037" s="29">
        <v>33</v>
      </c>
      <c r="K1037" s="36">
        <v>72</v>
      </c>
      <c r="L1037" s="31">
        <v>1.4128728414442702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13</v>
      </c>
      <c r="E1038" s="19">
        <v>16</v>
      </c>
      <c r="F1038" s="20">
        <v>29</v>
      </c>
      <c r="G1038" s="21">
        <v>8.682634730538922</v>
      </c>
      <c r="H1038" s="35">
        <v>142</v>
      </c>
      <c r="I1038" s="19">
        <v>1</v>
      </c>
      <c r="J1038" s="19">
        <v>3</v>
      </c>
      <c r="K1038" s="22">
        <v>4</v>
      </c>
      <c r="L1038" s="21">
        <v>2.8169014084507045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9</v>
      </c>
      <c r="E1039" s="19">
        <v>9</v>
      </c>
      <c r="F1039" s="20">
        <v>18</v>
      </c>
      <c r="G1039" s="21">
        <v>5.7692307692307692</v>
      </c>
      <c r="H1039" s="35">
        <v>101</v>
      </c>
      <c r="I1039" s="19">
        <v>2</v>
      </c>
      <c r="J1039" s="19">
        <v>0</v>
      </c>
      <c r="K1039" s="22">
        <v>2</v>
      </c>
      <c r="L1039" s="21">
        <v>1.9801980198019802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6</v>
      </c>
      <c r="E1040" s="19">
        <v>6</v>
      </c>
      <c r="F1040" s="20">
        <v>12</v>
      </c>
      <c r="G1040" s="21">
        <v>5.6074766355140184</v>
      </c>
      <c r="H1040" s="35">
        <v>98</v>
      </c>
      <c r="I1040" s="19">
        <v>3</v>
      </c>
      <c r="J1040" s="19">
        <v>3</v>
      </c>
      <c r="K1040" s="22">
        <v>6</v>
      </c>
      <c r="L1040" s="21">
        <v>6.1224489795918364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31</v>
      </c>
      <c r="E1041" s="19">
        <v>43</v>
      </c>
      <c r="F1041" s="20">
        <v>74</v>
      </c>
      <c r="G1041" s="21">
        <v>4.9071618037135281</v>
      </c>
      <c r="H1041" s="35">
        <v>586</v>
      </c>
      <c r="I1041" s="19">
        <v>3</v>
      </c>
      <c r="J1041" s="19">
        <v>4</v>
      </c>
      <c r="K1041" s="22">
        <v>7</v>
      </c>
      <c r="L1041" s="21">
        <v>1.1945392491467577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16</v>
      </c>
      <c r="E1042" s="19">
        <v>12</v>
      </c>
      <c r="F1042" s="20">
        <v>28</v>
      </c>
      <c r="G1042" s="21">
        <v>4.9733570159857905</v>
      </c>
      <c r="H1042" s="35">
        <v>262</v>
      </c>
      <c r="I1042" s="19">
        <v>1</v>
      </c>
      <c r="J1042" s="19">
        <v>4</v>
      </c>
      <c r="K1042" s="22">
        <v>5</v>
      </c>
      <c r="L1042" s="21">
        <v>1.9083969465648856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30</v>
      </c>
      <c r="E1043" s="19">
        <v>24</v>
      </c>
      <c r="F1043" s="20">
        <v>54</v>
      </c>
      <c r="G1043" s="21">
        <v>4.4887780548628431</v>
      </c>
      <c r="H1043" s="35">
        <v>709</v>
      </c>
      <c r="I1043" s="19">
        <v>6</v>
      </c>
      <c r="J1043" s="19">
        <v>5</v>
      </c>
      <c r="K1043" s="22">
        <v>11</v>
      </c>
      <c r="L1043" s="21">
        <v>1.5514809590973202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12</v>
      </c>
      <c r="E1044" s="19">
        <v>5</v>
      </c>
      <c r="F1044" s="20">
        <v>17</v>
      </c>
      <c r="G1044" s="21">
        <v>5.2147239263803682</v>
      </c>
      <c r="H1044" s="35">
        <v>158</v>
      </c>
      <c r="I1044" s="19">
        <v>4</v>
      </c>
      <c r="J1044" s="19">
        <v>0</v>
      </c>
      <c r="K1044" s="22">
        <v>4</v>
      </c>
      <c r="L1044" s="21">
        <v>2.5316455696202533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9</v>
      </c>
      <c r="E1045" s="19">
        <v>6</v>
      </c>
      <c r="F1045" s="20">
        <v>15</v>
      </c>
      <c r="G1045" s="21">
        <v>5.3956834532374103</v>
      </c>
      <c r="H1045" s="35">
        <v>165</v>
      </c>
      <c r="I1045" s="19">
        <v>0</v>
      </c>
      <c r="J1045" s="19">
        <v>1</v>
      </c>
      <c r="K1045" s="22">
        <v>1</v>
      </c>
      <c r="L1045" s="21">
        <v>0.60606060606060608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26</v>
      </c>
      <c r="E1046" s="19">
        <v>25</v>
      </c>
      <c r="F1046" s="20">
        <v>51</v>
      </c>
      <c r="G1046" s="21">
        <v>4.4658493870402802</v>
      </c>
      <c r="H1046" s="35">
        <v>551</v>
      </c>
      <c r="I1046" s="19">
        <v>2</v>
      </c>
      <c r="J1046" s="19">
        <v>3</v>
      </c>
      <c r="K1046" s="22">
        <v>5</v>
      </c>
      <c r="L1046" s="21">
        <v>0.90744101633393837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6</v>
      </c>
      <c r="E1047" s="19">
        <v>4</v>
      </c>
      <c r="F1047" s="20">
        <v>10</v>
      </c>
      <c r="G1047" s="21">
        <v>7.5757575757575761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9</v>
      </c>
      <c r="E1048" s="19">
        <v>3</v>
      </c>
      <c r="F1048" s="20">
        <v>12</v>
      </c>
      <c r="G1048" s="21">
        <v>5.9701492537313428</v>
      </c>
      <c r="H1048" s="35">
        <v>118</v>
      </c>
      <c r="I1048" s="19">
        <v>1</v>
      </c>
      <c r="J1048" s="19">
        <v>0</v>
      </c>
      <c r="K1048" s="22">
        <v>1</v>
      </c>
      <c r="L1048" s="21">
        <v>0.84745762711864403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8</v>
      </c>
      <c r="E1049" s="19">
        <v>6</v>
      </c>
      <c r="F1049" s="20">
        <v>14</v>
      </c>
      <c r="G1049" s="21">
        <v>5.0724637681159424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8</v>
      </c>
      <c r="E1050" s="19">
        <v>5</v>
      </c>
      <c r="F1050" s="20">
        <v>13</v>
      </c>
      <c r="G1050" s="21">
        <v>3.2745591939546599</v>
      </c>
      <c r="H1050" s="35">
        <v>231</v>
      </c>
      <c r="I1050" s="19">
        <v>0</v>
      </c>
      <c r="J1050" s="19">
        <v>0</v>
      </c>
      <c r="K1050" s="22">
        <v>0</v>
      </c>
      <c r="L1050" s="21">
        <v>0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1</v>
      </c>
      <c r="E1051" s="19">
        <v>1</v>
      </c>
      <c r="F1051" s="20">
        <v>2</v>
      </c>
      <c r="G1051" s="21">
        <v>1.257861635220126</v>
      </c>
      <c r="H1051" s="35">
        <v>80</v>
      </c>
      <c r="I1051" s="19">
        <v>0</v>
      </c>
      <c r="J1051" s="19">
        <v>0</v>
      </c>
      <c r="K1051" s="22">
        <v>0</v>
      </c>
      <c r="L1051" s="21">
        <v>0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13</v>
      </c>
      <c r="E1052" s="19">
        <v>11</v>
      </c>
      <c r="F1052" s="20">
        <v>24</v>
      </c>
      <c r="G1052" s="21">
        <v>6.3660477453580899</v>
      </c>
      <c r="H1052" s="35">
        <v>260</v>
      </c>
      <c r="I1052" s="19">
        <v>5</v>
      </c>
      <c r="J1052" s="19">
        <v>3</v>
      </c>
      <c r="K1052" s="22">
        <v>8</v>
      </c>
      <c r="L1052" s="21">
        <v>3.0769230769230771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2</v>
      </c>
      <c r="E1053" s="19">
        <v>4</v>
      </c>
      <c r="F1053" s="20">
        <v>6</v>
      </c>
      <c r="G1053" s="21">
        <v>5.7692307692307692</v>
      </c>
      <c r="H1053" s="35">
        <v>41</v>
      </c>
      <c r="I1053" s="19">
        <v>0</v>
      </c>
      <c r="J1053" s="19">
        <v>1</v>
      </c>
      <c r="K1053" s="22">
        <v>1</v>
      </c>
      <c r="L1053" s="21">
        <v>2.4390243902439024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16</v>
      </c>
      <c r="E1054" s="19">
        <v>19</v>
      </c>
      <c r="F1054" s="20">
        <v>35</v>
      </c>
      <c r="G1054" s="21">
        <v>4.3156596794081379</v>
      </c>
      <c r="H1054" s="35">
        <v>465</v>
      </c>
      <c r="I1054" s="19">
        <v>5</v>
      </c>
      <c r="J1054" s="19">
        <v>3</v>
      </c>
      <c r="K1054" s="22">
        <v>8</v>
      </c>
      <c r="L1054" s="21">
        <v>1.7204301075268817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10</v>
      </c>
      <c r="E1055" s="19">
        <v>13</v>
      </c>
      <c r="F1055" s="20">
        <v>23</v>
      </c>
      <c r="G1055" s="21">
        <v>8.4870848708487081</v>
      </c>
      <c r="H1055" s="35">
        <v>112</v>
      </c>
      <c r="I1055" s="19">
        <v>0</v>
      </c>
      <c r="J1055" s="19">
        <v>0</v>
      </c>
      <c r="K1055" s="22">
        <v>0</v>
      </c>
      <c r="L1055" s="21">
        <v>0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13</v>
      </c>
      <c r="E1056" s="19">
        <v>17</v>
      </c>
      <c r="F1056" s="20">
        <v>30</v>
      </c>
      <c r="G1056" s="21">
        <v>7.4441687344913143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10</v>
      </c>
      <c r="E1057" s="19">
        <v>3</v>
      </c>
      <c r="F1057" s="20">
        <v>13</v>
      </c>
      <c r="G1057" s="21">
        <v>4.6762589928057556</v>
      </c>
      <c r="H1057" s="35">
        <v>156</v>
      </c>
      <c r="I1057" s="19">
        <v>1</v>
      </c>
      <c r="J1057" s="19">
        <v>1</v>
      </c>
      <c r="K1057" s="22">
        <v>2</v>
      </c>
      <c r="L1057" s="21">
        <v>1.2820512820512819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5</v>
      </c>
      <c r="E1058" s="19">
        <v>10</v>
      </c>
      <c r="F1058" s="20">
        <v>15</v>
      </c>
      <c r="G1058" s="21">
        <v>4.2857142857142856</v>
      </c>
      <c r="H1058" s="35">
        <v>188</v>
      </c>
      <c r="I1058" s="19">
        <v>3</v>
      </c>
      <c r="J1058" s="19">
        <v>1</v>
      </c>
      <c r="K1058" s="22">
        <v>4</v>
      </c>
      <c r="L1058" s="21">
        <v>2.1276595744680851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9</v>
      </c>
      <c r="E1059" s="19">
        <v>5</v>
      </c>
      <c r="F1059" s="20">
        <v>14</v>
      </c>
      <c r="G1059" s="21">
        <v>4.6979865771812079</v>
      </c>
      <c r="H1059" s="35">
        <v>116</v>
      </c>
      <c r="I1059" s="19">
        <v>0</v>
      </c>
      <c r="J1059" s="19">
        <v>0</v>
      </c>
      <c r="K1059" s="22">
        <v>0</v>
      </c>
      <c r="L1059" s="21">
        <v>0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9</v>
      </c>
      <c r="E1060" s="19">
        <v>16</v>
      </c>
      <c r="F1060" s="20">
        <v>25</v>
      </c>
      <c r="G1060" s="21">
        <v>5.8548009367681502</v>
      </c>
      <c r="H1060" s="19">
        <v>212</v>
      </c>
      <c r="I1060" s="19">
        <v>2</v>
      </c>
      <c r="J1060" s="19">
        <v>1</v>
      </c>
      <c r="K1060" s="22">
        <v>3</v>
      </c>
      <c r="L1060" s="21">
        <v>1.4150943396226416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827</v>
      </c>
      <c r="E1061" s="29">
        <v>779</v>
      </c>
      <c r="F1061" s="29">
        <v>1606</v>
      </c>
      <c r="G1061" s="31">
        <v>4.6730875549218727</v>
      </c>
      <c r="H1061" s="29">
        <v>18158</v>
      </c>
      <c r="I1061" s="29">
        <v>135</v>
      </c>
      <c r="J1061" s="29">
        <v>115</v>
      </c>
      <c r="K1061" s="36">
        <v>250</v>
      </c>
      <c r="L1061" s="31">
        <v>1.3768036127326797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30</v>
      </c>
      <c r="E1062" s="19">
        <v>28</v>
      </c>
      <c r="F1062" s="20">
        <v>58</v>
      </c>
      <c r="G1062" s="21">
        <v>4.5383411580594686</v>
      </c>
      <c r="H1062" s="35">
        <v>751</v>
      </c>
      <c r="I1062" s="19">
        <v>4</v>
      </c>
      <c r="J1062" s="19">
        <v>4</v>
      </c>
      <c r="K1062" s="22">
        <v>8</v>
      </c>
      <c r="L1062" s="21">
        <v>1.0652463382157125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30</v>
      </c>
      <c r="E1063" s="19">
        <v>33</v>
      </c>
      <c r="F1063" s="20">
        <v>63</v>
      </c>
      <c r="G1063" s="21">
        <v>4.8349961627014579</v>
      </c>
      <c r="H1063" s="35">
        <v>502</v>
      </c>
      <c r="I1063" s="19">
        <v>8</v>
      </c>
      <c r="J1063" s="19">
        <v>11</v>
      </c>
      <c r="K1063" s="22">
        <v>19</v>
      </c>
      <c r="L1063" s="21">
        <v>3.7848605577689245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50</v>
      </c>
      <c r="E1064" s="19">
        <v>57</v>
      </c>
      <c r="F1064" s="20">
        <v>107</v>
      </c>
      <c r="G1064" s="21">
        <v>9.0754877014419009</v>
      </c>
      <c r="H1064" s="35">
        <v>586</v>
      </c>
      <c r="I1064" s="19">
        <v>32</v>
      </c>
      <c r="J1064" s="19">
        <v>31</v>
      </c>
      <c r="K1064" s="22">
        <v>63</v>
      </c>
      <c r="L1064" s="21">
        <v>10.750853242320819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18</v>
      </c>
      <c r="E1065" s="19">
        <v>13</v>
      </c>
      <c r="F1065" s="20">
        <v>31</v>
      </c>
      <c r="G1065" s="21">
        <v>4.8136645962732922</v>
      </c>
      <c r="H1065" s="35">
        <v>379</v>
      </c>
      <c r="I1065" s="19">
        <v>5</v>
      </c>
      <c r="J1065" s="19">
        <v>1</v>
      </c>
      <c r="K1065" s="22">
        <v>6</v>
      </c>
      <c r="L1065" s="21">
        <v>1.5831134564643801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19</v>
      </c>
      <c r="E1066" s="19">
        <v>15</v>
      </c>
      <c r="F1066" s="20">
        <v>34</v>
      </c>
      <c r="G1066" s="21">
        <v>4.6961325966850831</v>
      </c>
      <c r="H1066" s="35">
        <v>280</v>
      </c>
      <c r="I1066" s="19">
        <v>0</v>
      </c>
      <c r="J1066" s="19">
        <v>0</v>
      </c>
      <c r="K1066" s="22">
        <v>0</v>
      </c>
      <c r="L1066" s="21">
        <v>0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27</v>
      </c>
      <c r="E1067" s="19">
        <v>23</v>
      </c>
      <c r="F1067" s="20">
        <v>50</v>
      </c>
      <c r="G1067" s="21">
        <v>5.3995680345572357</v>
      </c>
      <c r="H1067" s="35">
        <v>668</v>
      </c>
      <c r="I1067" s="19">
        <v>4</v>
      </c>
      <c r="J1067" s="19">
        <v>5</v>
      </c>
      <c r="K1067" s="22">
        <v>9</v>
      </c>
      <c r="L1067" s="21">
        <v>1.347305389221557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58</v>
      </c>
      <c r="E1068" s="19">
        <v>56</v>
      </c>
      <c r="F1068" s="20">
        <v>114</v>
      </c>
      <c r="G1068" s="21">
        <v>5.1282051282051277</v>
      </c>
      <c r="H1068" s="35">
        <v>927</v>
      </c>
      <c r="I1068" s="19">
        <v>3</v>
      </c>
      <c r="J1068" s="19">
        <v>0</v>
      </c>
      <c r="K1068" s="22">
        <v>3</v>
      </c>
      <c r="L1068" s="21">
        <v>0.3236245954692557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26</v>
      </c>
      <c r="E1069" s="19">
        <v>20</v>
      </c>
      <c r="F1069" s="20">
        <v>46</v>
      </c>
      <c r="G1069" s="21">
        <v>3.7612428454619788</v>
      </c>
      <c r="H1069" s="35">
        <v>604</v>
      </c>
      <c r="I1069" s="19">
        <v>4</v>
      </c>
      <c r="J1069" s="19">
        <v>3</v>
      </c>
      <c r="K1069" s="22">
        <v>7</v>
      </c>
      <c r="L1069" s="21">
        <v>1.1589403973509933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9</v>
      </c>
      <c r="E1070" s="19">
        <v>15</v>
      </c>
      <c r="F1070" s="20">
        <v>24</v>
      </c>
      <c r="G1070" s="21">
        <v>4.3087971274685817</v>
      </c>
      <c r="H1070" s="35">
        <v>242</v>
      </c>
      <c r="I1070" s="19">
        <v>3</v>
      </c>
      <c r="J1070" s="19">
        <v>1</v>
      </c>
      <c r="K1070" s="22">
        <v>4</v>
      </c>
      <c r="L1070" s="21">
        <v>1.6528925619834711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15</v>
      </c>
      <c r="E1071" s="19">
        <v>12</v>
      </c>
      <c r="F1071" s="20">
        <v>27</v>
      </c>
      <c r="G1071" s="21">
        <v>3.0066815144766146</v>
      </c>
      <c r="H1071" s="35">
        <v>520</v>
      </c>
      <c r="I1071" s="19">
        <v>4</v>
      </c>
      <c r="J1071" s="19">
        <v>2</v>
      </c>
      <c r="K1071" s="22">
        <v>6</v>
      </c>
      <c r="L1071" s="21">
        <v>1.153846153846154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30</v>
      </c>
      <c r="E1072" s="19">
        <v>22</v>
      </c>
      <c r="F1072" s="20">
        <v>52</v>
      </c>
      <c r="G1072" s="21">
        <v>4.4105173876166237</v>
      </c>
      <c r="H1072" s="35">
        <v>506</v>
      </c>
      <c r="I1072" s="19">
        <v>0</v>
      </c>
      <c r="J1072" s="19">
        <v>0</v>
      </c>
      <c r="K1072" s="22">
        <v>0</v>
      </c>
      <c r="L1072" s="21">
        <v>0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16</v>
      </c>
      <c r="E1073" s="19">
        <v>12</v>
      </c>
      <c r="F1073" s="20">
        <v>28</v>
      </c>
      <c r="G1073" s="21">
        <v>3.6363636363636362</v>
      </c>
      <c r="H1073" s="35">
        <v>489</v>
      </c>
      <c r="I1073" s="19">
        <v>7</v>
      </c>
      <c r="J1073" s="19">
        <v>4</v>
      </c>
      <c r="K1073" s="22">
        <v>11</v>
      </c>
      <c r="L1073" s="21">
        <v>2.2494887525562373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11</v>
      </c>
      <c r="E1074" s="19">
        <v>13</v>
      </c>
      <c r="F1074" s="20">
        <v>24</v>
      </c>
      <c r="G1074" s="21">
        <v>2.2577610536218251</v>
      </c>
      <c r="H1074" s="35">
        <v>522</v>
      </c>
      <c r="I1074" s="19">
        <v>1</v>
      </c>
      <c r="J1074" s="19">
        <v>2</v>
      </c>
      <c r="K1074" s="22">
        <v>3</v>
      </c>
      <c r="L1074" s="21">
        <v>0.57471264367816088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40</v>
      </c>
      <c r="E1075" s="19">
        <v>28</v>
      </c>
      <c r="F1075" s="20">
        <v>68</v>
      </c>
      <c r="G1075" s="21">
        <v>4.8467569493941554</v>
      </c>
      <c r="H1075" s="35">
        <v>759</v>
      </c>
      <c r="I1075" s="19">
        <v>0</v>
      </c>
      <c r="J1075" s="19">
        <v>1</v>
      </c>
      <c r="K1075" s="22">
        <v>1</v>
      </c>
      <c r="L1075" s="21">
        <v>0.13175230566534915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14</v>
      </c>
      <c r="E1076" s="19">
        <v>11</v>
      </c>
      <c r="F1076" s="20">
        <v>25</v>
      </c>
      <c r="G1076" s="21">
        <v>6.4432989690721643</v>
      </c>
      <c r="H1076" s="35">
        <v>156</v>
      </c>
      <c r="I1076" s="19">
        <v>0</v>
      </c>
      <c r="J1076" s="19">
        <v>1</v>
      </c>
      <c r="K1076" s="22">
        <v>1</v>
      </c>
      <c r="L1076" s="21">
        <v>0.64102564102564097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8</v>
      </c>
      <c r="E1077" s="19">
        <v>8</v>
      </c>
      <c r="F1077" s="20">
        <v>16</v>
      </c>
      <c r="G1077" s="21">
        <v>4.0506329113924053</v>
      </c>
      <c r="H1077" s="35">
        <v>205</v>
      </c>
      <c r="I1077" s="19">
        <v>0</v>
      </c>
      <c r="J1077" s="19">
        <v>3</v>
      </c>
      <c r="K1077" s="22">
        <v>3</v>
      </c>
      <c r="L1077" s="21">
        <v>1.4634146341463417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2</v>
      </c>
      <c r="E1078" s="19">
        <v>2</v>
      </c>
      <c r="F1078" s="20">
        <v>4</v>
      </c>
      <c r="G1078" s="21">
        <v>0.38461538461538464</v>
      </c>
      <c r="H1078" s="35">
        <v>555</v>
      </c>
      <c r="I1078" s="19">
        <v>2</v>
      </c>
      <c r="J1078" s="19">
        <v>1</v>
      </c>
      <c r="K1078" s="22">
        <v>3</v>
      </c>
      <c r="L1078" s="21">
        <v>0.54054054054054057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37</v>
      </c>
      <c r="E1079" s="19">
        <v>24</v>
      </c>
      <c r="F1079" s="20">
        <v>61</v>
      </c>
      <c r="G1079" s="21">
        <v>6.1183550651955869</v>
      </c>
      <c r="H1079" s="35">
        <v>431</v>
      </c>
      <c r="I1079" s="19">
        <v>6</v>
      </c>
      <c r="J1079" s="19">
        <v>8</v>
      </c>
      <c r="K1079" s="22">
        <v>14</v>
      </c>
      <c r="L1079" s="21">
        <v>3.2482598607888629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9</v>
      </c>
      <c r="E1080" s="19">
        <v>17</v>
      </c>
      <c r="F1080" s="20">
        <v>26</v>
      </c>
      <c r="G1080" s="21">
        <v>4.7619047619047619</v>
      </c>
      <c r="H1080" s="35">
        <v>247</v>
      </c>
      <c r="I1080" s="19">
        <v>0</v>
      </c>
      <c r="J1080" s="19">
        <v>0</v>
      </c>
      <c r="K1080" s="22">
        <v>0</v>
      </c>
      <c r="L1080" s="21">
        <v>0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12</v>
      </c>
      <c r="E1081" s="19">
        <v>15</v>
      </c>
      <c r="F1081" s="20">
        <v>27</v>
      </c>
      <c r="G1081" s="21">
        <v>9.0909090909090917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33</v>
      </c>
      <c r="E1082" s="19">
        <v>42</v>
      </c>
      <c r="F1082" s="20">
        <v>75</v>
      </c>
      <c r="G1082" s="21">
        <v>4.7984644913627639</v>
      </c>
      <c r="H1082" s="35">
        <v>975</v>
      </c>
      <c r="I1082" s="19">
        <v>5</v>
      </c>
      <c r="J1082" s="19">
        <v>4</v>
      </c>
      <c r="K1082" s="22">
        <v>9</v>
      </c>
      <c r="L1082" s="21">
        <v>0.92307692307692313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11</v>
      </c>
      <c r="E1083" s="19">
        <v>8</v>
      </c>
      <c r="F1083" s="20">
        <v>19</v>
      </c>
      <c r="G1083" s="21">
        <v>5.4131054131054128</v>
      </c>
      <c r="H1083" s="35">
        <v>200</v>
      </c>
      <c r="I1083" s="19">
        <v>0</v>
      </c>
      <c r="J1083" s="19">
        <v>0</v>
      </c>
      <c r="K1083" s="22">
        <v>0</v>
      </c>
      <c r="L1083" s="21">
        <v>0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25</v>
      </c>
      <c r="E1084" s="19">
        <v>26</v>
      </c>
      <c r="F1084" s="20">
        <v>51</v>
      </c>
      <c r="G1084" s="21">
        <v>4.9562682215743443</v>
      </c>
      <c r="H1084" s="35">
        <v>388</v>
      </c>
      <c r="I1084" s="19">
        <v>1</v>
      </c>
      <c r="J1084" s="19">
        <v>0</v>
      </c>
      <c r="K1084" s="22">
        <v>1</v>
      </c>
      <c r="L1084" s="21">
        <v>0.25773195876288657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7</v>
      </c>
      <c r="E1085" s="19">
        <v>7</v>
      </c>
      <c r="F1085" s="20">
        <v>14</v>
      </c>
      <c r="G1085" s="21">
        <v>3.0769230769230771</v>
      </c>
      <c r="H1085" s="35">
        <v>215</v>
      </c>
      <c r="I1085" s="19">
        <v>3</v>
      </c>
      <c r="J1085" s="19">
        <v>2</v>
      </c>
      <c r="K1085" s="22">
        <v>5</v>
      </c>
      <c r="L1085" s="21">
        <v>2.3255813953488373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9</v>
      </c>
      <c r="E1086" s="19">
        <v>8</v>
      </c>
      <c r="F1086" s="20">
        <v>17</v>
      </c>
      <c r="G1086" s="21">
        <v>2.8862478777589131</v>
      </c>
      <c r="H1086" s="35">
        <v>419</v>
      </c>
      <c r="I1086" s="19">
        <v>2</v>
      </c>
      <c r="J1086" s="19">
        <v>1</v>
      </c>
      <c r="K1086" s="22">
        <v>3</v>
      </c>
      <c r="L1086" s="21">
        <v>0.71599045346062051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13</v>
      </c>
      <c r="E1087" s="19">
        <v>20</v>
      </c>
      <c r="F1087" s="20">
        <v>33</v>
      </c>
      <c r="G1087" s="21">
        <v>8.8235294117647065</v>
      </c>
      <c r="H1087" s="35">
        <v>142</v>
      </c>
      <c r="I1087" s="19">
        <v>2</v>
      </c>
      <c r="J1087" s="19">
        <v>2</v>
      </c>
      <c r="K1087" s="22">
        <v>4</v>
      </c>
      <c r="L1087" s="21">
        <v>2.8169014084507045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20</v>
      </c>
      <c r="E1088" s="19">
        <v>13</v>
      </c>
      <c r="F1088" s="20">
        <v>33</v>
      </c>
      <c r="G1088" s="21">
        <v>5.246422893481717</v>
      </c>
      <c r="H1088" s="35">
        <v>291</v>
      </c>
      <c r="I1088" s="19">
        <v>0</v>
      </c>
      <c r="J1088" s="19">
        <v>0</v>
      </c>
      <c r="K1088" s="22">
        <v>0</v>
      </c>
      <c r="L1088" s="21">
        <v>0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15</v>
      </c>
      <c r="E1089" s="19">
        <v>13</v>
      </c>
      <c r="F1089" s="20">
        <v>28</v>
      </c>
      <c r="G1089" s="21">
        <v>6.4220183486238538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15</v>
      </c>
      <c r="E1090" s="19">
        <v>13</v>
      </c>
      <c r="F1090" s="20">
        <v>28</v>
      </c>
      <c r="G1090" s="21">
        <v>3.8997214484679668</v>
      </c>
      <c r="H1090" s="19">
        <v>511</v>
      </c>
      <c r="I1090" s="19">
        <v>4</v>
      </c>
      <c r="J1090" s="19">
        <v>4</v>
      </c>
      <c r="K1090" s="22">
        <v>8</v>
      </c>
      <c r="L1090" s="21">
        <v>1.5655577299412915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41</v>
      </c>
      <c r="E1091" s="19">
        <v>42</v>
      </c>
      <c r="F1091" s="20">
        <v>83</v>
      </c>
      <c r="G1091" s="21">
        <v>4.2629686697483304</v>
      </c>
      <c r="H1091" s="19">
        <v>1124</v>
      </c>
      <c r="I1091" s="19">
        <v>10</v>
      </c>
      <c r="J1091" s="19">
        <v>5</v>
      </c>
      <c r="K1091" s="22">
        <v>15</v>
      </c>
      <c r="L1091" s="21">
        <v>1.3345195729537367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18</v>
      </c>
      <c r="E1092" s="19">
        <v>26</v>
      </c>
      <c r="F1092" s="20">
        <v>44</v>
      </c>
      <c r="G1092" s="21">
        <v>3.8664323374340945</v>
      </c>
      <c r="H1092" s="35">
        <v>677</v>
      </c>
      <c r="I1092" s="19">
        <v>3</v>
      </c>
      <c r="J1092" s="19">
        <v>3</v>
      </c>
      <c r="K1092" s="22">
        <v>6</v>
      </c>
      <c r="L1092" s="21">
        <v>0.88626292466765144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12</v>
      </c>
      <c r="E1093" s="19">
        <v>13</v>
      </c>
      <c r="F1093" s="20">
        <v>25</v>
      </c>
      <c r="G1093" s="21">
        <v>6.1274509803921564</v>
      </c>
      <c r="H1093" s="35">
        <v>156</v>
      </c>
      <c r="I1093" s="19">
        <v>4</v>
      </c>
      <c r="J1093" s="19">
        <v>2</v>
      </c>
      <c r="K1093" s="22">
        <v>6</v>
      </c>
      <c r="L1093" s="21">
        <v>3.8461538461538463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11</v>
      </c>
      <c r="E1094" s="19">
        <v>8</v>
      </c>
      <c r="F1094" s="20">
        <v>19</v>
      </c>
      <c r="G1094" s="21">
        <v>2.627939142461964</v>
      </c>
      <c r="H1094" s="35">
        <v>491</v>
      </c>
      <c r="I1094" s="19">
        <v>2</v>
      </c>
      <c r="J1094" s="19">
        <v>1</v>
      </c>
      <c r="K1094" s="22">
        <v>3</v>
      </c>
      <c r="L1094" s="21">
        <v>0.61099796334012213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12</v>
      </c>
      <c r="E1095" s="19">
        <v>5</v>
      </c>
      <c r="F1095" s="20">
        <v>17</v>
      </c>
      <c r="G1095" s="21">
        <v>3.9260969976905313</v>
      </c>
      <c r="H1095" s="35">
        <v>265</v>
      </c>
      <c r="I1095" s="19">
        <v>3</v>
      </c>
      <c r="J1095" s="19">
        <v>6</v>
      </c>
      <c r="K1095" s="22">
        <v>9</v>
      </c>
      <c r="L1095" s="21">
        <v>3.3962264150943398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17</v>
      </c>
      <c r="E1096" s="19">
        <v>9</v>
      </c>
      <c r="F1096" s="20">
        <v>26</v>
      </c>
      <c r="G1096" s="21">
        <v>5.0485436893203879</v>
      </c>
      <c r="H1096" s="35">
        <v>318</v>
      </c>
      <c r="I1096" s="19">
        <v>0</v>
      </c>
      <c r="J1096" s="19">
        <v>0</v>
      </c>
      <c r="K1096" s="22">
        <v>0</v>
      </c>
      <c r="L1096" s="21">
        <v>0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15</v>
      </c>
      <c r="E1097" s="19">
        <v>17</v>
      </c>
      <c r="F1097" s="20">
        <v>32</v>
      </c>
      <c r="G1097" s="21">
        <v>4.1025641025641022</v>
      </c>
      <c r="H1097" s="35">
        <v>513</v>
      </c>
      <c r="I1097" s="19">
        <v>7</v>
      </c>
      <c r="J1097" s="19">
        <v>4</v>
      </c>
      <c r="K1097" s="22">
        <v>11</v>
      </c>
      <c r="L1097" s="21">
        <v>2.144249512670565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7</v>
      </c>
      <c r="E1098" s="19">
        <v>9</v>
      </c>
      <c r="F1098" s="20">
        <v>16</v>
      </c>
      <c r="G1098" s="21">
        <v>6.25</v>
      </c>
      <c r="H1098" s="35">
        <v>95</v>
      </c>
      <c r="I1098" s="19">
        <v>0</v>
      </c>
      <c r="J1098" s="19">
        <v>0</v>
      </c>
      <c r="K1098" s="22">
        <v>0</v>
      </c>
      <c r="L1098" s="21">
        <v>0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47</v>
      </c>
      <c r="E1099" s="19">
        <v>42</v>
      </c>
      <c r="F1099" s="20">
        <v>89</v>
      </c>
      <c r="G1099" s="21">
        <v>6.5010956902848793</v>
      </c>
      <c r="H1099" s="35">
        <v>750</v>
      </c>
      <c r="I1099" s="19">
        <v>3</v>
      </c>
      <c r="J1099" s="19">
        <v>2</v>
      </c>
      <c r="K1099" s="22">
        <v>5</v>
      </c>
      <c r="L1099" s="21">
        <v>0.66666666666666674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7</v>
      </c>
      <c r="E1100" s="19">
        <v>10</v>
      </c>
      <c r="F1100" s="20">
        <v>17</v>
      </c>
      <c r="G1100" s="21">
        <v>3.2319391634980987</v>
      </c>
      <c r="H1100" s="35">
        <v>328</v>
      </c>
      <c r="I1100" s="19">
        <v>0</v>
      </c>
      <c r="J1100" s="19">
        <v>0</v>
      </c>
      <c r="K1100" s="22">
        <v>0</v>
      </c>
      <c r="L1100" s="21">
        <v>0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2</v>
      </c>
      <c r="E1101" s="19">
        <v>1</v>
      </c>
      <c r="F1101" s="20">
        <v>3</v>
      </c>
      <c r="G1101" s="21">
        <v>2.1428571428571428</v>
      </c>
      <c r="H1101" s="35">
        <v>48</v>
      </c>
      <c r="I1101" s="19">
        <v>2</v>
      </c>
      <c r="J1101" s="19">
        <v>0</v>
      </c>
      <c r="K1101" s="22">
        <v>2</v>
      </c>
      <c r="L1101" s="21">
        <v>4.1666666666666661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29</v>
      </c>
      <c r="E1102" s="19">
        <v>23</v>
      </c>
      <c r="F1102" s="20">
        <v>52</v>
      </c>
      <c r="G1102" s="21">
        <v>5.4450261780104707</v>
      </c>
      <c r="H1102" s="19">
        <v>576</v>
      </c>
      <c r="I1102" s="19">
        <v>1</v>
      </c>
      <c r="J1102" s="19">
        <v>1</v>
      </c>
      <c r="K1102" s="22">
        <v>2</v>
      </c>
      <c r="L1102" s="21">
        <v>0.34722222222222221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387</v>
      </c>
      <c r="E1103" s="38">
        <v>377</v>
      </c>
      <c r="F1103" s="38">
        <v>764</v>
      </c>
      <c r="G1103" s="31">
        <v>5.0226809545723494</v>
      </c>
      <c r="H1103" s="29">
        <v>8570</v>
      </c>
      <c r="I1103" s="38">
        <v>60</v>
      </c>
      <c r="J1103" s="38">
        <v>52</v>
      </c>
      <c r="K1103" s="39">
        <v>112</v>
      </c>
      <c r="L1103" s="31">
        <v>1.3068844807467912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13</v>
      </c>
      <c r="E1104" s="35">
        <v>11</v>
      </c>
      <c r="F1104" s="40">
        <v>24</v>
      </c>
      <c r="G1104" s="21">
        <v>4.225352112676056</v>
      </c>
      <c r="H1104" s="35">
        <v>249</v>
      </c>
      <c r="I1104" s="35">
        <v>4</v>
      </c>
      <c r="J1104" s="35">
        <v>2</v>
      </c>
      <c r="K1104" s="41">
        <v>6</v>
      </c>
      <c r="L1104" s="21">
        <v>2.4096385542168677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6</v>
      </c>
      <c r="E1105" s="35">
        <v>4</v>
      </c>
      <c r="F1105" s="40">
        <v>10</v>
      </c>
      <c r="G1105" s="21">
        <v>3.3670033670033668</v>
      </c>
      <c r="H1105" s="35">
        <v>144</v>
      </c>
      <c r="I1105" s="35">
        <v>0</v>
      </c>
      <c r="J1105" s="35">
        <v>0</v>
      </c>
      <c r="K1105" s="41">
        <v>0</v>
      </c>
      <c r="L1105" s="21">
        <v>0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16</v>
      </c>
      <c r="E1106" s="35">
        <v>14</v>
      </c>
      <c r="F1106" s="40">
        <v>30</v>
      </c>
      <c r="G1106" s="21">
        <v>4.9099836333878883</v>
      </c>
      <c r="H1106" s="35">
        <v>168</v>
      </c>
      <c r="I1106" s="35">
        <v>1</v>
      </c>
      <c r="J1106" s="35">
        <v>3</v>
      </c>
      <c r="K1106" s="41">
        <v>4</v>
      </c>
      <c r="L1106" s="21">
        <v>2.3809523809523809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6</v>
      </c>
      <c r="E1107" s="35">
        <v>12</v>
      </c>
      <c r="F1107" s="40">
        <v>18</v>
      </c>
      <c r="G1107" s="21">
        <v>6.8181818181818175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69</v>
      </c>
      <c r="E1108" s="35">
        <v>66</v>
      </c>
      <c r="F1108" s="40">
        <v>135</v>
      </c>
      <c r="G1108" s="21">
        <v>5.5624227441285541</v>
      </c>
      <c r="H1108" s="19">
        <v>1749</v>
      </c>
      <c r="I1108" s="35">
        <v>21</v>
      </c>
      <c r="J1108" s="35">
        <v>20</v>
      </c>
      <c r="K1108" s="41">
        <v>41</v>
      </c>
      <c r="L1108" s="21">
        <v>2.3441966838193253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21</v>
      </c>
      <c r="E1109" s="35">
        <v>22</v>
      </c>
      <c r="F1109" s="40">
        <v>43</v>
      </c>
      <c r="G1109" s="21">
        <v>6.0648801128349792</v>
      </c>
      <c r="H1109" s="35">
        <v>464</v>
      </c>
      <c r="I1109" s="35">
        <v>1</v>
      </c>
      <c r="J1109" s="35">
        <v>4</v>
      </c>
      <c r="K1109" s="41">
        <v>5</v>
      </c>
      <c r="L1109" s="21">
        <v>1.0775862068965518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21</v>
      </c>
      <c r="E1110" s="35">
        <v>15</v>
      </c>
      <c r="F1110" s="40">
        <v>36</v>
      </c>
      <c r="G1110" s="21">
        <v>8.6746987951807224</v>
      </c>
      <c r="H1110" s="35">
        <v>174</v>
      </c>
      <c r="I1110" s="35">
        <v>0</v>
      </c>
      <c r="J1110" s="35">
        <v>0</v>
      </c>
      <c r="K1110" s="41">
        <v>0</v>
      </c>
      <c r="L1110" s="21">
        <v>0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20</v>
      </c>
      <c r="E1111" s="35">
        <v>26</v>
      </c>
      <c r="F1111" s="40">
        <v>46</v>
      </c>
      <c r="G1111" s="21">
        <v>3.3998521803399848</v>
      </c>
      <c r="H1111" s="35">
        <v>820</v>
      </c>
      <c r="I1111" s="35">
        <v>0</v>
      </c>
      <c r="J1111" s="35">
        <v>0</v>
      </c>
      <c r="K1111" s="41">
        <v>0</v>
      </c>
      <c r="L1111" s="21">
        <v>0</v>
      </c>
    </row>
    <row r="1112" spans="1:12" ht="15" customHeight="1" outlineLevel="1" x14ac:dyDescent="0.2">
      <c r="A1112" s="42" t="s">
        <v>1923</v>
      </c>
      <c r="B1112" s="43" t="s">
        <v>1924</v>
      </c>
      <c r="C1112" s="44">
        <v>330</v>
      </c>
      <c r="D1112" s="35">
        <v>5</v>
      </c>
      <c r="E1112" s="35">
        <v>11</v>
      </c>
      <c r="F1112" s="40">
        <v>16</v>
      </c>
      <c r="G1112" s="21">
        <v>4.8484848484848486</v>
      </c>
      <c r="H1112" s="35">
        <v>204</v>
      </c>
      <c r="I1112" s="35">
        <v>0</v>
      </c>
      <c r="J1112" s="35">
        <v>0</v>
      </c>
      <c r="K1112" s="48">
        <v>0</v>
      </c>
      <c r="L1112" s="46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7</v>
      </c>
      <c r="E1113" s="35">
        <v>12</v>
      </c>
      <c r="F1113" s="40">
        <v>19</v>
      </c>
      <c r="G1113" s="21">
        <v>2.0105820105820107</v>
      </c>
      <c r="H1113" s="35">
        <v>645</v>
      </c>
      <c r="I1113" s="35">
        <v>5</v>
      </c>
      <c r="J1113" s="35">
        <v>6</v>
      </c>
      <c r="K1113" s="41">
        <v>11</v>
      </c>
      <c r="L1113" s="21">
        <v>1.7054263565891472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16</v>
      </c>
      <c r="E1114" s="35">
        <v>21</v>
      </c>
      <c r="F1114" s="40">
        <v>37</v>
      </c>
      <c r="G1114" s="21">
        <v>5.5389221556886223</v>
      </c>
      <c r="H1114" s="35">
        <v>380</v>
      </c>
      <c r="I1114" s="35">
        <v>2</v>
      </c>
      <c r="J1114" s="35">
        <v>4</v>
      </c>
      <c r="K1114" s="41">
        <v>6</v>
      </c>
      <c r="L1114" s="21">
        <v>1.5789473684210527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18</v>
      </c>
      <c r="E1115" s="35">
        <v>13</v>
      </c>
      <c r="F1115" s="40">
        <v>31</v>
      </c>
      <c r="G1115" s="21">
        <v>9.2261904761904763</v>
      </c>
      <c r="H1115" s="35">
        <v>141</v>
      </c>
      <c r="I1115" s="35">
        <v>2</v>
      </c>
      <c r="J1115" s="35">
        <v>1</v>
      </c>
      <c r="K1115" s="41">
        <v>3</v>
      </c>
      <c r="L1115" s="21">
        <v>2.1276595744680851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26</v>
      </c>
      <c r="E1116" s="35">
        <v>33</v>
      </c>
      <c r="F1116" s="40">
        <v>59</v>
      </c>
      <c r="G1116" s="21">
        <v>5.378304466727438</v>
      </c>
      <c r="H1116" s="35">
        <v>430</v>
      </c>
      <c r="I1116" s="35">
        <v>2</v>
      </c>
      <c r="J1116" s="35">
        <v>0</v>
      </c>
      <c r="K1116" s="41">
        <v>2</v>
      </c>
      <c r="L1116" s="21">
        <v>0.46511627906976744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21</v>
      </c>
      <c r="E1117" s="35">
        <v>17</v>
      </c>
      <c r="F1117" s="40">
        <v>38</v>
      </c>
      <c r="G1117" s="21">
        <v>4.859335038363171</v>
      </c>
      <c r="H1117" s="35">
        <v>426</v>
      </c>
      <c r="I1117" s="35">
        <v>0</v>
      </c>
      <c r="J1117" s="35">
        <v>0</v>
      </c>
      <c r="K1117" s="41">
        <v>0</v>
      </c>
      <c r="L1117" s="21">
        <v>0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26</v>
      </c>
      <c r="E1118" s="35">
        <v>12</v>
      </c>
      <c r="F1118" s="40">
        <v>38</v>
      </c>
      <c r="G1118" s="21">
        <v>4.9673202614379086</v>
      </c>
      <c r="H1118" s="35">
        <v>482</v>
      </c>
      <c r="I1118" s="35">
        <v>8</v>
      </c>
      <c r="J1118" s="35">
        <v>3</v>
      </c>
      <c r="K1118" s="41">
        <v>11</v>
      </c>
      <c r="L1118" s="21">
        <v>2.2821576763485476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7</v>
      </c>
      <c r="E1119" s="35">
        <v>6</v>
      </c>
      <c r="F1119" s="40">
        <v>13</v>
      </c>
      <c r="G1119" s="21">
        <v>4.6263345195729535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2</v>
      </c>
      <c r="E1120" s="35">
        <v>4</v>
      </c>
      <c r="F1120" s="40">
        <v>6</v>
      </c>
      <c r="G1120" s="21">
        <v>3.3149171270718232</v>
      </c>
      <c r="H1120" s="35">
        <v>69</v>
      </c>
      <c r="I1120" s="35">
        <v>1</v>
      </c>
      <c r="J1120" s="35">
        <v>0</v>
      </c>
      <c r="K1120" s="41">
        <v>1</v>
      </c>
      <c r="L1120" s="21">
        <v>1.4492753623188406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18</v>
      </c>
      <c r="E1121" s="35">
        <v>21</v>
      </c>
      <c r="F1121" s="40">
        <v>39</v>
      </c>
      <c r="G1121" s="21">
        <v>5.7017543859649118</v>
      </c>
      <c r="H1121" s="35">
        <v>306</v>
      </c>
      <c r="I1121" s="35">
        <v>5</v>
      </c>
      <c r="J1121" s="35">
        <v>3</v>
      </c>
      <c r="K1121" s="41">
        <v>8</v>
      </c>
      <c r="L1121" s="21">
        <v>2.6143790849673203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6</v>
      </c>
      <c r="E1122" s="35">
        <v>6</v>
      </c>
      <c r="F1122" s="40">
        <v>12</v>
      </c>
      <c r="G1122" s="21">
        <v>2.7586206896551726</v>
      </c>
      <c r="H1122" s="35">
        <v>150</v>
      </c>
      <c r="I1122" s="35">
        <v>0</v>
      </c>
      <c r="J1122" s="35">
        <v>0</v>
      </c>
      <c r="K1122" s="41">
        <v>0</v>
      </c>
      <c r="L1122" s="21">
        <v>0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18</v>
      </c>
      <c r="E1123" s="35">
        <v>22</v>
      </c>
      <c r="F1123" s="40">
        <v>40</v>
      </c>
      <c r="G1123" s="21">
        <v>4.6403712296983759</v>
      </c>
      <c r="H1123" s="35">
        <v>625</v>
      </c>
      <c r="I1123" s="35">
        <v>5</v>
      </c>
      <c r="J1123" s="35">
        <v>3</v>
      </c>
      <c r="K1123" s="41">
        <v>8</v>
      </c>
      <c r="L1123" s="21">
        <v>1.28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5</v>
      </c>
      <c r="E1124" s="35">
        <v>4</v>
      </c>
      <c r="F1124" s="40">
        <v>9</v>
      </c>
      <c r="G1124" s="21">
        <v>6.0402684563758395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10</v>
      </c>
      <c r="E1125" s="35">
        <v>3</v>
      </c>
      <c r="F1125" s="40">
        <v>13</v>
      </c>
      <c r="G1125" s="21">
        <v>3.8690476190476191</v>
      </c>
      <c r="H1125" s="35">
        <v>202</v>
      </c>
      <c r="I1125" s="35">
        <v>2</v>
      </c>
      <c r="J1125" s="35">
        <v>2</v>
      </c>
      <c r="K1125" s="41">
        <v>4</v>
      </c>
      <c r="L1125" s="21">
        <v>1.9801980198019802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12</v>
      </c>
      <c r="E1126" s="35">
        <v>6</v>
      </c>
      <c r="F1126" s="40">
        <v>18</v>
      </c>
      <c r="G1126" s="21">
        <v>5.3731343283582085</v>
      </c>
      <c r="H1126" s="35">
        <v>212</v>
      </c>
      <c r="I1126" s="35">
        <v>1</v>
      </c>
      <c r="J1126" s="35">
        <v>1</v>
      </c>
      <c r="K1126" s="41">
        <v>2</v>
      </c>
      <c r="L1126" s="21">
        <v>0.94339622641509435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18</v>
      </c>
      <c r="E1127" s="35">
        <v>16</v>
      </c>
      <c r="F1127" s="40">
        <v>34</v>
      </c>
      <c r="G1127" s="21">
        <v>8.9238845144356951</v>
      </c>
      <c r="H1127" s="19">
        <v>228</v>
      </c>
      <c r="I1127" s="35">
        <v>0</v>
      </c>
      <c r="J1127" s="35">
        <v>0</v>
      </c>
      <c r="K1127" s="41">
        <v>0</v>
      </c>
      <c r="L1127" s="21">
        <v>0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539</v>
      </c>
      <c r="E1128" s="38">
        <v>463</v>
      </c>
      <c r="F1128" s="38">
        <v>1002</v>
      </c>
      <c r="G1128" s="31">
        <v>5.4796018812206064</v>
      </c>
      <c r="H1128" s="29">
        <v>11206</v>
      </c>
      <c r="I1128" s="38">
        <v>76</v>
      </c>
      <c r="J1128" s="38">
        <v>69</v>
      </c>
      <c r="K1128" s="39">
        <v>145</v>
      </c>
      <c r="L1128" s="31">
        <v>1.2939496698197395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5</v>
      </c>
      <c r="E1129" s="35">
        <v>2</v>
      </c>
      <c r="F1129" s="40">
        <v>7</v>
      </c>
      <c r="G1129" s="21">
        <v>4.8275862068965516</v>
      </c>
      <c r="H1129" s="35">
        <v>101</v>
      </c>
      <c r="I1129" s="35">
        <v>2</v>
      </c>
      <c r="J1129" s="35">
        <v>0</v>
      </c>
      <c r="K1129" s="41">
        <v>2</v>
      </c>
      <c r="L1129" s="21">
        <v>1.9801980198019802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55</v>
      </c>
      <c r="E1130" s="35">
        <v>44</v>
      </c>
      <c r="F1130" s="40">
        <v>99</v>
      </c>
      <c r="G1130" s="21">
        <v>7.5688073394495419</v>
      </c>
      <c r="H1130" s="19">
        <v>838</v>
      </c>
      <c r="I1130" s="35">
        <v>6</v>
      </c>
      <c r="J1130" s="35">
        <v>14</v>
      </c>
      <c r="K1130" s="41">
        <v>20</v>
      </c>
      <c r="L1130" s="21">
        <v>2.3866348448687349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115</v>
      </c>
      <c r="E1131" s="35">
        <v>96</v>
      </c>
      <c r="F1131" s="40">
        <v>211</v>
      </c>
      <c r="G1131" s="21">
        <v>4.7193021695370163</v>
      </c>
      <c r="H1131" s="19">
        <v>2739</v>
      </c>
      <c r="I1131" s="35">
        <v>22</v>
      </c>
      <c r="J1131" s="35">
        <v>10</v>
      </c>
      <c r="K1131" s="41">
        <v>32</v>
      </c>
      <c r="L1131" s="21">
        <v>1.1683096020445418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14</v>
      </c>
      <c r="E1132" s="35">
        <v>19</v>
      </c>
      <c r="F1132" s="40">
        <v>33</v>
      </c>
      <c r="G1132" s="21">
        <v>6.6532258064516121</v>
      </c>
      <c r="H1132" s="19">
        <v>273</v>
      </c>
      <c r="I1132" s="35">
        <v>0</v>
      </c>
      <c r="J1132" s="35">
        <v>1</v>
      </c>
      <c r="K1132" s="41">
        <v>1</v>
      </c>
      <c r="L1132" s="21">
        <v>0.36630036630036628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84</v>
      </c>
      <c r="E1133" s="35">
        <v>83</v>
      </c>
      <c r="F1133" s="40">
        <v>167</v>
      </c>
      <c r="G1133" s="21">
        <v>6.2947606483226535</v>
      </c>
      <c r="H1133" s="19">
        <v>1364</v>
      </c>
      <c r="I1133" s="35">
        <v>9</v>
      </c>
      <c r="J1133" s="35">
        <v>2</v>
      </c>
      <c r="K1133" s="41">
        <v>11</v>
      </c>
      <c r="L1133" s="21">
        <v>0.80645161290322576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28</v>
      </c>
      <c r="E1134" s="35">
        <v>9</v>
      </c>
      <c r="F1134" s="40">
        <v>37</v>
      </c>
      <c r="G1134" s="21">
        <v>4.3529411764705879</v>
      </c>
      <c r="H1134" s="35">
        <v>663</v>
      </c>
      <c r="I1134" s="35">
        <v>7</v>
      </c>
      <c r="J1134" s="35">
        <v>6</v>
      </c>
      <c r="K1134" s="41">
        <v>13</v>
      </c>
      <c r="L1134" s="21">
        <v>1.9607843137254901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23</v>
      </c>
      <c r="E1135" s="35">
        <v>15</v>
      </c>
      <c r="F1135" s="40">
        <v>38</v>
      </c>
      <c r="G1135" s="21">
        <v>4.6228710462287106</v>
      </c>
      <c r="H1135" s="35">
        <v>615</v>
      </c>
      <c r="I1135" s="35">
        <v>3</v>
      </c>
      <c r="J1135" s="35">
        <v>1</v>
      </c>
      <c r="K1135" s="41">
        <v>4</v>
      </c>
      <c r="L1135" s="21">
        <v>0.65040650406504064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6</v>
      </c>
      <c r="E1136" s="35">
        <v>6</v>
      </c>
      <c r="F1136" s="40">
        <v>12</v>
      </c>
      <c r="G1136" s="21">
        <v>4.7619047619047619</v>
      </c>
      <c r="H1136" s="35">
        <v>142</v>
      </c>
      <c r="I1136" s="35">
        <v>2</v>
      </c>
      <c r="J1136" s="35">
        <v>1</v>
      </c>
      <c r="K1136" s="41">
        <v>3</v>
      </c>
      <c r="L1136" s="21">
        <v>2.112676056338028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13</v>
      </c>
      <c r="E1137" s="35">
        <v>13</v>
      </c>
      <c r="F1137" s="40">
        <v>26</v>
      </c>
      <c r="G1137" s="21">
        <v>5.6399132321041208</v>
      </c>
      <c r="H1137" s="35">
        <v>184</v>
      </c>
      <c r="I1137" s="35">
        <v>0</v>
      </c>
      <c r="J1137" s="35">
        <v>0</v>
      </c>
      <c r="K1137" s="41">
        <v>0</v>
      </c>
      <c r="L1137" s="21">
        <v>0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7</v>
      </c>
      <c r="E1138" s="35">
        <v>7</v>
      </c>
      <c r="F1138" s="40">
        <v>14</v>
      </c>
      <c r="G1138" s="21">
        <v>3.6458333333333335</v>
      </c>
      <c r="H1138" s="35">
        <v>255</v>
      </c>
      <c r="I1138" s="35">
        <v>2</v>
      </c>
      <c r="J1138" s="35">
        <v>5</v>
      </c>
      <c r="K1138" s="41">
        <v>7</v>
      </c>
      <c r="L1138" s="21">
        <v>2.7450980392156863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11</v>
      </c>
      <c r="E1139" s="35">
        <v>6</v>
      </c>
      <c r="F1139" s="40">
        <v>17</v>
      </c>
      <c r="G1139" s="21">
        <v>8.9947089947089935</v>
      </c>
      <c r="H1139" s="35">
        <v>127</v>
      </c>
      <c r="I1139" s="35">
        <v>2</v>
      </c>
      <c r="J1139" s="35">
        <v>1</v>
      </c>
      <c r="K1139" s="41">
        <v>3</v>
      </c>
      <c r="L1139" s="21">
        <v>2.3622047244094486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7</v>
      </c>
      <c r="E1140" s="35">
        <v>5</v>
      </c>
      <c r="F1140" s="40">
        <v>12</v>
      </c>
      <c r="G1140" s="21">
        <v>3.4782608695652173</v>
      </c>
      <c r="H1140" s="35">
        <v>228</v>
      </c>
      <c r="I1140" s="35">
        <v>1</v>
      </c>
      <c r="J1140" s="35">
        <v>0</v>
      </c>
      <c r="K1140" s="41">
        <v>1</v>
      </c>
      <c r="L1140" s="21">
        <v>0.43859649122807015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11</v>
      </c>
      <c r="E1141" s="35">
        <v>9</v>
      </c>
      <c r="F1141" s="40">
        <v>20</v>
      </c>
      <c r="G1141" s="21">
        <v>5.4200542005420056</v>
      </c>
      <c r="H1141" s="35">
        <v>277</v>
      </c>
      <c r="I1141" s="35">
        <v>2</v>
      </c>
      <c r="J1141" s="35">
        <v>2</v>
      </c>
      <c r="K1141" s="41">
        <v>4</v>
      </c>
      <c r="L1141" s="21">
        <v>1.4440433212996391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5</v>
      </c>
      <c r="E1142" s="35">
        <v>6</v>
      </c>
      <c r="F1142" s="40">
        <v>11</v>
      </c>
      <c r="G1142" s="21">
        <v>5.2884615384615383</v>
      </c>
      <c r="H1142" s="35">
        <v>152</v>
      </c>
      <c r="I1142" s="35">
        <v>1</v>
      </c>
      <c r="J1142" s="35">
        <v>1</v>
      </c>
      <c r="K1142" s="41">
        <v>2</v>
      </c>
      <c r="L1142" s="21">
        <v>1.3157894736842104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6</v>
      </c>
      <c r="E1143" s="35">
        <v>2</v>
      </c>
      <c r="F1143" s="40">
        <v>8</v>
      </c>
      <c r="G1143" s="21">
        <v>3.5874439461883409</v>
      </c>
      <c r="H1143" s="35">
        <v>149</v>
      </c>
      <c r="I1143" s="35">
        <v>1</v>
      </c>
      <c r="J1143" s="35">
        <v>0</v>
      </c>
      <c r="K1143" s="41">
        <v>1</v>
      </c>
      <c r="L1143" s="21">
        <v>0.67114093959731547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22</v>
      </c>
      <c r="E1144" s="35">
        <v>20</v>
      </c>
      <c r="F1144" s="40">
        <v>42</v>
      </c>
      <c r="G1144" s="21">
        <v>6.4220183486238538</v>
      </c>
      <c r="H1144" s="35">
        <v>328</v>
      </c>
      <c r="I1144" s="35">
        <v>0</v>
      </c>
      <c r="J1144" s="35">
        <v>3</v>
      </c>
      <c r="K1144" s="41">
        <v>3</v>
      </c>
      <c r="L1144" s="21">
        <v>0.91463414634146334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30</v>
      </c>
      <c r="E1145" s="35">
        <v>26</v>
      </c>
      <c r="F1145" s="40">
        <v>56</v>
      </c>
      <c r="G1145" s="21">
        <v>5.1803885291396856</v>
      </c>
      <c r="H1145" s="35">
        <v>558</v>
      </c>
      <c r="I1145" s="35">
        <v>2</v>
      </c>
      <c r="J1145" s="35">
        <v>4</v>
      </c>
      <c r="K1145" s="41">
        <v>6</v>
      </c>
      <c r="L1145" s="21">
        <v>1.0752688172043012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8</v>
      </c>
      <c r="E1146" s="35">
        <v>10</v>
      </c>
      <c r="F1146" s="40">
        <v>18</v>
      </c>
      <c r="G1146" s="21">
        <v>7.5630252100840334</v>
      </c>
      <c r="H1146" s="35">
        <v>154</v>
      </c>
      <c r="I1146" s="35">
        <v>1</v>
      </c>
      <c r="J1146" s="35">
        <v>5</v>
      </c>
      <c r="K1146" s="41">
        <v>6</v>
      </c>
      <c r="L1146" s="21">
        <v>3.8961038961038961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4</v>
      </c>
      <c r="E1147" s="35">
        <v>5</v>
      </c>
      <c r="F1147" s="40">
        <v>9</v>
      </c>
      <c r="G1147" s="21">
        <v>5.5555555555555554</v>
      </c>
      <c r="H1147" s="35">
        <v>92</v>
      </c>
      <c r="I1147" s="35">
        <v>0</v>
      </c>
      <c r="J1147" s="35">
        <v>1</v>
      </c>
      <c r="K1147" s="41">
        <v>1</v>
      </c>
      <c r="L1147" s="21">
        <v>1.0869565217391304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18</v>
      </c>
      <c r="E1148" s="35">
        <v>16</v>
      </c>
      <c r="F1148" s="40">
        <v>34</v>
      </c>
      <c r="G1148" s="21">
        <v>5.2795031055900621</v>
      </c>
      <c r="H1148" s="35">
        <v>476</v>
      </c>
      <c r="I1148" s="35">
        <v>3</v>
      </c>
      <c r="J1148" s="35">
        <v>4</v>
      </c>
      <c r="K1148" s="41">
        <v>7</v>
      </c>
      <c r="L1148" s="21">
        <v>1.4705882352941175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18</v>
      </c>
      <c r="E1149" s="35">
        <v>23</v>
      </c>
      <c r="F1149" s="40">
        <v>41</v>
      </c>
      <c r="G1149" s="21">
        <v>8.0550098231827114</v>
      </c>
      <c r="H1149" s="35">
        <v>268</v>
      </c>
      <c r="I1149" s="35">
        <v>4</v>
      </c>
      <c r="J1149" s="35">
        <v>3</v>
      </c>
      <c r="K1149" s="41">
        <v>7</v>
      </c>
      <c r="L1149" s="21">
        <v>2.6119402985074625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26</v>
      </c>
      <c r="E1150" s="35">
        <v>13</v>
      </c>
      <c r="F1150" s="40">
        <v>39</v>
      </c>
      <c r="G1150" s="21">
        <v>5.1383399209486171</v>
      </c>
      <c r="H1150" s="35">
        <v>481</v>
      </c>
      <c r="I1150" s="35">
        <v>2</v>
      </c>
      <c r="J1150" s="35">
        <v>0</v>
      </c>
      <c r="K1150" s="41">
        <v>2</v>
      </c>
      <c r="L1150" s="21">
        <v>0.41580041580041582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11</v>
      </c>
      <c r="E1151" s="35">
        <v>11</v>
      </c>
      <c r="F1151" s="40">
        <v>22</v>
      </c>
      <c r="G1151" s="21">
        <v>5.8823529411764701</v>
      </c>
      <c r="H1151" s="35">
        <v>273</v>
      </c>
      <c r="I1151" s="35">
        <v>3</v>
      </c>
      <c r="J1151" s="35">
        <v>4</v>
      </c>
      <c r="K1151" s="41">
        <v>7</v>
      </c>
      <c r="L1151" s="21">
        <v>2.5641025641025639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4</v>
      </c>
      <c r="E1152" s="35">
        <v>6</v>
      </c>
      <c r="F1152" s="40">
        <v>10</v>
      </c>
      <c r="G1152" s="21">
        <v>6.5789473684210522</v>
      </c>
      <c r="H1152" s="35">
        <v>71</v>
      </c>
      <c r="I1152" s="35">
        <v>0</v>
      </c>
      <c r="J1152" s="35">
        <v>0</v>
      </c>
      <c r="K1152" s="41">
        <v>0</v>
      </c>
      <c r="L1152" s="21">
        <v>0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5</v>
      </c>
      <c r="E1153" s="35">
        <v>7</v>
      </c>
      <c r="F1153" s="40">
        <v>12</v>
      </c>
      <c r="G1153" s="21">
        <v>3</v>
      </c>
      <c r="H1153" s="35">
        <v>323</v>
      </c>
      <c r="I1153" s="35">
        <v>1</v>
      </c>
      <c r="J1153" s="35">
        <v>1</v>
      </c>
      <c r="K1153" s="41">
        <v>2</v>
      </c>
      <c r="L1153" s="21">
        <v>0.61919504643962853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3</v>
      </c>
      <c r="E1154" s="35">
        <v>4</v>
      </c>
      <c r="F1154" s="40">
        <v>7</v>
      </c>
      <c r="G1154" s="21">
        <v>5.1094890510948909</v>
      </c>
      <c r="H1154" s="19">
        <v>75</v>
      </c>
      <c r="I1154" s="35">
        <v>0</v>
      </c>
      <c r="J1154" s="35">
        <v>0</v>
      </c>
      <c r="K1154" s="41">
        <v>0</v>
      </c>
      <c r="L1154" s="21">
        <v>0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129</v>
      </c>
      <c r="E1155" s="38">
        <v>119</v>
      </c>
      <c r="F1155" s="38">
        <v>248</v>
      </c>
      <c r="G1155" s="31">
        <v>3.0907278165503489</v>
      </c>
      <c r="H1155" s="29">
        <v>3867</v>
      </c>
      <c r="I1155" s="38">
        <v>10</v>
      </c>
      <c r="J1155" s="38">
        <v>2</v>
      </c>
      <c r="K1155" s="39">
        <v>12</v>
      </c>
      <c r="L1155" s="31">
        <v>0.3103180760279286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0</v>
      </c>
      <c r="E1156" s="35">
        <v>0</v>
      </c>
      <c r="F1156" s="40">
        <v>0</v>
      </c>
      <c r="G1156" s="21">
        <v>0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0</v>
      </c>
      <c r="E1157" s="35">
        <v>0</v>
      </c>
      <c r="F1157" s="40">
        <v>0</v>
      </c>
      <c r="G1157" s="21">
        <v>0</v>
      </c>
      <c r="H1157" s="35">
        <v>152</v>
      </c>
      <c r="I1157" s="35">
        <v>0</v>
      </c>
      <c r="J1157" s="35">
        <v>0</v>
      </c>
      <c r="K1157" s="41">
        <v>0</v>
      </c>
      <c r="L1157" s="21">
        <v>0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13</v>
      </c>
      <c r="E1158" s="35">
        <v>9</v>
      </c>
      <c r="F1158" s="40">
        <v>22</v>
      </c>
      <c r="G1158" s="21">
        <v>4.9217002237136462</v>
      </c>
      <c r="H1158" s="35">
        <v>118</v>
      </c>
      <c r="I1158" s="35">
        <v>1</v>
      </c>
      <c r="J1158" s="35">
        <v>0</v>
      </c>
      <c r="K1158" s="41">
        <v>1</v>
      </c>
      <c r="L1158" s="21">
        <v>0.84745762711864403</v>
      </c>
    </row>
    <row r="1159" spans="1:12" ht="15" customHeight="1" outlineLevel="1" x14ac:dyDescent="0.2">
      <c r="A1159" s="42" t="s">
        <v>2009</v>
      </c>
      <c r="B1159" s="43" t="s">
        <v>2010</v>
      </c>
      <c r="C1159" s="44">
        <v>197</v>
      </c>
      <c r="D1159" s="35">
        <v>10</v>
      </c>
      <c r="E1159" s="35">
        <v>4</v>
      </c>
      <c r="F1159" s="40">
        <v>14</v>
      </c>
      <c r="G1159" s="21">
        <v>7.1065989847715745</v>
      </c>
      <c r="H1159" s="35">
        <v>65</v>
      </c>
      <c r="I1159" s="35">
        <v>2</v>
      </c>
      <c r="J1159" s="35">
        <v>1</v>
      </c>
      <c r="K1159" s="48">
        <v>3</v>
      </c>
      <c r="L1159" s="46">
        <v>4.6153846153846159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0</v>
      </c>
      <c r="E1160" s="35">
        <v>0</v>
      </c>
      <c r="F1160" s="40">
        <v>0</v>
      </c>
      <c r="G1160" s="21">
        <v>0</v>
      </c>
      <c r="H1160" s="35">
        <v>175</v>
      </c>
      <c r="I1160" s="35">
        <v>0</v>
      </c>
      <c r="J1160" s="35">
        <v>0</v>
      </c>
      <c r="K1160" s="41">
        <v>0</v>
      </c>
      <c r="L1160" s="21">
        <v>0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5</v>
      </c>
      <c r="E1161" s="35">
        <v>8</v>
      </c>
      <c r="F1161" s="40">
        <v>13</v>
      </c>
      <c r="G1161" s="21">
        <v>2.8322440087145968</v>
      </c>
      <c r="H1161" s="35">
        <v>219</v>
      </c>
      <c r="I1161" s="35">
        <v>0</v>
      </c>
      <c r="J1161" s="35">
        <v>0</v>
      </c>
      <c r="K1161" s="41">
        <v>0</v>
      </c>
      <c r="L1161" s="21">
        <v>0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41</v>
      </c>
      <c r="E1162" s="35">
        <v>43</v>
      </c>
      <c r="F1162" s="40">
        <v>84</v>
      </c>
      <c r="G1162" s="21">
        <v>5.0359712230215825</v>
      </c>
      <c r="H1162" s="35">
        <v>917</v>
      </c>
      <c r="I1162" s="35">
        <v>4</v>
      </c>
      <c r="J1162" s="35">
        <v>0</v>
      </c>
      <c r="K1162" s="41">
        <v>4</v>
      </c>
      <c r="L1162" s="21">
        <v>0.43620501635768816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9</v>
      </c>
      <c r="E1163" s="35">
        <v>12</v>
      </c>
      <c r="F1163" s="40">
        <v>21</v>
      </c>
      <c r="G1163" s="21">
        <v>4.6460176991150446</v>
      </c>
      <c r="H1163" s="35">
        <v>219</v>
      </c>
      <c r="I1163" s="35">
        <v>2</v>
      </c>
      <c r="J1163" s="35">
        <v>1</v>
      </c>
      <c r="K1163" s="41">
        <v>3</v>
      </c>
      <c r="L1163" s="21">
        <v>1.3698630136986301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11</v>
      </c>
      <c r="E1164" s="35">
        <v>7</v>
      </c>
      <c r="F1164" s="40">
        <v>18</v>
      </c>
      <c r="G1164" s="21">
        <v>4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6</v>
      </c>
      <c r="E1165" s="35">
        <v>4</v>
      </c>
      <c r="F1165" s="40">
        <v>10</v>
      </c>
      <c r="G1165" s="21">
        <v>5.1546391752577314</v>
      </c>
      <c r="H1165" s="35">
        <v>127</v>
      </c>
      <c r="I1165" s="35">
        <v>1</v>
      </c>
      <c r="J1165" s="35">
        <v>0</v>
      </c>
      <c r="K1165" s="41">
        <v>1</v>
      </c>
      <c r="L1165" s="21">
        <v>0.78740157480314954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0</v>
      </c>
      <c r="E1166" s="35">
        <v>0</v>
      </c>
      <c r="F1166" s="40">
        <v>0</v>
      </c>
      <c r="G1166" s="21">
        <v>0</v>
      </c>
      <c r="H1166" s="35">
        <v>54</v>
      </c>
      <c r="I1166" s="35">
        <v>0</v>
      </c>
      <c r="J1166" s="35">
        <v>0</v>
      </c>
      <c r="K1166" s="41">
        <v>0</v>
      </c>
      <c r="L1166" s="21">
        <v>0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7</v>
      </c>
      <c r="E1167" s="35">
        <v>9</v>
      </c>
      <c r="F1167" s="40">
        <v>16</v>
      </c>
      <c r="G1167" s="21">
        <v>2.9143897996357011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10</v>
      </c>
      <c r="E1168" s="35">
        <v>2</v>
      </c>
      <c r="F1168" s="40">
        <v>12</v>
      </c>
      <c r="G1168" s="21">
        <v>4.9382716049382713</v>
      </c>
      <c r="H1168" s="35">
        <v>136</v>
      </c>
      <c r="I1168" s="35">
        <v>0</v>
      </c>
      <c r="J1168" s="35">
        <v>0</v>
      </c>
      <c r="K1168" s="41">
        <v>0</v>
      </c>
      <c r="L1168" s="21">
        <v>0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5</v>
      </c>
      <c r="E1169" s="35">
        <v>5</v>
      </c>
      <c r="F1169" s="40">
        <v>10</v>
      </c>
      <c r="G1169" s="21">
        <v>3.8167938931297711</v>
      </c>
      <c r="H1169" s="35">
        <v>137</v>
      </c>
      <c r="I1169" s="35">
        <v>0</v>
      </c>
      <c r="J1169" s="35">
        <v>0</v>
      </c>
      <c r="K1169" s="41">
        <v>0</v>
      </c>
      <c r="L1169" s="21">
        <v>0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3</v>
      </c>
      <c r="E1170" s="35">
        <v>6</v>
      </c>
      <c r="F1170" s="40">
        <v>9</v>
      </c>
      <c r="G1170" s="21">
        <v>4.2452830188679247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0</v>
      </c>
      <c r="E1171" s="35">
        <v>0</v>
      </c>
      <c r="F1171" s="40">
        <v>0</v>
      </c>
      <c r="G1171" s="21">
        <v>0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0</v>
      </c>
      <c r="E1172" s="35">
        <v>0</v>
      </c>
      <c r="F1172" s="40">
        <v>0</v>
      </c>
      <c r="G1172" s="21">
        <v>0</v>
      </c>
      <c r="H1172" s="35">
        <v>558</v>
      </c>
      <c r="I1172" s="35">
        <v>0</v>
      </c>
      <c r="J1172" s="35">
        <v>0</v>
      </c>
      <c r="K1172" s="41">
        <v>0</v>
      </c>
      <c r="L1172" s="21">
        <v>0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7</v>
      </c>
      <c r="E1173" s="35">
        <v>9</v>
      </c>
      <c r="F1173" s="40">
        <v>16</v>
      </c>
      <c r="G1173" s="21">
        <v>4.0816326530612246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2</v>
      </c>
      <c r="E1174" s="35">
        <v>1</v>
      </c>
      <c r="F1174" s="40">
        <v>3</v>
      </c>
      <c r="G1174" s="21">
        <v>2.8571428571428572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122</v>
      </c>
      <c r="E1175" s="38">
        <v>130</v>
      </c>
      <c r="F1175" s="38">
        <v>252</v>
      </c>
      <c r="G1175" s="31">
        <v>6.8496874150584395</v>
      </c>
      <c r="H1175" s="29">
        <v>1248</v>
      </c>
      <c r="I1175" s="38">
        <v>9</v>
      </c>
      <c r="J1175" s="38">
        <v>6</v>
      </c>
      <c r="K1175" s="39">
        <v>15</v>
      </c>
      <c r="L1175" s="31">
        <v>1.2019230769230771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9</v>
      </c>
      <c r="E1176" s="35">
        <v>10</v>
      </c>
      <c r="F1176" s="40">
        <v>19</v>
      </c>
      <c r="G1176" s="21">
        <v>6.0126582278481013</v>
      </c>
      <c r="H1176" s="35">
        <v>94</v>
      </c>
      <c r="I1176" s="35">
        <v>0</v>
      </c>
      <c r="J1176" s="35">
        <v>1</v>
      </c>
      <c r="K1176" s="41">
        <v>1</v>
      </c>
      <c r="L1176" s="21">
        <v>1.0638297872340425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21</v>
      </c>
      <c r="E1177" s="35">
        <v>5</v>
      </c>
      <c r="F1177" s="40">
        <v>26</v>
      </c>
      <c r="G1177" s="21">
        <v>6.5</v>
      </c>
      <c r="H1177" s="35">
        <v>208</v>
      </c>
      <c r="I1177" s="35">
        <v>0</v>
      </c>
      <c r="J1177" s="35">
        <v>0</v>
      </c>
      <c r="K1177" s="41">
        <v>0</v>
      </c>
      <c r="L1177" s="21">
        <v>0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13</v>
      </c>
      <c r="E1178" s="35">
        <v>21</v>
      </c>
      <c r="F1178" s="40">
        <v>34</v>
      </c>
      <c r="G1178" s="21">
        <v>7.2186836518046711</v>
      </c>
      <c r="H1178" s="35">
        <v>177</v>
      </c>
      <c r="I1178" s="35">
        <v>2</v>
      </c>
      <c r="J1178" s="35">
        <v>1</v>
      </c>
      <c r="K1178" s="41">
        <v>3</v>
      </c>
      <c r="L1178" s="21">
        <v>1.6949152542372881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12</v>
      </c>
      <c r="E1179" s="35">
        <v>16</v>
      </c>
      <c r="F1179" s="40">
        <v>28</v>
      </c>
      <c r="G1179" s="21">
        <v>4.9209138840070299</v>
      </c>
      <c r="H1179" s="35">
        <v>222</v>
      </c>
      <c r="I1179" s="35">
        <v>0</v>
      </c>
      <c r="J1179" s="35">
        <v>0</v>
      </c>
      <c r="K1179" s="41">
        <v>0</v>
      </c>
      <c r="L1179" s="21">
        <v>0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7</v>
      </c>
      <c r="E1180" s="35">
        <v>6</v>
      </c>
      <c r="F1180" s="40">
        <v>13</v>
      </c>
      <c r="G1180" s="21">
        <v>4.868913857677903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11</v>
      </c>
      <c r="E1181" s="35">
        <v>13</v>
      </c>
      <c r="F1181" s="40">
        <v>24</v>
      </c>
      <c r="G1181" s="21">
        <v>7.0175438596491224</v>
      </c>
      <c r="H1181" s="35">
        <v>99</v>
      </c>
      <c r="I1181" s="35">
        <v>2</v>
      </c>
      <c r="J1181" s="35">
        <v>0</v>
      </c>
      <c r="K1181" s="41">
        <v>2</v>
      </c>
      <c r="L1181" s="21">
        <v>2.0202020202020203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8</v>
      </c>
      <c r="E1182" s="35">
        <v>3</v>
      </c>
      <c r="F1182" s="40">
        <v>11</v>
      </c>
      <c r="G1182" s="21">
        <v>10.679611650485436</v>
      </c>
      <c r="H1182" s="35">
        <v>49</v>
      </c>
      <c r="I1182" s="35">
        <v>1</v>
      </c>
      <c r="J1182" s="35">
        <v>0</v>
      </c>
      <c r="K1182" s="41">
        <v>1</v>
      </c>
      <c r="L1182" s="21">
        <v>2.0408163265306123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41</v>
      </c>
      <c r="E1183" s="35">
        <v>56</v>
      </c>
      <c r="F1183" s="40">
        <v>97</v>
      </c>
      <c r="G1183" s="21">
        <v>8.0099091659785309</v>
      </c>
      <c r="H1183" s="19">
        <v>333</v>
      </c>
      <c r="I1183" s="35">
        <v>4</v>
      </c>
      <c r="J1183" s="35">
        <v>4</v>
      </c>
      <c r="K1183" s="41">
        <v>8</v>
      </c>
      <c r="L1183" s="21">
        <v>2.4024024024024024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160</v>
      </c>
      <c r="E1184" s="38">
        <v>162</v>
      </c>
      <c r="F1184" s="38">
        <v>322</v>
      </c>
      <c r="G1184" s="31">
        <v>5.576723242119848</v>
      </c>
      <c r="H1184" s="29">
        <v>2281</v>
      </c>
      <c r="I1184" s="38">
        <v>0</v>
      </c>
      <c r="J1184" s="38">
        <v>1</v>
      </c>
      <c r="K1184" s="39">
        <v>1</v>
      </c>
      <c r="L1184" s="31">
        <v>4.3840420868040332E-2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181</v>
      </c>
      <c r="E1185" s="38">
        <v>168</v>
      </c>
      <c r="F1185" s="38">
        <v>349</v>
      </c>
      <c r="G1185" s="31">
        <v>5.8429599866063953</v>
      </c>
      <c r="H1185" s="29">
        <v>2587</v>
      </c>
      <c r="I1185" s="38">
        <v>5</v>
      </c>
      <c r="J1185" s="38">
        <v>13</v>
      </c>
      <c r="K1185" s="39">
        <v>18</v>
      </c>
      <c r="L1185" s="31">
        <v>0.69578662543486658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2708</v>
      </c>
      <c r="E1186" s="49">
        <v>2618</v>
      </c>
      <c r="F1186" s="49">
        <v>5326</v>
      </c>
      <c r="G1186" s="25">
        <v>5.744547748991522</v>
      </c>
      <c r="H1186" s="9">
        <v>33878</v>
      </c>
      <c r="I1186" s="49">
        <v>143</v>
      </c>
      <c r="J1186" s="49">
        <v>136</v>
      </c>
      <c r="K1186" s="50">
        <v>279</v>
      </c>
      <c r="L1186" s="25">
        <v>0.82354330243816043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734</v>
      </c>
      <c r="E1187" s="38">
        <v>657</v>
      </c>
      <c r="F1187" s="38">
        <v>1391</v>
      </c>
      <c r="G1187" s="31">
        <v>5.1228225242146355</v>
      </c>
      <c r="H1187" s="29">
        <v>11421</v>
      </c>
      <c r="I1187" s="38">
        <v>56</v>
      </c>
      <c r="J1187" s="38">
        <v>50</v>
      </c>
      <c r="K1187" s="39">
        <v>106</v>
      </c>
      <c r="L1187" s="31">
        <v>0.92811487610541987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70</v>
      </c>
      <c r="E1188" s="35">
        <v>73</v>
      </c>
      <c r="F1188" s="40">
        <v>143</v>
      </c>
      <c r="G1188" s="21">
        <v>7.1535767883941972</v>
      </c>
      <c r="H1188" s="19">
        <v>396</v>
      </c>
      <c r="I1188" s="35">
        <v>6</v>
      </c>
      <c r="J1188" s="35">
        <v>0</v>
      </c>
      <c r="K1188" s="41">
        <v>6</v>
      </c>
      <c r="L1188" s="21">
        <v>1.5151515151515151</v>
      </c>
    </row>
    <row r="1189" spans="1:12" ht="15" customHeight="1" outlineLevel="1" x14ac:dyDescent="0.2">
      <c r="A1189" s="42" t="s">
        <v>2063</v>
      </c>
      <c r="B1189" s="43" t="s">
        <v>2064</v>
      </c>
      <c r="C1189" s="47">
        <v>3157</v>
      </c>
      <c r="D1189" s="35">
        <v>83</v>
      </c>
      <c r="E1189" s="35">
        <v>83</v>
      </c>
      <c r="F1189" s="40">
        <v>166</v>
      </c>
      <c r="G1189" s="21">
        <v>5.2581564776686722</v>
      </c>
      <c r="H1189" s="19">
        <v>1174</v>
      </c>
      <c r="I1189" s="35">
        <v>2</v>
      </c>
      <c r="J1189" s="35">
        <v>2</v>
      </c>
      <c r="K1189" s="48">
        <v>4</v>
      </c>
      <c r="L1189" s="46">
        <v>0.34071550255536626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39</v>
      </c>
      <c r="E1190" s="35">
        <v>36</v>
      </c>
      <c r="F1190" s="40">
        <v>75</v>
      </c>
      <c r="G1190" s="21">
        <v>6.3237774030354128</v>
      </c>
      <c r="H1190" s="35">
        <v>517</v>
      </c>
      <c r="I1190" s="35">
        <v>3</v>
      </c>
      <c r="J1190" s="35">
        <v>4</v>
      </c>
      <c r="K1190" s="41">
        <v>7</v>
      </c>
      <c r="L1190" s="21">
        <v>1.3539651837524178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8</v>
      </c>
      <c r="E1191" s="35">
        <v>6</v>
      </c>
      <c r="F1191" s="40">
        <v>14</v>
      </c>
      <c r="G1191" s="21">
        <v>7.7777777777777777</v>
      </c>
      <c r="H1191" s="35">
        <v>100</v>
      </c>
      <c r="I1191" s="35">
        <v>1</v>
      </c>
      <c r="J1191" s="35">
        <v>1</v>
      </c>
      <c r="K1191" s="41">
        <v>2</v>
      </c>
      <c r="L1191" s="21">
        <v>2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33</v>
      </c>
      <c r="E1192" s="35">
        <v>29</v>
      </c>
      <c r="F1192" s="40">
        <v>62</v>
      </c>
      <c r="G1192" s="21">
        <v>5.525846702317291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32</v>
      </c>
      <c r="E1193" s="35">
        <v>20</v>
      </c>
      <c r="F1193" s="40">
        <v>52</v>
      </c>
      <c r="G1193" s="21">
        <v>5.1948051948051948</v>
      </c>
      <c r="H1193" s="35">
        <v>493</v>
      </c>
      <c r="I1193" s="35">
        <v>2</v>
      </c>
      <c r="J1193" s="35">
        <v>2</v>
      </c>
      <c r="K1193" s="41">
        <v>4</v>
      </c>
      <c r="L1193" s="21">
        <v>0.81135902636916835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23</v>
      </c>
      <c r="E1194" s="35">
        <v>26</v>
      </c>
      <c r="F1194" s="40">
        <v>49</v>
      </c>
      <c r="G1194" s="21">
        <v>5.6451612903225801</v>
      </c>
      <c r="H1194" s="35">
        <v>410</v>
      </c>
      <c r="I1194" s="35">
        <v>5</v>
      </c>
      <c r="J1194" s="35">
        <v>7</v>
      </c>
      <c r="K1194" s="41">
        <v>12</v>
      </c>
      <c r="L1194" s="21">
        <v>2.9268292682926833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6</v>
      </c>
      <c r="E1195" s="35">
        <v>5</v>
      </c>
      <c r="F1195" s="40">
        <v>11</v>
      </c>
      <c r="G1195" s="21">
        <v>3.8596491228070176</v>
      </c>
      <c r="H1195" s="35">
        <v>133</v>
      </c>
      <c r="I1195" s="35">
        <v>1</v>
      </c>
      <c r="J1195" s="35">
        <v>0</v>
      </c>
      <c r="K1195" s="41">
        <v>1</v>
      </c>
      <c r="L1195" s="21">
        <v>0.75187969924812026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23</v>
      </c>
      <c r="E1196" s="35">
        <v>13</v>
      </c>
      <c r="F1196" s="40">
        <v>36</v>
      </c>
      <c r="G1196" s="21">
        <v>7.7087794432548176</v>
      </c>
      <c r="H1196" s="35">
        <v>133</v>
      </c>
      <c r="I1196" s="35">
        <v>0</v>
      </c>
      <c r="J1196" s="35">
        <v>0</v>
      </c>
      <c r="K1196" s="41">
        <v>0</v>
      </c>
      <c r="L1196" s="21">
        <v>0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33</v>
      </c>
      <c r="E1197" s="35">
        <v>33</v>
      </c>
      <c r="F1197" s="40">
        <v>66</v>
      </c>
      <c r="G1197" s="21">
        <v>6.0717571297148121</v>
      </c>
      <c r="H1197" s="35">
        <v>189</v>
      </c>
      <c r="I1197" s="35">
        <v>0</v>
      </c>
      <c r="J1197" s="35">
        <v>2</v>
      </c>
      <c r="K1197" s="41">
        <v>2</v>
      </c>
      <c r="L1197" s="21">
        <v>1.0582010582010581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15</v>
      </c>
      <c r="E1198" s="35">
        <v>13</v>
      </c>
      <c r="F1198" s="40">
        <v>28</v>
      </c>
      <c r="G1198" s="21">
        <v>2.9755579171094579</v>
      </c>
      <c r="H1198" s="35">
        <v>484</v>
      </c>
      <c r="I1198" s="35">
        <v>3</v>
      </c>
      <c r="J1198" s="35">
        <v>2</v>
      </c>
      <c r="K1198" s="41">
        <v>5</v>
      </c>
      <c r="L1198" s="21">
        <v>1.0330578512396695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15</v>
      </c>
      <c r="E1199" s="35">
        <v>8</v>
      </c>
      <c r="F1199" s="40">
        <v>23</v>
      </c>
      <c r="G1199" s="21">
        <v>6.927710843373494</v>
      </c>
      <c r="H1199" s="35">
        <v>75</v>
      </c>
      <c r="I1199" s="35">
        <v>0</v>
      </c>
      <c r="J1199" s="35">
        <v>1</v>
      </c>
      <c r="K1199" s="41">
        <v>1</v>
      </c>
      <c r="L1199" s="21">
        <v>1.3333333333333335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24</v>
      </c>
      <c r="E1200" s="35">
        <v>19</v>
      </c>
      <c r="F1200" s="40">
        <v>43</v>
      </c>
      <c r="G1200" s="21">
        <v>4.6840958605664484</v>
      </c>
      <c r="H1200" s="35">
        <v>328</v>
      </c>
      <c r="I1200" s="35">
        <v>0</v>
      </c>
      <c r="J1200" s="35">
        <v>0</v>
      </c>
      <c r="K1200" s="41">
        <v>0</v>
      </c>
      <c r="L1200" s="21">
        <v>0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20</v>
      </c>
      <c r="E1201" s="35">
        <v>25</v>
      </c>
      <c r="F1201" s="40">
        <v>45</v>
      </c>
      <c r="G1201" s="21">
        <v>4.8076923076923084</v>
      </c>
      <c r="H1201" s="35">
        <v>535</v>
      </c>
      <c r="I1201" s="35">
        <v>1</v>
      </c>
      <c r="J1201" s="35">
        <v>3</v>
      </c>
      <c r="K1201" s="41">
        <v>4</v>
      </c>
      <c r="L1201" s="21">
        <v>0.74766355140186924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33</v>
      </c>
      <c r="E1202" s="35">
        <v>35</v>
      </c>
      <c r="F1202" s="40">
        <v>68</v>
      </c>
      <c r="G1202" s="21">
        <v>6.0606060606060606</v>
      </c>
      <c r="H1202" s="35">
        <v>479</v>
      </c>
      <c r="I1202" s="35">
        <v>0</v>
      </c>
      <c r="J1202" s="35">
        <v>0</v>
      </c>
      <c r="K1202" s="41">
        <v>0</v>
      </c>
      <c r="L1202" s="21">
        <v>0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15</v>
      </c>
      <c r="E1203" s="35">
        <v>12</v>
      </c>
      <c r="F1203" s="40">
        <v>27</v>
      </c>
      <c r="G1203" s="21">
        <v>2.5139664804469275</v>
      </c>
      <c r="H1203" s="35">
        <v>776</v>
      </c>
      <c r="I1203" s="35">
        <v>5</v>
      </c>
      <c r="J1203" s="35">
        <v>2</v>
      </c>
      <c r="K1203" s="41">
        <v>7</v>
      </c>
      <c r="L1203" s="21">
        <v>0.902061855670103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19</v>
      </c>
      <c r="E1204" s="35">
        <v>18</v>
      </c>
      <c r="F1204" s="40">
        <v>37</v>
      </c>
      <c r="G1204" s="21">
        <v>9.7112860892388451</v>
      </c>
      <c r="H1204" s="19">
        <v>148</v>
      </c>
      <c r="I1204" s="35">
        <v>0</v>
      </c>
      <c r="J1204" s="35">
        <v>1</v>
      </c>
      <c r="K1204" s="41">
        <v>1</v>
      </c>
      <c r="L1204" s="21">
        <v>0.67567567567567566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82</v>
      </c>
      <c r="E1205" s="35">
        <v>67</v>
      </c>
      <c r="F1205" s="40">
        <v>149</v>
      </c>
      <c r="G1205" s="21">
        <v>4.9321416749420717</v>
      </c>
      <c r="H1205" s="19">
        <v>1375</v>
      </c>
      <c r="I1205" s="35">
        <v>6</v>
      </c>
      <c r="J1205" s="35">
        <v>9</v>
      </c>
      <c r="K1205" s="41">
        <v>15</v>
      </c>
      <c r="L1205" s="21">
        <v>1.0909090909090911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19</v>
      </c>
      <c r="E1206" s="35">
        <v>22</v>
      </c>
      <c r="F1206" s="40">
        <v>41</v>
      </c>
      <c r="G1206" s="21">
        <v>3.0642750373692076</v>
      </c>
      <c r="H1206" s="35">
        <v>863</v>
      </c>
      <c r="I1206" s="35">
        <v>5</v>
      </c>
      <c r="J1206" s="35">
        <v>5</v>
      </c>
      <c r="K1206" s="41">
        <v>10</v>
      </c>
      <c r="L1206" s="21">
        <v>1.1587485515643106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18</v>
      </c>
      <c r="E1207" s="35">
        <v>11</v>
      </c>
      <c r="F1207" s="40">
        <v>29</v>
      </c>
      <c r="G1207" s="21">
        <v>3.3564814814814818</v>
      </c>
      <c r="H1207" s="35">
        <v>484</v>
      </c>
      <c r="I1207" s="35">
        <v>5</v>
      </c>
      <c r="J1207" s="35">
        <v>3</v>
      </c>
      <c r="K1207" s="41">
        <v>8</v>
      </c>
      <c r="L1207" s="21">
        <v>1.6528925619834711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10</v>
      </c>
      <c r="E1208" s="35">
        <v>11</v>
      </c>
      <c r="F1208" s="40">
        <v>21</v>
      </c>
      <c r="G1208" s="21">
        <v>3.2457496136012365</v>
      </c>
      <c r="H1208" s="35">
        <v>392</v>
      </c>
      <c r="I1208" s="35">
        <v>2</v>
      </c>
      <c r="J1208" s="35">
        <v>0</v>
      </c>
      <c r="K1208" s="41">
        <v>2</v>
      </c>
      <c r="L1208" s="21">
        <v>0.51020408163265307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26</v>
      </c>
      <c r="E1209" s="35">
        <v>14</v>
      </c>
      <c r="F1209" s="40">
        <v>40</v>
      </c>
      <c r="G1209" s="21">
        <v>4.645760743321719</v>
      </c>
      <c r="H1209" s="35">
        <v>394</v>
      </c>
      <c r="I1209" s="35">
        <v>1</v>
      </c>
      <c r="J1209" s="35">
        <v>0</v>
      </c>
      <c r="K1209" s="41">
        <v>1</v>
      </c>
      <c r="L1209" s="21">
        <v>0.25380710659898476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24</v>
      </c>
      <c r="E1210" s="35">
        <v>21</v>
      </c>
      <c r="F1210" s="40">
        <v>45</v>
      </c>
      <c r="G1210" s="21">
        <v>4.8439181916038754</v>
      </c>
      <c r="H1210" s="35">
        <v>221</v>
      </c>
      <c r="I1210" s="35">
        <v>1</v>
      </c>
      <c r="J1210" s="35">
        <v>2</v>
      </c>
      <c r="K1210" s="41">
        <v>3</v>
      </c>
      <c r="L1210" s="21">
        <v>1.3574660633484164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9</v>
      </c>
      <c r="E1211" s="35">
        <v>7</v>
      </c>
      <c r="F1211" s="40">
        <v>16</v>
      </c>
      <c r="G1211" s="21">
        <v>2.6845637583892619</v>
      </c>
      <c r="H1211" s="35">
        <v>308</v>
      </c>
      <c r="I1211" s="35">
        <v>5</v>
      </c>
      <c r="J1211" s="35">
        <v>1</v>
      </c>
      <c r="K1211" s="41">
        <v>6</v>
      </c>
      <c r="L1211" s="21">
        <v>1.948051948051948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12</v>
      </c>
      <c r="E1212" s="35">
        <v>11</v>
      </c>
      <c r="F1212" s="40">
        <v>23</v>
      </c>
      <c r="G1212" s="21">
        <v>4.9040511727078888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16</v>
      </c>
      <c r="E1213" s="35">
        <v>25</v>
      </c>
      <c r="F1213" s="40">
        <v>41</v>
      </c>
      <c r="G1213" s="21">
        <v>5.3455019556714474</v>
      </c>
      <c r="H1213" s="35">
        <v>272</v>
      </c>
      <c r="I1213" s="35">
        <v>2</v>
      </c>
      <c r="J1213" s="35">
        <v>1</v>
      </c>
      <c r="K1213" s="41">
        <v>3</v>
      </c>
      <c r="L1213" s="21">
        <v>1.1029411764705883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27</v>
      </c>
      <c r="E1214" s="35">
        <v>14</v>
      </c>
      <c r="F1214" s="40">
        <v>41</v>
      </c>
      <c r="G1214" s="21">
        <v>6.776859504132231</v>
      </c>
      <c r="H1214" s="19">
        <v>196</v>
      </c>
      <c r="I1214" s="35">
        <v>0</v>
      </c>
      <c r="J1214" s="35">
        <v>2</v>
      </c>
      <c r="K1214" s="41">
        <v>2</v>
      </c>
      <c r="L1214" s="21">
        <v>1.0204081632653061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671</v>
      </c>
      <c r="E1215" s="38">
        <v>626</v>
      </c>
      <c r="F1215" s="38">
        <v>1297</v>
      </c>
      <c r="G1215" s="31">
        <v>5.0069487337862881</v>
      </c>
      <c r="H1215" s="29">
        <v>12028</v>
      </c>
      <c r="I1215" s="38">
        <v>33</v>
      </c>
      <c r="J1215" s="38">
        <v>29</v>
      </c>
      <c r="K1215" s="39">
        <v>62</v>
      </c>
      <c r="L1215" s="31">
        <v>0.51546391752577314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38</v>
      </c>
      <c r="E1216" s="35">
        <v>44</v>
      </c>
      <c r="F1216" s="40">
        <v>82</v>
      </c>
      <c r="G1216" s="21">
        <v>6.3467492260061915</v>
      </c>
      <c r="H1216" s="35">
        <v>687</v>
      </c>
      <c r="I1216" s="35">
        <v>3</v>
      </c>
      <c r="J1216" s="35">
        <v>1</v>
      </c>
      <c r="K1216" s="41">
        <v>4</v>
      </c>
      <c r="L1216" s="21">
        <v>0.58224163027656484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25</v>
      </c>
      <c r="E1217" s="35">
        <v>16</v>
      </c>
      <c r="F1217" s="40">
        <v>41</v>
      </c>
      <c r="G1217" s="21">
        <v>4.8693586698337299</v>
      </c>
      <c r="H1217" s="35">
        <v>321</v>
      </c>
      <c r="I1217" s="35">
        <v>1</v>
      </c>
      <c r="J1217" s="35">
        <v>1</v>
      </c>
      <c r="K1217" s="41">
        <v>2</v>
      </c>
      <c r="L1217" s="21">
        <v>0.62305295950155759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16</v>
      </c>
      <c r="E1218" s="35">
        <v>21</v>
      </c>
      <c r="F1218" s="40">
        <v>37</v>
      </c>
      <c r="G1218" s="21">
        <v>4.768041237113402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18</v>
      </c>
      <c r="E1219" s="35">
        <v>18</v>
      </c>
      <c r="F1219" s="40">
        <v>36</v>
      </c>
      <c r="G1219" s="21">
        <v>3.4849951597289452</v>
      </c>
      <c r="H1219" s="35">
        <v>671</v>
      </c>
      <c r="I1219" s="35">
        <v>6</v>
      </c>
      <c r="J1219" s="35">
        <v>1</v>
      </c>
      <c r="K1219" s="41">
        <v>7</v>
      </c>
      <c r="L1219" s="21">
        <v>1.0432190760059614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20</v>
      </c>
      <c r="E1220" s="35">
        <v>13</v>
      </c>
      <c r="F1220" s="40">
        <v>33</v>
      </c>
      <c r="G1220" s="21">
        <v>4.3363994743758214</v>
      </c>
      <c r="H1220" s="35">
        <v>200</v>
      </c>
      <c r="I1220" s="35">
        <v>0</v>
      </c>
      <c r="J1220" s="35">
        <v>0</v>
      </c>
      <c r="K1220" s="41">
        <v>0</v>
      </c>
      <c r="L1220" s="21">
        <v>0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53</v>
      </c>
      <c r="E1221" s="35">
        <v>49</v>
      </c>
      <c r="F1221" s="40">
        <v>102</v>
      </c>
      <c r="G1221" s="21">
        <v>7.4670571010248903</v>
      </c>
      <c r="H1221" s="35">
        <v>287</v>
      </c>
      <c r="I1221" s="35">
        <v>1</v>
      </c>
      <c r="J1221" s="35">
        <v>0</v>
      </c>
      <c r="K1221" s="41">
        <v>1</v>
      </c>
      <c r="L1221" s="21">
        <v>0.34843205574912894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14</v>
      </c>
      <c r="E1222" s="35">
        <v>12</v>
      </c>
      <c r="F1222" s="40">
        <v>26</v>
      </c>
      <c r="G1222" s="21">
        <v>3.7410071942446042</v>
      </c>
      <c r="H1222" s="35">
        <v>423</v>
      </c>
      <c r="I1222" s="35">
        <v>0</v>
      </c>
      <c r="J1222" s="35">
        <v>0</v>
      </c>
      <c r="K1222" s="41">
        <v>0</v>
      </c>
      <c r="L1222" s="21">
        <v>0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20</v>
      </c>
      <c r="E1223" s="35">
        <v>27</v>
      </c>
      <c r="F1223" s="40">
        <v>47</v>
      </c>
      <c r="G1223" s="21">
        <v>4.0136635354397949</v>
      </c>
      <c r="H1223" s="35">
        <v>522</v>
      </c>
      <c r="I1223" s="35">
        <v>0</v>
      </c>
      <c r="J1223" s="35">
        <v>2</v>
      </c>
      <c r="K1223" s="41">
        <v>2</v>
      </c>
      <c r="L1223" s="21">
        <v>0.38314176245210724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5</v>
      </c>
      <c r="E1224" s="35">
        <v>11</v>
      </c>
      <c r="F1224" s="40">
        <v>16</v>
      </c>
      <c r="G1224" s="21">
        <v>2.4353120243531201</v>
      </c>
      <c r="H1224" s="35">
        <v>394</v>
      </c>
      <c r="I1224" s="35">
        <v>1</v>
      </c>
      <c r="J1224" s="35">
        <v>0</v>
      </c>
      <c r="K1224" s="41">
        <v>1</v>
      </c>
      <c r="L1224" s="21">
        <v>0.25380710659898476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33</v>
      </c>
      <c r="E1225" s="35">
        <v>29</v>
      </c>
      <c r="F1225" s="40">
        <v>62</v>
      </c>
      <c r="G1225" s="21">
        <v>5.462555066079295</v>
      </c>
      <c r="H1225" s="35">
        <v>639</v>
      </c>
      <c r="I1225" s="35">
        <v>1</v>
      </c>
      <c r="J1225" s="35">
        <v>1</v>
      </c>
      <c r="K1225" s="41">
        <v>2</v>
      </c>
      <c r="L1225" s="21">
        <v>0.3129890453834116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19</v>
      </c>
      <c r="E1226" s="35">
        <v>14</v>
      </c>
      <c r="F1226" s="40">
        <v>33</v>
      </c>
      <c r="G1226" s="21">
        <v>3.6789297658862878</v>
      </c>
      <c r="H1226" s="35">
        <v>483</v>
      </c>
      <c r="I1226" s="35">
        <v>7</v>
      </c>
      <c r="J1226" s="35">
        <v>3</v>
      </c>
      <c r="K1226" s="41">
        <v>10</v>
      </c>
      <c r="L1226" s="21">
        <v>2.0703933747412009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21</v>
      </c>
      <c r="E1227" s="35">
        <v>14</v>
      </c>
      <c r="F1227" s="40">
        <v>35</v>
      </c>
      <c r="G1227" s="21">
        <v>4.375</v>
      </c>
      <c r="H1227" s="35">
        <v>496</v>
      </c>
      <c r="I1227" s="35">
        <v>7</v>
      </c>
      <c r="J1227" s="35">
        <v>4</v>
      </c>
      <c r="K1227" s="41">
        <v>11</v>
      </c>
      <c r="L1227" s="21">
        <v>2.217741935483871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41</v>
      </c>
      <c r="E1228" s="35">
        <v>34</v>
      </c>
      <c r="F1228" s="40">
        <v>75</v>
      </c>
      <c r="G1228" s="21">
        <v>5.6818181818181817</v>
      </c>
      <c r="H1228" s="19">
        <v>456</v>
      </c>
      <c r="I1228" s="35">
        <v>0</v>
      </c>
      <c r="J1228" s="35">
        <v>0</v>
      </c>
      <c r="K1228" s="41">
        <v>0</v>
      </c>
      <c r="L1228" s="21">
        <v>0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161</v>
      </c>
      <c r="E1229" s="35">
        <v>155</v>
      </c>
      <c r="F1229" s="40">
        <v>316</v>
      </c>
      <c r="G1229" s="21">
        <v>6.0201943227281385</v>
      </c>
      <c r="H1229" s="19">
        <v>1841</v>
      </c>
      <c r="I1229" s="35">
        <v>0</v>
      </c>
      <c r="J1229" s="35">
        <v>0</v>
      </c>
      <c r="K1229" s="41">
        <v>0</v>
      </c>
      <c r="L1229" s="21">
        <v>0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15</v>
      </c>
      <c r="E1230" s="35">
        <v>13</v>
      </c>
      <c r="F1230" s="40">
        <v>28</v>
      </c>
      <c r="G1230" s="21">
        <v>4.6511627906976747</v>
      </c>
      <c r="H1230" s="35">
        <v>201</v>
      </c>
      <c r="I1230" s="35">
        <v>0</v>
      </c>
      <c r="J1230" s="35">
        <v>1</v>
      </c>
      <c r="K1230" s="41">
        <v>1</v>
      </c>
      <c r="L1230" s="21">
        <v>0.49751243781094528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20</v>
      </c>
      <c r="E1231" s="35">
        <v>12</v>
      </c>
      <c r="F1231" s="40">
        <v>32</v>
      </c>
      <c r="G1231" s="21">
        <v>6.2256809338521402</v>
      </c>
      <c r="H1231" s="35">
        <v>237</v>
      </c>
      <c r="I1231" s="35">
        <v>1</v>
      </c>
      <c r="J1231" s="35">
        <v>0</v>
      </c>
      <c r="K1231" s="41">
        <v>1</v>
      </c>
      <c r="L1231" s="21">
        <v>0.42194092827004215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18</v>
      </c>
      <c r="E1232" s="35">
        <v>14</v>
      </c>
      <c r="F1232" s="40">
        <v>32</v>
      </c>
      <c r="G1232" s="21">
        <v>4.6989720998531572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10</v>
      </c>
      <c r="E1233" s="35">
        <v>9</v>
      </c>
      <c r="F1233" s="40">
        <v>19</v>
      </c>
      <c r="G1233" s="21">
        <v>2.9641185647425896</v>
      </c>
      <c r="H1233" s="35">
        <v>483</v>
      </c>
      <c r="I1233" s="35">
        <v>1</v>
      </c>
      <c r="J1233" s="35">
        <v>2</v>
      </c>
      <c r="K1233" s="41">
        <v>3</v>
      </c>
      <c r="L1233" s="21">
        <v>0.6211180124223602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16</v>
      </c>
      <c r="E1234" s="35">
        <v>22</v>
      </c>
      <c r="F1234" s="40">
        <v>38</v>
      </c>
      <c r="G1234" s="21">
        <v>4.0042149631190727</v>
      </c>
      <c r="H1234" s="35">
        <v>607</v>
      </c>
      <c r="I1234" s="35">
        <v>1</v>
      </c>
      <c r="J1234" s="35">
        <v>2</v>
      </c>
      <c r="K1234" s="41">
        <v>3</v>
      </c>
      <c r="L1234" s="21">
        <v>0.49423393739703458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29</v>
      </c>
      <c r="E1235" s="35">
        <v>22</v>
      </c>
      <c r="F1235" s="40">
        <v>51</v>
      </c>
      <c r="G1235" s="21">
        <v>5.1204819277108431</v>
      </c>
      <c r="H1235" s="35">
        <v>607</v>
      </c>
      <c r="I1235" s="35">
        <v>0</v>
      </c>
      <c r="J1235" s="35">
        <v>1</v>
      </c>
      <c r="K1235" s="41">
        <v>1</v>
      </c>
      <c r="L1235" s="21">
        <v>0.16474464579901155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11</v>
      </c>
      <c r="E1236" s="35">
        <v>12</v>
      </c>
      <c r="F1236" s="40">
        <v>23</v>
      </c>
      <c r="G1236" s="21">
        <v>5.2995391705069128</v>
      </c>
      <c r="H1236" s="35">
        <v>150</v>
      </c>
      <c r="I1236" s="35">
        <v>2</v>
      </c>
      <c r="J1236" s="35">
        <v>1</v>
      </c>
      <c r="K1236" s="41">
        <v>3</v>
      </c>
      <c r="L1236" s="21">
        <v>2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17</v>
      </c>
      <c r="E1237" s="35">
        <v>10</v>
      </c>
      <c r="F1237" s="40">
        <v>27</v>
      </c>
      <c r="G1237" s="21">
        <v>9.121621621621621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8</v>
      </c>
      <c r="E1238" s="35">
        <v>5</v>
      </c>
      <c r="F1238" s="40">
        <v>13</v>
      </c>
      <c r="G1238" s="21">
        <v>1.6971279373368149</v>
      </c>
      <c r="H1238" s="35">
        <v>529</v>
      </c>
      <c r="I1238" s="35">
        <v>0</v>
      </c>
      <c r="J1238" s="35">
        <v>3</v>
      </c>
      <c r="K1238" s="41">
        <v>3</v>
      </c>
      <c r="L1238" s="21">
        <v>0.56710775047258988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10</v>
      </c>
      <c r="E1239" s="35">
        <v>10</v>
      </c>
      <c r="F1239" s="40">
        <v>20</v>
      </c>
      <c r="G1239" s="21">
        <v>4.1928721174004195</v>
      </c>
      <c r="H1239" s="35">
        <v>339</v>
      </c>
      <c r="I1239" s="35">
        <v>0</v>
      </c>
      <c r="J1239" s="35">
        <v>2</v>
      </c>
      <c r="K1239" s="41">
        <v>2</v>
      </c>
      <c r="L1239" s="21">
        <v>0.58997050147492625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8</v>
      </c>
      <c r="E1240" s="35">
        <v>10</v>
      </c>
      <c r="F1240" s="40">
        <v>18</v>
      </c>
      <c r="G1240" s="21">
        <v>3.0769230769230771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15</v>
      </c>
      <c r="E1241" s="35">
        <v>19</v>
      </c>
      <c r="F1241" s="40">
        <v>34</v>
      </c>
      <c r="G1241" s="21">
        <v>8.4158415841584162</v>
      </c>
      <c r="H1241" s="35">
        <v>100</v>
      </c>
      <c r="I1241" s="35">
        <v>0</v>
      </c>
      <c r="J1241" s="35">
        <v>1</v>
      </c>
      <c r="K1241" s="41">
        <v>1</v>
      </c>
      <c r="L1241" s="21">
        <v>1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10</v>
      </c>
      <c r="E1242" s="35">
        <v>11</v>
      </c>
      <c r="F1242" s="40">
        <v>21</v>
      </c>
      <c r="G1242" s="21">
        <v>3.7168141592920354</v>
      </c>
      <c r="H1242" s="19">
        <v>297</v>
      </c>
      <c r="I1242" s="35">
        <v>1</v>
      </c>
      <c r="J1242" s="35">
        <v>3</v>
      </c>
      <c r="K1242" s="41">
        <v>4</v>
      </c>
      <c r="L1242" s="21">
        <v>1.3468013468013467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360</v>
      </c>
      <c r="E1243" s="38">
        <v>407</v>
      </c>
      <c r="F1243" s="38">
        <v>767</v>
      </c>
      <c r="G1243" s="31">
        <v>5.0717450241354225</v>
      </c>
      <c r="H1243" s="29">
        <v>5277</v>
      </c>
      <c r="I1243" s="38">
        <v>22</v>
      </c>
      <c r="J1243" s="38">
        <v>13</v>
      </c>
      <c r="K1243" s="39">
        <v>35</v>
      </c>
      <c r="L1243" s="31">
        <v>0.66325563767292017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30</v>
      </c>
      <c r="E1244" s="35">
        <v>23</v>
      </c>
      <c r="F1244" s="40">
        <v>53</v>
      </c>
      <c r="G1244" s="21">
        <v>5.3643724696356276</v>
      </c>
      <c r="H1244" s="35">
        <v>174</v>
      </c>
      <c r="I1244" s="35">
        <v>1</v>
      </c>
      <c r="J1244" s="35">
        <v>1</v>
      </c>
      <c r="K1244" s="41">
        <v>2</v>
      </c>
      <c r="L1244" s="21">
        <v>1.1494252873563218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25</v>
      </c>
      <c r="E1245" s="35">
        <v>23</v>
      </c>
      <c r="F1245" s="40">
        <v>48</v>
      </c>
      <c r="G1245" s="21">
        <v>5.825242718446602</v>
      </c>
      <c r="H1245" s="35">
        <v>335</v>
      </c>
      <c r="I1245" s="35">
        <v>0</v>
      </c>
      <c r="J1245" s="35">
        <v>0</v>
      </c>
      <c r="K1245" s="41">
        <v>0</v>
      </c>
      <c r="L1245" s="21">
        <v>0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8</v>
      </c>
      <c r="E1246" s="35">
        <v>15</v>
      </c>
      <c r="F1246" s="40">
        <v>23</v>
      </c>
      <c r="G1246" s="21">
        <v>3.5384615384615383</v>
      </c>
      <c r="H1246" s="35">
        <v>153</v>
      </c>
      <c r="I1246" s="35">
        <v>2</v>
      </c>
      <c r="J1246" s="35">
        <v>0</v>
      </c>
      <c r="K1246" s="41">
        <v>2</v>
      </c>
      <c r="L1246" s="21">
        <v>1.3071895424836601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26</v>
      </c>
      <c r="E1247" s="35">
        <v>26</v>
      </c>
      <c r="F1247" s="40">
        <v>52</v>
      </c>
      <c r="G1247" s="21">
        <v>8.1889763779527556</v>
      </c>
      <c r="H1247" s="35">
        <v>150</v>
      </c>
      <c r="I1247" s="35">
        <v>2</v>
      </c>
      <c r="J1247" s="35">
        <v>1</v>
      </c>
      <c r="K1247" s="41">
        <v>3</v>
      </c>
      <c r="L1247" s="21">
        <v>2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48</v>
      </c>
      <c r="E1248" s="35">
        <v>54</v>
      </c>
      <c r="F1248" s="40">
        <v>102</v>
      </c>
      <c r="G1248" s="21">
        <v>5.4342035162493341</v>
      </c>
      <c r="H1248" s="35">
        <v>444</v>
      </c>
      <c r="I1248" s="35">
        <v>1</v>
      </c>
      <c r="J1248" s="35">
        <v>2</v>
      </c>
      <c r="K1248" s="41">
        <v>3</v>
      </c>
      <c r="L1248" s="21">
        <v>0.67567567567567566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20</v>
      </c>
      <c r="E1249" s="35">
        <v>41</v>
      </c>
      <c r="F1249" s="40">
        <v>61</v>
      </c>
      <c r="G1249" s="21">
        <v>5.304347826086957</v>
      </c>
      <c r="H1249" s="35">
        <v>503</v>
      </c>
      <c r="I1249" s="35">
        <v>2</v>
      </c>
      <c r="J1249" s="35">
        <v>1</v>
      </c>
      <c r="K1249" s="41">
        <v>3</v>
      </c>
      <c r="L1249" s="21">
        <v>0.59642147117296218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13</v>
      </c>
      <c r="E1250" s="35">
        <v>14</v>
      </c>
      <c r="F1250" s="40">
        <v>27</v>
      </c>
      <c r="G1250" s="21">
        <v>2.792140641158221</v>
      </c>
      <c r="H1250" s="35">
        <v>716</v>
      </c>
      <c r="I1250" s="35">
        <v>4</v>
      </c>
      <c r="J1250" s="35">
        <v>0</v>
      </c>
      <c r="K1250" s="41">
        <v>4</v>
      </c>
      <c r="L1250" s="21">
        <v>0.55865921787709494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35</v>
      </c>
      <c r="E1251" s="35">
        <v>23</v>
      </c>
      <c r="F1251" s="40">
        <v>58</v>
      </c>
      <c r="G1251" s="21">
        <v>9.6505823627287857</v>
      </c>
      <c r="H1251" s="35">
        <v>37</v>
      </c>
      <c r="I1251" s="35">
        <v>0</v>
      </c>
      <c r="J1251" s="35">
        <v>0</v>
      </c>
      <c r="K1251" s="41">
        <v>0</v>
      </c>
      <c r="L1251" s="21">
        <v>0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31</v>
      </c>
      <c r="E1252" s="35">
        <v>31</v>
      </c>
      <c r="F1252" s="40">
        <v>62</v>
      </c>
      <c r="G1252" s="21">
        <v>6.1264822134387353</v>
      </c>
      <c r="H1252" s="35">
        <v>446</v>
      </c>
      <c r="I1252" s="35">
        <v>0</v>
      </c>
      <c r="J1252" s="35">
        <v>1</v>
      </c>
      <c r="K1252" s="41">
        <v>1</v>
      </c>
      <c r="L1252" s="21">
        <v>0.22421524663677131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11</v>
      </c>
      <c r="E1253" s="35">
        <v>6</v>
      </c>
      <c r="F1253" s="40">
        <v>17</v>
      </c>
      <c r="G1253" s="21">
        <v>1.9721577726218096</v>
      </c>
      <c r="H1253" s="35">
        <v>492</v>
      </c>
      <c r="I1253" s="35">
        <v>1</v>
      </c>
      <c r="J1253" s="35">
        <v>2</v>
      </c>
      <c r="K1253" s="41">
        <v>3</v>
      </c>
      <c r="L1253" s="21">
        <v>0.6097560975609756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15</v>
      </c>
      <c r="E1254" s="35">
        <v>18</v>
      </c>
      <c r="F1254" s="40">
        <v>33</v>
      </c>
      <c r="G1254" s="21">
        <v>3.5031847133757963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25</v>
      </c>
      <c r="E1255" s="35">
        <v>26</v>
      </c>
      <c r="F1255" s="40">
        <v>51</v>
      </c>
      <c r="G1255" s="21">
        <v>5.6603773584905666</v>
      </c>
      <c r="H1255" s="35">
        <v>217</v>
      </c>
      <c r="I1255" s="35">
        <v>2</v>
      </c>
      <c r="J1255" s="35">
        <v>1</v>
      </c>
      <c r="K1255" s="41">
        <v>3</v>
      </c>
      <c r="L1255" s="21">
        <v>1.3824884792626728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15</v>
      </c>
      <c r="E1256" s="35">
        <v>39</v>
      </c>
      <c r="F1256" s="40">
        <v>54</v>
      </c>
      <c r="G1256" s="21">
        <v>5.818965517241379</v>
      </c>
      <c r="H1256" s="35">
        <v>304</v>
      </c>
      <c r="I1256" s="35">
        <v>3</v>
      </c>
      <c r="J1256" s="35">
        <v>2</v>
      </c>
      <c r="K1256" s="41">
        <v>5</v>
      </c>
      <c r="L1256" s="21">
        <v>1.6447368421052631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15</v>
      </c>
      <c r="E1257" s="35">
        <v>10</v>
      </c>
      <c r="F1257" s="40">
        <v>25</v>
      </c>
      <c r="G1257" s="21">
        <v>3.90625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23</v>
      </c>
      <c r="E1258" s="35">
        <v>26</v>
      </c>
      <c r="F1258" s="40">
        <v>49</v>
      </c>
      <c r="G1258" s="21">
        <v>4.3867502238137863</v>
      </c>
      <c r="H1258" s="35">
        <v>344</v>
      </c>
      <c r="I1258" s="35">
        <v>2</v>
      </c>
      <c r="J1258" s="35">
        <v>1</v>
      </c>
      <c r="K1258" s="41">
        <v>3</v>
      </c>
      <c r="L1258" s="21">
        <v>0.87209302325581395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20</v>
      </c>
      <c r="E1259" s="35">
        <v>32</v>
      </c>
      <c r="F1259" s="40">
        <v>52</v>
      </c>
      <c r="G1259" s="21">
        <v>5.0534499514091351</v>
      </c>
      <c r="H1259" s="19">
        <v>279</v>
      </c>
      <c r="I1259" s="35">
        <v>2</v>
      </c>
      <c r="J1259" s="35">
        <v>1</v>
      </c>
      <c r="K1259" s="41">
        <v>3</v>
      </c>
      <c r="L1259" s="21">
        <v>1.0752688172043012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697</v>
      </c>
      <c r="E1260" s="38">
        <v>694</v>
      </c>
      <c r="F1260" s="38">
        <v>1391</v>
      </c>
      <c r="G1260" s="31">
        <v>6.6112167300380236</v>
      </c>
      <c r="H1260" s="29">
        <v>4228</v>
      </c>
      <c r="I1260" s="38">
        <v>32</v>
      </c>
      <c r="J1260" s="38">
        <v>43</v>
      </c>
      <c r="K1260" s="39">
        <v>75</v>
      </c>
      <c r="L1260" s="31">
        <v>1.7738883632923368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246</v>
      </c>
      <c r="E1261" s="38">
        <v>234</v>
      </c>
      <c r="F1261" s="38">
        <v>480</v>
      </c>
      <c r="G1261" s="31">
        <v>13.737836290784204</v>
      </c>
      <c r="H1261" s="29">
        <v>924</v>
      </c>
      <c r="I1261" s="38">
        <v>0</v>
      </c>
      <c r="J1261" s="38">
        <v>1</v>
      </c>
      <c r="K1261" s="39">
        <v>1</v>
      </c>
      <c r="L1261" s="31">
        <v>0.10822510822510822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3283</v>
      </c>
      <c r="E1262" s="49">
        <v>3201</v>
      </c>
      <c r="F1262" s="49">
        <v>6484</v>
      </c>
      <c r="G1262" s="25">
        <v>5.4164682688853807</v>
      </c>
      <c r="H1262" s="9">
        <v>43724</v>
      </c>
      <c r="I1262" s="49">
        <v>257</v>
      </c>
      <c r="J1262" s="49">
        <v>232</v>
      </c>
      <c r="K1262" s="50">
        <v>489</v>
      </c>
      <c r="L1262" s="25">
        <v>1.1183789223309852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823</v>
      </c>
      <c r="E1263" s="38">
        <v>832</v>
      </c>
      <c r="F1263" s="38">
        <v>1655</v>
      </c>
      <c r="G1263" s="31">
        <v>4.4909367198523826</v>
      </c>
      <c r="H1263" s="29">
        <v>14065</v>
      </c>
      <c r="I1263" s="38">
        <v>96</v>
      </c>
      <c r="J1263" s="38">
        <v>99</v>
      </c>
      <c r="K1263" s="39">
        <v>195</v>
      </c>
      <c r="L1263" s="31">
        <v>1.3864201919658727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9</v>
      </c>
      <c r="E1264" s="35">
        <v>5</v>
      </c>
      <c r="F1264" s="40">
        <v>14</v>
      </c>
      <c r="G1264" s="21">
        <v>1.7391304347826086</v>
      </c>
      <c r="H1264" s="35">
        <v>196</v>
      </c>
      <c r="I1264" s="35">
        <v>0</v>
      </c>
      <c r="J1264" s="35">
        <v>0</v>
      </c>
      <c r="K1264" s="41">
        <v>0</v>
      </c>
      <c r="L1264" s="21">
        <v>0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22</v>
      </c>
      <c r="E1265" s="35">
        <v>24</v>
      </c>
      <c r="F1265" s="40">
        <v>46</v>
      </c>
      <c r="G1265" s="21">
        <v>5.3240740740740744</v>
      </c>
      <c r="H1265" s="35">
        <v>611</v>
      </c>
      <c r="I1265" s="35">
        <v>4</v>
      </c>
      <c r="J1265" s="35">
        <v>3</v>
      </c>
      <c r="K1265" s="41">
        <v>7</v>
      </c>
      <c r="L1265" s="21">
        <v>1.1456628477905073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17</v>
      </c>
      <c r="E1266" s="35">
        <v>13</v>
      </c>
      <c r="F1266" s="40">
        <v>30</v>
      </c>
      <c r="G1266" s="21">
        <v>5.1993067590987865</v>
      </c>
      <c r="H1266" s="35">
        <v>220</v>
      </c>
      <c r="I1266" s="35">
        <v>3</v>
      </c>
      <c r="J1266" s="35">
        <v>1</v>
      </c>
      <c r="K1266" s="41">
        <v>4</v>
      </c>
      <c r="L1266" s="21">
        <v>1.8181818181818181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59</v>
      </c>
      <c r="E1267" s="35">
        <v>54</v>
      </c>
      <c r="F1267" s="40">
        <v>113</v>
      </c>
      <c r="G1267" s="21">
        <v>6.4645308924485123</v>
      </c>
      <c r="H1267" s="35">
        <v>437</v>
      </c>
      <c r="I1267" s="35">
        <v>5</v>
      </c>
      <c r="J1267" s="35">
        <v>3</v>
      </c>
      <c r="K1267" s="41">
        <v>8</v>
      </c>
      <c r="L1267" s="21">
        <v>1.8306636155606408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10</v>
      </c>
      <c r="E1268" s="35">
        <v>13</v>
      </c>
      <c r="F1268" s="40">
        <v>23</v>
      </c>
      <c r="G1268" s="21">
        <v>1.6487455197132617</v>
      </c>
      <c r="H1268" s="35">
        <v>765</v>
      </c>
      <c r="I1268" s="35">
        <v>5</v>
      </c>
      <c r="J1268" s="35">
        <v>6</v>
      </c>
      <c r="K1268" s="41">
        <v>11</v>
      </c>
      <c r="L1268" s="21">
        <v>1.4379084967320261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15</v>
      </c>
      <c r="E1269" s="35">
        <v>10</v>
      </c>
      <c r="F1269" s="40">
        <v>25</v>
      </c>
      <c r="G1269" s="21">
        <v>3.3829499323410013</v>
      </c>
      <c r="H1269" s="35">
        <v>258</v>
      </c>
      <c r="I1269" s="35">
        <v>0</v>
      </c>
      <c r="J1269" s="35">
        <v>1</v>
      </c>
      <c r="K1269" s="41">
        <v>1</v>
      </c>
      <c r="L1269" s="21">
        <v>0.38759689922480622</v>
      </c>
    </row>
    <row r="1270" spans="1:12" ht="15" customHeight="1" outlineLevel="1" x14ac:dyDescent="0.2">
      <c r="A1270" s="42" t="s">
        <v>2219</v>
      </c>
      <c r="B1270" s="43" t="s">
        <v>2220</v>
      </c>
      <c r="C1270" s="47">
        <v>1026</v>
      </c>
      <c r="D1270" s="35">
        <v>21</v>
      </c>
      <c r="E1270" s="35">
        <v>28</v>
      </c>
      <c r="F1270" s="40">
        <v>49</v>
      </c>
      <c r="G1270" s="21">
        <v>4.7758284600389862</v>
      </c>
      <c r="H1270" s="35">
        <v>441</v>
      </c>
      <c r="I1270" s="35">
        <v>3</v>
      </c>
      <c r="J1270" s="35">
        <v>6</v>
      </c>
      <c r="K1270" s="48">
        <v>9</v>
      </c>
      <c r="L1270" s="46">
        <v>2.0408163265306123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13</v>
      </c>
      <c r="E1271" s="35">
        <v>29</v>
      </c>
      <c r="F1271" s="40">
        <v>42</v>
      </c>
      <c r="G1271" s="21">
        <v>4.5307443365695796</v>
      </c>
      <c r="H1271" s="35">
        <v>477</v>
      </c>
      <c r="I1271" s="35">
        <v>2</v>
      </c>
      <c r="J1271" s="35">
        <v>3</v>
      </c>
      <c r="K1271" s="41">
        <v>5</v>
      </c>
      <c r="L1271" s="21">
        <v>1.0482180293501049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0</v>
      </c>
      <c r="E1272" s="35">
        <v>0</v>
      </c>
      <c r="F1272" s="40">
        <v>0</v>
      </c>
      <c r="G1272" s="21">
        <v>0</v>
      </c>
      <c r="H1272" s="35">
        <v>877</v>
      </c>
      <c r="I1272" s="35">
        <v>0</v>
      </c>
      <c r="J1272" s="35">
        <v>0</v>
      </c>
      <c r="K1272" s="41">
        <v>0</v>
      </c>
      <c r="L1272" s="21">
        <v>0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39</v>
      </c>
      <c r="E1273" s="35">
        <v>36</v>
      </c>
      <c r="F1273" s="40">
        <v>75</v>
      </c>
      <c r="G1273" s="21">
        <v>4.9083769633507854</v>
      </c>
      <c r="H1273" s="35">
        <v>290</v>
      </c>
      <c r="I1273" s="35">
        <v>1</v>
      </c>
      <c r="J1273" s="35">
        <v>0</v>
      </c>
      <c r="K1273" s="41">
        <v>1</v>
      </c>
      <c r="L1273" s="21">
        <v>0.34482758620689657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43</v>
      </c>
      <c r="E1274" s="35">
        <v>44</v>
      </c>
      <c r="F1274" s="40">
        <v>87</v>
      </c>
      <c r="G1274" s="21">
        <v>7.6182136602451838</v>
      </c>
      <c r="H1274" s="19">
        <v>220</v>
      </c>
      <c r="I1274" s="35">
        <v>0</v>
      </c>
      <c r="J1274" s="35">
        <v>0</v>
      </c>
      <c r="K1274" s="41">
        <v>0</v>
      </c>
      <c r="L1274" s="21">
        <v>0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90</v>
      </c>
      <c r="E1275" s="35">
        <v>92</v>
      </c>
      <c r="F1275" s="40">
        <v>182</v>
      </c>
      <c r="G1275" s="21">
        <v>4.0408525754884543</v>
      </c>
      <c r="H1275" s="19">
        <v>2032</v>
      </c>
      <c r="I1275" s="35">
        <v>12</v>
      </c>
      <c r="J1275" s="35">
        <v>17</v>
      </c>
      <c r="K1275" s="41">
        <v>29</v>
      </c>
      <c r="L1275" s="21">
        <v>1.4271653543307088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21</v>
      </c>
      <c r="E1276" s="35">
        <v>19</v>
      </c>
      <c r="F1276" s="40">
        <v>40</v>
      </c>
      <c r="G1276" s="21">
        <v>8.6021505376344098</v>
      </c>
      <c r="H1276" s="35">
        <v>-306</v>
      </c>
      <c r="I1276" s="35">
        <v>11</v>
      </c>
      <c r="J1276" s="35">
        <v>12</v>
      </c>
      <c r="K1276" s="41">
        <v>23</v>
      </c>
      <c r="L1276" s="21">
        <v>-7.5163398692810457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155</v>
      </c>
      <c r="E1277" s="35">
        <v>155</v>
      </c>
      <c r="F1277" s="40">
        <v>310</v>
      </c>
      <c r="G1277" s="21">
        <v>11.964492473948281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76</v>
      </c>
      <c r="E1278" s="35">
        <v>70</v>
      </c>
      <c r="F1278" s="40">
        <v>146</v>
      </c>
      <c r="G1278" s="21">
        <v>5.7913526378421256</v>
      </c>
      <c r="H1278" s="19">
        <v>1129</v>
      </c>
      <c r="I1278" s="35">
        <v>7</v>
      </c>
      <c r="J1278" s="35">
        <v>12</v>
      </c>
      <c r="K1278" s="41">
        <v>19</v>
      </c>
      <c r="L1278" s="21">
        <v>1.6829052258635961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28</v>
      </c>
      <c r="E1279" s="35">
        <v>37</v>
      </c>
      <c r="F1279" s="40">
        <v>65</v>
      </c>
      <c r="G1279" s="21">
        <v>4.8908954100827691</v>
      </c>
      <c r="H1279" s="19">
        <v>397</v>
      </c>
      <c r="I1279" s="35">
        <v>5</v>
      </c>
      <c r="J1279" s="35">
        <v>7</v>
      </c>
      <c r="K1279" s="41">
        <v>12</v>
      </c>
      <c r="L1279" s="21">
        <v>3.0226700251889169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19</v>
      </c>
      <c r="E1280" s="35">
        <v>19</v>
      </c>
      <c r="F1280" s="40">
        <v>38</v>
      </c>
      <c r="G1280" s="21">
        <v>1.4404852160727823</v>
      </c>
      <c r="H1280" s="19">
        <v>1659</v>
      </c>
      <c r="I1280" s="35">
        <v>0</v>
      </c>
      <c r="J1280" s="35">
        <v>0</v>
      </c>
      <c r="K1280" s="41">
        <v>0</v>
      </c>
      <c r="L1280" s="21">
        <v>0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34</v>
      </c>
      <c r="E1281" s="35">
        <v>34</v>
      </c>
      <c r="F1281" s="40">
        <v>68</v>
      </c>
      <c r="G1281" s="21">
        <v>4.1287188828172434</v>
      </c>
      <c r="H1281" s="19">
        <v>1121</v>
      </c>
      <c r="I1281" s="35">
        <v>6</v>
      </c>
      <c r="J1281" s="35">
        <v>4</v>
      </c>
      <c r="K1281" s="41">
        <v>10</v>
      </c>
      <c r="L1281" s="21">
        <v>0.89206066012488849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7</v>
      </c>
      <c r="E1282" s="35">
        <v>15</v>
      </c>
      <c r="F1282" s="40">
        <v>22</v>
      </c>
      <c r="G1282" s="21">
        <v>3.151862464183381</v>
      </c>
      <c r="H1282" s="35">
        <v>254</v>
      </c>
      <c r="I1282" s="35">
        <v>3</v>
      </c>
      <c r="J1282" s="35">
        <v>3</v>
      </c>
      <c r="K1282" s="41">
        <v>6</v>
      </c>
      <c r="L1282" s="21">
        <v>2.3622047244094486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0</v>
      </c>
      <c r="E1283" s="35">
        <v>0</v>
      </c>
      <c r="F1283" s="40">
        <v>0</v>
      </c>
      <c r="G1283" s="21">
        <v>0</v>
      </c>
      <c r="H1283" s="19">
        <v>-114</v>
      </c>
      <c r="I1283" s="35">
        <v>4</v>
      </c>
      <c r="J1283" s="35">
        <v>2</v>
      </c>
      <c r="K1283" s="41">
        <v>6</v>
      </c>
      <c r="L1283" s="21">
        <v>-5.2631578947368416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132</v>
      </c>
      <c r="E1284" s="35">
        <v>125</v>
      </c>
      <c r="F1284" s="40">
        <v>257</v>
      </c>
      <c r="G1284" s="21">
        <v>4.8527190332326287</v>
      </c>
      <c r="H1284" s="19">
        <v>2185</v>
      </c>
      <c r="I1284" s="35">
        <v>19</v>
      </c>
      <c r="J1284" s="35">
        <v>14</v>
      </c>
      <c r="K1284" s="41">
        <v>33</v>
      </c>
      <c r="L1284" s="21">
        <v>1.5102974828375286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13</v>
      </c>
      <c r="E1285" s="35">
        <v>10</v>
      </c>
      <c r="F1285" s="40">
        <v>23</v>
      </c>
      <c r="G1285" s="21">
        <v>2.3517382413087935</v>
      </c>
      <c r="H1285" s="35">
        <v>531</v>
      </c>
      <c r="I1285" s="35">
        <v>6</v>
      </c>
      <c r="J1285" s="35">
        <v>5</v>
      </c>
      <c r="K1285" s="41">
        <v>11</v>
      </c>
      <c r="L1285" s="21">
        <v>2.0715630885122414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47</v>
      </c>
      <c r="E1286" s="29">
        <v>44</v>
      </c>
      <c r="F1286" s="29">
        <v>91</v>
      </c>
      <c r="G1286" s="31">
        <v>4.845580404685836</v>
      </c>
      <c r="H1286" s="38">
        <v>634</v>
      </c>
      <c r="I1286" s="29">
        <v>1</v>
      </c>
      <c r="J1286" s="29">
        <v>6</v>
      </c>
      <c r="K1286" s="36">
        <v>7</v>
      </c>
      <c r="L1286" s="31">
        <v>1.1041009463722398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12</v>
      </c>
      <c r="E1287" s="19">
        <v>9</v>
      </c>
      <c r="F1287" s="20">
        <v>21</v>
      </c>
      <c r="G1287" s="21">
        <v>6.5830721003134789</v>
      </c>
      <c r="H1287" s="35">
        <v>85</v>
      </c>
      <c r="I1287" s="19">
        <v>0</v>
      </c>
      <c r="J1287" s="19">
        <v>0</v>
      </c>
      <c r="K1287" s="22">
        <v>0</v>
      </c>
      <c r="L1287" s="21">
        <v>0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0</v>
      </c>
      <c r="E1288" s="19">
        <v>2</v>
      </c>
      <c r="F1288" s="20">
        <v>2</v>
      </c>
      <c r="G1288" s="21">
        <v>1.4285714285714286</v>
      </c>
      <c r="H1288" s="35">
        <v>49</v>
      </c>
      <c r="I1288" s="19">
        <v>0</v>
      </c>
      <c r="J1288" s="19">
        <v>2</v>
      </c>
      <c r="K1288" s="22">
        <v>2</v>
      </c>
      <c r="L1288" s="21">
        <v>4.0816326530612246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5</v>
      </c>
      <c r="E1289" s="19">
        <v>6</v>
      </c>
      <c r="F1289" s="20">
        <v>11</v>
      </c>
      <c r="G1289" s="21">
        <v>3.7800687285223367</v>
      </c>
      <c r="H1289" s="35">
        <v>144</v>
      </c>
      <c r="I1289" s="19">
        <v>1</v>
      </c>
      <c r="J1289" s="19">
        <v>0</v>
      </c>
      <c r="K1289" s="22">
        <v>1</v>
      </c>
      <c r="L1289" s="21">
        <v>0.69444444444444442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20</v>
      </c>
      <c r="E1290" s="19">
        <v>21</v>
      </c>
      <c r="F1290" s="20">
        <v>41</v>
      </c>
      <c r="G1290" s="21">
        <v>4.7953216374269001</v>
      </c>
      <c r="H1290" s="35">
        <v>301</v>
      </c>
      <c r="I1290" s="19">
        <v>0</v>
      </c>
      <c r="J1290" s="19">
        <v>2</v>
      </c>
      <c r="K1290" s="22">
        <v>2</v>
      </c>
      <c r="L1290" s="21">
        <v>0.66445182724252494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10</v>
      </c>
      <c r="E1291" s="19">
        <v>6</v>
      </c>
      <c r="F1291" s="20">
        <v>16</v>
      </c>
      <c r="G1291" s="21">
        <v>5.8608058608058604</v>
      </c>
      <c r="H1291" s="19">
        <v>55</v>
      </c>
      <c r="I1291" s="19">
        <v>0</v>
      </c>
      <c r="J1291" s="19">
        <v>2</v>
      </c>
      <c r="K1291" s="22">
        <v>2</v>
      </c>
      <c r="L1291" s="21">
        <v>3.6363636363636362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490</v>
      </c>
      <c r="E1292" s="29">
        <v>460</v>
      </c>
      <c r="F1292" s="29">
        <v>950</v>
      </c>
      <c r="G1292" s="31">
        <v>4.885072247647452</v>
      </c>
      <c r="H1292" s="29">
        <v>7814</v>
      </c>
      <c r="I1292" s="29">
        <v>37</v>
      </c>
      <c r="J1292" s="29">
        <v>22</v>
      </c>
      <c r="K1292" s="36">
        <v>59</v>
      </c>
      <c r="L1292" s="31">
        <v>0.75505502943434855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15</v>
      </c>
      <c r="E1293" s="19">
        <v>15</v>
      </c>
      <c r="F1293" s="20">
        <v>30</v>
      </c>
      <c r="G1293" s="21">
        <v>5.7142857142857144</v>
      </c>
      <c r="H1293" s="35">
        <v>207</v>
      </c>
      <c r="I1293" s="19">
        <v>0</v>
      </c>
      <c r="J1293" s="19">
        <v>1</v>
      </c>
      <c r="K1293" s="22">
        <v>1</v>
      </c>
      <c r="L1293" s="21">
        <v>0.48309178743961351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57</v>
      </c>
      <c r="E1294" s="19">
        <v>50</v>
      </c>
      <c r="F1294" s="20">
        <v>107</v>
      </c>
      <c r="G1294" s="21">
        <v>5.1147227533460802</v>
      </c>
      <c r="H1294" s="35">
        <v>335</v>
      </c>
      <c r="I1294" s="19">
        <v>0</v>
      </c>
      <c r="J1294" s="19">
        <v>0</v>
      </c>
      <c r="K1294" s="22">
        <v>0</v>
      </c>
      <c r="L1294" s="21">
        <v>0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10</v>
      </c>
      <c r="E1295" s="19">
        <v>10</v>
      </c>
      <c r="F1295" s="20">
        <v>20</v>
      </c>
      <c r="G1295" s="21">
        <v>3.795066413662239</v>
      </c>
      <c r="H1295" s="35">
        <v>246</v>
      </c>
      <c r="I1295" s="19">
        <v>9</v>
      </c>
      <c r="J1295" s="19">
        <v>1</v>
      </c>
      <c r="K1295" s="22">
        <v>10</v>
      </c>
      <c r="L1295" s="21">
        <v>4.0650406504065035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41</v>
      </c>
      <c r="E1296" s="19">
        <v>30</v>
      </c>
      <c r="F1296" s="20">
        <v>71</v>
      </c>
      <c r="G1296" s="21">
        <v>4.7364909939959974</v>
      </c>
      <c r="H1296" s="19">
        <v>730</v>
      </c>
      <c r="I1296" s="19">
        <v>1</v>
      </c>
      <c r="J1296" s="19">
        <v>0</v>
      </c>
      <c r="K1296" s="22">
        <v>1</v>
      </c>
      <c r="L1296" s="21">
        <v>0.13698630136986301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23</v>
      </c>
      <c r="E1297" s="19">
        <v>15</v>
      </c>
      <c r="F1297" s="20">
        <v>38</v>
      </c>
      <c r="G1297" s="21">
        <v>2.1029330381848368</v>
      </c>
      <c r="H1297" s="19">
        <v>1342</v>
      </c>
      <c r="I1297" s="19">
        <v>8</v>
      </c>
      <c r="J1297" s="19">
        <v>10</v>
      </c>
      <c r="K1297" s="22">
        <v>18</v>
      </c>
      <c r="L1297" s="21">
        <v>1.3412816691505216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16</v>
      </c>
      <c r="E1298" s="19">
        <v>16</v>
      </c>
      <c r="F1298" s="20">
        <v>32</v>
      </c>
      <c r="G1298" s="21">
        <v>4.9921996879875197</v>
      </c>
      <c r="H1298" s="35">
        <v>179</v>
      </c>
      <c r="I1298" s="19">
        <v>1</v>
      </c>
      <c r="J1298" s="19">
        <v>0</v>
      </c>
      <c r="K1298" s="22">
        <v>1</v>
      </c>
      <c r="L1298" s="21">
        <v>0.55865921787709494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22</v>
      </c>
      <c r="E1299" s="19">
        <v>18</v>
      </c>
      <c r="F1299" s="20">
        <v>40</v>
      </c>
      <c r="G1299" s="21">
        <v>6.7226890756302522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81</v>
      </c>
      <c r="E1300" s="19">
        <v>87</v>
      </c>
      <c r="F1300" s="20">
        <v>168</v>
      </c>
      <c r="G1300" s="21">
        <v>8.6286594761171038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16</v>
      </c>
      <c r="E1301" s="19">
        <v>15</v>
      </c>
      <c r="F1301" s="20">
        <v>31</v>
      </c>
      <c r="G1301" s="21">
        <v>6.6239316239316244</v>
      </c>
      <c r="H1301" s="35">
        <v>67</v>
      </c>
      <c r="I1301" s="19">
        <v>0</v>
      </c>
      <c r="J1301" s="19">
        <v>0</v>
      </c>
      <c r="K1301" s="22">
        <v>0</v>
      </c>
      <c r="L1301" s="21">
        <v>0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0</v>
      </c>
      <c r="E1302" s="19">
        <v>0</v>
      </c>
      <c r="F1302" s="20">
        <v>0</v>
      </c>
      <c r="G1302" s="21">
        <v>0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10</v>
      </c>
      <c r="E1303" s="19">
        <v>12</v>
      </c>
      <c r="F1303" s="20">
        <v>22</v>
      </c>
      <c r="G1303" s="21">
        <v>4.119850187265917</v>
      </c>
      <c r="H1303" s="35">
        <v>204</v>
      </c>
      <c r="I1303" s="19">
        <v>0</v>
      </c>
      <c r="J1303" s="19">
        <v>0</v>
      </c>
      <c r="K1303" s="22">
        <v>0</v>
      </c>
      <c r="L1303" s="21">
        <v>0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14</v>
      </c>
      <c r="E1304" s="19">
        <v>7</v>
      </c>
      <c r="F1304" s="20">
        <v>21</v>
      </c>
      <c r="G1304" s="21">
        <v>4.9065420560747661</v>
      </c>
      <c r="H1304" s="35">
        <v>260</v>
      </c>
      <c r="I1304" s="19">
        <v>2</v>
      </c>
      <c r="J1304" s="19">
        <v>1</v>
      </c>
      <c r="K1304" s="22">
        <v>3</v>
      </c>
      <c r="L1304" s="21">
        <v>1.153846153846154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42</v>
      </c>
      <c r="E1305" s="19">
        <v>36</v>
      </c>
      <c r="F1305" s="20">
        <v>78</v>
      </c>
      <c r="G1305" s="21">
        <v>6.9829901521933744</v>
      </c>
      <c r="H1305" s="35">
        <v>443</v>
      </c>
      <c r="I1305" s="19">
        <v>0</v>
      </c>
      <c r="J1305" s="19">
        <v>5</v>
      </c>
      <c r="K1305" s="22">
        <v>5</v>
      </c>
      <c r="L1305" s="21">
        <v>1.1286681715575622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16</v>
      </c>
      <c r="E1306" s="19">
        <v>22</v>
      </c>
      <c r="F1306" s="20">
        <v>38</v>
      </c>
      <c r="G1306" s="21">
        <v>7.0763500931098688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0</v>
      </c>
      <c r="E1307" s="19">
        <v>0</v>
      </c>
      <c r="F1307" s="20">
        <v>0</v>
      </c>
      <c r="G1307" s="21">
        <v>0</v>
      </c>
      <c r="H1307" s="35">
        <v>616</v>
      </c>
      <c r="I1307" s="19">
        <v>0</v>
      </c>
      <c r="J1307" s="19">
        <v>0</v>
      </c>
      <c r="K1307" s="22">
        <v>0</v>
      </c>
      <c r="L1307" s="21">
        <v>0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1</v>
      </c>
      <c r="E1308" s="19">
        <v>1</v>
      </c>
      <c r="F1308" s="20">
        <v>2</v>
      </c>
      <c r="G1308" s="21">
        <v>0.19029495718363465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14</v>
      </c>
      <c r="E1309" s="19">
        <v>14</v>
      </c>
      <c r="F1309" s="20">
        <v>28</v>
      </c>
      <c r="G1309" s="21">
        <v>4.1297935103244834</v>
      </c>
      <c r="H1309" s="35">
        <v>307</v>
      </c>
      <c r="I1309" s="19">
        <v>0</v>
      </c>
      <c r="J1309" s="19">
        <v>0</v>
      </c>
      <c r="K1309" s="22">
        <v>0</v>
      </c>
      <c r="L1309" s="21">
        <v>0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24</v>
      </c>
      <c r="E1310" s="19">
        <v>23</v>
      </c>
      <c r="F1310" s="20">
        <v>47</v>
      </c>
      <c r="G1310" s="21">
        <v>8.8180112570356481</v>
      </c>
      <c r="H1310" s="35">
        <v>38</v>
      </c>
      <c r="I1310" s="19">
        <v>7</v>
      </c>
      <c r="J1310" s="19">
        <v>1</v>
      </c>
      <c r="K1310" s="22">
        <v>8</v>
      </c>
      <c r="L1310" s="21">
        <v>21.052631578947366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10</v>
      </c>
      <c r="E1311" s="19">
        <v>10</v>
      </c>
      <c r="F1311" s="20">
        <v>20</v>
      </c>
      <c r="G1311" s="21">
        <v>4.7732696897374698</v>
      </c>
      <c r="H1311" s="35">
        <v>249</v>
      </c>
      <c r="I1311" s="19">
        <v>6</v>
      </c>
      <c r="J1311" s="19">
        <v>0</v>
      </c>
      <c r="K1311" s="22">
        <v>6</v>
      </c>
      <c r="L1311" s="21">
        <v>2.4096385542168677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20</v>
      </c>
      <c r="E1312" s="19">
        <v>14</v>
      </c>
      <c r="F1312" s="20">
        <v>34</v>
      </c>
      <c r="G1312" s="21">
        <v>5.6105610561056105</v>
      </c>
      <c r="H1312" s="35">
        <v>347</v>
      </c>
      <c r="I1312" s="19">
        <v>0</v>
      </c>
      <c r="J1312" s="19">
        <v>0</v>
      </c>
      <c r="K1312" s="22">
        <v>0</v>
      </c>
      <c r="L1312" s="21">
        <v>0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38</v>
      </c>
      <c r="E1313" s="19">
        <v>49</v>
      </c>
      <c r="F1313" s="20">
        <v>87</v>
      </c>
      <c r="G1313" s="21">
        <v>7.2681704260651623</v>
      </c>
      <c r="H1313" s="35">
        <v>410</v>
      </c>
      <c r="I1313" s="19">
        <v>2</v>
      </c>
      <c r="J1313" s="19">
        <v>0</v>
      </c>
      <c r="K1313" s="22">
        <v>2</v>
      </c>
      <c r="L1313" s="21">
        <v>0.48780487804878048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20</v>
      </c>
      <c r="E1314" s="19">
        <v>16</v>
      </c>
      <c r="F1314" s="20">
        <v>36</v>
      </c>
      <c r="G1314" s="21">
        <v>4.7120418848167542</v>
      </c>
      <c r="H1314" s="19">
        <v>655</v>
      </c>
      <c r="I1314" s="19">
        <v>1</v>
      </c>
      <c r="J1314" s="19">
        <v>3</v>
      </c>
      <c r="K1314" s="22">
        <v>4</v>
      </c>
      <c r="L1314" s="21">
        <v>0.61068702290076338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355</v>
      </c>
      <c r="E1315" s="38">
        <v>341</v>
      </c>
      <c r="F1315" s="38">
        <v>696</v>
      </c>
      <c r="G1315" s="31">
        <v>5.2021825248523808</v>
      </c>
      <c r="H1315" s="29">
        <v>4724</v>
      </c>
      <c r="I1315" s="38">
        <v>77</v>
      </c>
      <c r="J1315" s="38">
        <v>55</v>
      </c>
      <c r="K1315" s="39">
        <v>132</v>
      </c>
      <c r="L1315" s="31">
        <v>2.7942421676545299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11</v>
      </c>
      <c r="E1316" s="35">
        <v>13</v>
      </c>
      <c r="F1316" s="40">
        <v>24</v>
      </c>
      <c r="G1316" s="21">
        <v>4.918032786885246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9</v>
      </c>
      <c r="E1317" s="35">
        <v>6</v>
      </c>
      <c r="F1317" s="40">
        <v>15</v>
      </c>
      <c r="G1317" s="21">
        <v>3.8265306122448979</v>
      </c>
      <c r="H1317" s="35">
        <v>182</v>
      </c>
      <c r="I1317" s="35">
        <v>0</v>
      </c>
      <c r="J1317" s="35">
        <v>1</v>
      </c>
      <c r="K1317" s="41">
        <v>1</v>
      </c>
      <c r="L1317" s="21">
        <v>0.5494505494505495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25</v>
      </c>
      <c r="E1318" s="35">
        <v>29</v>
      </c>
      <c r="F1318" s="40">
        <v>54</v>
      </c>
      <c r="G1318" s="21">
        <v>6.390532544378698</v>
      </c>
      <c r="H1318" s="35">
        <v>388</v>
      </c>
      <c r="I1318" s="35">
        <v>2</v>
      </c>
      <c r="J1318" s="35">
        <v>1</v>
      </c>
      <c r="K1318" s="41">
        <v>3</v>
      </c>
      <c r="L1318" s="21">
        <v>0.77319587628865982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15</v>
      </c>
      <c r="E1319" s="35">
        <v>16</v>
      </c>
      <c r="F1319" s="40">
        <v>31</v>
      </c>
      <c r="G1319" s="21">
        <v>6.5817409766454356</v>
      </c>
      <c r="H1319" s="35">
        <v>16</v>
      </c>
      <c r="I1319" s="35">
        <v>1</v>
      </c>
      <c r="J1319" s="35">
        <v>0</v>
      </c>
      <c r="K1319" s="41">
        <v>1</v>
      </c>
      <c r="L1319" s="21">
        <v>6.25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20</v>
      </c>
      <c r="E1320" s="35">
        <v>17</v>
      </c>
      <c r="F1320" s="40">
        <v>37</v>
      </c>
      <c r="G1320" s="21">
        <v>4.447115384615385</v>
      </c>
      <c r="H1320" s="35">
        <v>252</v>
      </c>
      <c r="I1320" s="35">
        <v>5</v>
      </c>
      <c r="J1320" s="35">
        <v>2</v>
      </c>
      <c r="K1320" s="41">
        <v>7</v>
      </c>
      <c r="L1320" s="21">
        <v>2.7777777777777777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5</v>
      </c>
      <c r="E1321" s="35">
        <v>3</v>
      </c>
      <c r="F1321" s="40">
        <v>8</v>
      </c>
      <c r="G1321" s="21">
        <v>4.3715846994535523</v>
      </c>
      <c r="H1321" s="35">
        <v>132</v>
      </c>
      <c r="I1321" s="35">
        <v>0</v>
      </c>
      <c r="J1321" s="35">
        <v>0</v>
      </c>
      <c r="K1321" s="41">
        <v>0</v>
      </c>
      <c r="L1321" s="21">
        <v>0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15</v>
      </c>
      <c r="E1322" s="35">
        <v>18</v>
      </c>
      <c r="F1322" s="40">
        <v>33</v>
      </c>
      <c r="G1322" s="21">
        <v>6.0218978102189782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22</v>
      </c>
      <c r="E1323" s="35">
        <v>21</v>
      </c>
      <c r="F1323" s="40">
        <v>43</v>
      </c>
      <c r="G1323" s="21">
        <v>8.3657587548638119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36</v>
      </c>
      <c r="E1324" s="35">
        <v>29</v>
      </c>
      <c r="F1324" s="40">
        <v>65</v>
      </c>
      <c r="G1324" s="21">
        <v>4.4490075290896645</v>
      </c>
      <c r="H1324" s="19">
        <v>493</v>
      </c>
      <c r="I1324" s="35">
        <v>14</v>
      </c>
      <c r="J1324" s="35">
        <v>12</v>
      </c>
      <c r="K1324" s="41">
        <v>26</v>
      </c>
      <c r="L1324" s="21">
        <v>5.2738336713995944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96</v>
      </c>
      <c r="E1325" s="35">
        <v>73</v>
      </c>
      <c r="F1325" s="40">
        <v>169</v>
      </c>
      <c r="G1325" s="21">
        <v>5.0689862027594481</v>
      </c>
      <c r="H1325" s="19">
        <v>1452</v>
      </c>
      <c r="I1325" s="35">
        <v>4</v>
      </c>
      <c r="J1325" s="35">
        <v>5</v>
      </c>
      <c r="K1325" s="41">
        <v>9</v>
      </c>
      <c r="L1325" s="21">
        <v>0.6198347107438017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4</v>
      </c>
      <c r="E1326" s="35">
        <v>4</v>
      </c>
      <c r="F1326" s="40">
        <v>8</v>
      </c>
      <c r="G1326" s="21">
        <v>4.4943820224719104</v>
      </c>
      <c r="H1326" s="35">
        <v>105</v>
      </c>
      <c r="I1326" s="35">
        <v>3</v>
      </c>
      <c r="J1326" s="35">
        <v>1</v>
      </c>
      <c r="K1326" s="41">
        <v>4</v>
      </c>
      <c r="L1326" s="21">
        <v>3.8095238095238098</v>
      </c>
    </row>
    <row r="1327" spans="1:12" ht="15" customHeight="1" outlineLevel="1" x14ac:dyDescent="0.2">
      <c r="A1327" s="42" t="s">
        <v>2327</v>
      </c>
      <c r="B1327" s="43" t="s">
        <v>622</v>
      </c>
      <c r="C1327" s="44">
        <v>748</v>
      </c>
      <c r="D1327" s="35">
        <v>0</v>
      </c>
      <c r="E1327" s="35">
        <v>0</v>
      </c>
      <c r="F1327" s="40">
        <v>0</v>
      </c>
      <c r="G1327" s="21">
        <v>0</v>
      </c>
      <c r="H1327" s="35">
        <v>70</v>
      </c>
      <c r="I1327" s="35">
        <v>43</v>
      </c>
      <c r="J1327" s="35">
        <v>30</v>
      </c>
      <c r="K1327" s="48">
        <v>73</v>
      </c>
      <c r="L1327" s="46">
        <v>104.28571428571429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17</v>
      </c>
      <c r="E1328" s="35">
        <v>13</v>
      </c>
      <c r="F1328" s="40">
        <v>30</v>
      </c>
      <c r="G1328" s="21">
        <v>6.8649885583524028</v>
      </c>
      <c r="H1328" s="35">
        <v>261</v>
      </c>
      <c r="I1328" s="35">
        <v>1</v>
      </c>
      <c r="J1328" s="35">
        <v>1</v>
      </c>
      <c r="K1328" s="41">
        <v>2</v>
      </c>
      <c r="L1328" s="21">
        <v>0.76628352490421447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13</v>
      </c>
      <c r="E1329" s="35">
        <v>14</v>
      </c>
      <c r="F1329" s="40">
        <v>27</v>
      </c>
      <c r="G1329" s="21">
        <v>6.5533980582524274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49</v>
      </c>
      <c r="E1330" s="35">
        <v>61</v>
      </c>
      <c r="F1330" s="40">
        <v>110</v>
      </c>
      <c r="G1330" s="21">
        <v>6.516587677725119</v>
      </c>
      <c r="H1330" s="35">
        <v>800</v>
      </c>
      <c r="I1330" s="35">
        <v>0</v>
      </c>
      <c r="J1330" s="35">
        <v>0</v>
      </c>
      <c r="K1330" s="41">
        <v>0</v>
      </c>
      <c r="L1330" s="21">
        <v>0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13</v>
      </c>
      <c r="E1331" s="35">
        <v>17</v>
      </c>
      <c r="F1331" s="40">
        <v>30</v>
      </c>
      <c r="G1331" s="21">
        <v>5.3285968028419184</v>
      </c>
      <c r="H1331" s="35">
        <v>225</v>
      </c>
      <c r="I1331" s="35">
        <v>3</v>
      </c>
      <c r="J1331" s="35">
        <v>2</v>
      </c>
      <c r="K1331" s="41">
        <v>5</v>
      </c>
      <c r="L1331" s="21">
        <v>2.2222222222222223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5</v>
      </c>
      <c r="E1332" s="35">
        <v>7</v>
      </c>
      <c r="F1332" s="40">
        <v>12</v>
      </c>
      <c r="G1332" s="21">
        <v>4.2105263157894735</v>
      </c>
      <c r="H1332" s="19">
        <v>66</v>
      </c>
      <c r="I1332" s="35">
        <v>1</v>
      </c>
      <c r="J1332" s="35">
        <v>0</v>
      </c>
      <c r="K1332" s="41">
        <v>1</v>
      </c>
      <c r="L1332" s="21">
        <v>1.5151515151515151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685</v>
      </c>
      <c r="E1333" s="38">
        <v>652</v>
      </c>
      <c r="F1333" s="38">
        <v>1337</v>
      </c>
      <c r="G1333" s="31">
        <v>5.5645731884962757</v>
      </c>
      <c r="H1333" s="29">
        <v>10265</v>
      </c>
      <c r="I1333" s="38">
        <v>28</v>
      </c>
      <c r="J1333" s="38">
        <v>26</v>
      </c>
      <c r="K1333" s="39">
        <v>54</v>
      </c>
      <c r="L1333" s="31">
        <v>0.52605942523136873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19</v>
      </c>
      <c r="E1334" s="35">
        <v>14</v>
      </c>
      <c r="F1334" s="40">
        <v>33</v>
      </c>
      <c r="G1334" s="21">
        <v>4.6413502109704643</v>
      </c>
      <c r="H1334" s="19">
        <v>294</v>
      </c>
      <c r="I1334" s="35">
        <v>1</v>
      </c>
      <c r="J1334" s="35">
        <v>1</v>
      </c>
      <c r="K1334" s="41">
        <v>2</v>
      </c>
      <c r="L1334" s="21">
        <v>0.68027210884353739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44</v>
      </c>
      <c r="E1335" s="35">
        <v>27</v>
      </c>
      <c r="F1335" s="40">
        <v>71</v>
      </c>
      <c r="G1335" s="21">
        <v>3.53938185443669</v>
      </c>
      <c r="H1335" s="19">
        <v>1081</v>
      </c>
      <c r="I1335" s="35">
        <v>10</v>
      </c>
      <c r="J1335" s="35">
        <v>6</v>
      </c>
      <c r="K1335" s="41">
        <v>16</v>
      </c>
      <c r="L1335" s="21">
        <v>1.4801110083256246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7</v>
      </c>
      <c r="E1336" s="35">
        <v>5</v>
      </c>
      <c r="F1336" s="40">
        <v>12</v>
      </c>
      <c r="G1336" s="21">
        <v>4.4776119402985071</v>
      </c>
      <c r="H1336" s="35">
        <v>121</v>
      </c>
      <c r="I1336" s="35">
        <v>0</v>
      </c>
      <c r="J1336" s="35">
        <v>2</v>
      </c>
      <c r="K1336" s="41">
        <v>2</v>
      </c>
      <c r="L1336" s="21">
        <v>1.6528925619834711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8</v>
      </c>
      <c r="E1337" s="35">
        <v>7</v>
      </c>
      <c r="F1337" s="40">
        <v>15</v>
      </c>
      <c r="G1337" s="21">
        <v>10.791366906474821</v>
      </c>
      <c r="H1337" s="35">
        <v>67</v>
      </c>
      <c r="I1337" s="35">
        <v>0</v>
      </c>
      <c r="J1337" s="35">
        <v>0</v>
      </c>
      <c r="K1337" s="41">
        <v>0</v>
      </c>
      <c r="L1337" s="21">
        <v>0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27</v>
      </c>
      <c r="E1338" s="35">
        <v>42</v>
      </c>
      <c r="F1338" s="40">
        <v>69</v>
      </c>
      <c r="G1338" s="21">
        <v>4.845505617977528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42</v>
      </c>
      <c r="E1339" s="35">
        <v>35</v>
      </c>
      <c r="F1339" s="40">
        <v>77</v>
      </c>
      <c r="G1339" s="21">
        <v>5.0524934383202105</v>
      </c>
      <c r="H1339" s="19">
        <v>765</v>
      </c>
      <c r="I1339" s="35">
        <v>0</v>
      </c>
      <c r="J1339" s="35">
        <v>2</v>
      </c>
      <c r="K1339" s="41">
        <v>2</v>
      </c>
      <c r="L1339" s="21">
        <v>0.26143790849673199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95</v>
      </c>
      <c r="E1340" s="35">
        <v>90</v>
      </c>
      <c r="F1340" s="40">
        <v>185</v>
      </c>
      <c r="G1340" s="21">
        <v>5.1503340757238307</v>
      </c>
      <c r="H1340" s="19">
        <v>1529</v>
      </c>
      <c r="I1340" s="35">
        <v>2</v>
      </c>
      <c r="J1340" s="35">
        <v>1</v>
      </c>
      <c r="K1340" s="41">
        <v>3</v>
      </c>
      <c r="L1340" s="21">
        <v>0.19620667102681491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10</v>
      </c>
      <c r="E1341" s="35">
        <v>10</v>
      </c>
      <c r="F1341" s="40">
        <v>20</v>
      </c>
      <c r="G1341" s="21">
        <v>4.9751243781094532</v>
      </c>
      <c r="H1341" s="35">
        <v>208</v>
      </c>
      <c r="I1341" s="35">
        <v>0</v>
      </c>
      <c r="J1341" s="35">
        <v>0</v>
      </c>
      <c r="K1341" s="41">
        <v>0</v>
      </c>
      <c r="L1341" s="21">
        <v>0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30</v>
      </c>
      <c r="E1342" s="35">
        <v>18</v>
      </c>
      <c r="F1342" s="40">
        <v>48</v>
      </c>
      <c r="G1342" s="21">
        <v>6.8181818181818175</v>
      </c>
      <c r="H1342" s="35">
        <v>232</v>
      </c>
      <c r="I1342" s="35">
        <v>1</v>
      </c>
      <c r="J1342" s="35">
        <v>0</v>
      </c>
      <c r="K1342" s="41">
        <v>1</v>
      </c>
      <c r="L1342" s="21">
        <v>0.43103448275862066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32</v>
      </c>
      <c r="E1343" s="35">
        <v>32</v>
      </c>
      <c r="F1343" s="40">
        <v>64</v>
      </c>
      <c r="G1343" s="21">
        <v>4.7976011994003001</v>
      </c>
      <c r="H1343" s="35">
        <v>556</v>
      </c>
      <c r="I1343" s="35">
        <v>0</v>
      </c>
      <c r="J1343" s="35">
        <v>0</v>
      </c>
      <c r="K1343" s="41">
        <v>0</v>
      </c>
      <c r="L1343" s="21">
        <v>0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12</v>
      </c>
      <c r="E1344" s="35">
        <v>11</v>
      </c>
      <c r="F1344" s="40">
        <v>23</v>
      </c>
      <c r="G1344" s="21">
        <v>6.5527065527065522</v>
      </c>
      <c r="H1344" s="35">
        <v>167</v>
      </c>
      <c r="I1344" s="35">
        <v>0</v>
      </c>
      <c r="J1344" s="35">
        <v>3</v>
      </c>
      <c r="K1344" s="41">
        <v>3</v>
      </c>
      <c r="L1344" s="21">
        <v>1.7964071856287425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12</v>
      </c>
      <c r="E1345" s="35">
        <v>10</v>
      </c>
      <c r="F1345" s="40">
        <v>22</v>
      </c>
      <c r="G1345" s="21">
        <v>3.2069970845481048</v>
      </c>
      <c r="H1345" s="35">
        <v>378</v>
      </c>
      <c r="I1345" s="35">
        <v>0</v>
      </c>
      <c r="J1345" s="35">
        <v>0</v>
      </c>
      <c r="K1345" s="41">
        <v>0</v>
      </c>
      <c r="L1345" s="21">
        <v>0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0</v>
      </c>
      <c r="E1346" s="35">
        <v>0</v>
      </c>
      <c r="F1346" s="40">
        <v>0</v>
      </c>
      <c r="G1346" s="21">
        <v>0</v>
      </c>
      <c r="H1346" s="35">
        <v>216</v>
      </c>
      <c r="I1346" s="35">
        <v>0</v>
      </c>
      <c r="J1346" s="35">
        <v>0</v>
      </c>
      <c r="K1346" s="41">
        <v>0</v>
      </c>
      <c r="L1346" s="21">
        <v>0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6</v>
      </c>
      <c r="E1347" s="35">
        <v>7</v>
      </c>
      <c r="F1347" s="40">
        <v>13</v>
      </c>
      <c r="G1347" s="21">
        <v>4.406779661016949</v>
      </c>
      <c r="H1347" s="35">
        <v>188</v>
      </c>
      <c r="I1347" s="35">
        <v>2</v>
      </c>
      <c r="J1347" s="35">
        <v>1</v>
      </c>
      <c r="K1347" s="41">
        <v>3</v>
      </c>
      <c r="L1347" s="21">
        <v>1.5957446808510638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5</v>
      </c>
      <c r="E1348" s="35">
        <v>4</v>
      </c>
      <c r="F1348" s="40">
        <v>9</v>
      </c>
      <c r="G1348" s="21">
        <v>1.956521739130435</v>
      </c>
      <c r="H1348" s="35">
        <v>236</v>
      </c>
      <c r="I1348" s="35">
        <v>0</v>
      </c>
      <c r="J1348" s="35">
        <v>0</v>
      </c>
      <c r="K1348" s="41">
        <v>0</v>
      </c>
      <c r="L1348" s="21">
        <v>0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15</v>
      </c>
      <c r="E1349" s="35">
        <v>14</v>
      </c>
      <c r="F1349" s="40">
        <v>29</v>
      </c>
      <c r="G1349" s="21">
        <v>2.8515240904621435</v>
      </c>
      <c r="H1349" s="35">
        <v>588</v>
      </c>
      <c r="I1349" s="35">
        <v>1</v>
      </c>
      <c r="J1349" s="35">
        <v>1</v>
      </c>
      <c r="K1349" s="41">
        <v>2</v>
      </c>
      <c r="L1349" s="21">
        <v>0.3401360544217687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14</v>
      </c>
      <c r="E1350" s="35">
        <v>13</v>
      </c>
      <c r="F1350" s="40">
        <v>27</v>
      </c>
      <c r="G1350" s="21">
        <v>3.6684782608695654</v>
      </c>
      <c r="H1350" s="35">
        <v>365</v>
      </c>
      <c r="I1350" s="35">
        <v>0</v>
      </c>
      <c r="J1350" s="35">
        <v>1</v>
      </c>
      <c r="K1350" s="41">
        <v>1</v>
      </c>
      <c r="L1350" s="21">
        <v>0.27397260273972601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12</v>
      </c>
      <c r="E1351" s="35">
        <v>15</v>
      </c>
      <c r="F1351" s="40">
        <v>27</v>
      </c>
      <c r="G1351" s="21">
        <v>3.1578947368421053</v>
      </c>
      <c r="H1351" s="35">
        <v>491</v>
      </c>
      <c r="I1351" s="35">
        <v>4</v>
      </c>
      <c r="J1351" s="35">
        <v>5</v>
      </c>
      <c r="K1351" s="41">
        <v>9</v>
      </c>
      <c r="L1351" s="21">
        <v>1.8329938900203666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0</v>
      </c>
      <c r="E1352" s="35">
        <v>0</v>
      </c>
      <c r="F1352" s="40">
        <v>0</v>
      </c>
      <c r="G1352" s="21">
        <v>0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46</v>
      </c>
      <c r="E1353" s="35">
        <v>46</v>
      </c>
      <c r="F1353" s="40">
        <v>92</v>
      </c>
      <c r="G1353" s="21">
        <v>5.4664289958407606</v>
      </c>
      <c r="H1353" s="35">
        <v>658</v>
      </c>
      <c r="I1353" s="35">
        <v>1</v>
      </c>
      <c r="J1353" s="35">
        <v>1</v>
      </c>
      <c r="K1353" s="41">
        <v>2</v>
      </c>
      <c r="L1353" s="21">
        <v>0.303951367781155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6</v>
      </c>
      <c r="E1355" s="35">
        <v>3</v>
      </c>
      <c r="F1355" s="40">
        <v>9</v>
      </c>
      <c r="G1355" s="21">
        <v>3.6734693877551026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185</v>
      </c>
      <c r="E1356" s="35">
        <v>197</v>
      </c>
      <c r="F1356" s="40">
        <v>382</v>
      </c>
      <c r="G1356" s="21">
        <v>18.374218374218373</v>
      </c>
      <c r="H1356" s="35">
        <v>321</v>
      </c>
      <c r="I1356" s="35">
        <v>2</v>
      </c>
      <c r="J1356" s="35">
        <v>0</v>
      </c>
      <c r="K1356" s="41">
        <v>2</v>
      </c>
      <c r="L1356" s="21">
        <v>0.62305295950155759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15</v>
      </c>
      <c r="E1357" s="35">
        <v>18</v>
      </c>
      <c r="F1357" s="40">
        <v>33</v>
      </c>
      <c r="G1357" s="21">
        <v>4.954954954954955</v>
      </c>
      <c r="H1357" s="35">
        <v>360</v>
      </c>
      <c r="I1357" s="35">
        <v>4</v>
      </c>
      <c r="J1357" s="35">
        <v>1</v>
      </c>
      <c r="K1357" s="41">
        <v>5</v>
      </c>
      <c r="L1357" s="21">
        <v>1.3888888888888888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43</v>
      </c>
      <c r="E1358" s="35">
        <v>34</v>
      </c>
      <c r="F1358" s="40">
        <v>77</v>
      </c>
      <c r="G1358" s="21">
        <v>7.1296296296296298</v>
      </c>
      <c r="H1358" s="19">
        <v>133</v>
      </c>
      <c r="I1358" s="35">
        <v>0</v>
      </c>
      <c r="J1358" s="35">
        <v>1</v>
      </c>
      <c r="K1358" s="41">
        <v>1</v>
      </c>
      <c r="L1358" s="21">
        <v>0.75187969924812026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665</v>
      </c>
      <c r="E1359" s="38">
        <v>661</v>
      </c>
      <c r="F1359" s="38">
        <v>1326</v>
      </c>
      <c r="G1359" s="31">
        <v>8.4324324324324316</v>
      </c>
      <c r="H1359" s="29">
        <v>2855</v>
      </c>
      <c r="I1359" s="38">
        <v>8</v>
      </c>
      <c r="J1359" s="38">
        <v>10</v>
      </c>
      <c r="K1359" s="39">
        <v>18</v>
      </c>
      <c r="L1359" s="31">
        <v>0.63047285464098068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218</v>
      </c>
      <c r="E1360" s="38">
        <v>211</v>
      </c>
      <c r="F1360" s="38">
        <v>429</v>
      </c>
      <c r="G1360" s="31">
        <v>5.1065349363171055</v>
      </c>
      <c r="H1360" s="29">
        <v>3367</v>
      </c>
      <c r="I1360" s="38">
        <v>10</v>
      </c>
      <c r="J1360" s="38">
        <v>14</v>
      </c>
      <c r="K1360" s="39">
        <v>24</v>
      </c>
      <c r="L1360" s="31">
        <v>0.71280071280071278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3098</v>
      </c>
      <c r="E1361" s="9">
        <v>2910</v>
      </c>
      <c r="F1361" s="9">
        <v>6008</v>
      </c>
      <c r="G1361" s="25">
        <v>5.1243997509446189</v>
      </c>
      <c r="H1361" s="9">
        <v>45964</v>
      </c>
      <c r="I1361" s="9">
        <v>138</v>
      </c>
      <c r="J1361" s="9">
        <v>155</v>
      </c>
      <c r="K1361" s="16">
        <v>293</v>
      </c>
      <c r="L1361" s="25">
        <v>0.63745539987816557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770</v>
      </c>
      <c r="E1362" s="29">
        <v>707</v>
      </c>
      <c r="F1362" s="29">
        <v>1477</v>
      </c>
      <c r="G1362" s="31">
        <v>5.7486474915346593</v>
      </c>
      <c r="H1362" s="29">
        <v>9326</v>
      </c>
      <c r="I1362" s="29">
        <v>7</v>
      </c>
      <c r="J1362" s="29">
        <v>6</v>
      </c>
      <c r="K1362" s="36">
        <v>13</v>
      </c>
      <c r="L1362" s="31">
        <v>0.13939523911644863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33</v>
      </c>
      <c r="E1363" s="19">
        <v>34</v>
      </c>
      <c r="F1363" s="20">
        <v>67</v>
      </c>
      <c r="G1363" s="21">
        <v>4.5485403937542435</v>
      </c>
      <c r="H1363" s="35">
        <v>659</v>
      </c>
      <c r="I1363" s="19">
        <v>0</v>
      </c>
      <c r="J1363" s="19">
        <v>0</v>
      </c>
      <c r="K1363" s="22">
        <v>0</v>
      </c>
      <c r="L1363" s="21">
        <v>0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65</v>
      </c>
      <c r="E1364" s="19">
        <v>54</v>
      </c>
      <c r="F1364" s="20">
        <v>119</v>
      </c>
      <c r="G1364" s="21">
        <v>5.9679037111333999</v>
      </c>
      <c r="H1364" s="35">
        <v>842</v>
      </c>
      <c r="I1364" s="19">
        <v>0</v>
      </c>
      <c r="J1364" s="19">
        <v>0</v>
      </c>
      <c r="K1364" s="22">
        <v>0</v>
      </c>
      <c r="L1364" s="21">
        <v>0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65</v>
      </c>
      <c r="E1365" s="19">
        <v>47</v>
      </c>
      <c r="F1365" s="20">
        <v>112</v>
      </c>
      <c r="G1365" s="21">
        <v>5.4080154514727186</v>
      </c>
      <c r="H1365" s="35">
        <v>963</v>
      </c>
      <c r="I1365" s="19">
        <v>2</v>
      </c>
      <c r="J1365" s="19">
        <v>1</v>
      </c>
      <c r="K1365" s="22">
        <v>3</v>
      </c>
      <c r="L1365" s="21">
        <v>0.3115264797507788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40</v>
      </c>
      <c r="E1366" s="19">
        <v>43</v>
      </c>
      <c r="F1366" s="20">
        <v>83</v>
      </c>
      <c r="G1366" s="21">
        <v>6.7370129870129869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137</v>
      </c>
      <c r="E1367" s="19">
        <v>129</v>
      </c>
      <c r="F1367" s="20">
        <v>266</v>
      </c>
      <c r="G1367" s="21">
        <v>5.6801195814648731</v>
      </c>
      <c r="H1367" s="19">
        <v>1633</v>
      </c>
      <c r="I1367" s="19">
        <v>2</v>
      </c>
      <c r="J1367" s="19">
        <v>2</v>
      </c>
      <c r="K1367" s="22">
        <v>4</v>
      </c>
      <c r="L1367" s="21">
        <v>0.2449479485609308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75</v>
      </c>
      <c r="E1368" s="19">
        <v>74</v>
      </c>
      <c r="F1368" s="20">
        <v>149</v>
      </c>
      <c r="G1368" s="21">
        <v>5.7066258138644192</v>
      </c>
      <c r="H1368" s="19">
        <v>777</v>
      </c>
      <c r="I1368" s="19">
        <v>0</v>
      </c>
      <c r="J1368" s="19">
        <v>1</v>
      </c>
      <c r="K1368" s="22">
        <v>1</v>
      </c>
      <c r="L1368" s="21">
        <v>0.1287001287001287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79</v>
      </c>
      <c r="E1369" s="19">
        <v>76</v>
      </c>
      <c r="F1369" s="20">
        <v>155</v>
      </c>
      <c r="G1369" s="21">
        <v>5.2118359112306658</v>
      </c>
      <c r="H1369" s="19">
        <v>1270</v>
      </c>
      <c r="I1369" s="19">
        <v>0</v>
      </c>
      <c r="J1369" s="19">
        <v>0</v>
      </c>
      <c r="K1369" s="22">
        <v>0</v>
      </c>
      <c r="L1369" s="21">
        <v>0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210</v>
      </c>
      <c r="E1370" s="19">
        <v>194</v>
      </c>
      <c r="F1370" s="20">
        <v>404</v>
      </c>
      <c r="G1370" s="21">
        <v>6.020864381520119</v>
      </c>
      <c r="H1370" s="19">
        <v>1788</v>
      </c>
      <c r="I1370" s="19">
        <v>1</v>
      </c>
      <c r="J1370" s="19">
        <v>1</v>
      </c>
      <c r="K1370" s="22">
        <v>2</v>
      </c>
      <c r="L1370" s="21">
        <v>0.11185682326621924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28</v>
      </c>
      <c r="E1371" s="19">
        <v>21</v>
      </c>
      <c r="F1371" s="20">
        <v>49</v>
      </c>
      <c r="G1371" s="21">
        <v>5.8965102286401931</v>
      </c>
      <c r="H1371" s="35">
        <v>453</v>
      </c>
      <c r="I1371" s="19">
        <v>1</v>
      </c>
      <c r="J1371" s="19">
        <v>1</v>
      </c>
      <c r="K1371" s="22">
        <v>2</v>
      </c>
      <c r="L1371" s="21">
        <v>0.44150110375275936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19</v>
      </c>
      <c r="E1372" s="19">
        <v>18</v>
      </c>
      <c r="F1372" s="20">
        <v>37</v>
      </c>
      <c r="G1372" s="21">
        <v>6.0855263157894735</v>
      </c>
      <c r="H1372" s="35">
        <v>365</v>
      </c>
      <c r="I1372" s="19">
        <v>1</v>
      </c>
      <c r="J1372" s="19">
        <v>0</v>
      </c>
      <c r="K1372" s="22">
        <v>1</v>
      </c>
      <c r="L1372" s="21">
        <v>0.27397260273972601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19</v>
      </c>
      <c r="E1373" s="19">
        <v>17</v>
      </c>
      <c r="F1373" s="20">
        <v>36</v>
      </c>
      <c r="G1373" s="21">
        <v>7.1146245059288544</v>
      </c>
      <c r="H1373" s="19">
        <v>136</v>
      </c>
      <c r="I1373" s="19">
        <v>0</v>
      </c>
      <c r="J1373" s="19">
        <v>0</v>
      </c>
      <c r="K1373" s="22">
        <v>0</v>
      </c>
      <c r="L1373" s="21">
        <v>0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378</v>
      </c>
      <c r="E1374" s="29">
        <v>356</v>
      </c>
      <c r="F1374" s="29">
        <v>734</v>
      </c>
      <c r="G1374" s="31">
        <v>5.103601724377695</v>
      </c>
      <c r="H1374" s="29">
        <v>6270</v>
      </c>
      <c r="I1374" s="29">
        <v>36</v>
      </c>
      <c r="J1374" s="29">
        <v>32</v>
      </c>
      <c r="K1374" s="36">
        <v>68</v>
      </c>
      <c r="L1374" s="31">
        <v>1.0845295055821371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35</v>
      </c>
      <c r="E1375" s="19">
        <v>34</v>
      </c>
      <c r="F1375" s="20">
        <v>69</v>
      </c>
      <c r="G1375" s="21">
        <v>5.5870445344129553</v>
      </c>
      <c r="H1375" s="19">
        <v>599</v>
      </c>
      <c r="I1375" s="19">
        <v>3</v>
      </c>
      <c r="J1375" s="19">
        <v>1</v>
      </c>
      <c r="K1375" s="22">
        <v>4</v>
      </c>
      <c r="L1375" s="21">
        <v>0.667779632721202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107</v>
      </c>
      <c r="E1376" s="19">
        <v>94</v>
      </c>
      <c r="F1376" s="20">
        <v>201</v>
      </c>
      <c r="G1376" s="21">
        <v>5.0911854103343464</v>
      </c>
      <c r="H1376" s="19">
        <v>1667</v>
      </c>
      <c r="I1376" s="19">
        <v>27</v>
      </c>
      <c r="J1376" s="19">
        <v>22</v>
      </c>
      <c r="K1376" s="22">
        <v>49</v>
      </c>
      <c r="L1376" s="21">
        <v>2.9394121175764845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38</v>
      </c>
      <c r="E1377" s="19">
        <v>27</v>
      </c>
      <c r="F1377" s="20">
        <v>65</v>
      </c>
      <c r="G1377" s="21">
        <v>5.5938037865748713</v>
      </c>
      <c r="H1377" s="35">
        <v>447</v>
      </c>
      <c r="I1377" s="19">
        <v>0</v>
      </c>
      <c r="J1377" s="19">
        <v>0</v>
      </c>
      <c r="K1377" s="22">
        <v>0</v>
      </c>
      <c r="L1377" s="21">
        <v>0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15</v>
      </c>
      <c r="E1378" s="19">
        <v>20</v>
      </c>
      <c r="F1378" s="20">
        <v>35</v>
      </c>
      <c r="G1378" s="21">
        <v>3.5389282103134483</v>
      </c>
      <c r="H1378" s="35">
        <v>344</v>
      </c>
      <c r="I1378" s="19">
        <v>1</v>
      </c>
      <c r="J1378" s="19">
        <v>1</v>
      </c>
      <c r="K1378" s="22">
        <v>2</v>
      </c>
      <c r="L1378" s="21">
        <v>0.58139534883720934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29</v>
      </c>
      <c r="E1379" s="19">
        <v>30</v>
      </c>
      <c r="F1379" s="20">
        <v>59</v>
      </c>
      <c r="G1379" s="21">
        <v>4.9289891395154548</v>
      </c>
      <c r="H1379" s="35">
        <v>497</v>
      </c>
      <c r="I1379" s="19">
        <v>0</v>
      </c>
      <c r="J1379" s="19">
        <v>4</v>
      </c>
      <c r="K1379" s="22">
        <v>4</v>
      </c>
      <c r="L1379" s="21">
        <v>0.8048289738430584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24</v>
      </c>
      <c r="E1380" s="19">
        <v>25</v>
      </c>
      <c r="F1380" s="20">
        <v>49</v>
      </c>
      <c r="G1380" s="21">
        <v>5.251875669882101</v>
      </c>
      <c r="H1380" s="35">
        <v>331</v>
      </c>
      <c r="I1380" s="19">
        <v>0</v>
      </c>
      <c r="J1380" s="19">
        <v>1</v>
      </c>
      <c r="K1380" s="22">
        <v>1</v>
      </c>
      <c r="L1380" s="21">
        <v>0.30211480362537763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46</v>
      </c>
      <c r="E1381" s="19">
        <v>36</v>
      </c>
      <c r="F1381" s="20">
        <v>82</v>
      </c>
      <c r="G1381" s="21">
        <v>6.366459627329192</v>
      </c>
      <c r="H1381" s="35">
        <v>588</v>
      </c>
      <c r="I1381" s="19">
        <v>0</v>
      </c>
      <c r="J1381" s="19">
        <v>1</v>
      </c>
      <c r="K1381" s="22">
        <v>1</v>
      </c>
      <c r="L1381" s="21">
        <v>0.17006802721088435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28</v>
      </c>
      <c r="E1382" s="19">
        <v>16</v>
      </c>
      <c r="F1382" s="20">
        <v>44</v>
      </c>
      <c r="G1382" s="21">
        <v>8.0145719489981779</v>
      </c>
      <c r="H1382" s="19">
        <v>179</v>
      </c>
      <c r="I1382" s="19">
        <v>0</v>
      </c>
      <c r="J1382" s="19">
        <v>0</v>
      </c>
      <c r="K1382" s="22">
        <v>0</v>
      </c>
      <c r="L1382" s="21">
        <v>0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43</v>
      </c>
      <c r="E1383" s="19">
        <v>42</v>
      </c>
      <c r="F1383" s="20">
        <v>85</v>
      </c>
      <c r="G1383" s="21">
        <v>3.5094962840627582</v>
      </c>
      <c r="H1383" s="19">
        <v>1339</v>
      </c>
      <c r="I1383" s="19">
        <v>5</v>
      </c>
      <c r="J1383" s="19">
        <v>2</v>
      </c>
      <c r="K1383" s="22">
        <v>7</v>
      </c>
      <c r="L1383" s="21">
        <v>0.52277819268110537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13</v>
      </c>
      <c r="E1384" s="19">
        <v>32</v>
      </c>
      <c r="F1384" s="20">
        <v>45</v>
      </c>
      <c r="G1384" s="21">
        <v>6.8285280728376323</v>
      </c>
      <c r="H1384" s="19">
        <v>279</v>
      </c>
      <c r="I1384" s="19">
        <v>0</v>
      </c>
      <c r="J1384" s="19">
        <v>0</v>
      </c>
      <c r="K1384" s="22">
        <v>0</v>
      </c>
      <c r="L1384" s="21">
        <v>0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306</v>
      </c>
      <c r="E1385" s="29">
        <v>326</v>
      </c>
      <c r="F1385" s="29">
        <v>632</v>
      </c>
      <c r="G1385" s="31">
        <v>4.8551893677498654</v>
      </c>
      <c r="H1385" s="29">
        <v>4033</v>
      </c>
      <c r="I1385" s="29">
        <v>5</v>
      </c>
      <c r="J1385" s="29">
        <v>1</v>
      </c>
      <c r="K1385" s="36">
        <v>6</v>
      </c>
      <c r="L1385" s="31">
        <v>0.14877262583684603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2</v>
      </c>
      <c r="E1386" s="19">
        <v>4</v>
      </c>
      <c r="F1386" s="20">
        <v>6</v>
      </c>
      <c r="G1386" s="21">
        <v>0.4437869822485207</v>
      </c>
      <c r="H1386" s="35">
        <v>479</v>
      </c>
      <c r="I1386" s="19">
        <v>0</v>
      </c>
      <c r="J1386" s="19">
        <v>0</v>
      </c>
      <c r="K1386" s="22">
        <v>0</v>
      </c>
      <c r="L1386" s="21">
        <v>0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28</v>
      </c>
      <c r="E1387" s="19">
        <v>29</v>
      </c>
      <c r="F1387" s="20">
        <v>57</v>
      </c>
      <c r="G1387" s="21">
        <v>6.0190073917634637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16</v>
      </c>
      <c r="E1388" s="19">
        <v>7</v>
      </c>
      <c r="F1388" s="20">
        <v>23</v>
      </c>
      <c r="G1388" s="21">
        <v>6.5340909090909092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15</v>
      </c>
      <c r="E1389" s="19">
        <v>19</v>
      </c>
      <c r="F1389" s="20">
        <v>34</v>
      </c>
      <c r="G1389" s="21">
        <v>5.0147492625368733</v>
      </c>
      <c r="H1389" s="35">
        <v>225</v>
      </c>
      <c r="I1389" s="19">
        <v>1</v>
      </c>
      <c r="J1389" s="19">
        <v>0</v>
      </c>
      <c r="K1389" s="22">
        <v>1</v>
      </c>
      <c r="L1389" s="21">
        <v>0.44444444444444442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18</v>
      </c>
      <c r="E1390" s="19">
        <v>34</v>
      </c>
      <c r="F1390" s="20">
        <v>52</v>
      </c>
      <c r="G1390" s="21">
        <v>5.0241545893719808</v>
      </c>
      <c r="H1390" s="35">
        <v>310</v>
      </c>
      <c r="I1390" s="19">
        <v>1</v>
      </c>
      <c r="J1390" s="19">
        <v>0</v>
      </c>
      <c r="K1390" s="22">
        <v>1</v>
      </c>
      <c r="L1390" s="21">
        <v>0.32258064516129031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41</v>
      </c>
      <c r="E1391" s="19">
        <v>53</v>
      </c>
      <c r="F1391" s="20">
        <v>94</v>
      </c>
      <c r="G1391" s="21">
        <v>6.8914956011730197</v>
      </c>
      <c r="H1391" s="35">
        <v>417</v>
      </c>
      <c r="I1391" s="19">
        <v>0</v>
      </c>
      <c r="J1391" s="19">
        <v>0</v>
      </c>
      <c r="K1391" s="22">
        <v>0</v>
      </c>
      <c r="L1391" s="21">
        <v>0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37</v>
      </c>
      <c r="E1392" s="19">
        <v>43</v>
      </c>
      <c r="F1392" s="20">
        <v>80</v>
      </c>
      <c r="G1392" s="21">
        <v>5.4017555705604323</v>
      </c>
      <c r="H1392" s="35">
        <v>493</v>
      </c>
      <c r="I1392" s="19">
        <v>0</v>
      </c>
      <c r="J1392" s="19">
        <v>0</v>
      </c>
      <c r="K1392" s="22">
        <v>0</v>
      </c>
      <c r="L1392" s="21">
        <v>0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21</v>
      </c>
      <c r="E1393" s="19">
        <v>19</v>
      </c>
      <c r="F1393" s="20">
        <v>40</v>
      </c>
      <c r="G1393" s="21">
        <v>4.836759371221282</v>
      </c>
      <c r="H1393" s="35">
        <v>309</v>
      </c>
      <c r="I1393" s="19">
        <v>0</v>
      </c>
      <c r="J1393" s="19">
        <v>0</v>
      </c>
      <c r="K1393" s="22">
        <v>0</v>
      </c>
      <c r="L1393" s="21">
        <v>0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78</v>
      </c>
      <c r="E1394" s="19">
        <v>68</v>
      </c>
      <c r="F1394" s="20">
        <v>146</v>
      </c>
      <c r="G1394" s="21">
        <v>4.0747976555958694</v>
      </c>
      <c r="H1394" s="35">
        <v>953</v>
      </c>
      <c r="I1394" s="19">
        <v>2</v>
      </c>
      <c r="J1394" s="19">
        <v>0</v>
      </c>
      <c r="K1394" s="22">
        <v>2</v>
      </c>
      <c r="L1394" s="21">
        <v>0.20986358866736621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28</v>
      </c>
      <c r="E1395" s="19">
        <v>25</v>
      </c>
      <c r="F1395" s="20">
        <v>53</v>
      </c>
      <c r="G1395" s="21">
        <v>6.7173637515842834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22</v>
      </c>
      <c r="E1396" s="19">
        <v>25</v>
      </c>
      <c r="F1396" s="20">
        <v>47</v>
      </c>
      <c r="G1396" s="21">
        <v>7.7175697865353037</v>
      </c>
      <c r="H1396" s="19">
        <v>216</v>
      </c>
      <c r="I1396" s="19">
        <v>1</v>
      </c>
      <c r="J1396" s="19">
        <v>1</v>
      </c>
      <c r="K1396" s="22">
        <v>2</v>
      </c>
      <c r="L1396" s="21">
        <v>0.92592592592592582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572</v>
      </c>
      <c r="E1397" s="29">
        <v>541</v>
      </c>
      <c r="F1397" s="29">
        <v>1113</v>
      </c>
      <c r="G1397" s="31">
        <v>6.6416040100250626</v>
      </c>
      <c r="H1397" s="29">
        <v>6241</v>
      </c>
      <c r="I1397" s="29">
        <v>10</v>
      </c>
      <c r="J1397" s="29">
        <v>14</v>
      </c>
      <c r="K1397" s="36">
        <v>24</v>
      </c>
      <c r="L1397" s="31">
        <v>0.38455375741067138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59</v>
      </c>
      <c r="E1398" s="19">
        <v>53</v>
      </c>
      <c r="F1398" s="20">
        <v>112</v>
      </c>
      <c r="G1398" s="21">
        <v>5.833333333333333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56</v>
      </c>
      <c r="E1399" s="19">
        <v>56</v>
      </c>
      <c r="F1399" s="20">
        <v>112</v>
      </c>
      <c r="G1399" s="21">
        <v>5.9479553903345721</v>
      </c>
      <c r="H1399" s="35">
        <v>827</v>
      </c>
      <c r="I1399" s="19">
        <v>5</v>
      </c>
      <c r="J1399" s="19">
        <v>1</v>
      </c>
      <c r="K1399" s="22">
        <v>6</v>
      </c>
      <c r="L1399" s="21">
        <v>0.7255139056831923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37</v>
      </c>
      <c r="E1400" s="19">
        <v>37</v>
      </c>
      <c r="F1400" s="20">
        <v>74</v>
      </c>
      <c r="G1400" s="21">
        <v>7.4521651560926481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59</v>
      </c>
      <c r="E1401" s="19">
        <v>60</v>
      </c>
      <c r="F1401" s="20">
        <v>119</v>
      </c>
      <c r="G1401" s="21">
        <v>6.6853932584269664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47</v>
      </c>
      <c r="E1402" s="19">
        <v>61</v>
      </c>
      <c r="F1402" s="20">
        <v>108</v>
      </c>
      <c r="G1402" s="21">
        <v>7.741935483870968</v>
      </c>
      <c r="H1402" s="35">
        <v>552</v>
      </c>
      <c r="I1402" s="19">
        <v>1</v>
      </c>
      <c r="J1402" s="19">
        <v>0</v>
      </c>
      <c r="K1402" s="22">
        <v>1</v>
      </c>
      <c r="L1402" s="21">
        <v>0.18115942028985507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20</v>
      </c>
      <c r="E1403" s="19">
        <v>24</v>
      </c>
      <c r="F1403" s="20">
        <v>44</v>
      </c>
      <c r="G1403" s="21">
        <v>5.2631578947368416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76</v>
      </c>
      <c r="E1404" s="19">
        <v>70</v>
      </c>
      <c r="F1404" s="20">
        <v>146</v>
      </c>
      <c r="G1404" s="21">
        <v>7.1956628881222269</v>
      </c>
      <c r="H1404" s="35">
        <v>535</v>
      </c>
      <c r="I1404" s="19">
        <v>1</v>
      </c>
      <c r="J1404" s="19">
        <v>2</v>
      </c>
      <c r="K1404" s="22">
        <v>3</v>
      </c>
      <c r="L1404" s="21">
        <v>0.56074766355140182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15</v>
      </c>
      <c r="E1405" s="19">
        <v>20</v>
      </c>
      <c r="F1405" s="20">
        <v>35</v>
      </c>
      <c r="G1405" s="21">
        <v>3.8932146829810903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77</v>
      </c>
      <c r="E1406" s="19">
        <v>58</v>
      </c>
      <c r="F1406" s="20">
        <v>135</v>
      </c>
      <c r="G1406" s="21">
        <v>7.3770491803278686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48</v>
      </c>
      <c r="E1407" s="19">
        <v>25</v>
      </c>
      <c r="F1407" s="20">
        <v>73</v>
      </c>
      <c r="G1407" s="21">
        <v>7.0667957405614708</v>
      </c>
      <c r="H1407" s="19">
        <v>400</v>
      </c>
      <c r="I1407" s="19">
        <v>0</v>
      </c>
      <c r="J1407" s="19">
        <v>0</v>
      </c>
      <c r="K1407" s="22">
        <v>0</v>
      </c>
      <c r="L1407" s="21">
        <v>0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78</v>
      </c>
      <c r="E1408" s="19">
        <v>77</v>
      </c>
      <c r="F1408" s="20">
        <v>155</v>
      </c>
      <c r="G1408" s="21">
        <v>7.1759259259259256</v>
      </c>
      <c r="H1408" s="19">
        <v>1143</v>
      </c>
      <c r="I1408" s="19">
        <v>3</v>
      </c>
      <c r="J1408" s="19">
        <v>11</v>
      </c>
      <c r="K1408" s="22">
        <v>14</v>
      </c>
      <c r="L1408" s="21">
        <v>1.2248468941382327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77</v>
      </c>
      <c r="E1409" s="38">
        <v>63</v>
      </c>
      <c r="F1409" s="38">
        <v>140</v>
      </c>
      <c r="G1409" s="31">
        <v>1.9379844961240309</v>
      </c>
      <c r="H1409" s="29">
        <v>3210</v>
      </c>
      <c r="I1409" s="38">
        <v>4</v>
      </c>
      <c r="J1409" s="38">
        <v>1</v>
      </c>
      <c r="K1409" s="39">
        <v>5</v>
      </c>
      <c r="L1409" s="31">
        <v>0.1557632398753894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0</v>
      </c>
      <c r="E1410" s="35">
        <v>2</v>
      </c>
      <c r="F1410" s="40">
        <v>2</v>
      </c>
      <c r="G1410" s="21">
        <v>0.19860973187686196</v>
      </c>
      <c r="H1410" s="35">
        <v>453</v>
      </c>
      <c r="I1410" s="35">
        <v>0</v>
      </c>
      <c r="J1410" s="35">
        <v>0</v>
      </c>
      <c r="K1410" s="41">
        <v>0</v>
      </c>
      <c r="L1410" s="21">
        <v>0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41</v>
      </c>
      <c r="E1411" s="35">
        <v>36</v>
      </c>
      <c r="F1411" s="40">
        <v>77</v>
      </c>
      <c r="G1411" s="21">
        <v>4.3404735062006772</v>
      </c>
      <c r="H1411" s="19">
        <v>809</v>
      </c>
      <c r="I1411" s="35">
        <v>2</v>
      </c>
      <c r="J1411" s="35">
        <v>1</v>
      </c>
      <c r="K1411" s="41">
        <v>3</v>
      </c>
      <c r="L1411" s="21">
        <v>0.37082818294190362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2</v>
      </c>
      <c r="E1412" s="35">
        <v>4</v>
      </c>
      <c r="F1412" s="40">
        <v>6</v>
      </c>
      <c r="G1412" s="21">
        <v>0.22505626406601648</v>
      </c>
      <c r="H1412" s="19">
        <v>1106</v>
      </c>
      <c r="I1412" s="35">
        <v>0</v>
      </c>
      <c r="J1412" s="35">
        <v>0</v>
      </c>
      <c r="K1412" s="41">
        <v>0</v>
      </c>
      <c r="L1412" s="21">
        <v>0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27</v>
      </c>
      <c r="E1413" s="35">
        <v>16</v>
      </c>
      <c r="F1413" s="40">
        <v>43</v>
      </c>
      <c r="G1413" s="21">
        <v>3.4018987341772151</v>
      </c>
      <c r="H1413" s="35">
        <v>588</v>
      </c>
      <c r="I1413" s="35">
        <v>0</v>
      </c>
      <c r="J1413" s="35">
        <v>0</v>
      </c>
      <c r="K1413" s="41">
        <v>0</v>
      </c>
      <c r="L1413" s="21">
        <v>0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7</v>
      </c>
      <c r="E1414" s="35">
        <v>5</v>
      </c>
      <c r="F1414" s="40">
        <v>12</v>
      </c>
      <c r="G1414" s="21">
        <v>2.3391812865497075</v>
      </c>
      <c r="H1414" s="19">
        <v>254</v>
      </c>
      <c r="I1414" s="35">
        <v>2</v>
      </c>
      <c r="J1414" s="35">
        <v>0</v>
      </c>
      <c r="K1414" s="41">
        <v>2</v>
      </c>
      <c r="L1414" s="21">
        <v>0.78740157480314954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995</v>
      </c>
      <c r="E1415" s="38">
        <v>917</v>
      </c>
      <c r="F1415" s="38">
        <v>1912</v>
      </c>
      <c r="G1415" s="31">
        <v>4.7598894670019165</v>
      </c>
      <c r="H1415" s="29">
        <v>16884</v>
      </c>
      <c r="I1415" s="38">
        <v>76</v>
      </c>
      <c r="J1415" s="38">
        <v>101</v>
      </c>
      <c r="K1415" s="39">
        <v>177</v>
      </c>
      <c r="L1415" s="31">
        <v>1.0483297796730633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2947</v>
      </c>
      <c r="E1416" s="9">
        <v>2786</v>
      </c>
      <c r="F1416" s="9">
        <v>5733</v>
      </c>
      <c r="G1416" s="25">
        <v>5.538327778582814</v>
      </c>
      <c r="H1416" s="9">
        <v>36948</v>
      </c>
      <c r="I1416" s="9">
        <v>73</v>
      </c>
      <c r="J1416" s="9">
        <v>62</v>
      </c>
      <c r="K1416" s="16">
        <v>135</v>
      </c>
      <c r="L1416" s="25">
        <v>0.36537836960051967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812</v>
      </c>
      <c r="E1417" s="29">
        <v>778</v>
      </c>
      <c r="F1417" s="29">
        <v>1590</v>
      </c>
      <c r="G1417" s="31">
        <v>5.6726961361447072</v>
      </c>
      <c r="H1417" s="29">
        <v>9181</v>
      </c>
      <c r="I1417" s="29">
        <v>24</v>
      </c>
      <c r="J1417" s="29">
        <v>19</v>
      </c>
      <c r="K1417" s="36">
        <v>43</v>
      </c>
      <c r="L1417" s="31">
        <v>0.46835856660494496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40</v>
      </c>
      <c r="E1418" s="19">
        <v>38</v>
      </c>
      <c r="F1418" s="20">
        <v>78</v>
      </c>
      <c r="G1418" s="21">
        <v>4.3968432919954905</v>
      </c>
      <c r="H1418" s="35">
        <v>615</v>
      </c>
      <c r="I1418" s="19">
        <v>4</v>
      </c>
      <c r="J1418" s="19">
        <v>1</v>
      </c>
      <c r="K1418" s="22">
        <v>5</v>
      </c>
      <c r="L1418" s="21">
        <v>0.81300813008130091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56</v>
      </c>
      <c r="E1419" s="19">
        <v>68</v>
      </c>
      <c r="F1419" s="20">
        <v>124</v>
      </c>
      <c r="G1419" s="21">
        <v>6.2374245472837018</v>
      </c>
      <c r="H1419" s="35">
        <v>595</v>
      </c>
      <c r="I1419" s="19">
        <v>0</v>
      </c>
      <c r="J1419" s="19">
        <v>1</v>
      </c>
      <c r="K1419" s="22">
        <v>1</v>
      </c>
      <c r="L1419" s="21">
        <v>0.16806722689075632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52</v>
      </c>
      <c r="E1420" s="19">
        <v>36</v>
      </c>
      <c r="F1420" s="20">
        <v>88</v>
      </c>
      <c r="G1420" s="21">
        <v>4.8087431693989071</v>
      </c>
      <c r="H1420" s="19">
        <v>707</v>
      </c>
      <c r="I1420" s="19">
        <v>6</v>
      </c>
      <c r="J1420" s="19">
        <v>4</v>
      </c>
      <c r="K1420" s="22">
        <v>10</v>
      </c>
      <c r="L1420" s="21">
        <v>1.4144271570014144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102</v>
      </c>
      <c r="E1421" s="19">
        <v>90</v>
      </c>
      <c r="F1421" s="20">
        <v>192</v>
      </c>
      <c r="G1421" s="21">
        <v>5.4375531011045029</v>
      </c>
      <c r="H1421" s="19">
        <v>1148</v>
      </c>
      <c r="I1421" s="19">
        <v>0</v>
      </c>
      <c r="J1421" s="19">
        <v>0</v>
      </c>
      <c r="K1421" s="22">
        <v>0</v>
      </c>
      <c r="L1421" s="21">
        <v>0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28</v>
      </c>
      <c r="E1422" s="19">
        <v>38</v>
      </c>
      <c r="F1422" s="20">
        <v>66</v>
      </c>
      <c r="G1422" s="21">
        <v>5.7793345008756569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39</v>
      </c>
      <c r="E1423" s="19">
        <v>37</v>
      </c>
      <c r="F1423" s="20">
        <v>76</v>
      </c>
      <c r="G1423" s="21">
        <v>6.74955595026643</v>
      </c>
      <c r="H1423" s="35">
        <v>382</v>
      </c>
      <c r="I1423" s="19">
        <v>1</v>
      </c>
      <c r="J1423" s="19">
        <v>0</v>
      </c>
      <c r="K1423" s="22">
        <v>1</v>
      </c>
      <c r="L1423" s="21">
        <v>0.26178010471204188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70</v>
      </c>
      <c r="E1424" s="19">
        <v>50</v>
      </c>
      <c r="F1424" s="20">
        <v>120</v>
      </c>
      <c r="G1424" s="21">
        <v>6.4171122994652414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54</v>
      </c>
      <c r="E1425" s="19">
        <v>60</v>
      </c>
      <c r="F1425" s="20">
        <v>114</v>
      </c>
      <c r="G1425" s="21">
        <v>6.7058823529411766</v>
      </c>
      <c r="H1425" s="35">
        <v>500</v>
      </c>
      <c r="I1425" s="19">
        <v>1</v>
      </c>
      <c r="J1425" s="19">
        <v>0</v>
      </c>
      <c r="K1425" s="22">
        <v>1</v>
      </c>
      <c r="L1425" s="21">
        <v>0.2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44</v>
      </c>
      <c r="E1426" s="19">
        <v>49</v>
      </c>
      <c r="F1426" s="20">
        <v>93</v>
      </c>
      <c r="G1426" s="21">
        <v>4.144385026737968</v>
      </c>
      <c r="H1426" s="35">
        <v>852</v>
      </c>
      <c r="I1426" s="19">
        <v>4</v>
      </c>
      <c r="J1426" s="19">
        <v>2</v>
      </c>
      <c r="K1426" s="22">
        <v>6</v>
      </c>
      <c r="L1426" s="21">
        <v>0.70422535211267612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46</v>
      </c>
      <c r="E1427" s="19">
        <v>42</v>
      </c>
      <c r="F1427" s="20">
        <v>88</v>
      </c>
      <c r="G1427" s="21">
        <v>4.6267087276550996</v>
      </c>
      <c r="H1427" s="35">
        <v>666</v>
      </c>
      <c r="I1427" s="19">
        <v>0</v>
      </c>
      <c r="J1427" s="19">
        <v>1</v>
      </c>
      <c r="K1427" s="22">
        <v>1</v>
      </c>
      <c r="L1427" s="21">
        <v>0.15015015015015015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41</v>
      </c>
      <c r="E1428" s="19">
        <v>48</v>
      </c>
      <c r="F1428" s="20">
        <v>89</v>
      </c>
      <c r="G1428" s="21">
        <v>8.3022388059701502</v>
      </c>
      <c r="H1428" s="35">
        <v>315</v>
      </c>
      <c r="I1428" s="19">
        <v>0</v>
      </c>
      <c r="J1428" s="19">
        <v>1</v>
      </c>
      <c r="K1428" s="22">
        <v>1</v>
      </c>
      <c r="L1428" s="21">
        <v>0.31746031746031744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59</v>
      </c>
      <c r="E1429" s="19">
        <v>39</v>
      </c>
      <c r="F1429" s="20">
        <v>98</v>
      </c>
      <c r="G1429" s="21">
        <v>5.4748603351955305</v>
      </c>
      <c r="H1429" s="35">
        <v>849</v>
      </c>
      <c r="I1429" s="19">
        <v>5</v>
      </c>
      <c r="J1429" s="19">
        <v>6</v>
      </c>
      <c r="K1429" s="22">
        <v>11</v>
      </c>
      <c r="L1429" s="21">
        <v>1.2956419316843346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32</v>
      </c>
      <c r="E1430" s="19">
        <v>44</v>
      </c>
      <c r="F1430" s="20">
        <v>76</v>
      </c>
      <c r="G1430" s="21">
        <v>7.4074074074074066</v>
      </c>
      <c r="H1430" s="35">
        <v>281</v>
      </c>
      <c r="I1430" s="19">
        <v>0</v>
      </c>
      <c r="J1430" s="19">
        <v>0</v>
      </c>
      <c r="K1430" s="22">
        <v>0</v>
      </c>
      <c r="L1430" s="21">
        <v>0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45</v>
      </c>
      <c r="E1431" s="19">
        <v>31</v>
      </c>
      <c r="F1431" s="20">
        <v>76</v>
      </c>
      <c r="G1431" s="21">
        <v>5.325858444288718</v>
      </c>
      <c r="H1431" s="35">
        <v>281</v>
      </c>
      <c r="I1431" s="19">
        <v>0</v>
      </c>
      <c r="J1431" s="19">
        <v>0</v>
      </c>
      <c r="K1431" s="22">
        <v>0</v>
      </c>
      <c r="L1431" s="21">
        <v>0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15</v>
      </c>
      <c r="E1432" s="19">
        <v>17</v>
      </c>
      <c r="F1432" s="20">
        <v>32</v>
      </c>
      <c r="G1432" s="21">
        <v>6.4646464646464645</v>
      </c>
      <c r="H1432" s="35">
        <v>145</v>
      </c>
      <c r="I1432" s="19">
        <v>0</v>
      </c>
      <c r="J1432" s="19">
        <v>0</v>
      </c>
      <c r="K1432" s="22">
        <v>0</v>
      </c>
      <c r="L1432" s="21"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28</v>
      </c>
      <c r="E1433" s="19">
        <v>23</v>
      </c>
      <c r="F1433" s="20">
        <v>51</v>
      </c>
      <c r="G1433" s="21">
        <v>4.2535446205170979</v>
      </c>
      <c r="H1433" s="35">
        <v>408</v>
      </c>
      <c r="I1433" s="19">
        <v>0</v>
      </c>
      <c r="J1433" s="19">
        <v>0</v>
      </c>
      <c r="K1433" s="22">
        <v>0</v>
      </c>
      <c r="L1433" s="21">
        <v>0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20</v>
      </c>
      <c r="E1434" s="19">
        <v>21</v>
      </c>
      <c r="F1434" s="20">
        <v>41</v>
      </c>
      <c r="G1434" s="21">
        <v>4.8235294117647056</v>
      </c>
      <c r="H1434" s="35">
        <v>319</v>
      </c>
      <c r="I1434" s="19">
        <v>1</v>
      </c>
      <c r="J1434" s="19">
        <v>1</v>
      </c>
      <c r="K1434" s="22">
        <v>2</v>
      </c>
      <c r="L1434" s="21">
        <v>0.62695924764890276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41</v>
      </c>
      <c r="E1435" s="19">
        <v>47</v>
      </c>
      <c r="F1435" s="20">
        <v>88</v>
      </c>
      <c r="G1435" s="21">
        <v>8.2784571966133598</v>
      </c>
      <c r="H1435" s="19">
        <v>275</v>
      </c>
      <c r="I1435" s="19">
        <v>2</v>
      </c>
      <c r="J1435" s="19">
        <v>2</v>
      </c>
      <c r="K1435" s="22">
        <v>4</v>
      </c>
      <c r="L1435" s="21">
        <v>1.4545454545454546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650</v>
      </c>
      <c r="E1436" s="29">
        <v>576</v>
      </c>
      <c r="F1436" s="29">
        <v>1226</v>
      </c>
      <c r="G1436" s="31">
        <v>5.1671092004888948</v>
      </c>
      <c r="H1436" s="29">
        <v>8665</v>
      </c>
      <c r="I1436" s="29">
        <v>21</v>
      </c>
      <c r="J1436" s="29">
        <v>20</v>
      </c>
      <c r="K1436" s="36">
        <v>41</v>
      </c>
      <c r="L1436" s="31">
        <v>0.47316791690709747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49</v>
      </c>
      <c r="E1437" s="19">
        <v>42</v>
      </c>
      <c r="F1437" s="20">
        <v>91</v>
      </c>
      <c r="G1437" s="21">
        <v>4.4827586206896548</v>
      </c>
      <c r="H1437" s="19">
        <v>705</v>
      </c>
      <c r="I1437" s="19">
        <v>1</v>
      </c>
      <c r="J1437" s="19">
        <v>6</v>
      </c>
      <c r="K1437" s="22">
        <v>7</v>
      </c>
      <c r="L1437" s="21">
        <v>0.99290780141843982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117</v>
      </c>
      <c r="E1438" s="19">
        <v>115</v>
      </c>
      <c r="F1438" s="20">
        <v>232</v>
      </c>
      <c r="G1438" s="21">
        <v>5.3641618497109826</v>
      </c>
      <c r="H1438" s="19">
        <v>1640</v>
      </c>
      <c r="I1438" s="19">
        <v>4</v>
      </c>
      <c r="J1438" s="19">
        <v>4</v>
      </c>
      <c r="K1438" s="22">
        <v>8</v>
      </c>
      <c r="L1438" s="21">
        <v>0.48780487804878048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33</v>
      </c>
      <c r="E1439" s="19">
        <v>36</v>
      </c>
      <c r="F1439" s="20">
        <v>69</v>
      </c>
      <c r="G1439" s="21">
        <v>7.0050761421319798</v>
      </c>
      <c r="H1439" s="19">
        <v>-51</v>
      </c>
      <c r="I1439" s="19">
        <v>3</v>
      </c>
      <c r="J1439" s="19">
        <v>2</v>
      </c>
      <c r="K1439" s="22">
        <v>5</v>
      </c>
      <c r="L1439" s="21">
        <v>-9.8039215686274517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117</v>
      </c>
      <c r="E1440" s="19">
        <v>95</v>
      </c>
      <c r="F1440" s="20">
        <v>212</v>
      </c>
      <c r="G1440" s="21">
        <v>5.2062868369351669</v>
      </c>
      <c r="H1440" s="19">
        <v>1671</v>
      </c>
      <c r="I1440" s="19">
        <v>2</v>
      </c>
      <c r="J1440" s="19">
        <v>1</v>
      </c>
      <c r="K1440" s="22">
        <v>3</v>
      </c>
      <c r="L1440" s="21">
        <v>0.17953321364452424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67</v>
      </c>
      <c r="E1441" s="19">
        <v>63</v>
      </c>
      <c r="F1441" s="20">
        <v>130</v>
      </c>
      <c r="G1441" s="21">
        <v>6.226053639846743</v>
      </c>
      <c r="H1441" s="35">
        <v>445</v>
      </c>
      <c r="I1441" s="19">
        <v>0</v>
      </c>
      <c r="J1441" s="19">
        <v>1</v>
      </c>
      <c r="K1441" s="22">
        <v>1</v>
      </c>
      <c r="L1441" s="21">
        <v>0.22471910112359553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19</v>
      </c>
      <c r="E1442" s="19">
        <v>21</v>
      </c>
      <c r="F1442" s="20">
        <v>40</v>
      </c>
      <c r="G1442" s="21">
        <v>4.032258064516129</v>
      </c>
      <c r="H1442" s="35">
        <v>385</v>
      </c>
      <c r="I1442" s="19">
        <v>0</v>
      </c>
      <c r="J1442" s="19">
        <v>0</v>
      </c>
      <c r="K1442" s="22">
        <v>0</v>
      </c>
      <c r="L1442" s="21">
        <v>0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33</v>
      </c>
      <c r="E1443" s="19">
        <v>29</v>
      </c>
      <c r="F1443" s="20">
        <v>62</v>
      </c>
      <c r="G1443" s="21">
        <v>5.4243219597550301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71</v>
      </c>
      <c r="E1444" s="19">
        <v>66</v>
      </c>
      <c r="F1444" s="20">
        <v>137</v>
      </c>
      <c r="G1444" s="21">
        <v>4.4379656624554586</v>
      </c>
      <c r="H1444" s="19">
        <v>1347</v>
      </c>
      <c r="I1444" s="19">
        <v>3</v>
      </c>
      <c r="J1444" s="19">
        <v>3</v>
      </c>
      <c r="K1444" s="22">
        <v>6</v>
      </c>
      <c r="L1444" s="21">
        <v>0.44543429844097993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49</v>
      </c>
      <c r="E1445" s="19">
        <v>39</v>
      </c>
      <c r="F1445" s="20">
        <v>88</v>
      </c>
      <c r="G1445" s="21">
        <v>5.0113895216400905</v>
      </c>
      <c r="H1445" s="35">
        <v>631</v>
      </c>
      <c r="I1445" s="19">
        <v>3</v>
      </c>
      <c r="J1445" s="19">
        <v>3</v>
      </c>
      <c r="K1445" s="22">
        <v>6</v>
      </c>
      <c r="L1445" s="21">
        <v>0.95087163232963556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21</v>
      </c>
      <c r="E1446" s="19">
        <v>18</v>
      </c>
      <c r="F1446" s="20">
        <v>39</v>
      </c>
      <c r="G1446" s="21">
        <v>4.4469783352337515</v>
      </c>
      <c r="H1446" s="19">
        <v>283</v>
      </c>
      <c r="I1446" s="19">
        <v>0</v>
      </c>
      <c r="J1446" s="19">
        <v>0</v>
      </c>
      <c r="K1446" s="22">
        <v>0</v>
      </c>
      <c r="L1446" s="21">
        <v>0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74</v>
      </c>
      <c r="E1447" s="19">
        <v>52</v>
      </c>
      <c r="F1447" s="20">
        <v>126</v>
      </c>
      <c r="G1447" s="21">
        <v>5.3119730185497467</v>
      </c>
      <c r="H1447" s="19">
        <v>1187</v>
      </c>
      <c r="I1447" s="19">
        <v>5</v>
      </c>
      <c r="J1447" s="19">
        <v>0</v>
      </c>
      <c r="K1447" s="22">
        <v>5</v>
      </c>
      <c r="L1447" s="21">
        <v>0.42122999157540014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620</v>
      </c>
      <c r="E1448" s="29">
        <v>596</v>
      </c>
      <c r="F1448" s="29">
        <v>1216</v>
      </c>
      <c r="G1448" s="31">
        <v>5.7091882247992869</v>
      </c>
      <c r="H1448" s="29">
        <v>6723</v>
      </c>
      <c r="I1448" s="29">
        <v>4</v>
      </c>
      <c r="J1448" s="29">
        <v>4</v>
      </c>
      <c r="K1448" s="36">
        <v>8</v>
      </c>
      <c r="L1448" s="31">
        <v>0.11899449650453667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55</v>
      </c>
      <c r="E1449" s="19">
        <v>43</v>
      </c>
      <c r="F1449" s="20">
        <v>98</v>
      </c>
      <c r="G1449" s="21">
        <v>5.4626532887402455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32</v>
      </c>
      <c r="E1450" s="19">
        <v>32</v>
      </c>
      <c r="F1450" s="20">
        <v>64</v>
      </c>
      <c r="G1450" s="21">
        <v>6.772486772486773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61</v>
      </c>
      <c r="E1451" s="19">
        <v>42</v>
      </c>
      <c r="F1451" s="20">
        <v>103</v>
      </c>
      <c r="G1451" s="21">
        <v>6.3462723351817614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67</v>
      </c>
      <c r="E1452" s="19">
        <v>45</v>
      </c>
      <c r="F1452" s="20">
        <v>112</v>
      </c>
      <c r="G1452" s="21">
        <v>4.7945205479452051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32</v>
      </c>
      <c r="E1453" s="19">
        <v>40</v>
      </c>
      <c r="F1453" s="20">
        <v>72</v>
      </c>
      <c r="G1453" s="21">
        <v>5.6559308719560093</v>
      </c>
      <c r="H1453" s="35">
        <v>398</v>
      </c>
      <c r="I1453" s="19">
        <v>1</v>
      </c>
      <c r="J1453" s="19">
        <v>1</v>
      </c>
      <c r="K1453" s="22">
        <v>2</v>
      </c>
      <c r="L1453" s="21">
        <v>0.50251256281407031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59</v>
      </c>
      <c r="E1454" s="19">
        <v>65</v>
      </c>
      <c r="F1454" s="20">
        <v>124</v>
      </c>
      <c r="G1454" s="21">
        <v>5.8243306716768437</v>
      </c>
      <c r="H1454" s="35">
        <v>753</v>
      </c>
      <c r="I1454" s="19">
        <v>0</v>
      </c>
      <c r="J1454" s="19">
        <v>1</v>
      </c>
      <c r="K1454" s="22">
        <v>1</v>
      </c>
      <c r="L1454" s="21">
        <v>0.13280212483399734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61</v>
      </c>
      <c r="E1455" s="19">
        <v>58</v>
      </c>
      <c r="F1455" s="20">
        <v>119</v>
      </c>
      <c r="G1455" s="21">
        <v>7.2252580449301762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82</v>
      </c>
      <c r="E1456" s="19">
        <v>96</v>
      </c>
      <c r="F1456" s="20">
        <v>178</v>
      </c>
      <c r="G1456" s="21">
        <v>8.1241442263806487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44</v>
      </c>
      <c r="E1457" s="19">
        <v>36</v>
      </c>
      <c r="F1457" s="20">
        <v>80</v>
      </c>
      <c r="G1457" s="21">
        <v>2.8449502133712659</v>
      </c>
      <c r="H1457" s="19">
        <v>1432</v>
      </c>
      <c r="I1457" s="19">
        <v>2</v>
      </c>
      <c r="J1457" s="19">
        <v>2</v>
      </c>
      <c r="K1457" s="22">
        <v>4</v>
      </c>
      <c r="L1457" s="21">
        <v>0.27932960893854747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39</v>
      </c>
      <c r="E1458" s="19">
        <v>40</v>
      </c>
      <c r="F1458" s="20">
        <v>79</v>
      </c>
      <c r="G1458" s="21">
        <v>7.4458058435438259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58</v>
      </c>
      <c r="E1459" s="19">
        <v>66</v>
      </c>
      <c r="F1459" s="20">
        <v>124</v>
      </c>
      <c r="G1459" s="21">
        <v>5.2968816744980778</v>
      </c>
      <c r="H1459" s="35">
        <v>772</v>
      </c>
      <c r="I1459" s="19">
        <v>0</v>
      </c>
      <c r="J1459" s="19">
        <v>0</v>
      </c>
      <c r="K1459" s="22">
        <v>0</v>
      </c>
      <c r="L1459" s="21">
        <v>0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30</v>
      </c>
      <c r="E1460" s="19">
        <v>33</v>
      </c>
      <c r="F1460" s="20">
        <v>63</v>
      </c>
      <c r="G1460" s="21">
        <v>5.4925893635571059</v>
      </c>
      <c r="H1460" s="19">
        <v>400</v>
      </c>
      <c r="I1460" s="19">
        <v>1</v>
      </c>
      <c r="J1460" s="19">
        <v>0</v>
      </c>
      <c r="K1460" s="22">
        <v>1</v>
      </c>
      <c r="L1460" s="21">
        <v>0.25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439</v>
      </c>
      <c r="E1461" s="38">
        <v>432</v>
      </c>
      <c r="F1461" s="38">
        <v>871</v>
      </c>
      <c r="G1461" s="31">
        <v>5.9661620658949239</v>
      </c>
      <c r="H1461" s="29">
        <v>4328</v>
      </c>
      <c r="I1461" s="38">
        <v>5</v>
      </c>
      <c r="J1461" s="38">
        <v>7</v>
      </c>
      <c r="K1461" s="39">
        <v>12</v>
      </c>
      <c r="L1461" s="31">
        <v>0.27726432532347506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53</v>
      </c>
      <c r="E1462" s="35">
        <v>70</v>
      </c>
      <c r="F1462" s="40">
        <v>123</v>
      </c>
      <c r="G1462" s="21">
        <v>5.7182705718270572</v>
      </c>
      <c r="H1462" s="35">
        <v>754</v>
      </c>
      <c r="I1462" s="35">
        <v>3</v>
      </c>
      <c r="J1462" s="35">
        <v>5</v>
      </c>
      <c r="K1462" s="41">
        <v>8</v>
      </c>
      <c r="L1462" s="21">
        <v>1.0610079575596816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92</v>
      </c>
      <c r="E1463" s="35">
        <v>86</v>
      </c>
      <c r="F1463" s="40">
        <v>178</v>
      </c>
      <c r="G1463" s="21">
        <v>6.2303115155757789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41</v>
      </c>
      <c r="E1464" s="35">
        <v>45</v>
      </c>
      <c r="F1464" s="40">
        <v>86</v>
      </c>
      <c r="G1464" s="21">
        <v>4.8260381593714925</v>
      </c>
      <c r="H1464" s="35">
        <v>620</v>
      </c>
      <c r="I1464" s="35">
        <v>0</v>
      </c>
      <c r="J1464" s="35">
        <v>1</v>
      </c>
      <c r="K1464" s="41">
        <v>1</v>
      </c>
      <c r="L1464" s="21">
        <v>0.16129032258064516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67</v>
      </c>
      <c r="E1465" s="35">
        <v>59</v>
      </c>
      <c r="F1465" s="40">
        <v>126</v>
      </c>
      <c r="G1465" s="21">
        <v>7.0469798657718119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42" t="s">
        <v>2583</v>
      </c>
      <c r="B1466" s="43" t="s">
        <v>2584</v>
      </c>
      <c r="C1466" s="47">
        <v>1210</v>
      </c>
      <c r="D1466" s="35">
        <v>34</v>
      </c>
      <c r="E1466" s="35">
        <v>40</v>
      </c>
      <c r="F1466" s="40">
        <v>74</v>
      </c>
      <c r="G1466" s="21">
        <v>6.115702479338843</v>
      </c>
      <c r="H1466" s="35">
        <v>318</v>
      </c>
      <c r="I1466" s="35">
        <v>0</v>
      </c>
      <c r="J1466" s="35">
        <v>0</v>
      </c>
      <c r="K1466" s="48">
        <v>0</v>
      </c>
      <c r="L1466" s="46">
        <v>0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78</v>
      </c>
      <c r="E1467" s="35">
        <v>78</v>
      </c>
      <c r="F1467" s="40">
        <v>156</v>
      </c>
      <c r="G1467" s="21">
        <v>7.4534161490683228</v>
      </c>
      <c r="H1467" s="19">
        <v>381</v>
      </c>
      <c r="I1467" s="35">
        <v>2</v>
      </c>
      <c r="J1467" s="35">
        <v>1</v>
      </c>
      <c r="K1467" s="41">
        <v>3</v>
      </c>
      <c r="L1467" s="21">
        <v>0.78740157480314954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74</v>
      </c>
      <c r="E1468" s="35">
        <v>54</v>
      </c>
      <c r="F1468" s="40">
        <v>128</v>
      </c>
      <c r="G1468" s="21">
        <v>4.7093451066960998</v>
      </c>
      <c r="H1468" s="19">
        <v>1083</v>
      </c>
      <c r="I1468" s="35">
        <v>0</v>
      </c>
      <c r="J1468" s="35">
        <v>0</v>
      </c>
      <c r="K1468" s="41">
        <v>0</v>
      </c>
      <c r="L1468" s="21">
        <v>0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426</v>
      </c>
      <c r="E1469" s="38">
        <v>404</v>
      </c>
      <c r="F1469" s="38">
        <v>830</v>
      </c>
      <c r="G1469" s="31">
        <v>5.2329613517432696</v>
      </c>
      <c r="H1469" s="29">
        <v>8051</v>
      </c>
      <c r="I1469" s="38">
        <v>19</v>
      </c>
      <c r="J1469" s="38">
        <v>12</v>
      </c>
      <c r="K1469" s="39">
        <v>31</v>
      </c>
      <c r="L1469" s="31">
        <v>0.38504533598310769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2029</v>
      </c>
      <c r="E1470" s="9">
        <v>1960</v>
      </c>
      <c r="F1470" s="9">
        <v>3989</v>
      </c>
      <c r="G1470" s="25">
        <v>6.6221757391636364</v>
      </c>
      <c r="H1470" s="9">
        <v>12098</v>
      </c>
      <c r="I1470" s="9">
        <v>43</v>
      </c>
      <c r="J1470" s="9">
        <v>36</v>
      </c>
      <c r="K1470" s="16">
        <v>79</v>
      </c>
      <c r="L1470" s="25">
        <v>0.65300049594974374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318</v>
      </c>
      <c r="E1471" s="29">
        <v>333</v>
      </c>
      <c r="F1471" s="29">
        <v>651</v>
      </c>
      <c r="G1471" s="31">
        <v>8.1589171575385375</v>
      </c>
      <c r="H1471" s="38">
        <v>734</v>
      </c>
      <c r="I1471" s="29">
        <v>1</v>
      </c>
      <c r="J1471" s="29">
        <v>1</v>
      </c>
      <c r="K1471" s="36">
        <v>2</v>
      </c>
      <c r="L1471" s="31">
        <v>0.27247956403269752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77</v>
      </c>
      <c r="E1472" s="19">
        <v>54</v>
      </c>
      <c r="F1472" s="20">
        <v>131</v>
      </c>
      <c r="G1472" s="21">
        <v>9.4109195402298855</v>
      </c>
      <c r="H1472" s="35">
        <v>-30</v>
      </c>
      <c r="I1472" s="19">
        <v>0</v>
      </c>
      <c r="J1472" s="19">
        <v>0</v>
      </c>
      <c r="K1472" s="22">
        <v>0</v>
      </c>
      <c r="L1472" s="21">
        <v>0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53</v>
      </c>
      <c r="E1473" s="19">
        <v>61</v>
      </c>
      <c r="F1473" s="20">
        <v>114</v>
      </c>
      <c r="G1473" s="21">
        <v>7.3786407766990285</v>
      </c>
      <c r="H1473" s="35">
        <v>386</v>
      </c>
      <c r="I1473" s="19">
        <v>1</v>
      </c>
      <c r="J1473" s="19">
        <v>0</v>
      </c>
      <c r="K1473" s="22">
        <v>1</v>
      </c>
      <c r="L1473" s="21">
        <v>0.2590673575129534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25</v>
      </c>
      <c r="E1474" s="19">
        <v>27</v>
      </c>
      <c r="F1474" s="20">
        <v>52</v>
      </c>
      <c r="G1474" s="21">
        <v>10.633946830265849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26</v>
      </c>
      <c r="E1475" s="19">
        <v>34</v>
      </c>
      <c r="F1475" s="20">
        <v>60</v>
      </c>
      <c r="G1475" s="21">
        <v>11.583011583011583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13</v>
      </c>
      <c r="E1476" s="19">
        <v>20</v>
      </c>
      <c r="F1476" s="20">
        <v>33</v>
      </c>
      <c r="G1476" s="21">
        <v>7.4829931972789119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0</v>
      </c>
      <c r="E1477" s="19">
        <v>0</v>
      </c>
      <c r="F1477" s="20">
        <v>0</v>
      </c>
      <c r="G1477" s="21">
        <v>0</v>
      </c>
      <c r="H1477" s="35">
        <v>19</v>
      </c>
      <c r="I1477" s="19">
        <v>0</v>
      </c>
      <c r="J1477" s="19">
        <v>0</v>
      </c>
      <c r="K1477" s="22">
        <v>0</v>
      </c>
      <c r="L1477" s="21">
        <v>0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21</v>
      </c>
      <c r="E1478" s="19">
        <v>14</v>
      </c>
      <c r="F1478" s="20">
        <v>35</v>
      </c>
      <c r="G1478" s="21">
        <v>8.1206496519721583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36</v>
      </c>
      <c r="E1479" s="19">
        <v>48</v>
      </c>
      <c r="F1479" s="20">
        <v>84</v>
      </c>
      <c r="G1479" s="21">
        <v>10.344827586206897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27</v>
      </c>
      <c r="E1480" s="19">
        <v>38</v>
      </c>
      <c r="F1480" s="20">
        <v>65</v>
      </c>
      <c r="G1480" s="21">
        <v>9.0403337969401942</v>
      </c>
      <c r="H1480" s="35">
        <v>35</v>
      </c>
      <c r="I1480" s="19">
        <v>0</v>
      </c>
      <c r="J1480" s="19">
        <v>0</v>
      </c>
      <c r="K1480" s="22">
        <v>0</v>
      </c>
      <c r="L1480" s="21">
        <v>0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20</v>
      </c>
      <c r="E1481" s="19">
        <v>24</v>
      </c>
      <c r="F1481" s="20">
        <v>44</v>
      </c>
      <c r="G1481" s="21">
        <v>7.1428571428571423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20</v>
      </c>
      <c r="E1482" s="19">
        <v>13</v>
      </c>
      <c r="F1482" s="20">
        <v>33</v>
      </c>
      <c r="G1482" s="21">
        <v>9.7345132743362832</v>
      </c>
      <c r="H1482" s="19">
        <v>33</v>
      </c>
      <c r="I1482" s="19">
        <v>0</v>
      </c>
      <c r="J1482" s="19">
        <v>1</v>
      </c>
      <c r="K1482" s="22">
        <v>1</v>
      </c>
      <c r="L1482" s="21">
        <v>3.0303030303030303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590</v>
      </c>
      <c r="E1483" s="29">
        <v>563</v>
      </c>
      <c r="F1483" s="29">
        <v>1153</v>
      </c>
      <c r="G1483" s="31">
        <v>6.5649376530205545</v>
      </c>
      <c r="H1483" s="29">
        <v>3229</v>
      </c>
      <c r="I1483" s="29">
        <v>16</v>
      </c>
      <c r="J1483" s="29">
        <v>7</v>
      </c>
      <c r="K1483" s="36">
        <v>23</v>
      </c>
      <c r="L1483" s="31">
        <v>0.71229482812016098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65</v>
      </c>
      <c r="E1484" s="19">
        <v>63</v>
      </c>
      <c r="F1484" s="20">
        <v>128</v>
      </c>
      <c r="G1484" s="21">
        <v>5.233033524121014</v>
      </c>
      <c r="H1484" s="35">
        <v>578</v>
      </c>
      <c r="I1484" s="19">
        <v>3</v>
      </c>
      <c r="J1484" s="19">
        <v>1</v>
      </c>
      <c r="K1484" s="22">
        <v>4</v>
      </c>
      <c r="L1484" s="21">
        <v>0.69204152249134954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55</v>
      </c>
      <c r="E1485" s="19">
        <v>51</v>
      </c>
      <c r="F1485" s="20">
        <v>106</v>
      </c>
      <c r="G1485" s="21">
        <v>9.8148148148148149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34</v>
      </c>
      <c r="E1486" s="19">
        <v>39</v>
      </c>
      <c r="F1486" s="20">
        <v>73</v>
      </c>
      <c r="G1486" s="21">
        <v>4.6824887748556767</v>
      </c>
      <c r="H1486" s="35">
        <v>581</v>
      </c>
      <c r="I1486" s="19">
        <v>0</v>
      </c>
      <c r="J1486" s="19">
        <v>0</v>
      </c>
      <c r="K1486" s="22">
        <v>0</v>
      </c>
      <c r="L1486" s="21">
        <v>0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30</v>
      </c>
      <c r="E1487" s="19">
        <v>33</v>
      </c>
      <c r="F1487" s="20">
        <v>63</v>
      </c>
      <c r="G1487" s="21">
        <v>6.6176470588235299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60</v>
      </c>
      <c r="E1488" s="19">
        <v>52</v>
      </c>
      <c r="F1488" s="20">
        <v>112</v>
      </c>
      <c r="G1488" s="21">
        <v>10.144927536231885</v>
      </c>
      <c r="H1488" s="35">
        <v>127</v>
      </c>
      <c r="I1488" s="19">
        <v>0</v>
      </c>
      <c r="J1488" s="19">
        <v>0</v>
      </c>
      <c r="K1488" s="22">
        <v>0</v>
      </c>
      <c r="L1488" s="21">
        <v>0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58</v>
      </c>
      <c r="E1489" s="19">
        <v>39</v>
      </c>
      <c r="F1489" s="20">
        <v>97</v>
      </c>
      <c r="G1489" s="21">
        <v>4.8306772908366531</v>
      </c>
      <c r="H1489" s="35">
        <v>300</v>
      </c>
      <c r="I1489" s="19">
        <v>0</v>
      </c>
      <c r="J1489" s="19">
        <v>0</v>
      </c>
      <c r="K1489" s="22">
        <v>0</v>
      </c>
      <c r="L1489" s="21">
        <v>0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26</v>
      </c>
      <c r="E1490" s="19">
        <v>43</v>
      </c>
      <c r="F1490" s="20">
        <v>69</v>
      </c>
      <c r="G1490" s="21">
        <v>5.6418642681929683</v>
      </c>
      <c r="H1490" s="35">
        <v>295</v>
      </c>
      <c r="I1490" s="19">
        <v>4</v>
      </c>
      <c r="J1490" s="19">
        <v>2</v>
      </c>
      <c r="K1490" s="22">
        <v>6</v>
      </c>
      <c r="L1490" s="21">
        <v>2.0338983050847457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50</v>
      </c>
      <c r="E1491" s="19">
        <v>50</v>
      </c>
      <c r="F1491" s="20">
        <v>100</v>
      </c>
      <c r="G1491" s="21">
        <v>5.3705692803437159</v>
      </c>
      <c r="H1491" s="35">
        <v>248</v>
      </c>
      <c r="I1491" s="19">
        <v>6</v>
      </c>
      <c r="J1491" s="19">
        <v>2</v>
      </c>
      <c r="K1491" s="22">
        <v>8</v>
      </c>
      <c r="L1491" s="21">
        <v>3.225806451612903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47</v>
      </c>
      <c r="E1492" s="19">
        <v>48</v>
      </c>
      <c r="F1492" s="20">
        <v>95</v>
      </c>
      <c r="G1492" s="21">
        <v>10.106382978723403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28</v>
      </c>
      <c r="E1493" s="19">
        <v>26</v>
      </c>
      <c r="F1493" s="20">
        <v>54</v>
      </c>
      <c r="G1493" s="21">
        <v>9.5238095238095237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31</v>
      </c>
      <c r="E1494" s="19">
        <v>21</v>
      </c>
      <c r="F1494" s="20">
        <v>52</v>
      </c>
      <c r="G1494" s="21">
        <v>5.0048123195380168</v>
      </c>
      <c r="H1494" s="35">
        <v>342</v>
      </c>
      <c r="I1494" s="19">
        <v>1</v>
      </c>
      <c r="J1494" s="19">
        <v>1</v>
      </c>
      <c r="K1494" s="22">
        <v>2</v>
      </c>
      <c r="L1494" s="21">
        <v>0.58479532163742687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46</v>
      </c>
      <c r="E1495" s="19">
        <v>39</v>
      </c>
      <c r="F1495" s="20">
        <v>85</v>
      </c>
      <c r="G1495" s="21">
        <v>7.6028622540250446</v>
      </c>
      <c r="H1495" s="35">
        <v>137</v>
      </c>
      <c r="I1495" s="19">
        <v>1</v>
      </c>
      <c r="J1495" s="19">
        <v>0</v>
      </c>
      <c r="K1495" s="22">
        <v>1</v>
      </c>
      <c r="L1495" s="21">
        <v>0.72992700729927007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35</v>
      </c>
      <c r="E1496" s="19">
        <v>35</v>
      </c>
      <c r="F1496" s="20">
        <v>70</v>
      </c>
      <c r="G1496" s="21">
        <v>7.6004343105320311</v>
      </c>
      <c r="H1496" s="35">
        <v>19</v>
      </c>
      <c r="I1496" s="19">
        <v>0</v>
      </c>
      <c r="J1496" s="19">
        <v>0</v>
      </c>
      <c r="K1496" s="22">
        <v>0</v>
      </c>
      <c r="L1496" s="21">
        <v>0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25</v>
      </c>
      <c r="E1497" s="19">
        <v>24</v>
      </c>
      <c r="F1497" s="20">
        <v>49</v>
      </c>
      <c r="G1497" s="21">
        <v>6.586021505376344</v>
      </c>
      <c r="H1497" s="19">
        <v>142</v>
      </c>
      <c r="I1497" s="19">
        <v>1</v>
      </c>
      <c r="J1497" s="19">
        <v>1</v>
      </c>
      <c r="K1497" s="22">
        <v>2</v>
      </c>
      <c r="L1497" s="21">
        <v>1.4084507042253522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364</v>
      </c>
      <c r="E1498" s="29">
        <v>349</v>
      </c>
      <c r="F1498" s="29">
        <v>713</v>
      </c>
      <c r="G1498" s="31">
        <v>6.4396676300578033</v>
      </c>
      <c r="H1498" s="29">
        <v>2553</v>
      </c>
      <c r="I1498" s="29">
        <v>3</v>
      </c>
      <c r="J1498" s="29">
        <v>3</v>
      </c>
      <c r="K1498" s="36">
        <v>6</v>
      </c>
      <c r="L1498" s="31">
        <v>0.23501762632197415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12</v>
      </c>
      <c r="E1499" s="19">
        <v>12</v>
      </c>
      <c r="F1499" s="20">
        <v>24</v>
      </c>
      <c r="G1499" s="21">
        <v>7.3619631901840492</v>
      </c>
      <c r="H1499" s="35">
        <v>7</v>
      </c>
      <c r="I1499" s="19">
        <v>0</v>
      </c>
      <c r="J1499" s="19">
        <v>0</v>
      </c>
      <c r="K1499" s="22">
        <v>0</v>
      </c>
      <c r="L1499" s="21">
        <v>0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8</v>
      </c>
      <c r="E1500" s="19">
        <v>7</v>
      </c>
      <c r="F1500" s="20">
        <v>15</v>
      </c>
      <c r="G1500" s="21">
        <v>5.6179775280898872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0</v>
      </c>
      <c r="E1501" s="19">
        <v>0</v>
      </c>
      <c r="F1501" s="20">
        <v>0</v>
      </c>
      <c r="G1501" s="21">
        <v>0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24</v>
      </c>
      <c r="E1502" s="19">
        <v>25</v>
      </c>
      <c r="F1502" s="20">
        <v>49</v>
      </c>
      <c r="G1502" s="21">
        <v>6.064356435643564</v>
      </c>
      <c r="H1502" s="35">
        <v>134</v>
      </c>
      <c r="I1502" s="19">
        <v>0</v>
      </c>
      <c r="J1502" s="19">
        <v>0</v>
      </c>
      <c r="K1502" s="22">
        <v>0</v>
      </c>
      <c r="L1502" s="21">
        <v>0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16</v>
      </c>
      <c r="E1503" s="19">
        <v>17</v>
      </c>
      <c r="F1503" s="20">
        <v>33</v>
      </c>
      <c r="G1503" s="21">
        <v>5.6218057921635438</v>
      </c>
      <c r="H1503" s="35">
        <v>48</v>
      </c>
      <c r="I1503" s="19">
        <v>0</v>
      </c>
      <c r="J1503" s="19">
        <v>3</v>
      </c>
      <c r="K1503" s="22">
        <v>3</v>
      </c>
      <c r="L1503" s="21">
        <v>6.25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22</v>
      </c>
      <c r="E1504" s="19">
        <v>13</v>
      </c>
      <c r="F1504" s="20">
        <v>35</v>
      </c>
      <c r="G1504" s="21">
        <v>7.6923076923076925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15</v>
      </c>
      <c r="E1505" s="19">
        <v>14</v>
      </c>
      <c r="F1505" s="20">
        <v>29</v>
      </c>
      <c r="G1505" s="21">
        <v>5.6420233463035023</v>
      </c>
      <c r="H1505" s="35">
        <v>225</v>
      </c>
      <c r="I1505" s="19">
        <v>0</v>
      </c>
      <c r="J1505" s="19">
        <v>0</v>
      </c>
      <c r="K1505" s="22">
        <v>0</v>
      </c>
      <c r="L1505" s="21">
        <v>0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5</v>
      </c>
      <c r="E1506" s="19">
        <v>5</v>
      </c>
      <c r="F1506" s="20">
        <v>10</v>
      </c>
      <c r="G1506" s="21">
        <v>2.3640661938534278</v>
      </c>
      <c r="H1506" s="35">
        <v>83</v>
      </c>
      <c r="I1506" s="19">
        <v>0</v>
      </c>
      <c r="J1506" s="19">
        <v>0</v>
      </c>
      <c r="K1506" s="22">
        <v>0</v>
      </c>
      <c r="L1506" s="21">
        <v>0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15</v>
      </c>
      <c r="E1507" s="19">
        <v>19</v>
      </c>
      <c r="F1507" s="20">
        <v>34</v>
      </c>
      <c r="G1507" s="21">
        <v>5.7239057239057241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10</v>
      </c>
      <c r="E1508" s="19">
        <v>11</v>
      </c>
      <c r="F1508" s="20">
        <v>21</v>
      </c>
      <c r="G1508" s="21">
        <v>6.9536423841059598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6</v>
      </c>
      <c r="E1509" s="19">
        <v>7</v>
      </c>
      <c r="F1509" s="20">
        <v>13</v>
      </c>
      <c r="G1509" s="21">
        <v>5.5793991416309012</v>
      </c>
      <c r="H1509" s="35">
        <v>90</v>
      </c>
      <c r="I1509" s="19">
        <v>0</v>
      </c>
      <c r="J1509" s="19">
        <v>0</v>
      </c>
      <c r="K1509" s="22">
        <v>0</v>
      </c>
      <c r="L1509" s="21">
        <v>0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15</v>
      </c>
      <c r="E1510" s="19">
        <v>8</v>
      </c>
      <c r="F1510" s="20">
        <v>23</v>
      </c>
      <c r="G1510" s="21">
        <v>3.8205980066445182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3</v>
      </c>
      <c r="E1511" s="19">
        <v>3</v>
      </c>
      <c r="F1511" s="20">
        <v>6</v>
      </c>
      <c r="G1511" s="21">
        <v>5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13</v>
      </c>
      <c r="E1512" s="19">
        <v>10</v>
      </c>
      <c r="F1512" s="20">
        <v>23</v>
      </c>
      <c r="G1512" s="21">
        <v>9.1269841269841265</v>
      </c>
      <c r="H1512" s="35">
        <v>37</v>
      </c>
      <c r="I1512" s="19">
        <v>0</v>
      </c>
      <c r="J1512" s="19">
        <v>0</v>
      </c>
      <c r="K1512" s="22">
        <v>0</v>
      </c>
      <c r="L1512" s="21">
        <v>0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5</v>
      </c>
      <c r="E1513" s="19">
        <v>5</v>
      </c>
      <c r="F1513" s="20">
        <v>10</v>
      </c>
      <c r="G1513" s="21">
        <v>5.5248618784530388</v>
      </c>
      <c r="H1513" s="35">
        <v>93</v>
      </c>
      <c r="I1513" s="19">
        <v>0</v>
      </c>
      <c r="J1513" s="19">
        <v>0</v>
      </c>
      <c r="K1513" s="22">
        <v>0</v>
      </c>
      <c r="L1513" s="21">
        <v>0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9</v>
      </c>
      <c r="E1514" s="19">
        <v>5</v>
      </c>
      <c r="F1514" s="20">
        <v>14</v>
      </c>
      <c r="G1514" s="21">
        <v>7.4866310160427805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20</v>
      </c>
      <c r="E1515" s="19">
        <v>8</v>
      </c>
      <c r="F1515" s="20">
        <v>28</v>
      </c>
      <c r="G1515" s="21">
        <v>9.8245614035087723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14</v>
      </c>
      <c r="E1516" s="19">
        <v>18</v>
      </c>
      <c r="F1516" s="20">
        <v>32</v>
      </c>
      <c r="G1516" s="21">
        <v>3.800475059382423</v>
      </c>
      <c r="H1516" s="35">
        <v>405</v>
      </c>
      <c r="I1516" s="19">
        <v>0</v>
      </c>
      <c r="J1516" s="19">
        <v>0</v>
      </c>
      <c r="K1516" s="22">
        <v>0</v>
      </c>
      <c r="L1516" s="21">
        <v>0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127</v>
      </c>
      <c r="E1517" s="19">
        <v>133</v>
      </c>
      <c r="F1517" s="20">
        <v>260</v>
      </c>
      <c r="G1517" s="21">
        <v>7.6157000585823091</v>
      </c>
      <c r="H1517" s="35">
        <v>703</v>
      </c>
      <c r="I1517" s="19">
        <v>3</v>
      </c>
      <c r="J1517" s="19">
        <v>0</v>
      </c>
      <c r="K1517" s="22">
        <v>3</v>
      </c>
      <c r="L1517" s="21">
        <v>0.42674253200568996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17</v>
      </c>
      <c r="E1518" s="19">
        <v>14</v>
      </c>
      <c r="F1518" s="20">
        <v>31</v>
      </c>
      <c r="G1518" s="21">
        <v>9.4224924012158056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8</v>
      </c>
      <c r="E1519" s="19">
        <v>15</v>
      </c>
      <c r="F1519" s="20">
        <v>23</v>
      </c>
      <c r="G1519" s="21">
        <v>8.9494163424124515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358</v>
      </c>
      <c r="E1520" s="29">
        <v>342</v>
      </c>
      <c r="F1520" s="29">
        <v>700</v>
      </c>
      <c r="G1520" s="31">
        <v>5.0042893909064912</v>
      </c>
      <c r="H1520" s="29">
        <v>4975</v>
      </c>
      <c r="I1520" s="29">
        <v>21</v>
      </c>
      <c r="J1520" s="29">
        <v>23</v>
      </c>
      <c r="K1520" s="36">
        <v>44</v>
      </c>
      <c r="L1520" s="31">
        <v>0.88442211055276376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39</v>
      </c>
      <c r="E1521" s="19">
        <v>33</v>
      </c>
      <c r="F1521" s="20">
        <v>72</v>
      </c>
      <c r="G1521" s="21">
        <v>6.3829787234042552</v>
      </c>
      <c r="H1521" s="35">
        <v>185</v>
      </c>
      <c r="I1521" s="19">
        <v>2</v>
      </c>
      <c r="J1521" s="19">
        <v>5</v>
      </c>
      <c r="K1521" s="22">
        <v>7</v>
      </c>
      <c r="L1521" s="21">
        <v>3.7837837837837842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8</v>
      </c>
      <c r="E1522" s="19">
        <v>6</v>
      </c>
      <c r="F1522" s="20">
        <v>14</v>
      </c>
      <c r="G1522" s="21">
        <v>7.2538860103626934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70</v>
      </c>
      <c r="E1523" s="19">
        <v>52</v>
      </c>
      <c r="F1523" s="20">
        <v>122</v>
      </c>
      <c r="G1523" s="21">
        <v>5.8625660740028831</v>
      </c>
      <c r="H1523" s="35">
        <v>677</v>
      </c>
      <c r="I1523" s="19">
        <v>0</v>
      </c>
      <c r="J1523" s="19">
        <v>1</v>
      </c>
      <c r="K1523" s="22">
        <v>1</v>
      </c>
      <c r="L1523" s="21">
        <v>0.14771048744460857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11</v>
      </c>
      <c r="E1524" s="19">
        <v>10</v>
      </c>
      <c r="F1524" s="20">
        <v>21</v>
      </c>
      <c r="G1524" s="21">
        <v>4.4025157232704402</v>
      </c>
      <c r="H1524" s="35">
        <v>219</v>
      </c>
      <c r="I1524" s="19">
        <v>1</v>
      </c>
      <c r="J1524" s="19">
        <v>1</v>
      </c>
      <c r="K1524" s="22">
        <v>2</v>
      </c>
      <c r="L1524" s="21">
        <v>0.91324200913242004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14</v>
      </c>
      <c r="E1525" s="19">
        <v>20</v>
      </c>
      <c r="F1525" s="20">
        <v>34</v>
      </c>
      <c r="G1525" s="21">
        <v>5.2469135802469129</v>
      </c>
      <c r="H1525" s="35">
        <v>95</v>
      </c>
      <c r="I1525" s="19">
        <v>0</v>
      </c>
      <c r="J1525" s="19">
        <v>2</v>
      </c>
      <c r="K1525" s="22">
        <v>2</v>
      </c>
      <c r="L1525" s="21">
        <v>2.1052631578947367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1</v>
      </c>
      <c r="E1526" s="19">
        <v>9</v>
      </c>
      <c r="F1526" s="20">
        <v>10</v>
      </c>
      <c r="G1526" s="21">
        <v>4.4843049327354256</v>
      </c>
      <c r="H1526" s="35">
        <v>82</v>
      </c>
      <c r="I1526" s="19">
        <v>0</v>
      </c>
      <c r="J1526" s="19">
        <v>0</v>
      </c>
      <c r="K1526" s="22">
        <v>0</v>
      </c>
      <c r="L1526" s="21">
        <v>0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15</v>
      </c>
      <c r="E1527" s="19">
        <v>18</v>
      </c>
      <c r="F1527" s="20">
        <v>33</v>
      </c>
      <c r="G1527" s="21">
        <v>6.3583815028901727</v>
      </c>
      <c r="H1527" s="35">
        <v>158</v>
      </c>
      <c r="I1527" s="19">
        <v>2</v>
      </c>
      <c r="J1527" s="19">
        <v>3</v>
      </c>
      <c r="K1527" s="22">
        <v>5</v>
      </c>
      <c r="L1527" s="21">
        <v>3.1645569620253164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6</v>
      </c>
      <c r="E1528" s="19">
        <v>6</v>
      </c>
      <c r="F1528" s="20">
        <v>12</v>
      </c>
      <c r="G1528" s="21">
        <v>3.3802816901408446</v>
      </c>
      <c r="H1528" s="35">
        <v>130</v>
      </c>
      <c r="I1528" s="19">
        <v>1</v>
      </c>
      <c r="J1528" s="19">
        <v>0</v>
      </c>
      <c r="K1528" s="22">
        <v>1</v>
      </c>
      <c r="L1528" s="21">
        <v>0.76923076923076927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25</v>
      </c>
      <c r="E1529" s="19">
        <v>30</v>
      </c>
      <c r="F1529" s="20">
        <v>55</v>
      </c>
      <c r="G1529" s="21">
        <v>5.7471264367816088</v>
      </c>
      <c r="H1529" s="35">
        <v>388</v>
      </c>
      <c r="I1529" s="19">
        <v>0</v>
      </c>
      <c r="J1529" s="19">
        <v>0</v>
      </c>
      <c r="K1529" s="22">
        <v>0</v>
      </c>
      <c r="L1529" s="21">
        <v>0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3</v>
      </c>
      <c r="E1530" s="19">
        <v>8</v>
      </c>
      <c r="F1530" s="20">
        <v>11</v>
      </c>
      <c r="G1530" s="21">
        <v>3.303303303303303</v>
      </c>
      <c r="H1530" s="35">
        <v>159</v>
      </c>
      <c r="I1530" s="19">
        <v>0</v>
      </c>
      <c r="J1530" s="19">
        <v>0</v>
      </c>
      <c r="K1530" s="22">
        <v>0</v>
      </c>
      <c r="L1530" s="21">
        <v>0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24</v>
      </c>
      <c r="E1531" s="19">
        <v>24</v>
      </c>
      <c r="F1531" s="20">
        <v>48</v>
      </c>
      <c r="G1531" s="21">
        <v>6.3576158940397347</v>
      </c>
      <c r="H1531" s="35">
        <v>339</v>
      </c>
      <c r="I1531" s="19">
        <v>2</v>
      </c>
      <c r="J1531" s="19">
        <v>0</v>
      </c>
      <c r="K1531" s="22">
        <v>2</v>
      </c>
      <c r="L1531" s="21">
        <v>0.58997050147492625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24</v>
      </c>
      <c r="E1532" s="19">
        <v>18</v>
      </c>
      <c r="F1532" s="20">
        <v>42</v>
      </c>
      <c r="G1532" s="21">
        <v>5.2238805970149249</v>
      </c>
      <c r="H1532" s="35">
        <v>242</v>
      </c>
      <c r="I1532" s="19">
        <v>1</v>
      </c>
      <c r="J1532" s="19">
        <v>5</v>
      </c>
      <c r="K1532" s="22">
        <v>6</v>
      </c>
      <c r="L1532" s="21">
        <v>2.4793388429752068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10</v>
      </c>
      <c r="E1533" s="19">
        <v>3</v>
      </c>
      <c r="F1533" s="20">
        <v>13</v>
      </c>
      <c r="G1533" s="21">
        <v>4.1009463722397479</v>
      </c>
      <c r="H1533" s="35">
        <v>123</v>
      </c>
      <c r="I1533" s="19">
        <v>0</v>
      </c>
      <c r="J1533" s="19">
        <v>0</v>
      </c>
      <c r="K1533" s="22">
        <v>0</v>
      </c>
      <c r="L1533" s="21">
        <v>0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10</v>
      </c>
      <c r="E1534" s="19">
        <v>9</v>
      </c>
      <c r="F1534" s="20">
        <v>19</v>
      </c>
      <c r="G1534" s="21">
        <v>4.0169133192388999</v>
      </c>
      <c r="H1534" s="35">
        <v>206</v>
      </c>
      <c r="I1534" s="19">
        <v>0</v>
      </c>
      <c r="J1534" s="19">
        <v>0</v>
      </c>
      <c r="K1534" s="22">
        <v>0</v>
      </c>
      <c r="L1534" s="21">
        <v>0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17</v>
      </c>
      <c r="E1535" s="19">
        <v>7</v>
      </c>
      <c r="F1535" s="20">
        <v>24</v>
      </c>
      <c r="G1535" s="21">
        <v>4.9586776859504136</v>
      </c>
      <c r="H1535" s="35">
        <v>277</v>
      </c>
      <c r="I1535" s="19">
        <v>1</v>
      </c>
      <c r="J1535" s="19">
        <v>1</v>
      </c>
      <c r="K1535" s="22">
        <v>2</v>
      </c>
      <c r="L1535" s="21">
        <v>0.72202166064981954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19</v>
      </c>
      <c r="E1536" s="19">
        <v>15</v>
      </c>
      <c r="F1536" s="20">
        <v>34</v>
      </c>
      <c r="G1536" s="21">
        <v>3.1021897810218979</v>
      </c>
      <c r="H1536" s="35">
        <v>486</v>
      </c>
      <c r="I1536" s="19">
        <v>3</v>
      </c>
      <c r="J1536" s="19">
        <v>1</v>
      </c>
      <c r="K1536" s="22">
        <v>4</v>
      </c>
      <c r="L1536" s="21">
        <v>0.82304526748971196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19</v>
      </c>
      <c r="E1537" s="19">
        <v>23</v>
      </c>
      <c r="F1537" s="20">
        <v>42</v>
      </c>
      <c r="G1537" s="21">
        <v>4.5701849836779109</v>
      </c>
      <c r="H1537" s="35">
        <v>395</v>
      </c>
      <c r="I1537" s="19">
        <v>3</v>
      </c>
      <c r="J1537" s="19">
        <v>0</v>
      </c>
      <c r="K1537" s="22">
        <v>3</v>
      </c>
      <c r="L1537" s="21">
        <v>0.75949367088607589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19</v>
      </c>
      <c r="E1538" s="19">
        <v>19</v>
      </c>
      <c r="F1538" s="20">
        <v>38</v>
      </c>
      <c r="G1538" s="21">
        <v>4.4917257683215128</v>
      </c>
      <c r="H1538" s="35">
        <v>362</v>
      </c>
      <c r="I1538" s="19">
        <v>1</v>
      </c>
      <c r="J1538" s="19">
        <v>1</v>
      </c>
      <c r="K1538" s="22">
        <v>2</v>
      </c>
      <c r="L1538" s="21">
        <v>0.55248618784530379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24</v>
      </c>
      <c r="E1539" s="19">
        <v>32</v>
      </c>
      <c r="F1539" s="20">
        <v>56</v>
      </c>
      <c r="G1539" s="21">
        <v>4.057971014492753</v>
      </c>
      <c r="H1539" s="35">
        <v>385</v>
      </c>
      <c r="I1539" s="19">
        <v>4</v>
      </c>
      <c r="J1539" s="19">
        <v>3</v>
      </c>
      <c r="K1539" s="22">
        <v>7</v>
      </c>
      <c r="L1539" s="21">
        <v>1.8181818181818181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67</v>
      </c>
      <c r="E1540" s="38">
        <v>59</v>
      </c>
      <c r="F1540" s="38">
        <v>126</v>
      </c>
      <c r="G1540" s="31">
        <v>5.4263565891472867</v>
      </c>
      <c r="H1540" s="38">
        <v>677</v>
      </c>
      <c r="I1540" s="38">
        <v>1</v>
      </c>
      <c r="J1540" s="38">
        <v>2</v>
      </c>
      <c r="K1540" s="39">
        <v>3</v>
      </c>
      <c r="L1540" s="31">
        <v>0.44313146233382572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9</v>
      </c>
      <c r="E1541" s="35">
        <v>5</v>
      </c>
      <c r="F1541" s="40">
        <v>14</v>
      </c>
      <c r="G1541" s="21">
        <v>2.0527859237536656</v>
      </c>
      <c r="H1541" s="35">
        <v>433</v>
      </c>
      <c r="I1541" s="35">
        <v>0</v>
      </c>
      <c r="J1541" s="35">
        <v>1</v>
      </c>
      <c r="K1541" s="41">
        <v>1</v>
      </c>
      <c r="L1541" s="21">
        <v>0.23094688221709006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20</v>
      </c>
      <c r="E1542" s="35">
        <v>14</v>
      </c>
      <c r="F1542" s="40">
        <v>34</v>
      </c>
      <c r="G1542" s="21">
        <v>10.303030303030303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5</v>
      </c>
      <c r="E1543" s="35">
        <v>4</v>
      </c>
      <c r="F1543" s="40">
        <v>9</v>
      </c>
      <c r="G1543" s="21">
        <v>4.0540540540540544</v>
      </c>
      <c r="H1543" s="35">
        <v>43</v>
      </c>
      <c r="I1543" s="35">
        <v>0</v>
      </c>
      <c r="J1543" s="35">
        <v>1</v>
      </c>
      <c r="K1543" s="41">
        <v>1</v>
      </c>
      <c r="L1543" s="21">
        <v>2.3255813953488373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16</v>
      </c>
      <c r="E1544" s="35">
        <v>18</v>
      </c>
      <c r="F1544" s="40">
        <v>34</v>
      </c>
      <c r="G1544" s="21">
        <v>11.038961038961039</v>
      </c>
      <c r="H1544" s="35">
        <v>-29</v>
      </c>
      <c r="I1544" s="35">
        <v>1</v>
      </c>
      <c r="J1544" s="35">
        <v>0</v>
      </c>
      <c r="K1544" s="41">
        <v>1</v>
      </c>
      <c r="L1544" s="21">
        <v>-3.4482758620689653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0</v>
      </c>
      <c r="E1545" s="35">
        <v>0</v>
      </c>
      <c r="F1545" s="40">
        <v>0</v>
      </c>
      <c r="G1545" s="21">
        <v>0</v>
      </c>
      <c r="H1545" s="35">
        <v>4</v>
      </c>
      <c r="I1545" s="35">
        <v>0</v>
      </c>
      <c r="J1545" s="35">
        <v>0</v>
      </c>
      <c r="K1545" s="41">
        <v>0</v>
      </c>
      <c r="L1545" s="21">
        <v>0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16</v>
      </c>
      <c r="E1546" s="35">
        <v>17</v>
      </c>
      <c r="F1546" s="40">
        <v>33</v>
      </c>
      <c r="G1546" s="21">
        <v>6.8750000000000009</v>
      </c>
      <c r="H1546" s="35">
        <v>184</v>
      </c>
      <c r="I1546" s="35">
        <v>0</v>
      </c>
      <c r="J1546" s="35">
        <v>0</v>
      </c>
      <c r="K1546" s="41">
        <v>0</v>
      </c>
      <c r="L1546" s="21">
        <v>0</v>
      </c>
    </row>
    <row r="1547" spans="1:12" ht="15" customHeight="1" outlineLevel="1" x14ac:dyDescent="0.2">
      <c r="A1547" s="68" t="s">
        <v>2716</v>
      </c>
      <c r="B1547" s="43" t="s">
        <v>2717</v>
      </c>
      <c r="C1547" s="44">
        <v>151</v>
      </c>
      <c r="D1547" s="35">
        <v>1</v>
      </c>
      <c r="E1547" s="35">
        <v>1</v>
      </c>
      <c r="F1547" s="40">
        <v>2</v>
      </c>
      <c r="G1547" s="21">
        <v>1.3245033112582782</v>
      </c>
      <c r="H1547" s="35">
        <v>45</v>
      </c>
      <c r="I1547" s="35">
        <v>0</v>
      </c>
      <c r="J1547" s="35">
        <v>0</v>
      </c>
      <c r="K1547" s="48">
        <v>0</v>
      </c>
      <c r="L1547" s="46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332</v>
      </c>
      <c r="E1548" s="38">
        <v>314</v>
      </c>
      <c r="F1548" s="38">
        <v>646</v>
      </c>
      <c r="G1548" s="31">
        <v>8.8335840284425</v>
      </c>
      <c r="H1548" s="29">
        <v>-70</v>
      </c>
      <c r="I1548" s="38">
        <v>1</v>
      </c>
      <c r="J1548" s="38">
        <v>0</v>
      </c>
      <c r="K1548" s="39">
        <v>1</v>
      </c>
      <c r="L1548" s="31">
        <v>-1.4285714285714286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3935</v>
      </c>
      <c r="E1549" s="9">
        <v>3828</v>
      </c>
      <c r="F1549" s="9">
        <v>7763</v>
      </c>
      <c r="G1549" s="25">
        <v>5.2720938287367485</v>
      </c>
      <c r="H1549" s="9">
        <v>71146</v>
      </c>
      <c r="I1549" s="9">
        <v>217</v>
      </c>
      <c r="J1549" s="9">
        <v>240</v>
      </c>
      <c r="K1549" s="16">
        <v>457</v>
      </c>
      <c r="L1549" s="25">
        <v>0.64234110139712708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151</v>
      </c>
      <c r="E1550" s="29">
        <v>146</v>
      </c>
      <c r="F1550" s="29">
        <v>297</v>
      </c>
      <c r="G1550" s="31">
        <v>2.3299599905860204</v>
      </c>
      <c r="H1550" s="29">
        <v>8794</v>
      </c>
      <c r="I1550" s="29">
        <v>33</v>
      </c>
      <c r="J1550" s="29">
        <v>29</v>
      </c>
      <c r="K1550" s="36">
        <v>62</v>
      </c>
      <c r="L1550" s="31">
        <v>0.70502615419604275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55</v>
      </c>
      <c r="E1551" s="19">
        <v>51</v>
      </c>
      <c r="F1551" s="20">
        <v>106</v>
      </c>
      <c r="G1551" s="21">
        <v>3.6985345429169576</v>
      </c>
      <c r="H1551" s="19">
        <v>1793</v>
      </c>
      <c r="I1551" s="19">
        <v>6</v>
      </c>
      <c r="J1551" s="19">
        <v>2</v>
      </c>
      <c r="K1551" s="22">
        <v>8</v>
      </c>
      <c r="L1551" s="21">
        <v>0.4461795872838818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8</v>
      </c>
      <c r="E1552" s="19">
        <v>7</v>
      </c>
      <c r="F1552" s="20">
        <v>15</v>
      </c>
      <c r="G1552" s="21">
        <v>1.5337423312883436</v>
      </c>
      <c r="H1552" s="35">
        <v>718</v>
      </c>
      <c r="I1552" s="19">
        <v>3</v>
      </c>
      <c r="J1552" s="19">
        <v>2</v>
      </c>
      <c r="K1552" s="22">
        <v>5</v>
      </c>
      <c r="L1552" s="21">
        <v>0.69637883008356549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15</v>
      </c>
      <c r="E1553" s="19">
        <v>22</v>
      </c>
      <c r="F1553" s="20">
        <v>37</v>
      </c>
      <c r="G1553" s="21">
        <v>2.7966742252456536</v>
      </c>
      <c r="H1553" s="35">
        <v>836</v>
      </c>
      <c r="I1553" s="19">
        <v>5</v>
      </c>
      <c r="J1553" s="19">
        <v>5</v>
      </c>
      <c r="K1553" s="22">
        <v>10</v>
      </c>
      <c r="L1553" s="21">
        <v>1.1961722488038278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13</v>
      </c>
      <c r="E1554" s="19">
        <v>14</v>
      </c>
      <c r="F1554" s="20">
        <v>27</v>
      </c>
      <c r="G1554" s="21">
        <v>1.7487046632124352</v>
      </c>
      <c r="H1554" s="35">
        <v>966</v>
      </c>
      <c r="I1554" s="19">
        <v>4</v>
      </c>
      <c r="J1554" s="19">
        <v>5</v>
      </c>
      <c r="K1554" s="22">
        <v>9</v>
      </c>
      <c r="L1554" s="21">
        <v>0.93167701863354035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6</v>
      </c>
      <c r="E1555" s="19">
        <v>3</v>
      </c>
      <c r="F1555" s="20">
        <v>9</v>
      </c>
      <c r="G1555" s="21">
        <v>1.2622720897615709</v>
      </c>
      <c r="H1555" s="35">
        <v>493</v>
      </c>
      <c r="I1555" s="19">
        <v>0</v>
      </c>
      <c r="J1555" s="19">
        <v>0</v>
      </c>
      <c r="K1555" s="22">
        <v>0</v>
      </c>
      <c r="L1555" s="21">
        <v>0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25</v>
      </c>
      <c r="E1556" s="19">
        <v>20</v>
      </c>
      <c r="F1556" s="20">
        <v>45</v>
      </c>
      <c r="G1556" s="21">
        <v>5.6039850560398508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2</v>
      </c>
      <c r="E1557" s="19">
        <v>1</v>
      </c>
      <c r="F1557" s="20">
        <v>3</v>
      </c>
      <c r="G1557" s="21">
        <v>0.55658627087198509</v>
      </c>
      <c r="H1557" s="35">
        <v>505</v>
      </c>
      <c r="I1557" s="19">
        <v>2</v>
      </c>
      <c r="J1557" s="19">
        <v>2</v>
      </c>
      <c r="K1557" s="22">
        <v>4</v>
      </c>
      <c r="L1557" s="21">
        <v>0.79207920792079212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8</v>
      </c>
      <c r="E1558" s="19">
        <v>5</v>
      </c>
      <c r="F1558" s="20">
        <v>13</v>
      </c>
      <c r="G1558" s="21">
        <v>1.5457788347205708</v>
      </c>
      <c r="H1558" s="35">
        <v>673</v>
      </c>
      <c r="I1558" s="19">
        <v>0</v>
      </c>
      <c r="J1558" s="19">
        <v>0</v>
      </c>
      <c r="K1558" s="22">
        <v>0</v>
      </c>
      <c r="L1558" s="21">
        <v>0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1</v>
      </c>
      <c r="E1559" s="19">
        <v>6</v>
      </c>
      <c r="F1559" s="20">
        <v>7</v>
      </c>
      <c r="G1559" s="21">
        <v>0.83036773428232491</v>
      </c>
      <c r="H1559" s="35">
        <v>761</v>
      </c>
      <c r="I1559" s="19">
        <v>1</v>
      </c>
      <c r="J1559" s="19">
        <v>3</v>
      </c>
      <c r="K1559" s="22">
        <v>4</v>
      </c>
      <c r="L1559" s="21">
        <v>0.52562417871222078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6</v>
      </c>
      <c r="E1560" s="19">
        <v>8</v>
      </c>
      <c r="F1560" s="20">
        <v>14</v>
      </c>
      <c r="G1560" s="21">
        <v>1.4613778705636742</v>
      </c>
      <c r="H1560" s="35">
        <v>760</v>
      </c>
      <c r="I1560" s="19">
        <v>5</v>
      </c>
      <c r="J1560" s="19">
        <v>2</v>
      </c>
      <c r="K1560" s="22">
        <v>7</v>
      </c>
      <c r="L1560" s="21">
        <v>0.92105263157894723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4</v>
      </c>
      <c r="E1561" s="19">
        <v>5</v>
      </c>
      <c r="F1561" s="20">
        <v>9</v>
      </c>
      <c r="G1561" s="21">
        <v>1.1688311688311688</v>
      </c>
      <c r="H1561" s="35">
        <v>596</v>
      </c>
      <c r="I1561" s="19">
        <v>2</v>
      </c>
      <c r="J1561" s="19">
        <v>3</v>
      </c>
      <c r="K1561" s="22">
        <v>5</v>
      </c>
      <c r="L1561" s="21">
        <v>0.83892617449664431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8</v>
      </c>
      <c r="E1562" s="19">
        <v>4</v>
      </c>
      <c r="F1562" s="20">
        <v>12</v>
      </c>
      <c r="G1562" s="21">
        <v>2.1089630931458698</v>
      </c>
      <c r="H1562" s="19">
        <v>330</v>
      </c>
      <c r="I1562" s="19">
        <v>5</v>
      </c>
      <c r="J1562" s="19">
        <v>5</v>
      </c>
      <c r="K1562" s="22">
        <v>10</v>
      </c>
      <c r="L1562" s="21">
        <v>3.0303030303030303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992</v>
      </c>
      <c r="E1563" s="29">
        <v>1026</v>
      </c>
      <c r="F1563" s="29">
        <v>2018</v>
      </c>
      <c r="G1563" s="31">
        <v>5.5234706445873822</v>
      </c>
      <c r="H1563" s="29">
        <v>16023</v>
      </c>
      <c r="I1563" s="29">
        <v>79</v>
      </c>
      <c r="J1563" s="29">
        <v>84</v>
      </c>
      <c r="K1563" s="36">
        <v>163</v>
      </c>
      <c r="L1563" s="31">
        <v>1.0172876490045559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7</v>
      </c>
      <c r="E1564" s="19">
        <v>4</v>
      </c>
      <c r="F1564" s="20">
        <v>11</v>
      </c>
      <c r="G1564" s="21">
        <v>1.7027863777089782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12</v>
      </c>
      <c r="E1565" s="19">
        <v>25</v>
      </c>
      <c r="F1565" s="20">
        <v>37</v>
      </c>
      <c r="G1565" s="21">
        <v>4.3995243757431624</v>
      </c>
      <c r="H1565" s="35">
        <v>573</v>
      </c>
      <c r="I1565" s="19">
        <v>0</v>
      </c>
      <c r="J1565" s="19">
        <v>0</v>
      </c>
      <c r="K1565" s="22">
        <v>0</v>
      </c>
      <c r="L1565" s="21">
        <v>0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23</v>
      </c>
      <c r="E1566" s="19">
        <v>28</v>
      </c>
      <c r="F1566" s="20">
        <v>51</v>
      </c>
      <c r="G1566" s="21">
        <v>5.795454545454545</v>
      </c>
      <c r="H1566" s="35">
        <v>144</v>
      </c>
      <c r="I1566" s="19">
        <v>1</v>
      </c>
      <c r="J1566" s="19">
        <v>0</v>
      </c>
      <c r="K1566" s="22">
        <v>1</v>
      </c>
      <c r="L1566" s="21">
        <v>0.69444444444444442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12</v>
      </c>
      <c r="E1567" s="19">
        <v>10</v>
      </c>
      <c r="F1567" s="20">
        <v>22</v>
      </c>
      <c r="G1567" s="21">
        <v>5.6122448979591839</v>
      </c>
      <c r="H1567" s="35">
        <v>226</v>
      </c>
      <c r="I1567" s="19">
        <v>3</v>
      </c>
      <c r="J1567" s="19">
        <v>5</v>
      </c>
      <c r="K1567" s="22">
        <v>8</v>
      </c>
      <c r="L1567" s="21">
        <v>3.5398230088495577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21</v>
      </c>
      <c r="E1568" s="19">
        <v>22</v>
      </c>
      <c r="F1568" s="20">
        <v>43</v>
      </c>
      <c r="G1568" s="21">
        <v>5.3217821782178216</v>
      </c>
      <c r="H1568" s="35">
        <v>525</v>
      </c>
      <c r="I1568" s="19">
        <v>5</v>
      </c>
      <c r="J1568" s="19">
        <v>2</v>
      </c>
      <c r="K1568" s="22">
        <v>7</v>
      </c>
      <c r="L1568" s="21">
        <v>1.3333333333333335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31</v>
      </c>
      <c r="E1569" s="19">
        <v>34</v>
      </c>
      <c r="F1569" s="20">
        <v>65</v>
      </c>
      <c r="G1569" s="21">
        <v>8.1658291457286438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26</v>
      </c>
      <c r="E1570" s="19">
        <v>35</v>
      </c>
      <c r="F1570" s="20">
        <v>61</v>
      </c>
      <c r="G1570" s="21">
        <v>7.1428571428571423</v>
      </c>
      <c r="H1570" s="35">
        <v>612</v>
      </c>
      <c r="I1570" s="19">
        <v>0</v>
      </c>
      <c r="J1570" s="19">
        <v>1</v>
      </c>
      <c r="K1570" s="22">
        <v>1</v>
      </c>
      <c r="L1570" s="21">
        <v>0.16339869281045752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11</v>
      </c>
      <c r="E1571" s="19">
        <v>12</v>
      </c>
      <c r="F1571" s="20">
        <v>23</v>
      </c>
      <c r="G1571" s="21">
        <v>3.5658914728682172</v>
      </c>
      <c r="H1571" s="35">
        <v>387</v>
      </c>
      <c r="I1571" s="19">
        <v>5</v>
      </c>
      <c r="J1571" s="19">
        <v>4</v>
      </c>
      <c r="K1571" s="22">
        <v>9</v>
      </c>
      <c r="L1571" s="21">
        <v>2.3255813953488373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18</v>
      </c>
      <c r="E1572" s="19">
        <v>17</v>
      </c>
      <c r="F1572" s="20">
        <v>35</v>
      </c>
      <c r="G1572" s="21">
        <v>6.205673758865248</v>
      </c>
      <c r="H1572" s="35">
        <v>331</v>
      </c>
      <c r="I1572" s="19">
        <v>10</v>
      </c>
      <c r="J1572" s="19">
        <v>11</v>
      </c>
      <c r="K1572" s="22">
        <v>21</v>
      </c>
      <c r="L1572" s="21">
        <v>6.3444108761329305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37</v>
      </c>
      <c r="E1573" s="19">
        <v>50</v>
      </c>
      <c r="F1573" s="20">
        <v>87</v>
      </c>
      <c r="G1573" s="21">
        <v>8.4795321637426895</v>
      </c>
      <c r="H1573" s="35">
        <v>301</v>
      </c>
      <c r="I1573" s="19">
        <v>0</v>
      </c>
      <c r="J1573" s="19">
        <v>0</v>
      </c>
      <c r="K1573" s="22">
        <v>0</v>
      </c>
      <c r="L1573" s="21">
        <v>0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10</v>
      </c>
      <c r="E1574" s="19">
        <v>13</v>
      </c>
      <c r="F1574" s="20">
        <v>23</v>
      </c>
      <c r="G1574" s="21">
        <v>3.244005641748942</v>
      </c>
      <c r="H1574" s="35">
        <v>504</v>
      </c>
      <c r="I1574" s="19">
        <v>0</v>
      </c>
      <c r="J1574" s="19">
        <v>2</v>
      </c>
      <c r="K1574" s="22">
        <v>2</v>
      </c>
      <c r="L1574" s="21">
        <v>0.3968253968253968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20</v>
      </c>
      <c r="E1575" s="19">
        <v>9</v>
      </c>
      <c r="F1575" s="20">
        <v>29</v>
      </c>
      <c r="G1575" s="21">
        <v>3.5495716034271729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19</v>
      </c>
      <c r="E1576" s="19">
        <v>21</v>
      </c>
      <c r="F1576" s="20">
        <v>40</v>
      </c>
      <c r="G1576" s="21">
        <v>5.547850208044383</v>
      </c>
      <c r="H1576" s="35">
        <v>272</v>
      </c>
      <c r="I1576" s="19">
        <v>3</v>
      </c>
      <c r="J1576" s="19">
        <v>1</v>
      </c>
      <c r="K1576" s="22">
        <v>4</v>
      </c>
      <c r="L1576" s="21">
        <v>1.4705882352941175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43</v>
      </c>
      <c r="E1577" s="19">
        <v>50</v>
      </c>
      <c r="F1577" s="20">
        <v>93</v>
      </c>
      <c r="G1577" s="21">
        <v>6.3698630136986303</v>
      </c>
      <c r="H1577" s="35">
        <v>453</v>
      </c>
      <c r="I1577" s="19">
        <v>7</v>
      </c>
      <c r="J1577" s="19">
        <v>4</v>
      </c>
      <c r="K1577" s="22">
        <v>11</v>
      </c>
      <c r="L1577" s="21">
        <v>2.4282560706401766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22</v>
      </c>
      <c r="E1578" s="19">
        <v>21</v>
      </c>
      <c r="F1578" s="20">
        <v>43</v>
      </c>
      <c r="G1578" s="21">
        <v>3.4705407586763521</v>
      </c>
      <c r="H1578" s="35">
        <v>602</v>
      </c>
      <c r="I1578" s="19">
        <v>0</v>
      </c>
      <c r="J1578" s="19">
        <v>0</v>
      </c>
      <c r="K1578" s="22">
        <v>0</v>
      </c>
      <c r="L1578" s="21">
        <v>0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335</v>
      </c>
      <c r="E1579" s="19">
        <v>333</v>
      </c>
      <c r="F1579" s="20">
        <v>668</v>
      </c>
      <c r="G1579" s="21">
        <v>9.7504014012552922</v>
      </c>
      <c r="H1579" s="35">
        <v>348</v>
      </c>
      <c r="I1579" s="19">
        <v>12</v>
      </c>
      <c r="J1579" s="19">
        <v>18</v>
      </c>
      <c r="K1579" s="22">
        <v>30</v>
      </c>
      <c r="L1579" s="21">
        <v>8.6206896551724146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20</v>
      </c>
      <c r="E1580" s="19">
        <v>12</v>
      </c>
      <c r="F1580" s="20">
        <v>32</v>
      </c>
      <c r="G1580" s="21">
        <v>3.0505243088655862</v>
      </c>
      <c r="H1580" s="35">
        <v>993</v>
      </c>
      <c r="I1580" s="19">
        <v>3</v>
      </c>
      <c r="J1580" s="19">
        <v>1</v>
      </c>
      <c r="K1580" s="22">
        <v>4</v>
      </c>
      <c r="L1580" s="21">
        <v>0.4028197381671702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18</v>
      </c>
      <c r="E1581" s="19">
        <v>12</v>
      </c>
      <c r="F1581" s="20">
        <v>30</v>
      </c>
      <c r="G1581" s="21">
        <v>3.8071065989847721</v>
      </c>
      <c r="H1581" s="35">
        <v>472</v>
      </c>
      <c r="I1581" s="19">
        <v>0</v>
      </c>
      <c r="J1581" s="19">
        <v>0</v>
      </c>
      <c r="K1581" s="22">
        <v>0</v>
      </c>
      <c r="L1581" s="21">
        <v>0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4</v>
      </c>
      <c r="E1582" s="19">
        <v>3</v>
      </c>
      <c r="F1582" s="20">
        <v>7</v>
      </c>
      <c r="G1582" s="21">
        <v>1.3108614232209739</v>
      </c>
      <c r="H1582" s="35">
        <v>477</v>
      </c>
      <c r="I1582" s="19">
        <v>3</v>
      </c>
      <c r="J1582" s="19">
        <v>7</v>
      </c>
      <c r="K1582" s="22">
        <v>10</v>
      </c>
      <c r="L1582" s="21">
        <v>2.0964360587002098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13</v>
      </c>
      <c r="E1583" s="19">
        <v>18</v>
      </c>
      <c r="F1583" s="20">
        <v>31</v>
      </c>
      <c r="G1583" s="21">
        <v>2.9190207156308849</v>
      </c>
      <c r="H1583" s="35">
        <v>124</v>
      </c>
      <c r="I1583" s="19">
        <v>0</v>
      </c>
      <c r="J1583" s="19">
        <v>0</v>
      </c>
      <c r="K1583" s="22">
        <v>0</v>
      </c>
      <c r="L1583" s="21">
        <v>0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14</v>
      </c>
      <c r="E1584" s="19">
        <v>20</v>
      </c>
      <c r="F1584" s="20">
        <v>34</v>
      </c>
      <c r="G1584" s="21">
        <v>2.9798422436459244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14</v>
      </c>
      <c r="E1585" s="19">
        <v>8</v>
      </c>
      <c r="F1585" s="20">
        <v>22</v>
      </c>
      <c r="G1585" s="21">
        <v>4.4444444444444446</v>
      </c>
      <c r="H1585" s="35">
        <v>265</v>
      </c>
      <c r="I1585" s="19">
        <v>1</v>
      </c>
      <c r="J1585" s="19">
        <v>0</v>
      </c>
      <c r="K1585" s="22">
        <v>1</v>
      </c>
      <c r="L1585" s="21">
        <v>0.37735849056603776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9</v>
      </c>
      <c r="E1586" s="19">
        <v>15</v>
      </c>
      <c r="F1586" s="20">
        <v>24</v>
      </c>
      <c r="G1586" s="21">
        <v>3.1331592689295036</v>
      </c>
      <c r="H1586" s="35">
        <v>528</v>
      </c>
      <c r="I1586" s="19">
        <v>1</v>
      </c>
      <c r="J1586" s="19">
        <v>0</v>
      </c>
      <c r="K1586" s="22">
        <v>1</v>
      </c>
      <c r="L1586" s="21">
        <v>0.18939393939393939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22</v>
      </c>
      <c r="E1587" s="19">
        <v>21</v>
      </c>
      <c r="F1587" s="20">
        <v>43</v>
      </c>
      <c r="G1587" s="21">
        <v>4.9425287356321839</v>
      </c>
      <c r="H1587" s="35">
        <v>532</v>
      </c>
      <c r="I1587" s="19">
        <v>3</v>
      </c>
      <c r="J1587" s="19">
        <v>4</v>
      </c>
      <c r="K1587" s="22">
        <v>7</v>
      </c>
      <c r="L1587" s="21">
        <v>1.3157894736842104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22</v>
      </c>
      <c r="E1588" s="19">
        <v>15</v>
      </c>
      <c r="F1588" s="20">
        <v>37</v>
      </c>
      <c r="G1588" s="21">
        <v>4.1950113378684808</v>
      </c>
      <c r="H1588" s="35">
        <v>323</v>
      </c>
      <c r="I1588" s="19">
        <v>0</v>
      </c>
      <c r="J1588" s="19">
        <v>0</v>
      </c>
      <c r="K1588" s="22">
        <v>0</v>
      </c>
      <c r="L1588" s="21">
        <v>0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12</v>
      </c>
      <c r="E1589" s="19">
        <v>16</v>
      </c>
      <c r="F1589" s="20">
        <v>28</v>
      </c>
      <c r="G1589" s="21">
        <v>4.666666666666667</v>
      </c>
      <c r="H1589" s="35">
        <v>250</v>
      </c>
      <c r="I1589" s="19">
        <v>0</v>
      </c>
      <c r="J1589" s="19">
        <v>1</v>
      </c>
      <c r="K1589" s="22">
        <v>1</v>
      </c>
      <c r="L1589" s="21">
        <v>0.4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10</v>
      </c>
      <c r="E1590" s="19">
        <v>10</v>
      </c>
      <c r="F1590" s="20">
        <v>20</v>
      </c>
      <c r="G1590" s="21">
        <v>4.0080160320641278</v>
      </c>
      <c r="H1590" s="35">
        <v>350</v>
      </c>
      <c r="I1590" s="19">
        <v>1</v>
      </c>
      <c r="J1590" s="19">
        <v>0</v>
      </c>
      <c r="K1590" s="22">
        <v>1</v>
      </c>
      <c r="L1590" s="21">
        <v>0.2857142857142857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13</v>
      </c>
      <c r="E1591" s="19">
        <v>7</v>
      </c>
      <c r="F1591" s="20">
        <v>20</v>
      </c>
      <c r="G1591" s="21">
        <v>2.781641168289291</v>
      </c>
      <c r="H1591" s="35">
        <v>441</v>
      </c>
      <c r="I1591" s="19">
        <v>3</v>
      </c>
      <c r="J1591" s="19">
        <v>3</v>
      </c>
      <c r="K1591" s="22">
        <v>6</v>
      </c>
      <c r="L1591" s="21">
        <v>1.3605442176870748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38</v>
      </c>
      <c r="E1592" s="19">
        <v>29</v>
      </c>
      <c r="F1592" s="20">
        <v>67</v>
      </c>
      <c r="G1592" s="21">
        <v>5.1380368098159508</v>
      </c>
      <c r="H1592" s="19">
        <v>457</v>
      </c>
      <c r="I1592" s="19">
        <v>0</v>
      </c>
      <c r="J1592" s="19">
        <v>0</v>
      </c>
      <c r="K1592" s="22">
        <v>0</v>
      </c>
      <c r="L1592" s="21">
        <v>0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7</v>
      </c>
      <c r="E1593" s="19">
        <v>22</v>
      </c>
      <c r="F1593" s="20">
        <v>29</v>
      </c>
      <c r="G1593" s="21">
        <v>2.3907666941467438</v>
      </c>
      <c r="H1593" s="19">
        <v>1056</v>
      </c>
      <c r="I1593" s="19">
        <v>6</v>
      </c>
      <c r="J1593" s="19">
        <v>4</v>
      </c>
      <c r="K1593" s="22">
        <v>10</v>
      </c>
      <c r="L1593" s="21">
        <v>0.94696969696969702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0</v>
      </c>
      <c r="E1594" s="19">
        <v>0</v>
      </c>
      <c r="F1594" s="20">
        <v>0</v>
      </c>
      <c r="G1594" s="21">
        <v>0</v>
      </c>
      <c r="H1594" s="35">
        <v>180</v>
      </c>
      <c r="I1594" s="19">
        <v>0</v>
      </c>
      <c r="J1594" s="19">
        <v>0</v>
      </c>
      <c r="K1594" s="22">
        <v>0</v>
      </c>
      <c r="L1594" s="21">
        <v>0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7</v>
      </c>
      <c r="E1595" s="19">
        <v>9</v>
      </c>
      <c r="F1595" s="20">
        <v>16</v>
      </c>
      <c r="G1595" s="21">
        <v>3.5794183445190155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31</v>
      </c>
      <c r="E1596" s="19">
        <v>29</v>
      </c>
      <c r="F1596" s="20">
        <v>60</v>
      </c>
      <c r="G1596" s="21">
        <v>5.825242718446602</v>
      </c>
      <c r="H1596" s="35">
        <v>921</v>
      </c>
      <c r="I1596" s="19">
        <v>7</v>
      </c>
      <c r="J1596" s="19">
        <v>9</v>
      </c>
      <c r="K1596" s="22">
        <v>16</v>
      </c>
      <c r="L1596" s="21">
        <v>1.7372421281216071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14</v>
      </c>
      <c r="E1597" s="19">
        <v>13</v>
      </c>
      <c r="F1597" s="20">
        <v>27</v>
      </c>
      <c r="G1597" s="21">
        <v>6.3380281690140841</v>
      </c>
      <c r="H1597" s="35">
        <v>217</v>
      </c>
      <c r="I1597" s="19">
        <v>1</v>
      </c>
      <c r="J1597" s="19">
        <v>0</v>
      </c>
      <c r="K1597" s="22">
        <v>1</v>
      </c>
      <c r="L1597" s="21">
        <v>0.46082949308755761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15</v>
      </c>
      <c r="E1598" s="19">
        <v>17</v>
      </c>
      <c r="F1598" s="20">
        <v>32</v>
      </c>
      <c r="G1598" s="21">
        <v>4.507042253521127</v>
      </c>
      <c r="H1598" s="35">
        <v>510</v>
      </c>
      <c r="I1598" s="19">
        <v>3</v>
      </c>
      <c r="J1598" s="19">
        <v>4</v>
      </c>
      <c r="K1598" s="22">
        <v>7</v>
      </c>
      <c r="L1598" s="21">
        <v>1.3725490196078431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18</v>
      </c>
      <c r="E1599" s="19">
        <v>20</v>
      </c>
      <c r="F1599" s="20">
        <v>38</v>
      </c>
      <c r="G1599" s="21">
        <v>8.2969432314410483</v>
      </c>
      <c r="H1599" s="35">
        <v>62</v>
      </c>
      <c r="I1599" s="19">
        <v>0</v>
      </c>
      <c r="J1599" s="19">
        <v>0</v>
      </c>
      <c r="K1599" s="22">
        <v>0</v>
      </c>
      <c r="L1599" s="21">
        <v>0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8</v>
      </c>
      <c r="E1600" s="19">
        <v>11</v>
      </c>
      <c r="F1600" s="20">
        <v>19</v>
      </c>
      <c r="G1600" s="21">
        <v>7.2519083969465647</v>
      </c>
      <c r="H1600" s="35">
        <v>81</v>
      </c>
      <c r="I1600" s="19">
        <v>1</v>
      </c>
      <c r="J1600" s="19">
        <v>1</v>
      </c>
      <c r="K1600" s="22">
        <v>2</v>
      </c>
      <c r="L1600" s="21">
        <v>2.4691358024691357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29</v>
      </c>
      <c r="E1601" s="19">
        <v>30</v>
      </c>
      <c r="F1601" s="20">
        <v>59</v>
      </c>
      <c r="G1601" s="21">
        <v>8.137931034482758</v>
      </c>
      <c r="H1601" s="35">
        <v>231</v>
      </c>
      <c r="I1601" s="19">
        <v>0</v>
      </c>
      <c r="J1601" s="19">
        <v>0</v>
      </c>
      <c r="K1601" s="22">
        <v>0</v>
      </c>
      <c r="L1601" s="21">
        <v>0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7</v>
      </c>
      <c r="E1602" s="19">
        <v>5</v>
      </c>
      <c r="F1602" s="20">
        <v>12</v>
      </c>
      <c r="G1602" s="21">
        <v>2.5157232704402519</v>
      </c>
      <c r="H1602" s="35">
        <v>163</v>
      </c>
      <c r="I1602" s="19">
        <v>0</v>
      </c>
      <c r="J1602" s="19">
        <v>2</v>
      </c>
      <c r="K1602" s="22">
        <v>2</v>
      </c>
      <c r="L1602" s="21">
        <v>1.2269938650306749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0</v>
      </c>
      <c r="E1603" s="19">
        <v>0</v>
      </c>
      <c r="F1603" s="20">
        <v>0</v>
      </c>
      <c r="G1603" s="21">
        <v>0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477</v>
      </c>
      <c r="E1604" s="29">
        <v>441</v>
      </c>
      <c r="F1604" s="29">
        <v>918</v>
      </c>
      <c r="G1604" s="31">
        <v>3.8985858071091859</v>
      </c>
      <c r="H1604" s="29">
        <v>13123</v>
      </c>
      <c r="I1604" s="29">
        <v>16</v>
      </c>
      <c r="J1604" s="29">
        <v>24</v>
      </c>
      <c r="K1604" s="36">
        <v>40</v>
      </c>
      <c r="L1604" s="31">
        <v>0.30480835174883791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56</v>
      </c>
      <c r="E1605" s="19">
        <v>55</v>
      </c>
      <c r="F1605" s="20">
        <v>111</v>
      </c>
      <c r="G1605" s="21">
        <v>4.4524669073405532</v>
      </c>
      <c r="H1605" s="19">
        <v>1194</v>
      </c>
      <c r="I1605" s="19">
        <v>3</v>
      </c>
      <c r="J1605" s="19">
        <v>2</v>
      </c>
      <c r="K1605" s="22">
        <v>5</v>
      </c>
      <c r="L1605" s="21">
        <v>0.41876046901172526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63</v>
      </c>
      <c r="E1606" s="19">
        <v>39</v>
      </c>
      <c r="F1606" s="20">
        <v>102</v>
      </c>
      <c r="G1606" s="21">
        <v>3.296703296703297</v>
      </c>
      <c r="H1606" s="19">
        <v>1511</v>
      </c>
      <c r="I1606" s="19">
        <v>5</v>
      </c>
      <c r="J1606" s="19">
        <v>4</v>
      </c>
      <c r="K1606" s="22">
        <v>9</v>
      </c>
      <c r="L1606" s="21">
        <v>0.59563203176704171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24</v>
      </c>
      <c r="E1607" s="19">
        <v>25</v>
      </c>
      <c r="F1607" s="20">
        <v>49</v>
      </c>
      <c r="G1607" s="21">
        <v>7.1117561683599426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13</v>
      </c>
      <c r="E1608" s="19">
        <v>17</v>
      </c>
      <c r="F1608" s="20">
        <v>30</v>
      </c>
      <c r="G1608" s="21">
        <v>3.7267080745341614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25</v>
      </c>
      <c r="E1609" s="19">
        <v>23</v>
      </c>
      <c r="F1609" s="20">
        <v>48</v>
      </c>
      <c r="G1609" s="21">
        <v>2.9832193909260409</v>
      </c>
      <c r="H1609" s="19">
        <v>1027</v>
      </c>
      <c r="I1609" s="19">
        <v>2</v>
      </c>
      <c r="J1609" s="19">
        <v>0</v>
      </c>
      <c r="K1609" s="22">
        <v>2</v>
      </c>
      <c r="L1609" s="21">
        <v>0.19474196689386564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3</v>
      </c>
      <c r="E1610" s="19">
        <v>5</v>
      </c>
      <c r="F1610" s="20">
        <v>8</v>
      </c>
      <c r="G1610" s="21">
        <v>2.8880866425992782</v>
      </c>
      <c r="H1610" s="35">
        <v>205</v>
      </c>
      <c r="I1610" s="19">
        <v>0</v>
      </c>
      <c r="J1610" s="19">
        <v>0</v>
      </c>
      <c r="K1610" s="22">
        <v>0</v>
      </c>
      <c r="L1610" s="21">
        <v>0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22</v>
      </c>
      <c r="E1611" s="19">
        <v>20</v>
      </c>
      <c r="F1611" s="20">
        <v>42</v>
      </c>
      <c r="G1611" s="21">
        <v>4.6718576195773087</v>
      </c>
      <c r="H1611" s="35">
        <v>473</v>
      </c>
      <c r="I1611" s="19">
        <v>2</v>
      </c>
      <c r="J1611" s="19">
        <v>1</v>
      </c>
      <c r="K1611" s="22">
        <v>3</v>
      </c>
      <c r="L1611" s="21">
        <v>0.63424947145877375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14</v>
      </c>
      <c r="E1612" s="19">
        <v>13</v>
      </c>
      <c r="F1612" s="20">
        <v>27</v>
      </c>
      <c r="G1612" s="21">
        <v>2.1445591739475778</v>
      </c>
      <c r="H1612" s="35">
        <v>965</v>
      </c>
      <c r="I1612" s="19">
        <v>0</v>
      </c>
      <c r="J1612" s="19">
        <v>3</v>
      </c>
      <c r="K1612" s="22">
        <v>3</v>
      </c>
      <c r="L1612" s="21">
        <v>0.31088082901554404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30</v>
      </c>
      <c r="E1613" s="19">
        <v>37</v>
      </c>
      <c r="F1613" s="20">
        <v>67</v>
      </c>
      <c r="G1613" s="21">
        <v>4.205900816070308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4</v>
      </c>
      <c r="E1614" s="19">
        <v>4</v>
      </c>
      <c r="F1614" s="20">
        <v>8</v>
      </c>
      <c r="G1614" s="21">
        <v>1.4519056261343013</v>
      </c>
      <c r="H1614" s="19">
        <v>389</v>
      </c>
      <c r="I1614" s="19">
        <v>0</v>
      </c>
      <c r="J1614" s="19">
        <v>2</v>
      </c>
      <c r="K1614" s="22">
        <v>2</v>
      </c>
      <c r="L1614" s="21">
        <v>0.51413881748071977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39</v>
      </c>
      <c r="E1615" s="19">
        <v>28</v>
      </c>
      <c r="F1615" s="20">
        <v>67</v>
      </c>
      <c r="G1615" s="21">
        <v>3.826384922901199</v>
      </c>
      <c r="H1615" s="19">
        <v>1109</v>
      </c>
      <c r="I1615" s="19">
        <v>1</v>
      </c>
      <c r="J1615" s="19">
        <v>1</v>
      </c>
      <c r="K1615" s="22">
        <v>2</v>
      </c>
      <c r="L1615" s="21">
        <v>0.18034265103697023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39</v>
      </c>
      <c r="E1616" s="19">
        <v>32</v>
      </c>
      <c r="F1616" s="20">
        <v>71</v>
      </c>
      <c r="G1616" s="21">
        <v>4.6374918354016987</v>
      </c>
      <c r="H1616" s="19">
        <v>882</v>
      </c>
      <c r="I1616" s="19">
        <v>0</v>
      </c>
      <c r="J1616" s="19">
        <v>0</v>
      </c>
      <c r="K1616" s="22">
        <v>0</v>
      </c>
      <c r="L1616" s="21">
        <v>0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39</v>
      </c>
      <c r="E1617" s="19">
        <v>40</v>
      </c>
      <c r="F1617" s="20">
        <v>79</v>
      </c>
      <c r="G1617" s="21">
        <v>3.6624942049142328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11</v>
      </c>
      <c r="E1618" s="19">
        <v>11</v>
      </c>
      <c r="F1618" s="20">
        <v>22</v>
      </c>
      <c r="G1618" s="21">
        <v>4.700854700854701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5</v>
      </c>
      <c r="E1619" s="19">
        <v>6</v>
      </c>
      <c r="F1619" s="20">
        <v>11</v>
      </c>
      <c r="G1619" s="21">
        <v>0.84226646248085757</v>
      </c>
      <c r="H1619" s="19">
        <v>1144</v>
      </c>
      <c r="I1619" s="19">
        <v>1</v>
      </c>
      <c r="J1619" s="19">
        <v>4</v>
      </c>
      <c r="K1619" s="22">
        <v>5</v>
      </c>
      <c r="L1619" s="21">
        <v>0.43706293706293708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29</v>
      </c>
      <c r="E1620" s="19">
        <v>29</v>
      </c>
      <c r="F1620" s="20">
        <v>58</v>
      </c>
      <c r="G1620" s="21">
        <v>7.5422626788036409</v>
      </c>
      <c r="H1620" s="35">
        <v>291</v>
      </c>
      <c r="I1620" s="19">
        <v>0</v>
      </c>
      <c r="J1620" s="19">
        <v>2</v>
      </c>
      <c r="K1620" s="22">
        <v>2</v>
      </c>
      <c r="L1620" s="21">
        <v>0.6872852233676976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6</v>
      </c>
      <c r="E1621" s="19">
        <v>3</v>
      </c>
      <c r="F1621" s="20">
        <v>9</v>
      </c>
      <c r="G1621" s="21">
        <v>1.1335012594458438</v>
      </c>
      <c r="H1621" s="35">
        <v>611</v>
      </c>
      <c r="I1621" s="19">
        <v>0</v>
      </c>
      <c r="J1621" s="19">
        <v>1</v>
      </c>
      <c r="K1621" s="22">
        <v>1</v>
      </c>
      <c r="L1621" s="21">
        <v>0.16366612111292964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35</v>
      </c>
      <c r="E1622" s="19">
        <v>36</v>
      </c>
      <c r="F1622" s="20">
        <v>71</v>
      </c>
      <c r="G1622" s="21">
        <v>8.2750582750582744</v>
      </c>
      <c r="H1622" s="35">
        <v>343</v>
      </c>
      <c r="I1622" s="19">
        <v>1</v>
      </c>
      <c r="J1622" s="19">
        <v>3</v>
      </c>
      <c r="K1622" s="22">
        <v>4</v>
      </c>
      <c r="L1622" s="21">
        <v>1.1661807580174928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20</v>
      </c>
      <c r="E1623" s="19">
        <v>18</v>
      </c>
      <c r="F1623" s="20">
        <v>38</v>
      </c>
      <c r="G1623" s="21">
        <v>5.9006211180124222</v>
      </c>
      <c r="H1623" s="19">
        <v>162</v>
      </c>
      <c r="I1623" s="19">
        <v>0</v>
      </c>
      <c r="J1623" s="19">
        <v>0</v>
      </c>
      <c r="K1623" s="22">
        <v>0</v>
      </c>
      <c r="L1623" s="21">
        <v>0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216</v>
      </c>
      <c r="E1624" s="29">
        <v>188</v>
      </c>
      <c r="F1624" s="29">
        <v>404</v>
      </c>
      <c r="G1624" s="31">
        <v>2.9298716368119515</v>
      </c>
      <c r="H1624" s="29">
        <v>8306</v>
      </c>
      <c r="I1624" s="29">
        <v>9</v>
      </c>
      <c r="J1624" s="29">
        <v>9</v>
      </c>
      <c r="K1624" s="36">
        <v>18</v>
      </c>
      <c r="L1624" s="31">
        <v>0.21671081146159404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10</v>
      </c>
      <c r="E1625" s="19">
        <v>17</v>
      </c>
      <c r="F1625" s="20">
        <v>27</v>
      </c>
      <c r="G1625" s="21">
        <v>1.7498379779650033</v>
      </c>
      <c r="H1625" s="19">
        <v>1282</v>
      </c>
      <c r="I1625" s="19">
        <v>5</v>
      </c>
      <c r="J1625" s="19">
        <v>3</v>
      </c>
      <c r="K1625" s="22">
        <v>8</v>
      </c>
      <c r="L1625" s="21">
        <v>0.62402496099843996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74</v>
      </c>
      <c r="E1626" s="19">
        <v>51</v>
      </c>
      <c r="F1626" s="20">
        <v>125</v>
      </c>
      <c r="G1626" s="21">
        <v>3.2782585890375033</v>
      </c>
      <c r="H1626" s="19">
        <v>2149</v>
      </c>
      <c r="I1626" s="19">
        <v>3</v>
      </c>
      <c r="J1626" s="19">
        <v>1</v>
      </c>
      <c r="K1626" s="22">
        <v>4</v>
      </c>
      <c r="L1626" s="21">
        <v>0.18613308515588647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12</v>
      </c>
      <c r="E1627" s="19">
        <v>18</v>
      </c>
      <c r="F1627" s="20">
        <v>30</v>
      </c>
      <c r="G1627" s="21">
        <v>3.9525691699604746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10</v>
      </c>
      <c r="E1628" s="19">
        <v>7</v>
      </c>
      <c r="F1628" s="20">
        <v>17</v>
      </c>
      <c r="G1628" s="21">
        <v>2.0334928229665072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31</v>
      </c>
      <c r="E1629" s="19">
        <v>36</v>
      </c>
      <c r="F1629" s="20">
        <v>67</v>
      </c>
      <c r="G1629" s="21">
        <v>6.393129770992366</v>
      </c>
      <c r="H1629" s="35">
        <v>363</v>
      </c>
      <c r="I1629" s="19">
        <v>0</v>
      </c>
      <c r="J1629" s="19">
        <v>2</v>
      </c>
      <c r="K1629" s="22">
        <v>2</v>
      </c>
      <c r="L1629" s="21">
        <v>0.55096418732782371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14</v>
      </c>
      <c r="E1630" s="19">
        <v>14</v>
      </c>
      <c r="F1630" s="20">
        <v>28</v>
      </c>
      <c r="G1630" s="21">
        <v>3.8461538461538463</v>
      </c>
      <c r="H1630" s="35">
        <v>407</v>
      </c>
      <c r="I1630" s="19">
        <v>0</v>
      </c>
      <c r="J1630" s="19">
        <v>0</v>
      </c>
      <c r="K1630" s="22">
        <v>0</v>
      </c>
      <c r="L1630" s="21">
        <v>0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24</v>
      </c>
      <c r="E1631" s="19">
        <v>11</v>
      </c>
      <c r="F1631" s="20">
        <v>35</v>
      </c>
      <c r="G1631" s="21">
        <v>3.9592760180995472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3</v>
      </c>
      <c r="E1632" s="19">
        <v>2</v>
      </c>
      <c r="F1632" s="20">
        <v>5</v>
      </c>
      <c r="G1632" s="21">
        <v>3.1847133757961785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6</v>
      </c>
      <c r="E1633" s="19">
        <v>5</v>
      </c>
      <c r="F1633" s="20">
        <v>11</v>
      </c>
      <c r="G1633" s="21">
        <v>0.69269521410579349</v>
      </c>
      <c r="H1633" s="19">
        <v>1395</v>
      </c>
      <c r="I1633" s="19">
        <v>1</v>
      </c>
      <c r="J1633" s="19">
        <v>3</v>
      </c>
      <c r="K1633" s="22">
        <v>4</v>
      </c>
      <c r="L1633" s="21">
        <v>0.28673835125448027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17</v>
      </c>
      <c r="E1634" s="19">
        <v>19</v>
      </c>
      <c r="F1634" s="20">
        <v>36</v>
      </c>
      <c r="G1634" s="21">
        <v>2.5769506084466718</v>
      </c>
      <c r="H1634" s="35">
        <v>983</v>
      </c>
      <c r="I1634" s="19">
        <v>0</v>
      </c>
      <c r="J1634" s="19">
        <v>0</v>
      </c>
      <c r="K1634" s="22">
        <v>0</v>
      </c>
      <c r="L1634" s="21">
        <v>0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15</v>
      </c>
      <c r="E1635" s="19">
        <v>8</v>
      </c>
      <c r="F1635" s="20">
        <v>23</v>
      </c>
      <c r="G1635" s="21">
        <v>2.2200772200772203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803</v>
      </c>
      <c r="E1636" s="38">
        <v>719</v>
      </c>
      <c r="F1636" s="38">
        <v>1522</v>
      </c>
      <c r="G1636" s="31">
        <v>7.385839763187267</v>
      </c>
      <c r="H1636" s="29">
        <v>6159</v>
      </c>
      <c r="I1636" s="38">
        <v>15</v>
      </c>
      <c r="J1636" s="38">
        <v>14</v>
      </c>
      <c r="K1636" s="39">
        <v>29</v>
      </c>
      <c r="L1636" s="31">
        <v>0.47085565838610161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41</v>
      </c>
      <c r="E1637" s="35">
        <v>40</v>
      </c>
      <c r="F1637" s="40">
        <v>81</v>
      </c>
      <c r="G1637" s="21">
        <v>7.006920415224914</v>
      </c>
      <c r="H1637" s="35">
        <v>338</v>
      </c>
      <c r="I1637" s="35">
        <v>2</v>
      </c>
      <c r="J1637" s="35">
        <v>2</v>
      </c>
      <c r="K1637" s="41">
        <v>4</v>
      </c>
      <c r="L1637" s="21">
        <v>1.1834319526627219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70</v>
      </c>
      <c r="E1638" s="35">
        <v>54</v>
      </c>
      <c r="F1638" s="40">
        <v>124</v>
      </c>
      <c r="G1638" s="21">
        <v>8.0467229072031152</v>
      </c>
      <c r="H1638" s="35">
        <v>240</v>
      </c>
      <c r="I1638" s="35">
        <v>1</v>
      </c>
      <c r="J1638" s="35">
        <v>2</v>
      </c>
      <c r="K1638" s="41">
        <v>3</v>
      </c>
      <c r="L1638" s="21">
        <v>1.25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30</v>
      </c>
      <c r="E1639" s="35">
        <v>33</v>
      </c>
      <c r="F1639" s="40">
        <v>63</v>
      </c>
      <c r="G1639" s="21">
        <v>6.9230769230769234</v>
      </c>
      <c r="H1639" s="19">
        <v>378</v>
      </c>
      <c r="I1639" s="35">
        <v>1</v>
      </c>
      <c r="J1639" s="35">
        <v>0</v>
      </c>
      <c r="K1639" s="41">
        <v>1</v>
      </c>
      <c r="L1639" s="21">
        <v>0.26455026455026454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152</v>
      </c>
      <c r="E1640" s="35">
        <v>152</v>
      </c>
      <c r="F1640" s="40">
        <v>304</v>
      </c>
      <c r="G1640" s="21">
        <v>7.7630234933605724</v>
      </c>
      <c r="H1640" s="19">
        <v>1514</v>
      </c>
      <c r="I1640" s="35">
        <v>6</v>
      </c>
      <c r="J1640" s="35">
        <v>7</v>
      </c>
      <c r="K1640" s="41">
        <v>13</v>
      </c>
      <c r="L1640" s="21">
        <v>0.85865257595772793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49</v>
      </c>
      <c r="E1641" s="35">
        <v>37</v>
      </c>
      <c r="F1641" s="40">
        <v>86</v>
      </c>
      <c r="G1641" s="21">
        <v>9.7395243488108729</v>
      </c>
      <c r="H1641" s="35">
        <v>154</v>
      </c>
      <c r="I1641" s="35">
        <v>1</v>
      </c>
      <c r="J1641" s="35">
        <v>0</v>
      </c>
      <c r="K1641" s="41">
        <v>1</v>
      </c>
      <c r="L1641" s="21">
        <v>0.64935064935064934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46</v>
      </c>
      <c r="E1642" s="35">
        <v>57</v>
      </c>
      <c r="F1642" s="40">
        <v>103</v>
      </c>
      <c r="G1642" s="21">
        <v>7.1577484364141766</v>
      </c>
      <c r="H1642" s="35">
        <v>649</v>
      </c>
      <c r="I1642" s="35">
        <v>0</v>
      </c>
      <c r="J1642" s="35">
        <v>1</v>
      </c>
      <c r="K1642" s="41">
        <v>1</v>
      </c>
      <c r="L1642" s="21">
        <v>0.15408320493066258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34</v>
      </c>
      <c r="E1643" s="35">
        <v>27</v>
      </c>
      <c r="F1643" s="40">
        <v>61</v>
      </c>
      <c r="G1643" s="21">
        <v>10.720562390158172</v>
      </c>
      <c r="H1643" s="19">
        <v>50</v>
      </c>
      <c r="I1643" s="35">
        <v>0</v>
      </c>
      <c r="J1643" s="35">
        <v>0</v>
      </c>
      <c r="K1643" s="41">
        <v>0</v>
      </c>
      <c r="L1643" s="21">
        <v>0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113</v>
      </c>
      <c r="E1644" s="35">
        <v>110</v>
      </c>
      <c r="F1644" s="40">
        <v>223</v>
      </c>
      <c r="G1644" s="21">
        <v>7.030264817150063</v>
      </c>
      <c r="H1644" s="19">
        <v>1378</v>
      </c>
      <c r="I1644" s="35">
        <v>1</v>
      </c>
      <c r="J1644" s="35">
        <v>0</v>
      </c>
      <c r="K1644" s="41">
        <v>1</v>
      </c>
      <c r="L1644" s="21">
        <v>7.2568940493468792E-2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157</v>
      </c>
      <c r="E1645" s="35">
        <v>115</v>
      </c>
      <c r="F1645" s="40">
        <v>272</v>
      </c>
      <c r="G1645" s="21">
        <v>7.7097505668934234</v>
      </c>
      <c r="H1645" s="35">
        <v>209</v>
      </c>
      <c r="I1645" s="35">
        <v>2</v>
      </c>
      <c r="J1645" s="35">
        <v>2</v>
      </c>
      <c r="K1645" s="41">
        <v>4</v>
      </c>
      <c r="L1645" s="21">
        <v>1.9138755980861244</v>
      </c>
    </row>
    <row r="1646" spans="1:12" ht="15" customHeight="1" outlineLevel="1" x14ac:dyDescent="0.2">
      <c r="A1646" s="42" t="s">
        <v>2828</v>
      </c>
      <c r="B1646" s="43" t="s">
        <v>2829</v>
      </c>
      <c r="C1646" s="47">
        <v>1002</v>
      </c>
      <c r="D1646" s="35">
        <v>40</v>
      </c>
      <c r="E1646" s="35">
        <v>26</v>
      </c>
      <c r="F1646" s="40">
        <v>66</v>
      </c>
      <c r="G1646" s="21">
        <v>6.5868263473053901</v>
      </c>
      <c r="H1646" s="35">
        <v>340</v>
      </c>
      <c r="I1646" s="35">
        <v>1</v>
      </c>
      <c r="J1646" s="35">
        <v>0</v>
      </c>
      <c r="K1646" s="48">
        <v>1</v>
      </c>
      <c r="L1646" s="46">
        <v>0.29411764705882354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15</v>
      </c>
      <c r="E1647" s="35">
        <v>25</v>
      </c>
      <c r="F1647" s="40">
        <v>40</v>
      </c>
      <c r="G1647" s="21">
        <v>8.695652173913043</v>
      </c>
      <c r="H1647" s="35">
        <v>21</v>
      </c>
      <c r="I1647" s="35">
        <v>0</v>
      </c>
      <c r="J1647" s="35">
        <v>0</v>
      </c>
      <c r="K1647" s="41">
        <v>0</v>
      </c>
      <c r="L1647" s="21">
        <v>0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56</v>
      </c>
      <c r="E1648" s="35">
        <v>43</v>
      </c>
      <c r="F1648" s="40">
        <v>99</v>
      </c>
      <c r="G1648" s="21">
        <v>4.8744460856720826</v>
      </c>
      <c r="H1648" s="19">
        <v>888</v>
      </c>
      <c r="I1648" s="35">
        <v>0</v>
      </c>
      <c r="J1648" s="35">
        <v>0</v>
      </c>
      <c r="K1648" s="41">
        <v>0</v>
      </c>
      <c r="L1648" s="21">
        <v>0</v>
      </c>
    </row>
    <row r="1649" spans="1:12" ht="15" customHeight="1" outlineLevel="1" x14ac:dyDescent="0.2">
      <c r="A1649" s="53" t="s">
        <v>2832</v>
      </c>
      <c r="B1649" s="54" t="s">
        <v>2833</v>
      </c>
      <c r="C1649" s="55">
        <v>25329</v>
      </c>
      <c r="D1649" s="38">
        <v>904</v>
      </c>
      <c r="E1649" s="38">
        <v>910</v>
      </c>
      <c r="F1649" s="38">
        <v>1814</v>
      </c>
      <c r="G1649" s="31">
        <v>7.1617513522049832</v>
      </c>
      <c r="H1649" s="29">
        <v>10539</v>
      </c>
      <c r="I1649" s="38">
        <v>45</v>
      </c>
      <c r="J1649" s="38">
        <v>56</v>
      </c>
      <c r="K1649" s="48">
        <v>101</v>
      </c>
      <c r="L1649" s="46">
        <v>0.95834519404118035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30</v>
      </c>
      <c r="E1650" s="35">
        <v>34</v>
      </c>
      <c r="F1650" s="40">
        <v>64</v>
      </c>
      <c r="G1650" s="21">
        <v>7.415990730011587</v>
      </c>
      <c r="H1650" s="19">
        <v>302</v>
      </c>
      <c r="I1650" s="35">
        <v>1</v>
      </c>
      <c r="J1650" s="35">
        <v>3</v>
      </c>
      <c r="K1650" s="41">
        <v>4</v>
      </c>
      <c r="L1650" s="21">
        <v>1.3245033112582782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24</v>
      </c>
      <c r="E1651" s="35">
        <v>30</v>
      </c>
      <c r="F1651" s="40">
        <v>54</v>
      </c>
      <c r="G1651" s="21">
        <v>3.0422535211267605</v>
      </c>
      <c r="H1651" s="19">
        <v>1293</v>
      </c>
      <c r="I1651" s="35">
        <v>5</v>
      </c>
      <c r="J1651" s="35">
        <v>8</v>
      </c>
      <c r="K1651" s="41">
        <v>13</v>
      </c>
      <c r="L1651" s="21">
        <v>1.0054137664346481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23</v>
      </c>
      <c r="E1652" s="35">
        <v>29</v>
      </c>
      <c r="F1652" s="40">
        <v>52</v>
      </c>
      <c r="G1652" s="21">
        <v>4.5895851721094445</v>
      </c>
      <c r="H1652" s="35">
        <v>699</v>
      </c>
      <c r="I1652" s="35">
        <v>1</v>
      </c>
      <c r="J1652" s="35">
        <v>0</v>
      </c>
      <c r="K1652" s="41">
        <v>1</v>
      </c>
      <c r="L1652" s="21">
        <v>0.14306151645207438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42</v>
      </c>
      <c r="E1653" s="35">
        <v>51</v>
      </c>
      <c r="F1653" s="40">
        <v>93</v>
      </c>
      <c r="G1653" s="21">
        <v>10.141766630316248</v>
      </c>
      <c r="H1653" s="35">
        <v>504</v>
      </c>
      <c r="I1653" s="35">
        <v>0</v>
      </c>
      <c r="J1653" s="35">
        <v>0</v>
      </c>
      <c r="K1653" s="41">
        <v>0</v>
      </c>
      <c r="L1653" s="21">
        <v>0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20</v>
      </c>
      <c r="E1654" s="35">
        <v>22</v>
      </c>
      <c r="F1654" s="40">
        <v>42</v>
      </c>
      <c r="G1654" s="21">
        <v>5.0239234449760763</v>
      </c>
      <c r="H1654" s="35">
        <v>474</v>
      </c>
      <c r="I1654" s="35">
        <v>0</v>
      </c>
      <c r="J1654" s="35">
        <v>1</v>
      </c>
      <c r="K1654" s="41">
        <v>1</v>
      </c>
      <c r="L1654" s="21">
        <v>0.21097046413502107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75</v>
      </c>
      <c r="E1655" s="35">
        <v>73</v>
      </c>
      <c r="F1655" s="40">
        <v>148</v>
      </c>
      <c r="G1655" s="21">
        <v>12.282157676348547</v>
      </c>
      <c r="H1655" s="35">
        <v>138</v>
      </c>
      <c r="I1655" s="35">
        <v>0</v>
      </c>
      <c r="J1655" s="35">
        <v>0</v>
      </c>
      <c r="K1655" s="41">
        <v>0</v>
      </c>
      <c r="L1655" s="21">
        <v>0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44</v>
      </c>
      <c r="E1656" s="35">
        <v>46</v>
      </c>
      <c r="F1656" s="40">
        <v>90</v>
      </c>
      <c r="G1656" s="21">
        <v>11.658031088082902</v>
      </c>
      <c r="H1656" s="35">
        <v>101</v>
      </c>
      <c r="I1656" s="35">
        <v>0</v>
      </c>
      <c r="J1656" s="35">
        <v>1</v>
      </c>
      <c r="K1656" s="41">
        <v>1</v>
      </c>
      <c r="L1656" s="21">
        <v>0.99009900990099009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22</v>
      </c>
      <c r="E1657" s="35">
        <v>30</v>
      </c>
      <c r="F1657" s="40">
        <v>52</v>
      </c>
      <c r="G1657" s="21">
        <v>6.2126642771804059</v>
      </c>
      <c r="H1657" s="35">
        <v>365</v>
      </c>
      <c r="I1657" s="35">
        <v>0</v>
      </c>
      <c r="J1657" s="35">
        <v>2</v>
      </c>
      <c r="K1657" s="41">
        <v>2</v>
      </c>
      <c r="L1657" s="21">
        <v>0.54794520547945202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36</v>
      </c>
      <c r="E1658" s="35">
        <v>42</v>
      </c>
      <c r="F1658" s="40">
        <v>78</v>
      </c>
      <c r="G1658" s="21">
        <v>7.9348931841302139</v>
      </c>
      <c r="H1658" s="35">
        <v>509</v>
      </c>
      <c r="I1658" s="35">
        <v>1</v>
      </c>
      <c r="J1658" s="35">
        <v>1</v>
      </c>
      <c r="K1658" s="41">
        <v>2</v>
      </c>
      <c r="L1658" s="21">
        <v>0.39292730844793711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16</v>
      </c>
      <c r="E1659" s="35">
        <v>11</v>
      </c>
      <c r="F1659" s="40">
        <v>27</v>
      </c>
      <c r="G1659" s="21">
        <v>8.7378640776699026</v>
      </c>
      <c r="H1659" s="35">
        <v>48</v>
      </c>
      <c r="I1659" s="35">
        <v>2</v>
      </c>
      <c r="J1659" s="35">
        <v>0</v>
      </c>
      <c r="K1659" s="41">
        <v>2</v>
      </c>
      <c r="L1659" s="21">
        <v>4.1666666666666661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44</v>
      </c>
      <c r="E1660" s="35">
        <v>33</v>
      </c>
      <c r="F1660" s="40">
        <v>77</v>
      </c>
      <c r="G1660" s="21">
        <v>6.1698717948717956</v>
      </c>
      <c r="H1660" s="35">
        <v>565</v>
      </c>
      <c r="I1660" s="35">
        <v>1</v>
      </c>
      <c r="J1660" s="35">
        <v>2</v>
      </c>
      <c r="K1660" s="41">
        <v>3</v>
      </c>
      <c r="L1660" s="21">
        <v>0.53097345132743357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34</v>
      </c>
      <c r="E1661" s="35">
        <v>43</v>
      </c>
      <c r="F1661" s="40">
        <v>77</v>
      </c>
      <c r="G1661" s="21">
        <v>9.1016548463356983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26</v>
      </c>
      <c r="E1662" s="35">
        <v>35</v>
      </c>
      <c r="F1662" s="40">
        <v>61</v>
      </c>
      <c r="G1662" s="21">
        <v>6.4075630252100835</v>
      </c>
      <c r="H1662" s="35">
        <v>317</v>
      </c>
      <c r="I1662" s="35">
        <v>1</v>
      </c>
      <c r="J1662" s="35">
        <v>3</v>
      </c>
      <c r="K1662" s="41">
        <v>4</v>
      </c>
      <c r="L1662" s="21">
        <v>1.2618296529968454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31</v>
      </c>
      <c r="E1663" s="35">
        <v>29</v>
      </c>
      <c r="F1663" s="40">
        <v>60</v>
      </c>
      <c r="G1663" s="21">
        <v>5.3523639607493312</v>
      </c>
      <c r="H1663" s="35">
        <v>672</v>
      </c>
      <c r="I1663" s="35">
        <v>1</v>
      </c>
      <c r="J1663" s="35">
        <v>0</v>
      </c>
      <c r="K1663" s="41">
        <v>1</v>
      </c>
      <c r="L1663" s="21">
        <v>0.14880952380952381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60</v>
      </c>
      <c r="E1664" s="35">
        <v>56</v>
      </c>
      <c r="F1664" s="40">
        <v>116</v>
      </c>
      <c r="G1664" s="21">
        <v>9.9145299145299148</v>
      </c>
      <c r="H1664" s="35">
        <v>288</v>
      </c>
      <c r="I1664" s="35">
        <v>2</v>
      </c>
      <c r="J1664" s="35">
        <v>0</v>
      </c>
      <c r="K1664" s="41">
        <v>2</v>
      </c>
      <c r="L1664" s="21">
        <v>0.69444444444444442</v>
      </c>
    </row>
    <row r="1665" spans="1:12" ht="15" customHeight="1" outlineLevel="1" x14ac:dyDescent="0.2">
      <c r="A1665" s="42" t="s">
        <v>2849</v>
      </c>
      <c r="B1665" s="43" t="s">
        <v>2850</v>
      </c>
      <c r="C1665" s="47">
        <v>1644</v>
      </c>
      <c r="D1665" s="35">
        <v>66</v>
      </c>
      <c r="E1665" s="35">
        <v>60</v>
      </c>
      <c r="F1665" s="40">
        <v>126</v>
      </c>
      <c r="G1665" s="21">
        <v>7.664233576642336</v>
      </c>
      <c r="H1665" s="35">
        <v>436</v>
      </c>
      <c r="I1665" s="35">
        <v>14</v>
      </c>
      <c r="J1665" s="35">
        <v>21</v>
      </c>
      <c r="K1665" s="48">
        <v>35</v>
      </c>
      <c r="L1665" s="46">
        <v>8.0275229357798175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35</v>
      </c>
      <c r="E1666" s="35">
        <v>31</v>
      </c>
      <c r="F1666" s="40">
        <v>66</v>
      </c>
      <c r="G1666" s="21">
        <v>8.5381630012936611</v>
      </c>
      <c r="H1666" s="35">
        <v>469</v>
      </c>
      <c r="I1666" s="35">
        <v>0</v>
      </c>
      <c r="J1666" s="35">
        <v>3</v>
      </c>
      <c r="K1666" s="41">
        <v>3</v>
      </c>
      <c r="L1666" s="21">
        <v>0.63965884861407252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36</v>
      </c>
      <c r="E1667" s="35">
        <v>32</v>
      </c>
      <c r="F1667" s="40">
        <v>68</v>
      </c>
      <c r="G1667" s="21">
        <v>5.4054054054054053</v>
      </c>
      <c r="H1667" s="35">
        <v>750</v>
      </c>
      <c r="I1667" s="35">
        <v>0</v>
      </c>
      <c r="J1667" s="35">
        <v>1</v>
      </c>
      <c r="K1667" s="41">
        <v>1</v>
      </c>
      <c r="L1667" s="21">
        <v>0.13333333333333333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48</v>
      </c>
      <c r="E1668" s="35">
        <v>46</v>
      </c>
      <c r="F1668" s="40">
        <v>94</v>
      </c>
      <c r="G1668" s="21">
        <v>6.8017366136034738</v>
      </c>
      <c r="H1668" s="35">
        <v>589</v>
      </c>
      <c r="I1668" s="35">
        <v>0</v>
      </c>
      <c r="J1668" s="35">
        <v>0</v>
      </c>
      <c r="K1668" s="41">
        <v>0</v>
      </c>
      <c r="L1668" s="21">
        <v>0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45</v>
      </c>
      <c r="E1669" s="35">
        <v>53</v>
      </c>
      <c r="F1669" s="40">
        <v>98</v>
      </c>
      <c r="G1669" s="21">
        <v>7.8462770216172943</v>
      </c>
      <c r="H1669" s="35">
        <v>625</v>
      </c>
      <c r="I1669" s="35">
        <v>2</v>
      </c>
      <c r="J1669" s="35">
        <v>5</v>
      </c>
      <c r="K1669" s="41">
        <v>7</v>
      </c>
      <c r="L1669" s="21">
        <v>1.1199999999999999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24</v>
      </c>
      <c r="E1670" s="35">
        <v>23</v>
      </c>
      <c r="F1670" s="40">
        <v>47</v>
      </c>
      <c r="G1670" s="21">
        <v>5.6694813027744271</v>
      </c>
      <c r="H1670" s="35">
        <v>352</v>
      </c>
      <c r="I1670" s="35">
        <v>1</v>
      </c>
      <c r="J1670" s="35">
        <v>2</v>
      </c>
      <c r="K1670" s="41">
        <v>3</v>
      </c>
      <c r="L1670" s="21">
        <v>0.85227272727272718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50</v>
      </c>
      <c r="E1671" s="35">
        <v>41</v>
      </c>
      <c r="F1671" s="40">
        <v>91</v>
      </c>
      <c r="G1671" s="21">
        <v>5.9554973821989527</v>
      </c>
      <c r="H1671" s="35">
        <v>318</v>
      </c>
      <c r="I1671" s="35">
        <v>5</v>
      </c>
      <c r="J1671" s="35">
        <v>2</v>
      </c>
      <c r="K1671" s="41">
        <v>7</v>
      </c>
      <c r="L1671" s="21">
        <v>2.2012578616352201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21</v>
      </c>
      <c r="E1672" s="35">
        <v>30</v>
      </c>
      <c r="F1672" s="40">
        <v>51</v>
      </c>
      <c r="G1672" s="21">
        <v>5.6729699666295881</v>
      </c>
      <c r="H1672" s="35">
        <v>459</v>
      </c>
      <c r="I1672" s="35">
        <v>0</v>
      </c>
      <c r="J1672" s="35">
        <v>0</v>
      </c>
      <c r="K1672" s="41">
        <v>0</v>
      </c>
      <c r="L1672" s="21">
        <v>0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52</v>
      </c>
      <c r="E1673" s="35">
        <v>30</v>
      </c>
      <c r="F1673" s="40">
        <v>82</v>
      </c>
      <c r="G1673" s="21">
        <v>10.25</v>
      </c>
      <c r="H1673" s="19">
        <v>60</v>
      </c>
      <c r="I1673" s="35">
        <v>8</v>
      </c>
      <c r="J1673" s="35">
        <v>1</v>
      </c>
      <c r="K1673" s="41">
        <v>9</v>
      </c>
      <c r="L1673" s="21">
        <v>15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183</v>
      </c>
      <c r="E1674" s="38">
        <v>181</v>
      </c>
      <c r="F1674" s="38">
        <v>364</v>
      </c>
      <c r="G1674" s="31">
        <v>5.2837857453912038</v>
      </c>
      <c r="H1674" s="29">
        <v>4701</v>
      </c>
      <c r="I1674" s="38">
        <v>13</v>
      </c>
      <c r="J1674" s="38">
        <v>17</v>
      </c>
      <c r="K1674" s="39">
        <v>30</v>
      </c>
      <c r="L1674" s="31">
        <v>0.63816209317166561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30</v>
      </c>
      <c r="E1675" s="35">
        <v>33</v>
      </c>
      <c r="F1675" s="40">
        <v>63</v>
      </c>
      <c r="G1675" s="21">
        <v>5.9099437148217637</v>
      </c>
      <c r="H1675" s="35">
        <v>721</v>
      </c>
      <c r="I1675" s="35">
        <v>4</v>
      </c>
      <c r="J1675" s="35">
        <v>12</v>
      </c>
      <c r="K1675" s="41">
        <v>16</v>
      </c>
      <c r="L1675" s="21">
        <v>2.219140083217753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13</v>
      </c>
      <c r="E1676" s="35">
        <v>10</v>
      </c>
      <c r="F1676" s="40">
        <v>23</v>
      </c>
      <c r="G1676" s="21">
        <v>4.5098039215686274</v>
      </c>
      <c r="H1676" s="35">
        <v>350</v>
      </c>
      <c r="I1676" s="35">
        <v>0</v>
      </c>
      <c r="J1676" s="35">
        <v>1</v>
      </c>
      <c r="K1676" s="41">
        <v>1</v>
      </c>
      <c r="L1676" s="21">
        <v>0.2857142857142857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12</v>
      </c>
      <c r="E1677" s="35">
        <v>19</v>
      </c>
      <c r="F1677" s="40">
        <v>31</v>
      </c>
      <c r="G1677" s="21">
        <v>3.391684901531729</v>
      </c>
      <c r="H1677" s="35">
        <v>739</v>
      </c>
      <c r="I1677" s="35">
        <v>2</v>
      </c>
      <c r="J1677" s="35">
        <v>0</v>
      </c>
      <c r="K1677" s="41">
        <v>2</v>
      </c>
      <c r="L1677" s="21">
        <v>0.2706359945872801</v>
      </c>
    </row>
    <row r="1678" spans="1:12" ht="15" customHeight="1" outlineLevel="1" x14ac:dyDescent="0.2">
      <c r="A1678" s="42" t="s">
        <v>2864</v>
      </c>
      <c r="B1678" s="43" t="s">
        <v>2865</v>
      </c>
      <c r="C1678" s="44">
        <v>852</v>
      </c>
      <c r="D1678" s="35">
        <v>22</v>
      </c>
      <c r="E1678" s="35">
        <v>21</v>
      </c>
      <c r="F1678" s="40">
        <v>43</v>
      </c>
      <c r="G1678" s="21">
        <v>5.046948356807512</v>
      </c>
      <c r="H1678" s="35">
        <v>655</v>
      </c>
      <c r="I1678" s="35">
        <v>0</v>
      </c>
      <c r="J1678" s="35">
        <v>0</v>
      </c>
      <c r="K1678" s="48">
        <v>0</v>
      </c>
      <c r="L1678" s="46">
        <v>0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15</v>
      </c>
      <c r="E1679" s="35">
        <v>17</v>
      </c>
      <c r="F1679" s="40">
        <v>32</v>
      </c>
      <c r="G1679" s="21">
        <v>5.2202283849918434</v>
      </c>
      <c r="H1679" s="35">
        <v>326</v>
      </c>
      <c r="I1679" s="35">
        <v>2</v>
      </c>
      <c r="J1679" s="35">
        <v>2</v>
      </c>
      <c r="K1679" s="41">
        <v>4</v>
      </c>
      <c r="L1679" s="21">
        <v>1.2269938650306749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32</v>
      </c>
      <c r="E1680" s="35">
        <v>20</v>
      </c>
      <c r="F1680" s="40">
        <v>52</v>
      </c>
      <c r="G1680" s="21">
        <v>4.6345811051693406</v>
      </c>
      <c r="H1680" s="35">
        <v>775</v>
      </c>
      <c r="I1680" s="35">
        <v>1</v>
      </c>
      <c r="J1680" s="35">
        <v>0</v>
      </c>
      <c r="K1680" s="41">
        <v>1</v>
      </c>
      <c r="L1680" s="21">
        <v>0.12903225806451613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24</v>
      </c>
      <c r="E1681" s="35">
        <v>28</v>
      </c>
      <c r="F1681" s="40">
        <v>52</v>
      </c>
      <c r="G1681" s="21">
        <v>5.4336468129571571</v>
      </c>
      <c r="H1681" s="35">
        <v>582</v>
      </c>
      <c r="I1681" s="35">
        <v>0</v>
      </c>
      <c r="J1681" s="35">
        <v>0</v>
      </c>
      <c r="K1681" s="41">
        <v>0</v>
      </c>
      <c r="L1681" s="21">
        <v>0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35</v>
      </c>
      <c r="E1682" s="35">
        <v>33</v>
      </c>
      <c r="F1682" s="40">
        <v>68</v>
      </c>
      <c r="G1682" s="21">
        <v>7.9532163742690063</v>
      </c>
      <c r="H1682" s="19">
        <v>553</v>
      </c>
      <c r="I1682" s="35">
        <v>4</v>
      </c>
      <c r="J1682" s="35">
        <v>2</v>
      </c>
      <c r="K1682" s="41">
        <v>6</v>
      </c>
      <c r="L1682" s="21">
        <v>1.0849909584086799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209</v>
      </c>
      <c r="E1683" s="57">
        <v>217</v>
      </c>
      <c r="F1683" s="38">
        <v>426</v>
      </c>
      <c r="G1683" s="31">
        <v>5.4587391081496666</v>
      </c>
      <c r="H1683" s="33">
        <v>3501</v>
      </c>
      <c r="I1683" s="57">
        <v>7</v>
      </c>
      <c r="J1683" s="57">
        <v>7</v>
      </c>
      <c r="K1683" s="39">
        <v>14</v>
      </c>
      <c r="L1683" s="31">
        <v>0.39988574692944878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2484</v>
      </c>
      <c r="E1684" s="49">
        <v>2294</v>
      </c>
      <c r="F1684" s="49">
        <v>4778</v>
      </c>
      <c r="G1684" s="25">
        <v>4.7015990159901602</v>
      </c>
      <c r="H1684" s="9">
        <v>41070</v>
      </c>
      <c r="I1684" s="49">
        <v>211</v>
      </c>
      <c r="J1684" s="49">
        <v>181</v>
      </c>
      <c r="K1684" s="50">
        <v>392</v>
      </c>
      <c r="L1684" s="25">
        <v>0.95446798149500856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1386</v>
      </c>
      <c r="E1685" s="38">
        <v>1384</v>
      </c>
      <c r="F1685" s="38">
        <v>2770</v>
      </c>
      <c r="G1685" s="31">
        <v>4.8496095801673729</v>
      </c>
      <c r="H1685" s="29">
        <v>20348</v>
      </c>
      <c r="I1685" s="38">
        <v>72</v>
      </c>
      <c r="J1685" s="38">
        <v>66</v>
      </c>
      <c r="K1685" s="39">
        <v>138</v>
      </c>
      <c r="L1685" s="31">
        <v>0.67819933162964419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133</v>
      </c>
      <c r="E1686" s="35">
        <v>126</v>
      </c>
      <c r="F1686" s="40">
        <v>259</v>
      </c>
      <c r="G1686" s="21">
        <v>6.454024420632944</v>
      </c>
      <c r="H1686" s="35">
        <v>763</v>
      </c>
      <c r="I1686" s="35">
        <v>1</v>
      </c>
      <c r="J1686" s="35">
        <v>0</v>
      </c>
      <c r="K1686" s="41">
        <v>1</v>
      </c>
      <c r="L1686" s="21">
        <v>0.13106159895150721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44</v>
      </c>
      <c r="E1687" s="35">
        <v>45</v>
      </c>
      <c r="F1687" s="40">
        <v>89</v>
      </c>
      <c r="G1687" s="21">
        <v>6.095890410958904</v>
      </c>
      <c r="H1687" s="19">
        <v>616</v>
      </c>
      <c r="I1687" s="35">
        <v>7</v>
      </c>
      <c r="J1687" s="35">
        <v>5</v>
      </c>
      <c r="K1687" s="41">
        <v>12</v>
      </c>
      <c r="L1687" s="21">
        <v>1.948051948051948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99</v>
      </c>
      <c r="E1688" s="35">
        <v>93</v>
      </c>
      <c r="F1688" s="40">
        <v>192</v>
      </c>
      <c r="G1688" s="21">
        <v>5.487282080594456</v>
      </c>
      <c r="H1688" s="19">
        <v>1216</v>
      </c>
      <c r="I1688" s="35">
        <v>1</v>
      </c>
      <c r="J1688" s="35">
        <v>1</v>
      </c>
      <c r="K1688" s="41">
        <v>2</v>
      </c>
      <c r="L1688" s="21">
        <v>0.1644736842105263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40</v>
      </c>
      <c r="E1689" s="35">
        <v>60</v>
      </c>
      <c r="F1689" s="40">
        <v>100</v>
      </c>
      <c r="G1689" s="21">
        <v>5.6274620146314014</v>
      </c>
      <c r="H1689" s="35">
        <v>823</v>
      </c>
      <c r="I1689" s="35">
        <v>0</v>
      </c>
      <c r="J1689" s="35">
        <v>0</v>
      </c>
      <c r="K1689" s="41">
        <v>0</v>
      </c>
      <c r="L1689" s="21">
        <v>0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13</v>
      </c>
      <c r="E1690" s="35">
        <v>14</v>
      </c>
      <c r="F1690" s="40">
        <v>27</v>
      </c>
      <c r="G1690" s="21">
        <v>5.0373134328358207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47</v>
      </c>
      <c r="E1691" s="35">
        <v>39</v>
      </c>
      <c r="F1691" s="40">
        <v>86</v>
      </c>
      <c r="G1691" s="21">
        <v>3.1524926686217007</v>
      </c>
      <c r="H1691" s="19">
        <v>1468</v>
      </c>
      <c r="I1691" s="35">
        <v>2</v>
      </c>
      <c r="J1691" s="35">
        <v>0</v>
      </c>
      <c r="K1691" s="41">
        <v>2</v>
      </c>
      <c r="L1691" s="21">
        <v>0.13623978201634876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35</v>
      </c>
      <c r="E1692" s="35">
        <v>24</v>
      </c>
      <c r="F1692" s="40">
        <v>59</v>
      </c>
      <c r="G1692" s="21">
        <v>4.2784626540971722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94</v>
      </c>
      <c r="E1693" s="35">
        <v>69</v>
      </c>
      <c r="F1693" s="40">
        <v>163</v>
      </c>
      <c r="G1693" s="21">
        <v>7.028891763691246</v>
      </c>
      <c r="H1693" s="35">
        <v>676</v>
      </c>
      <c r="I1693" s="35">
        <v>1</v>
      </c>
      <c r="J1693" s="35">
        <v>0</v>
      </c>
      <c r="K1693" s="41">
        <v>1</v>
      </c>
      <c r="L1693" s="21">
        <v>0.14792899408284024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56</v>
      </c>
      <c r="E1694" s="35">
        <v>62</v>
      </c>
      <c r="F1694" s="40">
        <v>118</v>
      </c>
      <c r="G1694" s="21">
        <v>4.589653831194088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47</v>
      </c>
      <c r="E1695" s="35">
        <v>56</v>
      </c>
      <c r="F1695" s="40">
        <v>103</v>
      </c>
      <c r="G1695" s="21">
        <v>5.5585536967080404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50</v>
      </c>
      <c r="E1696" s="35">
        <v>50</v>
      </c>
      <c r="F1696" s="40">
        <v>100</v>
      </c>
      <c r="G1696" s="21">
        <v>6.6050198150594461</v>
      </c>
      <c r="H1696" s="35">
        <v>665</v>
      </c>
      <c r="I1696" s="35">
        <v>3</v>
      </c>
      <c r="J1696" s="35">
        <v>1</v>
      </c>
      <c r="K1696" s="41">
        <v>4</v>
      </c>
      <c r="L1696" s="21">
        <v>0.60150375939849632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44</v>
      </c>
      <c r="E1697" s="35">
        <v>38</v>
      </c>
      <c r="F1697" s="40">
        <v>82</v>
      </c>
      <c r="G1697" s="21">
        <v>6.0471976401179939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26</v>
      </c>
      <c r="E1698" s="35">
        <v>37</v>
      </c>
      <c r="F1698" s="40">
        <v>63</v>
      </c>
      <c r="G1698" s="21">
        <v>4.5751633986928102</v>
      </c>
      <c r="H1698" s="19">
        <v>608</v>
      </c>
      <c r="I1698" s="35">
        <v>4</v>
      </c>
      <c r="J1698" s="35">
        <v>6</v>
      </c>
      <c r="K1698" s="41">
        <v>10</v>
      </c>
      <c r="L1698" s="21">
        <v>1.6447368421052631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54</v>
      </c>
      <c r="E1699" s="35">
        <v>39</v>
      </c>
      <c r="F1699" s="40">
        <v>93</v>
      </c>
      <c r="G1699" s="21">
        <v>2.0103761348897535</v>
      </c>
      <c r="H1699" s="19">
        <v>1829</v>
      </c>
      <c r="I1699" s="35">
        <v>1</v>
      </c>
      <c r="J1699" s="35">
        <v>2</v>
      </c>
      <c r="K1699" s="41">
        <v>3</v>
      </c>
      <c r="L1699" s="21">
        <v>0.16402405686167304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46</v>
      </c>
      <c r="E1700" s="35">
        <v>34</v>
      </c>
      <c r="F1700" s="40">
        <v>80</v>
      </c>
      <c r="G1700" s="21">
        <v>5.8953574060427414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48</v>
      </c>
      <c r="E1701" s="35">
        <v>38</v>
      </c>
      <c r="F1701" s="40">
        <v>86</v>
      </c>
      <c r="G1701" s="21">
        <v>4.4885177453027145</v>
      </c>
      <c r="H1701" s="35">
        <v>892</v>
      </c>
      <c r="I1701" s="35">
        <v>3</v>
      </c>
      <c r="J1701" s="35">
        <v>3</v>
      </c>
      <c r="K1701" s="41">
        <v>6</v>
      </c>
      <c r="L1701" s="21">
        <v>0.67264573991031396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13</v>
      </c>
      <c r="E1702" s="35">
        <v>23</v>
      </c>
      <c r="F1702" s="40">
        <v>36</v>
      </c>
      <c r="G1702" s="21">
        <v>3.0176026823134956</v>
      </c>
      <c r="H1702" s="35">
        <v>556</v>
      </c>
      <c r="I1702" s="35">
        <v>0</v>
      </c>
      <c r="J1702" s="35">
        <v>1</v>
      </c>
      <c r="K1702" s="41">
        <v>1</v>
      </c>
      <c r="L1702" s="21">
        <v>0.17985611510791369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40</v>
      </c>
      <c r="E1703" s="35">
        <v>26</v>
      </c>
      <c r="F1703" s="40">
        <v>66</v>
      </c>
      <c r="G1703" s="21">
        <v>6.395348837209303</v>
      </c>
      <c r="H1703" s="35">
        <v>430</v>
      </c>
      <c r="I1703" s="35">
        <v>0</v>
      </c>
      <c r="J1703" s="35">
        <v>0</v>
      </c>
      <c r="K1703" s="41">
        <v>0</v>
      </c>
      <c r="L1703" s="21">
        <v>0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46</v>
      </c>
      <c r="E1704" s="35">
        <v>58</v>
      </c>
      <c r="F1704" s="40">
        <v>104</v>
      </c>
      <c r="G1704" s="21">
        <v>5.3360697793740375</v>
      </c>
      <c r="H1704" s="35">
        <v>724</v>
      </c>
      <c r="I1704" s="35">
        <v>11</v>
      </c>
      <c r="J1704" s="35">
        <v>6</v>
      </c>
      <c r="K1704" s="41">
        <v>17</v>
      </c>
      <c r="L1704" s="21">
        <v>2.3480662983425415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13</v>
      </c>
      <c r="E1705" s="35">
        <v>8</v>
      </c>
      <c r="F1705" s="40">
        <v>21</v>
      </c>
      <c r="G1705" s="21">
        <v>2.0095693779904304</v>
      </c>
      <c r="H1705" s="35">
        <v>433</v>
      </c>
      <c r="I1705" s="35">
        <v>0</v>
      </c>
      <c r="J1705" s="35">
        <v>0</v>
      </c>
      <c r="K1705" s="41">
        <v>0</v>
      </c>
      <c r="L1705" s="21">
        <v>0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13</v>
      </c>
      <c r="E1706" s="35">
        <v>18</v>
      </c>
      <c r="F1706" s="40">
        <v>31</v>
      </c>
      <c r="G1706" s="21">
        <v>6.25</v>
      </c>
      <c r="H1706" s="19">
        <v>204</v>
      </c>
      <c r="I1706" s="35">
        <v>1</v>
      </c>
      <c r="J1706" s="35">
        <v>1</v>
      </c>
      <c r="K1706" s="41">
        <v>2</v>
      </c>
      <c r="L1706" s="21">
        <v>0.98039215686274506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68</v>
      </c>
      <c r="E1707" s="35">
        <v>75</v>
      </c>
      <c r="F1707" s="40">
        <v>143</v>
      </c>
      <c r="G1707" s="21">
        <v>4.2546861053257956</v>
      </c>
      <c r="H1707" s="19">
        <v>1112</v>
      </c>
      <c r="I1707" s="35">
        <v>0</v>
      </c>
      <c r="J1707" s="35">
        <v>0</v>
      </c>
      <c r="K1707" s="41">
        <v>0</v>
      </c>
      <c r="L1707" s="21">
        <v>0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63</v>
      </c>
      <c r="E1708" s="35">
        <v>79</v>
      </c>
      <c r="F1708" s="40">
        <v>142</v>
      </c>
      <c r="G1708" s="21">
        <v>5.0444049733570164</v>
      </c>
      <c r="H1708" s="19">
        <v>1253</v>
      </c>
      <c r="I1708" s="35">
        <v>14</v>
      </c>
      <c r="J1708" s="35">
        <v>12</v>
      </c>
      <c r="K1708" s="41">
        <v>26</v>
      </c>
      <c r="L1708" s="21">
        <v>2.0750199521149244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0</v>
      </c>
      <c r="E1709" s="35">
        <v>0</v>
      </c>
      <c r="F1709" s="40">
        <v>0</v>
      </c>
      <c r="G1709" s="21">
        <v>0</v>
      </c>
      <c r="H1709" s="35">
        <v>250</v>
      </c>
      <c r="I1709" s="35">
        <v>0</v>
      </c>
      <c r="J1709" s="35">
        <v>0</v>
      </c>
      <c r="K1709" s="41">
        <v>0</v>
      </c>
      <c r="L1709" s="21">
        <v>0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96</v>
      </c>
      <c r="E1710" s="35">
        <v>87</v>
      </c>
      <c r="F1710" s="40">
        <v>183</v>
      </c>
      <c r="G1710" s="21">
        <v>7.32</v>
      </c>
      <c r="H1710" s="35">
        <v>338</v>
      </c>
      <c r="I1710" s="35">
        <v>3</v>
      </c>
      <c r="J1710" s="35">
        <v>8</v>
      </c>
      <c r="K1710" s="41">
        <v>11</v>
      </c>
      <c r="L1710" s="21">
        <v>3.2544378698224854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43</v>
      </c>
      <c r="E1711" s="35">
        <v>61</v>
      </c>
      <c r="F1711" s="40">
        <v>104</v>
      </c>
      <c r="G1711" s="21">
        <v>6.0046189376443415</v>
      </c>
      <c r="H1711" s="35">
        <v>461</v>
      </c>
      <c r="I1711" s="35">
        <v>0</v>
      </c>
      <c r="J1711" s="35">
        <v>0</v>
      </c>
      <c r="K1711" s="41">
        <v>0</v>
      </c>
      <c r="L1711" s="21">
        <v>0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44</v>
      </c>
      <c r="E1712" s="35">
        <v>46</v>
      </c>
      <c r="F1712" s="40">
        <v>90</v>
      </c>
      <c r="G1712" s="21">
        <v>4.2273367778299678</v>
      </c>
      <c r="H1712" s="35">
        <v>425</v>
      </c>
      <c r="I1712" s="35">
        <v>13</v>
      </c>
      <c r="J1712" s="35">
        <v>13</v>
      </c>
      <c r="K1712" s="41">
        <v>26</v>
      </c>
      <c r="L1712" s="21">
        <v>6.1176470588235299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0</v>
      </c>
      <c r="E1713" s="35">
        <v>0</v>
      </c>
      <c r="F1713" s="40">
        <v>0</v>
      </c>
      <c r="G1713" s="21">
        <v>0</v>
      </c>
      <c r="H1713" s="35">
        <v>336</v>
      </c>
      <c r="I1713" s="35">
        <v>0</v>
      </c>
      <c r="J1713" s="35">
        <v>0</v>
      </c>
      <c r="K1713" s="41">
        <v>0</v>
      </c>
      <c r="L1713" s="21">
        <v>0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18</v>
      </c>
      <c r="E1714" s="35">
        <v>28</v>
      </c>
      <c r="F1714" s="40">
        <v>46</v>
      </c>
      <c r="G1714" s="21">
        <v>5.8154235145385593</v>
      </c>
      <c r="H1714" s="35">
        <v>347</v>
      </c>
      <c r="I1714" s="35">
        <v>0</v>
      </c>
      <c r="J1714" s="35">
        <v>0</v>
      </c>
      <c r="K1714" s="41">
        <v>0</v>
      </c>
      <c r="L1714" s="21">
        <v>0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37</v>
      </c>
      <c r="E1715" s="35">
        <v>34</v>
      </c>
      <c r="F1715" s="40">
        <v>71</v>
      </c>
      <c r="G1715" s="21">
        <v>3.9422543031649084</v>
      </c>
      <c r="H1715" s="35">
        <v>662</v>
      </c>
      <c r="I1715" s="35">
        <v>4</v>
      </c>
      <c r="J1715" s="35">
        <v>5</v>
      </c>
      <c r="K1715" s="41">
        <v>9</v>
      </c>
      <c r="L1715" s="21">
        <v>1.3595166163141994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16</v>
      </c>
      <c r="E1716" s="35">
        <v>17</v>
      </c>
      <c r="F1716" s="40">
        <v>33</v>
      </c>
      <c r="G1716" s="21">
        <v>5</v>
      </c>
      <c r="H1716" s="19">
        <v>268</v>
      </c>
      <c r="I1716" s="35">
        <v>3</v>
      </c>
      <c r="J1716" s="35">
        <v>2</v>
      </c>
      <c r="K1716" s="41">
        <v>5</v>
      </c>
      <c r="L1716" s="21">
        <v>1.8656716417910446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626</v>
      </c>
      <c r="E1717" s="38">
        <v>607</v>
      </c>
      <c r="F1717" s="38">
        <v>1233</v>
      </c>
      <c r="G1717" s="31">
        <v>3.9206334064676143</v>
      </c>
      <c r="H1717" s="29">
        <v>13996</v>
      </c>
      <c r="I1717" s="38">
        <v>94</v>
      </c>
      <c r="J1717" s="38">
        <v>86</v>
      </c>
      <c r="K1717" s="39">
        <v>180</v>
      </c>
      <c r="L1717" s="31">
        <v>1.2860817376393254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0</v>
      </c>
      <c r="E1718" s="35">
        <v>0</v>
      </c>
      <c r="F1718" s="40">
        <v>0</v>
      </c>
      <c r="G1718" s="21">
        <v>0</v>
      </c>
      <c r="H1718" s="35">
        <v>240</v>
      </c>
      <c r="I1718" s="35">
        <v>0</v>
      </c>
      <c r="J1718" s="35">
        <v>0</v>
      </c>
      <c r="K1718" s="41">
        <v>0</v>
      </c>
      <c r="L1718" s="21">
        <v>0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37</v>
      </c>
      <c r="E1719" s="35">
        <v>27</v>
      </c>
      <c r="F1719" s="40">
        <v>64</v>
      </c>
      <c r="G1719" s="21">
        <v>5.9259259259259265</v>
      </c>
      <c r="H1719" s="35">
        <v>433</v>
      </c>
      <c r="I1719" s="35">
        <v>6</v>
      </c>
      <c r="J1719" s="35">
        <v>6</v>
      </c>
      <c r="K1719" s="41">
        <v>12</v>
      </c>
      <c r="L1719" s="21">
        <v>2.7713625866050808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0</v>
      </c>
      <c r="E1720" s="35">
        <v>0</v>
      </c>
      <c r="F1720" s="40">
        <v>0</v>
      </c>
      <c r="G1720" s="21">
        <v>0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26</v>
      </c>
      <c r="E1721" s="35">
        <v>20</v>
      </c>
      <c r="F1721" s="40">
        <v>46</v>
      </c>
      <c r="G1721" s="21">
        <v>2.3920956838273533</v>
      </c>
      <c r="H1721" s="19">
        <v>1341</v>
      </c>
      <c r="I1721" s="35">
        <v>19</v>
      </c>
      <c r="J1721" s="35">
        <v>13</v>
      </c>
      <c r="K1721" s="41">
        <v>32</v>
      </c>
      <c r="L1721" s="21">
        <v>2.3862788963460102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19</v>
      </c>
      <c r="E1722" s="35">
        <v>23</v>
      </c>
      <c r="F1722" s="40">
        <v>42</v>
      </c>
      <c r="G1722" s="21">
        <v>5.5776892430278879</v>
      </c>
      <c r="H1722" s="19">
        <v>381</v>
      </c>
      <c r="I1722" s="35">
        <v>4</v>
      </c>
      <c r="J1722" s="35">
        <v>4</v>
      </c>
      <c r="K1722" s="41">
        <v>8</v>
      </c>
      <c r="L1722" s="21">
        <v>2.0997375328083989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89</v>
      </c>
      <c r="E1723" s="35">
        <v>108</v>
      </c>
      <c r="F1723" s="40">
        <v>197</v>
      </c>
      <c r="G1723" s="21">
        <v>6.9317382125263896</v>
      </c>
      <c r="H1723" s="19">
        <v>1099</v>
      </c>
      <c r="I1723" s="35">
        <v>11</v>
      </c>
      <c r="J1723" s="35">
        <v>9</v>
      </c>
      <c r="K1723" s="41">
        <v>20</v>
      </c>
      <c r="L1723" s="21">
        <v>1.8198362147406733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26</v>
      </c>
      <c r="E1724" s="35">
        <v>21</v>
      </c>
      <c r="F1724" s="40">
        <v>47</v>
      </c>
      <c r="G1724" s="21">
        <v>4.9946865037194481</v>
      </c>
      <c r="H1724" s="35">
        <v>288</v>
      </c>
      <c r="I1724" s="35">
        <v>0</v>
      </c>
      <c r="J1724" s="35">
        <v>0</v>
      </c>
      <c r="K1724" s="41">
        <v>0</v>
      </c>
      <c r="L1724" s="21">
        <v>0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31</v>
      </c>
      <c r="E1725" s="35">
        <v>22</v>
      </c>
      <c r="F1725" s="40">
        <v>53</v>
      </c>
      <c r="G1725" s="21">
        <v>3.8489469862018879</v>
      </c>
      <c r="H1725" s="35">
        <v>487</v>
      </c>
      <c r="I1725" s="35">
        <v>0</v>
      </c>
      <c r="J1725" s="35">
        <v>3</v>
      </c>
      <c r="K1725" s="41">
        <v>3</v>
      </c>
      <c r="L1725" s="21">
        <v>0.61601642710472282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18</v>
      </c>
      <c r="E1726" s="35">
        <v>17</v>
      </c>
      <c r="F1726" s="40">
        <v>35</v>
      </c>
      <c r="G1726" s="21">
        <v>6.7049808429118771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88</v>
      </c>
      <c r="E1727" s="35">
        <v>60</v>
      </c>
      <c r="F1727" s="40">
        <v>148</v>
      </c>
      <c r="G1727" s="21">
        <v>6.3274903805044884</v>
      </c>
      <c r="H1727" s="19">
        <v>569</v>
      </c>
      <c r="I1727" s="35">
        <v>9</v>
      </c>
      <c r="J1727" s="35">
        <v>8</v>
      </c>
      <c r="K1727" s="41">
        <v>17</v>
      </c>
      <c r="L1727" s="21">
        <v>2.9876977152899822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23</v>
      </c>
      <c r="E1728" s="35">
        <v>37</v>
      </c>
      <c r="F1728" s="40">
        <v>60</v>
      </c>
      <c r="G1728" s="21">
        <v>2.356637863315004</v>
      </c>
      <c r="H1728" s="19">
        <v>1559</v>
      </c>
      <c r="I1728" s="35">
        <v>5</v>
      </c>
      <c r="J1728" s="35">
        <v>4</v>
      </c>
      <c r="K1728" s="41">
        <v>9</v>
      </c>
      <c r="L1728" s="21">
        <v>0.57729313662604231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0</v>
      </c>
      <c r="E1729" s="35">
        <v>0</v>
      </c>
      <c r="F1729" s="40">
        <v>0</v>
      </c>
      <c r="G1729" s="21">
        <v>0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0</v>
      </c>
      <c r="E1730" s="35">
        <v>0</v>
      </c>
      <c r="F1730" s="40">
        <v>0</v>
      </c>
      <c r="G1730" s="21">
        <v>0</v>
      </c>
      <c r="H1730" s="35">
        <v>448</v>
      </c>
      <c r="I1730" s="35">
        <v>0</v>
      </c>
      <c r="J1730" s="35">
        <v>0</v>
      </c>
      <c r="K1730" s="41">
        <v>0</v>
      </c>
      <c r="L1730" s="21">
        <v>0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55</v>
      </c>
      <c r="E1731" s="35">
        <v>51</v>
      </c>
      <c r="F1731" s="40">
        <v>106</v>
      </c>
      <c r="G1731" s="21">
        <v>5.17578125</v>
      </c>
      <c r="H1731" s="35">
        <v>662</v>
      </c>
      <c r="I1731" s="35">
        <v>8</v>
      </c>
      <c r="J1731" s="35">
        <v>4</v>
      </c>
      <c r="K1731" s="41">
        <v>12</v>
      </c>
      <c r="L1731" s="21">
        <v>1.8126888217522661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0</v>
      </c>
      <c r="E1732" s="35">
        <v>0</v>
      </c>
      <c r="F1732" s="40">
        <v>0</v>
      </c>
      <c r="G1732" s="21">
        <v>0</v>
      </c>
      <c r="H1732" s="35">
        <v>566</v>
      </c>
      <c r="I1732" s="35">
        <v>0</v>
      </c>
      <c r="J1732" s="35">
        <v>0</v>
      </c>
      <c r="K1732" s="41">
        <v>0</v>
      </c>
      <c r="L1732" s="21">
        <v>0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19</v>
      </c>
      <c r="E1733" s="35">
        <v>20</v>
      </c>
      <c r="F1733" s="40">
        <v>39</v>
      </c>
      <c r="G1733" s="21">
        <v>4.7503045066991474</v>
      </c>
      <c r="H1733" s="35">
        <v>335</v>
      </c>
      <c r="I1733" s="35">
        <v>1</v>
      </c>
      <c r="J1733" s="35">
        <v>3</v>
      </c>
      <c r="K1733" s="41">
        <v>4</v>
      </c>
      <c r="L1733" s="21">
        <v>1.1940298507462688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14</v>
      </c>
      <c r="E1734" s="35">
        <v>7</v>
      </c>
      <c r="F1734" s="40">
        <v>21</v>
      </c>
      <c r="G1734" s="21">
        <v>4.3841336116910234</v>
      </c>
      <c r="H1734" s="35">
        <v>236</v>
      </c>
      <c r="I1734" s="35">
        <v>0</v>
      </c>
      <c r="J1734" s="35">
        <v>2</v>
      </c>
      <c r="K1734" s="41">
        <v>2</v>
      </c>
      <c r="L1734" s="21">
        <v>0.84745762711864403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29</v>
      </c>
      <c r="E1735" s="35">
        <v>37</v>
      </c>
      <c r="F1735" s="40">
        <v>66</v>
      </c>
      <c r="G1735" s="21">
        <v>3.5830618892508146</v>
      </c>
      <c r="H1735" s="35">
        <v>896</v>
      </c>
      <c r="I1735" s="35">
        <v>9</v>
      </c>
      <c r="J1735" s="35">
        <v>6</v>
      </c>
      <c r="K1735" s="41">
        <v>15</v>
      </c>
      <c r="L1735" s="21">
        <v>1.6741071428571428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36</v>
      </c>
      <c r="E1736" s="35">
        <v>38</v>
      </c>
      <c r="F1736" s="40">
        <v>74</v>
      </c>
      <c r="G1736" s="21">
        <v>3.9194915254237288</v>
      </c>
      <c r="H1736" s="35">
        <v>883</v>
      </c>
      <c r="I1736" s="35">
        <v>5</v>
      </c>
      <c r="J1736" s="35">
        <v>11</v>
      </c>
      <c r="K1736" s="41">
        <v>16</v>
      </c>
      <c r="L1736" s="21">
        <v>1.8120045300113252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36</v>
      </c>
      <c r="E1737" s="35">
        <v>33</v>
      </c>
      <c r="F1737" s="40">
        <v>69</v>
      </c>
      <c r="G1737" s="21">
        <v>5.5915721231766611</v>
      </c>
      <c r="H1737" s="35">
        <v>484</v>
      </c>
      <c r="I1737" s="35">
        <v>3</v>
      </c>
      <c r="J1737" s="35">
        <v>0</v>
      </c>
      <c r="K1737" s="41">
        <v>3</v>
      </c>
      <c r="L1737" s="21">
        <v>0.6198347107438017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32</v>
      </c>
      <c r="E1738" s="35">
        <v>42</v>
      </c>
      <c r="F1738" s="40">
        <v>74</v>
      </c>
      <c r="G1738" s="21">
        <v>4.6687697160883275</v>
      </c>
      <c r="H1738" s="35">
        <v>701</v>
      </c>
      <c r="I1738" s="35">
        <v>5</v>
      </c>
      <c r="J1738" s="35">
        <v>7</v>
      </c>
      <c r="K1738" s="41">
        <v>12</v>
      </c>
      <c r="L1738" s="21">
        <v>1.7118402282453637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11</v>
      </c>
      <c r="E1739" s="35">
        <v>14</v>
      </c>
      <c r="F1739" s="40">
        <v>25</v>
      </c>
      <c r="G1739" s="21">
        <v>2.9550827423167849</v>
      </c>
      <c r="H1739" s="35">
        <v>372</v>
      </c>
      <c r="I1739" s="35">
        <v>2</v>
      </c>
      <c r="J1739" s="35">
        <v>2</v>
      </c>
      <c r="K1739" s="41">
        <v>4</v>
      </c>
      <c r="L1739" s="21">
        <v>1.0752688172043012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0</v>
      </c>
      <c r="E1740" s="35">
        <v>0</v>
      </c>
      <c r="F1740" s="40">
        <v>0</v>
      </c>
      <c r="G1740" s="21">
        <v>0</v>
      </c>
      <c r="H1740" s="35">
        <v>182</v>
      </c>
      <c r="I1740" s="35">
        <v>0</v>
      </c>
      <c r="J1740" s="35">
        <v>0</v>
      </c>
      <c r="K1740" s="41">
        <v>0</v>
      </c>
      <c r="L1740" s="21">
        <v>0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18</v>
      </c>
      <c r="E1741" s="35">
        <v>18</v>
      </c>
      <c r="F1741" s="40">
        <v>36</v>
      </c>
      <c r="G1741" s="21">
        <v>4.0313549832026876</v>
      </c>
      <c r="H1741" s="35">
        <v>485</v>
      </c>
      <c r="I1741" s="35">
        <v>6</v>
      </c>
      <c r="J1741" s="35">
        <v>4</v>
      </c>
      <c r="K1741" s="41">
        <v>10</v>
      </c>
      <c r="L1741" s="21">
        <v>2.0618556701030926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19</v>
      </c>
      <c r="E1742" s="35">
        <v>12</v>
      </c>
      <c r="F1742" s="40">
        <v>31</v>
      </c>
      <c r="G1742" s="21">
        <v>4.90506329113924</v>
      </c>
      <c r="H1742" s="35">
        <v>314</v>
      </c>
      <c r="I1742" s="35">
        <v>1</v>
      </c>
      <c r="J1742" s="35">
        <v>0</v>
      </c>
      <c r="K1742" s="41">
        <v>1</v>
      </c>
      <c r="L1742" s="21">
        <v>0.31847133757961787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38</v>
      </c>
      <c r="E1743" s="38">
        <v>35</v>
      </c>
      <c r="F1743" s="38">
        <v>73</v>
      </c>
      <c r="G1743" s="31">
        <v>4.1057367829021372</v>
      </c>
      <c r="H1743" s="38">
        <v>714</v>
      </c>
      <c r="I1743" s="38">
        <v>0</v>
      </c>
      <c r="J1743" s="38">
        <v>1</v>
      </c>
      <c r="K1743" s="39">
        <v>1</v>
      </c>
      <c r="L1743" s="31">
        <v>0.14005602240896359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4</v>
      </c>
      <c r="E1744" s="35">
        <v>3</v>
      </c>
      <c r="F1744" s="40">
        <v>7</v>
      </c>
      <c r="G1744" s="21">
        <v>6.3063063063063058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9</v>
      </c>
      <c r="E1745" s="35">
        <v>5</v>
      </c>
      <c r="F1745" s="40">
        <v>14</v>
      </c>
      <c r="G1745" s="21">
        <v>6.2222222222222223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8</v>
      </c>
      <c r="E1746" s="35">
        <v>12</v>
      </c>
      <c r="F1746" s="40">
        <v>20</v>
      </c>
      <c r="G1746" s="21">
        <v>5.0505050505050502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4</v>
      </c>
      <c r="E1747" s="35">
        <v>3</v>
      </c>
      <c r="F1747" s="40">
        <v>7</v>
      </c>
      <c r="G1747" s="21">
        <v>2.6819923371647509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8</v>
      </c>
      <c r="E1748" s="35">
        <v>6</v>
      </c>
      <c r="F1748" s="40">
        <v>14</v>
      </c>
      <c r="G1748" s="21">
        <v>5.3231939163498092</v>
      </c>
      <c r="H1748" s="35">
        <v>98</v>
      </c>
      <c r="I1748" s="35">
        <v>0</v>
      </c>
      <c r="J1748" s="35">
        <v>1</v>
      </c>
      <c r="K1748" s="41">
        <v>1</v>
      </c>
      <c r="L1748" s="21">
        <v>1.0204081632653061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5</v>
      </c>
      <c r="E1749" s="35">
        <v>6</v>
      </c>
      <c r="F1749" s="40">
        <v>11</v>
      </c>
      <c r="G1749" s="21">
        <v>2.1072796934865901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434</v>
      </c>
      <c r="E1750" s="61">
        <v>268</v>
      </c>
      <c r="F1750" s="61">
        <v>702</v>
      </c>
      <c r="G1750" s="62">
        <v>6.2234042553191493</v>
      </c>
      <c r="H1750" s="63">
        <v>6012</v>
      </c>
      <c r="I1750" s="61">
        <v>45</v>
      </c>
      <c r="J1750" s="61">
        <v>28</v>
      </c>
      <c r="K1750" s="64">
        <v>73</v>
      </c>
      <c r="L1750" s="62">
        <v>1.2142381902860944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C1750">
    <cfRule type="containsBlanks" dxfId="9" priority="1">
      <formula>LEN(TRIM(C7))=0</formula>
    </cfRule>
  </conditionalFormatting>
  <conditionalFormatting sqref="D9:E109 D111:E190 D192:E1750">
    <cfRule type="cellIs" dxfId="8" priority="2" operator="equal">
      <formula>" "</formula>
    </cfRule>
  </conditionalFormatting>
  <conditionalFormatting sqref="D7:L1750">
    <cfRule type="containsBlanks" dxfId="7" priority="3">
      <formula>LEN(TRIM(D7))=0</formula>
    </cfRule>
  </conditionalFormatting>
  <pageMargins left="0.7" right="0.7" top="0.75" bottom="0.75" header="0" footer="0"/>
  <pageSetup paperSize="9" scale="95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EFD9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3015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73022</v>
      </c>
      <c r="E7" s="10">
        <v>69741</v>
      </c>
      <c r="F7" s="10">
        <v>142763</v>
      </c>
      <c r="G7" s="11">
        <v>5.9673749118037511</v>
      </c>
      <c r="H7" s="9">
        <v>840855</v>
      </c>
      <c r="I7" s="12">
        <v>4106</v>
      </c>
      <c r="J7" s="12">
        <v>3913</v>
      </c>
      <c r="K7" s="13">
        <v>8019</v>
      </c>
      <c r="L7" s="11">
        <v>0.95367215512781633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11249</v>
      </c>
      <c r="E8" s="9">
        <v>10805</v>
      </c>
      <c r="F8" s="9">
        <v>22054</v>
      </c>
      <c r="G8" s="11">
        <v>7.7166390247657439</v>
      </c>
      <c r="H8" s="9">
        <v>60578</v>
      </c>
      <c r="I8" s="9">
        <v>518</v>
      </c>
      <c r="J8" s="9">
        <v>513</v>
      </c>
      <c r="K8" s="16">
        <v>1031</v>
      </c>
      <c r="L8" s="11">
        <v>1.7019379972927466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1279</v>
      </c>
      <c r="E9" s="19">
        <v>1284</v>
      </c>
      <c r="F9" s="20">
        <v>2563</v>
      </c>
      <c r="G9" s="21">
        <v>7.0242271431703571</v>
      </c>
      <c r="H9" s="19">
        <v>10459</v>
      </c>
      <c r="I9" s="19">
        <v>29</v>
      </c>
      <c r="J9" s="19">
        <v>35</v>
      </c>
      <c r="K9" s="22">
        <v>64</v>
      </c>
      <c r="L9" s="21">
        <v>0.61191318481690404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468</v>
      </c>
      <c r="E10" s="19">
        <v>494</v>
      </c>
      <c r="F10" s="20">
        <v>962</v>
      </c>
      <c r="G10" s="21">
        <v>7.8313253012048198</v>
      </c>
      <c r="H10" s="19">
        <v>2457</v>
      </c>
      <c r="I10" s="19">
        <v>43</v>
      </c>
      <c r="J10" s="19">
        <v>62</v>
      </c>
      <c r="K10" s="22">
        <v>105</v>
      </c>
      <c r="L10" s="21">
        <v>4.2735042735042734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178</v>
      </c>
      <c r="E11" s="19">
        <v>192</v>
      </c>
      <c r="F11" s="20">
        <v>370</v>
      </c>
      <c r="G11" s="21">
        <v>8.0786026200873362</v>
      </c>
      <c r="H11" s="19">
        <v>269</v>
      </c>
      <c r="I11" s="19">
        <v>0</v>
      </c>
      <c r="J11" s="19">
        <v>0</v>
      </c>
      <c r="K11" s="22">
        <v>0</v>
      </c>
      <c r="L11" s="21">
        <v>0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233</v>
      </c>
      <c r="E12" s="19">
        <v>219</v>
      </c>
      <c r="F12" s="20">
        <v>452</v>
      </c>
      <c r="G12" s="21">
        <v>5.6009913258983888</v>
      </c>
      <c r="H12" s="19">
        <v>1806</v>
      </c>
      <c r="I12" s="19">
        <v>24</v>
      </c>
      <c r="J12" s="19">
        <v>16</v>
      </c>
      <c r="K12" s="22">
        <v>40</v>
      </c>
      <c r="L12" s="21">
        <v>2.2148394241417497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410</v>
      </c>
      <c r="E13" s="19">
        <v>350</v>
      </c>
      <c r="F13" s="20">
        <v>760</v>
      </c>
      <c r="G13" s="21">
        <v>8.7638376383763852</v>
      </c>
      <c r="H13" s="19">
        <v>318</v>
      </c>
      <c r="I13" s="19">
        <v>7</v>
      </c>
      <c r="J13" s="19">
        <v>3</v>
      </c>
      <c r="K13" s="22">
        <v>10</v>
      </c>
      <c r="L13" s="21">
        <v>3.1446540880503147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1461</v>
      </c>
      <c r="E14" s="19">
        <v>1412</v>
      </c>
      <c r="F14" s="20">
        <v>2873</v>
      </c>
      <c r="G14" s="21">
        <v>7.7048916541514707</v>
      </c>
      <c r="H14" s="19">
        <v>1758</v>
      </c>
      <c r="I14" s="19">
        <v>19</v>
      </c>
      <c r="J14" s="19">
        <v>21</v>
      </c>
      <c r="K14" s="22">
        <v>40</v>
      </c>
      <c r="L14" s="21">
        <v>2.2753128555176336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112</v>
      </c>
      <c r="E15" s="19">
        <v>122</v>
      </c>
      <c r="F15" s="20">
        <v>234</v>
      </c>
      <c r="G15" s="21">
        <v>2.5615763546798029</v>
      </c>
      <c r="H15" s="19">
        <v>5810</v>
      </c>
      <c r="I15" s="19">
        <v>30</v>
      </c>
      <c r="J15" s="19">
        <v>25</v>
      </c>
      <c r="K15" s="22">
        <v>55</v>
      </c>
      <c r="L15" s="21">
        <v>0.94664371772805511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331</v>
      </c>
      <c r="E16" s="19">
        <v>318</v>
      </c>
      <c r="F16" s="20">
        <v>649</v>
      </c>
      <c r="G16" s="21">
        <v>6.0159436410826839</v>
      </c>
      <c r="H16" s="19">
        <v>4892</v>
      </c>
      <c r="I16" s="19">
        <v>64</v>
      </c>
      <c r="J16" s="19">
        <v>63</v>
      </c>
      <c r="K16" s="22">
        <v>127</v>
      </c>
      <c r="L16" s="21">
        <v>2.5960752248569094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234</v>
      </c>
      <c r="E17" s="19">
        <v>220</v>
      </c>
      <c r="F17" s="20">
        <v>454</v>
      </c>
      <c r="G17" s="21">
        <v>7.9398391045820222</v>
      </c>
      <c r="H17" s="19">
        <v>276</v>
      </c>
      <c r="I17" s="19">
        <v>0</v>
      </c>
      <c r="J17" s="19">
        <v>0</v>
      </c>
      <c r="K17" s="22">
        <v>0</v>
      </c>
      <c r="L17" s="21">
        <v>0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645</v>
      </c>
      <c r="E18" s="19">
        <v>658</v>
      </c>
      <c r="F18" s="20">
        <v>1303</v>
      </c>
      <c r="G18" s="21">
        <v>8.9756836812013496</v>
      </c>
      <c r="H18" s="19">
        <v>2053</v>
      </c>
      <c r="I18" s="19">
        <v>9</v>
      </c>
      <c r="J18" s="19">
        <v>19</v>
      </c>
      <c r="K18" s="22">
        <v>28</v>
      </c>
      <c r="L18" s="21">
        <v>1.3638577691183633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317</v>
      </c>
      <c r="E19" s="19">
        <v>279</v>
      </c>
      <c r="F19" s="20">
        <v>596</v>
      </c>
      <c r="G19" s="21">
        <v>7.7563768870380008</v>
      </c>
      <c r="H19" s="19">
        <v>1507</v>
      </c>
      <c r="I19" s="19">
        <v>25</v>
      </c>
      <c r="J19" s="19">
        <v>16</v>
      </c>
      <c r="K19" s="22">
        <v>41</v>
      </c>
      <c r="L19" s="21">
        <v>2.72063702720637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1215</v>
      </c>
      <c r="E20" s="19">
        <v>1091</v>
      </c>
      <c r="F20" s="20">
        <v>2306</v>
      </c>
      <c r="G20" s="21">
        <v>11.969893589410848</v>
      </c>
      <c r="H20" s="19">
        <v>2803</v>
      </c>
      <c r="I20" s="19">
        <v>21</v>
      </c>
      <c r="J20" s="19">
        <v>23</v>
      </c>
      <c r="K20" s="22">
        <v>44</v>
      </c>
      <c r="L20" s="21">
        <v>1.5697466999643239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2824</v>
      </c>
      <c r="E21" s="19">
        <v>2720</v>
      </c>
      <c r="F21" s="20">
        <v>5544</v>
      </c>
      <c r="G21" s="21">
        <v>8.5638815515084108</v>
      </c>
      <c r="H21" s="19">
        <v>-868</v>
      </c>
      <c r="I21" s="19">
        <v>138</v>
      </c>
      <c r="J21" s="19">
        <v>122</v>
      </c>
      <c r="K21" s="22">
        <v>260</v>
      </c>
      <c r="L21" s="21">
        <v>-29.953917050691242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72</v>
      </c>
      <c r="E22" s="19">
        <v>70</v>
      </c>
      <c r="F22" s="20">
        <v>142</v>
      </c>
      <c r="G22" s="21">
        <v>6.009310198899704</v>
      </c>
      <c r="H22" s="19">
        <v>1266</v>
      </c>
      <c r="I22" s="19">
        <v>1</v>
      </c>
      <c r="J22" s="19">
        <v>3</v>
      </c>
      <c r="K22" s="22">
        <v>4</v>
      </c>
      <c r="L22" s="21">
        <v>0.31595576619273302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1107</v>
      </c>
      <c r="E23" s="19">
        <v>1025</v>
      </c>
      <c r="F23" s="20">
        <v>2132</v>
      </c>
      <c r="G23" s="21">
        <v>7.5669920141969822</v>
      </c>
      <c r="H23" s="19">
        <v>17945</v>
      </c>
      <c r="I23" s="19">
        <v>108</v>
      </c>
      <c r="J23" s="19">
        <v>102</v>
      </c>
      <c r="K23" s="22">
        <v>210</v>
      </c>
      <c r="L23" s="21">
        <v>1.1702424073558095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335</v>
      </c>
      <c r="E24" s="19">
        <v>320</v>
      </c>
      <c r="F24" s="20">
        <v>655</v>
      </c>
      <c r="G24" s="21">
        <v>4.4217916694795116</v>
      </c>
      <c r="H24" s="19">
        <v>7459</v>
      </c>
      <c r="I24" s="19">
        <v>0</v>
      </c>
      <c r="J24" s="19">
        <v>0</v>
      </c>
      <c r="K24" s="22">
        <v>0</v>
      </c>
      <c r="L24" s="21">
        <v>0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28</v>
      </c>
      <c r="E25" s="19">
        <v>31</v>
      </c>
      <c r="F25" s="20">
        <v>59</v>
      </c>
      <c r="G25" s="21">
        <v>4.8321048321048314</v>
      </c>
      <c r="H25" s="24">
        <v>368</v>
      </c>
      <c r="I25" s="19">
        <v>0</v>
      </c>
      <c r="J25" s="19">
        <v>3</v>
      </c>
      <c r="K25" s="22">
        <v>3</v>
      </c>
      <c r="L25" s="21">
        <v>0.81521739130434778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834</v>
      </c>
      <c r="E26" s="9">
        <v>793</v>
      </c>
      <c r="F26" s="10">
        <v>1627</v>
      </c>
      <c r="G26" s="25">
        <v>4.7574490482177847</v>
      </c>
      <c r="H26" s="9">
        <v>11531</v>
      </c>
      <c r="I26" s="9">
        <v>87</v>
      </c>
      <c r="J26" s="9">
        <v>83</v>
      </c>
      <c r="K26" s="26">
        <v>170</v>
      </c>
      <c r="L26" s="25">
        <v>1.474286705402827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172</v>
      </c>
      <c r="E27" s="29">
        <v>141</v>
      </c>
      <c r="F27" s="30">
        <v>313</v>
      </c>
      <c r="G27" s="31">
        <v>7.9220450518855987</v>
      </c>
      <c r="H27" s="29">
        <v>758</v>
      </c>
      <c r="I27" s="29">
        <v>3</v>
      </c>
      <c r="J27" s="29">
        <v>0</v>
      </c>
      <c r="K27" s="32">
        <v>3</v>
      </c>
      <c r="L27" s="31">
        <v>0.39577836411609502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55</v>
      </c>
      <c r="E28" s="19">
        <v>51</v>
      </c>
      <c r="F28" s="20">
        <v>106</v>
      </c>
      <c r="G28" s="21">
        <v>13.118811881188119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2</v>
      </c>
      <c r="E29" s="19">
        <v>2</v>
      </c>
      <c r="F29" s="20">
        <v>4</v>
      </c>
      <c r="G29" s="21">
        <v>5.0632911392405067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12</v>
      </c>
      <c r="E30" s="19">
        <v>9</v>
      </c>
      <c r="F30" s="20">
        <v>21</v>
      </c>
      <c r="G30" s="21">
        <v>7.5268817204301079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3</v>
      </c>
      <c r="E31" s="19">
        <v>0</v>
      </c>
      <c r="F31" s="20">
        <v>3</v>
      </c>
      <c r="G31" s="21">
        <v>10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0</v>
      </c>
      <c r="F32" s="20">
        <v>0</v>
      </c>
      <c r="G32" s="21">
        <v>0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4</v>
      </c>
      <c r="E33" s="19">
        <v>2</v>
      </c>
      <c r="F33" s="20">
        <v>6</v>
      </c>
      <c r="G33" s="21">
        <v>10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6</v>
      </c>
      <c r="E34" s="19">
        <v>6</v>
      </c>
      <c r="F34" s="20">
        <v>12</v>
      </c>
      <c r="G34" s="21">
        <v>6.2176165803108807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21</v>
      </c>
      <c r="E35" s="19">
        <v>15</v>
      </c>
      <c r="F35" s="20">
        <v>36</v>
      </c>
      <c r="G35" s="21">
        <v>13.432835820895523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1</v>
      </c>
      <c r="E36" s="19">
        <v>0</v>
      </c>
      <c r="F36" s="20">
        <v>1</v>
      </c>
      <c r="G36" s="21">
        <v>1.4925373134328357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6</v>
      </c>
      <c r="E37" s="19">
        <v>5</v>
      </c>
      <c r="F37" s="20">
        <v>11</v>
      </c>
      <c r="G37" s="21">
        <v>4.5267489711934159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6</v>
      </c>
      <c r="E38" s="19">
        <v>2</v>
      </c>
      <c r="F38" s="20">
        <v>8</v>
      </c>
      <c r="G38" s="21">
        <v>12.5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7</v>
      </c>
      <c r="E39" s="19">
        <v>1</v>
      </c>
      <c r="F39" s="20">
        <v>8</v>
      </c>
      <c r="G39" s="21">
        <v>13.793103448275861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0</v>
      </c>
      <c r="E40" s="19">
        <v>0</v>
      </c>
      <c r="F40" s="20">
        <v>0</v>
      </c>
      <c r="G40" s="21">
        <v>0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2</v>
      </c>
      <c r="E41" s="19">
        <v>5</v>
      </c>
      <c r="F41" s="20">
        <v>7</v>
      </c>
      <c r="G41" s="21">
        <v>7.291666666666667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0</v>
      </c>
      <c r="E42" s="19">
        <v>0</v>
      </c>
      <c r="F42" s="20">
        <v>0</v>
      </c>
      <c r="G42" s="21">
        <v>0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7</v>
      </c>
      <c r="E43" s="19">
        <v>3</v>
      </c>
      <c r="F43" s="20">
        <v>10</v>
      </c>
      <c r="G43" s="21">
        <v>5.1813471502590671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4</v>
      </c>
      <c r="E44" s="19">
        <v>11</v>
      </c>
      <c r="F44" s="20">
        <v>15</v>
      </c>
      <c r="G44" s="21">
        <v>14.018691588785046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7</v>
      </c>
      <c r="E45" s="19">
        <v>8</v>
      </c>
      <c r="F45" s="20">
        <v>15</v>
      </c>
      <c r="G45" s="21">
        <v>8.1081081081081088</v>
      </c>
      <c r="H45" s="19">
        <v>32</v>
      </c>
      <c r="I45" s="19">
        <v>1</v>
      </c>
      <c r="J45" s="19">
        <v>0</v>
      </c>
      <c r="K45" s="22">
        <v>1</v>
      </c>
      <c r="L45" s="21">
        <v>3.125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5</v>
      </c>
      <c r="E46" s="19">
        <v>2</v>
      </c>
      <c r="F46" s="20">
        <v>7</v>
      </c>
      <c r="G46" s="21">
        <v>5.384615384615385</v>
      </c>
      <c r="H46" s="24">
        <v>26</v>
      </c>
      <c r="I46" s="19">
        <v>1</v>
      </c>
      <c r="J46" s="19">
        <v>0</v>
      </c>
      <c r="K46" s="22">
        <v>1</v>
      </c>
      <c r="L46" s="21">
        <v>3.8461538461538463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0</v>
      </c>
      <c r="E47" s="19">
        <v>0</v>
      </c>
      <c r="F47" s="20">
        <v>0</v>
      </c>
      <c r="G47" s="21">
        <v>0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1</v>
      </c>
      <c r="E48" s="19">
        <v>1</v>
      </c>
      <c r="F48" s="20">
        <v>2</v>
      </c>
      <c r="G48" s="21">
        <v>3.3333333333333335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7</v>
      </c>
      <c r="E49" s="19">
        <v>5</v>
      </c>
      <c r="F49" s="20">
        <v>12</v>
      </c>
      <c r="G49" s="21">
        <v>5.9701492537313428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4</v>
      </c>
      <c r="E50" s="19">
        <v>5</v>
      </c>
      <c r="F50" s="20">
        <v>9</v>
      </c>
      <c r="G50" s="21">
        <v>9.375</v>
      </c>
      <c r="H50" s="19">
        <v>23</v>
      </c>
      <c r="I50" s="19">
        <v>1</v>
      </c>
      <c r="J50" s="19">
        <v>0</v>
      </c>
      <c r="K50" s="22">
        <v>1</v>
      </c>
      <c r="L50" s="21">
        <v>4.3478260869565215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4</v>
      </c>
      <c r="E51" s="19">
        <v>5</v>
      </c>
      <c r="F51" s="20">
        <v>9</v>
      </c>
      <c r="G51" s="21">
        <v>3.79746835443038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5</v>
      </c>
      <c r="E52" s="19">
        <v>3</v>
      </c>
      <c r="F52" s="20">
        <v>8</v>
      </c>
      <c r="G52" s="21">
        <v>8.3333333333333321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2</v>
      </c>
      <c r="E53" s="19">
        <v>0</v>
      </c>
      <c r="F53" s="20">
        <v>2</v>
      </c>
      <c r="G53" s="21">
        <v>3.0303030303030303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1</v>
      </c>
      <c r="E54" s="19">
        <v>0</v>
      </c>
      <c r="F54" s="20">
        <v>1</v>
      </c>
      <c r="G54" s="21">
        <v>1.098901098901099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156</v>
      </c>
      <c r="E55" s="29">
        <v>176</v>
      </c>
      <c r="F55" s="30">
        <v>332</v>
      </c>
      <c r="G55" s="31">
        <v>3.4347196358369545</v>
      </c>
      <c r="H55" s="29">
        <v>4686</v>
      </c>
      <c r="I55" s="29">
        <v>27</v>
      </c>
      <c r="J55" s="29">
        <v>21</v>
      </c>
      <c r="K55" s="32">
        <v>48</v>
      </c>
      <c r="L55" s="31">
        <v>1.0243277848911652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9</v>
      </c>
      <c r="E56" s="19">
        <v>6</v>
      </c>
      <c r="F56" s="20">
        <v>15</v>
      </c>
      <c r="G56" s="21">
        <v>4.1208791208791204</v>
      </c>
      <c r="H56" s="24">
        <v>174</v>
      </c>
      <c r="I56" s="19">
        <v>0</v>
      </c>
      <c r="J56" s="19">
        <v>0</v>
      </c>
      <c r="K56" s="22">
        <v>0</v>
      </c>
      <c r="L56" s="21">
        <v>0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5</v>
      </c>
      <c r="E57" s="19">
        <v>8</v>
      </c>
      <c r="F57" s="20">
        <v>13</v>
      </c>
      <c r="G57" s="21">
        <v>3.9877300613496933</v>
      </c>
      <c r="H57" s="19">
        <v>169</v>
      </c>
      <c r="I57" s="19">
        <v>0</v>
      </c>
      <c r="J57" s="19">
        <v>1</v>
      </c>
      <c r="K57" s="22">
        <v>1</v>
      </c>
      <c r="L57" s="21">
        <v>0.59171597633136097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6</v>
      </c>
      <c r="E58" s="19">
        <v>7</v>
      </c>
      <c r="F58" s="20">
        <v>13</v>
      </c>
      <c r="G58" s="21">
        <v>4.1009463722397479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13</v>
      </c>
      <c r="E59" s="19">
        <v>14</v>
      </c>
      <c r="F59" s="20">
        <v>27</v>
      </c>
      <c r="G59" s="21">
        <v>2.5837320574162681</v>
      </c>
      <c r="H59" s="19">
        <v>477</v>
      </c>
      <c r="I59" s="19">
        <v>0</v>
      </c>
      <c r="J59" s="19">
        <v>0</v>
      </c>
      <c r="K59" s="22">
        <v>0</v>
      </c>
      <c r="L59" s="21">
        <v>0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9</v>
      </c>
      <c r="E60" s="19">
        <v>9</v>
      </c>
      <c r="F60" s="20">
        <v>18</v>
      </c>
      <c r="G60" s="21">
        <v>1.490066225165563</v>
      </c>
      <c r="H60" s="19">
        <v>746</v>
      </c>
      <c r="I60" s="19">
        <v>5</v>
      </c>
      <c r="J60" s="19">
        <v>4</v>
      </c>
      <c r="K60" s="22">
        <v>9</v>
      </c>
      <c r="L60" s="21">
        <v>1.2064343163538873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7</v>
      </c>
      <c r="E61" s="19">
        <v>9</v>
      </c>
      <c r="F61" s="20">
        <v>16</v>
      </c>
      <c r="G61" s="21">
        <v>4.7058823529411766</v>
      </c>
      <c r="H61" s="19">
        <v>132</v>
      </c>
      <c r="I61" s="19">
        <v>0</v>
      </c>
      <c r="J61" s="19">
        <v>0</v>
      </c>
      <c r="K61" s="22">
        <v>0</v>
      </c>
      <c r="L61" s="21">
        <v>0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3</v>
      </c>
      <c r="E62" s="19">
        <v>13</v>
      </c>
      <c r="F62" s="20">
        <v>16</v>
      </c>
      <c r="G62" s="21">
        <v>5.4421768707482991</v>
      </c>
      <c r="H62" s="19">
        <v>117</v>
      </c>
      <c r="I62" s="19">
        <v>0</v>
      </c>
      <c r="J62" s="19">
        <v>0</v>
      </c>
      <c r="K62" s="22">
        <v>0</v>
      </c>
      <c r="L62" s="21">
        <v>0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7</v>
      </c>
      <c r="E63" s="19">
        <v>5</v>
      </c>
      <c r="F63" s="20">
        <v>12</v>
      </c>
      <c r="G63" s="21">
        <v>2.9197080291970803</v>
      </c>
      <c r="H63" s="24">
        <v>207</v>
      </c>
      <c r="I63" s="19">
        <v>0</v>
      </c>
      <c r="J63" s="19">
        <v>0</v>
      </c>
      <c r="K63" s="22">
        <v>0</v>
      </c>
      <c r="L63" s="21">
        <v>0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39</v>
      </c>
      <c r="E64" s="19">
        <v>50</v>
      </c>
      <c r="F64" s="20">
        <v>89</v>
      </c>
      <c r="G64" s="21">
        <v>3.0334014996591683</v>
      </c>
      <c r="H64" s="19">
        <v>1465</v>
      </c>
      <c r="I64" s="19">
        <v>20</v>
      </c>
      <c r="J64" s="19">
        <v>15</v>
      </c>
      <c r="K64" s="22">
        <v>35</v>
      </c>
      <c r="L64" s="21">
        <v>2.3890784982935154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23</v>
      </c>
      <c r="E65" s="19">
        <v>22</v>
      </c>
      <c r="F65" s="20">
        <v>45</v>
      </c>
      <c r="G65" s="21">
        <v>4.8076923076923084</v>
      </c>
      <c r="H65" s="19">
        <v>427</v>
      </c>
      <c r="I65" s="19">
        <v>1</v>
      </c>
      <c r="J65" s="19">
        <v>0</v>
      </c>
      <c r="K65" s="22">
        <v>1</v>
      </c>
      <c r="L65" s="21">
        <v>0.23419203747072601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8</v>
      </c>
      <c r="E66" s="19">
        <v>3</v>
      </c>
      <c r="F66" s="20">
        <v>11</v>
      </c>
      <c r="G66" s="21">
        <v>6.0439560439560438</v>
      </c>
      <c r="H66" s="19">
        <v>63</v>
      </c>
      <c r="I66" s="19">
        <v>0</v>
      </c>
      <c r="J66" s="19">
        <v>0</v>
      </c>
      <c r="K66" s="22">
        <v>0</v>
      </c>
      <c r="L66" s="21">
        <v>0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15</v>
      </c>
      <c r="E67" s="19">
        <v>27</v>
      </c>
      <c r="F67" s="20">
        <v>42</v>
      </c>
      <c r="G67" s="21">
        <v>4.6103183315038416</v>
      </c>
      <c r="H67" s="19">
        <v>532</v>
      </c>
      <c r="I67" s="19">
        <v>1</v>
      </c>
      <c r="J67" s="19">
        <v>1</v>
      </c>
      <c r="K67" s="22">
        <v>2</v>
      </c>
      <c r="L67" s="21">
        <v>0.37593984962406013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12</v>
      </c>
      <c r="E68" s="19">
        <v>3</v>
      </c>
      <c r="F68" s="20">
        <v>15</v>
      </c>
      <c r="G68" s="21">
        <v>3.7688442211055273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80</v>
      </c>
      <c r="E69" s="29">
        <v>95</v>
      </c>
      <c r="F69" s="30">
        <v>175</v>
      </c>
      <c r="G69" s="31">
        <v>3.8871612616614835</v>
      </c>
      <c r="H69" s="29">
        <v>1516</v>
      </c>
      <c r="I69" s="29">
        <v>5</v>
      </c>
      <c r="J69" s="29">
        <v>8</v>
      </c>
      <c r="K69" s="32">
        <v>13</v>
      </c>
      <c r="L69" s="31">
        <v>0.85751978891820579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3</v>
      </c>
      <c r="E70" s="19">
        <v>11</v>
      </c>
      <c r="F70" s="20">
        <v>14</v>
      </c>
      <c r="G70" s="21">
        <v>3.804347826086957</v>
      </c>
      <c r="H70" s="24">
        <v>145</v>
      </c>
      <c r="I70" s="19">
        <v>2</v>
      </c>
      <c r="J70" s="19">
        <v>2</v>
      </c>
      <c r="K70" s="22">
        <v>4</v>
      </c>
      <c r="L70" s="21">
        <v>2.7586206896551726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1</v>
      </c>
      <c r="E71" s="19">
        <v>1</v>
      </c>
      <c r="F71" s="20">
        <v>2</v>
      </c>
      <c r="G71" s="21">
        <v>1.0695187165775399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7</v>
      </c>
      <c r="E72" s="19">
        <v>8</v>
      </c>
      <c r="F72" s="20">
        <v>15</v>
      </c>
      <c r="G72" s="21">
        <v>4.4642857142857144</v>
      </c>
      <c r="H72" s="19">
        <v>102</v>
      </c>
      <c r="I72" s="19">
        <v>0</v>
      </c>
      <c r="J72" s="19">
        <v>0</v>
      </c>
      <c r="K72" s="22">
        <v>0</v>
      </c>
      <c r="L72" s="21">
        <v>0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7</v>
      </c>
      <c r="E73" s="19">
        <v>8</v>
      </c>
      <c r="F73" s="20">
        <v>15</v>
      </c>
      <c r="G73" s="21">
        <v>4.0214477211796247</v>
      </c>
      <c r="H73" s="19">
        <v>124</v>
      </c>
      <c r="I73" s="19">
        <v>0</v>
      </c>
      <c r="J73" s="19">
        <v>0</v>
      </c>
      <c r="K73" s="22">
        <v>0</v>
      </c>
      <c r="L73" s="21">
        <v>0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14</v>
      </c>
      <c r="E74" s="19">
        <v>8</v>
      </c>
      <c r="F74" s="20">
        <v>22</v>
      </c>
      <c r="G74" s="21">
        <v>4.1431261770244827</v>
      </c>
      <c r="H74" s="19">
        <v>152</v>
      </c>
      <c r="I74" s="19">
        <v>0</v>
      </c>
      <c r="J74" s="19">
        <v>0</v>
      </c>
      <c r="K74" s="22">
        <v>0</v>
      </c>
      <c r="L74" s="21">
        <v>0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1</v>
      </c>
      <c r="E75" s="19">
        <v>7</v>
      </c>
      <c r="F75" s="20">
        <v>8</v>
      </c>
      <c r="G75" s="21">
        <v>2.5</v>
      </c>
      <c r="H75" s="19">
        <v>178</v>
      </c>
      <c r="I75" s="19">
        <v>2</v>
      </c>
      <c r="J75" s="19">
        <v>1</v>
      </c>
      <c r="K75" s="22">
        <v>3</v>
      </c>
      <c r="L75" s="21">
        <v>1.6853932584269662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22</v>
      </c>
      <c r="E76" s="19">
        <v>16</v>
      </c>
      <c r="F76" s="20">
        <v>38</v>
      </c>
      <c r="G76" s="21">
        <v>5.3900709219858154</v>
      </c>
      <c r="H76" s="19">
        <v>117</v>
      </c>
      <c r="I76" s="19">
        <v>0</v>
      </c>
      <c r="J76" s="19">
        <v>0</v>
      </c>
      <c r="K76" s="22">
        <v>0</v>
      </c>
      <c r="L76" s="21">
        <v>0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11</v>
      </c>
      <c r="E77" s="19">
        <v>8</v>
      </c>
      <c r="F77" s="20">
        <v>19</v>
      </c>
      <c r="G77" s="21">
        <v>3.4172661870503598</v>
      </c>
      <c r="H77" s="19">
        <v>193</v>
      </c>
      <c r="I77" s="19">
        <v>0</v>
      </c>
      <c r="J77" s="19">
        <v>0</v>
      </c>
      <c r="K77" s="22">
        <v>0</v>
      </c>
      <c r="L77" s="21">
        <v>0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1</v>
      </c>
      <c r="E78" s="19">
        <v>0</v>
      </c>
      <c r="F78" s="20">
        <v>1</v>
      </c>
      <c r="G78" s="21">
        <v>0.57471264367816088</v>
      </c>
      <c r="H78" s="24">
        <v>68</v>
      </c>
      <c r="I78" s="19">
        <v>0</v>
      </c>
      <c r="J78" s="19">
        <v>0</v>
      </c>
      <c r="K78" s="22">
        <v>0</v>
      </c>
      <c r="L78" s="21">
        <v>0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7</v>
      </c>
      <c r="E79" s="19">
        <v>8</v>
      </c>
      <c r="F79" s="20">
        <v>15</v>
      </c>
      <c r="G79" s="21">
        <v>3.0991735537190084</v>
      </c>
      <c r="H79" s="19">
        <v>132</v>
      </c>
      <c r="I79" s="19">
        <v>1</v>
      </c>
      <c r="J79" s="19">
        <v>5</v>
      </c>
      <c r="K79" s="22">
        <v>6</v>
      </c>
      <c r="L79" s="21">
        <v>4.5454545454545459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6</v>
      </c>
      <c r="E80" s="19">
        <v>20</v>
      </c>
      <c r="F80" s="20">
        <v>26</v>
      </c>
      <c r="G80" s="21">
        <v>5.5555555555555554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149</v>
      </c>
      <c r="E81" s="29">
        <v>144</v>
      </c>
      <c r="F81" s="30">
        <v>293</v>
      </c>
      <c r="G81" s="31">
        <v>5.8847158063868248</v>
      </c>
      <c r="H81" s="29">
        <v>906</v>
      </c>
      <c r="I81" s="29">
        <v>1</v>
      </c>
      <c r="J81" s="29">
        <v>1</v>
      </c>
      <c r="K81" s="32">
        <v>2</v>
      </c>
      <c r="L81" s="31">
        <v>0.22075055187637968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8</v>
      </c>
      <c r="E82" s="19">
        <v>8</v>
      </c>
      <c r="F82" s="20">
        <v>16</v>
      </c>
      <c r="G82" s="21">
        <v>8.0808080808080813</v>
      </c>
      <c r="H82" s="19">
        <v>46</v>
      </c>
      <c r="I82" s="19">
        <v>0</v>
      </c>
      <c r="J82" s="19">
        <v>1</v>
      </c>
      <c r="K82" s="22">
        <v>1</v>
      </c>
      <c r="L82" s="21">
        <v>2.1739130434782608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12</v>
      </c>
      <c r="E83" s="19">
        <v>9</v>
      </c>
      <c r="F83" s="20">
        <v>21</v>
      </c>
      <c r="G83" s="21">
        <v>11.602209944751381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2</v>
      </c>
      <c r="E84" s="19">
        <v>2</v>
      </c>
      <c r="F84" s="20">
        <v>4</v>
      </c>
      <c r="G84" s="21">
        <v>1.932367149758454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23</v>
      </c>
      <c r="E85" s="19">
        <v>23</v>
      </c>
      <c r="F85" s="20">
        <v>46</v>
      </c>
      <c r="G85" s="21">
        <v>6.2246278755074425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14</v>
      </c>
      <c r="E86" s="19">
        <v>10</v>
      </c>
      <c r="F86" s="20">
        <v>24</v>
      </c>
      <c r="G86" s="21">
        <v>5.7279236276849641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87</v>
      </c>
      <c r="E87" s="19">
        <v>89</v>
      </c>
      <c r="F87" s="20">
        <v>176</v>
      </c>
      <c r="G87" s="21">
        <v>6.2655749377002499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3</v>
      </c>
      <c r="E88" s="19">
        <v>3</v>
      </c>
      <c r="F88" s="20">
        <v>6</v>
      </c>
      <c r="G88" s="21">
        <v>3.9735099337748347</v>
      </c>
      <c r="H88" s="19">
        <v>23</v>
      </c>
      <c r="I88" s="19">
        <v>1</v>
      </c>
      <c r="J88" s="19">
        <v>0</v>
      </c>
      <c r="K88" s="22">
        <v>1</v>
      </c>
      <c r="L88" s="21">
        <v>4.3478260869565215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0</v>
      </c>
      <c r="E89" s="19">
        <v>0</v>
      </c>
      <c r="F89" s="20">
        <v>0</v>
      </c>
      <c r="G89" s="21">
        <v>0</v>
      </c>
      <c r="H89" s="19">
        <v>122</v>
      </c>
      <c r="I89" s="19">
        <v>0</v>
      </c>
      <c r="J89" s="19">
        <v>0</v>
      </c>
      <c r="K89" s="22">
        <v>0</v>
      </c>
      <c r="L89" s="21">
        <v>0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66</v>
      </c>
      <c r="E90" s="29">
        <v>41</v>
      </c>
      <c r="F90" s="30">
        <v>107</v>
      </c>
      <c r="G90" s="31">
        <v>3.770260747004933</v>
      </c>
      <c r="H90" s="29">
        <v>820</v>
      </c>
      <c r="I90" s="29">
        <v>1</v>
      </c>
      <c r="J90" s="29">
        <v>0</v>
      </c>
      <c r="K90" s="32">
        <v>1</v>
      </c>
      <c r="L90" s="31">
        <v>0.12195121951219512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1</v>
      </c>
      <c r="E91" s="19">
        <v>2</v>
      </c>
      <c r="F91" s="20">
        <v>3</v>
      </c>
      <c r="G91" s="21">
        <v>3.7037037037037033</v>
      </c>
      <c r="H91" s="24">
        <v>33</v>
      </c>
      <c r="I91" s="19">
        <v>0</v>
      </c>
      <c r="J91" s="19">
        <v>0</v>
      </c>
      <c r="K91" s="22">
        <v>0</v>
      </c>
      <c r="L91" s="21">
        <v>0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30</v>
      </c>
      <c r="E92" s="19">
        <v>13</v>
      </c>
      <c r="F92" s="20">
        <v>43</v>
      </c>
      <c r="G92" s="21">
        <v>7.1074380165289259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4</v>
      </c>
      <c r="E93" s="19">
        <v>1</v>
      </c>
      <c r="F93" s="20">
        <v>5</v>
      </c>
      <c r="G93" s="21">
        <v>4.032258064516129</v>
      </c>
      <c r="H93" s="19">
        <v>50</v>
      </c>
      <c r="I93" s="19">
        <v>1</v>
      </c>
      <c r="J93" s="19">
        <v>0</v>
      </c>
      <c r="K93" s="22">
        <v>1</v>
      </c>
      <c r="L93" s="21">
        <v>2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13</v>
      </c>
      <c r="E94" s="19">
        <v>8</v>
      </c>
      <c r="F94" s="20">
        <v>21</v>
      </c>
      <c r="G94" s="21">
        <v>5.1851851851851851</v>
      </c>
      <c r="H94" s="19">
        <v>109</v>
      </c>
      <c r="I94" s="19">
        <v>0</v>
      </c>
      <c r="J94" s="19">
        <v>0</v>
      </c>
      <c r="K94" s="22">
        <v>0</v>
      </c>
      <c r="L94" s="21">
        <v>0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2</v>
      </c>
      <c r="E95" s="19">
        <v>2</v>
      </c>
      <c r="F95" s="20">
        <v>4</v>
      </c>
      <c r="G95" s="21">
        <v>2.1857923497267762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0</v>
      </c>
      <c r="E96" s="19">
        <v>0</v>
      </c>
      <c r="F96" s="20">
        <v>0</v>
      </c>
      <c r="G96" s="21">
        <v>0</v>
      </c>
      <c r="H96" s="19">
        <v>298</v>
      </c>
      <c r="I96" s="19">
        <v>0</v>
      </c>
      <c r="J96" s="19">
        <v>0</v>
      </c>
      <c r="K96" s="22">
        <v>0</v>
      </c>
      <c r="L96" s="21">
        <v>0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5</v>
      </c>
      <c r="E97" s="19">
        <v>3</v>
      </c>
      <c r="F97" s="20">
        <v>8</v>
      </c>
      <c r="G97" s="21">
        <v>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0</v>
      </c>
      <c r="E98" s="19">
        <v>0</v>
      </c>
      <c r="F98" s="20">
        <v>0</v>
      </c>
      <c r="G98" s="21">
        <v>0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7</v>
      </c>
      <c r="E99" s="19">
        <v>9</v>
      </c>
      <c r="F99" s="20">
        <v>16</v>
      </c>
      <c r="G99" s="21">
        <v>9.5238095238095237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4</v>
      </c>
      <c r="E100" s="19">
        <v>3</v>
      </c>
      <c r="F100" s="20">
        <v>7</v>
      </c>
      <c r="G100" s="21">
        <v>2.5454545454545454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61</v>
      </c>
      <c r="E101" s="29">
        <v>59</v>
      </c>
      <c r="F101" s="30">
        <v>120</v>
      </c>
      <c r="G101" s="31">
        <v>4.9668874172185431</v>
      </c>
      <c r="H101" s="29">
        <v>689</v>
      </c>
      <c r="I101" s="29">
        <v>4</v>
      </c>
      <c r="J101" s="29">
        <v>9</v>
      </c>
      <c r="K101" s="32">
        <v>13</v>
      </c>
      <c r="L101" s="31">
        <v>1.8867924528301887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6</v>
      </c>
      <c r="E102" s="19">
        <v>5</v>
      </c>
      <c r="F102" s="20">
        <v>11</v>
      </c>
      <c r="G102" s="21">
        <v>5.1162790697674421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18</v>
      </c>
      <c r="E103" s="19">
        <v>12</v>
      </c>
      <c r="F103" s="20">
        <v>30</v>
      </c>
      <c r="G103" s="21">
        <v>4.8309178743961354</v>
      </c>
      <c r="H103" s="19">
        <v>229</v>
      </c>
      <c r="I103" s="19">
        <v>4</v>
      </c>
      <c r="J103" s="19">
        <v>8</v>
      </c>
      <c r="K103" s="22">
        <v>12</v>
      </c>
      <c r="L103" s="21">
        <v>5.2401746724890828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5</v>
      </c>
      <c r="E104" s="19">
        <v>10</v>
      </c>
      <c r="F104" s="20">
        <v>15</v>
      </c>
      <c r="G104" s="21">
        <v>4.2735042735042734</v>
      </c>
      <c r="H104" s="19">
        <v>146</v>
      </c>
      <c r="I104" s="19">
        <v>0</v>
      </c>
      <c r="J104" s="19">
        <v>0</v>
      </c>
      <c r="K104" s="22">
        <v>0</v>
      </c>
      <c r="L104" s="21">
        <v>0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7</v>
      </c>
      <c r="E105" s="19">
        <v>8</v>
      </c>
      <c r="F105" s="20">
        <v>15</v>
      </c>
      <c r="G105" s="21">
        <v>5.1546391752577314</v>
      </c>
      <c r="H105" s="19">
        <v>39</v>
      </c>
      <c r="I105" s="19">
        <v>0</v>
      </c>
      <c r="J105" s="19">
        <v>1</v>
      </c>
      <c r="K105" s="22">
        <v>1</v>
      </c>
      <c r="L105" s="21">
        <v>2.5641025641025639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13</v>
      </c>
      <c r="E106" s="19">
        <v>9</v>
      </c>
      <c r="F106" s="20">
        <v>22</v>
      </c>
      <c r="G106" s="21">
        <v>5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7</v>
      </c>
      <c r="E107" s="19">
        <v>7</v>
      </c>
      <c r="F107" s="20">
        <v>14</v>
      </c>
      <c r="G107" s="21">
        <v>5.2631578947368416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5</v>
      </c>
      <c r="E108" s="19">
        <v>8</v>
      </c>
      <c r="F108" s="20">
        <v>13</v>
      </c>
      <c r="G108" s="21">
        <v>5.6034482758620694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150</v>
      </c>
      <c r="E109" s="33">
        <v>137</v>
      </c>
      <c r="F109" s="30">
        <v>287</v>
      </c>
      <c r="G109" s="31">
        <v>4.9085000855139382</v>
      </c>
      <c r="H109" s="29">
        <v>2156</v>
      </c>
      <c r="I109" s="33">
        <v>46</v>
      </c>
      <c r="J109" s="33">
        <v>44</v>
      </c>
      <c r="K109" s="32">
        <v>90</v>
      </c>
      <c r="L109" s="31">
        <v>4.1743970315398888</v>
      </c>
    </row>
    <row r="110" spans="1:12" ht="14.25" customHeight="1" x14ac:dyDescent="0.2">
      <c r="A110" s="14" t="s">
        <v>125</v>
      </c>
      <c r="B110" s="8" t="s">
        <v>126</v>
      </c>
      <c r="C110" s="9">
        <v>104281</v>
      </c>
      <c r="D110" s="9">
        <v>3695</v>
      </c>
      <c r="E110" s="9">
        <v>3545</v>
      </c>
      <c r="F110" s="10">
        <v>7240</v>
      </c>
      <c r="G110" s="25">
        <v>6.9427796051054367</v>
      </c>
      <c r="H110" s="9">
        <v>25963</v>
      </c>
      <c r="I110" s="9">
        <v>56</v>
      </c>
      <c r="J110" s="9">
        <v>49</v>
      </c>
      <c r="K110" s="26">
        <v>105</v>
      </c>
      <c r="L110" s="25">
        <v>0.4044216770018873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420</v>
      </c>
      <c r="E111" s="29">
        <v>393</v>
      </c>
      <c r="F111" s="30">
        <v>813</v>
      </c>
      <c r="G111" s="31">
        <v>8.4775808133472363</v>
      </c>
      <c r="H111" s="29">
        <v>870</v>
      </c>
      <c r="I111" s="29">
        <v>2</v>
      </c>
      <c r="J111" s="29">
        <v>0</v>
      </c>
      <c r="K111" s="32">
        <v>2</v>
      </c>
      <c r="L111" s="31">
        <v>0.22988505747126436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3</v>
      </c>
      <c r="E112" s="19">
        <v>1</v>
      </c>
      <c r="F112" s="20">
        <v>4</v>
      </c>
      <c r="G112" s="21">
        <v>6.7796610169491522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19</v>
      </c>
      <c r="E113" s="19">
        <v>21</v>
      </c>
      <c r="F113" s="20">
        <v>40</v>
      </c>
      <c r="G113" s="21">
        <v>8.4745762711864394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18</v>
      </c>
      <c r="E114" s="19">
        <v>15</v>
      </c>
      <c r="F114" s="20">
        <v>33</v>
      </c>
      <c r="G114" s="21">
        <v>7.0663811563169174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4</v>
      </c>
      <c r="E115" s="19">
        <v>11</v>
      </c>
      <c r="F115" s="20">
        <v>15</v>
      </c>
      <c r="G115" s="21">
        <v>7.9365079365079358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25</v>
      </c>
      <c r="E116" s="19">
        <v>19</v>
      </c>
      <c r="F116" s="20">
        <v>44</v>
      </c>
      <c r="G116" s="21">
        <v>5.0343249427917618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3</v>
      </c>
      <c r="E117" s="19">
        <v>5</v>
      </c>
      <c r="F117" s="20">
        <v>8</v>
      </c>
      <c r="G117" s="21">
        <v>5.4794520547945202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2</v>
      </c>
      <c r="E118" s="19">
        <v>0</v>
      </c>
      <c r="F118" s="20">
        <v>2</v>
      </c>
      <c r="G118" s="21">
        <v>6.4516129032258061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4</v>
      </c>
      <c r="E119" s="19">
        <v>2</v>
      </c>
      <c r="F119" s="20">
        <v>6</v>
      </c>
      <c r="G119" s="21">
        <v>3.3519553072625698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37</v>
      </c>
      <c r="E120" s="19">
        <v>32</v>
      </c>
      <c r="F120" s="20">
        <v>69</v>
      </c>
      <c r="G120" s="21">
        <v>10.344827586206897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2</v>
      </c>
      <c r="E121" s="19">
        <v>0</v>
      </c>
      <c r="F121" s="20">
        <v>2</v>
      </c>
      <c r="G121" s="21">
        <v>3.5714285714285712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8</v>
      </c>
      <c r="E122" s="19">
        <v>12</v>
      </c>
      <c r="F122" s="20">
        <v>20</v>
      </c>
      <c r="G122" s="21">
        <v>7.782101167315175</v>
      </c>
      <c r="H122" s="19">
        <v>39</v>
      </c>
      <c r="I122" s="19">
        <v>2</v>
      </c>
      <c r="J122" s="19">
        <v>0</v>
      </c>
      <c r="K122" s="22">
        <v>2</v>
      </c>
      <c r="L122" s="21">
        <v>5.1282051282051277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104</v>
      </c>
      <c r="E123" s="19">
        <v>96</v>
      </c>
      <c r="F123" s="20">
        <v>200</v>
      </c>
      <c r="G123" s="21">
        <v>10.178117048346055</v>
      </c>
      <c r="H123" s="19">
        <v>59</v>
      </c>
      <c r="I123" s="19">
        <v>0</v>
      </c>
      <c r="J123" s="19">
        <v>0</v>
      </c>
      <c r="K123" s="22">
        <v>0</v>
      </c>
      <c r="L123" s="21">
        <v>0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20</v>
      </c>
      <c r="E124" s="19">
        <v>13</v>
      </c>
      <c r="F124" s="20">
        <v>33</v>
      </c>
      <c r="G124" s="21">
        <v>10.64516129032258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12</v>
      </c>
      <c r="E125" s="19">
        <v>14</v>
      </c>
      <c r="F125" s="20">
        <v>26</v>
      </c>
      <c r="G125" s="21">
        <v>10.526315789473683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19</v>
      </c>
      <c r="E126" s="19">
        <v>18</v>
      </c>
      <c r="F126" s="20">
        <v>37</v>
      </c>
      <c r="G126" s="21">
        <v>8.6046511627906987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17</v>
      </c>
      <c r="E127" s="19">
        <v>19</v>
      </c>
      <c r="F127" s="20">
        <v>36</v>
      </c>
      <c r="G127" s="21">
        <v>10.526315789473683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12</v>
      </c>
      <c r="E128" s="19">
        <v>17</v>
      </c>
      <c r="F128" s="20">
        <v>29</v>
      </c>
      <c r="G128" s="21">
        <v>6.6513761467889916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20</v>
      </c>
      <c r="E129" s="19">
        <v>22</v>
      </c>
      <c r="F129" s="20">
        <v>42</v>
      </c>
      <c r="G129" s="21">
        <v>10.421836228287841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15</v>
      </c>
      <c r="E130" s="19">
        <v>17</v>
      </c>
      <c r="F130" s="20">
        <v>32</v>
      </c>
      <c r="G130" s="21">
        <v>13.278008298755188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25</v>
      </c>
      <c r="E131" s="19">
        <v>15</v>
      </c>
      <c r="F131" s="20">
        <v>40</v>
      </c>
      <c r="G131" s="21">
        <v>6.2597809076682314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14</v>
      </c>
      <c r="E132" s="19">
        <v>17</v>
      </c>
      <c r="F132" s="20">
        <v>31</v>
      </c>
      <c r="G132" s="21">
        <v>9.1445427728613566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16</v>
      </c>
      <c r="E133" s="19">
        <v>18</v>
      </c>
      <c r="F133" s="20">
        <v>34</v>
      </c>
      <c r="G133" s="21">
        <v>9.418282548476455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21</v>
      </c>
      <c r="E134" s="19">
        <v>9</v>
      </c>
      <c r="F134" s="20">
        <v>30</v>
      </c>
      <c r="G134" s="21">
        <v>6.25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437</v>
      </c>
      <c r="E135" s="29">
        <v>439</v>
      </c>
      <c r="F135" s="30">
        <v>876</v>
      </c>
      <c r="G135" s="31">
        <v>8.2207207207207222</v>
      </c>
      <c r="H135" s="29">
        <v>-229</v>
      </c>
      <c r="I135" s="29">
        <v>14</v>
      </c>
      <c r="J135" s="29">
        <v>25</v>
      </c>
      <c r="K135" s="32">
        <v>39</v>
      </c>
      <c r="L135" s="31">
        <v>-17.030567685589521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4</v>
      </c>
      <c r="E136" s="19">
        <v>3</v>
      </c>
      <c r="F136" s="20">
        <v>7</v>
      </c>
      <c r="G136" s="21">
        <v>7.3684210526315779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6</v>
      </c>
      <c r="E137" s="19">
        <v>0</v>
      </c>
      <c r="F137" s="20">
        <v>6</v>
      </c>
      <c r="G137" s="21">
        <v>4.7244094488188972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26</v>
      </c>
      <c r="E138" s="19">
        <v>31</v>
      </c>
      <c r="F138" s="20">
        <v>57</v>
      </c>
      <c r="G138" s="21">
        <v>9.4527363184079594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2</v>
      </c>
      <c r="E139" s="19">
        <v>2</v>
      </c>
      <c r="F139" s="20">
        <v>4</v>
      </c>
      <c r="G139" s="21">
        <v>2.1857923497267762</v>
      </c>
      <c r="H139" s="19">
        <v>7</v>
      </c>
      <c r="I139" s="19">
        <v>0</v>
      </c>
      <c r="J139" s="19">
        <v>0</v>
      </c>
      <c r="K139" s="22">
        <v>0</v>
      </c>
      <c r="L139" s="21">
        <v>0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12</v>
      </c>
      <c r="E140" s="19">
        <v>11</v>
      </c>
      <c r="F140" s="20">
        <v>23</v>
      </c>
      <c r="G140" s="21">
        <v>3.5993740219092332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33</v>
      </c>
      <c r="E141" s="19">
        <v>31</v>
      </c>
      <c r="F141" s="20">
        <v>64</v>
      </c>
      <c r="G141" s="21">
        <v>5.8823529411764701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8</v>
      </c>
      <c r="E142" s="19">
        <v>16</v>
      </c>
      <c r="F142" s="20">
        <v>24</v>
      </c>
      <c r="G142" s="21">
        <v>7.8431372549019605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9</v>
      </c>
      <c r="E143" s="19">
        <v>8</v>
      </c>
      <c r="F143" s="20">
        <v>17</v>
      </c>
      <c r="G143" s="21">
        <v>5.0295857988165684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0</v>
      </c>
      <c r="E144" s="19">
        <v>6</v>
      </c>
      <c r="F144" s="20">
        <v>6</v>
      </c>
      <c r="G144" s="21">
        <v>5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2</v>
      </c>
      <c r="E145" s="19">
        <v>2</v>
      </c>
      <c r="F145" s="20">
        <v>4</v>
      </c>
      <c r="G145" s="21">
        <v>6.0606060606060606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0</v>
      </c>
      <c r="E146" s="19">
        <v>2</v>
      </c>
      <c r="F146" s="20">
        <v>2</v>
      </c>
      <c r="G146" s="21">
        <v>3.3898305084745761</v>
      </c>
      <c r="H146" s="19">
        <v>8</v>
      </c>
      <c r="I146" s="19">
        <v>0</v>
      </c>
      <c r="J146" s="19">
        <v>0</v>
      </c>
      <c r="K146" s="22">
        <v>0</v>
      </c>
      <c r="L146" s="21">
        <v>0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23</v>
      </c>
      <c r="E147" s="19">
        <v>28</v>
      </c>
      <c r="F147" s="20">
        <v>51</v>
      </c>
      <c r="G147" s="21">
        <v>10.493827160493826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3</v>
      </c>
      <c r="E148" s="19">
        <v>2</v>
      </c>
      <c r="F148" s="20">
        <v>5</v>
      </c>
      <c r="G148" s="21">
        <v>6.4935064935064926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31</v>
      </c>
      <c r="E149" s="19">
        <v>37</v>
      </c>
      <c r="F149" s="20">
        <v>68</v>
      </c>
      <c r="G149" s="21">
        <v>9.4052558782849243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5</v>
      </c>
      <c r="E150" s="19">
        <v>6</v>
      </c>
      <c r="F150" s="20">
        <v>11</v>
      </c>
      <c r="G150" s="21">
        <v>9.0909090909090917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6</v>
      </c>
      <c r="E151" s="19">
        <v>7</v>
      </c>
      <c r="F151" s="20">
        <v>13</v>
      </c>
      <c r="G151" s="21">
        <v>11.111111111111111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5</v>
      </c>
      <c r="E152" s="19">
        <v>2</v>
      </c>
      <c r="F152" s="20">
        <v>7</v>
      </c>
      <c r="G152" s="21">
        <v>8.536585365853659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5</v>
      </c>
      <c r="E153" s="19">
        <v>4</v>
      </c>
      <c r="F153" s="20">
        <v>9</v>
      </c>
      <c r="G153" s="21">
        <v>8.1818181818181817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9</v>
      </c>
      <c r="E154" s="19">
        <v>3</v>
      </c>
      <c r="F154" s="20">
        <v>12</v>
      </c>
      <c r="G154" s="21">
        <v>9.6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14</v>
      </c>
      <c r="E155" s="19">
        <v>9</v>
      </c>
      <c r="F155" s="20">
        <v>23</v>
      </c>
      <c r="G155" s="21">
        <v>6.4606741573033712</v>
      </c>
      <c r="H155" s="35">
        <v>18</v>
      </c>
      <c r="I155" s="19">
        <v>0</v>
      </c>
      <c r="J155" s="19">
        <v>0</v>
      </c>
      <c r="K155" s="22">
        <v>0</v>
      </c>
      <c r="L155" s="21">
        <v>0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10</v>
      </c>
      <c r="E156" s="19">
        <v>10</v>
      </c>
      <c r="F156" s="20">
        <v>20</v>
      </c>
      <c r="G156" s="21">
        <v>8.9285714285714288</v>
      </c>
      <c r="H156" s="35">
        <v>38</v>
      </c>
      <c r="I156" s="19">
        <v>1</v>
      </c>
      <c r="J156" s="19">
        <v>0</v>
      </c>
      <c r="K156" s="22">
        <v>1</v>
      </c>
      <c r="L156" s="21">
        <v>2.6315789473684208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18</v>
      </c>
      <c r="E157" s="19">
        <v>22</v>
      </c>
      <c r="F157" s="20">
        <v>40</v>
      </c>
      <c r="G157" s="21">
        <v>20.833333333333336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13</v>
      </c>
      <c r="E158" s="19">
        <v>8</v>
      </c>
      <c r="F158" s="20">
        <v>21</v>
      </c>
      <c r="G158" s="21">
        <v>8.9361702127659584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13</v>
      </c>
      <c r="E159" s="19">
        <v>25</v>
      </c>
      <c r="F159" s="20">
        <v>38</v>
      </c>
      <c r="G159" s="21">
        <v>6.386554621848739</v>
      </c>
      <c r="H159" s="35">
        <v>30</v>
      </c>
      <c r="I159" s="19">
        <v>13</v>
      </c>
      <c r="J159" s="19">
        <v>25</v>
      </c>
      <c r="K159" s="22">
        <v>38</v>
      </c>
      <c r="L159" s="21">
        <v>126.66666666666666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13</v>
      </c>
      <c r="E160" s="19">
        <v>14</v>
      </c>
      <c r="F160" s="20">
        <v>27</v>
      </c>
      <c r="G160" s="21">
        <v>7.0129870129870122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13</v>
      </c>
      <c r="E161" s="19">
        <v>13</v>
      </c>
      <c r="F161" s="20">
        <v>26</v>
      </c>
      <c r="G161" s="21">
        <v>6.3569682151589246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9</v>
      </c>
      <c r="E162" s="19">
        <v>15</v>
      </c>
      <c r="F162" s="20">
        <v>24</v>
      </c>
      <c r="G162" s="21">
        <v>10.714285714285714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25</v>
      </c>
      <c r="E163" s="19">
        <v>22</v>
      </c>
      <c r="F163" s="20">
        <v>47</v>
      </c>
      <c r="G163" s="21">
        <v>13.202247191011235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1</v>
      </c>
      <c r="E164" s="19">
        <v>2</v>
      </c>
      <c r="F164" s="20">
        <v>3</v>
      </c>
      <c r="G164" s="21">
        <v>8.5714285714285712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8</v>
      </c>
      <c r="E165" s="19">
        <v>15</v>
      </c>
      <c r="F165" s="20">
        <v>23</v>
      </c>
      <c r="G165" s="21">
        <v>7.0336391437308867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5</v>
      </c>
      <c r="E166" s="19">
        <v>1</v>
      </c>
      <c r="F166" s="20">
        <v>6</v>
      </c>
      <c r="G166" s="21">
        <v>7.2289156626506017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3</v>
      </c>
      <c r="E167" s="19">
        <v>5</v>
      </c>
      <c r="F167" s="20">
        <v>8</v>
      </c>
      <c r="G167" s="21">
        <v>5.4054054054054053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62</v>
      </c>
      <c r="E168" s="19">
        <v>59</v>
      </c>
      <c r="F168" s="20">
        <v>121</v>
      </c>
      <c r="G168" s="21">
        <v>16.373477672530445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41</v>
      </c>
      <c r="E169" s="19">
        <v>18</v>
      </c>
      <c r="F169" s="20">
        <v>59</v>
      </c>
      <c r="G169" s="21">
        <v>6.681766704416761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470</v>
      </c>
      <c r="E170" s="29">
        <v>491</v>
      </c>
      <c r="F170" s="29">
        <v>961</v>
      </c>
      <c r="G170" s="31">
        <v>6.587606251713737</v>
      </c>
      <c r="H170" s="29">
        <v>4737</v>
      </c>
      <c r="I170" s="29">
        <v>0</v>
      </c>
      <c r="J170" s="29">
        <v>2</v>
      </c>
      <c r="K170" s="36">
        <v>2</v>
      </c>
      <c r="L170" s="31">
        <v>4.2220814861726831E-2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33</v>
      </c>
      <c r="E171" s="19">
        <v>38</v>
      </c>
      <c r="F171" s="20">
        <v>71</v>
      </c>
      <c r="G171" s="21">
        <v>5.6259904912836767</v>
      </c>
      <c r="H171" s="35">
        <v>536</v>
      </c>
      <c r="I171" s="19">
        <v>0</v>
      </c>
      <c r="J171" s="19">
        <v>0</v>
      </c>
      <c r="K171" s="22">
        <v>0</v>
      </c>
      <c r="L171" s="21">
        <v>0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30</v>
      </c>
      <c r="E172" s="19">
        <v>26</v>
      </c>
      <c r="F172" s="20">
        <v>56</v>
      </c>
      <c r="G172" s="21">
        <v>6.1606160616061603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28</v>
      </c>
      <c r="E173" s="19">
        <v>21</v>
      </c>
      <c r="F173" s="20">
        <v>49</v>
      </c>
      <c r="G173" s="21">
        <v>6.5073041168658694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10</v>
      </c>
      <c r="E174" s="19">
        <v>7</v>
      </c>
      <c r="F174" s="20">
        <v>17</v>
      </c>
      <c r="G174" s="21">
        <v>5.8219178082191778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22</v>
      </c>
      <c r="E175" s="19">
        <v>26</v>
      </c>
      <c r="F175" s="20">
        <v>48</v>
      </c>
      <c r="G175" s="21">
        <v>8.094435075885329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23</v>
      </c>
      <c r="E176" s="19">
        <v>26</v>
      </c>
      <c r="F176" s="20">
        <v>49</v>
      </c>
      <c r="G176" s="21">
        <v>8.2077051926298168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51</v>
      </c>
      <c r="E177" s="19">
        <v>40</v>
      </c>
      <c r="F177" s="20">
        <v>91</v>
      </c>
      <c r="G177" s="21">
        <v>6.1528059499661936</v>
      </c>
      <c r="H177" s="35">
        <v>549</v>
      </c>
      <c r="I177" s="19">
        <v>0</v>
      </c>
      <c r="J177" s="19">
        <v>1</v>
      </c>
      <c r="K177" s="22">
        <v>1</v>
      </c>
      <c r="L177" s="21">
        <v>0.18214936247723132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9</v>
      </c>
      <c r="E178" s="19">
        <v>9</v>
      </c>
      <c r="F178" s="20">
        <v>18</v>
      </c>
      <c r="G178" s="21">
        <v>11.464968152866243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9</v>
      </c>
      <c r="E179" s="19">
        <v>21</v>
      </c>
      <c r="F179" s="20">
        <v>30</v>
      </c>
      <c r="G179" s="21">
        <v>7.518796992481203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18</v>
      </c>
      <c r="E180" s="19">
        <v>35</v>
      </c>
      <c r="F180" s="20">
        <v>53</v>
      </c>
      <c r="G180" s="21">
        <v>9.2173913043478262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27</v>
      </c>
      <c r="E181" s="19">
        <v>31</v>
      </c>
      <c r="F181" s="20">
        <v>58</v>
      </c>
      <c r="G181" s="21">
        <v>6.4804469273743015</v>
      </c>
      <c r="H181" s="35">
        <v>218</v>
      </c>
      <c r="I181" s="19">
        <v>0</v>
      </c>
      <c r="J181" s="19">
        <v>1</v>
      </c>
      <c r="K181" s="22">
        <v>1</v>
      </c>
      <c r="L181" s="21">
        <v>0.45871559633027525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9</v>
      </c>
      <c r="E182" s="19">
        <v>5</v>
      </c>
      <c r="F182" s="20">
        <v>14</v>
      </c>
      <c r="G182" s="21">
        <v>3.867403314917127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26</v>
      </c>
      <c r="E183" s="19">
        <v>43</v>
      </c>
      <c r="F183" s="20">
        <v>69</v>
      </c>
      <c r="G183" s="21">
        <v>5.9534081104400345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70</v>
      </c>
      <c r="E184" s="19">
        <v>88</v>
      </c>
      <c r="F184" s="20">
        <v>158</v>
      </c>
      <c r="G184" s="21">
        <v>6.7608044501497639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7</v>
      </c>
      <c r="E185" s="19">
        <v>10</v>
      </c>
      <c r="F185" s="20">
        <v>17</v>
      </c>
      <c r="G185" s="21">
        <v>4.8850574712643677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27</v>
      </c>
      <c r="E186" s="19">
        <v>31</v>
      </c>
      <c r="F186" s="20">
        <v>58</v>
      </c>
      <c r="G186" s="21">
        <v>8.2386363636363633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35</v>
      </c>
      <c r="E187" s="19">
        <v>23</v>
      </c>
      <c r="F187" s="20">
        <v>58</v>
      </c>
      <c r="G187" s="21">
        <v>7.7025232403718462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6</v>
      </c>
      <c r="E188" s="19">
        <v>2</v>
      </c>
      <c r="F188" s="20">
        <v>8</v>
      </c>
      <c r="G188" s="21">
        <v>3.2653061224489797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14</v>
      </c>
      <c r="E189" s="19">
        <v>3</v>
      </c>
      <c r="F189" s="20">
        <v>17</v>
      </c>
      <c r="G189" s="21">
        <v>7.3275862068965507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16</v>
      </c>
      <c r="E190" s="19">
        <v>6</v>
      </c>
      <c r="F190" s="20">
        <v>22</v>
      </c>
      <c r="G190" s="21">
        <v>4.0968342644320295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2284</v>
      </c>
      <c r="E191" s="29">
        <v>2148</v>
      </c>
      <c r="F191" s="29">
        <v>4432</v>
      </c>
      <c r="G191" s="31">
        <v>6.7354599474172119</v>
      </c>
      <c r="H191" s="29">
        <v>18770</v>
      </c>
      <c r="I191" s="29">
        <v>19</v>
      </c>
      <c r="J191" s="29">
        <v>13</v>
      </c>
      <c r="K191" s="36">
        <v>32</v>
      </c>
      <c r="L191" s="31">
        <v>0.17048481619605754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34</v>
      </c>
      <c r="E192" s="19">
        <v>23</v>
      </c>
      <c r="F192" s="20">
        <v>57</v>
      </c>
      <c r="G192" s="21">
        <v>8.7289433384379791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29</v>
      </c>
      <c r="E193" s="19">
        <v>25</v>
      </c>
      <c r="F193" s="20">
        <v>54</v>
      </c>
      <c r="G193" s="21">
        <v>5.0092764378478662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71</v>
      </c>
      <c r="E194" s="19">
        <v>58</v>
      </c>
      <c r="F194" s="20">
        <v>129</v>
      </c>
      <c r="G194" s="21">
        <v>5.9147180192572213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32</v>
      </c>
      <c r="E195" s="19">
        <v>27</v>
      </c>
      <c r="F195" s="20">
        <v>59</v>
      </c>
      <c r="G195" s="21">
        <v>5.6459330143540667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47</v>
      </c>
      <c r="E196" s="19">
        <v>49</v>
      </c>
      <c r="F196" s="20">
        <v>96</v>
      </c>
      <c r="G196" s="21">
        <v>11.009174311926607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41</v>
      </c>
      <c r="E197" s="19">
        <v>40</v>
      </c>
      <c r="F197" s="20">
        <v>81</v>
      </c>
      <c r="G197" s="21">
        <v>7.3369565217391308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18</v>
      </c>
      <c r="E198" s="19">
        <v>17</v>
      </c>
      <c r="F198" s="20">
        <v>35</v>
      </c>
      <c r="G198" s="21">
        <v>5.804311774461028</v>
      </c>
      <c r="H198" s="35">
        <v>171</v>
      </c>
      <c r="I198" s="19">
        <v>0</v>
      </c>
      <c r="J198" s="19">
        <v>0</v>
      </c>
      <c r="K198" s="22">
        <v>0</v>
      </c>
      <c r="L198" s="21">
        <v>0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38</v>
      </c>
      <c r="E199" s="19">
        <v>37</v>
      </c>
      <c r="F199" s="20">
        <v>75</v>
      </c>
      <c r="G199" s="21">
        <v>6.768953068592058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52</v>
      </c>
      <c r="E200" s="19">
        <v>35</v>
      </c>
      <c r="F200" s="20">
        <v>87</v>
      </c>
      <c r="G200" s="21">
        <v>9.8083427282976317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30</v>
      </c>
      <c r="E201" s="19">
        <v>20</v>
      </c>
      <c r="F201" s="20">
        <v>50</v>
      </c>
      <c r="G201" s="21">
        <v>5.4585152838427948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76</v>
      </c>
      <c r="E202" s="19">
        <v>106</v>
      </c>
      <c r="F202" s="20">
        <v>182</v>
      </c>
      <c r="G202" s="21">
        <v>6.163223840162547</v>
      </c>
      <c r="H202" s="35">
        <v>888</v>
      </c>
      <c r="I202" s="19">
        <v>6</v>
      </c>
      <c r="J202" s="19">
        <v>1</v>
      </c>
      <c r="K202" s="22">
        <v>7</v>
      </c>
      <c r="L202" s="21">
        <v>0.78828828828828823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52</v>
      </c>
      <c r="E203" s="19">
        <v>50</v>
      </c>
      <c r="F203" s="20">
        <v>102</v>
      </c>
      <c r="G203" s="21">
        <v>10.029498525073747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55</v>
      </c>
      <c r="E204" s="19">
        <v>54</v>
      </c>
      <c r="F204" s="20">
        <v>109</v>
      </c>
      <c r="G204" s="21">
        <v>5.3668143771541112</v>
      </c>
      <c r="H204" s="35">
        <v>815</v>
      </c>
      <c r="I204" s="19">
        <v>0</v>
      </c>
      <c r="J204" s="19">
        <v>0</v>
      </c>
      <c r="K204" s="22">
        <v>0</v>
      </c>
      <c r="L204" s="21">
        <v>0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0</v>
      </c>
      <c r="E205" s="19">
        <v>0</v>
      </c>
      <c r="F205" s="20">
        <v>0</v>
      </c>
      <c r="G205" s="21">
        <v>0</v>
      </c>
      <c r="H205" s="35">
        <v>704</v>
      </c>
      <c r="I205" s="19">
        <v>0</v>
      </c>
      <c r="J205" s="19">
        <v>0</v>
      </c>
      <c r="K205" s="22">
        <v>0</v>
      </c>
      <c r="L205" s="21">
        <v>0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64</v>
      </c>
      <c r="E206" s="19">
        <v>50</v>
      </c>
      <c r="F206" s="20">
        <v>114</v>
      </c>
      <c r="G206" s="21">
        <v>6.1356297093649088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25</v>
      </c>
      <c r="E207" s="19">
        <v>24</v>
      </c>
      <c r="F207" s="20">
        <v>49</v>
      </c>
      <c r="G207" s="21">
        <v>10.816777041942604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96</v>
      </c>
      <c r="E208" s="19">
        <v>79</v>
      </c>
      <c r="F208" s="20">
        <v>175</v>
      </c>
      <c r="G208" s="21">
        <v>8.2121069920225249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14</v>
      </c>
      <c r="E209" s="19">
        <v>8</v>
      </c>
      <c r="F209" s="20">
        <v>22</v>
      </c>
      <c r="G209" s="21">
        <v>3.2835820895522385</v>
      </c>
      <c r="H209" s="35">
        <v>87</v>
      </c>
      <c r="I209" s="19">
        <v>0</v>
      </c>
      <c r="J209" s="19">
        <v>0</v>
      </c>
      <c r="K209" s="22">
        <v>0</v>
      </c>
      <c r="L209" s="21">
        <v>0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28</v>
      </c>
      <c r="E210" s="19">
        <v>31</v>
      </c>
      <c r="F210" s="20">
        <v>59</v>
      </c>
      <c r="G210" s="21">
        <v>9.5779220779220786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0</v>
      </c>
      <c r="E211" s="19">
        <v>15</v>
      </c>
      <c r="F211" s="20">
        <v>15</v>
      </c>
      <c r="G211" s="21">
        <v>2.5423728813559325</v>
      </c>
      <c r="H211" s="19">
        <v>313</v>
      </c>
      <c r="I211" s="19">
        <v>0</v>
      </c>
      <c r="J211" s="19">
        <v>0</v>
      </c>
      <c r="K211" s="22">
        <v>0</v>
      </c>
      <c r="L211" s="21">
        <v>0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96</v>
      </c>
      <c r="E212" s="19">
        <v>84</v>
      </c>
      <c r="F212" s="20">
        <v>180</v>
      </c>
      <c r="G212" s="21">
        <v>7.8636959370904327</v>
      </c>
      <c r="H212" s="19">
        <v>475</v>
      </c>
      <c r="I212" s="19">
        <v>0</v>
      </c>
      <c r="J212" s="19">
        <v>0</v>
      </c>
      <c r="K212" s="22">
        <v>0</v>
      </c>
      <c r="L212" s="21">
        <v>0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21</v>
      </c>
      <c r="E213" s="19">
        <v>32</v>
      </c>
      <c r="F213" s="20">
        <v>53</v>
      </c>
      <c r="G213" s="21">
        <v>10.412573673870334</v>
      </c>
      <c r="H213" s="19">
        <v>-58</v>
      </c>
      <c r="I213" s="19">
        <v>0</v>
      </c>
      <c r="J213" s="19">
        <v>0</v>
      </c>
      <c r="K213" s="22">
        <v>0</v>
      </c>
      <c r="L213" s="21">
        <v>0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105</v>
      </c>
      <c r="E214" s="19">
        <v>98</v>
      </c>
      <c r="F214" s="20">
        <v>203</v>
      </c>
      <c r="G214" s="21">
        <v>6.2308164518109272</v>
      </c>
      <c r="H214" s="19">
        <v>1131</v>
      </c>
      <c r="I214" s="19">
        <v>0</v>
      </c>
      <c r="J214" s="19">
        <v>1</v>
      </c>
      <c r="K214" s="22">
        <v>1</v>
      </c>
      <c r="L214" s="21">
        <v>8.8417329796640132E-2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63</v>
      </c>
      <c r="E215" s="19">
        <v>63</v>
      </c>
      <c r="F215" s="20">
        <v>126</v>
      </c>
      <c r="G215" s="21">
        <v>7.4777448071216615</v>
      </c>
      <c r="H215" s="19">
        <v>237</v>
      </c>
      <c r="I215" s="19">
        <v>0</v>
      </c>
      <c r="J215" s="19">
        <v>0</v>
      </c>
      <c r="K215" s="22">
        <v>0</v>
      </c>
      <c r="L215" s="21">
        <v>0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93</v>
      </c>
      <c r="E216" s="19">
        <v>85</v>
      </c>
      <c r="F216" s="20">
        <v>178</v>
      </c>
      <c r="G216" s="21">
        <v>6.5321100917431192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43</v>
      </c>
      <c r="E217" s="19">
        <v>36</v>
      </c>
      <c r="F217" s="20">
        <v>79</v>
      </c>
      <c r="G217" s="21">
        <v>4.7878787878787881</v>
      </c>
      <c r="H217" s="19">
        <v>661</v>
      </c>
      <c r="I217" s="19">
        <v>2</v>
      </c>
      <c r="J217" s="19">
        <v>1</v>
      </c>
      <c r="K217" s="22">
        <v>3</v>
      </c>
      <c r="L217" s="21">
        <v>0.45385779122541603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0</v>
      </c>
      <c r="E218" s="19">
        <v>0</v>
      </c>
      <c r="F218" s="20">
        <v>0</v>
      </c>
      <c r="G218" s="21">
        <v>0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22</v>
      </c>
      <c r="E219" s="19">
        <v>20</v>
      </c>
      <c r="F219" s="20">
        <v>42</v>
      </c>
      <c r="G219" s="21">
        <v>8.4168336673346698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93</v>
      </c>
      <c r="E220" s="19">
        <v>81</v>
      </c>
      <c r="F220" s="20">
        <v>174</v>
      </c>
      <c r="G220" s="21">
        <v>10.787352758834471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53</v>
      </c>
      <c r="E221" s="19">
        <v>38</v>
      </c>
      <c r="F221" s="20">
        <v>91</v>
      </c>
      <c r="G221" s="21">
        <v>6.5326633165829149</v>
      </c>
      <c r="H221" s="19">
        <v>433</v>
      </c>
      <c r="I221" s="19">
        <v>0</v>
      </c>
      <c r="J221" s="19">
        <v>2</v>
      </c>
      <c r="K221" s="22">
        <v>2</v>
      </c>
      <c r="L221" s="21">
        <v>0.46189376443418012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152</v>
      </c>
      <c r="E222" s="19">
        <v>140</v>
      </c>
      <c r="F222" s="20">
        <v>292</v>
      </c>
      <c r="G222" s="21">
        <v>6.078268109908409</v>
      </c>
      <c r="H222" s="19">
        <v>1681</v>
      </c>
      <c r="I222" s="19">
        <v>8</v>
      </c>
      <c r="J222" s="19">
        <v>6</v>
      </c>
      <c r="K222" s="22">
        <v>14</v>
      </c>
      <c r="L222" s="21">
        <v>0.83283759666864954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57</v>
      </c>
      <c r="E223" s="19">
        <v>72</v>
      </c>
      <c r="F223" s="20">
        <v>129</v>
      </c>
      <c r="G223" s="21">
        <v>6.3421828908554581</v>
      </c>
      <c r="H223" s="19">
        <v>649</v>
      </c>
      <c r="I223" s="19">
        <v>0</v>
      </c>
      <c r="J223" s="19">
        <v>0</v>
      </c>
      <c r="K223" s="22">
        <v>0</v>
      </c>
      <c r="L223" s="21">
        <v>0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37</v>
      </c>
      <c r="E224" s="19">
        <v>36</v>
      </c>
      <c r="F224" s="20">
        <v>73</v>
      </c>
      <c r="G224" s="21">
        <v>7.1992110453648923</v>
      </c>
      <c r="H224" s="35">
        <v>534</v>
      </c>
      <c r="I224" s="19">
        <v>3</v>
      </c>
      <c r="J224" s="19">
        <v>2</v>
      </c>
      <c r="K224" s="22">
        <v>5</v>
      </c>
      <c r="L224" s="21">
        <v>0.93632958801498134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44</v>
      </c>
      <c r="E225" s="19">
        <v>44</v>
      </c>
      <c r="F225" s="20">
        <v>88</v>
      </c>
      <c r="G225" s="21">
        <v>7.6190476190476195</v>
      </c>
      <c r="H225" s="35">
        <v>279</v>
      </c>
      <c r="I225" s="19">
        <v>0</v>
      </c>
      <c r="J225" s="19">
        <v>0</v>
      </c>
      <c r="K225" s="22">
        <v>0</v>
      </c>
      <c r="L225" s="21">
        <v>0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20</v>
      </c>
      <c r="E226" s="19">
        <v>17</v>
      </c>
      <c r="F226" s="20">
        <v>37</v>
      </c>
      <c r="G226" s="21">
        <v>5.0754458161865568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30</v>
      </c>
      <c r="E227" s="19">
        <v>34</v>
      </c>
      <c r="F227" s="20">
        <v>64</v>
      </c>
      <c r="G227" s="21">
        <v>8.7074829931972779</v>
      </c>
      <c r="H227" s="19">
        <v>215</v>
      </c>
      <c r="I227" s="19">
        <v>0</v>
      </c>
      <c r="J227" s="19">
        <v>0</v>
      </c>
      <c r="K227" s="22">
        <v>0</v>
      </c>
      <c r="L227" s="21">
        <v>0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112</v>
      </c>
      <c r="E228" s="19">
        <v>104</v>
      </c>
      <c r="F228" s="20">
        <v>216</v>
      </c>
      <c r="G228" s="21">
        <v>10.454985479186835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40</v>
      </c>
      <c r="E229" s="19">
        <v>20</v>
      </c>
      <c r="F229" s="20">
        <v>60</v>
      </c>
      <c r="G229" s="21">
        <v>9.2449922958397526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9</v>
      </c>
      <c r="E230" s="19">
        <v>4</v>
      </c>
      <c r="F230" s="20">
        <v>13</v>
      </c>
      <c r="G230" s="21">
        <v>5.5319148936170208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36</v>
      </c>
      <c r="E231" s="19">
        <v>34</v>
      </c>
      <c r="F231" s="20">
        <v>70</v>
      </c>
      <c r="G231" s="21">
        <v>6.487488415199258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32</v>
      </c>
      <c r="E232" s="19">
        <v>23</v>
      </c>
      <c r="F232" s="20">
        <v>55</v>
      </c>
      <c r="G232" s="21">
        <v>6.0975609756097562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33</v>
      </c>
      <c r="E233" s="19">
        <v>41</v>
      </c>
      <c r="F233" s="20">
        <v>74</v>
      </c>
      <c r="G233" s="21">
        <v>7.2336265884652988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49</v>
      </c>
      <c r="E234" s="19">
        <v>54</v>
      </c>
      <c r="F234" s="20">
        <v>103</v>
      </c>
      <c r="G234" s="21">
        <v>6.4375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86</v>
      </c>
      <c r="E235" s="19">
        <v>83</v>
      </c>
      <c r="F235" s="20">
        <v>169</v>
      </c>
      <c r="G235" s="21">
        <v>11.85133239831697</v>
      </c>
      <c r="H235" s="19">
        <v>26</v>
      </c>
      <c r="I235" s="19">
        <v>0</v>
      </c>
      <c r="J235" s="19">
        <v>0</v>
      </c>
      <c r="K235" s="22">
        <v>0</v>
      </c>
      <c r="L235" s="21">
        <v>0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93</v>
      </c>
      <c r="E236" s="19">
        <v>97</v>
      </c>
      <c r="F236" s="20">
        <v>190</v>
      </c>
      <c r="G236" s="21">
        <v>6.0031595576619274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30</v>
      </c>
      <c r="E237" s="19">
        <v>31</v>
      </c>
      <c r="F237" s="20">
        <v>61</v>
      </c>
      <c r="G237" s="21">
        <v>4.5968349660889221</v>
      </c>
      <c r="H237" s="19">
        <v>623</v>
      </c>
      <c r="I237" s="19">
        <v>0</v>
      </c>
      <c r="J237" s="19">
        <v>0</v>
      </c>
      <c r="K237" s="22">
        <v>0</v>
      </c>
      <c r="L237" s="21">
        <v>0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33</v>
      </c>
      <c r="E238" s="19">
        <v>29</v>
      </c>
      <c r="F238" s="20">
        <v>62</v>
      </c>
      <c r="G238" s="21">
        <v>9.4946401225114858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84</v>
      </c>
      <c r="E239" s="29">
        <v>74</v>
      </c>
      <c r="F239" s="29">
        <v>158</v>
      </c>
      <c r="G239" s="31">
        <v>4.3335161821173891</v>
      </c>
      <c r="H239" s="38">
        <v>1815</v>
      </c>
      <c r="I239" s="29">
        <v>21</v>
      </c>
      <c r="J239" s="29">
        <v>9</v>
      </c>
      <c r="K239" s="36">
        <v>30</v>
      </c>
      <c r="L239" s="31">
        <v>1.6528925619834711</v>
      </c>
    </row>
    <row r="240" spans="1:12" ht="14.25" customHeight="1" x14ac:dyDescent="0.2">
      <c r="A240" s="14" t="s">
        <v>375</v>
      </c>
      <c r="B240" s="8" t="s">
        <v>376</v>
      </c>
      <c r="C240" s="9">
        <v>69664</v>
      </c>
      <c r="D240" s="9">
        <v>2322</v>
      </c>
      <c r="E240" s="9">
        <v>2058</v>
      </c>
      <c r="F240" s="9">
        <v>4380</v>
      </c>
      <c r="G240" s="25">
        <v>6.2873220027560865</v>
      </c>
      <c r="H240" s="9">
        <v>20601</v>
      </c>
      <c r="I240" s="9">
        <v>60</v>
      </c>
      <c r="J240" s="9">
        <v>55</v>
      </c>
      <c r="K240" s="16">
        <v>115</v>
      </c>
      <c r="L240" s="25">
        <v>0.55822532886753073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9</v>
      </c>
      <c r="E241" s="29">
        <v>13</v>
      </c>
      <c r="F241" s="29">
        <v>22</v>
      </c>
      <c r="G241" s="31">
        <v>8.4942084942084932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6</v>
      </c>
      <c r="E242" s="19">
        <v>10</v>
      </c>
      <c r="F242" s="20">
        <v>16</v>
      </c>
      <c r="G242" s="21">
        <v>10.062893081761008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0</v>
      </c>
      <c r="E243" s="19">
        <v>1</v>
      </c>
      <c r="F243" s="20">
        <v>1</v>
      </c>
      <c r="G243" s="21">
        <v>2.7777777777777777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1</v>
      </c>
      <c r="E244" s="19">
        <v>1</v>
      </c>
      <c r="F244" s="20">
        <v>2</v>
      </c>
      <c r="G244" s="21">
        <v>13.333333333333334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1</v>
      </c>
      <c r="E245" s="19">
        <v>0</v>
      </c>
      <c r="F245" s="20">
        <v>1</v>
      </c>
      <c r="G245" s="21">
        <v>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0</v>
      </c>
      <c r="E246" s="19">
        <v>0</v>
      </c>
      <c r="F246" s="20">
        <v>0</v>
      </c>
      <c r="G246" s="21">
        <v>0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1</v>
      </c>
      <c r="E247" s="19">
        <v>1</v>
      </c>
      <c r="F247" s="20">
        <v>2</v>
      </c>
      <c r="G247" s="21">
        <v>15.384615384615385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626</v>
      </c>
      <c r="E248" s="29">
        <v>528</v>
      </c>
      <c r="F248" s="29">
        <v>1154</v>
      </c>
      <c r="G248" s="31">
        <v>5.1100385245538682</v>
      </c>
      <c r="H248" s="29">
        <v>7921</v>
      </c>
      <c r="I248" s="29">
        <v>19</v>
      </c>
      <c r="J248" s="29">
        <v>23</v>
      </c>
      <c r="K248" s="36">
        <v>42</v>
      </c>
      <c r="L248" s="31">
        <v>0.53023608130286581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16</v>
      </c>
      <c r="E249" s="19">
        <v>15</v>
      </c>
      <c r="F249" s="20">
        <v>31</v>
      </c>
      <c r="G249" s="21">
        <v>4.6407185628742509</v>
      </c>
      <c r="H249" s="35">
        <v>384</v>
      </c>
      <c r="I249" s="19">
        <v>1</v>
      </c>
      <c r="J249" s="19">
        <v>2</v>
      </c>
      <c r="K249" s="22">
        <v>3</v>
      </c>
      <c r="L249" s="21">
        <v>0.78125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10</v>
      </c>
      <c r="E250" s="19">
        <v>23</v>
      </c>
      <c r="F250" s="20">
        <v>33</v>
      </c>
      <c r="G250" s="21">
        <v>5.15625</v>
      </c>
      <c r="H250" s="35">
        <v>269</v>
      </c>
      <c r="I250" s="19">
        <v>0</v>
      </c>
      <c r="J250" s="19">
        <v>0</v>
      </c>
      <c r="K250" s="22">
        <v>0</v>
      </c>
      <c r="L250" s="21">
        <v>0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17</v>
      </c>
      <c r="E251" s="19">
        <v>10</v>
      </c>
      <c r="F251" s="20">
        <v>27</v>
      </c>
      <c r="G251" s="21">
        <v>4.2654028436018958</v>
      </c>
      <c r="H251" s="35">
        <v>229</v>
      </c>
      <c r="I251" s="19">
        <v>0</v>
      </c>
      <c r="J251" s="19">
        <v>0</v>
      </c>
      <c r="K251" s="22">
        <v>0</v>
      </c>
      <c r="L251" s="21">
        <v>0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43</v>
      </c>
      <c r="E252" s="19">
        <v>31</v>
      </c>
      <c r="F252" s="20">
        <v>74</v>
      </c>
      <c r="G252" s="21">
        <v>7.6683937823834203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20</v>
      </c>
      <c r="E253" s="19">
        <v>26</v>
      </c>
      <c r="F253" s="20">
        <v>46</v>
      </c>
      <c r="G253" s="21">
        <v>3.5825545171339561</v>
      </c>
      <c r="H253" s="35">
        <v>557</v>
      </c>
      <c r="I253" s="19">
        <v>2</v>
      </c>
      <c r="J253" s="19">
        <v>2</v>
      </c>
      <c r="K253" s="22">
        <v>4</v>
      </c>
      <c r="L253" s="21">
        <v>0.71813285457809695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58</v>
      </c>
      <c r="E254" s="19">
        <v>57</v>
      </c>
      <c r="F254" s="20">
        <v>115</v>
      </c>
      <c r="G254" s="21">
        <v>7.570770243581304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9</v>
      </c>
      <c r="E255" s="19">
        <v>13</v>
      </c>
      <c r="F255" s="20">
        <v>22</v>
      </c>
      <c r="G255" s="21">
        <v>3.0344827586206895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13</v>
      </c>
      <c r="E256" s="19">
        <v>14</v>
      </c>
      <c r="F256" s="20">
        <v>27</v>
      </c>
      <c r="G256" s="21">
        <v>5.2941176470588234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6</v>
      </c>
      <c r="E257" s="19">
        <v>7</v>
      </c>
      <c r="F257" s="20">
        <v>13</v>
      </c>
      <c r="G257" s="21">
        <v>4.2071197411003238</v>
      </c>
      <c r="H257" s="35">
        <v>119</v>
      </c>
      <c r="I257" s="19">
        <v>2</v>
      </c>
      <c r="J257" s="19">
        <v>3</v>
      </c>
      <c r="K257" s="22">
        <v>5</v>
      </c>
      <c r="L257" s="21">
        <v>4.2016806722689077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9</v>
      </c>
      <c r="E258" s="19">
        <v>9</v>
      </c>
      <c r="F258" s="20">
        <v>18</v>
      </c>
      <c r="G258" s="21">
        <v>4.5226130653266337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22</v>
      </c>
      <c r="E259" s="19">
        <v>10</v>
      </c>
      <c r="F259" s="20">
        <v>32</v>
      </c>
      <c r="G259" s="21">
        <v>6.7510548523206744</v>
      </c>
      <c r="H259" s="35">
        <v>223</v>
      </c>
      <c r="I259" s="19">
        <v>0</v>
      </c>
      <c r="J259" s="19">
        <v>0</v>
      </c>
      <c r="K259" s="22">
        <v>0</v>
      </c>
      <c r="L259" s="21">
        <v>0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21</v>
      </c>
      <c r="E260" s="19">
        <v>27</v>
      </c>
      <c r="F260" s="20">
        <v>48</v>
      </c>
      <c r="G260" s="21">
        <v>7.8559738134206221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29</v>
      </c>
      <c r="E261" s="19">
        <v>33</v>
      </c>
      <c r="F261" s="20">
        <v>62</v>
      </c>
      <c r="G261" s="21">
        <v>5.8215962441314559</v>
      </c>
      <c r="H261" s="35">
        <v>368</v>
      </c>
      <c r="I261" s="19">
        <v>0</v>
      </c>
      <c r="J261" s="19">
        <v>0</v>
      </c>
      <c r="K261" s="22">
        <v>0</v>
      </c>
      <c r="L261" s="21">
        <v>0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28</v>
      </c>
      <c r="E262" s="19">
        <v>19</v>
      </c>
      <c r="F262" s="20">
        <v>47</v>
      </c>
      <c r="G262" s="21">
        <v>5.8168316831683171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19</v>
      </c>
      <c r="E263" s="19">
        <v>18</v>
      </c>
      <c r="F263" s="20">
        <v>37</v>
      </c>
      <c r="G263" s="21">
        <v>6.4572425828970328</v>
      </c>
      <c r="H263" s="35">
        <v>227</v>
      </c>
      <c r="I263" s="19">
        <v>0</v>
      </c>
      <c r="J263" s="19">
        <v>1</v>
      </c>
      <c r="K263" s="22">
        <v>1</v>
      </c>
      <c r="L263" s="21">
        <v>0.44052863436123352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24</v>
      </c>
      <c r="E264" s="19">
        <v>18</v>
      </c>
      <c r="F264" s="20">
        <v>42</v>
      </c>
      <c r="G264" s="21">
        <v>4.5951859956236323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20</v>
      </c>
      <c r="E265" s="19">
        <v>19</v>
      </c>
      <c r="F265" s="20">
        <v>39</v>
      </c>
      <c r="G265" s="21">
        <v>5.2774018944519625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17</v>
      </c>
      <c r="E266" s="19">
        <v>10</v>
      </c>
      <c r="F266" s="20">
        <v>27</v>
      </c>
      <c r="G266" s="21">
        <v>6.1503416856492032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7</v>
      </c>
      <c r="E267" s="19">
        <v>5</v>
      </c>
      <c r="F267" s="20">
        <v>12</v>
      </c>
      <c r="G267" s="21">
        <v>1.2269938650306749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21</v>
      </c>
      <c r="E268" s="19">
        <v>7</v>
      </c>
      <c r="F268" s="20">
        <v>28</v>
      </c>
      <c r="G268" s="21">
        <v>6.6193853427895979</v>
      </c>
      <c r="H268" s="35">
        <v>175</v>
      </c>
      <c r="I268" s="19">
        <v>0</v>
      </c>
      <c r="J268" s="19">
        <v>0</v>
      </c>
      <c r="K268" s="22">
        <v>0</v>
      </c>
      <c r="L268" s="21">
        <v>0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6</v>
      </c>
      <c r="E269" s="19">
        <v>4</v>
      </c>
      <c r="F269" s="20">
        <v>10</v>
      </c>
      <c r="G269" s="21">
        <v>2.8571428571428572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12</v>
      </c>
      <c r="E270" s="19">
        <v>8</v>
      </c>
      <c r="F270" s="20">
        <v>20</v>
      </c>
      <c r="G270" s="21">
        <v>4.8661800486618008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20</v>
      </c>
      <c r="E271" s="19">
        <v>10</v>
      </c>
      <c r="F271" s="20">
        <v>30</v>
      </c>
      <c r="G271" s="21">
        <v>3.7641154328732744</v>
      </c>
      <c r="H271" s="35">
        <v>295</v>
      </c>
      <c r="I271" s="19">
        <v>1</v>
      </c>
      <c r="J271" s="19">
        <v>1</v>
      </c>
      <c r="K271" s="22">
        <v>2</v>
      </c>
      <c r="L271" s="21">
        <v>0.67796610169491522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3</v>
      </c>
      <c r="E272" s="19">
        <v>0</v>
      </c>
      <c r="F272" s="20">
        <v>3</v>
      </c>
      <c r="G272" s="21">
        <v>4.918032786885246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13</v>
      </c>
      <c r="E273" s="19">
        <v>6</v>
      </c>
      <c r="F273" s="20">
        <v>19</v>
      </c>
      <c r="G273" s="21">
        <v>5.6047197640117989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17</v>
      </c>
      <c r="E274" s="19">
        <v>14</v>
      </c>
      <c r="F274" s="20">
        <v>31</v>
      </c>
      <c r="G274" s="21">
        <v>6.0077519379844961</v>
      </c>
      <c r="H274" s="35">
        <v>169</v>
      </c>
      <c r="I274" s="19">
        <v>1</v>
      </c>
      <c r="J274" s="19">
        <v>0</v>
      </c>
      <c r="K274" s="22">
        <v>1</v>
      </c>
      <c r="L274" s="21">
        <v>0.59171597633136097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40</v>
      </c>
      <c r="E275" s="19">
        <v>41</v>
      </c>
      <c r="F275" s="20">
        <v>81</v>
      </c>
      <c r="G275" s="21">
        <v>4.9938347718865597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31</v>
      </c>
      <c r="E276" s="19">
        <v>19</v>
      </c>
      <c r="F276" s="20">
        <v>50</v>
      </c>
      <c r="G276" s="21">
        <v>4.8169556840077075</v>
      </c>
      <c r="H276" s="19">
        <v>229</v>
      </c>
      <c r="I276" s="19">
        <v>0</v>
      </c>
      <c r="J276" s="19">
        <v>0</v>
      </c>
      <c r="K276" s="22">
        <v>0</v>
      </c>
      <c r="L276" s="21">
        <v>0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75</v>
      </c>
      <c r="E277" s="19">
        <v>55</v>
      </c>
      <c r="F277" s="20">
        <v>130</v>
      </c>
      <c r="G277" s="21">
        <v>4.6863734679163658</v>
      </c>
      <c r="H277" s="19">
        <v>1086</v>
      </c>
      <c r="I277" s="19">
        <v>12</v>
      </c>
      <c r="J277" s="19">
        <v>14</v>
      </c>
      <c r="K277" s="22">
        <v>26</v>
      </c>
      <c r="L277" s="21">
        <v>2.3941068139963169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1034</v>
      </c>
      <c r="E278" s="38">
        <v>935</v>
      </c>
      <c r="F278" s="38">
        <v>1969</v>
      </c>
      <c r="G278" s="31">
        <v>6.6129303106633079</v>
      </c>
      <c r="H278" s="29">
        <v>7978</v>
      </c>
      <c r="I278" s="38">
        <v>18</v>
      </c>
      <c r="J278" s="38">
        <v>13</v>
      </c>
      <c r="K278" s="39">
        <v>31</v>
      </c>
      <c r="L278" s="31">
        <v>0.38856856354976183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67</v>
      </c>
      <c r="E279" s="35">
        <v>36</v>
      </c>
      <c r="F279" s="40">
        <v>103</v>
      </c>
      <c r="G279" s="21">
        <v>8.1166272655634373</v>
      </c>
      <c r="H279" s="35">
        <v>254</v>
      </c>
      <c r="I279" s="35">
        <v>0</v>
      </c>
      <c r="J279" s="35">
        <v>0</v>
      </c>
      <c r="K279" s="41">
        <v>0</v>
      </c>
      <c r="L279" s="21">
        <v>0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32</v>
      </c>
      <c r="E280" s="35">
        <v>34</v>
      </c>
      <c r="F280" s="40">
        <v>66</v>
      </c>
      <c r="G280" s="21">
        <v>8.3650190114068437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11</v>
      </c>
      <c r="E281" s="35">
        <v>13</v>
      </c>
      <c r="F281" s="40">
        <v>24</v>
      </c>
      <c r="G281" s="21">
        <v>3.8961038961038961</v>
      </c>
      <c r="H281" s="35">
        <v>19</v>
      </c>
      <c r="I281" s="35">
        <v>8</v>
      </c>
      <c r="J281" s="35">
        <v>5</v>
      </c>
      <c r="K281" s="41">
        <v>13</v>
      </c>
      <c r="L281" s="21">
        <v>68.421052631578945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13</v>
      </c>
      <c r="E282" s="35">
        <v>19</v>
      </c>
      <c r="F282" s="40">
        <v>32</v>
      </c>
      <c r="G282" s="21">
        <v>5.9149722735674679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17</v>
      </c>
      <c r="E283" s="35">
        <v>13</v>
      </c>
      <c r="F283" s="40">
        <v>30</v>
      </c>
      <c r="G283" s="21">
        <v>6.1224489795918364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32</v>
      </c>
      <c r="E284" s="35">
        <v>35</v>
      </c>
      <c r="F284" s="40">
        <v>67</v>
      </c>
      <c r="G284" s="21">
        <v>6.4734299516908207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42" t="s">
        <v>462</v>
      </c>
      <c r="B285" s="43" t="s">
        <v>463</v>
      </c>
      <c r="C285" s="44">
        <v>686</v>
      </c>
      <c r="D285" s="35">
        <v>14</v>
      </c>
      <c r="E285" s="35">
        <v>22</v>
      </c>
      <c r="F285" s="40">
        <v>36</v>
      </c>
      <c r="G285" s="21">
        <v>5.2478134110787176</v>
      </c>
      <c r="H285" s="19">
        <v>154</v>
      </c>
      <c r="I285" s="35">
        <v>0</v>
      </c>
      <c r="J285" s="35">
        <v>0</v>
      </c>
      <c r="K285" s="48">
        <v>0</v>
      </c>
      <c r="L285" s="46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131</v>
      </c>
      <c r="E286" s="35">
        <v>122</v>
      </c>
      <c r="F286" s="40">
        <v>253</v>
      </c>
      <c r="G286" s="21">
        <v>8.7543252595155696</v>
      </c>
      <c r="H286" s="19">
        <v>1097</v>
      </c>
      <c r="I286" s="35">
        <v>3</v>
      </c>
      <c r="J286" s="35">
        <v>4</v>
      </c>
      <c r="K286" s="41">
        <v>7</v>
      </c>
      <c r="L286" s="21">
        <v>0.6381039197812215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30</v>
      </c>
      <c r="E287" s="35">
        <v>26</v>
      </c>
      <c r="F287" s="40">
        <v>56</v>
      </c>
      <c r="G287" s="21">
        <v>5.7142857142857144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4</v>
      </c>
      <c r="E288" s="35">
        <v>5</v>
      </c>
      <c r="F288" s="40">
        <v>9</v>
      </c>
      <c r="G288" s="21">
        <v>6.3380281690140841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3</v>
      </c>
      <c r="E289" s="35">
        <v>2</v>
      </c>
      <c r="F289" s="40">
        <v>5</v>
      </c>
      <c r="G289" s="21">
        <v>4.5045045045045047</v>
      </c>
      <c r="H289" s="35">
        <v>59</v>
      </c>
      <c r="I289" s="35">
        <v>0</v>
      </c>
      <c r="J289" s="35">
        <v>0</v>
      </c>
      <c r="K289" s="41">
        <v>0</v>
      </c>
      <c r="L289" s="21">
        <v>0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55</v>
      </c>
      <c r="E290" s="35">
        <v>51</v>
      </c>
      <c r="F290" s="40">
        <v>106</v>
      </c>
      <c r="G290" s="21">
        <v>5.6054997355896345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10</v>
      </c>
      <c r="E291" s="35">
        <v>12</v>
      </c>
      <c r="F291" s="40">
        <v>22</v>
      </c>
      <c r="G291" s="21">
        <v>4.1044776119402986</v>
      </c>
      <c r="H291" s="35">
        <v>160</v>
      </c>
      <c r="I291" s="35">
        <v>1</v>
      </c>
      <c r="J291" s="35">
        <v>0</v>
      </c>
      <c r="K291" s="41">
        <v>1</v>
      </c>
      <c r="L291" s="21">
        <v>0.625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109</v>
      </c>
      <c r="E292" s="35">
        <v>102</v>
      </c>
      <c r="F292" s="40">
        <v>211</v>
      </c>
      <c r="G292" s="21">
        <v>6.8954248366013076</v>
      </c>
      <c r="H292" s="35">
        <v>663</v>
      </c>
      <c r="I292" s="35">
        <v>1</v>
      </c>
      <c r="J292" s="35">
        <v>1</v>
      </c>
      <c r="K292" s="41">
        <v>2</v>
      </c>
      <c r="L292" s="21">
        <v>0.30165912518853699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39</v>
      </c>
      <c r="E293" s="35">
        <v>28</v>
      </c>
      <c r="F293" s="40">
        <v>67</v>
      </c>
      <c r="G293" s="21">
        <v>8.804204993429698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13</v>
      </c>
      <c r="E294" s="35">
        <v>7</v>
      </c>
      <c r="F294" s="40">
        <v>20</v>
      </c>
      <c r="G294" s="21">
        <v>5.3191489361702127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3</v>
      </c>
      <c r="E295" s="35">
        <v>5</v>
      </c>
      <c r="F295" s="40">
        <v>8</v>
      </c>
      <c r="G295" s="21">
        <v>9.8765432098765427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16</v>
      </c>
      <c r="E296" s="35">
        <v>14</v>
      </c>
      <c r="F296" s="40">
        <v>30</v>
      </c>
      <c r="G296" s="21">
        <v>5.964214711729622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31</v>
      </c>
      <c r="E297" s="35">
        <v>19</v>
      </c>
      <c r="F297" s="40">
        <v>50</v>
      </c>
      <c r="G297" s="21">
        <v>7.8988941548183256</v>
      </c>
      <c r="H297" s="35">
        <v>215</v>
      </c>
      <c r="I297" s="35">
        <v>1</v>
      </c>
      <c r="J297" s="35">
        <v>0</v>
      </c>
      <c r="K297" s="41">
        <v>1</v>
      </c>
      <c r="L297" s="21">
        <v>0.46511627906976744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21</v>
      </c>
      <c r="E298" s="35">
        <v>26</v>
      </c>
      <c r="F298" s="40">
        <v>47</v>
      </c>
      <c r="G298" s="21">
        <v>8.9694656488549622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12</v>
      </c>
      <c r="E299" s="35">
        <v>13</v>
      </c>
      <c r="F299" s="40">
        <v>25</v>
      </c>
      <c r="G299" s="21">
        <v>7.6687116564417179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21</v>
      </c>
      <c r="E300" s="35">
        <v>20</v>
      </c>
      <c r="F300" s="40">
        <v>41</v>
      </c>
      <c r="G300" s="21">
        <v>8.1510934393638177</v>
      </c>
      <c r="H300" s="35">
        <v>159</v>
      </c>
      <c r="I300" s="35">
        <v>0</v>
      </c>
      <c r="J300" s="35">
        <v>1</v>
      </c>
      <c r="K300" s="41">
        <v>1</v>
      </c>
      <c r="L300" s="21">
        <v>0.62893081761006298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19</v>
      </c>
      <c r="E301" s="35">
        <v>12</v>
      </c>
      <c r="F301" s="40">
        <v>31</v>
      </c>
      <c r="G301" s="21">
        <v>7.2093023255813957</v>
      </c>
      <c r="H301" s="35">
        <v>169</v>
      </c>
      <c r="I301" s="35">
        <v>2</v>
      </c>
      <c r="J301" s="35">
        <v>0</v>
      </c>
      <c r="K301" s="41">
        <v>2</v>
      </c>
      <c r="L301" s="21">
        <v>1.1834319526627219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47</v>
      </c>
      <c r="E302" s="35">
        <v>34</v>
      </c>
      <c r="F302" s="40">
        <v>81</v>
      </c>
      <c r="G302" s="21">
        <v>6.6068515497553024</v>
      </c>
      <c r="H302" s="35">
        <v>389</v>
      </c>
      <c r="I302" s="35">
        <v>0</v>
      </c>
      <c r="J302" s="35">
        <v>0</v>
      </c>
      <c r="K302" s="41">
        <v>0</v>
      </c>
      <c r="L302" s="21">
        <v>0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12</v>
      </c>
      <c r="E303" s="35">
        <v>12</v>
      </c>
      <c r="F303" s="40">
        <v>24</v>
      </c>
      <c r="G303" s="21">
        <v>4.5197740112994351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31</v>
      </c>
      <c r="E304" s="35">
        <v>36</v>
      </c>
      <c r="F304" s="40">
        <v>67</v>
      </c>
      <c r="G304" s="21">
        <v>5.0642479213907787</v>
      </c>
      <c r="H304" s="35">
        <v>455</v>
      </c>
      <c r="I304" s="35">
        <v>1</v>
      </c>
      <c r="J304" s="35">
        <v>1</v>
      </c>
      <c r="K304" s="41">
        <v>2</v>
      </c>
      <c r="L304" s="21">
        <v>0.43956043956043955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12</v>
      </c>
      <c r="E305" s="35">
        <v>6</v>
      </c>
      <c r="F305" s="40">
        <v>18</v>
      </c>
      <c r="G305" s="21">
        <v>5.5384615384615383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10</v>
      </c>
      <c r="E306" s="35">
        <v>16</v>
      </c>
      <c r="F306" s="40">
        <v>26</v>
      </c>
      <c r="G306" s="21">
        <v>6.1465721040189125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15</v>
      </c>
      <c r="E307" s="35">
        <v>17</v>
      </c>
      <c r="F307" s="40">
        <v>32</v>
      </c>
      <c r="G307" s="21">
        <v>6.1657032755298653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22</v>
      </c>
      <c r="E308" s="35">
        <v>12</v>
      </c>
      <c r="F308" s="40">
        <v>34</v>
      </c>
      <c r="G308" s="21">
        <v>5.1829268292682924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42</v>
      </c>
      <c r="E309" s="35">
        <v>42</v>
      </c>
      <c r="F309" s="40">
        <v>84</v>
      </c>
      <c r="G309" s="21">
        <v>6.7687348912167611</v>
      </c>
      <c r="H309" s="35">
        <v>219</v>
      </c>
      <c r="I309" s="35">
        <v>1</v>
      </c>
      <c r="J309" s="35">
        <v>1</v>
      </c>
      <c r="K309" s="41">
        <v>2</v>
      </c>
      <c r="L309" s="21">
        <v>0.91324200913242004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44</v>
      </c>
      <c r="E310" s="35">
        <v>24</v>
      </c>
      <c r="F310" s="40">
        <v>68</v>
      </c>
      <c r="G310" s="21">
        <v>5.7529610829103213</v>
      </c>
      <c r="H310" s="35">
        <v>290</v>
      </c>
      <c r="I310" s="35">
        <v>0</v>
      </c>
      <c r="J310" s="35">
        <v>0</v>
      </c>
      <c r="K310" s="41">
        <v>0</v>
      </c>
      <c r="L310" s="21">
        <v>0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18</v>
      </c>
      <c r="E311" s="35">
        <v>18</v>
      </c>
      <c r="F311" s="40">
        <v>36</v>
      </c>
      <c r="G311" s="21">
        <v>6.7796610169491522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12</v>
      </c>
      <c r="E312" s="35">
        <v>12</v>
      </c>
      <c r="F312" s="40">
        <v>24</v>
      </c>
      <c r="G312" s="21">
        <v>4.2477876106194685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10</v>
      </c>
      <c r="E313" s="35">
        <v>13</v>
      </c>
      <c r="F313" s="40">
        <v>23</v>
      </c>
      <c r="G313" s="21">
        <v>4.8218029350104823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56</v>
      </c>
      <c r="E314" s="35">
        <v>57</v>
      </c>
      <c r="F314" s="40">
        <v>113</v>
      </c>
      <c r="G314" s="21">
        <v>7.049282595134124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290</v>
      </c>
      <c r="E315" s="38">
        <v>274</v>
      </c>
      <c r="F315" s="38">
        <v>564</v>
      </c>
      <c r="G315" s="31">
        <v>5.8379049787806645</v>
      </c>
      <c r="H315" s="29">
        <v>3637</v>
      </c>
      <c r="I315" s="38">
        <v>22</v>
      </c>
      <c r="J315" s="38">
        <v>16</v>
      </c>
      <c r="K315" s="39">
        <v>38</v>
      </c>
      <c r="L315" s="31">
        <v>1.0448171569975253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9</v>
      </c>
      <c r="E316" s="35">
        <v>3</v>
      </c>
      <c r="F316" s="40">
        <v>12</v>
      </c>
      <c r="G316" s="21">
        <v>2.9339853300733498</v>
      </c>
      <c r="H316" s="35">
        <v>192</v>
      </c>
      <c r="I316" s="35">
        <v>0</v>
      </c>
      <c r="J316" s="35">
        <v>0</v>
      </c>
      <c r="K316" s="41">
        <v>0</v>
      </c>
      <c r="L316" s="21">
        <v>0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24</v>
      </c>
      <c r="E317" s="35">
        <v>21</v>
      </c>
      <c r="F317" s="40">
        <v>45</v>
      </c>
      <c r="G317" s="21">
        <v>5.6675062972292185</v>
      </c>
      <c r="H317" s="35">
        <v>250</v>
      </c>
      <c r="I317" s="35">
        <v>0</v>
      </c>
      <c r="J317" s="35">
        <v>1</v>
      </c>
      <c r="K317" s="41">
        <v>1</v>
      </c>
      <c r="L317" s="21">
        <v>0.4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19</v>
      </c>
      <c r="E318" s="35">
        <v>19</v>
      </c>
      <c r="F318" s="40">
        <v>38</v>
      </c>
      <c r="G318" s="21">
        <v>5.8551617873651773</v>
      </c>
      <c r="H318" s="35">
        <v>266</v>
      </c>
      <c r="I318" s="35">
        <v>3</v>
      </c>
      <c r="J318" s="35">
        <v>3</v>
      </c>
      <c r="K318" s="41">
        <v>6</v>
      </c>
      <c r="L318" s="21">
        <v>2.2556390977443606</v>
      </c>
    </row>
    <row r="319" spans="1:12" ht="14.25" customHeight="1" outlineLevel="1" x14ac:dyDescent="0.2">
      <c r="A319" s="42" t="s">
        <v>523</v>
      </c>
      <c r="B319" s="43" t="s">
        <v>524</v>
      </c>
      <c r="C319" s="47">
        <v>1002</v>
      </c>
      <c r="D319" s="35">
        <v>25</v>
      </c>
      <c r="E319" s="35">
        <v>27</v>
      </c>
      <c r="F319" s="40">
        <v>52</v>
      </c>
      <c r="G319" s="21">
        <v>5.1896207584830334</v>
      </c>
      <c r="H319" s="35">
        <v>225</v>
      </c>
      <c r="I319" s="35">
        <v>0</v>
      </c>
      <c r="J319" s="35">
        <v>0</v>
      </c>
      <c r="K319" s="48">
        <v>0</v>
      </c>
      <c r="L319" s="46">
        <v>0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88</v>
      </c>
      <c r="E320" s="35">
        <v>78</v>
      </c>
      <c r="F320" s="40">
        <v>166</v>
      </c>
      <c r="G320" s="21">
        <v>13.258785942492013</v>
      </c>
      <c r="H320" s="35">
        <v>408</v>
      </c>
      <c r="I320" s="35">
        <v>0</v>
      </c>
      <c r="J320" s="35">
        <v>1</v>
      </c>
      <c r="K320" s="41">
        <v>1</v>
      </c>
      <c r="L320" s="21">
        <v>0.24509803921568626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17</v>
      </c>
      <c r="E321" s="35">
        <v>19</v>
      </c>
      <c r="F321" s="40">
        <v>36</v>
      </c>
      <c r="G321" s="21">
        <v>9.6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21</v>
      </c>
      <c r="E322" s="35">
        <v>18</v>
      </c>
      <c r="F322" s="40">
        <v>39</v>
      </c>
      <c r="G322" s="21">
        <v>6.3934426229508192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42" t="s">
        <v>531</v>
      </c>
      <c r="B323" s="43" t="s">
        <v>532</v>
      </c>
      <c r="C323" s="44">
        <v>415</v>
      </c>
      <c r="D323" s="35">
        <v>6</v>
      </c>
      <c r="E323" s="35">
        <v>4</v>
      </c>
      <c r="F323" s="40">
        <v>10</v>
      </c>
      <c r="G323" s="21">
        <v>2.4096385542168677</v>
      </c>
      <c r="H323" s="35">
        <v>187</v>
      </c>
      <c r="I323" s="35">
        <v>0</v>
      </c>
      <c r="J323" s="35">
        <v>0</v>
      </c>
      <c r="K323" s="48">
        <v>0</v>
      </c>
      <c r="L323" s="46">
        <v>0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16</v>
      </c>
      <c r="E324" s="35">
        <v>9</v>
      </c>
      <c r="F324" s="40">
        <v>25</v>
      </c>
      <c r="G324" s="21">
        <v>2.4752475247524752</v>
      </c>
      <c r="H324" s="35">
        <v>551</v>
      </c>
      <c r="I324" s="35">
        <v>16</v>
      </c>
      <c r="J324" s="35">
        <v>9</v>
      </c>
      <c r="K324" s="41">
        <v>25</v>
      </c>
      <c r="L324" s="21">
        <v>4.5372050816696916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8</v>
      </c>
      <c r="E325" s="35">
        <v>9</v>
      </c>
      <c r="F325" s="40">
        <v>17</v>
      </c>
      <c r="G325" s="21">
        <v>2.7375201288244768</v>
      </c>
      <c r="H325" s="35">
        <v>331</v>
      </c>
      <c r="I325" s="35">
        <v>1</v>
      </c>
      <c r="J325" s="35">
        <v>0</v>
      </c>
      <c r="K325" s="41">
        <v>1</v>
      </c>
      <c r="L325" s="21">
        <v>0.30211480362537763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16</v>
      </c>
      <c r="E326" s="35">
        <v>14</v>
      </c>
      <c r="F326" s="40">
        <v>30</v>
      </c>
      <c r="G326" s="21">
        <v>5.9760956175298805</v>
      </c>
      <c r="H326" s="35">
        <v>117</v>
      </c>
      <c r="I326" s="35">
        <v>0</v>
      </c>
      <c r="J326" s="35">
        <v>0</v>
      </c>
      <c r="K326" s="41">
        <v>0</v>
      </c>
      <c r="L326" s="21">
        <v>0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10</v>
      </c>
      <c r="E327" s="35">
        <v>10</v>
      </c>
      <c r="F327" s="40">
        <v>20</v>
      </c>
      <c r="G327" s="21">
        <v>5.7971014492753623</v>
      </c>
      <c r="H327" s="35">
        <v>113</v>
      </c>
      <c r="I327" s="35">
        <v>0</v>
      </c>
      <c r="J327" s="35">
        <v>0</v>
      </c>
      <c r="K327" s="41">
        <v>0</v>
      </c>
      <c r="L327" s="21">
        <v>0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18</v>
      </c>
      <c r="E328" s="35">
        <v>30</v>
      </c>
      <c r="F328" s="40">
        <v>48</v>
      </c>
      <c r="G328" s="21">
        <v>4.2933810375670838</v>
      </c>
      <c r="H328" s="35">
        <v>433</v>
      </c>
      <c r="I328" s="35">
        <v>2</v>
      </c>
      <c r="J328" s="35">
        <v>2</v>
      </c>
      <c r="K328" s="41">
        <v>4</v>
      </c>
      <c r="L328" s="21">
        <v>0.92378752886836024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13</v>
      </c>
      <c r="E329" s="35">
        <v>13</v>
      </c>
      <c r="F329" s="40">
        <v>26</v>
      </c>
      <c r="G329" s="21">
        <v>6.5491183879093198</v>
      </c>
      <c r="H329" s="35">
        <v>131</v>
      </c>
      <c r="I329" s="35">
        <v>0</v>
      </c>
      <c r="J329" s="35">
        <v>0</v>
      </c>
      <c r="K329" s="41">
        <v>0</v>
      </c>
      <c r="L329" s="21">
        <v>0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0</v>
      </c>
      <c r="E330" s="35">
        <v>0</v>
      </c>
      <c r="F330" s="40">
        <v>0</v>
      </c>
      <c r="G330" s="21">
        <v>0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153</v>
      </c>
      <c r="E331" s="38">
        <v>136</v>
      </c>
      <c r="F331" s="38">
        <v>289</v>
      </c>
      <c r="G331" s="31">
        <v>6.9039655996177727</v>
      </c>
      <c r="H331" s="38">
        <v>938</v>
      </c>
      <c r="I331" s="38">
        <v>1</v>
      </c>
      <c r="J331" s="38">
        <v>0</v>
      </c>
      <c r="K331" s="39">
        <v>1</v>
      </c>
      <c r="L331" s="31">
        <v>0.10660980810234541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17</v>
      </c>
      <c r="E332" s="35">
        <v>22</v>
      </c>
      <c r="F332" s="40">
        <v>39</v>
      </c>
      <c r="G332" s="21">
        <v>6.3311688311688306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20</v>
      </c>
      <c r="E333" s="35">
        <v>9</v>
      </c>
      <c r="F333" s="40">
        <v>29</v>
      </c>
      <c r="G333" s="21">
        <v>4.4891640866873059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51</v>
      </c>
      <c r="E334" s="35">
        <v>52</v>
      </c>
      <c r="F334" s="40">
        <v>103</v>
      </c>
      <c r="G334" s="21">
        <v>8.4843492586490949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28</v>
      </c>
      <c r="E335" s="35">
        <v>18</v>
      </c>
      <c r="F335" s="40">
        <v>46</v>
      </c>
      <c r="G335" s="21">
        <v>5.6372549019607847</v>
      </c>
      <c r="H335" s="35">
        <v>292</v>
      </c>
      <c r="I335" s="35">
        <v>0</v>
      </c>
      <c r="J335" s="35">
        <v>0</v>
      </c>
      <c r="K335" s="41">
        <v>0</v>
      </c>
      <c r="L335" s="21">
        <v>0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15</v>
      </c>
      <c r="E336" s="35">
        <v>15</v>
      </c>
      <c r="F336" s="40">
        <v>30</v>
      </c>
      <c r="G336" s="21">
        <v>9.4936708860759502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22</v>
      </c>
      <c r="E337" s="35">
        <v>20</v>
      </c>
      <c r="F337" s="40">
        <v>42</v>
      </c>
      <c r="G337" s="21">
        <v>7.2664359861591699</v>
      </c>
      <c r="H337" s="35">
        <v>171</v>
      </c>
      <c r="I337" s="35">
        <v>1</v>
      </c>
      <c r="J337" s="35">
        <v>0</v>
      </c>
      <c r="K337" s="41">
        <v>1</v>
      </c>
      <c r="L337" s="21">
        <v>0.58479532163742687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210</v>
      </c>
      <c r="E338" s="38">
        <v>172</v>
      </c>
      <c r="F338" s="38">
        <v>382</v>
      </c>
      <c r="G338" s="31">
        <v>11.9375</v>
      </c>
      <c r="H338" s="29">
        <v>83</v>
      </c>
      <c r="I338" s="38">
        <v>0</v>
      </c>
      <c r="J338" s="38">
        <v>3</v>
      </c>
      <c r="K338" s="39">
        <v>3</v>
      </c>
      <c r="L338" s="31">
        <v>3.6144578313253009</v>
      </c>
    </row>
    <row r="339" spans="1:12" ht="14.25" customHeight="1" x14ac:dyDescent="0.2">
      <c r="A339" s="14" t="s">
        <v>561</v>
      </c>
      <c r="B339" s="8" t="s">
        <v>562</v>
      </c>
      <c r="C339" s="9">
        <v>256011</v>
      </c>
      <c r="D339" s="49">
        <v>9790</v>
      </c>
      <c r="E339" s="49">
        <v>9358</v>
      </c>
      <c r="F339" s="49">
        <v>19148</v>
      </c>
      <c r="G339" s="25">
        <v>7.4793661209869882</v>
      </c>
      <c r="H339" s="9">
        <v>61332</v>
      </c>
      <c r="I339" s="49">
        <v>215</v>
      </c>
      <c r="J339" s="49">
        <v>183</v>
      </c>
      <c r="K339" s="50">
        <v>398</v>
      </c>
      <c r="L339" s="25">
        <v>0.64892715059023021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580</v>
      </c>
      <c r="E340" s="38">
        <v>499</v>
      </c>
      <c r="F340" s="38">
        <v>1079</v>
      </c>
      <c r="G340" s="31">
        <v>5.6667191849167589</v>
      </c>
      <c r="H340" s="29">
        <v>6986</v>
      </c>
      <c r="I340" s="38">
        <v>16</v>
      </c>
      <c r="J340" s="38">
        <v>13</v>
      </c>
      <c r="K340" s="39">
        <v>29</v>
      </c>
      <c r="L340" s="31">
        <v>0.41511594617807046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29</v>
      </c>
      <c r="E341" s="35">
        <v>18</v>
      </c>
      <c r="F341" s="40">
        <v>47</v>
      </c>
      <c r="G341" s="21">
        <v>5.0592034445640479</v>
      </c>
      <c r="H341" s="35">
        <v>303</v>
      </c>
      <c r="I341" s="35">
        <v>0</v>
      </c>
      <c r="J341" s="35">
        <v>0</v>
      </c>
      <c r="K341" s="41">
        <v>0</v>
      </c>
      <c r="L341" s="21">
        <v>0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27</v>
      </c>
      <c r="E342" s="35">
        <v>15</v>
      </c>
      <c r="F342" s="40">
        <v>42</v>
      </c>
      <c r="G342" s="21">
        <v>6.0518731988472618</v>
      </c>
      <c r="H342" s="35">
        <v>251</v>
      </c>
      <c r="I342" s="35">
        <v>0</v>
      </c>
      <c r="J342" s="35">
        <v>1</v>
      </c>
      <c r="K342" s="41">
        <v>1</v>
      </c>
      <c r="L342" s="21">
        <v>0.39840637450199201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57</v>
      </c>
      <c r="E343" s="35">
        <v>61</v>
      </c>
      <c r="F343" s="40">
        <v>118</v>
      </c>
      <c r="G343" s="21">
        <v>5.2328159645232821</v>
      </c>
      <c r="H343" s="35">
        <v>907</v>
      </c>
      <c r="I343" s="35">
        <v>0</v>
      </c>
      <c r="J343" s="35">
        <v>0</v>
      </c>
      <c r="K343" s="41">
        <v>0</v>
      </c>
      <c r="L343" s="21">
        <v>0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80</v>
      </c>
      <c r="E344" s="35">
        <v>72</v>
      </c>
      <c r="F344" s="40">
        <v>152</v>
      </c>
      <c r="G344" s="21">
        <v>5.7926829268292686</v>
      </c>
      <c r="H344" s="35">
        <v>744</v>
      </c>
      <c r="I344" s="35">
        <v>0</v>
      </c>
      <c r="J344" s="35">
        <v>0</v>
      </c>
      <c r="K344" s="41">
        <v>0</v>
      </c>
      <c r="L344" s="21">
        <v>0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65</v>
      </c>
      <c r="E345" s="35">
        <v>39</v>
      </c>
      <c r="F345" s="40">
        <v>104</v>
      </c>
      <c r="G345" s="21">
        <v>5.7874234835837504</v>
      </c>
      <c r="H345" s="35">
        <v>622</v>
      </c>
      <c r="I345" s="35">
        <v>0</v>
      </c>
      <c r="J345" s="35">
        <v>0</v>
      </c>
      <c r="K345" s="41">
        <v>0</v>
      </c>
      <c r="L345" s="21">
        <v>0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80</v>
      </c>
      <c r="E346" s="35">
        <v>63</v>
      </c>
      <c r="F346" s="40">
        <v>143</v>
      </c>
      <c r="G346" s="21">
        <v>7.2810590631364569</v>
      </c>
      <c r="H346" s="19">
        <v>872</v>
      </c>
      <c r="I346" s="35">
        <v>2</v>
      </c>
      <c r="J346" s="35">
        <v>1</v>
      </c>
      <c r="K346" s="41">
        <v>3</v>
      </c>
      <c r="L346" s="21">
        <v>0.34403669724770647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86</v>
      </c>
      <c r="E347" s="35">
        <v>102</v>
      </c>
      <c r="F347" s="40">
        <v>188</v>
      </c>
      <c r="G347" s="21">
        <v>5.8971141781681311</v>
      </c>
      <c r="H347" s="19">
        <v>1102</v>
      </c>
      <c r="I347" s="35">
        <v>10</v>
      </c>
      <c r="J347" s="35">
        <v>6</v>
      </c>
      <c r="K347" s="41">
        <v>16</v>
      </c>
      <c r="L347" s="21">
        <v>1.4519056261343013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16</v>
      </c>
      <c r="E348" s="35">
        <v>18</v>
      </c>
      <c r="F348" s="40">
        <v>34</v>
      </c>
      <c r="G348" s="21">
        <v>4.0718562874251498</v>
      </c>
      <c r="H348" s="35">
        <v>319</v>
      </c>
      <c r="I348" s="35">
        <v>0</v>
      </c>
      <c r="J348" s="35">
        <v>4</v>
      </c>
      <c r="K348" s="41">
        <v>4</v>
      </c>
      <c r="L348" s="21">
        <v>1.2539184952978055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59</v>
      </c>
      <c r="E349" s="35">
        <v>39</v>
      </c>
      <c r="F349" s="40">
        <v>98</v>
      </c>
      <c r="G349" s="21">
        <v>6.2222222222222223</v>
      </c>
      <c r="H349" s="35">
        <v>641</v>
      </c>
      <c r="I349" s="35">
        <v>2</v>
      </c>
      <c r="J349" s="35">
        <v>1</v>
      </c>
      <c r="K349" s="41">
        <v>3</v>
      </c>
      <c r="L349" s="21">
        <v>0.46801872074883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40</v>
      </c>
      <c r="E350" s="35">
        <v>33</v>
      </c>
      <c r="F350" s="40">
        <v>73</v>
      </c>
      <c r="G350" s="21">
        <v>5.3401609363569866</v>
      </c>
      <c r="H350" s="35">
        <v>605</v>
      </c>
      <c r="I350" s="35">
        <v>1</v>
      </c>
      <c r="J350" s="35">
        <v>0</v>
      </c>
      <c r="K350" s="41">
        <v>1</v>
      </c>
      <c r="L350" s="21">
        <v>0.16528925619834711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32</v>
      </c>
      <c r="E351" s="35">
        <v>22</v>
      </c>
      <c r="F351" s="40">
        <v>54</v>
      </c>
      <c r="G351" s="21">
        <v>5.3254437869822491</v>
      </c>
      <c r="H351" s="35">
        <v>444</v>
      </c>
      <c r="I351" s="35">
        <v>1</v>
      </c>
      <c r="J351" s="35">
        <v>0</v>
      </c>
      <c r="K351" s="41">
        <v>1</v>
      </c>
      <c r="L351" s="21">
        <v>0.22522522522522523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9</v>
      </c>
      <c r="E352" s="35">
        <v>17</v>
      </c>
      <c r="F352" s="40">
        <v>26</v>
      </c>
      <c r="G352" s="21">
        <v>3.2540675844806008</v>
      </c>
      <c r="H352" s="19">
        <v>176</v>
      </c>
      <c r="I352" s="35">
        <v>0</v>
      </c>
      <c r="J352" s="35">
        <v>0</v>
      </c>
      <c r="K352" s="41">
        <v>0</v>
      </c>
      <c r="L352" s="21">
        <v>0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3264</v>
      </c>
      <c r="E353" s="38">
        <v>3185</v>
      </c>
      <c r="F353" s="38">
        <v>6449</v>
      </c>
      <c r="G353" s="31">
        <v>8.6923118395514329</v>
      </c>
      <c r="H353" s="29">
        <v>12162</v>
      </c>
      <c r="I353" s="38">
        <v>80</v>
      </c>
      <c r="J353" s="38">
        <v>64</v>
      </c>
      <c r="K353" s="39">
        <v>144</v>
      </c>
      <c r="L353" s="31">
        <v>1.1840157868771584</v>
      </c>
    </row>
    <row r="354" spans="1:12" ht="14.25" customHeight="1" outlineLevel="1" x14ac:dyDescent="0.2">
      <c r="A354" s="42" t="s">
        <v>590</v>
      </c>
      <c r="B354" s="43" t="s">
        <v>591</v>
      </c>
      <c r="C354" s="47">
        <v>1281</v>
      </c>
      <c r="D354" s="35">
        <v>47</v>
      </c>
      <c r="E354" s="35">
        <v>54</v>
      </c>
      <c r="F354" s="40">
        <v>101</v>
      </c>
      <c r="G354" s="21">
        <v>7.8844652615144426</v>
      </c>
      <c r="H354" s="35">
        <v>17</v>
      </c>
      <c r="I354" s="35">
        <v>0</v>
      </c>
      <c r="J354" s="35">
        <v>0</v>
      </c>
      <c r="K354" s="48">
        <v>0</v>
      </c>
      <c r="L354" s="46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63</v>
      </c>
      <c r="E355" s="35">
        <v>62</v>
      </c>
      <c r="F355" s="40">
        <v>125</v>
      </c>
      <c r="G355" s="21">
        <v>8.7229588276343328</v>
      </c>
      <c r="H355" s="35">
        <v>203</v>
      </c>
      <c r="I355" s="35">
        <v>0</v>
      </c>
      <c r="J355" s="35">
        <v>0</v>
      </c>
      <c r="K355" s="41">
        <v>0</v>
      </c>
      <c r="L355" s="21">
        <v>0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141</v>
      </c>
      <c r="E356" s="35">
        <v>141</v>
      </c>
      <c r="F356" s="40">
        <v>282</v>
      </c>
      <c r="G356" s="21">
        <v>8.0663615560640736</v>
      </c>
      <c r="H356" s="19">
        <v>100</v>
      </c>
      <c r="I356" s="35">
        <v>2</v>
      </c>
      <c r="J356" s="35">
        <v>1</v>
      </c>
      <c r="K356" s="41">
        <v>3</v>
      </c>
      <c r="L356" s="21">
        <v>3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104</v>
      </c>
      <c r="E357" s="35">
        <v>82</v>
      </c>
      <c r="F357" s="40">
        <v>186</v>
      </c>
      <c r="G357" s="21">
        <v>6.072477962781587</v>
      </c>
      <c r="H357" s="19">
        <v>1330</v>
      </c>
      <c r="I357" s="35">
        <v>1</v>
      </c>
      <c r="J357" s="35">
        <v>1</v>
      </c>
      <c r="K357" s="41">
        <v>2</v>
      </c>
      <c r="L357" s="21">
        <v>0.15037593984962408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68</v>
      </c>
      <c r="E358" s="35">
        <v>58</v>
      </c>
      <c r="F358" s="40">
        <v>126</v>
      </c>
      <c r="G358" s="21">
        <v>8.8794926004228341</v>
      </c>
      <c r="H358" s="35">
        <v>116</v>
      </c>
      <c r="I358" s="35">
        <v>0</v>
      </c>
      <c r="J358" s="35">
        <v>0</v>
      </c>
      <c r="K358" s="41">
        <v>0</v>
      </c>
      <c r="L358" s="21">
        <v>0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65</v>
      </c>
      <c r="E359" s="35">
        <v>82</v>
      </c>
      <c r="F359" s="40">
        <v>147</v>
      </c>
      <c r="G359" s="21">
        <v>10.187110187110187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109</v>
      </c>
      <c r="E360" s="35">
        <v>95</v>
      </c>
      <c r="F360" s="40">
        <v>204</v>
      </c>
      <c r="G360" s="21">
        <v>8.471760797342192</v>
      </c>
      <c r="H360" s="35">
        <v>521</v>
      </c>
      <c r="I360" s="35">
        <v>0</v>
      </c>
      <c r="J360" s="35">
        <v>0</v>
      </c>
      <c r="K360" s="41">
        <v>0</v>
      </c>
      <c r="L360" s="21">
        <v>0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111</v>
      </c>
      <c r="E361" s="35">
        <v>93</v>
      </c>
      <c r="F361" s="40">
        <v>204</v>
      </c>
      <c r="G361" s="21">
        <v>9.4575799721835878</v>
      </c>
      <c r="H361" s="35">
        <v>95</v>
      </c>
      <c r="I361" s="35">
        <v>5</v>
      </c>
      <c r="J361" s="35">
        <v>2</v>
      </c>
      <c r="K361" s="41">
        <v>7</v>
      </c>
      <c r="L361" s="21">
        <v>7.3684210526315779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120</v>
      </c>
      <c r="E362" s="35">
        <v>126</v>
      </c>
      <c r="F362" s="40">
        <v>246</v>
      </c>
      <c r="G362" s="21">
        <v>8.9195068890500355</v>
      </c>
      <c r="H362" s="19">
        <v>43</v>
      </c>
      <c r="I362" s="35">
        <v>0</v>
      </c>
      <c r="J362" s="35">
        <v>0</v>
      </c>
      <c r="K362" s="41">
        <v>0</v>
      </c>
      <c r="L362" s="21">
        <v>0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166</v>
      </c>
      <c r="E363" s="35">
        <v>177</v>
      </c>
      <c r="F363" s="40">
        <v>343</v>
      </c>
      <c r="G363" s="21">
        <v>7.9823132417966027</v>
      </c>
      <c r="H363" s="19">
        <v>1210</v>
      </c>
      <c r="I363" s="35">
        <v>7</v>
      </c>
      <c r="J363" s="35">
        <v>5</v>
      </c>
      <c r="K363" s="41">
        <v>12</v>
      </c>
      <c r="L363" s="21">
        <v>0.99173553719008267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284</v>
      </c>
      <c r="E364" s="35">
        <v>278</v>
      </c>
      <c r="F364" s="40">
        <v>562</v>
      </c>
      <c r="G364" s="21">
        <v>10.355629261101898</v>
      </c>
      <c r="H364" s="19">
        <v>1616</v>
      </c>
      <c r="I364" s="35">
        <v>2</v>
      </c>
      <c r="J364" s="35">
        <v>3</v>
      </c>
      <c r="K364" s="41">
        <v>5</v>
      </c>
      <c r="L364" s="21">
        <v>0.3094059405940594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158</v>
      </c>
      <c r="E365" s="35">
        <v>162</v>
      </c>
      <c r="F365" s="40">
        <v>320</v>
      </c>
      <c r="G365" s="21">
        <v>6.4974619289340101</v>
      </c>
      <c r="H365" s="19">
        <v>1135</v>
      </c>
      <c r="I365" s="35">
        <v>18</v>
      </c>
      <c r="J365" s="35">
        <v>19</v>
      </c>
      <c r="K365" s="41">
        <v>37</v>
      </c>
      <c r="L365" s="21">
        <v>3.2599118942731278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109</v>
      </c>
      <c r="E366" s="35">
        <v>97</v>
      </c>
      <c r="F366" s="40">
        <v>206</v>
      </c>
      <c r="G366" s="21">
        <v>6.9712351945854483</v>
      </c>
      <c r="H366" s="35">
        <v>824</v>
      </c>
      <c r="I366" s="35">
        <v>0</v>
      </c>
      <c r="J366" s="35">
        <v>0</v>
      </c>
      <c r="K366" s="41">
        <v>0</v>
      </c>
      <c r="L366" s="21">
        <v>0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41</v>
      </c>
      <c r="E367" s="35">
        <v>47</v>
      </c>
      <c r="F367" s="40">
        <v>88</v>
      </c>
      <c r="G367" s="21">
        <v>8.6699507389162562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124</v>
      </c>
      <c r="E368" s="35">
        <v>130</v>
      </c>
      <c r="F368" s="40">
        <v>254</v>
      </c>
      <c r="G368" s="21">
        <v>7.0496808215376072</v>
      </c>
      <c r="H368" s="19">
        <v>1551</v>
      </c>
      <c r="I368" s="35">
        <v>2</v>
      </c>
      <c r="J368" s="35">
        <v>1</v>
      </c>
      <c r="K368" s="41">
        <v>3</v>
      </c>
      <c r="L368" s="21">
        <v>0.19342359767891684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23</v>
      </c>
      <c r="E369" s="35">
        <v>34</v>
      </c>
      <c r="F369" s="40">
        <v>57</v>
      </c>
      <c r="G369" s="21">
        <v>5.5232558139534884</v>
      </c>
      <c r="H369" s="35">
        <v>377</v>
      </c>
      <c r="I369" s="35">
        <v>0</v>
      </c>
      <c r="J369" s="35">
        <v>0</v>
      </c>
      <c r="K369" s="41">
        <v>0</v>
      </c>
      <c r="L369" s="21">
        <v>0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133</v>
      </c>
      <c r="E370" s="35">
        <v>131</v>
      </c>
      <c r="F370" s="40">
        <v>264</v>
      </c>
      <c r="G370" s="21">
        <v>13.401015228426397</v>
      </c>
      <c r="H370" s="35">
        <v>0</v>
      </c>
      <c r="I370" s="35">
        <v>0</v>
      </c>
      <c r="J370" s="35">
        <v>0</v>
      </c>
      <c r="K370" s="41">
        <v>0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116</v>
      </c>
      <c r="E371" s="35">
        <v>100</v>
      </c>
      <c r="F371" s="40">
        <v>216</v>
      </c>
      <c r="G371" s="21">
        <v>10.339875538535184</v>
      </c>
      <c r="H371" s="35">
        <v>-36</v>
      </c>
      <c r="I371" s="35">
        <v>4</v>
      </c>
      <c r="J371" s="35">
        <v>2</v>
      </c>
      <c r="K371" s="41">
        <v>6</v>
      </c>
      <c r="L371" s="21">
        <v>-16.666666666666664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92</v>
      </c>
      <c r="E372" s="35">
        <v>95</v>
      </c>
      <c r="F372" s="40">
        <v>187</v>
      </c>
      <c r="G372" s="21">
        <v>7.7113402061855671</v>
      </c>
      <c r="H372" s="35">
        <v>674</v>
      </c>
      <c r="I372" s="35">
        <v>2</v>
      </c>
      <c r="J372" s="35">
        <v>0</v>
      </c>
      <c r="K372" s="41">
        <v>2</v>
      </c>
      <c r="L372" s="21">
        <v>0.29673590504451042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656</v>
      </c>
      <c r="E373" s="35">
        <v>665</v>
      </c>
      <c r="F373" s="40">
        <v>1321</v>
      </c>
      <c r="G373" s="21">
        <v>10.203923991966631</v>
      </c>
      <c r="H373" s="35">
        <v>560</v>
      </c>
      <c r="I373" s="35">
        <v>32</v>
      </c>
      <c r="J373" s="35">
        <v>28</v>
      </c>
      <c r="K373" s="41">
        <v>60</v>
      </c>
      <c r="L373" s="21">
        <v>10.714285714285714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132</v>
      </c>
      <c r="E374" s="35">
        <v>108</v>
      </c>
      <c r="F374" s="40">
        <v>240</v>
      </c>
      <c r="G374" s="21">
        <v>6.709533128319821</v>
      </c>
      <c r="H374" s="35">
        <v>939</v>
      </c>
      <c r="I374" s="35">
        <v>0</v>
      </c>
      <c r="J374" s="35">
        <v>0</v>
      </c>
      <c r="K374" s="41">
        <v>0</v>
      </c>
      <c r="L374" s="21">
        <v>0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81</v>
      </c>
      <c r="E375" s="35">
        <v>63</v>
      </c>
      <c r="F375" s="40">
        <v>144</v>
      </c>
      <c r="G375" s="21">
        <v>7.4921956295525494</v>
      </c>
      <c r="H375" s="35">
        <v>605</v>
      </c>
      <c r="I375" s="35">
        <v>0</v>
      </c>
      <c r="J375" s="35">
        <v>0</v>
      </c>
      <c r="K375" s="41">
        <v>0</v>
      </c>
      <c r="L375" s="21">
        <v>0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293</v>
      </c>
      <c r="E376" s="35">
        <v>278</v>
      </c>
      <c r="F376" s="40">
        <v>571</v>
      </c>
      <c r="G376" s="21">
        <v>9.9790283117790981</v>
      </c>
      <c r="H376" s="35">
        <v>-123</v>
      </c>
      <c r="I376" s="35">
        <v>2</v>
      </c>
      <c r="J376" s="35">
        <v>1</v>
      </c>
      <c r="K376" s="41">
        <v>3</v>
      </c>
      <c r="L376" s="21">
        <v>-2.4390243902439024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28</v>
      </c>
      <c r="E377" s="35">
        <v>27</v>
      </c>
      <c r="F377" s="40">
        <v>55</v>
      </c>
      <c r="G377" s="21">
        <v>6.6344993968636912</v>
      </c>
      <c r="H377" s="19">
        <v>173</v>
      </c>
      <c r="I377" s="35">
        <v>3</v>
      </c>
      <c r="J377" s="35">
        <v>1</v>
      </c>
      <c r="K377" s="41">
        <v>4</v>
      </c>
      <c r="L377" s="21">
        <v>2.3121387283236992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1591</v>
      </c>
      <c r="E378" s="38">
        <v>1541</v>
      </c>
      <c r="F378" s="38">
        <v>3132</v>
      </c>
      <c r="G378" s="31">
        <v>6.5972953616716516</v>
      </c>
      <c r="H378" s="29">
        <v>15529</v>
      </c>
      <c r="I378" s="38">
        <v>5</v>
      </c>
      <c r="J378" s="38">
        <v>6</v>
      </c>
      <c r="K378" s="39">
        <v>11</v>
      </c>
      <c r="L378" s="31">
        <v>7.0835211539699919E-2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43</v>
      </c>
      <c r="E379" s="35">
        <v>55</v>
      </c>
      <c r="F379" s="40">
        <v>98</v>
      </c>
      <c r="G379" s="21">
        <v>6.8627450980392162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50</v>
      </c>
      <c r="E380" s="35">
        <v>33</v>
      </c>
      <c r="F380" s="40">
        <v>83</v>
      </c>
      <c r="G380" s="21">
        <v>5.7920446615491974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205</v>
      </c>
      <c r="E381" s="35">
        <v>221</v>
      </c>
      <c r="F381" s="40">
        <v>426</v>
      </c>
      <c r="G381" s="21">
        <v>6.4243703815412463</v>
      </c>
      <c r="H381" s="19">
        <v>2567</v>
      </c>
      <c r="I381" s="35">
        <v>3</v>
      </c>
      <c r="J381" s="35">
        <v>4</v>
      </c>
      <c r="K381" s="41">
        <v>7</v>
      </c>
      <c r="L381" s="21">
        <v>0.27269185820023373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65</v>
      </c>
      <c r="E382" s="35">
        <v>70</v>
      </c>
      <c r="F382" s="40">
        <v>135</v>
      </c>
      <c r="G382" s="21">
        <v>7.5041689827682045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32</v>
      </c>
      <c r="E383" s="35">
        <v>26</v>
      </c>
      <c r="F383" s="40">
        <v>58</v>
      </c>
      <c r="G383" s="21">
        <v>6.3249727371864779</v>
      </c>
      <c r="H383" s="35">
        <v>320</v>
      </c>
      <c r="I383" s="35">
        <v>0</v>
      </c>
      <c r="J383" s="35">
        <v>0</v>
      </c>
      <c r="K383" s="41">
        <v>0</v>
      </c>
      <c r="L383" s="21">
        <v>0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27</v>
      </c>
      <c r="E384" s="35">
        <v>36</v>
      </c>
      <c r="F384" s="40">
        <v>63</v>
      </c>
      <c r="G384" s="21">
        <v>4.9373040752351098</v>
      </c>
      <c r="H384" s="35">
        <v>476</v>
      </c>
      <c r="I384" s="35">
        <v>0</v>
      </c>
      <c r="J384" s="35">
        <v>1</v>
      </c>
      <c r="K384" s="41">
        <v>1</v>
      </c>
      <c r="L384" s="21">
        <v>0.21008403361344538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30</v>
      </c>
      <c r="E385" s="35">
        <v>25</v>
      </c>
      <c r="F385" s="40">
        <v>55</v>
      </c>
      <c r="G385" s="21">
        <v>5.913978494623656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83</v>
      </c>
      <c r="E386" s="35">
        <v>90</v>
      </c>
      <c r="F386" s="40">
        <v>173</v>
      </c>
      <c r="G386" s="21">
        <v>6.9561720948934456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29</v>
      </c>
      <c r="E387" s="35">
        <v>36</v>
      </c>
      <c r="F387" s="40">
        <v>65</v>
      </c>
      <c r="G387" s="21">
        <v>6.5261044176706831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28</v>
      </c>
      <c r="E388" s="35">
        <v>34</v>
      </c>
      <c r="F388" s="40">
        <v>62</v>
      </c>
      <c r="G388" s="21">
        <v>5.0529747351263241</v>
      </c>
      <c r="H388" s="35">
        <v>452</v>
      </c>
      <c r="I388" s="35">
        <v>0</v>
      </c>
      <c r="J388" s="35">
        <v>0</v>
      </c>
      <c r="K388" s="41">
        <v>0</v>
      </c>
      <c r="L388" s="21">
        <v>0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81</v>
      </c>
      <c r="E389" s="35">
        <v>77</v>
      </c>
      <c r="F389" s="40">
        <v>158</v>
      </c>
      <c r="G389" s="21">
        <v>6.1839530332681019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59</v>
      </c>
      <c r="E390" s="35">
        <v>48</v>
      </c>
      <c r="F390" s="40">
        <v>107</v>
      </c>
      <c r="G390" s="21">
        <v>6.5846153846153843</v>
      </c>
      <c r="H390" s="35">
        <v>441</v>
      </c>
      <c r="I390" s="35">
        <v>2</v>
      </c>
      <c r="J390" s="35">
        <v>0</v>
      </c>
      <c r="K390" s="41">
        <v>2</v>
      </c>
      <c r="L390" s="21">
        <v>0.45351473922902497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22</v>
      </c>
      <c r="E391" s="35">
        <v>18</v>
      </c>
      <c r="F391" s="40">
        <v>40</v>
      </c>
      <c r="G391" s="21">
        <v>5.2631578947368416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19</v>
      </c>
      <c r="E392" s="35">
        <v>17</v>
      </c>
      <c r="F392" s="40">
        <v>36</v>
      </c>
      <c r="G392" s="21">
        <v>6.5693430656934311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36</v>
      </c>
      <c r="E393" s="35">
        <v>39</v>
      </c>
      <c r="F393" s="40">
        <v>75</v>
      </c>
      <c r="G393" s="21">
        <v>8.1521739130434785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24</v>
      </c>
      <c r="E394" s="35">
        <v>25</v>
      </c>
      <c r="F394" s="40">
        <v>49</v>
      </c>
      <c r="G394" s="21">
        <v>5.384615384615385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61</v>
      </c>
      <c r="E395" s="35">
        <v>48</v>
      </c>
      <c r="F395" s="40">
        <v>109</v>
      </c>
      <c r="G395" s="21">
        <v>6.7450495049504955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4</v>
      </c>
      <c r="E396" s="35">
        <v>2</v>
      </c>
      <c r="F396" s="40">
        <v>6</v>
      </c>
      <c r="G396" s="21">
        <v>2.1739130434782608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31</v>
      </c>
      <c r="E397" s="35">
        <v>30</v>
      </c>
      <c r="F397" s="40">
        <v>61</v>
      </c>
      <c r="G397" s="21">
        <v>5.1651143099068584</v>
      </c>
      <c r="H397" s="35">
        <v>508</v>
      </c>
      <c r="I397" s="35">
        <v>0</v>
      </c>
      <c r="J397" s="35">
        <v>0</v>
      </c>
      <c r="K397" s="41">
        <v>0</v>
      </c>
      <c r="L397" s="21">
        <v>0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40</v>
      </c>
      <c r="E398" s="35">
        <v>33</v>
      </c>
      <c r="F398" s="40">
        <v>73</v>
      </c>
      <c r="G398" s="21">
        <v>11.370716510903426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32</v>
      </c>
      <c r="E399" s="35">
        <v>22</v>
      </c>
      <c r="F399" s="40">
        <v>54</v>
      </c>
      <c r="G399" s="21">
        <v>8.8379705400981994</v>
      </c>
      <c r="H399" s="35">
        <v>159</v>
      </c>
      <c r="I399" s="35">
        <v>0</v>
      </c>
      <c r="J399" s="35">
        <v>0</v>
      </c>
      <c r="K399" s="41">
        <v>0</v>
      </c>
      <c r="L399" s="21">
        <v>0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34</v>
      </c>
      <c r="E400" s="35">
        <v>20</v>
      </c>
      <c r="F400" s="40">
        <v>54</v>
      </c>
      <c r="G400" s="21">
        <v>6.6749072929542645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53</v>
      </c>
      <c r="E401" s="35">
        <v>57</v>
      </c>
      <c r="F401" s="40">
        <v>110</v>
      </c>
      <c r="G401" s="21">
        <v>8.0586080586080584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68</v>
      </c>
      <c r="E402" s="35">
        <v>66</v>
      </c>
      <c r="F402" s="40">
        <v>134</v>
      </c>
      <c r="G402" s="21">
        <v>8.0625752105896513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44</v>
      </c>
      <c r="E403" s="35">
        <v>29</v>
      </c>
      <c r="F403" s="40">
        <v>73</v>
      </c>
      <c r="G403" s="21">
        <v>6.5353625783348264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106</v>
      </c>
      <c r="E404" s="35">
        <v>106</v>
      </c>
      <c r="F404" s="40">
        <v>212</v>
      </c>
      <c r="G404" s="21">
        <v>6.2703342206447799</v>
      </c>
      <c r="H404" s="35">
        <v>891</v>
      </c>
      <c r="I404" s="35">
        <v>0</v>
      </c>
      <c r="J404" s="35">
        <v>0</v>
      </c>
      <c r="K404" s="41">
        <v>0</v>
      </c>
      <c r="L404" s="21">
        <v>0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46</v>
      </c>
      <c r="E405" s="35">
        <v>40</v>
      </c>
      <c r="F405" s="40">
        <v>86</v>
      </c>
      <c r="G405" s="21">
        <v>6.1079545454545459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65</v>
      </c>
      <c r="E406" s="35">
        <v>63</v>
      </c>
      <c r="F406" s="40">
        <v>128</v>
      </c>
      <c r="G406" s="21">
        <v>8.4099868593955325</v>
      </c>
      <c r="H406" s="35">
        <v>599</v>
      </c>
      <c r="I406" s="35">
        <v>0</v>
      </c>
      <c r="J406" s="35">
        <v>1</v>
      </c>
      <c r="K406" s="41">
        <v>1</v>
      </c>
      <c r="L406" s="21">
        <v>0.1669449081803005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46</v>
      </c>
      <c r="E407" s="35">
        <v>42</v>
      </c>
      <c r="F407" s="40">
        <v>88</v>
      </c>
      <c r="G407" s="21">
        <v>7.6124567474048446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88</v>
      </c>
      <c r="E408" s="35">
        <v>83</v>
      </c>
      <c r="F408" s="40">
        <v>171</v>
      </c>
      <c r="G408" s="21">
        <v>6.2227074235807862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8</v>
      </c>
      <c r="E409" s="35">
        <v>8</v>
      </c>
      <c r="F409" s="40">
        <v>16</v>
      </c>
      <c r="G409" s="21">
        <v>3.4934497816593884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32</v>
      </c>
      <c r="E410" s="35">
        <v>42</v>
      </c>
      <c r="F410" s="40">
        <v>74</v>
      </c>
      <c r="G410" s="21">
        <v>6.8518518518518521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1746</v>
      </c>
      <c r="E411" s="38">
        <v>1685</v>
      </c>
      <c r="F411" s="38">
        <v>3431</v>
      </c>
      <c r="G411" s="31">
        <v>6.8271813749875632</v>
      </c>
      <c r="H411" s="29">
        <v>14685</v>
      </c>
      <c r="I411" s="38">
        <v>51</v>
      </c>
      <c r="J411" s="38">
        <v>58</v>
      </c>
      <c r="K411" s="39">
        <v>109</v>
      </c>
      <c r="L411" s="31">
        <v>0.74225400068096703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82</v>
      </c>
      <c r="E412" s="35">
        <v>77</v>
      </c>
      <c r="F412" s="40">
        <v>159</v>
      </c>
      <c r="G412" s="21">
        <v>6.8328319724967761</v>
      </c>
      <c r="H412" s="19">
        <v>709</v>
      </c>
      <c r="I412" s="35">
        <v>0</v>
      </c>
      <c r="J412" s="35">
        <v>0</v>
      </c>
      <c r="K412" s="41">
        <v>0</v>
      </c>
      <c r="L412" s="21">
        <v>0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105</v>
      </c>
      <c r="E413" s="35">
        <v>104</v>
      </c>
      <c r="F413" s="40">
        <v>209</v>
      </c>
      <c r="G413" s="21">
        <v>6.4110429447852768</v>
      </c>
      <c r="H413" s="19">
        <v>1160</v>
      </c>
      <c r="I413" s="35">
        <v>0</v>
      </c>
      <c r="J413" s="35">
        <v>0</v>
      </c>
      <c r="K413" s="41">
        <v>0</v>
      </c>
      <c r="L413" s="21">
        <v>0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28</v>
      </c>
      <c r="E414" s="35">
        <v>26</v>
      </c>
      <c r="F414" s="40">
        <v>54</v>
      </c>
      <c r="G414" s="21">
        <v>5.8887677208287892</v>
      </c>
      <c r="H414" s="35">
        <v>492</v>
      </c>
      <c r="I414" s="35">
        <v>0</v>
      </c>
      <c r="J414" s="35">
        <v>0</v>
      </c>
      <c r="K414" s="41">
        <v>0</v>
      </c>
      <c r="L414" s="21">
        <v>0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86</v>
      </c>
      <c r="E415" s="35">
        <v>81</v>
      </c>
      <c r="F415" s="40">
        <v>167</v>
      </c>
      <c r="G415" s="21">
        <v>6.8611339359079704</v>
      </c>
      <c r="H415" s="35">
        <v>847</v>
      </c>
      <c r="I415" s="35">
        <v>1</v>
      </c>
      <c r="J415" s="35">
        <v>0</v>
      </c>
      <c r="K415" s="41">
        <v>1</v>
      </c>
      <c r="L415" s="21">
        <v>0.11806375442739078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102</v>
      </c>
      <c r="E416" s="35">
        <v>75</v>
      </c>
      <c r="F416" s="40">
        <v>177</v>
      </c>
      <c r="G416" s="21">
        <v>6.2302006335797255</v>
      </c>
      <c r="H416" s="35">
        <v>710</v>
      </c>
      <c r="I416" s="35">
        <v>1</v>
      </c>
      <c r="J416" s="35">
        <v>0</v>
      </c>
      <c r="K416" s="41">
        <v>1</v>
      </c>
      <c r="L416" s="21">
        <v>0.14084507042253522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95</v>
      </c>
      <c r="E417" s="35">
        <v>103</v>
      </c>
      <c r="F417" s="40">
        <v>198</v>
      </c>
      <c r="G417" s="21">
        <v>8.1649484536082486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153</v>
      </c>
      <c r="E418" s="35">
        <v>138</v>
      </c>
      <c r="F418" s="40">
        <v>291</v>
      </c>
      <c r="G418" s="21">
        <v>7.5291073738680465</v>
      </c>
      <c r="H418" s="19">
        <v>1055</v>
      </c>
      <c r="I418" s="35">
        <v>2</v>
      </c>
      <c r="J418" s="35">
        <v>3</v>
      </c>
      <c r="K418" s="41">
        <v>5</v>
      </c>
      <c r="L418" s="21">
        <v>0.47393364928909953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150</v>
      </c>
      <c r="E419" s="35">
        <v>174</v>
      </c>
      <c r="F419" s="40">
        <v>324</v>
      </c>
      <c r="G419" s="21">
        <v>5.5036521148292845</v>
      </c>
      <c r="H419" s="19">
        <v>1764</v>
      </c>
      <c r="I419" s="35">
        <v>33</v>
      </c>
      <c r="J419" s="35">
        <v>33</v>
      </c>
      <c r="K419" s="41">
        <v>66</v>
      </c>
      <c r="L419" s="21">
        <v>3.7414965986394559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44</v>
      </c>
      <c r="E420" s="35">
        <v>43</v>
      </c>
      <c r="F420" s="40">
        <v>87</v>
      </c>
      <c r="G420" s="21">
        <v>5.1754907792980376</v>
      </c>
      <c r="H420" s="19">
        <v>802</v>
      </c>
      <c r="I420" s="35">
        <v>1</v>
      </c>
      <c r="J420" s="35">
        <v>2</v>
      </c>
      <c r="K420" s="41">
        <v>3</v>
      </c>
      <c r="L420" s="21">
        <v>0.37406483790523692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92</v>
      </c>
      <c r="E421" s="35">
        <v>79</v>
      </c>
      <c r="F421" s="40">
        <v>171</v>
      </c>
      <c r="G421" s="21">
        <v>6.5442020665901266</v>
      </c>
      <c r="H421" s="19">
        <v>1110</v>
      </c>
      <c r="I421" s="35">
        <v>0</v>
      </c>
      <c r="J421" s="35">
        <v>0</v>
      </c>
      <c r="K421" s="41">
        <v>0</v>
      </c>
      <c r="L421" s="21">
        <v>0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23</v>
      </c>
      <c r="E422" s="35">
        <v>21</v>
      </c>
      <c r="F422" s="40">
        <v>44</v>
      </c>
      <c r="G422" s="21">
        <v>3.2093362509117438</v>
      </c>
      <c r="H422" s="19">
        <v>729</v>
      </c>
      <c r="I422" s="35">
        <v>0</v>
      </c>
      <c r="J422" s="35">
        <v>2</v>
      </c>
      <c r="K422" s="41">
        <v>2</v>
      </c>
      <c r="L422" s="21">
        <v>0.2743484224965706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161</v>
      </c>
      <c r="E423" s="35">
        <v>154</v>
      </c>
      <c r="F423" s="40">
        <v>315</v>
      </c>
      <c r="G423" s="21">
        <v>8.9159354656099623</v>
      </c>
      <c r="H423" s="19">
        <v>1207</v>
      </c>
      <c r="I423" s="35">
        <v>2</v>
      </c>
      <c r="J423" s="35">
        <v>3</v>
      </c>
      <c r="K423" s="41">
        <v>5</v>
      </c>
      <c r="L423" s="21">
        <v>0.41425020712510358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32</v>
      </c>
      <c r="E424" s="35">
        <v>32</v>
      </c>
      <c r="F424" s="40">
        <v>64</v>
      </c>
      <c r="G424" s="21">
        <v>5.6587091069849684</v>
      </c>
      <c r="H424" s="35">
        <v>456</v>
      </c>
      <c r="I424" s="35">
        <v>1</v>
      </c>
      <c r="J424" s="35">
        <v>0</v>
      </c>
      <c r="K424" s="41">
        <v>1</v>
      </c>
      <c r="L424" s="21">
        <v>0.21929824561403508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106</v>
      </c>
      <c r="E425" s="35">
        <v>78</v>
      </c>
      <c r="F425" s="40">
        <v>184</v>
      </c>
      <c r="G425" s="21">
        <v>6.0288335517693321</v>
      </c>
      <c r="H425" s="19">
        <v>929</v>
      </c>
      <c r="I425" s="35">
        <v>2</v>
      </c>
      <c r="J425" s="35">
        <v>4</v>
      </c>
      <c r="K425" s="41">
        <v>6</v>
      </c>
      <c r="L425" s="21">
        <v>0.64585575888051672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264</v>
      </c>
      <c r="E426" s="35">
        <v>264</v>
      </c>
      <c r="F426" s="40">
        <v>528</v>
      </c>
      <c r="G426" s="21">
        <v>7.4053295932678829</v>
      </c>
      <c r="H426" s="19">
        <v>1147</v>
      </c>
      <c r="I426" s="35">
        <v>1</v>
      </c>
      <c r="J426" s="35">
        <v>8</v>
      </c>
      <c r="K426" s="41">
        <v>9</v>
      </c>
      <c r="L426" s="21">
        <v>0.78465562336530081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31</v>
      </c>
      <c r="E427" s="35">
        <v>47</v>
      </c>
      <c r="F427" s="40">
        <v>78</v>
      </c>
      <c r="G427" s="21">
        <v>7.7457795431976173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46</v>
      </c>
      <c r="E428" s="35">
        <v>68</v>
      </c>
      <c r="F428" s="40">
        <v>114</v>
      </c>
      <c r="G428" s="21">
        <v>8.7827426810477665</v>
      </c>
      <c r="H428" s="35">
        <v>419</v>
      </c>
      <c r="I428" s="35">
        <v>4</v>
      </c>
      <c r="J428" s="35">
        <v>2</v>
      </c>
      <c r="K428" s="41">
        <v>6</v>
      </c>
      <c r="L428" s="21">
        <v>1.431980906921241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38</v>
      </c>
      <c r="E429" s="35">
        <v>40</v>
      </c>
      <c r="F429" s="40">
        <v>78</v>
      </c>
      <c r="G429" s="21">
        <v>6.6382978723404245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35</v>
      </c>
      <c r="E430" s="35">
        <v>23</v>
      </c>
      <c r="F430" s="40">
        <v>58</v>
      </c>
      <c r="G430" s="21">
        <v>6.2032085561497325</v>
      </c>
      <c r="H430" s="35">
        <v>273</v>
      </c>
      <c r="I430" s="35">
        <v>3</v>
      </c>
      <c r="J430" s="35">
        <v>1</v>
      </c>
      <c r="K430" s="41">
        <v>4</v>
      </c>
      <c r="L430" s="21">
        <v>1.4652014652014651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38</v>
      </c>
      <c r="E431" s="35">
        <v>27</v>
      </c>
      <c r="F431" s="40">
        <v>65</v>
      </c>
      <c r="G431" s="21">
        <v>8.0545229244114012</v>
      </c>
      <c r="H431" s="35">
        <v>264</v>
      </c>
      <c r="I431" s="35">
        <v>0</v>
      </c>
      <c r="J431" s="35">
        <v>0</v>
      </c>
      <c r="K431" s="41">
        <v>0</v>
      </c>
      <c r="L431" s="21">
        <v>0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35</v>
      </c>
      <c r="E432" s="35">
        <v>31</v>
      </c>
      <c r="F432" s="40">
        <v>66</v>
      </c>
      <c r="G432" s="21">
        <v>11.66077738515901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1429</v>
      </c>
      <c r="E433" s="29">
        <v>1364</v>
      </c>
      <c r="F433" s="29">
        <v>2793</v>
      </c>
      <c r="G433" s="31">
        <v>8.6882135191464211</v>
      </c>
      <c r="H433" s="29">
        <v>2933</v>
      </c>
      <c r="I433" s="29">
        <v>20</v>
      </c>
      <c r="J433" s="29">
        <v>6</v>
      </c>
      <c r="K433" s="36">
        <v>26</v>
      </c>
      <c r="L433" s="31">
        <v>0.88646437095124442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5</v>
      </c>
      <c r="E434" s="19">
        <v>2</v>
      </c>
      <c r="F434" s="20">
        <v>7</v>
      </c>
      <c r="G434" s="21">
        <v>4.5161290322580641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81</v>
      </c>
      <c r="E435" s="19">
        <v>101</v>
      </c>
      <c r="F435" s="20">
        <v>182</v>
      </c>
      <c r="G435" s="21">
        <v>10.259301014656144</v>
      </c>
      <c r="H435" s="35">
        <v>332</v>
      </c>
      <c r="I435" s="19">
        <v>2</v>
      </c>
      <c r="J435" s="19">
        <v>0</v>
      </c>
      <c r="K435" s="22">
        <v>2</v>
      </c>
      <c r="L435" s="21">
        <v>0.60240963855421692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42</v>
      </c>
      <c r="E436" s="19">
        <v>46</v>
      </c>
      <c r="F436" s="20">
        <v>88</v>
      </c>
      <c r="G436" s="21">
        <v>5.6230031948881791</v>
      </c>
      <c r="H436" s="35">
        <v>153</v>
      </c>
      <c r="I436" s="19">
        <v>5</v>
      </c>
      <c r="J436" s="19">
        <v>3</v>
      </c>
      <c r="K436" s="22">
        <v>8</v>
      </c>
      <c r="L436" s="21">
        <v>5.2287581699346406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175</v>
      </c>
      <c r="E437" s="19">
        <v>143</v>
      </c>
      <c r="F437" s="20">
        <v>318</v>
      </c>
      <c r="G437" s="21">
        <v>8.5117773019271947</v>
      </c>
      <c r="H437" s="35">
        <v>3</v>
      </c>
      <c r="I437" s="19">
        <v>3</v>
      </c>
      <c r="J437" s="19">
        <v>0</v>
      </c>
      <c r="K437" s="22">
        <v>3</v>
      </c>
      <c r="L437" s="21">
        <v>100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184</v>
      </c>
      <c r="E438" s="19">
        <v>155</v>
      </c>
      <c r="F438" s="20">
        <v>339</v>
      </c>
      <c r="G438" s="21">
        <v>8.593155893536121</v>
      </c>
      <c r="H438" s="35">
        <v>529</v>
      </c>
      <c r="I438" s="19">
        <v>0</v>
      </c>
      <c r="J438" s="19">
        <v>0</v>
      </c>
      <c r="K438" s="22">
        <v>0</v>
      </c>
      <c r="L438" s="21">
        <v>0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108</v>
      </c>
      <c r="E439" s="19">
        <v>102</v>
      </c>
      <c r="F439" s="20">
        <v>210</v>
      </c>
      <c r="G439" s="21">
        <v>11.653718091009988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61</v>
      </c>
      <c r="E440" s="19">
        <v>59</v>
      </c>
      <c r="F440" s="20">
        <v>120</v>
      </c>
      <c r="G440" s="21">
        <v>8.1911262798634805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26</v>
      </c>
      <c r="E441" s="19">
        <v>26</v>
      </c>
      <c r="F441" s="20">
        <v>52</v>
      </c>
      <c r="G441" s="21">
        <v>9.7378277153558059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47</v>
      </c>
      <c r="E442" s="19">
        <v>53</v>
      </c>
      <c r="F442" s="20">
        <v>100</v>
      </c>
      <c r="G442" s="21">
        <v>8.5543199315654412</v>
      </c>
      <c r="H442" s="35">
        <v>3</v>
      </c>
      <c r="I442" s="19">
        <v>0</v>
      </c>
      <c r="J442" s="19">
        <v>0</v>
      </c>
      <c r="K442" s="22">
        <v>0</v>
      </c>
      <c r="L442" s="21">
        <v>0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90</v>
      </c>
      <c r="E443" s="19">
        <v>104</v>
      </c>
      <c r="F443" s="20">
        <v>194</v>
      </c>
      <c r="G443" s="21">
        <v>9.6421471172962221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11</v>
      </c>
      <c r="E444" s="19">
        <v>22</v>
      </c>
      <c r="F444" s="20">
        <v>33</v>
      </c>
      <c r="G444" s="21">
        <v>7.8571428571428568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0</v>
      </c>
      <c r="E445" s="19">
        <v>0</v>
      </c>
      <c r="F445" s="20">
        <v>0</v>
      </c>
      <c r="G445" s="21">
        <v>0</v>
      </c>
      <c r="H445" s="35">
        <v>76</v>
      </c>
      <c r="I445" s="19">
        <v>0</v>
      </c>
      <c r="J445" s="19">
        <v>0</v>
      </c>
      <c r="K445" s="22">
        <v>0</v>
      </c>
      <c r="L445" s="21">
        <v>0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8</v>
      </c>
      <c r="E446" s="19">
        <v>11</v>
      </c>
      <c r="F446" s="20">
        <v>19</v>
      </c>
      <c r="G446" s="21">
        <v>9.8445595854922274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20</v>
      </c>
      <c r="E447" s="19">
        <v>32</v>
      </c>
      <c r="F447" s="20">
        <v>52</v>
      </c>
      <c r="G447" s="21">
        <v>8.8435374149659864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49</v>
      </c>
      <c r="E448" s="19">
        <v>50</v>
      </c>
      <c r="F448" s="20">
        <v>99</v>
      </c>
      <c r="G448" s="21">
        <v>10.227272727272728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398</v>
      </c>
      <c r="E449" s="19">
        <v>327</v>
      </c>
      <c r="F449" s="20">
        <v>725</v>
      </c>
      <c r="G449" s="21">
        <v>8.1598199212155311</v>
      </c>
      <c r="H449" s="35">
        <v>765</v>
      </c>
      <c r="I449" s="19">
        <v>10</v>
      </c>
      <c r="J449" s="19">
        <v>3</v>
      </c>
      <c r="K449" s="22">
        <v>13</v>
      </c>
      <c r="L449" s="21">
        <v>1.6993464052287581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69</v>
      </c>
      <c r="E450" s="19">
        <v>75</v>
      </c>
      <c r="F450" s="20">
        <v>144</v>
      </c>
      <c r="G450" s="21">
        <v>9.8495212038303688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55</v>
      </c>
      <c r="E451" s="19">
        <v>56</v>
      </c>
      <c r="F451" s="20">
        <v>111</v>
      </c>
      <c r="G451" s="21">
        <v>10.968379446640316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461</v>
      </c>
      <c r="E452" s="29">
        <v>448</v>
      </c>
      <c r="F452" s="29">
        <v>909</v>
      </c>
      <c r="G452" s="31">
        <v>7.0849571317225264</v>
      </c>
      <c r="H452" s="29">
        <v>3411</v>
      </c>
      <c r="I452" s="29">
        <v>4</v>
      </c>
      <c r="J452" s="29">
        <v>3</v>
      </c>
      <c r="K452" s="36">
        <v>7</v>
      </c>
      <c r="L452" s="31">
        <v>0.20521841102316035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54</v>
      </c>
      <c r="E453" s="19">
        <v>61</v>
      </c>
      <c r="F453" s="20">
        <v>115</v>
      </c>
      <c r="G453" s="21">
        <v>7.5957727873183627</v>
      </c>
      <c r="H453" s="35">
        <v>477</v>
      </c>
      <c r="I453" s="19">
        <v>1</v>
      </c>
      <c r="J453" s="19">
        <v>1</v>
      </c>
      <c r="K453" s="22">
        <v>2</v>
      </c>
      <c r="L453" s="21">
        <v>0.41928721174004197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20</v>
      </c>
      <c r="E454" s="19">
        <v>23</v>
      </c>
      <c r="F454" s="20">
        <v>43</v>
      </c>
      <c r="G454" s="21">
        <v>7.0491803278688518</v>
      </c>
      <c r="H454" s="35">
        <v>160</v>
      </c>
      <c r="I454" s="19">
        <v>0</v>
      </c>
      <c r="J454" s="19">
        <v>0</v>
      </c>
      <c r="K454" s="22">
        <v>0</v>
      </c>
      <c r="L454" s="21">
        <v>0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29</v>
      </c>
      <c r="E455" s="19">
        <v>33</v>
      </c>
      <c r="F455" s="20">
        <v>62</v>
      </c>
      <c r="G455" s="21">
        <v>9.9358974358974361</v>
      </c>
      <c r="H455" s="35">
        <v>167</v>
      </c>
      <c r="I455" s="19">
        <v>0</v>
      </c>
      <c r="J455" s="19">
        <v>0</v>
      </c>
      <c r="K455" s="22">
        <v>0</v>
      </c>
      <c r="L455" s="21">
        <v>0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62</v>
      </c>
      <c r="E456" s="19">
        <v>40</v>
      </c>
      <c r="F456" s="20">
        <v>102</v>
      </c>
      <c r="G456" s="21">
        <v>7.4398249452954053</v>
      </c>
      <c r="H456" s="35">
        <v>410</v>
      </c>
      <c r="I456" s="19">
        <v>0</v>
      </c>
      <c r="J456" s="19">
        <v>0</v>
      </c>
      <c r="K456" s="22">
        <v>0</v>
      </c>
      <c r="L456" s="21">
        <v>0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37</v>
      </c>
      <c r="E457" s="19">
        <v>56</v>
      </c>
      <c r="F457" s="20">
        <v>93</v>
      </c>
      <c r="G457" s="21">
        <v>8.8068181818181817</v>
      </c>
      <c r="H457" s="35">
        <v>173</v>
      </c>
      <c r="I457" s="19">
        <v>0</v>
      </c>
      <c r="J457" s="19">
        <v>0</v>
      </c>
      <c r="K457" s="22">
        <v>0</v>
      </c>
      <c r="L457" s="21">
        <v>0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41</v>
      </c>
      <c r="E458" s="19">
        <v>26</v>
      </c>
      <c r="F458" s="20">
        <v>67</v>
      </c>
      <c r="G458" s="21">
        <v>5.8515283842794759</v>
      </c>
      <c r="H458" s="35">
        <v>195</v>
      </c>
      <c r="I458" s="19">
        <v>1</v>
      </c>
      <c r="J458" s="19">
        <v>1</v>
      </c>
      <c r="K458" s="22">
        <v>2</v>
      </c>
      <c r="L458" s="21">
        <v>1.0256410256410255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29</v>
      </c>
      <c r="E459" s="19">
        <v>18</v>
      </c>
      <c r="F459" s="20">
        <v>47</v>
      </c>
      <c r="G459" s="21">
        <v>6.11183355006502</v>
      </c>
      <c r="H459" s="35">
        <v>217</v>
      </c>
      <c r="I459" s="19">
        <v>0</v>
      </c>
      <c r="J459" s="19">
        <v>0</v>
      </c>
      <c r="K459" s="22">
        <v>0</v>
      </c>
      <c r="L459" s="21">
        <v>0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34</v>
      </c>
      <c r="E460" s="19">
        <v>34</v>
      </c>
      <c r="F460" s="20">
        <v>68</v>
      </c>
      <c r="G460" s="21">
        <v>10.526315789473683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22</v>
      </c>
      <c r="E461" s="19">
        <v>22</v>
      </c>
      <c r="F461" s="20">
        <v>44</v>
      </c>
      <c r="G461" s="21">
        <v>10.679611650485436</v>
      </c>
      <c r="H461" s="35">
        <v>75</v>
      </c>
      <c r="I461" s="19">
        <v>0</v>
      </c>
      <c r="J461" s="19">
        <v>0</v>
      </c>
      <c r="K461" s="22">
        <v>0</v>
      </c>
      <c r="L461" s="21">
        <v>0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25</v>
      </c>
      <c r="E462" s="19">
        <v>22</v>
      </c>
      <c r="F462" s="20">
        <v>47</v>
      </c>
      <c r="G462" s="21">
        <v>7.2755417956656343</v>
      </c>
      <c r="H462" s="35">
        <v>128</v>
      </c>
      <c r="I462" s="19">
        <v>2</v>
      </c>
      <c r="J462" s="19">
        <v>1</v>
      </c>
      <c r="K462" s="22">
        <v>3</v>
      </c>
      <c r="L462" s="21">
        <v>2.34375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15</v>
      </c>
      <c r="E463" s="19">
        <v>12</v>
      </c>
      <c r="F463" s="20">
        <v>27</v>
      </c>
      <c r="G463" s="21">
        <v>6.0133630289532292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36</v>
      </c>
      <c r="E464" s="19">
        <v>43</v>
      </c>
      <c r="F464" s="20">
        <v>79</v>
      </c>
      <c r="G464" s="21">
        <v>6.4595257563368769</v>
      </c>
      <c r="H464" s="35">
        <v>261</v>
      </c>
      <c r="I464" s="19">
        <v>0</v>
      </c>
      <c r="J464" s="19">
        <v>0</v>
      </c>
      <c r="K464" s="22">
        <v>0</v>
      </c>
      <c r="L464" s="21">
        <v>0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57</v>
      </c>
      <c r="E465" s="19">
        <v>58</v>
      </c>
      <c r="F465" s="20">
        <v>115</v>
      </c>
      <c r="G465" s="21">
        <v>4.8625792811839323</v>
      </c>
      <c r="H465" s="35">
        <v>989</v>
      </c>
      <c r="I465" s="19">
        <v>0</v>
      </c>
      <c r="J465" s="19">
        <v>0</v>
      </c>
      <c r="K465" s="22">
        <v>0</v>
      </c>
      <c r="L465" s="21">
        <v>0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213</v>
      </c>
      <c r="E466" s="38">
        <v>213</v>
      </c>
      <c r="F466" s="38">
        <v>426</v>
      </c>
      <c r="G466" s="31">
        <v>8.5593731163351414</v>
      </c>
      <c r="H466" s="38">
        <v>406</v>
      </c>
      <c r="I466" s="38">
        <v>1</v>
      </c>
      <c r="J466" s="38">
        <v>3</v>
      </c>
      <c r="K466" s="39">
        <v>4</v>
      </c>
      <c r="L466" s="31">
        <v>0.98522167487684731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36</v>
      </c>
      <c r="E467" s="35">
        <v>41</v>
      </c>
      <c r="F467" s="40">
        <v>77</v>
      </c>
      <c r="G467" s="21">
        <v>8.4708470847084705</v>
      </c>
      <c r="H467" s="35">
        <v>7</v>
      </c>
      <c r="I467" s="35">
        <v>0</v>
      </c>
      <c r="J467" s="35">
        <v>0</v>
      </c>
      <c r="K467" s="41">
        <v>0</v>
      </c>
      <c r="L467" s="21">
        <v>0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17</v>
      </c>
      <c r="E468" s="35">
        <v>29</v>
      </c>
      <c r="F468" s="40">
        <v>46</v>
      </c>
      <c r="G468" s="21">
        <v>7.7834179357022002</v>
      </c>
      <c r="H468" s="35">
        <v>125</v>
      </c>
      <c r="I468" s="35">
        <v>0</v>
      </c>
      <c r="J468" s="35">
        <v>3</v>
      </c>
      <c r="K468" s="41">
        <v>3</v>
      </c>
      <c r="L468" s="21">
        <v>2.4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28</v>
      </c>
      <c r="E469" s="35">
        <v>26</v>
      </c>
      <c r="F469" s="40">
        <v>54</v>
      </c>
      <c r="G469" s="21">
        <v>13.106796116504855</v>
      </c>
      <c r="H469" s="35">
        <v>66</v>
      </c>
      <c r="I469" s="35">
        <v>1</v>
      </c>
      <c r="J469" s="35">
        <v>0</v>
      </c>
      <c r="K469" s="41">
        <v>1</v>
      </c>
      <c r="L469" s="21">
        <v>1.5151515151515151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12</v>
      </c>
      <c r="E470" s="35">
        <v>8</v>
      </c>
      <c r="F470" s="40">
        <v>20</v>
      </c>
      <c r="G470" s="21">
        <v>8.2304526748971192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27</v>
      </c>
      <c r="E471" s="35">
        <v>16</v>
      </c>
      <c r="F471" s="40">
        <v>43</v>
      </c>
      <c r="G471" s="21">
        <v>7.5571177504393665</v>
      </c>
      <c r="H471" s="35">
        <v>23</v>
      </c>
      <c r="I471" s="35">
        <v>0</v>
      </c>
      <c r="J471" s="35">
        <v>0</v>
      </c>
      <c r="K471" s="41">
        <v>0</v>
      </c>
      <c r="L471" s="21">
        <v>0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39</v>
      </c>
      <c r="E472" s="35">
        <v>42</v>
      </c>
      <c r="F472" s="40">
        <v>81</v>
      </c>
      <c r="G472" s="21">
        <v>10.451612903225808</v>
      </c>
      <c r="H472" s="35">
        <v>15</v>
      </c>
      <c r="I472" s="35">
        <v>0</v>
      </c>
      <c r="J472" s="35">
        <v>0</v>
      </c>
      <c r="K472" s="41">
        <v>0</v>
      </c>
      <c r="L472" s="21">
        <v>0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35</v>
      </c>
      <c r="E473" s="35">
        <v>36</v>
      </c>
      <c r="F473" s="40">
        <v>71</v>
      </c>
      <c r="G473" s="21">
        <v>7.3271413828689376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19</v>
      </c>
      <c r="E474" s="35">
        <v>15</v>
      </c>
      <c r="F474" s="40">
        <v>34</v>
      </c>
      <c r="G474" s="21">
        <v>6.6797642436149314</v>
      </c>
      <c r="H474" s="19">
        <v>-27</v>
      </c>
      <c r="I474" s="35">
        <v>0</v>
      </c>
      <c r="J474" s="35">
        <v>0</v>
      </c>
      <c r="K474" s="41">
        <v>0</v>
      </c>
      <c r="L474" s="21">
        <v>0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344</v>
      </c>
      <c r="E475" s="38">
        <v>282</v>
      </c>
      <c r="F475" s="38">
        <v>626</v>
      </c>
      <c r="G475" s="31">
        <v>6.1955661124307202</v>
      </c>
      <c r="H475" s="29">
        <v>3856</v>
      </c>
      <c r="I475" s="38">
        <v>21</v>
      </c>
      <c r="J475" s="38">
        <v>18</v>
      </c>
      <c r="K475" s="39">
        <v>39</v>
      </c>
      <c r="L475" s="31">
        <v>1.0114107883817427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162</v>
      </c>
      <c r="E476" s="38">
        <v>141</v>
      </c>
      <c r="F476" s="38">
        <v>303</v>
      </c>
      <c r="G476" s="31">
        <v>6.0709276698056502</v>
      </c>
      <c r="H476" s="29">
        <v>1364</v>
      </c>
      <c r="I476" s="38">
        <v>17</v>
      </c>
      <c r="J476" s="38">
        <v>12</v>
      </c>
      <c r="K476" s="39">
        <v>29</v>
      </c>
      <c r="L476" s="31">
        <v>2.1260997067448679</v>
      </c>
    </row>
    <row r="477" spans="1:12" ht="14.25" customHeight="1" x14ac:dyDescent="0.2">
      <c r="A477" s="14" t="s">
        <v>822</v>
      </c>
      <c r="B477" s="8" t="s">
        <v>823</v>
      </c>
      <c r="C477" s="9">
        <v>337182</v>
      </c>
      <c r="D477" s="9">
        <v>9410</v>
      </c>
      <c r="E477" s="9">
        <v>8991</v>
      </c>
      <c r="F477" s="9">
        <v>18401</v>
      </c>
      <c r="G477" s="25">
        <v>5.4572901281800332</v>
      </c>
      <c r="H477" s="9">
        <v>132730</v>
      </c>
      <c r="I477" s="9">
        <v>976</v>
      </c>
      <c r="J477" s="9">
        <v>928</v>
      </c>
      <c r="K477" s="16">
        <v>1904</v>
      </c>
      <c r="L477" s="25">
        <v>1.4344910721012583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1739</v>
      </c>
      <c r="E478" s="29">
        <v>1646</v>
      </c>
      <c r="F478" s="29">
        <v>3385</v>
      </c>
      <c r="G478" s="31">
        <v>5.8022934914893982</v>
      </c>
      <c r="H478" s="29">
        <v>23139</v>
      </c>
      <c r="I478" s="29">
        <v>164</v>
      </c>
      <c r="J478" s="29">
        <v>161</v>
      </c>
      <c r="K478" s="36">
        <v>325</v>
      </c>
      <c r="L478" s="31">
        <v>1.4045550801676823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27</v>
      </c>
      <c r="E479" s="19">
        <v>20</v>
      </c>
      <c r="F479" s="20">
        <v>47</v>
      </c>
      <c r="G479" s="21">
        <v>6.3772048846675711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14</v>
      </c>
      <c r="E480" s="19">
        <v>10</v>
      </c>
      <c r="F480" s="20">
        <v>24</v>
      </c>
      <c r="G480" s="21">
        <v>4.2628774422735347</v>
      </c>
      <c r="H480" s="19">
        <v>289</v>
      </c>
      <c r="I480" s="19">
        <v>0</v>
      </c>
      <c r="J480" s="19">
        <v>6</v>
      </c>
      <c r="K480" s="22">
        <v>6</v>
      </c>
      <c r="L480" s="21">
        <v>2.0761245674740483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69</v>
      </c>
      <c r="E481" s="19">
        <v>66</v>
      </c>
      <c r="F481" s="20">
        <v>135</v>
      </c>
      <c r="G481" s="21">
        <v>7.3529411764705888</v>
      </c>
      <c r="H481" s="19">
        <v>1175</v>
      </c>
      <c r="I481" s="19">
        <v>5</v>
      </c>
      <c r="J481" s="19">
        <v>3</v>
      </c>
      <c r="K481" s="22">
        <v>8</v>
      </c>
      <c r="L481" s="21">
        <v>0.68085106382978722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14</v>
      </c>
      <c r="E482" s="19">
        <v>16</v>
      </c>
      <c r="F482" s="20">
        <v>30</v>
      </c>
      <c r="G482" s="21">
        <v>5.28169014084507</v>
      </c>
      <c r="H482" s="19">
        <v>327</v>
      </c>
      <c r="I482" s="19">
        <v>0</v>
      </c>
      <c r="J482" s="19">
        <v>0</v>
      </c>
      <c r="K482" s="22">
        <v>0</v>
      </c>
      <c r="L482" s="21">
        <v>0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157</v>
      </c>
      <c r="E483" s="19">
        <v>170</v>
      </c>
      <c r="F483" s="20">
        <v>327</v>
      </c>
      <c r="G483" s="21">
        <v>4.8437268552806989</v>
      </c>
      <c r="H483" s="19">
        <v>2773</v>
      </c>
      <c r="I483" s="19">
        <v>0</v>
      </c>
      <c r="J483" s="19">
        <v>1</v>
      </c>
      <c r="K483" s="22">
        <v>1</v>
      </c>
      <c r="L483" s="21">
        <v>3.6062026685899751E-2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71</v>
      </c>
      <c r="E484" s="19">
        <v>70</v>
      </c>
      <c r="F484" s="20">
        <v>141</v>
      </c>
      <c r="G484" s="21">
        <v>9.2217135382603015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84</v>
      </c>
      <c r="E485" s="19">
        <v>98</v>
      </c>
      <c r="F485" s="20">
        <v>182</v>
      </c>
      <c r="G485" s="21">
        <v>9.9236641221374047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28</v>
      </c>
      <c r="E486" s="19">
        <v>15</v>
      </c>
      <c r="F486" s="20">
        <v>43</v>
      </c>
      <c r="G486" s="21">
        <v>3.668941979522184</v>
      </c>
      <c r="H486" s="35">
        <v>542</v>
      </c>
      <c r="I486" s="19">
        <v>9</v>
      </c>
      <c r="J486" s="19">
        <v>12</v>
      </c>
      <c r="K486" s="22">
        <v>21</v>
      </c>
      <c r="L486" s="21">
        <v>3.8745387453874542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17</v>
      </c>
      <c r="E487" s="19">
        <v>15</v>
      </c>
      <c r="F487" s="20">
        <v>32</v>
      </c>
      <c r="G487" s="21">
        <v>4.4817927170868348</v>
      </c>
      <c r="H487" s="35">
        <v>355</v>
      </c>
      <c r="I487" s="19">
        <v>4</v>
      </c>
      <c r="J487" s="19">
        <v>6</v>
      </c>
      <c r="K487" s="22">
        <v>10</v>
      </c>
      <c r="L487" s="21">
        <v>2.8169014084507045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38</v>
      </c>
      <c r="E488" s="19">
        <v>42</v>
      </c>
      <c r="F488" s="20">
        <v>80</v>
      </c>
      <c r="G488" s="21">
        <v>6.6500415627597675</v>
      </c>
      <c r="H488" s="35">
        <v>777</v>
      </c>
      <c r="I488" s="19">
        <v>3</v>
      </c>
      <c r="J488" s="19">
        <v>3</v>
      </c>
      <c r="K488" s="22">
        <v>6</v>
      </c>
      <c r="L488" s="21">
        <v>0.77220077220077221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15</v>
      </c>
      <c r="E489" s="19">
        <v>24</v>
      </c>
      <c r="F489" s="20">
        <v>39</v>
      </c>
      <c r="G489" s="21">
        <v>4.1622198505869799</v>
      </c>
      <c r="H489" s="35">
        <v>603</v>
      </c>
      <c r="I489" s="19">
        <v>6</v>
      </c>
      <c r="J489" s="19">
        <v>3</v>
      </c>
      <c r="K489" s="22">
        <v>9</v>
      </c>
      <c r="L489" s="21">
        <v>1.4925373134328357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56</v>
      </c>
      <c r="E490" s="19">
        <v>53</v>
      </c>
      <c r="F490" s="20">
        <v>109</v>
      </c>
      <c r="G490" s="21">
        <v>6.1098654708520179</v>
      </c>
      <c r="H490" s="35">
        <v>769</v>
      </c>
      <c r="I490" s="19">
        <v>1</v>
      </c>
      <c r="J490" s="19">
        <v>3</v>
      </c>
      <c r="K490" s="22">
        <v>4</v>
      </c>
      <c r="L490" s="21">
        <v>0.52015604681404426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33</v>
      </c>
      <c r="E491" s="19">
        <v>32</v>
      </c>
      <c r="F491" s="20">
        <v>65</v>
      </c>
      <c r="G491" s="21">
        <v>5.6228373702422143</v>
      </c>
      <c r="H491" s="19">
        <v>845</v>
      </c>
      <c r="I491" s="19">
        <v>17</v>
      </c>
      <c r="J491" s="19">
        <v>12</v>
      </c>
      <c r="K491" s="22">
        <v>29</v>
      </c>
      <c r="L491" s="21">
        <v>3.4319526627218933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196</v>
      </c>
      <c r="E492" s="19">
        <v>189</v>
      </c>
      <c r="F492" s="20">
        <v>385</v>
      </c>
      <c r="G492" s="21">
        <v>4.8777397694159381</v>
      </c>
      <c r="H492" s="19">
        <v>3453</v>
      </c>
      <c r="I492" s="19">
        <v>26</v>
      </c>
      <c r="J492" s="19">
        <v>29</v>
      </c>
      <c r="K492" s="22">
        <v>55</v>
      </c>
      <c r="L492" s="21">
        <v>1.5928178395598032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33</v>
      </c>
      <c r="E493" s="19">
        <v>21</v>
      </c>
      <c r="F493" s="20">
        <v>54</v>
      </c>
      <c r="G493" s="21">
        <v>7.1904127829560585</v>
      </c>
      <c r="H493" s="35">
        <v>276</v>
      </c>
      <c r="I493" s="19">
        <v>3</v>
      </c>
      <c r="J493" s="19">
        <v>0</v>
      </c>
      <c r="K493" s="22">
        <v>3</v>
      </c>
      <c r="L493" s="21">
        <v>1.0869565217391304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30</v>
      </c>
      <c r="E494" s="19">
        <v>19</v>
      </c>
      <c r="F494" s="20">
        <v>49</v>
      </c>
      <c r="G494" s="21">
        <v>5.2744886975242196</v>
      </c>
      <c r="H494" s="35">
        <v>406</v>
      </c>
      <c r="I494" s="19">
        <v>0</v>
      </c>
      <c r="J494" s="19">
        <v>0</v>
      </c>
      <c r="K494" s="22">
        <v>0</v>
      </c>
      <c r="L494" s="21">
        <v>0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39</v>
      </c>
      <c r="E495" s="19">
        <v>30</v>
      </c>
      <c r="F495" s="20">
        <v>69</v>
      </c>
      <c r="G495" s="21">
        <v>5.1224944320712691</v>
      </c>
      <c r="H495" s="35">
        <v>409</v>
      </c>
      <c r="I495" s="19">
        <v>7</v>
      </c>
      <c r="J495" s="19">
        <v>6</v>
      </c>
      <c r="K495" s="22">
        <v>13</v>
      </c>
      <c r="L495" s="21">
        <v>3.1784841075794623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11</v>
      </c>
      <c r="E496" s="19">
        <v>20</v>
      </c>
      <c r="F496" s="20">
        <v>31</v>
      </c>
      <c r="G496" s="21">
        <v>5.6466302367941719</v>
      </c>
      <c r="H496" s="19">
        <v>103</v>
      </c>
      <c r="I496" s="19">
        <v>0</v>
      </c>
      <c r="J496" s="19">
        <v>1</v>
      </c>
      <c r="K496" s="22">
        <v>1</v>
      </c>
      <c r="L496" s="21">
        <v>0.97087378640776689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107</v>
      </c>
      <c r="E497" s="19">
        <v>79</v>
      </c>
      <c r="F497" s="20">
        <v>186</v>
      </c>
      <c r="G497" s="21">
        <v>5.8453802639849153</v>
      </c>
      <c r="H497" s="19">
        <v>1132</v>
      </c>
      <c r="I497" s="19">
        <v>2</v>
      </c>
      <c r="J497" s="19">
        <v>0</v>
      </c>
      <c r="K497" s="22">
        <v>2</v>
      </c>
      <c r="L497" s="21">
        <v>0.17667844522968199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43</v>
      </c>
      <c r="E498" s="19">
        <v>42</v>
      </c>
      <c r="F498" s="20">
        <v>85</v>
      </c>
      <c r="G498" s="21">
        <v>7.9143389199255125</v>
      </c>
      <c r="H498" s="19">
        <v>391</v>
      </c>
      <c r="I498" s="19">
        <v>0</v>
      </c>
      <c r="J498" s="19">
        <v>0</v>
      </c>
      <c r="K498" s="22">
        <v>0</v>
      </c>
      <c r="L498" s="21">
        <v>0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75</v>
      </c>
      <c r="E499" s="19">
        <v>77</v>
      </c>
      <c r="F499" s="20">
        <v>152</v>
      </c>
      <c r="G499" s="21">
        <v>5.9282371294851792</v>
      </c>
      <c r="H499" s="19">
        <v>1087</v>
      </c>
      <c r="I499" s="19">
        <v>28</v>
      </c>
      <c r="J499" s="19">
        <v>29</v>
      </c>
      <c r="K499" s="22">
        <v>57</v>
      </c>
      <c r="L499" s="21">
        <v>5.2437902483900647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43</v>
      </c>
      <c r="E500" s="19">
        <v>29</v>
      </c>
      <c r="F500" s="20">
        <v>72</v>
      </c>
      <c r="G500" s="21">
        <v>4.645161290322581</v>
      </c>
      <c r="H500" s="35">
        <v>163</v>
      </c>
      <c r="I500" s="19">
        <v>11</v>
      </c>
      <c r="J500" s="19">
        <v>10</v>
      </c>
      <c r="K500" s="22">
        <v>21</v>
      </c>
      <c r="L500" s="21">
        <v>12.883435582822086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70</v>
      </c>
      <c r="E501" s="19">
        <v>54</v>
      </c>
      <c r="F501" s="20">
        <v>124</v>
      </c>
      <c r="G501" s="21">
        <v>5.3448275862068968</v>
      </c>
      <c r="H501" s="35">
        <v>837</v>
      </c>
      <c r="I501" s="19">
        <v>11</v>
      </c>
      <c r="J501" s="19">
        <v>12</v>
      </c>
      <c r="K501" s="22">
        <v>23</v>
      </c>
      <c r="L501" s="21">
        <v>2.7479091995221028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16</v>
      </c>
      <c r="E502" s="19">
        <v>18</v>
      </c>
      <c r="F502" s="20">
        <v>34</v>
      </c>
      <c r="G502" s="21">
        <v>5.4313099041533546</v>
      </c>
      <c r="H502" s="35">
        <v>374</v>
      </c>
      <c r="I502" s="19">
        <v>2</v>
      </c>
      <c r="J502" s="19">
        <v>0</v>
      </c>
      <c r="K502" s="22">
        <v>2</v>
      </c>
      <c r="L502" s="21">
        <v>0.53475935828876997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9</v>
      </c>
      <c r="E503" s="19">
        <v>10</v>
      </c>
      <c r="F503" s="20">
        <v>19</v>
      </c>
      <c r="G503" s="21">
        <v>4.6341463414634143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39</v>
      </c>
      <c r="E504" s="19">
        <v>31</v>
      </c>
      <c r="F504" s="20">
        <v>70</v>
      </c>
      <c r="G504" s="21">
        <v>5.0614605929139547</v>
      </c>
      <c r="H504" s="35">
        <v>592</v>
      </c>
      <c r="I504" s="19">
        <v>0</v>
      </c>
      <c r="J504" s="19">
        <v>2</v>
      </c>
      <c r="K504" s="22">
        <v>2</v>
      </c>
      <c r="L504" s="21">
        <v>0.33783783783783783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12</v>
      </c>
      <c r="E505" s="19">
        <v>4</v>
      </c>
      <c r="F505" s="20">
        <v>16</v>
      </c>
      <c r="G505" s="21">
        <v>4.1558441558441555</v>
      </c>
      <c r="H505" s="19">
        <v>180</v>
      </c>
      <c r="I505" s="19">
        <v>0</v>
      </c>
      <c r="J505" s="19">
        <v>1</v>
      </c>
      <c r="K505" s="22">
        <v>1</v>
      </c>
      <c r="L505" s="21">
        <v>0.55555555555555558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99</v>
      </c>
      <c r="E506" s="19">
        <v>113</v>
      </c>
      <c r="F506" s="20">
        <v>212</v>
      </c>
      <c r="G506" s="21">
        <v>4.6187363834422657</v>
      </c>
      <c r="H506" s="19">
        <v>2259</v>
      </c>
      <c r="I506" s="19">
        <v>13</v>
      </c>
      <c r="J506" s="19">
        <v>13</v>
      </c>
      <c r="K506" s="22">
        <v>26</v>
      </c>
      <c r="L506" s="21">
        <v>1.1509517485613103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36</v>
      </c>
      <c r="E507" s="19">
        <v>41</v>
      </c>
      <c r="F507" s="20">
        <v>77</v>
      </c>
      <c r="G507" s="21">
        <v>6.8021201413427557</v>
      </c>
      <c r="H507" s="35">
        <v>165</v>
      </c>
      <c r="I507" s="19">
        <v>2</v>
      </c>
      <c r="J507" s="19">
        <v>0</v>
      </c>
      <c r="K507" s="22">
        <v>2</v>
      </c>
      <c r="L507" s="21">
        <v>1.2121212121212122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12</v>
      </c>
      <c r="E508" s="19">
        <v>13</v>
      </c>
      <c r="F508" s="20">
        <v>25</v>
      </c>
      <c r="G508" s="21">
        <v>2.7533039647577091</v>
      </c>
      <c r="H508" s="19">
        <v>573</v>
      </c>
      <c r="I508" s="19">
        <v>9</v>
      </c>
      <c r="J508" s="19">
        <v>4</v>
      </c>
      <c r="K508" s="22">
        <v>13</v>
      </c>
      <c r="L508" s="21">
        <v>2.2687609075043627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188</v>
      </c>
      <c r="E509" s="19">
        <v>167</v>
      </c>
      <c r="F509" s="20">
        <v>355</v>
      </c>
      <c r="G509" s="21">
        <v>9.0261886600559365</v>
      </c>
      <c r="H509" s="19">
        <v>1199</v>
      </c>
      <c r="I509" s="19">
        <v>4</v>
      </c>
      <c r="J509" s="19">
        <v>5</v>
      </c>
      <c r="K509" s="22">
        <v>9</v>
      </c>
      <c r="L509" s="21">
        <v>0.75062552126772308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33</v>
      </c>
      <c r="E510" s="19">
        <v>33</v>
      </c>
      <c r="F510" s="20">
        <v>66</v>
      </c>
      <c r="G510" s="21">
        <v>8.695652173913043</v>
      </c>
      <c r="H510" s="35">
        <v>126</v>
      </c>
      <c r="I510" s="19">
        <v>0</v>
      </c>
      <c r="J510" s="19">
        <v>0</v>
      </c>
      <c r="K510" s="22">
        <v>0</v>
      </c>
      <c r="L510" s="21">
        <v>0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4</v>
      </c>
      <c r="E511" s="19">
        <v>3</v>
      </c>
      <c r="F511" s="20">
        <v>7</v>
      </c>
      <c r="G511" s="21">
        <v>1.9444444444444444</v>
      </c>
      <c r="H511" s="35">
        <v>217</v>
      </c>
      <c r="I511" s="19">
        <v>1</v>
      </c>
      <c r="J511" s="19">
        <v>0</v>
      </c>
      <c r="K511" s="22">
        <v>1</v>
      </c>
      <c r="L511" s="21">
        <v>0.46082949308755761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21</v>
      </c>
      <c r="E512" s="19">
        <v>22</v>
      </c>
      <c r="F512" s="20">
        <v>43</v>
      </c>
      <c r="G512" s="21">
        <v>4.7252747252747254</v>
      </c>
      <c r="H512" s="19">
        <v>485</v>
      </c>
      <c r="I512" s="19">
        <v>0</v>
      </c>
      <c r="J512" s="19">
        <v>0</v>
      </c>
      <c r="K512" s="22">
        <v>0</v>
      </c>
      <c r="L512" s="21">
        <v>0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2555</v>
      </c>
      <c r="E513" s="29">
        <v>2392</v>
      </c>
      <c r="F513" s="29">
        <v>4947</v>
      </c>
      <c r="G513" s="31">
        <v>5.7865740253360007</v>
      </c>
      <c r="H513" s="29">
        <v>31896</v>
      </c>
      <c r="I513" s="29">
        <v>197</v>
      </c>
      <c r="J513" s="29">
        <v>168</v>
      </c>
      <c r="K513" s="36">
        <v>365</v>
      </c>
      <c r="L513" s="31">
        <v>1.1443441183847503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38</v>
      </c>
      <c r="E514" s="19">
        <v>31</v>
      </c>
      <c r="F514" s="20">
        <v>69</v>
      </c>
      <c r="G514" s="21">
        <v>6.7779960707269158</v>
      </c>
      <c r="H514" s="35">
        <v>402</v>
      </c>
      <c r="I514" s="19">
        <v>3</v>
      </c>
      <c r="J514" s="19">
        <v>1</v>
      </c>
      <c r="K514" s="22">
        <v>4</v>
      </c>
      <c r="L514" s="21">
        <v>0.99502487562189057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22</v>
      </c>
      <c r="E515" s="19">
        <v>17</v>
      </c>
      <c r="F515" s="20">
        <v>39</v>
      </c>
      <c r="G515" s="21">
        <v>5.2845528455284558</v>
      </c>
      <c r="H515" s="19">
        <v>298</v>
      </c>
      <c r="I515" s="19">
        <v>2</v>
      </c>
      <c r="J515" s="19">
        <v>6</v>
      </c>
      <c r="K515" s="22">
        <v>8</v>
      </c>
      <c r="L515" s="21">
        <v>2.6845637583892619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264</v>
      </c>
      <c r="E516" s="19">
        <v>232</v>
      </c>
      <c r="F516" s="20">
        <v>496</v>
      </c>
      <c r="G516" s="21">
        <v>3.8042644577389173</v>
      </c>
      <c r="H516" s="19">
        <v>7897</v>
      </c>
      <c r="I516" s="19">
        <v>37</v>
      </c>
      <c r="J516" s="19">
        <v>35</v>
      </c>
      <c r="K516" s="22">
        <v>72</v>
      </c>
      <c r="L516" s="21">
        <v>0.91173863492465501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64</v>
      </c>
      <c r="E517" s="19">
        <v>41</v>
      </c>
      <c r="F517" s="20">
        <v>105</v>
      </c>
      <c r="G517" s="21">
        <v>4.7382671480144403</v>
      </c>
      <c r="H517" s="35">
        <v>264</v>
      </c>
      <c r="I517" s="19">
        <v>1</v>
      </c>
      <c r="J517" s="19">
        <v>1</v>
      </c>
      <c r="K517" s="22">
        <v>2</v>
      </c>
      <c r="L517" s="21">
        <v>0.75757575757575757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30</v>
      </c>
      <c r="E518" s="19">
        <v>30</v>
      </c>
      <c r="F518" s="20">
        <v>60</v>
      </c>
      <c r="G518" s="21">
        <v>3.2379924446842958</v>
      </c>
      <c r="H518" s="19">
        <v>966</v>
      </c>
      <c r="I518" s="19">
        <v>0</v>
      </c>
      <c r="J518" s="19">
        <v>1</v>
      </c>
      <c r="K518" s="22">
        <v>1</v>
      </c>
      <c r="L518" s="21">
        <v>0.10351966873706005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478</v>
      </c>
      <c r="E519" s="19">
        <v>435</v>
      </c>
      <c r="F519" s="20">
        <v>913</v>
      </c>
      <c r="G519" s="21">
        <v>6.9413821941762333</v>
      </c>
      <c r="H519" s="19">
        <v>3210</v>
      </c>
      <c r="I519" s="19">
        <v>37</v>
      </c>
      <c r="J519" s="19">
        <v>30</v>
      </c>
      <c r="K519" s="22">
        <v>67</v>
      </c>
      <c r="L519" s="21">
        <v>2.0872274143302181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17</v>
      </c>
      <c r="E520" s="19">
        <v>12</v>
      </c>
      <c r="F520" s="20">
        <v>29</v>
      </c>
      <c r="G520" s="21">
        <v>6.2634989200863922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311</v>
      </c>
      <c r="E521" s="19">
        <v>275</v>
      </c>
      <c r="F521" s="20">
        <v>586</v>
      </c>
      <c r="G521" s="21">
        <v>6.4459355406445944</v>
      </c>
      <c r="H521" s="19">
        <v>3570</v>
      </c>
      <c r="I521" s="19">
        <v>23</v>
      </c>
      <c r="J521" s="19">
        <v>13</v>
      </c>
      <c r="K521" s="22">
        <v>36</v>
      </c>
      <c r="L521" s="21">
        <v>1.0084033613445378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182</v>
      </c>
      <c r="E522" s="19">
        <v>156</v>
      </c>
      <c r="F522" s="20">
        <v>338</v>
      </c>
      <c r="G522" s="21">
        <v>4.0281253724228341</v>
      </c>
      <c r="H522" s="19">
        <v>4511</v>
      </c>
      <c r="I522" s="19">
        <v>19</v>
      </c>
      <c r="J522" s="19">
        <v>12</v>
      </c>
      <c r="K522" s="22">
        <v>31</v>
      </c>
      <c r="L522" s="21">
        <v>0.68720904455774778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43</v>
      </c>
      <c r="E523" s="19">
        <v>45</v>
      </c>
      <c r="F523" s="20">
        <v>88</v>
      </c>
      <c r="G523" s="21">
        <v>7.8361531611754227</v>
      </c>
      <c r="H523" s="19">
        <v>303</v>
      </c>
      <c r="I523" s="19">
        <v>0</v>
      </c>
      <c r="J523" s="19">
        <v>0</v>
      </c>
      <c r="K523" s="22">
        <v>0</v>
      </c>
      <c r="L523" s="21">
        <v>0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45</v>
      </c>
      <c r="E524" s="19">
        <v>45</v>
      </c>
      <c r="F524" s="20">
        <v>90</v>
      </c>
      <c r="G524" s="21">
        <v>4.2056074766355138</v>
      </c>
      <c r="H524" s="19">
        <v>1026</v>
      </c>
      <c r="I524" s="19">
        <v>2</v>
      </c>
      <c r="J524" s="19">
        <v>1</v>
      </c>
      <c r="K524" s="22">
        <v>3</v>
      </c>
      <c r="L524" s="21">
        <v>0.29239766081871343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13</v>
      </c>
      <c r="E525" s="19">
        <v>14</v>
      </c>
      <c r="F525" s="20">
        <v>27</v>
      </c>
      <c r="G525" s="21">
        <v>5.3465346534653468</v>
      </c>
      <c r="H525" s="35">
        <v>209</v>
      </c>
      <c r="I525" s="19">
        <v>1</v>
      </c>
      <c r="J525" s="19">
        <v>0</v>
      </c>
      <c r="K525" s="22">
        <v>1</v>
      </c>
      <c r="L525" s="21">
        <v>0.4784688995215311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25</v>
      </c>
      <c r="E526" s="19">
        <v>31</v>
      </c>
      <c r="F526" s="20">
        <v>56</v>
      </c>
      <c r="G526" s="21">
        <v>6.414662084765177</v>
      </c>
      <c r="H526" s="35">
        <v>197</v>
      </c>
      <c r="I526" s="19">
        <v>1</v>
      </c>
      <c r="J526" s="19">
        <v>0</v>
      </c>
      <c r="K526" s="22">
        <v>1</v>
      </c>
      <c r="L526" s="21">
        <v>0.50761421319796951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20</v>
      </c>
      <c r="E527" s="19">
        <v>19</v>
      </c>
      <c r="F527" s="20">
        <v>39</v>
      </c>
      <c r="G527" s="21">
        <v>5.9907834101382482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164</v>
      </c>
      <c r="E528" s="19">
        <v>156</v>
      </c>
      <c r="F528" s="20">
        <v>320</v>
      </c>
      <c r="G528" s="21">
        <v>9.4117647058823533</v>
      </c>
      <c r="H528" s="35">
        <v>713</v>
      </c>
      <c r="I528" s="19">
        <v>22</v>
      </c>
      <c r="J528" s="19">
        <v>22</v>
      </c>
      <c r="K528" s="22">
        <v>44</v>
      </c>
      <c r="L528" s="21">
        <v>6.1711079943899012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9</v>
      </c>
      <c r="E529" s="19">
        <v>16</v>
      </c>
      <c r="F529" s="20">
        <v>25</v>
      </c>
      <c r="G529" s="21">
        <v>2.7502750275027505</v>
      </c>
      <c r="H529" s="35">
        <v>361</v>
      </c>
      <c r="I529" s="19">
        <v>4</v>
      </c>
      <c r="J529" s="19">
        <v>2</v>
      </c>
      <c r="K529" s="22">
        <v>6</v>
      </c>
      <c r="L529" s="21">
        <v>1.662049861495845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73</v>
      </c>
      <c r="E530" s="19">
        <v>69</v>
      </c>
      <c r="F530" s="20">
        <v>142</v>
      </c>
      <c r="G530" s="21">
        <v>6.8105515587529979</v>
      </c>
      <c r="H530" s="19">
        <v>683</v>
      </c>
      <c r="I530" s="19">
        <v>7</v>
      </c>
      <c r="J530" s="19">
        <v>4</v>
      </c>
      <c r="K530" s="22">
        <v>11</v>
      </c>
      <c r="L530" s="21">
        <v>1.6105417276720351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256</v>
      </c>
      <c r="E531" s="19">
        <v>230</v>
      </c>
      <c r="F531" s="20">
        <v>486</v>
      </c>
      <c r="G531" s="21">
        <v>7.7413188913666779</v>
      </c>
      <c r="H531" s="19">
        <v>1256</v>
      </c>
      <c r="I531" s="19">
        <v>0</v>
      </c>
      <c r="J531" s="19">
        <v>0</v>
      </c>
      <c r="K531" s="22">
        <v>0</v>
      </c>
      <c r="L531" s="21">
        <v>0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57</v>
      </c>
      <c r="E532" s="19">
        <v>70</v>
      </c>
      <c r="F532" s="20">
        <v>127</v>
      </c>
      <c r="G532" s="21">
        <v>7.3751451800232291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192</v>
      </c>
      <c r="E533" s="19">
        <v>195</v>
      </c>
      <c r="F533" s="20">
        <v>387</v>
      </c>
      <c r="G533" s="21">
        <v>5.7426917940347231</v>
      </c>
      <c r="H533" s="19">
        <v>2488</v>
      </c>
      <c r="I533" s="19">
        <v>17</v>
      </c>
      <c r="J533" s="19">
        <v>16</v>
      </c>
      <c r="K533" s="22">
        <v>33</v>
      </c>
      <c r="L533" s="21">
        <v>1.3263665594855305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17</v>
      </c>
      <c r="E534" s="19">
        <v>21</v>
      </c>
      <c r="F534" s="20">
        <v>38</v>
      </c>
      <c r="G534" s="21">
        <v>7.6</v>
      </c>
      <c r="H534" s="19">
        <v>155</v>
      </c>
      <c r="I534" s="19">
        <v>0</v>
      </c>
      <c r="J534" s="19">
        <v>2</v>
      </c>
      <c r="K534" s="22">
        <v>2</v>
      </c>
      <c r="L534" s="21">
        <v>1.2903225806451613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137</v>
      </c>
      <c r="E535" s="19">
        <v>151</v>
      </c>
      <c r="F535" s="20">
        <v>288</v>
      </c>
      <c r="G535" s="21">
        <v>6.0491493383742911</v>
      </c>
      <c r="H535" s="19">
        <v>1453</v>
      </c>
      <c r="I535" s="19">
        <v>12</v>
      </c>
      <c r="J535" s="19">
        <v>12</v>
      </c>
      <c r="K535" s="22">
        <v>24</v>
      </c>
      <c r="L535" s="21">
        <v>1.6517549896765313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98</v>
      </c>
      <c r="E536" s="19">
        <v>101</v>
      </c>
      <c r="F536" s="20">
        <v>199</v>
      </c>
      <c r="G536" s="21">
        <v>5.1768990634755463</v>
      </c>
      <c r="H536" s="19">
        <v>1521</v>
      </c>
      <c r="I536" s="19">
        <v>9</v>
      </c>
      <c r="J536" s="19">
        <v>10</v>
      </c>
      <c r="K536" s="22">
        <v>19</v>
      </c>
      <c r="L536" s="21">
        <v>1.2491781722550954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1926</v>
      </c>
      <c r="E537" s="29">
        <v>1773</v>
      </c>
      <c r="F537" s="29">
        <v>3699</v>
      </c>
      <c r="G537" s="31">
        <v>5.4964486314600736</v>
      </c>
      <c r="H537" s="29">
        <v>20217</v>
      </c>
      <c r="I537" s="29">
        <v>273</v>
      </c>
      <c r="J537" s="29">
        <v>272</v>
      </c>
      <c r="K537" s="36">
        <v>545</v>
      </c>
      <c r="L537" s="31">
        <v>2.6957511005589354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29</v>
      </c>
      <c r="E538" s="19">
        <v>25</v>
      </c>
      <c r="F538" s="20">
        <v>54</v>
      </c>
      <c r="G538" s="21">
        <v>5.3201970443349751</v>
      </c>
      <c r="H538" s="19">
        <v>438</v>
      </c>
      <c r="I538" s="19">
        <v>7</v>
      </c>
      <c r="J538" s="19">
        <v>4</v>
      </c>
      <c r="K538" s="22">
        <v>11</v>
      </c>
      <c r="L538" s="21">
        <v>2.5114155251141552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24</v>
      </c>
      <c r="E539" s="19">
        <v>30</v>
      </c>
      <c r="F539" s="20">
        <v>54</v>
      </c>
      <c r="G539" s="21">
        <v>3.6388140161725069</v>
      </c>
      <c r="H539" s="19">
        <v>1022</v>
      </c>
      <c r="I539" s="19">
        <v>5</v>
      </c>
      <c r="J539" s="19">
        <v>5</v>
      </c>
      <c r="K539" s="22">
        <v>10</v>
      </c>
      <c r="L539" s="21">
        <v>0.97847358121330719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298</v>
      </c>
      <c r="E540" s="19">
        <v>272</v>
      </c>
      <c r="F540" s="20">
        <v>570</v>
      </c>
      <c r="G540" s="21">
        <v>8.135883528404225</v>
      </c>
      <c r="H540" s="35">
        <v>285</v>
      </c>
      <c r="I540" s="19">
        <v>11</v>
      </c>
      <c r="J540" s="19">
        <v>15</v>
      </c>
      <c r="K540" s="22">
        <v>26</v>
      </c>
      <c r="L540" s="21">
        <v>9.1228070175438596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266</v>
      </c>
      <c r="E541" s="19">
        <v>233</v>
      </c>
      <c r="F541" s="20">
        <v>499</v>
      </c>
      <c r="G541" s="21">
        <v>7.1664512422806261</v>
      </c>
      <c r="H541" s="19">
        <v>270</v>
      </c>
      <c r="I541" s="19">
        <v>66</v>
      </c>
      <c r="J541" s="19">
        <v>67</v>
      </c>
      <c r="K541" s="22">
        <v>133</v>
      </c>
      <c r="L541" s="21">
        <v>49.25925925925926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314</v>
      </c>
      <c r="E542" s="19">
        <v>280</v>
      </c>
      <c r="F542" s="20">
        <v>594</v>
      </c>
      <c r="G542" s="21">
        <v>5.4316020482809071</v>
      </c>
      <c r="H542" s="19">
        <v>2973</v>
      </c>
      <c r="I542" s="19">
        <v>50</v>
      </c>
      <c r="J542" s="19">
        <v>58</v>
      </c>
      <c r="K542" s="22">
        <v>108</v>
      </c>
      <c r="L542" s="21">
        <v>3.6326942482341069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46</v>
      </c>
      <c r="E543" s="19">
        <v>40</v>
      </c>
      <c r="F543" s="20">
        <v>86</v>
      </c>
      <c r="G543" s="21">
        <v>5.0351288056206087</v>
      </c>
      <c r="H543" s="35">
        <v>388</v>
      </c>
      <c r="I543" s="19">
        <v>9</v>
      </c>
      <c r="J543" s="19">
        <v>10</v>
      </c>
      <c r="K543" s="22">
        <v>19</v>
      </c>
      <c r="L543" s="21">
        <v>4.8969072164948457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9</v>
      </c>
      <c r="E544" s="19">
        <v>6</v>
      </c>
      <c r="F544" s="20">
        <v>15</v>
      </c>
      <c r="G544" s="21">
        <v>3.3783783783783785</v>
      </c>
      <c r="H544" s="35">
        <v>220</v>
      </c>
      <c r="I544" s="19">
        <v>1</v>
      </c>
      <c r="J544" s="19">
        <v>3</v>
      </c>
      <c r="K544" s="22">
        <v>4</v>
      </c>
      <c r="L544" s="21">
        <v>1.8181818181818181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4</v>
      </c>
      <c r="E545" s="19">
        <v>5</v>
      </c>
      <c r="F545" s="20">
        <v>9</v>
      </c>
      <c r="G545" s="21">
        <v>2.1844660194174756</v>
      </c>
      <c r="H545" s="35">
        <v>198</v>
      </c>
      <c r="I545" s="19">
        <v>0</v>
      </c>
      <c r="J545" s="19">
        <v>0</v>
      </c>
      <c r="K545" s="22">
        <v>0</v>
      </c>
      <c r="L545" s="21">
        <v>0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25</v>
      </c>
      <c r="E546" s="19">
        <v>16</v>
      </c>
      <c r="F546" s="20">
        <v>41</v>
      </c>
      <c r="G546" s="21">
        <v>7.2566371681415927</v>
      </c>
      <c r="H546" s="35">
        <v>149</v>
      </c>
      <c r="I546" s="19">
        <v>0</v>
      </c>
      <c r="J546" s="19">
        <v>0</v>
      </c>
      <c r="K546" s="22">
        <v>0</v>
      </c>
      <c r="L546" s="21">
        <v>0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17</v>
      </c>
      <c r="E547" s="19">
        <v>16</v>
      </c>
      <c r="F547" s="20">
        <v>33</v>
      </c>
      <c r="G547" s="21">
        <v>4.7826086956521738</v>
      </c>
      <c r="H547" s="19">
        <v>264</v>
      </c>
      <c r="I547" s="19">
        <v>1</v>
      </c>
      <c r="J547" s="19">
        <v>0</v>
      </c>
      <c r="K547" s="22">
        <v>1</v>
      </c>
      <c r="L547" s="21">
        <v>0.37878787878787878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59</v>
      </c>
      <c r="E548" s="19">
        <v>56</v>
      </c>
      <c r="F548" s="20">
        <v>115</v>
      </c>
      <c r="G548" s="21">
        <v>5.4476551397441977</v>
      </c>
      <c r="H548" s="19">
        <v>1138</v>
      </c>
      <c r="I548" s="19">
        <v>5</v>
      </c>
      <c r="J548" s="19">
        <v>5</v>
      </c>
      <c r="K548" s="22">
        <v>10</v>
      </c>
      <c r="L548" s="21">
        <v>0.87873462214411258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11</v>
      </c>
      <c r="E549" s="19">
        <v>8</v>
      </c>
      <c r="F549" s="20">
        <v>19</v>
      </c>
      <c r="G549" s="21">
        <v>4.7029702970297027</v>
      </c>
      <c r="H549" s="35">
        <v>245</v>
      </c>
      <c r="I549" s="19">
        <v>0</v>
      </c>
      <c r="J549" s="19">
        <v>1</v>
      </c>
      <c r="K549" s="22">
        <v>1</v>
      </c>
      <c r="L549" s="21">
        <v>0.40816326530612246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16</v>
      </c>
      <c r="E550" s="19">
        <v>23</v>
      </c>
      <c r="F550" s="20">
        <v>39</v>
      </c>
      <c r="G550" s="21">
        <v>5.685131195335277</v>
      </c>
      <c r="H550" s="35">
        <v>302</v>
      </c>
      <c r="I550" s="19">
        <v>0</v>
      </c>
      <c r="J550" s="19">
        <v>0</v>
      </c>
      <c r="K550" s="22">
        <v>0</v>
      </c>
      <c r="L550" s="21">
        <v>0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19</v>
      </c>
      <c r="E551" s="19">
        <v>8</v>
      </c>
      <c r="F551" s="20">
        <v>27</v>
      </c>
      <c r="G551" s="21">
        <v>5.3359683794466397</v>
      </c>
      <c r="H551" s="35">
        <v>212</v>
      </c>
      <c r="I551" s="19">
        <v>0</v>
      </c>
      <c r="J551" s="19">
        <v>0</v>
      </c>
      <c r="K551" s="22">
        <v>0</v>
      </c>
      <c r="L551" s="21">
        <v>0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9</v>
      </c>
      <c r="E552" s="19">
        <v>10</v>
      </c>
      <c r="F552" s="20">
        <v>19</v>
      </c>
      <c r="G552" s="21">
        <v>3.0595813204508859</v>
      </c>
      <c r="H552" s="35">
        <v>319</v>
      </c>
      <c r="I552" s="19">
        <v>1</v>
      </c>
      <c r="J552" s="19">
        <v>2</v>
      </c>
      <c r="K552" s="22">
        <v>3</v>
      </c>
      <c r="L552" s="21">
        <v>0.94043887147335425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10</v>
      </c>
      <c r="E553" s="19">
        <v>11</v>
      </c>
      <c r="F553" s="20">
        <v>21</v>
      </c>
      <c r="G553" s="21">
        <v>3.5714285714285712</v>
      </c>
      <c r="H553" s="35">
        <v>394</v>
      </c>
      <c r="I553" s="19">
        <v>1</v>
      </c>
      <c r="J553" s="19">
        <v>1</v>
      </c>
      <c r="K553" s="22">
        <v>2</v>
      </c>
      <c r="L553" s="21">
        <v>0.50761421319796951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35</v>
      </c>
      <c r="E554" s="19">
        <v>32</v>
      </c>
      <c r="F554" s="20">
        <v>67</v>
      </c>
      <c r="G554" s="21">
        <v>5.2018633540372674</v>
      </c>
      <c r="H554" s="35">
        <v>386</v>
      </c>
      <c r="I554" s="19">
        <v>0</v>
      </c>
      <c r="J554" s="19">
        <v>1</v>
      </c>
      <c r="K554" s="22">
        <v>1</v>
      </c>
      <c r="L554" s="21">
        <v>0.2590673575129534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13</v>
      </c>
      <c r="E555" s="19">
        <v>4</v>
      </c>
      <c r="F555" s="20">
        <v>17</v>
      </c>
      <c r="G555" s="21">
        <v>3.2319391634980987</v>
      </c>
      <c r="H555" s="35">
        <v>206</v>
      </c>
      <c r="I555" s="19">
        <v>4</v>
      </c>
      <c r="J555" s="19">
        <v>1</v>
      </c>
      <c r="K555" s="22">
        <v>5</v>
      </c>
      <c r="L555" s="21">
        <v>2.4271844660194173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21</v>
      </c>
      <c r="E556" s="19">
        <v>23</v>
      </c>
      <c r="F556" s="20">
        <v>44</v>
      </c>
      <c r="G556" s="21">
        <v>4.6462513199577611</v>
      </c>
      <c r="H556" s="35">
        <v>476</v>
      </c>
      <c r="I556" s="19">
        <v>0</v>
      </c>
      <c r="J556" s="19">
        <v>1</v>
      </c>
      <c r="K556" s="22">
        <v>1</v>
      </c>
      <c r="L556" s="21">
        <v>0.21008403361344538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13</v>
      </c>
      <c r="E557" s="19">
        <v>15</v>
      </c>
      <c r="F557" s="20">
        <v>28</v>
      </c>
      <c r="G557" s="21">
        <v>5.6338028169014089</v>
      </c>
      <c r="H557" s="35">
        <v>322</v>
      </c>
      <c r="I557" s="19">
        <v>5</v>
      </c>
      <c r="J557" s="19">
        <v>0</v>
      </c>
      <c r="K557" s="22">
        <v>5</v>
      </c>
      <c r="L557" s="21">
        <v>1.5527950310559007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17</v>
      </c>
      <c r="E558" s="19">
        <v>10</v>
      </c>
      <c r="F558" s="20">
        <v>27</v>
      </c>
      <c r="G558" s="21">
        <v>4.7872340425531918</v>
      </c>
      <c r="H558" s="35">
        <v>257</v>
      </c>
      <c r="I558" s="19">
        <v>0</v>
      </c>
      <c r="J558" s="19">
        <v>0</v>
      </c>
      <c r="K558" s="22">
        <v>0</v>
      </c>
      <c r="L558" s="21">
        <v>0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37</v>
      </c>
      <c r="E559" s="19">
        <v>34</v>
      </c>
      <c r="F559" s="20">
        <v>71</v>
      </c>
      <c r="G559" s="21">
        <v>5.9915611814345997</v>
      </c>
      <c r="H559" s="35">
        <v>526</v>
      </c>
      <c r="I559" s="19">
        <v>0</v>
      </c>
      <c r="J559" s="19">
        <v>1</v>
      </c>
      <c r="K559" s="22">
        <v>1</v>
      </c>
      <c r="L559" s="21">
        <v>0.19011406844106463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8</v>
      </c>
      <c r="E560" s="19">
        <v>9</v>
      </c>
      <c r="F560" s="20">
        <v>17</v>
      </c>
      <c r="G560" s="21">
        <v>4.7619047619047619</v>
      </c>
      <c r="H560" s="19">
        <v>167</v>
      </c>
      <c r="I560" s="19">
        <v>0</v>
      </c>
      <c r="J560" s="19">
        <v>0</v>
      </c>
      <c r="K560" s="22">
        <v>0</v>
      </c>
      <c r="L560" s="21">
        <v>0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179</v>
      </c>
      <c r="E561" s="19">
        <v>148</v>
      </c>
      <c r="F561" s="20">
        <v>327</v>
      </c>
      <c r="G561" s="21">
        <v>5.635016370842667</v>
      </c>
      <c r="H561" s="19">
        <v>2347</v>
      </c>
      <c r="I561" s="19">
        <v>12</v>
      </c>
      <c r="J561" s="19">
        <v>6</v>
      </c>
      <c r="K561" s="22">
        <v>18</v>
      </c>
      <c r="L561" s="21">
        <v>0.76693651469961654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156</v>
      </c>
      <c r="E562" s="19">
        <v>152</v>
      </c>
      <c r="F562" s="20">
        <v>308</v>
      </c>
      <c r="G562" s="21">
        <v>4.814004376367615</v>
      </c>
      <c r="H562" s="19">
        <v>2190</v>
      </c>
      <c r="I562" s="19">
        <v>28</v>
      </c>
      <c r="J562" s="19">
        <v>22</v>
      </c>
      <c r="K562" s="22">
        <v>50</v>
      </c>
      <c r="L562" s="21">
        <v>2.2831050228310499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45</v>
      </c>
      <c r="E563" s="19">
        <v>27</v>
      </c>
      <c r="F563" s="20">
        <v>72</v>
      </c>
      <c r="G563" s="21">
        <v>2.9304029304029302</v>
      </c>
      <c r="H563" s="19">
        <v>1715</v>
      </c>
      <c r="I563" s="19">
        <v>42</v>
      </c>
      <c r="J563" s="19">
        <v>40</v>
      </c>
      <c r="K563" s="22">
        <v>82</v>
      </c>
      <c r="L563" s="21">
        <v>4.7813411078717198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23</v>
      </c>
      <c r="E564" s="19">
        <v>14</v>
      </c>
      <c r="F564" s="20">
        <v>37</v>
      </c>
      <c r="G564" s="21">
        <v>5.3391053391053394</v>
      </c>
      <c r="H564" s="19">
        <v>371</v>
      </c>
      <c r="I564" s="19">
        <v>2</v>
      </c>
      <c r="J564" s="19">
        <v>1</v>
      </c>
      <c r="K564" s="22">
        <v>3</v>
      </c>
      <c r="L564" s="21">
        <v>0.80862533692722371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185</v>
      </c>
      <c r="E565" s="19">
        <v>218</v>
      </c>
      <c r="F565" s="20">
        <v>403</v>
      </c>
      <c r="G565" s="21">
        <v>4.7294918436803188</v>
      </c>
      <c r="H565" s="19">
        <v>1302</v>
      </c>
      <c r="I565" s="19">
        <v>22</v>
      </c>
      <c r="J565" s="19">
        <v>25</v>
      </c>
      <c r="K565" s="22">
        <v>47</v>
      </c>
      <c r="L565" s="21">
        <v>3.6098310291858677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15</v>
      </c>
      <c r="E566" s="19">
        <v>13</v>
      </c>
      <c r="F566" s="20">
        <v>28</v>
      </c>
      <c r="G566" s="21">
        <v>3.0303030303030303</v>
      </c>
      <c r="H566" s="35">
        <v>516</v>
      </c>
      <c r="I566" s="19">
        <v>0</v>
      </c>
      <c r="J566" s="19">
        <v>0</v>
      </c>
      <c r="K566" s="22">
        <v>0</v>
      </c>
      <c r="L566" s="21">
        <v>0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23</v>
      </c>
      <c r="E567" s="19">
        <v>35</v>
      </c>
      <c r="F567" s="20">
        <v>58</v>
      </c>
      <c r="G567" s="21">
        <v>5.8058058058058064</v>
      </c>
      <c r="H567" s="19">
        <v>619</v>
      </c>
      <c r="I567" s="19">
        <v>1</v>
      </c>
      <c r="J567" s="19">
        <v>3</v>
      </c>
      <c r="K567" s="22">
        <v>4</v>
      </c>
      <c r="L567" s="21">
        <v>0.64620355411954766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957</v>
      </c>
      <c r="E568" s="29">
        <v>931</v>
      </c>
      <c r="F568" s="29">
        <v>1888</v>
      </c>
      <c r="G568" s="31">
        <v>4.241171713541199</v>
      </c>
      <c r="H568" s="29">
        <v>22750</v>
      </c>
      <c r="I568" s="29">
        <v>141</v>
      </c>
      <c r="J568" s="29">
        <v>140</v>
      </c>
      <c r="K568" s="36">
        <v>281</v>
      </c>
      <c r="L568" s="31">
        <v>1.235164835164835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8</v>
      </c>
      <c r="E569" s="19">
        <v>7</v>
      </c>
      <c r="F569" s="20">
        <v>15</v>
      </c>
      <c r="G569" s="21">
        <v>4.9833887043189371</v>
      </c>
      <c r="H569" s="35">
        <v>183</v>
      </c>
      <c r="I569" s="19">
        <v>0</v>
      </c>
      <c r="J569" s="19">
        <v>1</v>
      </c>
      <c r="K569" s="22">
        <v>1</v>
      </c>
      <c r="L569" s="21">
        <v>0.54644808743169404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12</v>
      </c>
      <c r="E570" s="19">
        <v>9</v>
      </c>
      <c r="F570" s="20">
        <v>21</v>
      </c>
      <c r="G570" s="21">
        <v>9.502262443438914</v>
      </c>
      <c r="H570" s="35">
        <v>50</v>
      </c>
      <c r="I570" s="19">
        <v>1</v>
      </c>
      <c r="J570" s="19">
        <v>0</v>
      </c>
      <c r="K570" s="22">
        <v>1</v>
      </c>
      <c r="L570" s="21">
        <v>2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28</v>
      </c>
      <c r="E571" s="19">
        <v>26</v>
      </c>
      <c r="F571" s="20">
        <v>54</v>
      </c>
      <c r="G571" s="21">
        <v>4.1284403669724776</v>
      </c>
      <c r="H571" s="35">
        <v>664</v>
      </c>
      <c r="I571" s="19">
        <v>6</v>
      </c>
      <c r="J571" s="19">
        <v>3</v>
      </c>
      <c r="K571" s="22">
        <v>9</v>
      </c>
      <c r="L571" s="21">
        <v>1.3554216867469879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10</v>
      </c>
      <c r="E572" s="19">
        <v>21</v>
      </c>
      <c r="F572" s="20">
        <v>31</v>
      </c>
      <c r="G572" s="21">
        <v>4.606240713224369</v>
      </c>
      <c r="H572" s="35">
        <v>227</v>
      </c>
      <c r="I572" s="19">
        <v>4</v>
      </c>
      <c r="J572" s="19">
        <v>3</v>
      </c>
      <c r="K572" s="22">
        <v>7</v>
      </c>
      <c r="L572" s="21">
        <v>3.0837004405286343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11</v>
      </c>
      <c r="E573" s="19">
        <v>6</v>
      </c>
      <c r="F573" s="20">
        <v>17</v>
      </c>
      <c r="G573" s="21">
        <v>2.9411764705882351</v>
      </c>
      <c r="H573" s="19">
        <v>355</v>
      </c>
      <c r="I573" s="19">
        <v>3</v>
      </c>
      <c r="J573" s="19">
        <v>1</v>
      </c>
      <c r="K573" s="22">
        <v>4</v>
      </c>
      <c r="L573" s="21">
        <v>1.1267605633802817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37</v>
      </c>
      <c r="E574" s="19">
        <v>47</v>
      </c>
      <c r="F574" s="20">
        <v>84</v>
      </c>
      <c r="G574" s="21">
        <v>5.2141527001862196</v>
      </c>
      <c r="H574" s="19">
        <v>1011</v>
      </c>
      <c r="I574" s="19">
        <v>1</v>
      </c>
      <c r="J574" s="19">
        <v>2</v>
      </c>
      <c r="K574" s="22">
        <v>3</v>
      </c>
      <c r="L574" s="21">
        <v>0.29673590504451042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68</v>
      </c>
      <c r="E575" s="19">
        <v>72</v>
      </c>
      <c r="F575" s="20">
        <v>140</v>
      </c>
      <c r="G575" s="21">
        <v>4.5045045045045047</v>
      </c>
      <c r="H575" s="19">
        <v>1375</v>
      </c>
      <c r="I575" s="19">
        <v>4</v>
      </c>
      <c r="J575" s="19">
        <v>6</v>
      </c>
      <c r="K575" s="22">
        <v>10</v>
      </c>
      <c r="L575" s="21">
        <v>0.72727272727272729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36</v>
      </c>
      <c r="E576" s="19">
        <v>27</v>
      </c>
      <c r="F576" s="20">
        <v>63</v>
      </c>
      <c r="G576" s="21">
        <v>3.581580443433769</v>
      </c>
      <c r="H576" s="19">
        <v>1058</v>
      </c>
      <c r="I576" s="19">
        <v>4</v>
      </c>
      <c r="J576" s="19">
        <v>11</v>
      </c>
      <c r="K576" s="22">
        <v>15</v>
      </c>
      <c r="L576" s="21">
        <v>1.4177693761814745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20</v>
      </c>
      <c r="E577" s="19">
        <v>21</v>
      </c>
      <c r="F577" s="20">
        <v>41</v>
      </c>
      <c r="G577" s="21">
        <v>6.1011904761904763</v>
      </c>
      <c r="H577" s="35">
        <v>297</v>
      </c>
      <c r="I577" s="19">
        <v>3</v>
      </c>
      <c r="J577" s="19">
        <v>1</v>
      </c>
      <c r="K577" s="22">
        <v>4</v>
      </c>
      <c r="L577" s="21">
        <v>1.3468013468013467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10</v>
      </c>
      <c r="E578" s="19">
        <v>11</v>
      </c>
      <c r="F578" s="20">
        <v>21</v>
      </c>
      <c r="G578" s="21">
        <v>3.7300177619893424</v>
      </c>
      <c r="H578" s="35">
        <v>287</v>
      </c>
      <c r="I578" s="19">
        <v>4</v>
      </c>
      <c r="J578" s="19">
        <v>4</v>
      </c>
      <c r="K578" s="22">
        <v>8</v>
      </c>
      <c r="L578" s="21">
        <v>2.7874564459930316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9</v>
      </c>
      <c r="E579" s="19">
        <v>16</v>
      </c>
      <c r="F579" s="20">
        <v>25</v>
      </c>
      <c r="G579" s="21">
        <v>2.4703557312252964</v>
      </c>
      <c r="H579" s="35">
        <v>506</v>
      </c>
      <c r="I579" s="19">
        <v>2</v>
      </c>
      <c r="J579" s="19">
        <v>5</v>
      </c>
      <c r="K579" s="22">
        <v>7</v>
      </c>
      <c r="L579" s="21">
        <v>1.383399209486166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11</v>
      </c>
      <c r="E580" s="19">
        <v>15</v>
      </c>
      <c r="F580" s="20">
        <v>26</v>
      </c>
      <c r="G580" s="21">
        <v>2.9017857142857144</v>
      </c>
      <c r="H580" s="35">
        <v>573</v>
      </c>
      <c r="I580" s="19">
        <v>2</v>
      </c>
      <c r="J580" s="19">
        <v>2</v>
      </c>
      <c r="K580" s="22">
        <v>4</v>
      </c>
      <c r="L580" s="21">
        <v>0.69808027923211169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37</v>
      </c>
      <c r="E581" s="19">
        <v>34</v>
      </c>
      <c r="F581" s="20">
        <v>71</v>
      </c>
      <c r="G581" s="21">
        <v>4.3425076452599392</v>
      </c>
      <c r="H581" s="19">
        <v>790</v>
      </c>
      <c r="I581" s="19">
        <v>4</v>
      </c>
      <c r="J581" s="19">
        <v>7</v>
      </c>
      <c r="K581" s="22">
        <v>11</v>
      </c>
      <c r="L581" s="21">
        <v>1.3924050632911391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43</v>
      </c>
      <c r="E582" s="19">
        <v>22</v>
      </c>
      <c r="F582" s="20">
        <v>65</v>
      </c>
      <c r="G582" s="21">
        <v>3.6151279199110125</v>
      </c>
      <c r="H582" s="19">
        <v>1026</v>
      </c>
      <c r="I582" s="19">
        <v>4</v>
      </c>
      <c r="J582" s="19">
        <v>8</v>
      </c>
      <c r="K582" s="22">
        <v>12</v>
      </c>
      <c r="L582" s="21">
        <v>1.1695906432748537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11</v>
      </c>
      <c r="E583" s="19">
        <v>7</v>
      </c>
      <c r="F583" s="20">
        <v>18</v>
      </c>
      <c r="G583" s="21">
        <v>7.860262008733625</v>
      </c>
      <c r="H583" s="35">
        <v>135</v>
      </c>
      <c r="I583" s="19">
        <v>2</v>
      </c>
      <c r="J583" s="19">
        <v>5</v>
      </c>
      <c r="K583" s="22">
        <v>7</v>
      </c>
      <c r="L583" s="21">
        <v>5.1851851851851851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52</v>
      </c>
      <c r="E584" s="19">
        <v>47</v>
      </c>
      <c r="F584" s="20">
        <v>99</v>
      </c>
      <c r="G584" s="21">
        <v>4.5643153526970952</v>
      </c>
      <c r="H584" s="35">
        <v>975</v>
      </c>
      <c r="I584" s="19">
        <v>1</v>
      </c>
      <c r="J584" s="19">
        <v>4</v>
      </c>
      <c r="K584" s="22">
        <v>5</v>
      </c>
      <c r="L584" s="21">
        <v>0.51282051282051277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16</v>
      </c>
      <c r="E585" s="19">
        <v>19</v>
      </c>
      <c r="F585" s="20">
        <v>35</v>
      </c>
      <c r="G585" s="21">
        <v>3.41796875</v>
      </c>
      <c r="H585" s="35">
        <v>474</v>
      </c>
      <c r="I585" s="19">
        <v>2</v>
      </c>
      <c r="J585" s="19">
        <v>2</v>
      </c>
      <c r="K585" s="22">
        <v>4</v>
      </c>
      <c r="L585" s="21">
        <v>0.8438818565400843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9</v>
      </c>
      <c r="E586" s="19">
        <v>3</v>
      </c>
      <c r="F586" s="20">
        <v>12</v>
      </c>
      <c r="G586" s="21">
        <v>2.0477815699658701</v>
      </c>
      <c r="H586" s="35">
        <v>276</v>
      </c>
      <c r="I586" s="19">
        <v>3</v>
      </c>
      <c r="J586" s="19">
        <v>0</v>
      </c>
      <c r="K586" s="22">
        <v>3</v>
      </c>
      <c r="L586" s="21">
        <v>1.0869565217391304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43</v>
      </c>
      <c r="E587" s="19">
        <v>46</v>
      </c>
      <c r="F587" s="20">
        <v>89</v>
      </c>
      <c r="G587" s="21">
        <v>4.9116997792494486</v>
      </c>
      <c r="H587" s="35">
        <v>809</v>
      </c>
      <c r="I587" s="19">
        <v>0</v>
      </c>
      <c r="J587" s="19">
        <v>0</v>
      </c>
      <c r="K587" s="22">
        <v>0</v>
      </c>
      <c r="L587" s="21">
        <v>0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21</v>
      </c>
      <c r="E588" s="19">
        <v>18</v>
      </c>
      <c r="F588" s="20">
        <v>39</v>
      </c>
      <c r="G588" s="21">
        <v>2.9702970297029703</v>
      </c>
      <c r="H588" s="35">
        <v>728</v>
      </c>
      <c r="I588" s="19">
        <v>6</v>
      </c>
      <c r="J588" s="19">
        <v>3</v>
      </c>
      <c r="K588" s="22">
        <v>9</v>
      </c>
      <c r="L588" s="21">
        <v>1.2362637362637363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16</v>
      </c>
      <c r="E589" s="19">
        <v>9</v>
      </c>
      <c r="F589" s="20">
        <v>25</v>
      </c>
      <c r="G589" s="21">
        <v>5.5555555555555554</v>
      </c>
      <c r="H589" s="35">
        <v>154</v>
      </c>
      <c r="I589" s="19">
        <v>0</v>
      </c>
      <c r="J589" s="19">
        <v>1</v>
      </c>
      <c r="K589" s="22">
        <v>1</v>
      </c>
      <c r="L589" s="21">
        <v>0.64935064935064934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49</v>
      </c>
      <c r="E590" s="19">
        <v>41</v>
      </c>
      <c r="F590" s="20">
        <v>90</v>
      </c>
      <c r="G590" s="21">
        <v>5.1546391752577314</v>
      </c>
      <c r="H590" s="35">
        <v>693</v>
      </c>
      <c r="I590" s="19">
        <v>6</v>
      </c>
      <c r="J590" s="19">
        <v>8</v>
      </c>
      <c r="K590" s="22">
        <v>14</v>
      </c>
      <c r="L590" s="21">
        <v>2.0202020202020203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2</v>
      </c>
      <c r="E591" s="19">
        <v>2</v>
      </c>
      <c r="F591" s="20">
        <v>4</v>
      </c>
      <c r="G591" s="21">
        <v>0.86767895878524948</v>
      </c>
      <c r="H591" s="35">
        <v>331</v>
      </c>
      <c r="I591" s="19">
        <v>3</v>
      </c>
      <c r="J591" s="19">
        <v>3</v>
      </c>
      <c r="K591" s="22">
        <v>6</v>
      </c>
      <c r="L591" s="21">
        <v>1.8126888217522661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8</v>
      </c>
      <c r="E592" s="19">
        <v>6</v>
      </c>
      <c r="F592" s="20">
        <v>14</v>
      </c>
      <c r="G592" s="21">
        <v>3.3096926713947989</v>
      </c>
      <c r="H592" s="35">
        <v>348</v>
      </c>
      <c r="I592" s="19">
        <v>2</v>
      </c>
      <c r="J592" s="19">
        <v>2</v>
      </c>
      <c r="K592" s="22">
        <v>4</v>
      </c>
      <c r="L592" s="21">
        <v>1.1494252873563218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10</v>
      </c>
      <c r="E593" s="19">
        <v>7</v>
      </c>
      <c r="F593" s="20">
        <v>17</v>
      </c>
      <c r="G593" s="21">
        <v>6.0931899641577063</v>
      </c>
      <c r="H593" s="35">
        <v>120</v>
      </c>
      <c r="I593" s="19">
        <v>0</v>
      </c>
      <c r="J593" s="19">
        <v>0</v>
      </c>
      <c r="K593" s="22">
        <v>0</v>
      </c>
      <c r="L593" s="21">
        <v>0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12</v>
      </c>
      <c r="E594" s="19">
        <v>17</v>
      </c>
      <c r="F594" s="20">
        <v>29</v>
      </c>
      <c r="G594" s="21">
        <v>6.531531531531531</v>
      </c>
      <c r="H594" s="35">
        <v>186</v>
      </c>
      <c r="I594" s="19">
        <v>3</v>
      </c>
      <c r="J594" s="19">
        <v>0</v>
      </c>
      <c r="K594" s="22">
        <v>3</v>
      </c>
      <c r="L594" s="21">
        <v>1.6129032258064515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2</v>
      </c>
      <c r="E595" s="19">
        <v>5</v>
      </c>
      <c r="F595" s="20">
        <v>7</v>
      </c>
      <c r="G595" s="21">
        <v>4.1916167664670656</v>
      </c>
      <c r="H595" s="35">
        <v>81</v>
      </c>
      <c r="I595" s="19">
        <v>3</v>
      </c>
      <c r="J595" s="19">
        <v>1</v>
      </c>
      <c r="K595" s="22">
        <v>4</v>
      </c>
      <c r="L595" s="21">
        <v>4.9382716049382713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15</v>
      </c>
      <c r="E596" s="19">
        <v>14</v>
      </c>
      <c r="F596" s="20">
        <v>29</v>
      </c>
      <c r="G596" s="21">
        <v>3.5108958837772395</v>
      </c>
      <c r="H596" s="35">
        <v>385</v>
      </c>
      <c r="I596" s="19">
        <v>2</v>
      </c>
      <c r="J596" s="19">
        <v>2</v>
      </c>
      <c r="K596" s="22">
        <v>4</v>
      </c>
      <c r="L596" s="21">
        <v>1.0389610389610389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11</v>
      </c>
      <c r="E597" s="19">
        <v>5</v>
      </c>
      <c r="F597" s="20">
        <v>16</v>
      </c>
      <c r="G597" s="21">
        <v>5.2287581699346406</v>
      </c>
      <c r="H597" s="35">
        <v>120</v>
      </c>
      <c r="I597" s="19">
        <v>2</v>
      </c>
      <c r="J597" s="19">
        <v>2</v>
      </c>
      <c r="K597" s="22">
        <v>4</v>
      </c>
      <c r="L597" s="21">
        <v>3.3333333333333335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27</v>
      </c>
      <c r="E598" s="19">
        <v>28</v>
      </c>
      <c r="F598" s="20">
        <v>55</v>
      </c>
      <c r="G598" s="21">
        <v>5.7531380753138075</v>
      </c>
      <c r="H598" s="35">
        <v>294</v>
      </c>
      <c r="I598" s="19">
        <v>0</v>
      </c>
      <c r="J598" s="19">
        <v>0</v>
      </c>
      <c r="K598" s="22">
        <v>0</v>
      </c>
      <c r="L598" s="21">
        <v>0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6</v>
      </c>
      <c r="E599" s="19">
        <v>7</v>
      </c>
      <c r="F599" s="20">
        <v>13</v>
      </c>
      <c r="G599" s="21">
        <v>4.5454545454545459</v>
      </c>
      <c r="H599" s="35">
        <v>149</v>
      </c>
      <c r="I599" s="19">
        <v>1</v>
      </c>
      <c r="J599" s="19">
        <v>2</v>
      </c>
      <c r="K599" s="22">
        <v>3</v>
      </c>
      <c r="L599" s="21">
        <v>2.0134228187919461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15</v>
      </c>
      <c r="E600" s="19">
        <v>21</v>
      </c>
      <c r="F600" s="20">
        <v>36</v>
      </c>
      <c r="G600" s="21">
        <v>3.7735849056603774</v>
      </c>
      <c r="H600" s="35">
        <v>534</v>
      </c>
      <c r="I600" s="19">
        <v>9</v>
      </c>
      <c r="J600" s="19">
        <v>4</v>
      </c>
      <c r="K600" s="22">
        <v>13</v>
      </c>
      <c r="L600" s="21">
        <v>2.4344569288389515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28</v>
      </c>
      <c r="E601" s="19">
        <v>26</v>
      </c>
      <c r="F601" s="20">
        <v>54</v>
      </c>
      <c r="G601" s="21">
        <v>6.8789808917197455</v>
      </c>
      <c r="H601" s="19">
        <v>300</v>
      </c>
      <c r="I601" s="19">
        <v>0</v>
      </c>
      <c r="J601" s="19">
        <v>0</v>
      </c>
      <c r="K601" s="22">
        <v>0</v>
      </c>
      <c r="L601" s="21">
        <v>0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20</v>
      </c>
      <c r="E602" s="19">
        <v>18</v>
      </c>
      <c r="F602" s="20">
        <v>38</v>
      </c>
      <c r="G602" s="21">
        <v>2.2578728461081403</v>
      </c>
      <c r="H602" s="19">
        <v>1091</v>
      </c>
      <c r="I602" s="19">
        <v>3</v>
      </c>
      <c r="J602" s="19">
        <v>2</v>
      </c>
      <c r="K602" s="22">
        <v>5</v>
      </c>
      <c r="L602" s="21">
        <v>0.45829514207149402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17</v>
      </c>
      <c r="E603" s="19">
        <v>12</v>
      </c>
      <c r="F603" s="20">
        <v>29</v>
      </c>
      <c r="G603" s="21">
        <v>2.1886792452830188</v>
      </c>
      <c r="H603" s="19">
        <v>893</v>
      </c>
      <c r="I603" s="19">
        <v>5</v>
      </c>
      <c r="J603" s="19">
        <v>5</v>
      </c>
      <c r="K603" s="22">
        <v>10</v>
      </c>
      <c r="L603" s="21">
        <v>1.1198208286674132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92</v>
      </c>
      <c r="E604" s="19">
        <v>90</v>
      </c>
      <c r="F604" s="20">
        <v>182</v>
      </c>
      <c r="G604" s="21">
        <v>4.955077593248026</v>
      </c>
      <c r="H604" s="19">
        <v>1581</v>
      </c>
      <c r="I604" s="19">
        <v>10</v>
      </c>
      <c r="J604" s="19">
        <v>11</v>
      </c>
      <c r="K604" s="22">
        <v>21</v>
      </c>
      <c r="L604" s="21">
        <v>1.3282732447817838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23</v>
      </c>
      <c r="E605" s="19">
        <v>29</v>
      </c>
      <c r="F605" s="20">
        <v>52</v>
      </c>
      <c r="G605" s="21">
        <v>4.2553191489361701</v>
      </c>
      <c r="H605" s="19">
        <v>803</v>
      </c>
      <c r="I605" s="19">
        <v>10</v>
      </c>
      <c r="J605" s="19">
        <v>6</v>
      </c>
      <c r="K605" s="22">
        <v>16</v>
      </c>
      <c r="L605" s="21">
        <v>1.9925280199252802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59</v>
      </c>
      <c r="E606" s="19">
        <v>63</v>
      </c>
      <c r="F606" s="20">
        <v>122</v>
      </c>
      <c r="G606" s="21">
        <v>5.1303616484440706</v>
      </c>
      <c r="H606" s="19">
        <v>1253</v>
      </c>
      <c r="I606" s="19">
        <v>19</v>
      </c>
      <c r="J606" s="19">
        <v>18</v>
      </c>
      <c r="K606" s="22">
        <v>37</v>
      </c>
      <c r="L606" s="21">
        <v>2.9529130087789306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40</v>
      </c>
      <c r="E607" s="19">
        <v>37</v>
      </c>
      <c r="F607" s="20">
        <v>77</v>
      </c>
      <c r="G607" s="21">
        <v>3.2558139534883721</v>
      </c>
      <c r="H607" s="19">
        <v>1403</v>
      </c>
      <c r="I607" s="19">
        <v>7</v>
      </c>
      <c r="J607" s="19">
        <v>5</v>
      </c>
      <c r="K607" s="22">
        <v>12</v>
      </c>
      <c r="L607" s="21">
        <v>0.85531004989308634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13</v>
      </c>
      <c r="E608" s="19">
        <v>20</v>
      </c>
      <c r="F608" s="20">
        <v>33</v>
      </c>
      <c r="G608" s="21">
        <v>6.3583815028901727</v>
      </c>
      <c r="H608" s="19">
        <v>232</v>
      </c>
      <c r="I608" s="19">
        <v>0</v>
      </c>
      <c r="J608" s="19">
        <v>0</v>
      </c>
      <c r="K608" s="22">
        <v>0</v>
      </c>
      <c r="L608" s="21">
        <v>0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2039</v>
      </c>
      <c r="E609" s="29">
        <v>2062</v>
      </c>
      <c r="F609" s="29">
        <v>4101</v>
      </c>
      <c r="G609" s="31">
        <v>5.4841599914414472</v>
      </c>
      <c r="H609" s="29">
        <v>32860</v>
      </c>
      <c r="I609" s="29">
        <v>178</v>
      </c>
      <c r="J609" s="29">
        <v>173</v>
      </c>
      <c r="K609" s="36">
        <v>351</v>
      </c>
      <c r="L609" s="31">
        <v>1.0681679853925745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105</v>
      </c>
      <c r="E610" s="19">
        <v>88</v>
      </c>
      <c r="F610" s="20">
        <v>193</v>
      </c>
      <c r="G610" s="21">
        <v>6.7270826071802032</v>
      </c>
      <c r="H610" s="19">
        <v>1071</v>
      </c>
      <c r="I610" s="19">
        <v>4</v>
      </c>
      <c r="J610" s="19">
        <v>6</v>
      </c>
      <c r="K610" s="22">
        <v>10</v>
      </c>
      <c r="L610" s="21">
        <v>0.93370681605975725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522</v>
      </c>
      <c r="E611" s="19">
        <v>497</v>
      </c>
      <c r="F611" s="20">
        <v>1019</v>
      </c>
      <c r="G611" s="21">
        <v>4.8695402848131506</v>
      </c>
      <c r="H611" s="19">
        <v>10369</v>
      </c>
      <c r="I611" s="19">
        <v>61</v>
      </c>
      <c r="J611" s="19">
        <v>50</v>
      </c>
      <c r="K611" s="22">
        <v>111</v>
      </c>
      <c r="L611" s="21">
        <v>1.0704986016009257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115</v>
      </c>
      <c r="E612" s="19">
        <v>125</v>
      </c>
      <c r="F612" s="20">
        <v>240</v>
      </c>
      <c r="G612" s="21">
        <v>10.484927916120576</v>
      </c>
      <c r="H612" s="19">
        <v>394</v>
      </c>
      <c r="I612" s="19">
        <v>4</v>
      </c>
      <c r="J612" s="19">
        <v>2</v>
      </c>
      <c r="K612" s="22">
        <v>6</v>
      </c>
      <c r="L612" s="21">
        <v>1.5228426395939088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172</v>
      </c>
      <c r="E613" s="19">
        <v>166</v>
      </c>
      <c r="F613" s="20">
        <v>338</v>
      </c>
      <c r="G613" s="21">
        <v>4.9523809523809526</v>
      </c>
      <c r="H613" s="19">
        <v>2890</v>
      </c>
      <c r="I613" s="19">
        <v>21</v>
      </c>
      <c r="J613" s="19">
        <v>23</v>
      </c>
      <c r="K613" s="22">
        <v>44</v>
      </c>
      <c r="L613" s="21">
        <v>1.5224913494809689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154</v>
      </c>
      <c r="E614" s="19">
        <v>149</v>
      </c>
      <c r="F614" s="20">
        <v>303</v>
      </c>
      <c r="G614" s="21">
        <v>4.1558085310656976</v>
      </c>
      <c r="H614" s="19">
        <v>2936</v>
      </c>
      <c r="I614" s="19">
        <v>23</v>
      </c>
      <c r="J614" s="19">
        <v>22</v>
      </c>
      <c r="K614" s="22">
        <v>45</v>
      </c>
      <c r="L614" s="21">
        <v>1.5326975476839237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42</v>
      </c>
      <c r="E615" s="19">
        <v>32</v>
      </c>
      <c r="F615" s="20">
        <v>74</v>
      </c>
      <c r="G615" s="21">
        <v>6.7333939945404913</v>
      </c>
      <c r="H615" s="35">
        <v>354</v>
      </c>
      <c r="I615" s="19">
        <v>2</v>
      </c>
      <c r="J615" s="19">
        <v>1</v>
      </c>
      <c r="K615" s="22">
        <v>3</v>
      </c>
      <c r="L615" s="21">
        <v>0.84745762711864403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17</v>
      </c>
      <c r="E616" s="19">
        <v>16</v>
      </c>
      <c r="F616" s="20">
        <v>33</v>
      </c>
      <c r="G616" s="21">
        <v>4.2307692307692308</v>
      </c>
      <c r="H616" s="19">
        <v>328</v>
      </c>
      <c r="I616" s="19">
        <v>3</v>
      </c>
      <c r="J616" s="19">
        <v>1</v>
      </c>
      <c r="K616" s="22">
        <v>4</v>
      </c>
      <c r="L616" s="21">
        <v>1.2195121951219512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223</v>
      </c>
      <c r="E617" s="19">
        <v>202</v>
      </c>
      <c r="F617" s="20">
        <v>425</v>
      </c>
      <c r="G617" s="21">
        <v>4.0818286592393394</v>
      </c>
      <c r="H617" s="19">
        <v>5967</v>
      </c>
      <c r="I617" s="19">
        <v>18</v>
      </c>
      <c r="J617" s="19">
        <v>20</v>
      </c>
      <c r="K617" s="22">
        <v>38</v>
      </c>
      <c r="L617" s="21">
        <v>0.63683593095357804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68</v>
      </c>
      <c r="E618" s="19">
        <v>62</v>
      </c>
      <c r="F618" s="20">
        <v>130</v>
      </c>
      <c r="G618" s="21">
        <v>9.0655509065550905</v>
      </c>
      <c r="H618" s="35">
        <v>379</v>
      </c>
      <c r="I618" s="19">
        <v>4</v>
      </c>
      <c r="J618" s="19">
        <v>3</v>
      </c>
      <c r="K618" s="22">
        <v>7</v>
      </c>
      <c r="L618" s="21">
        <v>1.8469656992084433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47</v>
      </c>
      <c r="E619" s="19">
        <v>40</v>
      </c>
      <c r="F619" s="20">
        <v>87</v>
      </c>
      <c r="G619" s="21">
        <v>4.9714285714285715</v>
      </c>
      <c r="H619" s="19">
        <v>586</v>
      </c>
      <c r="I619" s="19">
        <v>3</v>
      </c>
      <c r="J619" s="19">
        <v>1</v>
      </c>
      <c r="K619" s="22">
        <v>4</v>
      </c>
      <c r="L619" s="21">
        <v>0.68259385665529015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158</v>
      </c>
      <c r="E620" s="19">
        <v>287</v>
      </c>
      <c r="F620" s="20">
        <v>445</v>
      </c>
      <c r="G620" s="21">
        <v>7.7661431064572417</v>
      </c>
      <c r="H620" s="19">
        <v>3368</v>
      </c>
      <c r="I620" s="19">
        <v>13</v>
      </c>
      <c r="J620" s="19">
        <v>15</v>
      </c>
      <c r="K620" s="22">
        <v>28</v>
      </c>
      <c r="L620" s="21">
        <v>0.83135391923990498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66</v>
      </c>
      <c r="E621" s="19">
        <v>67</v>
      </c>
      <c r="F621" s="20">
        <v>133</v>
      </c>
      <c r="G621" s="21">
        <v>3.7816320727893094</v>
      </c>
      <c r="H621" s="19">
        <v>1442</v>
      </c>
      <c r="I621" s="19">
        <v>4</v>
      </c>
      <c r="J621" s="19">
        <v>6</v>
      </c>
      <c r="K621" s="22">
        <v>10</v>
      </c>
      <c r="L621" s="21">
        <v>0.69348127600554788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305</v>
      </c>
      <c r="E622" s="19">
        <v>282</v>
      </c>
      <c r="F622" s="20">
        <v>587</v>
      </c>
      <c r="G622" s="21">
        <v>6.9847691575440267</v>
      </c>
      <c r="H622" s="19">
        <v>2444</v>
      </c>
      <c r="I622" s="19">
        <v>15</v>
      </c>
      <c r="J622" s="19">
        <v>17</v>
      </c>
      <c r="K622" s="22">
        <v>32</v>
      </c>
      <c r="L622" s="21">
        <v>1.3093289689034371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45</v>
      </c>
      <c r="E623" s="19">
        <v>49</v>
      </c>
      <c r="F623" s="20">
        <v>94</v>
      </c>
      <c r="G623" s="21">
        <v>6.4693737095664146</v>
      </c>
      <c r="H623" s="19">
        <v>332</v>
      </c>
      <c r="I623" s="19">
        <v>3</v>
      </c>
      <c r="J623" s="19">
        <v>6</v>
      </c>
      <c r="K623" s="22">
        <v>9</v>
      </c>
      <c r="L623" s="21">
        <v>2.7108433734939759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194</v>
      </c>
      <c r="E624" s="38">
        <v>187</v>
      </c>
      <c r="F624" s="38">
        <v>381</v>
      </c>
      <c r="G624" s="31">
        <v>5.6369285397248117</v>
      </c>
      <c r="H624" s="29">
        <v>1868</v>
      </c>
      <c r="I624" s="38">
        <v>23</v>
      </c>
      <c r="J624" s="38">
        <v>14</v>
      </c>
      <c r="K624" s="39">
        <v>37</v>
      </c>
      <c r="L624" s="31">
        <v>1.980728051391863</v>
      </c>
    </row>
    <row r="625" spans="1:12" ht="14.25" customHeight="1" x14ac:dyDescent="0.2">
      <c r="A625" s="14" t="s">
        <v>1096</v>
      </c>
      <c r="B625" s="8" t="s">
        <v>1097</v>
      </c>
      <c r="C625" s="9">
        <v>72212</v>
      </c>
      <c r="D625" s="9">
        <v>1965</v>
      </c>
      <c r="E625" s="9">
        <v>1939</v>
      </c>
      <c r="F625" s="9">
        <v>3904</v>
      </c>
      <c r="G625" s="25">
        <v>5.4063036614413118</v>
      </c>
      <c r="H625" s="9">
        <v>29700</v>
      </c>
      <c r="I625" s="9">
        <v>210</v>
      </c>
      <c r="J625" s="9">
        <v>202</v>
      </c>
      <c r="K625" s="16">
        <v>412</v>
      </c>
      <c r="L625" s="25">
        <v>1.3872053872053873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133</v>
      </c>
      <c r="E626" s="29">
        <v>242</v>
      </c>
      <c r="F626" s="29">
        <v>375</v>
      </c>
      <c r="G626" s="31">
        <v>8.2763186934451554</v>
      </c>
      <c r="H626" s="29">
        <v>1766</v>
      </c>
      <c r="I626" s="29">
        <v>3</v>
      </c>
      <c r="J626" s="29">
        <v>10</v>
      </c>
      <c r="K626" s="36">
        <v>13</v>
      </c>
      <c r="L626" s="31">
        <v>0.73612684031710074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22</v>
      </c>
      <c r="E627" s="19">
        <v>49</v>
      </c>
      <c r="F627" s="20">
        <v>71</v>
      </c>
      <c r="G627" s="21">
        <v>7.0227497527200793</v>
      </c>
      <c r="H627" s="35">
        <v>450</v>
      </c>
      <c r="I627" s="19">
        <v>2</v>
      </c>
      <c r="J627" s="19">
        <v>6</v>
      </c>
      <c r="K627" s="22">
        <v>8</v>
      </c>
      <c r="L627" s="21">
        <v>1.7777777777777777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18</v>
      </c>
      <c r="E628" s="19">
        <v>27</v>
      </c>
      <c r="F628" s="20">
        <v>45</v>
      </c>
      <c r="G628" s="21">
        <v>8.720930232558139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26</v>
      </c>
      <c r="E629" s="19">
        <v>54</v>
      </c>
      <c r="F629" s="20">
        <v>80</v>
      </c>
      <c r="G629" s="21">
        <v>11.577424023154848</v>
      </c>
      <c r="H629" s="35">
        <v>275</v>
      </c>
      <c r="I629" s="19">
        <v>0</v>
      </c>
      <c r="J629" s="19">
        <v>0</v>
      </c>
      <c r="K629" s="22">
        <v>0</v>
      </c>
      <c r="L629" s="21">
        <v>0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23</v>
      </c>
      <c r="E630" s="19">
        <v>31</v>
      </c>
      <c r="F630" s="20">
        <v>54</v>
      </c>
      <c r="G630" s="21">
        <v>8.4905660377358494</v>
      </c>
      <c r="H630" s="35">
        <v>254</v>
      </c>
      <c r="I630" s="19">
        <v>1</v>
      </c>
      <c r="J630" s="19">
        <v>2</v>
      </c>
      <c r="K630" s="22">
        <v>3</v>
      </c>
      <c r="L630" s="21">
        <v>1.1811023622047243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36</v>
      </c>
      <c r="E631" s="19">
        <v>59</v>
      </c>
      <c r="F631" s="20">
        <v>95</v>
      </c>
      <c r="G631" s="21">
        <v>9.5285857572718147</v>
      </c>
      <c r="H631" s="35">
        <v>399</v>
      </c>
      <c r="I631" s="19">
        <v>0</v>
      </c>
      <c r="J631" s="19">
        <v>1</v>
      </c>
      <c r="K631" s="22">
        <v>1</v>
      </c>
      <c r="L631" s="21">
        <v>0.25062656641604009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8</v>
      </c>
      <c r="E632" s="19">
        <v>22</v>
      </c>
      <c r="F632" s="20">
        <v>30</v>
      </c>
      <c r="G632" s="21">
        <v>4.4117647058823533</v>
      </c>
      <c r="H632" s="19">
        <v>265</v>
      </c>
      <c r="I632" s="19">
        <v>0</v>
      </c>
      <c r="J632" s="19">
        <v>1</v>
      </c>
      <c r="K632" s="22">
        <v>1</v>
      </c>
      <c r="L632" s="21">
        <v>0.37735849056603776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310</v>
      </c>
      <c r="E633" s="29">
        <v>287</v>
      </c>
      <c r="F633" s="29">
        <v>597</v>
      </c>
      <c r="G633" s="31">
        <v>4.6827202133500663</v>
      </c>
      <c r="H633" s="29">
        <v>4554</v>
      </c>
      <c r="I633" s="29">
        <v>31</v>
      </c>
      <c r="J633" s="29">
        <v>36</v>
      </c>
      <c r="K633" s="36">
        <v>67</v>
      </c>
      <c r="L633" s="31">
        <v>1.4712340799297321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25</v>
      </c>
      <c r="E634" s="19">
        <v>21</v>
      </c>
      <c r="F634" s="20">
        <v>46</v>
      </c>
      <c r="G634" s="21">
        <v>4.930332261521972</v>
      </c>
      <c r="H634" s="35">
        <v>558</v>
      </c>
      <c r="I634" s="19">
        <v>4</v>
      </c>
      <c r="J634" s="19">
        <v>2</v>
      </c>
      <c r="K634" s="22">
        <v>6</v>
      </c>
      <c r="L634" s="21">
        <v>1.0752688172043012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21</v>
      </c>
      <c r="E635" s="19">
        <v>26</v>
      </c>
      <c r="F635" s="20">
        <v>47</v>
      </c>
      <c r="G635" s="21">
        <v>7.0783132530120492</v>
      </c>
      <c r="H635" s="35">
        <v>132</v>
      </c>
      <c r="I635" s="19">
        <v>0</v>
      </c>
      <c r="J635" s="19">
        <v>2</v>
      </c>
      <c r="K635" s="22">
        <v>2</v>
      </c>
      <c r="L635" s="21">
        <v>1.5151515151515151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3</v>
      </c>
      <c r="E636" s="19">
        <v>0</v>
      </c>
      <c r="F636" s="20">
        <v>3</v>
      </c>
      <c r="G636" s="21">
        <v>2.054794520547945</v>
      </c>
      <c r="H636" s="35">
        <v>67</v>
      </c>
      <c r="I636" s="19">
        <v>0</v>
      </c>
      <c r="J636" s="19">
        <v>0</v>
      </c>
      <c r="K636" s="22">
        <v>0</v>
      </c>
      <c r="L636" s="21">
        <v>0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3</v>
      </c>
      <c r="E637" s="19">
        <v>6</v>
      </c>
      <c r="F637" s="20">
        <v>9</v>
      </c>
      <c r="G637" s="21">
        <v>3.4749034749034751</v>
      </c>
      <c r="H637" s="35">
        <v>108</v>
      </c>
      <c r="I637" s="19">
        <v>0</v>
      </c>
      <c r="J637" s="19">
        <v>0</v>
      </c>
      <c r="K637" s="22">
        <v>0</v>
      </c>
      <c r="L637" s="21">
        <v>0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19</v>
      </c>
      <c r="E638" s="19">
        <v>11</v>
      </c>
      <c r="F638" s="20">
        <v>30</v>
      </c>
      <c r="G638" s="21">
        <v>2.7829313543599259</v>
      </c>
      <c r="H638" s="35">
        <v>795</v>
      </c>
      <c r="I638" s="19">
        <v>10</v>
      </c>
      <c r="J638" s="19">
        <v>6</v>
      </c>
      <c r="K638" s="22">
        <v>16</v>
      </c>
      <c r="L638" s="21">
        <v>2.0125786163522013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30</v>
      </c>
      <c r="E639" s="19">
        <v>30</v>
      </c>
      <c r="F639" s="20">
        <v>60</v>
      </c>
      <c r="G639" s="21">
        <v>5.4744525547445262</v>
      </c>
      <c r="H639" s="35">
        <v>348</v>
      </c>
      <c r="I639" s="19">
        <v>0</v>
      </c>
      <c r="J639" s="19">
        <v>4</v>
      </c>
      <c r="K639" s="22">
        <v>4</v>
      </c>
      <c r="L639" s="21">
        <v>1.1494252873563218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18</v>
      </c>
      <c r="E640" s="19">
        <v>17</v>
      </c>
      <c r="F640" s="20">
        <v>35</v>
      </c>
      <c r="G640" s="21">
        <v>6.2949640287769784</v>
      </c>
      <c r="H640" s="35">
        <v>202</v>
      </c>
      <c r="I640" s="19">
        <v>1</v>
      </c>
      <c r="J640" s="19">
        <v>3</v>
      </c>
      <c r="K640" s="22">
        <v>4</v>
      </c>
      <c r="L640" s="21">
        <v>1.9801980198019802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17</v>
      </c>
      <c r="E641" s="19">
        <v>20</v>
      </c>
      <c r="F641" s="20">
        <v>37</v>
      </c>
      <c r="G641" s="21">
        <v>3.737373737373737</v>
      </c>
      <c r="H641" s="35">
        <v>638</v>
      </c>
      <c r="I641" s="19">
        <v>8</v>
      </c>
      <c r="J641" s="19">
        <v>11</v>
      </c>
      <c r="K641" s="22">
        <v>19</v>
      </c>
      <c r="L641" s="21">
        <v>2.9780564263322882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42</v>
      </c>
      <c r="E642" s="19">
        <v>45</v>
      </c>
      <c r="F642" s="20">
        <v>87</v>
      </c>
      <c r="G642" s="21">
        <v>3.8074398249452952</v>
      </c>
      <c r="H642" s="19">
        <v>185</v>
      </c>
      <c r="I642" s="19">
        <v>2</v>
      </c>
      <c r="J642" s="19">
        <v>2</v>
      </c>
      <c r="K642" s="22">
        <v>4</v>
      </c>
      <c r="L642" s="21">
        <v>2.1621621621621623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102</v>
      </c>
      <c r="E643" s="19">
        <v>89</v>
      </c>
      <c r="F643" s="20">
        <v>191</v>
      </c>
      <c r="G643" s="21">
        <v>5.1789587852494581</v>
      </c>
      <c r="H643" s="19">
        <v>1003</v>
      </c>
      <c r="I643" s="19">
        <v>2</v>
      </c>
      <c r="J643" s="19">
        <v>1</v>
      </c>
      <c r="K643" s="22">
        <v>3</v>
      </c>
      <c r="L643" s="21">
        <v>0.29910269192422734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30</v>
      </c>
      <c r="E644" s="19">
        <v>22</v>
      </c>
      <c r="F644" s="20">
        <v>52</v>
      </c>
      <c r="G644" s="21">
        <v>4.9335863377609108</v>
      </c>
      <c r="H644" s="19">
        <v>518</v>
      </c>
      <c r="I644" s="19">
        <v>4</v>
      </c>
      <c r="J644" s="19">
        <v>5</v>
      </c>
      <c r="K644" s="22">
        <v>9</v>
      </c>
      <c r="L644" s="21">
        <v>1.7374517374517375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581</v>
      </c>
      <c r="E645" s="29">
        <v>548</v>
      </c>
      <c r="F645" s="29">
        <v>1129</v>
      </c>
      <c r="G645" s="31">
        <v>5.4789867029020671</v>
      </c>
      <c r="H645" s="29">
        <v>8034</v>
      </c>
      <c r="I645" s="29">
        <v>17</v>
      </c>
      <c r="J645" s="29">
        <v>17</v>
      </c>
      <c r="K645" s="36">
        <v>34</v>
      </c>
      <c r="L645" s="31">
        <v>0.42320139407518054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25</v>
      </c>
      <c r="E646" s="19">
        <v>21</v>
      </c>
      <c r="F646" s="20">
        <v>46</v>
      </c>
      <c r="G646" s="21">
        <v>5.3302433371958289</v>
      </c>
      <c r="H646" s="35">
        <v>277</v>
      </c>
      <c r="I646" s="19">
        <v>3</v>
      </c>
      <c r="J646" s="19">
        <v>0</v>
      </c>
      <c r="K646" s="22">
        <v>3</v>
      </c>
      <c r="L646" s="21">
        <v>1.0830324909747291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39</v>
      </c>
      <c r="E647" s="19">
        <v>29</v>
      </c>
      <c r="F647" s="20">
        <v>68</v>
      </c>
      <c r="G647" s="21">
        <v>7.003089598352215</v>
      </c>
      <c r="H647" s="19">
        <v>358</v>
      </c>
      <c r="I647" s="19">
        <v>1</v>
      </c>
      <c r="J647" s="19">
        <v>1</v>
      </c>
      <c r="K647" s="22">
        <v>2</v>
      </c>
      <c r="L647" s="21">
        <v>0.55865921787709494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54</v>
      </c>
      <c r="E648" s="19">
        <v>49</v>
      </c>
      <c r="F648" s="20">
        <v>103</v>
      </c>
      <c r="G648" s="21">
        <v>4.9471661863592695</v>
      </c>
      <c r="H648" s="19">
        <v>1023</v>
      </c>
      <c r="I648" s="19">
        <v>0</v>
      </c>
      <c r="J648" s="19">
        <v>0</v>
      </c>
      <c r="K648" s="22">
        <v>0</v>
      </c>
      <c r="L648" s="21">
        <v>0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37</v>
      </c>
      <c r="E649" s="19">
        <v>25</v>
      </c>
      <c r="F649" s="20">
        <v>62</v>
      </c>
      <c r="G649" s="21">
        <v>4.9919484702093397</v>
      </c>
      <c r="H649" s="19">
        <v>425</v>
      </c>
      <c r="I649" s="19">
        <v>0</v>
      </c>
      <c r="J649" s="19">
        <v>1</v>
      </c>
      <c r="K649" s="22">
        <v>1</v>
      </c>
      <c r="L649" s="21">
        <v>0.23529411764705879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79</v>
      </c>
      <c r="E650" s="19">
        <v>82</v>
      </c>
      <c r="F650" s="20">
        <v>161</v>
      </c>
      <c r="G650" s="21">
        <v>5.3864168618266977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36</v>
      </c>
      <c r="E651" s="19">
        <v>34</v>
      </c>
      <c r="F651" s="20">
        <v>70</v>
      </c>
      <c r="G651" s="21">
        <v>6.1135371179039302</v>
      </c>
      <c r="H651" s="35">
        <v>510</v>
      </c>
      <c r="I651" s="19">
        <v>0</v>
      </c>
      <c r="J651" s="19">
        <v>4</v>
      </c>
      <c r="K651" s="22">
        <v>4</v>
      </c>
      <c r="L651" s="21">
        <v>0.78431372549019607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39</v>
      </c>
      <c r="E652" s="19">
        <v>31</v>
      </c>
      <c r="F652" s="20">
        <v>70</v>
      </c>
      <c r="G652" s="21">
        <v>4.2735042735042734</v>
      </c>
      <c r="H652" s="35">
        <v>810</v>
      </c>
      <c r="I652" s="19">
        <v>3</v>
      </c>
      <c r="J652" s="19">
        <v>5</v>
      </c>
      <c r="K652" s="22">
        <v>8</v>
      </c>
      <c r="L652" s="21">
        <v>0.98765432098765427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34</v>
      </c>
      <c r="E653" s="19">
        <v>48</v>
      </c>
      <c r="F653" s="20">
        <v>82</v>
      </c>
      <c r="G653" s="21">
        <v>3.4982935153583616</v>
      </c>
      <c r="H653" s="35">
        <v>891</v>
      </c>
      <c r="I653" s="19">
        <v>0</v>
      </c>
      <c r="J653" s="19">
        <v>0</v>
      </c>
      <c r="K653" s="22">
        <v>0</v>
      </c>
      <c r="L653" s="21">
        <v>0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57</v>
      </c>
      <c r="E654" s="19">
        <v>43</v>
      </c>
      <c r="F654" s="20">
        <v>100</v>
      </c>
      <c r="G654" s="21">
        <v>5.5096418732782375</v>
      </c>
      <c r="H654" s="35">
        <v>762</v>
      </c>
      <c r="I654" s="19">
        <v>7</v>
      </c>
      <c r="J654" s="19">
        <v>5</v>
      </c>
      <c r="K654" s="22">
        <v>12</v>
      </c>
      <c r="L654" s="21">
        <v>1.5748031496062991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21</v>
      </c>
      <c r="E655" s="19">
        <v>23</v>
      </c>
      <c r="F655" s="20">
        <v>44</v>
      </c>
      <c r="G655" s="21">
        <v>6.7901234567901234</v>
      </c>
      <c r="H655" s="35">
        <v>260</v>
      </c>
      <c r="I655" s="19">
        <v>1</v>
      </c>
      <c r="J655" s="19">
        <v>0</v>
      </c>
      <c r="K655" s="22">
        <v>1</v>
      </c>
      <c r="L655" s="21">
        <v>0.38461538461538464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33</v>
      </c>
      <c r="E656" s="19">
        <v>24</v>
      </c>
      <c r="F656" s="20">
        <v>57</v>
      </c>
      <c r="G656" s="21">
        <v>5.9006211180124222</v>
      </c>
      <c r="H656" s="35">
        <v>443</v>
      </c>
      <c r="I656" s="19">
        <v>0</v>
      </c>
      <c r="J656" s="19">
        <v>0</v>
      </c>
      <c r="K656" s="22">
        <v>0</v>
      </c>
      <c r="L656" s="21">
        <v>0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48</v>
      </c>
      <c r="E657" s="19">
        <v>59</v>
      </c>
      <c r="F657" s="20">
        <v>107</v>
      </c>
      <c r="G657" s="21">
        <v>7.4982480728801679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12</v>
      </c>
      <c r="E658" s="19">
        <v>7</v>
      </c>
      <c r="F658" s="20">
        <v>19</v>
      </c>
      <c r="G658" s="21">
        <v>4.3981481481481479</v>
      </c>
      <c r="H658" s="35">
        <v>252</v>
      </c>
      <c r="I658" s="19">
        <v>1</v>
      </c>
      <c r="J658" s="19">
        <v>0</v>
      </c>
      <c r="K658" s="22">
        <v>1</v>
      </c>
      <c r="L658" s="21">
        <v>0.3968253968253968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32</v>
      </c>
      <c r="E659" s="19">
        <v>33</v>
      </c>
      <c r="F659" s="20">
        <v>65</v>
      </c>
      <c r="G659" s="21">
        <v>7.3779795686719636</v>
      </c>
      <c r="H659" s="35">
        <v>440</v>
      </c>
      <c r="I659" s="19">
        <v>1</v>
      </c>
      <c r="J659" s="19">
        <v>1</v>
      </c>
      <c r="K659" s="22">
        <v>2</v>
      </c>
      <c r="L659" s="21">
        <v>0.45454545454545453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35</v>
      </c>
      <c r="E660" s="19">
        <v>40</v>
      </c>
      <c r="F660" s="20">
        <v>75</v>
      </c>
      <c r="G660" s="21">
        <v>6.44883920894239</v>
      </c>
      <c r="H660" s="19">
        <v>414</v>
      </c>
      <c r="I660" s="19">
        <v>0</v>
      </c>
      <c r="J660" s="19">
        <v>0</v>
      </c>
      <c r="K660" s="22">
        <v>0</v>
      </c>
      <c r="L660" s="21">
        <v>0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603</v>
      </c>
      <c r="E661" s="29">
        <v>531</v>
      </c>
      <c r="F661" s="29">
        <v>1134</v>
      </c>
      <c r="G661" s="31">
        <v>5.0950262838657503</v>
      </c>
      <c r="H661" s="29">
        <v>10657</v>
      </c>
      <c r="I661" s="29">
        <v>107</v>
      </c>
      <c r="J661" s="29">
        <v>85</v>
      </c>
      <c r="K661" s="36">
        <v>192</v>
      </c>
      <c r="L661" s="31">
        <v>1.8016327296612555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22</v>
      </c>
      <c r="E662" s="19">
        <v>25</v>
      </c>
      <c r="F662" s="20">
        <v>47</v>
      </c>
      <c r="G662" s="21">
        <v>6.0959792477302202</v>
      </c>
      <c r="H662" s="35">
        <v>249</v>
      </c>
      <c r="I662" s="19">
        <v>9</v>
      </c>
      <c r="J662" s="19">
        <v>3</v>
      </c>
      <c r="K662" s="22">
        <v>12</v>
      </c>
      <c r="L662" s="21">
        <v>4.8192771084337354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6</v>
      </c>
      <c r="E663" s="19">
        <v>4</v>
      </c>
      <c r="F663" s="20">
        <v>10</v>
      </c>
      <c r="G663" s="21">
        <v>4.032258064516129</v>
      </c>
      <c r="H663" s="35">
        <v>147</v>
      </c>
      <c r="I663" s="19">
        <v>2</v>
      </c>
      <c r="J663" s="19">
        <v>4</v>
      </c>
      <c r="K663" s="22">
        <v>6</v>
      </c>
      <c r="L663" s="21">
        <v>4.0816326530612246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11</v>
      </c>
      <c r="E664" s="19">
        <v>10</v>
      </c>
      <c r="F664" s="20">
        <v>21</v>
      </c>
      <c r="G664" s="21">
        <v>6.2314540059347179</v>
      </c>
      <c r="H664" s="19">
        <v>159</v>
      </c>
      <c r="I664" s="19">
        <v>0</v>
      </c>
      <c r="J664" s="19">
        <v>0</v>
      </c>
      <c r="K664" s="22">
        <v>0</v>
      </c>
      <c r="L664" s="21">
        <v>0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22</v>
      </c>
      <c r="E665" s="19">
        <v>14</v>
      </c>
      <c r="F665" s="20">
        <v>36</v>
      </c>
      <c r="G665" s="21">
        <v>2.6239067055393588</v>
      </c>
      <c r="H665" s="19">
        <v>1171</v>
      </c>
      <c r="I665" s="19">
        <v>1</v>
      </c>
      <c r="J665" s="19">
        <v>2</v>
      </c>
      <c r="K665" s="22">
        <v>3</v>
      </c>
      <c r="L665" s="21">
        <v>0.25619128949615716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67</v>
      </c>
      <c r="E666" s="19">
        <v>59</v>
      </c>
      <c r="F666" s="20">
        <v>126</v>
      </c>
      <c r="G666" s="21">
        <v>5.6654676258992804</v>
      </c>
      <c r="H666" s="35">
        <v>785</v>
      </c>
      <c r="I666" s="19">
        <v>56</v>
      </c>
      <c r="J666" s="19">
        <v>47</v>
      </c>
      <c r="K666" s="22">
        <v>103</v>
      </c>
      <c r="L666" s="21">
        <v>13.121019108280255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45</v>
      </c>
      <c r="E667" s="19">
        <v>53</v>
      </c>
      <c r="F667" s="20">
        <v>98</v>
      </c>
      <c r="G667" s="21">
        <v>6.3225806451612909</v>
      </c>
      <c r="H667" s="35">
        <v>386</v>
      </c>
      <c r="I667" s="19">
        <v>0</v>
      </c>
      <c r="J667" s="19">
        <v>1</v>
      </c>
      <c r="K667" s="22">
        <v>1</v>
      </c>
      <c r="L667" s="21">
        <v>0.2590673575129534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10</v>
      </c>
      <c r="E668" s="19">
        <v>4</v>
      </c>
      <c r="F668" s="20">
        <v>14</v>
      </c>
      <c r="G668" s="21">
        <v>1.9310344827586208</v>
      </c>
      <c r="H668" s="35">
        <v>449</v>
      </c>
      <c r="I668" s="19">
        <v>4</v>
      </c>
      <c r="J668" s="19">
        <v>3</v>
      </c>
      <c r="K668" s="22">
        <v>7</v>
      </c>
      <c r="L668" s="21">
        <v>1.5590200445434299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3</v>
      </c>
      <c r="E669" s="19">
        <v>3</v>
      </c>
      <c r="F669" s="20">
        <v>6</v>
      </c>
      <c r="G669" s="21">
        <v>5.0420168067226889</v>
      </c>
      <c r="H669" s="35">
        <v>75</v>
      </c>
      <c r="I669" s="19">
        <v>1</v>
      </c>
      <c r="J669" s="19">
        <v>0</v>
      </c>
      <c r="K669" s="22">
        <v>1</v>
      </c>
      <c r="L669" s="21">
        <v>1.3333333333333335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60</v>
      </c>
      <c r="E670" s="19">
        <v>50</v>
      </c>
      <c r="F670" s="20">
        <v>110</v>
      </c>
      <c r="G670" s="21">
        <v>6.1043285238623746</v>
      </c>
      <c r="H670" s="35">
        <v>442</v>
      </c>
      <c r="I670" s="19">
        <v>1</v>
      </c>
      <c r="J670" s="19">
        <v>0</v>
      </c>
      <c r="K670" s="22">
        <v>1</v>
      </c>
      <c r="L670" s="21">
        <v>0.22624434389140274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13</v>
      </c>
      <c r="E671" s="19">
        <v>9</v>
      </c>
      <c r="F671" s="20">
        <v>22</v>
      </c>
      <c r="G671" s="21">
        <v>4.4989775051124745</v>
      </c>
      <c r="H671" s="35">
        <v>247</v>
      </c>
      <c r="I671" s="19">
        <v>1</v>
      </c>
      <c r="J671" s="19">
        <v>2</v>
      </c>
      <c r="K671" s="22">
        <v>3</v>
      </c>
      <c r="L671" s="21">
        <v>1.214574898785425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11</v>
      </c>
      <c r="E672" s="19">
        <v>12</v>
      </c>
      <c r="F672" s="20">
        <v>23</v>
      </c>
      <c r="G672" s="21">
        <v>4.3478260869565215</v>
      </c>
      <c r="H672" s="35">
        <v>242</v>
      </c>
      <c r="I672" s="19">
        <v>1</v>
      </c>
      <c r="J672" s="19">
        <v>2</v>
      </c>
      <c r="K672" s="22">
        <v>3</v>
      </c>
      <c r="L672" s="21">
        <v>1.2396694214876034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34</v>
      </c>
      <c r="E673" s="19">
        <v>32</v>
      </c>
      <c r="F673" s="20">
        <v>66</v>
      </c>
      <c r="G673" s="21">
        <v>5.2631578947368416</v>
      </c>
      <c r="H673" s="35">
        <v>572</v>
      </c>
      <c r="I673" s="19">
        <v>2</v>
      </c>
      <c r="J673" s="19">
        <v>2</v>
      </c>
      <c r="K673" s="22">
        <v>4</v>
      </c>
      <c r="L673" s="21">
        <v>0.69930069930069927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4</v>
      </c>
      <c r="E674" s="19">
        <v>1</v>
      </c>
      <c r="F674" s="20">
        <v>5</v>
      </c>
      <c r="G674" s="21">
        <v>1.2820512820512819</v>
      </c>
      <c r="H674" s="35">
        <v>179</v>
      </c>
      <c r="I674" s="19">
        <v>0</v>
      </c>
      <c r="J674" s="19">
        <v>0</v>
      </c>
      <c r="K674" s="22">
        <v>0</v>
      </c>
      <c r="L674" s="21">
        <v>0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3</v>
      </c>
      <c r="E675" s="19">
        <v>3</v>
      </c>
      <c r="F675" s="20">
        <v>6</v>
      </c>
      <c r="G675" s="21">
        <v>2.8301886792452833</v>
      </c>
      <c r="H675" s="35">
        <v>60</v>
      </c>
      <c r="I675" s="19">
        <v>0</v>
      </c>
      <c r="J675" s="19">
        <v>1</v>
      </c>
      <c r="K675" s="22">
        <v>1</v>
      </c>
      <c r="L675" s="21">
        <v>1.6666666666666667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35</v>
      </c>
      <c r="E676" s="19">
        <v>33</v>
      </c>
      <c r="F676" s="20">
        <v>68</v>
      </c>
      <c r="G676" s="21">
        <v>4.3589743589743586</v>
      </c>
      <c r="H676" s="35">
        <v>768</v>
      </c>
      <c r="I676" s="19">
        <v>6</v>
      </c>
      <c r="J676" s="19">
        <v>2</v>
      </c>
      <c r="K676" s="22">
        <v>8</v>
      </c>
      <c r="L676" s="21">
        <v>1.0416666666666665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53</v>
      </c>
      <c r="E677" s="19">
        <v>53</v>
      </c>
      <c r="F677" s="20">
        <v>106</v>
      </c>
      <c r="G677" s="21">
        <v>6.4871481028151781</v>
      </c>
      <c r="H677" s="35">
        <v>989</v>
      </c>
      <c r="I677" s="19">
        <v>3</v>
      </c>
      <c r="J677" s="19">
        <v>1</v>
      </c>
      <c r="K677" s="22">
        <v>4</v>
      </c>
      <c r="L677" s="21">
        <v>0.40444893832153694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33</v>
      </c>
      <c r="E678" s="19">
        <v>39</v>
      </c>
      <c r="F678" s="20">
        <v>72</v>
      </c>
      <c r="G678" s="21">
        <v>4.6966731898238745</v>
      </c>
      <c r="H678" s="35">
        <v>931</v>
      </c>
      <c r="I678" s="19">
        <v>2</v>
      </c>
      <c r="J678" s="19">
        <v>5</v>
      </c>
      <c r="K678" s="22">
        <v>7</v>
      </c>
      <c r="L678" s="21">
        <v>0.75187969924812026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28</v>
      </c>
      <c r="E679" s="19">
        <v>21</v>
      </c>
      <c r="F679" s="20">
        <v>49</v>
      </c>
      <c r="G679" s="21">
        <v>6.3553826199740593</v>
      </c>
      <c r="H679" s="35">
        <v>291</v>
      </c>
      <c r="I679" s="19">
        <v>0</v>
      </c>
      <c r="J679" s="19">
        <v>0</v>
      </c>
      <c r="K679" s="22">
        <v>0</v>
      </c>
      <c r="L679" s="21">
        <v>0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53</v>
      </c>
      <c r="E680" s="19">
        <v>51</v>
      </c>
      <c r="F680" s="20">
        <v>104</v>
      </c>
      <c r="G680" s="21">
        <v>5.7522123893805306</v>
      </c>
      <c r="H680" s="35">
        <v>836</v>
      </c>
      <c r="I680" s="19">
        <v>3</v>
      </c>
      <c r="J680" s="19">
        <v>1</v>
      </c>
      <c r="K680" s="22">
        <v>4</v>
      </c>
      <c r="L680" s="21">
        <v>0.4784688995215311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10</v>
      </c>
      <c r="E682" s="19">
        <v>7</v>
      </c>
      <c r="F682" s="20">
        <v>17</v>
      </c>
      <c r="G682" s="21">
        <v>2.9824561403508771</v>
      </c>
      <c r="H682" s="35">
        <v>455</v>
      </c>
      <c r="I682" s="19">
        <v>4</v>
      </c>
      <c r="J682" s="19">
        <v>2</v>
      </c>
      <c r="K682" s="22">
        <v>6</v>
      </c>
      <c r="L682" s="21">
        <v>1.3186813186813187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48</v>
      </c>
      <c r="E683" s="19">
        <v>25</v>
      </c>
      <c r="F683" s="20">
        <v>73</v>
      </c>
      <c r="G683" s="21">
        <v>4.8248512888301391</v>
      </c>
      <c r="H683" s="35">
        <v>908</v>
      </c>
      <c r="I683" s="19">
        <v>11</v>
      </c>
      <c r="J683" s="19">
        <v>4</v>
      </c>
      <c r="K683" s="22">
        <v>15</v>
      </c>
      <c r="L683" s="21">
        <v>1.6519823788546255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32</v>
      </c>
      <c r="E684" s="19">
        <v>23</v>
      </c>
      <c r="F684" s="20">
        <v>55</v>
      </c>
      <c r="G684" s="21">
        <v>6.5011820330969261</v>
      </c>
      <c r="H684" s="19">
        <v>319</v>
      </c>
      <c r="I684" s="19">
        <v>0</v>
      </c>
      <c r="J684" s="19">
        <v>3</v>
      </c>
      <c r="K684" s="22">
        <v>3</v>
      </c>
      <c r="L684" s="21">
        <v>0.94043887147335425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189</v>
      </c>
      <c r="E685" s="29">
        <v>187</v>
      </c>
      <c r="F685" s="29">
        <v>376</v>
      </c>
      <c r="G685" s="31">
        <v>6.3023801542071736</v>
      </c>
      <c r="H685" s="29">
        <v>1888</v>
      </c>
      <c r="I685" s="29">
        <v>8</v>
      </c>
      <c r="J685" s="29">
        <v>4</v>
      </c>
      <c r="K685" s="36">
        <v>12</v>
      </c>
      <c r="L685" s="31">
        <v>0.63559322033898313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11</v>
      </c>
      <c r="E686" s="19">
        <v>8</v>
      </c>
      <c r="F686" s="20">
        <v>19</v>
      </c>
      <c r="G686" s="21">
        <v>5.7057057057057055</v>
      </c>
      <c r="H686" s="35">
        <v>107</v>
      </c>
      <c r="I686" s="19">
        <v>1</v>
      </c>
      <c r="J686" s="19">
        <v>0</v>
      </c>
      <c r="K686" s="22">
        <v>1</v>
      </c>
      <c r="L686" s="21">
        <v>0.93457943925233633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2</v>
      </c>
      <c r="E687" s="19">
        <v>3</v>
      </c>
      <c r="F687" s="20">
        <v>5</v>
      </c>
      <c r="G687" s="21">
        <v>6.666666666666667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13</v>
      </c>
      <c r="E688" s="19">
        <v>17</v>
      </c>
      <c r="F688" s="20">
        <v>30</v>
      </c>
      <c r="G688" s="21">
        <v>6.0606060606060606</v>
      </c>
      <c r="H688" s="35">
        <v>238</v>
      </c>
      <c r="I688" s="19">
        <v>5</v>
      </c>
      <c r="J688" s="19">
        <v>0</v>
      </c>
      <c r="K688" s="22">
        <v>5</v>
      </c>
      <c r="L688" s="21">
        <v>2.1008403361344539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8</v>
      </c>
      <c r="E689" s="19">
        <v>6</v>
      </c>
      <c r="F689" s="20">
        <v>14</v>
      </c>
      <c r="G689" s="21">
        <v>6.7632850241545892</v>
      </c>
      <c r="H689" s="35">
        <v>73</v>
      </c>
      <c r="I689" s="19">
        <v>0</v>
      </c>
      <c r="J689" s="19">
        <v>1</v>
      </c>
      <c r="K689" s="22">
        <v>1</v>
      </c>
      <c r="L689" s="21">
        <v>1.3698630136986301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4</v>
      </c>
      <c r="E690" s="19">
        <v>1</v>
      </c>
      <c r="F690" s="20">
        <v>5</v>
      </c>
      <c r="G690" s="21">
        <v>10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5</v>
      </c>
      <c r="E691" s="19">
        <v>1</v>
      </c>
      <c r="F691" s="20">
        <v>6</v>
      </c>
      <c r="G691" s="21">
        <v>5.2631578947368416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18</v>
      </c>
      <c r="E692" s="19">
        <v>27</v>
      </c>
      <c r="F692" s="20">
        <v>45</v>
      </c>
      <c r="G692" s="21">
        <v>11.658031088082902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0</v>
      </c>
      <c r="E693" s="19">
        <v>0</v>
      </c>
      <c r="F693" s="20">
        <v>0</v>
      </c>
      <c r="G693" s="21">
        <v>0</v>
      </c>
      <c r="H693" s="35">
        <v>123</v>
      </c>
      <c r="I693" s="19">
        <v>0</v>
      </c>
      <c r="J693" s="19">
        <v>0</v>
      </c>
      <c r="K693" s="22">
        <v>0</v>
      </c>
      <c r="L693" s="21">
        <v>0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30</v>
      </c>
      <c r="E694" s="19">
        <v>25</v>
      </c>
      <c r="F694" s="20">
        <v>55</v>
      </c>
      <c r="G694" s="21">
        <v>6.4478311840562714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34</v>
      </c>
      <c r="E695" s="19">
        <v>22</v>
      </c>
      <c r="F695" s="20">
        <v>56</v>
      </c>
      <c r="G695" s="21">
        <v>6.7714631197097948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11</v>
      </c>
      <c r="E696" s="19">
        <v>19</v>
      </c>
      <c r="F696" s="20">
        <v>30</v>
      </c>
      <c r="G696" s="21">
        <v>6.4377682403433472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11</v>
      </c>
      <c r="E697" s="19">
        <v>15</v>
      </c>
      <c r="F697" s="20">
        <v>26</v>
      </c>
      <c r="G697" s="21">
        <v>7.0652173913043477</v>
      </c>
      <c r="H697" s="35">
        <v>104</v>
      </c>
      <c r="I697" s="19">
        <v>0</v>
      </c>
      <c r="J697" s="19">
        <v>3</v>
      </c>
      <c r="K697" s="22">
        <v>3</v>
      </c>
      <c r="L697" s="21">
        <v>2.8846153846153846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13</v>
      </c>
      <c r="E698" s="19">
        <v>6</v>
      </c>
      <c r="F698" s="20">
        <v>19</v>
      </c>
      <c r="G698" s="21">
        <v>3.9419087136929458</v>
      </c>
      <c r="H698" s="35">
        <v>106</v>
      </c>
      <c r="I698" s="19">
        <v>0</v>
      </c>
      <c r="J698" s="19">
        <v>0</v>
      </c>
      <c r="K698" s="22">
        <v>0</v>
      </c>
      <c r="L698" s="21">
        <v>0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11</v>
      </c>
      <c r="E699" s="19">
        <v>3</v>
      </c>
      <c r="F699" s="20">
        <v>14</v>
      </c>
      <c r="G699" s="21">
        <v>5.9071729957805905</v>
      </c>
      <c r="H699" s="35">
        <v>78</v>
      </c>
      <c r="I699" s="19">
        <v>1</v>
      </c>
      <c r="J699" s="19">
        <v>0</v>
      </c>
      <c r="K699" s="22">
        <v>1</v>
      </c>
      <c r="L699" s="21">
        <v>1.2820512820512819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12</v>
      </c>
      <c r="E700" s="19">
        <v>15</v>
      </c>
      <c r="F700" s="20">
        <v>27</v>
      </c>
      <c r="G700" s="21">
        <v>7.397260273972603</v>
      </c>
      <c r="H700" s="35">
        <v>151</v>
      </c>
      <c r="I700" s="19">
        <v>1</v>
      </c>
      <c r="J700" s="19">
        <v>0</v>
      </c>
      <c r="K700" s="22">
        <v>1</v>
      </c>
      <c r="L700" s="21">
        <v>0.66225165562913912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0</v>
      </c>
      <c r="E701" s="19">
        <v>7</v>
      </c>
      <c r="F701" s="20">
        <v>7</v>
      </c>
      <c r="G701" s="21">
        <v>3.6842105263157889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6</v>
      </c>
      <c r="E702" s="19">
        <v>12</v>
      </c>
      <c r="F702" s="20">
        <v>18</v>
      </c>
      <c r="G702" s="21">
        <v>9.4736842105263168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149</v>
      </c>
      <c r="E703" s="38">
        <v>144</v>
      </c>
      <c r="F703" s="38">
        <v>293</v>
      </c>
      <c r="G703" s="31">
        <v>4.8009175815172869</v>
      </c>
      <c r="H703" s="29">
        <v>2801</v>
      </c>
      <c r="I703" s="38">
        <v>44</v>
      </c>
      <c r="J703" s="38">
        <v>50</v>
      </c>
      <c r="K703" s="39">
        <v>94</v>
      </c>
      <c r="L703" s="31">
        <v>3.3559443056051408</v>
      </c>
    </row>
    <row r="704" spans="1:12" ht="14.25" customHeight="1" x14ac:dyDescent="0.2">
      <c r="A704" s="14" t="s">
        <v>1161</v>
      </c>
      <c r="B704" s="8" t="s">
        <v>1162</v>
      </c>
      <c r="C704" s="9">
        <v>148559</v>
      </c>
      <c r="D704" s="9">
        <v>4133</v>
      </c>
      <c r="E704" s="9">
        <v>3772</v>
      </c>
      <c r="F704" s="9">
        <v>7905</v>
      </c>
      <c r="G704" s="25">
        <v>5.3211182089270928</v>
      </c>
      <c r="H704" s="9">
        <v>77489</v>
      </c>
      <c r="I704" s="9">
        <v>274</v>
      </c>
      <c r="J704" s="9">
        <v>305</v>
      </c>
      <c r="K704" s="16">
        <v>579</v>
      </c>
      <c r="L704" s="25">
        <v>0.74720282878860222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1004</v>
      </c>
      <c r="E705" s="29">
        <v>775</v>
      </c>
      <c r="F705" s="29">
        <v>1779</v>
      </c>
      <c r="G705" s="31">
        <v>5.8987366955137768</v>
      </c>
      <c r="H705" s="29">
        <v>12949</v>
      </c>
      <c r="I705" s="29">
        <v>54</v>
      </c>
      <c r="J705" s="29">
        <v>103</v>
      </c>
      <c r="K705" s="36">
        <v>157</v>
      </c>
      <c r="L705" s="31">
        <v>1.2124488377480886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51</v>
      </c>
      <c r="E706" s="19">
        <v>48</v>
      </c>
      <c r="F706" s="20">
        <v>99</v>
      </c>
      <c r="G706" s="21">
        <v>6.092307692307692</v>
      </c>
      <c r="H706" s="35">
        <v>915</v>
      </c>
      <c r="I706" s="19">
        <v>0</v>
      </c>
      <c r="J706" s="19">
        <v>0</v>
      </c>
      <c r="K706" s="22">
        <v>0</v>
      </c>
      <c r="L706" s="21">
        <v>0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65</v>
      </c>
      <c r="E707" s="19">
        <v>52</v>
      </c>
      <c r="F707" s="20">
        <v>117</v>
      </c>
      <c r="G707" s="21">
        <v>7.6620825147347738</v>
      </c>
      <c r="H707" s="35">
        <v>384</v>
      </c>
      <c r="I707" s="19">
        <v>1</v>
      </c>
      <c r="J707" s="19">
        <v>0</v>
      </c>
      <c r="K707" s="22">
        <v>1</v>
      </c>
      <c r="L707" s="21">
        <v>0.26041666666666663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93</v>
      </c>
      <c r="E708" s="19">
        <v>66</v>
      </c>
      <c r="F708" s="20">
        <v>159</v>
      </c>
      <c r="G708" s="21">
        <v>5.7587830496197023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70</v>
      </c>
      <c r="E709" s="19">
        <v>59</v>
      </c>
      <c r="F709" s="20">
        <v>129</v>
      </c>
      <c r="G709" s="21">
        <v>6.9206008583690988</v>
      </c>
      <c r="H709" s="35">
        <v>658</v>
      </c>
      <c r="I709" s="19">
        <v>0</v>
      </c>
      <c r="J709" s="19">
        <v>1</v>
      </c>
      <c r="K709" s="22">
        <v>1</v>
      </c>
      <c r="L709" s="21">
        <v>0.1519756838905775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12</v>
      </c>
      <c r="E710" s="19">
        <v>11</v>
      </c>
      <c r="F710" s="20">
        <v>23</v>
      </c>
      <c r="G710" s="21">
        <v>6.5714285714285712</v>
      </c>
      <c r="H710" s="19">
        <v>173</v>
      </c>
      <c r="I710" s="19">
        <v>1</v>
      </c>
      <c r="J710" s="19">
        <v>2</v>
      </c>
      <c r="K710" s="22">
        <v>3</v>
      </c>
      <c r="L710" s="21">
        <v>1.7341040462427744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224</v>
      </c>
      <c r="E711" s="19">
        <v>71</v>
      </c>
      <c r="F711" s="20">
        <v>295</v>
      </c>
      <c r="G711" s="21">
        <v>6.145833333333333</v>
      </c>
      <c r="H711" s="19">
        <v>2101</v>
      </c>
      <c r="I711" s="19">
        <v>32</v>
      </c>
      <c r="J711" s="19">
        <v>71</v>
      </c>
      <c r="K711" s="22">
        <v>103</v>
      </c>
      <c r="L711" s="21">
        <v>4.9024274155164207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42</v>
      </c>
      <c r="E712" s="19">
        <v>44</v>
      </c>
      <c r="F712" s="20">
        <v>86</v>
      </c>
      <c r="G712" s="21">
        <v>4.8919226393629129</v>
      </c>
      <c r="H712" s="19">
        <v>1118</v>
      </c>
      <c r="I712" s="19">
        <v>7</v>
      </c>
      <c r="J712" s="19">
        <v>12</v>
      </c>
      <c r="K712" s="22">
        <v>19</v>
      </c>
      <c r="L712" s="21">
        <v>1.6994633273703041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75</v>
      </c>
      <c r="E713" s="19">
        <v>76</v>
      </c>
      <c r="F713" s="20">
        <v>151</v>
      </c>
      <c r="G713" s="21">
        <v>5.730550284629981</v>
      </c>
      <c r="H713" s="35">
        <v>498</v>
      </c>
      <c r="I713" s="19">
        <v>1</v>
      </c>
      <c r="J713" s="19">
        <v>4</v>
      </c>
      <c r="K713" s="22">
        <v>5</v>
      </c>
      <c r="L713" s="21">
        <v>1.0040160642570282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34</v>
      </c>
      <c r="E714" s="19">
        <v>24</v>
      </c>
      <c r="F714" s="20">
        <v>58</v>
      </c>
      <c r="G714" s="21">
        <v>6.3457330415754925</v>
      </c>
      <c r="H714" s="35">
        <v>446</v>
      </c>
      <c r="I714" s="19">
        <v>1</v>
      </c>
      <c r="J714" s="19">
        <v>3</v>
      </c>
      <c r="K714" s="22">
        <v>4</v>
      </c>
      <c r="L714" s="21">
        <v>0.89686098654708524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9</v>
      </c>
      <c r="E715" s="19">
        <v>12</v>
      </c>
      <c r="F715" s="20">
        <v>21</v>
      </c>
      <c r="G715" s="21">
        <v>2.0329138431752178</v>
      </c>
      <c r="H715" s="35">
        <v>666</v>
      </c>
      <c r="I715" s="19">
        <v>0</v>
      </c>
      <c r="J715" s="19">
        <v>0</v>
      </c>
      <c r="K715" s="22">
        <v>0</v>
      </c>
      <c r="L715" s="21">
        <v>0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19</v>
      </c>
      <c r="E716" s="19">
        <v>20</v>
      </c>
      <c r="F716" s="20">
        <v>39</v>
      </c>
      <c r="G716" s="21">
        <v>6.0559006211180124</v>
      </c>
      <c r="H716" s="35">
        <v>379</v>
      </c>
      <c r="I716" s="19">
        <v>0</v>
      </c>
      <c r="J716" s="19">
        <v>0</v>
      </c>
      <c r="K716" s="22">
        <v>0</v>
      </c>
      <c r="L716" s="21">
        <v>0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47</v>
      </c>
      <c r="E717" s="19">
        <v>28</v>
      </c>
      <c r="F717" s="20">
        <v>75</v>
      </c>
      <c r="G717" s="21">
        <v>5.4585152838427948</v>
      </c>
      <c r="H717" s="35">
        <v>648</v>
      </c>
      <c r="I717" s="19">
        <v>5</v>
      </c>
      <c r="J717" s="19">
        <v>2</v>
      </c>
      <c r="K717" s="22">
        <v>7</v>
      </c>
      <c r="L717" s="21">
        <v>1.0802469135802468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33</v>
      </c>
      <c r="E718" s="19">
        <v>27</v>
      </c>
      <c r="F718" s="20">
        <v>60</v>
      </c>
      <c r="G718" s="21">
        <v>5.4945054945054945</v>
      </c>
      <c r="H718" s="35">
        <v>545</v>
      </c>
      <c r="I718" s="19">
        <v>1</v>
      </c>
      <c r="J718" s="19">
        <v>0</v>
      </c>
      <c r="K718" s="22">
        <v>1</v>
      </c>
      <c r="L718" s="21">
        <v>0.1834862385321101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55</v>
      </c>
      <c r="E719" s="19">
        <v>51</v>
      </c>
      <c r="F719" s="20">
        <v>106</v>
      </c>
      <c r="G719" s="21">
        <v>5.925097820011179</v>
      </c>
      <c r="H719" s="35">
        <v>867</v>
      </c>
      <c r="I719" s="19">
        <v>3</v>
      </c>
      <c r="J719" s="19">
        <v>2</v>
      </c>
      <c r="K719" s="22">
        <v>5</v>
      </c>
      <c r="L719" s="21">
        <v>0.57670126874279126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20</v>
      </c>
      <c r="E720" s="19">
        <v>18</v>
      </c>
      <c r="F720" s="20">
        <v>38</v>
      </c>
      <c r="G720" s="21">
        <v>4.3132803632236092</v>
      </c>
      <c r="H720" s="35">
        <v>586</v>
      </c>
      <c r="I720" s="19">
        <v>1</v>
      </c>
      <c r="J720" s="19">
        <v>0</v>
      </c>
      <c r="K720" s="22">
        <v>1</v>
      </c>
      <c r="L720" s="21">
        <v>0.17064846416382254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29</v>
      </c>
      <c r="E721" s="19">
        <v>28</v>
      </c>
      <c r="F721" s="20">
        <v>57</v>
      </c>
      <c r="G721" s="21">
        <v>8.0622347949080613</v>
      </c>
      <c r="H721" s="19">
        <v>198</v>
      </c>
      <c r="I721" s="19">
        <v>0</v>
      </c>
      <c r="J721" s="19">
        <v>0</v>
      </c>
      <c r="K721" s="22">
        <v>0</v>
      </c>
      <c r="L721" s="21">
        <v>0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94</v>
      </c>
      <c r="E722" s="19">
        <v>98</v>
      </c>
      <c r="F722" s="20">
        <v>192</v>
      </c>
      <c r="G722" s="21">
        <v>6.1538461538461542</v>
      </c>
      <c r="H722" s="19">
        <v>1611</v>
      </c>
      <c r="I722" s="19">
        <v>0</v>
      </c>
      <c r="J722" s="19">
        <v>6</v>
      </c>
      <c r="K722" s="22">
        <v>6</v>
      </c>
      <c r="L722" s="21">
        <v>0.37243947858472998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32</v>
      </c>
      <c r="E723" s="19">
        <v>42</v>
      </c>
      <c r="F723" s="20">
        <v>74</v>
      </c>
      <c r="G723" s="21">
        <v>5.7587548638132295</v>
      </c>
      <c r="H723" s="19">
        <v>576</v>
      </c>
      <c r="I723" s="19">
        <v>1</v>
      </c>
      <c r="J723" s="19">
        <v>0</v>
      </c>
      <c r="K723" s="22">
        <v>1</v>
      </c>
      <c r="L723" s="21">
        <v>0.1736111111111111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362</v>
      </c>
      <c r="E724" s="38">
        <v>367</v>
      </c>
      <c r="F724" s="38">
        <v>729</v>
      </c>
      <c r="G724" s="31">
        <v>4.5103013054507208</v>
      </c>
      <c r="H724" s="29">
        <v>10071</v>
      </c>
      <c r="I724" s="38">
        <v>44</v>
      </c>
      <c r="J724" s="38">
        <v>41</v>
      </c>
      <c r="K724" s="39">
        <v>85</v>
      </c>
      <c r="L724" s="31">
        <v>0.84400754642041509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18</v>
      </c>
      <c r="E725" s="35">
        <v>13</v>
      </c>
      <c r="F725" s="40">
        <v>31</v>
      </c>
      <c r="G725" s="21">
        <v>2.7978339350180503</v>
      </c>
      <c r="H725" s="35">
        <v>474</v>
      </c>
      <c r="I725" s="35">
        <v>3</v>
      </c>
      <c r="J725" s="35">
        <v>1</v>
      </c>
      <c r="K725" s="41">
        <v>4</v>
      </c>
      <c r="L725" s="21">
        <v>0.8438818565400843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16</v>
      </c>
      <c r="E726" s="35">
        <v>19</v>
      </c>
      <c r="F726" s="40">
        <v>35</v>
      </c>
      <c r="G726" s="21">
        <v>4.0935672514619883</v>
      </c>
      <c r="H726" s="19">
        <v>645</v>
      </c>
      <c r="I726" s="35">
        <v>1</v>
      </c>
      <c r="J726" s="35">
        <v>0</v>
      </c>
      <c r="K726" s="41">
        <v>1</v>
      </c>
      <c r="L726" s="21">
        <v>0.15503875968992248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51</v>
      </c>
      <c r="E727" s="35">
        <v>64</v>
      </c>
      <c r="F727" s="40">
        <v>115</v>
      </c>
      <c r="G727" s="21">
        <v>4.7836938435940102</v>
      </c>
      <c r="H727" s="19">
        <v>1183</v>
      </c>
      <c r="I727" s="35">
        <v>2</v>
      </c>
      <c r="J727" s="35">
        <v>6</v>
      </c>
      <c r="K727" s="41">
        <v>8</v>
      </c>
      <c r="L727" s="21">
        <v>0.67624683009298392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12</v>
      </c>
      <c r="E728" s="35">
        <v>7</v>
      </c>
      <c r="F728" s="40">
        <v>19</v>
      </c>
      <c r="G728" s="21">
        <v>5.2777777777777777</v>
      </c>
      <c r="H728" s="19">
        <v>295</v>
      </c>
      <c r="I728" s="35">
        <v>2</v>
      </c>
      <c r="J728" s="35">
        <v>0</v>
      </c>
      <c r="K728" s="41">
        <v>2</v>
      </c>
      <c r="L728" s="21">
        <v>0.67796610169491522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41</v>
      </c>
      <c r="E729" s="35">
        <v>44</v>
      </c>
      <c r="F729" s="40">
        <v>85</v>
      </c>
      <c r="G729" s="21">
        <v>4.5527584359935727</v>
      </c>
      <c r="H729" s="19">
        <v>1386</v>
      </c>
      <c r="I729" s="35">
        <v>11</v>
      </c>
      <c r="J729" s="35">
        <v>5</v>
      </c>
      <c r="K729" s="41">
        <v>16</v>
      </c>
      <c r="L729" s="21">
        <v>1.1544011544011543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55</v>
      </c>
      <c r="E730" s="35">
        <v>61</v>
      </c>
      <c r="F730" s="40">
        <v>116</v>
      </c>
      <c r="G730" s="21">
        <v>4.020797227036395</v>
      </c>
      <c r="H730" s="19">
        <v>1999</v>
      </c>
      <c r="I730" s="35">
        <v>6</v>
      </c>
      <c r="J730" s="35">
        <v>13</v>
      </c>
      <c r="K730" s="41">
        <v>19</v>
      </c>
      <c r="L730" s="21">
        <v>0.95047523761880948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32</v>
      </c>
      <c r="E731" s="35">
        <v>30</v>
      </c>
      <c r="F731" s="40">
        <v>62</v>
      </c>
      <c r="G731" s="21">
        <v>4.1032428855062868</v>
      </c>
      <c r="H731" s="19">
        <v>866</v>
      </c>
      <c r="I731" s="35">
        <v>4</v>
      </c>
      <c r="J731" s="35">
        <v>4</v>
      </c>
      <c r="K731" s="41">
        <v>8</v>
      </c>
      <c r="L731" s="21">
        <v>0.92378752886836024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51</v>
      </c>
      <c r="E732" s="35">
        <v>44</v>
      </c>
      <c r="F732" s="40">
        <v>95</v>
      </c>
      <c r="G732" s="21">
        <v>5.3013392857142856</v>
      </c>
      <c r="H732" s="19">
        <v>1100</v>
      </c>
      <c r="I732" s="35">
        <v>8</v>
      </c>
      <c r="J732" s="35">
        <v>1</v>
      </c>
      <c r="K732" s="41">
        <v>9</v>
      </c>
      <c r="L732" s="21">
        <v>0.81818181818181823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10</v>
      </c>
      <c r="E733" s="35">
        <v>6</v>
      </c>
      <c r="F733" s="40">
        <v>16</v>
      </c>
      <c r="G733" s="21">
        <v>5.7761732851985563</v>
      </c>
      <c r="H733" s="35">
        <v>129</v>
      </c>
      <c r="I733" s="35">
        <v>0</v>
      </c>
      <c r="J733" s="35">
        <v>0</v>
      </c>
      <c r="K733" s="41">
        <v>0</v>
      </c>
      <c r="L733" s="21">
        <v>0</v>
      </c>
    </row>
    <row r="734" spans="1:12" ht="14.25" customHeight="1" outlineLevel="1" x14ac:dyDescent="0.2">
      <c r="A734" s="42" t="s">
        <v>1219</v>
      </c>
      <c r="B734" s="43" t="s">
        <v>1220</v>
      </c>
      <c r="C734" s="47">
        <v>1127</v>
      </c>
      <c r="D734" s="35">
        <v>19</v>
      </c>
      <c r="E734" s="35">
        <v>23</v>
      </c>
      <c r="F734" s="40">
        <v>42</v>
      </c>
      <c r="G734" s="21">
        <v>3.7267080745341614</v>
      </c>
      <c r="H734" s="35">
        <v>695</v>
      </c>
      <c r="I734" s="35">
        <v>3</v>
      </c>
      <c r="J734" s="35">
        <v>5</v>
      </c>
      <c r="K734" s="48">
        <v>8</v>
      </c>
      <c r="L734" s="46">
        <v>1.1510791366906474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13</v>
      </c>
      <c r="E735" s="35">
        <v>13</v>
      </c>
      <c r="F735" s="40">
        <v>26</v>
      </c>
      <c r="G735" s="21">
        <v>4.0123456790123457</v>
      </c>
      <c r="H735" s="35">
        <v>431</v>
      </c>
      <c r="I735" s="35">
        <v>1</v>
      </c>
      <c r="J735" s="35">
        <v>1</v>
      </c>
      <c r="K735" s="41">
        <v>2</v>
      </c>
      <c r="L735" s="21">
        <v>0.46403712296983757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44</v>
      </c>
      <c r="E736" s="35">
        <v>43</v>
      </c>
      <c r="F736" s="40">
        <v>87</v>
      </c>
      <c r="G736" s="21">
        <v>6.5462753950338595</v>
      </c>
      <c r="H736" s="19">
        <v>868</v>
      </c>
      <c r="I736" s="35">
        <v>3</v>
      </c>
      <c r="J736" s="35">
        <v>5</v>
      </c>
      <c r="K736" s="41">
        <v>8</v>
      </c>
      <c r="L736" s="21">
        <v>0.92165898617511521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1179</v>
      </c>
      <c r="E737" s="29">
        <v>1168</v>
      </c>
      <c r="F737" s="29">
        <v>2347</v>
      </c>
      <c r="G737" s="31">
        <v>4.9227090630702435</v>
      </c>
      <c r="H737" s="29">
        <v>28856</v>
      </c>
      <c r="I737" s="29">
        <v>99</v>
      </c>
      <c r="J737" s="29">
        <v>76</v>
      </c>
      <c r="K737" s="36">
        <v>175</v>
      </c>
      <c r="L737" s="31">
        <v>0.60645966176878285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28</v>
      </c>
      <c r="E738" s="19">
        <v>24</v>
      </c>
      <c r="F738" s="20">
        <v>52</v>
      </c>
      <c r="G738" s="21">
        <v>3.9513677811550152</v>
      </c>
      <c r="H738" s="35">
        <v>965</v>
      </c>
      <c r="I738" s="19">
        <v>3</v>
      </c>
      <c r="J738" s="19">
        <v>4</v>
      </c>
      <c r="K738" s="22">
        <v>7</v>
      </c>
      <c r="L738" s="21">
        <v>0.72538860103626945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20</v>
      </c>
      <c r="E739" s="19">
        <v>30</v>
      </c>
      <c r="F739" s="20">
        <v>50</v>
      </c>
      <c r="G739" s="21">
        <v>5.6882821387940838</v>
      </c>
      <c r="H739" s="19">
        <v>608</v>
      </c>
      <c r="I739" s="19">
        <v>0</v>
      </c>
      <c r="J739" s="19">
        <v>2</v>
      </c>
      <c r="K739" s="22">
        <v>2</v>
      </c>
      <c r="L739" s="21">
        <v>0.3289473684210526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33</v>
      </c>
      <c r="E740" s="19">
        <v>21</v>
      </c>
      <c r="F740" s="20">
        <v>54</v>
      </c>
      <c r="G740" s="21">
        <v>3.9187227866473147</v>
      </c>
      <c r="H740" s="19">
        <v>1179</v>
      </c>
      <c r="I740" s="19">
        <v>3</v>
      </c>
      <c r="J740" s="19">
        <v>5</v>
      </c>
      <c r="K740" s="22">
        <v>8</v>
      </c>
      <c r="L740" s="21">
        <v>0.67854113655640369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15</v>
      </c>
      <c r="E741" s="19">
        <v>7</v>
      </c>
      <c r="F741" s="20">
        <v>22</v>
      </c>
      <c r="G741" s="21">
        <v>5</v>
      </c>
      <c r="H741" s="35">
        <v>181</v>
      </c>
      <c r="I741" s="19">
        <v>0</v>
      </c>
      <c r="J741" s="19">
        <v>0</v>
      </c>
      <c r="K741" s="22">
        <v>0</v>
      </c>
      <c r="L741" s="21">
        <v>0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54</v>
      </c>
      <c r="E742" s="19">
        <v>52</v>
      </c>
      <c r="F742" s="20">
        <v>106</v>
      </c>
      <c r="G742" s="21">
        <v>5.1556420233463029</v>
      </c>
      <c r="H742" s="19">
        <v>991</v>
      </c>
      <c r="I742" s="19">
        <v>0</v>
      </c>
      <c r="J742" s="19">
        <v>0</v>
      </c>
      <c r="K742" s="22">
        <v>0</v>
      </c>
      <c r="L742" s="21">
        <v>0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46</v>
      </c>
      <c r="E743" s="19">
        <v>43</v>
      </c>
      <c r="F743" s="20">
        <v>89</v>
      </c>
      <c r="G743" s="21">
        <v>4.5923632610939107</v>
      </c>
      <c r="H743" s="19">
        <v>1258</v>
      </c>
      <c r="I743" s="19">
        <v>4</v>
      </c>
      <c r="J743" s="19">
        <v>2</v>
      </c>
      <c r="K743" s="22">
        <v>6</v>
      </c>
      <c r="L743" s="21">
        <v>0.47694753577106513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11</v>
      </c>
      <c r="E744" s="19">
        <v>11</v>
      </c>
      <c r="F744" s="20">
        <v>22</v>
      </c>
      <c r="G744" s="21">
        <v>4.2884990253411299</v>
      </c>
      <c r="H744" s="19">
        <v>331</v>
      </c>
      <c r="I744" s="19">
        <v>1</v>
      </c>
      <c r="J744" s="19">
        <v>0</v>
      </c>
      <c r="K744" s="22">
        <v>1</v>
      </c>
      <c r="L744" s="21">
        <v>0.30211480362537763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52</v>
      </c>
      <c r="E745" s="19">
        <v>45</v>
      </c>
      <c r="F745" s="20">
        <v>97</v>
      </c>
      <c r="G745" s="21">
        <v>4.1577368195456499</v>
      </c>
      <c r="H745" s="19">
        <v>1267</v>
      </c>
      <c r="I745" s="19">
        <v>3</v>
      </c>
      <c r="J745" s="19">
        <v>2</v>
      </c>
      <c r="K745" s="22">
        <v>5</v>
      </c>
      <c r="L745" s="21">
        <v>0.39463299131807422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11</v>
      </c>
      <c r="E746" s="19">
        <v>14</v>
      </c>
      <c r="F746" s="20">
        <v>25</v>
      </c>
      <c r="G746" s="21">
        <v>4.4883303411131061</v>
      </c>
      <c r="H746" s="35">
        <v>270</v>
      </c>
      <c r="I746" s="19">
        <v>1</v>
      </c>
      <c r="J746" s="19">
        <v>1</v>
      </c>
      <c r="K746" s="22">
        <v>2</v>
      </c>
      <c r="L746" s="21">
        <v>0.74074074074074081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20</v>
      </c>
      <c r="E747" s="19">
        <v>20</v>
      </c>
      <c r="F747" s="20">
        <v>40</v>
      </c>
      <c r="G747" s="21">
        <v>5.2083333333333339</v>
      </c>
      <c r="H747" s="19">
        <v>506</v>
      </c>
      <c r="I747" s="19">
        <v>0</v>
      </c>
      <c r="J747" s="19">
        <v>0</v>
      </c>
      <c r="K747" s="22">
        <v>0</v>
      </c>
      <c r="L747" s="21">
        <v>0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31</v>
      </c>
      <c r="E748" s="19">
        <v>36</v>
      </c>
      <c r="F748" s="20">
        <v>67</v>
      </c>
      <c r="G748" s="21">
        <v>4.7720797720797723</v>
      </c>
      <c r="H748" s="19">
        <v>1014</v>
      </c>
      <c r="I748" s="19">
        <v>3</v>
      </c>
      <c r="J748" s="19">
        <v>2</v>
      </c>
      <c r="K748" s="22">
        <v>5</v>
      </c>
      <c r="L748" s="21">
        <v>0.49309664694280081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18</v>
      </c>
      <c r="E749" s="19">
        <v>16</v>
      </c>
      <c r="F749" s="20">
        <v>34</v>
      </c>
      <c r="G749" s="21">
        <v>5.0073637702503682</v>
      </c>
      <c r="H749" s="35">
        <v>462</v>
      </c>
      <c r="I749" s="19">
        <v>3</v>
      </c>
      <c r="J749" s="19">
        <v>4</v>
      </c>
      <c r="K749" s="22">
        <v>7</v>
      </c>
      <c r="L749" s="21">
        <v>1.5151515151515151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4</v>
      </c>
      <c r="E750" s="19">
        <v>6</v>
      </c>
      <c r="F750" s="20">
        <v>10</v>
      </c>
      <c r="G750" s="21">
        <v>3.4246575342465753</v>
      </c>
      <c r="H750" s="35">
        <v>175</v>
      </c>
      <c r="I750" s="19">
        <v>0</v>
      </c>
      <c r="J750" s="19">
        <v>0</v>
      </c>
      <c r="K750" s="22">
        <v>0</v>
      </c>
      <c r="L750" s="21">
        <v>0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17</v>
      </c>
      <c r="E751" s="19">
        <v>18</v>
      </c>
      <c r="F751" s="20">
        <v>35</v>
      </c>
      <c r="G751" s="21">
        <v>4.2839657282741737</v>
      </c>
      <c r="H751" s="35">
        <v>550</v>
      </c>
      <c r="I751" s="19">
        <v>3</v>
      </c>
      <c r="J751" s="19">
        <v>3</v>
      </c>
      <c r="K751" s="22">
        <v>6</v>
      </c>
      <c r="L751" s="21">
        <v>1.0909090909090911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56</v>
      </c>
      <c r="E752" s="19">
        <v>61</v>
      </c>
      <c r="F752" s="20">
        <v>117</v>
      </c>
      <c r="G752" s="21">
        <v>6.3380281690140841</v>
      </c>
      <c r="H752" s="19">
        <v>688</v>
      </c>
      <c r="I752" s="19">
        <v>2</v>
      </c>
      <c r="J752" s="19">
        <v>1</v>
      </c>
      <c r="K752" s="22">
        <v>3</v>
      </c>
      <c r="L752" s="21">
        <v>0.43604651162790697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52</v>
      </c>
      <c r="E753" s="19">
        <v>54</v>
      </c>
      <c r="F753" s="20">
        <v>106</v>
      </c>
      <c r="G753" s="21">
        <v>4.102167182662539</v>
      </c>
      <c r="H753" s="19">
        <v>1382</v>
      </c>
      <c r="I753" s="19">
        <v>10</v>
      </c>
      <c r="J753" s="19">
        <v>12</v>
      </c>
      <c r="K753" s="22">
        <v>22</v>
      </c>
      <c r="L753" s="21">
        <v>1.5918958031837915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30</v>
      </c>
      <c r="E754" s="19">
        <v>41</v>
      </c>
      <c r="F754" s="20">
        <v>71</v>
      </c>
      <c r="G754" s="21">
        <v>4.5776918117343648</v>
      </c>
      <c r="H754" s="19">
        <v>837</v>
      </c>
      <c r="I754" s="19">
        <v>3</v>
      </c>
      <c r="J754" s="19">
        <v>0</v>
      </c>
      <c r="K754" s="22">
        <v>3</v>
      </c>
      <c r="L754" s="21">
        <v>0.35842293906810035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86</v>
      </c>
      <c r="E755" s="19">
        <v>72</v>
      </c>
      <c r="F755" s="20">
        <v>158</v>
      </c>
      <c r="G755" s="21">
        <v>5.6936936936936942</v>
      </c>
      <c r="H755" s="19">
        <v>1380</v>
      </c>
      <c r="I755" s="19">
        <v>6</v>
      </c>
      <c r="J755" s="19">
        <v>3</v>
      </c>
      <c r="K755" s="22">
        <v>9</v>
      </c>
      <c r="L755" s="21">
        <v>0.65217391304347827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19</v>
      </c>
      <c r="E756" s="19">
        <v>14</v>
      </c>
      <c r="F756" s="20">
        <v>33</v>
      </c>
      <c r="G756" s="21">
        <v>3.9806996381182147</v>
      </c>
      <c r="H756" s="35">
        <v>510</v>
      </c>
      <c r="I756" s="19">
        <v>3</v>
      </c>
      <c r="J756" s="19">
        <v>1</v>
      </c>
      <c r="K756" s="22">
        <v>4</v>
      </c>
      <c r="L756" s="21">
        <v>0.78431372549019607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14</v>
      </c>
      <c r="E757" s="19">
        <v>14</v>
      </c>
      <c r="F757" s="20">
        <v>28</v>
      </c>
      <c r="G757" s="21">
        <v>4.6052631578947363</v>
      </c>
      <c r="H757" s="35">
        <v>347</v>
      </c>
      <c r="I757" s="19">
        <v>1</v>
      </c>
      <c r="J757" s="19">
        <v>0</v>
      </c>
      <c r="K757" s="22">
        <v>1</v>
      </c>
      <c r="L757" s="21">
        <v>0.28818443804034583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16</v>
      </c>
      <c r="E758" s="19">
        <v>27</v>
      </c>
      <c r="F758" s="20">
        <v>43</v>
      </c>
      <c r="G758" s="21">
        <v>5.046948356807512</v>
      </c>
      <c r="H758" s="35">
        <v>568</v>
      </c>
      <c r="I758" s="19">
        <v>1</v>
      </c>
      <c r="J758" s="19">
        <v>0</v>
      </c>
      <c r="K758" s="22">
        <v>1</v>
      </c>
      <c r="L758" s="21">
        <v>0.17605633802816903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40</v>
      </c>
      <c r="E759" s="19">
        <v>26</v>
      </c>
      <c r="F759" s="20">
        <v>66</v>
      </c>
      <c r="G759" s="21">
        <v>4.9924357034795763</v>
      </c>
      <c r="H759" s="19">
        <v>772</v>
      </c>
      <c r="I759" s="19">
        <v>3</v>
      </c>
      <c r="J759" s="19">
        <v>1</v>
      </c>
      <c r="K759" s="22">
        <v>4</v>
      </c>
      <c r="L759" s="21">
        <v>0.5181347150259068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50</v>
      </c>
      <c r="E760" s="19">
        <v>59</v>
      </c>
      <c r="F760" s="20">
        <v>109</v>
      </c>
      <c r="G760" s="21">
        <v>5.3326810176125239</v>
      </c>
      <c r="H760" s="19">
        <v>1104</v>
      </c>
      <c r="I760" s="19">
        <v>1</v>
      </c>
      <c r="J760" s="19">
        <v>3</v>
      </c>
      <c r="K760" s="22">
        <v>4</v>
      </c>
      <c r="L760" s="21">
        <v>0.36231884057971014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26</v>
      </c>
      <c r="E761" s="19">
        <v>23</v>
      </c>
      <c r="F761" s="20">
        <v>49</v>
      </c>
      <c r="G761" s="21">
        <v>3.535353535353535</v>
      </c>
      <c r="H761" s="35">
        <v>970</v>
      </c>
      <c r="I761" s="19">
        <v>2</v>
      </c>
      <c r="J761" s="19">
        <v>0</v>
      </c>
      <c r="K761" s="22">
        <v>2</v>
      </c>
      <c r="L761" s="21">
        <v>0.2061855670103093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27</v>
      </c>
      <c r="E762" s="19">
        <v>28</v>
      </c>
      <c r="F762" s="20">
        <v>55</v>
      </c>
      <c r="G762" s="21">
        <v>5.1935788479697829</v>
      </c>
      <c r="H762" s="35">
        <v>777</v>
      </c>
      <c r="I762" s="19">
        <v>3</v>
      </c>
      <c r="J762" s="19">
        <v>2</v>
      </c>
      <c r="K762" s="22">
        <v>5</v>
      </c>
      <c r="L762" s="21">
        <v>0.64350064350064351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36</v>
      </c>
      <c r="E763" s="19">
        <v>29</v>
      </c>
      <c r="F763" s="20">
        <v>65</v>
      </c>
      <c r="G763" s="21">
        <v>4.6728971962616823</v>
      </c>
      <c r="H763" s="19">
        <v>914</v>
      </c>
      <c r="I763" s="19">
        <v>2</v>
      </c>
      <c r="J763" s="19">
        <v>1</v>
      </c>
      <c r="K763" s="22">
        <v>3</v>
      </c>
      <c r="L763" s="21">
        <v>0.32822757111597373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59</v>
      </c>
      <c r="E764" s="19">
        <v>59</v>
      </c>
      <c r="F764" s="20">
        <v>118</v>
      </c>
      <c r="G764" s="21">
        <v>4.6129788897576232</v>
      </c>
      <c r="H764" s="19">
        <v>1756</v>
      </c>
      <c r="I764" s="19">
        <v>9</v>
      </c>
      <c r="J764" s="19">
        <v>15</v>
      </c>
      <c r="K764" s="22">
        <v>24</v>
      </c>
      <c r="L764" s="21">
        <v>1.3667425968109339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11</v>
      </c>
      <c r="E765" s="19">
        <v>12</v>
      </c>
      <c r="F765" s="20">
        <v>23</v>
      </c>
      <c r="G765" s="21">
        <v>4.0069686411149821</v>
      </c>
      <c r="H765" s="35">
        <v>390</v>
      </c>
      <c r="I765" s="19">
        <v>2</v>
      </c>
      <c r="J765" s="19">
        <v>3</v>
      </c>
      <c r="K765" s="22">
        <v>5</v>
      </c>
      <c r="L765" s="21">
        <v>1.2820512820512819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35</v>
      </c>
      <c r="E766" s="19">
        <v>40</v>
      </c>
      <c r="F766" s="20">
        <v>75</v>
      </c>
      <c r="G766" s="21">
        <v>4.7740292807129219</v>
      </c>
      <c r="H766" s="35">
        <v>954</v>
      </c>
      <c r="I766" s="19">
        <v>7</v>
      </c>
      <c r="J766" s="19">
        <v>3</v>
      </c>
      <c r="K766" s="22">
        <v>10</v>
      </c>
      <c r="L766" s="21">
        <v>1.0482180293501049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29</v>
      </c>
      <c r="E767" s="19">
        <v>23</v>
      </c>
      <c r="F767" s="20">
        <v>52</v>
      </c>
      <c r="G767" s="21">
        <v>5.416666666666667</v>
      </c>
      <c r="H767" s="35">
        <v>499</v>
      </c>
      <c r="I767" s="19">
        <v>0</v>
      </c>
      <c r="J767" s="19">
        <v>1</v>
      </c>
      <c r="K767" s="22">
        <v>1</v>
      </c>
      <c r="L767" s="21">
        <v>0.20040080160320639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23</v>
      </c>
      <c r="E768" s="19">
        <v>36</v>
      </c>
      <c r="F768" s="20">
        <v>59</v>
      </c>
      <c r="G768" s="21">
        <v>5.8013765978367751</v>
      </c>
      <c r="H768" s="35">
        <v>617</v>
      </c>
      <c r="I768" s="19">
        <v>0</v>
      </c>
      <c r="J768" s="19">
        <v>0</v>
      </c>
      <c r="K768" s="22">
        <v>0</v>
      </c>
      <c r="L768" s="21">
        <v>0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42</v>
      </c>
      <c r="E769" s="19">
        <v>34</v>
      </c>
      <c r="F769" s="20">
        <v>76</v>
      </c>
      <c r="G769" s="21">
        <v>6.3280599500416326</v>
      </c>
      <c r="H769" s="35">
        <v>680</v>
      </c>
      <c r="I769" s="19">
        <v>6</v>
      </c>
      <c r="J769" s="19">
        <v>2</v>
      </c>
      <c r="K769" s="22">
        <v>8</v>
      </c>
      <c r="L769" s="21">
        <v>1.1764705882352942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56</v>
      </c>
      <c r="E770" s="19">
        <v>48</v>
      </c>
      <c r="F770" s="20">
        <v>104</v>
      </c>
      <c r="G770" s="21">
        <v>5.983889528193326</v>
      </c>
      <c r="H770" s="35">
        <v>809</v>
      </c>
      <c r="I770" s="19">
        <v>5</v>
      </c>
      <c r="J770" s="19">
        <v>1</v>
      </c>
      <c r="K770" s="22">
        <v>6</v>
      </c>
      <c r="L770" s="21">
        <v>0.74165636588380723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9</v>
      </c>
      <c r="E771" s="19">
        <v>15</v>
      </c>
      <c r="F771" s="20">
        <v>24</v>
      </c>
      <c r="G771" s="21">
        <v>4.9079754601226995</v>
      </c>
      <c r="H771" s="19">
        <v>359</v>
      </c>
      <c r="I771" s="19">
        <v>2</v>
      </c>
      <c r="J771" s="19">
        <v>0</v>
      </c>
      <c r="K771" s="22">
        <v>2</v>
      </c>
      <c r="L771" s="21">
        <v>0.55710306406685239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35</v>
      </c>
      <c r="E772" s="19">
        <v>41</v>
      </c>
      <c r="F772" s="20">
        <v>76</v>
      </c>
      <c r="G772" s="21">
        <v>4.3255549231644848</v>
      </c>
      <c r="H772" s="19">
        <v>1150</v>
      </c>
      <c r="I772" s="19">
        <v>6</v>
      </c>
      <c r="J772" s="19">
        <v>1</v>
      </c>
      <c r="K772" s="22">
        <v>7</v>
      </c>
      <c r="L772" s="21">
        <v>0.60869565217391308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68</v>
      </c>
      <c r="E773" s="19">
        <v>69</v>
      </c>
      <c r="F773" s="20">
        <v>137</v>
      </c>
      <c r="G773" s="21">
        <v>6.2414578587699321</v>
      </c>
      <c r="H773" s="19">
        <v>1636</v>
      </c>
      <c r="I773" s="19">
        <v>1</v>
      </c>
      <c r="J773" s="19">
        <v>1</v>
      </c>
      <c r="K773" s="22">
        <v>2</v>
      </c>
      <c r="L773" s="21">
        <v>0.12224938875305623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155</v>
      </c>
      <c r="E774" s="29">
        <v>128</v>
      </c>
      <c r="F774" s="29">
        <v>283</v>
      </c>
      <c r="G774" s="31">
        <v>4.8080190282025139</v>
      </c>
      <c r="H774" s="29">
        <v>1965</v>
      </c>
      <c r="I774" s="29">
        <v>3</v>
      </c>
      <c r="J774" s="29">
        <v>0</v>
      </c>
      <c r="K774" s="36">
        <v>3</v>
      </c>
      <c r="L774" s="31">
        <v>0.15267175572519084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4</v>
      </c>
      <c r="E775" s="19">
        <v>4</v>
      </c>
      <c r="F775" s="20">
        <v>8</v>
      </c>
      <c r="G775" s="21">
        <v>3.278688524590164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4</v>
      </c>
      <c r="E776" s="19">
        <v>5</v>
      </c>
      <c r="F776" s="20">
        <v>9</v>
      </c>
      <c r="G776" s="21">
        <v>3.3834586466165413</v>
      </c>
      <c r="H776" s="35">
        <v>65</v>
      </c>
      <c r="I776" s="19">
        <v>0</v>
      </c>
      <c r="J776" s="19">
        <v>0</v>
      </c>
      <c r="K776" s="22">
        <v>0</v>
      </c>
      <c r="L776" s="21">
        <v>0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11</v>
      </c>
      <c r="E777" s="19">
        <v>10</v>
      </c>
      <c r="F777" s="20">
        <v>21</v>
      </c>
      <c r="G777" s="21">
        <v>4.838709677419355</v>
      </c>
      <c r="H777" s="35">
        <v>131</v>
      </c>
      <c r="I777" s="19">
        <v>0</v>
      </c>
      <c r="J777" s="19">
        <v>0</v>
      </c>
      <c r="K777" s="22">
        <v>0</v>
      </c>
      <c r="L777" s="21">
        <v>0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25</v>
      </c>
      <c r="E778" s="19">
        <v>15</v>
      </c>
      <c r="F778" s="20">
        <v>40</v>
      </c>
      <c r="G778" s="21">
        <v>4.8019207683073235</v>
      </c>
      <c r="H778" s="35">
        <v>299</v>
      </c>
      <c r="I778" s="19">
        <v>0</v>
      </c>
      <c r="J778" s="19">
        <v>0</v>
      </c>
      <c r="K778" s="22">
        <v>0</v>
      </c>
      <c r="L778" s="21">
        <v>0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0</v>
      </c>
      <c r="E779" s="19">
        <v>0</v>
      </c>
      <c r="F779" s="20">
        <v>0</v>
      </c>
      <c r="G779" s="21">
        <v>0</v>
      </c>
      <c r="H779" s="35">
        <v>70</v>
      </c>
      <c r="I779" s="19">
        <v>0</v>
      </c>
      <c r="J779" s="19">
        <v>0</v>
      </c>
      <c r="K779" s="22">
        <v>0</v>
      </c>
      <c r="L779" s="21">
        <v>0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9</v>
      </c>
      <c r="E780" s="19">
        <v>18</v>
      </c>
      <c r="F780" s="20">
        <v>27</v>
      </c>
      <c r="G780" s="21">
        <v>5.9602649006622519</v>
      </c>
      <c r="H780" s="35">
        <v>108</v>
      </c>
      <c r="I780" s="19">
        <v>0</v>
      </c>
      <c r="J780" s="19">
        <v>0</v>
      </c>
      <c r="K780" s="22">
        <v>0</v>
      </c>
      <c r="L780" s="21">
        <v>0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5</v>
      </c>
      <c r="E781" s="19">
        <v>3</v>
      </c>
      <c r="F781" s="20">
        <v>8</v>
      </c>
      <c r="G781" s="21">
        <v>4.5977011494252871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32</v>
      </c>
      <c r="E782" s="19">
        <v>16</v>
      </c>
      <c r="F782" s="20">
        <v>48</v>
      </c>
      <c r="G782" s="21">
        <v>5.6872037914691944</v>
      </c>
      <c r="H782" s="35">
        <v>347</v>
      </c>
      <c r="I782" s="19">
        <v>2</v>
      </c>
      <c r="J782" s="19">
        <v>0</v>
      </c>
      <c r="K782" s="22">
        <v>2</v>
      </c>
      <c r="L782" s="21">
        <v>0.57636887608069165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13</v>
      </c>
      <c r="E783" s="19">
        <v>7</v>
      </c>
      <c r="F783" s="20">
        <v>20</v>
      </c>
      <c r="G783" s="21">
        <v>6.2305295950155761</v>
      </c>
      <c r="H783" s="35">
        <v>124</v>
      </c>
      <c r="I783" s="19">
        <v>0</v>
      </c>
      <c r="J783" s="19">
        <v>0</v>
      </c>
      <c r="K783" s="22">
        <v>0</v>
      </c>
      <c r="L783" s="21">
        <v>0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8</v>
      </c>
      <c r="E784" s="19">
        <v>7</v>
      </c>
      <c r="F784" s="20">
        <v>15</v>
      </c>
      <c r="G784" s="21">
        <v>2.982107355864811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44</v>
      </c>
      <c r="E785" s="19">
        <v>43</v>
      </c>
      <c r="F785" s="20">
        <v>87</v>
      </c>
      <c r="G785" s="21">
        <v>5.3243574051407592</v>
      </c>
      <c r="H785" s="19">
        <v>522</v>
      </c>
      <c r="I785" s="19">
        <v>1</v>
      </c>
      <c r="J785" s="19">
        <v>0</v>
      </c>
      <c r="K785" s="22">
        <v>1</v>
      </c>
      <c r="L785" s="21">
        <v>0.19157088122605362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698</v>
      </c>
      <c r="E786" s="29">
        <v>650</v>
      </c>
      <c r="F786" s="29">
        <v>1348</v>
      </c>
      <c r="G786" s="31">
        <v>5.5187095717677881</v>
      </c>
      <c r="H786" s="29">
        <v>12457</v>
      </c>
      <c r="I786" s="29">
        <v>24</v>
      </c>
      <c r="J786" s="29">
        <v>36</v>
      </c>
      <c r="K786" s="36">
        <v>60</v>
      </c>
      <c r="L786" s="31">
        <v>0.48165689973508868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87</v>
      </c>
      <c r="E787" s="19">
        <v>104</v>
      </c>
      <c r="F787" s="20">
        <v>191</v>
      </c>
      <c r="G787" s="21">
        <v>6.9708029197080288</v>
      </c>
      <c r="H787" s="19">
        <v>1627</v>
      </c>
      <c r="I787" s="19">
        <v>0</v>
      </c>
      <c r="J787" s="19">
        <v>0</v>
      </c>
      <c r="K787" s="22">
        <v>0</v>
      </c>
      <c r="L787" s="21">
        <v>0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15</v>
      </c>
      <c r="E788" s="19">
        <v>26</v>
      </c>
      <c r="F788" s="20">
        <v>41</v>
      </c>
      <c r="G788" s="21">
        <v>5.8908045977011492</v>
      </c>
      <c r="H788" s="35">
        <v>345</v>
      </c>
      <c r="I788" s="19">
        <v>1</v>
      </c>
      <c r="J788" s="19">
        <v>0</v>
      </c>
      <c r="K788" s="22">
        <v>1</v>
      </c>
      <c r="L788" s="21">
        <v>0.28985507246376813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24</v>
      </c>
      <c r="E789" s="19">
        <v>29</v>
      </c>
      <c r="F789" s="20">
        <v>53</v>
      </c>
      <c r="G789" s="21">
        <v>5.2423343224530168</v>
      </c>
      <c r="H789" s="35">
        <v>467</v>
      </c>
      <c r="I789" s="19">
        <v>1</v>
      </c>
      <c r="J789" s="19">
        <v>7</v>
      </c>
      <c r="K789" s="22">
        <v>8</v>
      </c>
      <c r="L789" s="21">
        <v>1.7130620985010707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16</v>
      </c>
      <c r="E790" s="19">
        <v>10</v>
      </c>
      <c r="F790" s="20">
        <v>26</v>
      </c>
      <c r="G790" s="21">
        <v>7.3033707865168536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34</v>
      </c>
      <c r="E791" s="19">
        <v>24</v>
      </c>
      <c r="F791" s="20">
        <v>58</v>
      </c>
      <c r="G791" s="21">
        <v>4.5418950665622546</v>
      </c>
      <c r="H791" s="35">
        <v>641</v>
      </c>
      <c r="I791" s="19">
        <v>0</v>
      </c>
      <c r="J791" s="19">
        <v>0</v>
      </c>
      <c r="K791" s="22">
        <v>0</v>
      </c>
      <c r="L791" s="21">
        <v>0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71</v>
      </c>
      <c r="E792" s="19">
        <v>62</v>
      </c>
      <c r="F792" s="20">
        <v>133</v>
      </c>
      <c r="G792" s="21">
        <v>7.6524741081703107</v>
      </c>
      <c r="H792" s="35">
        <v>839</v>
      </c>
      <c r="I792" s="19">
        <v>3</v>
      </c>
      <c r="J792" s="19">
        <v>3</v>
      </c>
      <c r="K792" s="22">
        <v>6</v>
      </c>
      <c r="L792" s="21">
        <v>0.71513706793802145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22</v>
      </c>
      <c r="E793" s="19">
        <v>26</v>
      </c>
      <c r="F793" s="20">
        <v>48</v>
      </c>
      <c r="G793" s="21">
        <v>4.6109510086455332</v>
      </c>
      <c r="H793" s="35">
        <v>402</v>
      </c>
      <c r="I793" s="19">
        <v>2</v>
      </c>
      <c r="J793" s="19">
        <v>2</v>
      </c>
      <c r="K793" s="22">
        <v>4</v>
      </c>
      <c r="L793" s="21">
        <v>0.99502487562189057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20</v>
      </c>
      <c r="E794" s="19">
        <v>26</v>
      </c>
      <c r="F794" s="20">
        <v>46</v>
      </c>
      <c r="G794" s="21">
        <v>7.8231292517006805</v>
      </c>
      <c r="H794" s="35">
        <v>364</v>
      </c>
      <c r="I794" s="19">
        <v>0</v>
      </c>
      <c r="J794" s="19">
        <v>0</v>
      </c>
      <c r="K794" s="22">
        <v>0</v>
      </c>
      <c r="L794" s="21">
        <v>0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10</v>
      </c>
      <c r="E795" s="19">
        <v>11</v>
      </c>
      <c r="F795" s="20">
        <v>21</v>
      </c>
      <c r="G795" s="21">
        <v>5.2763819095477382</v>
      </c>
      <c r="H795" s="35">
        <v>250</v>
      </c>
      <c r="I795" s="19">
        <v>2</v>
      </c>
      <c r="J795" s="19">
        <v>1</v>
      </c>
      <c r="K795" s="22">
        <v>3</v>
      </c>
      <c r="L795" s="21">
        <v>1.2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46</v>
      </c>
      <c r="E796" s="19">
        <v>36</v>
      </c>
      <c r="F796" s="20">
        <v>82</v>
      </c>
      <c r="G796" s="21">
        <v>6.4062499999999991</v>
      </c>
      <c r="H796" s="19">
        <v>504</v>
      </c>
      <c r="I796" s="19">
        <v>0</v>
      </c>
      <c r="J796" s="19">
        <v>0</v>
      </c>
      <c r="K796" s="22">
        <v>0</v>
      </c>
      <c r="L796" s="21">
        <v>0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95</v>
      </c>
      <c r="E797" s="19">
        <v>81</v>
      </c>
      <c r="F797" s="20">
        <v>176</v>
      </c>
      <c r="G797" s="21">
        <v>5.5172413793103452</v>
      </c>
      <c r="H797" s="19">
        <v>1285</v>
      </c>
      <c r="I797" s="19">
        <v>0</v>
      </c>
      <c r="J797" s="19">
        <v>1</v>
      </c>
      <c r="K797" s="22">
        <v>1</v>
      </c>
      <c r="L797" s="21">
        <v>7.7821011673151752E-2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57</v>
      </c>
      <c r="E798" s="19">
        <v>49</v>
      </c>
      <c r="F798" s="20">
        <v>106</v>
      </c>
      <c r="G798" s="21">
        <v>6.3020214030915582</v>
      </c>
      <c r="H798" s="35">
        <v>959</v>
      </c>
      <c r="I798" s="19">
        <v>0</v>
      </c>
      <c r="J798" s="19">
        <v>5</v>
      </c>
      <c r="K798" s="22">
        <v>5</v>
      </c>
      <c r="L798" s="21">
        <v>0.52137643378519283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0</v>
      </c>
      <c r="E799" s="19">
        <v>0</v>
      </c>
      <c r="F799" s="20">
        <v>0</v>
      </c>
      <c r="G799" s="21">
        <v>0</v>
      </c>
      <c r="H799" s="35">
        <v>714</v>
      </c>
      <c r="I799" s="19">
        <v>0</v>
      </c>
      <c r="J799" s="19">
        <v>0</v>
      </c>
      <c r="K799" s="22">
        <v>0</v>
      </c>
      <c r="L799" s="21">
        <v>0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16</v>
      </c>
      <c r="E800" s="19">
        <v>19</v>
      </c>
      <c r="F800" s="20">
        <v>35</v>
      </c>
      <c r="G800" s="21">
        <v>5.627009646302251</v>
      </c>
      <c r="H800" s="35">
        <v>272</v>
      </c>
      <c r="I800" s="19">
        <v>0</v>
      </c>
      <c r="J800" s="19">
        <v>2</v>
      </c>
      <c r="K800" s="22">
        <v>2</v>
      </c>
      <c r="L800" s="21">
        <v>0.73529411764705876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21</v>
      </c>
      <c r="E801" s="19">
        <v>18</v>
      </c>
      <c r="F801" s="20">
        <v>39</v>
      </c>
      <c r="G801" s="21">
        <v>6.103286384976526</v>
      </c>
      <c r="H801" s="35">
        <v>299</v>
      </c>
      <c r="I801" s="19">
        <v>0</v>
      </c>
      <c r="J801" s="19">
        <v>0</v>
      </c>
      <c r="K801" s="22">
        <v>0</v>
      </c>
      <c r="L801" s="21">
        <v>0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11</v>
      </c>
      <c r="E802" s="19">
        <v>13</v>
      </c>
      <c r="F802" s="20">
        <v>24</v>
      </c>
      <c r="G802" s="21">
        <v>4.4117647058823533</v>
      </c>
      <c r="H802" s="19">
        <v>326</v>
      </c>
      <c r="I802" s="19">
        <v>2</v>
      </c>
      <c r="J802" s="19">
        <v>1</v>
      </c>
      <c r="K802" s="22">
        <v>3</v>
      </c>
      <c r="L802" s="21">
        <v>0.92024539877300615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38</v>
      </c>
      <c r="E803" s="19">
        <v>31</v>
      </c>
      <c r="F803" s="20">
        <v>69</v>
      </c>
      <c r="G803" s="21">
        <v>4.2150274893097128</v>
      </c>
      <c r="H803" s="19">
        <v>1035</v>
      </c>
      <c r="I803" s="19">
        <v>6</v>
      </c>
      <c r="J803" s="19">
        <v>7</v>
      </c>
      <c r="K803" s="22">
        <v>13</v>
      </c>
      <c r="L803" s="21">
        <v>1.2560386473429952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0</v>
      </c>
      <c r="E804" s="19">
        <v>0</v>
      </c>
      <c r="F804" s="20">
        <v>0</v>
      </c>
      <c r="G804" s="21">
        <v>0</v>
      </c>
      <c r="H804" s="35">
        <v>165</v>
      </c>
      <c r="I804" s="19">
        <v>0</v>
      </c>
      <c r="J804" s="19">
        <v>0</v>
      </c>
      <c r="K804" s="22">
        <v>0</v>
      </c>
      <c r="L804" s="21">
        <v>0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24</v>
      </c>
      <c r="E805" s="19">
        <v>18</v>
      </c>
      <c r="F805" s="20">
        <v>42</v>
      </c>
      <c r="G805" s="21">
        <v>5.5045871559633035</v>
      </c>
      <c r="H805" s="35">
        <v>323</v>
      </c>
      <c r="I805" s="19">
        <v>0</v>
      </c>
      <c r="J805" s="19">
        <v>0</v>
      </c>
      <c r="K805" s="22">
        <v>0</v>
      </c>
      <c r="L805" s="21">
        <v>0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35</v>
      </c>
      <c r="E806" s="19">
        <v>26</v>
      </c>
      <c r="F806" s="20">
        <v>61</v>
      </c>
      <c r="G806" s="21">
        <v>5.2951388888888884</v>
      </c>
      <c r="H806" s="35">
        <v>526</v>
      </c>
      <c r="I806" s="19">
        <v>5</v>
      </c>
      <c r="J806" s="19">
        <v>5</v>
      </c>
      <c r="K806" s="22">
        <v>10</v>
      </c>
      <c r="L806" s="21">
        <v>1.9011406844106464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56</v>
      </c>
      <c r="E807" s="19">
        <v>41</v>
      </c>
      <c r="F807" s="20">
        <v>97</v>
      </c>
      <c r="G807" s="21">
        <v>6.1083123425692696</v>
      </c>
      <c r="H807" s="19">
        <v>994</v>
      </c>
      <c r="I807" s="19">
        <v>2</v>
      </c>
      <c r="J807" s="19">
        <v>2</v>
      </c>
      <c r="K807" s="22">
        <v>4</v>
      </c>
      <c r="L807" s="21">
        <v>0.4024144869215292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579</v>
      </c>
      <c r="E808" s="29">
        <v>566</v>
      </c>
      <c r="F808" s="29">
        <v>1145</v>
      </c>
      <c r="G808" s="31">
        <v>5.8278617600651499</v>
      </c>
      <c r="H808" s="29">
        <v>8848</v>
      </c>
      <c r="I808" s="29">
        <v>34</v>
      </c>
      <c r="J808" s="29">
        <v>35</v>
      </c>
      <c r="K808" s="36">
        <v>69</v>
      </c>
      <c r="L808" s="31">
        <v>0.77983725135623871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15</v>
      </c>
      <c r="E809" s="19">
        <v>11</v>
      </c>
      <c r="F809" s="20">
        <v>26</v>
      </c>
      <c r="G809" s="21">
        <v>6.9148936170212769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84</v>
      </c>
      <c r="E810" s="19">
        <v>87</v>
      </c>
      <c r="F810" s="20">
        <v>171</v>
      </c>
      <c r="G810" s="21">
        <v>6.504374286801065</v>
      </c>
      <c r="H810" s="35">
        <v>921</v>
      </c>
      <c r="I810" s="19">
        <v>5</v>
      </c>
      <c r="J810" s="19">
        <v>3</v>
      </c>
      <c r="K810" s="22">
        <v>8</v>
      </c>
      <c r="L810" s="21">
        <v>0.86862106406080353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7</v>
      </c>
      <c r="E811" s="19">
        <v>10</v>
      </c>
      <c r="F811" s="20">
        <v>17</v>
      </c>
      <c r="G811" s="21">
        <v>3.5123966942148761</v>
      </c>
      <c r="H811" s="35">
        <v>323</v>
      </c>
      <c r="I811" s="19">
        <v>0</v>
      </c>
      <c r="J811" s="19">
        <v>0</v>
      </c>
      <c r="K811" s="22">
        <v>0</v>
      </c>
      <c r="L811" s="21">
        <v>0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23</v>
      </c>
      <c r="E812" s="19">
        <v>20</v>
      </c>
      <c r="F812" s="20">
        <v>43</v>
      </c>
      <c r="G812" s="21">
        <v>4.7409040793825792</v>
      </c>
      <c r="H812" s="35">
        <v>513</v>
      </c>
      <c r="I812" s="19">
        <v>3</v>
      </c>
      <c r="J812" s="19">
        <v>2</v>
      </c>
      <c r="K812" s="22">
        <v>5</v>
      </c>
      <c r="L812" s="21">
        <v>0.97465886939571145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50</v>
      </c>
      <c r="E813" s="19">
        <v>58</v>
      </c>
      <c r="F813" s="20">
        <v>108</v>
      </c>
      <c r="G813" s="21">
        <v>7.3619631901840492</v>
      </c>
      <c r="H813" s="35">
        <v>763</v>
      </c>
      <c r="I813" s="19">
        <v>0</v>
      </c>
      <c r="J813" s="19">
        <v>0</v>
      </c>
      <c r="K813" s="22">
        <v>0</v>
      </c>
      <c r="L813" s="21">
        <v>0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52</v>
      </c>
      <c r="E814" s="19">
        <v>43</v>
      </c>
      <c r="F814" s="20">
        <v>95</v>
      </c>
      <c r="G814" s="21">
        <v>7.1752265861027187</v>
      </c>
      <c r="H814" s="35">
        <v>474</v>
      </c>
      <c r="I814" s="19">
        <v>2</v>
      </c>
      <c r="J814" s="19">
        <v>0</v>
      </c>
      <c r="K814" s="22">
        <v>2</v>
      </c>
      <c r="L814" s="21">
        <v>0.42194092827004215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52</v>
      </c>
      <c r="E815" s="19">
        <v>35</v>
      </c>
      <c r="F815" s="20">
        <v>87</v>
      </c>
      <c r="G815" s="21">
        <v>7.2864321608040195</v>
      </c>
      <c r="H815" s="35">
        <v>486</v>
      </c>
      <c r="I815" s="19">
        <v>0</v>
      </c>
      <c r="J815" s="19">
        <v>1</v>
      </c>
      <c r="K815" s="22">
        <v>1</v>
      </c>
      <c r="L815" s="21">
        <v>0.20576131687242799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37</v>
      </c>
      <c r="E816" s="19">
        <v>41</v>
      </c>
      <c r="F816" s="20">
        <v>78</v>
      </c>
      <c r="G816" s="21">
        <v>5.032258064516129</v>
      </c>
      <c r="H816" s="35">
        <v>780</v>
      </c>
      <c r="I816" s="19">
        <v>5</v>
      </c>
      <c r="J816" s="19">
        <v>3</v>
      </c>
      <c r="K816" s="22">
        <v>8</v>
      </c>
      <c r="L816" s="21">
        <v>1.0256410256410255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27</v>
      </c>
      <c r="E817" s="19">
        <v>19</v>
      </c>
      <c r="F817" s="20">
        <v>46</v>
      </c>
      <c r="G817" s="21">
        <v>4.967602591792657</v>
      </c>
      <c r="H817" s="35">
        <v>520</v>
      </c>
      <c r="I817" s="19">
        <v>4</v>
      </c>
      <c r="J817" s="19">
        <v>4</v>
      </c>
      <c r="K817" s="22">
        <v>8</v>
      </c>
      <c r="L817" s="21">
        <v>1.5384615384615385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24</v>
      </c>
      <c r="E818" s="19">
        <v>35</v>
      </c>
      <c r="F818" s="20">
        <v>59</v>
      </c>
      <c r="G818" s="21">
        <v>6.2367864693446089</v>
      </c>
      <c r="H818" s="35">
        <v>321</v>
      </c>
      <c r="I818" s="19">
        <v>5</v>
      </c>
      <c r="J818" s="19">
        <v>5</v>
      </c>
      <c r="K818" s="22">
        <v>10</v>
      </c>
      <c r="L818" s="21">
        <v>3.1152647975077881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23</v>
      </c>
      <c r="E819" s="19">
        <v>29</v>
      </c>
      <c r="F819" s="20">
        <v>52</v>
      </c>
      <c r="G819" s="21">
        <v>5.2845528455284558</v>
      </c>
      <c r="H819" s="19">
        <v>418</v>
      </c>
      <c r="I819" s="19">
        <v>2</v>
      </c>
      <c r="J819" s="19">
        <v>1</v>
      </c>
      <c r="K819" s="22">
        <v>3</v>
      </c>
      <c r="L819" s="21">
        <v>0.71770334928229662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42</v>
      </c>
      <c r="E820" s="19">
        <v>54</v>
      </c>
      <c r="F820" s="20">
        <v>96</v>
      </c>
      <c r="G820" s="21">
        <v>5.4982817869415808</v>
      </c>
      <c r="H820" s="19">
        <v>1092</v>
      </c>
      <c r="I820" s="19">
        <v>3</v>
      </c>
      <c r="J820" s="19">
        <v>11</v>
      </c>
      <c r="K820" s="22">
        <v>14</v>
      </c>
      <c r="L820" s="21">
        <v>1.2820512820512819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14</v>
      </c>
      <c r="E821" s="19">
        <v>14</v>
      </c>
      <c r="F821" s="20">
        <v>28</v>
      </c>
      <c r="G821" s="21">
        <v>5.982905982905983</v>
      </c>
      <c r="H821" s="35">
        <v>201</v>
      </c>
      <c r="I821" s="19">
        <v>1</v>
      </c>
      <c r="J821" s="19">
        <v>0</v>
      </c>
      <c r="K821" s="22">
        <v>1</v>
      </c>
      <c r="L821" s="21">
        <v>0.49751243781094528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15</v>
      </c>
      <c r="E822" s="19">
        <v>2</v>
      </c>
      <c r="F822" s="20">
        <v>17</v>
      </c>
      <c r="G822" s="21">
        <v>5.1829268292682924</v>
      </c>
      <c r="H822" s="19">
        <v>118</v>
      </c>
      <c r="I822" s="19">
        <v>0</v>
      </c>
      <c r="J822" s="19">
        <v>0</v>
      </c>
      <c r="K822" s="22">
        <v>0</v>
      </c>
      <c r="L822" s="21">
        <v>0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114</v>
      </c>
      <c r="E823" s="19">
        <v>108</v>
      </c>
      <c r="F823" s="20">
        <v>222</v>
      </c>
      <c r="G823" s="21">
        <v>5.1412691060676234</v>
      </c>
      <c r="H823" s="19">
        <v>1820</v>
      </c>
      <c r="I823" s="19">
        <v>4</v>
      </c>
      <c r="J823" s="19">
        <v>5</v>
      </c>
      <c r="K823" s="22">
        <v>9</v>
      </c>
      <c r="L823" s="21">
        <v>0.49450549450549447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156</v>
      </c>
      <c r="E824" s="29">
        <v>118</v>
      </c>
      <c r="F824" s="29">
        <v>274</v>
      </c>
      <c r="G824" s="31">
        <v>5.9552271245381441</v>
      </c>
      <c r="H824" s="29">
        <v>2343</v>
      </c>
      <c r="I824" s="29">
        <v>16</v>
      </c>
      <c r="J824" s="29">
        <v>14</v>
      </c>
      <c r="K824" s="36">
        <v>30</v>
      </c>
      <c r="L824" s="31">
        <v>1.2804097311139564</v>
      </c>
    </row>
    <row r="825" spans="1:12" ht="14.25" customHeight="1" x14ac:dyDescent="0.2">
      <c r="A825" s="14" t="s">
        <v>1386</v>
      </c>
      <c r="B825" s="8" t="s">
        <v>1387</v>
      </c>
      <c r="C825" s="9">
        <v>92499</v>
      </c>
      <c r="D825" s="49">
        <v>2861</v>
      </c>
      <c r="E825" s="49">
        <v>2746</v>
      </c>
      <c r="F825" s="49">
        <v>5607</v>
      </c>
      <c r="G825" s="25">
        <v>6.0616871533746313</v>
      </c>
      <c r="H825" s="9">
        <v>28634</v>
      </c>
      <c r="I825" s="49">
        <v>43</v>
      </c>
      <c r="J825" s="49">
        <v>37</v>
      </c>
      <c r="K825" s="50">
        <v>80</v>
      </c>
      <c r="L825" s="25">
        <v>0.27938813997345813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282</v>
      </c>
      <c r="E826" s="38">
        <v>262</v>
      </c>
      <c r="F826" s="38">
        <v>544</v>
      </c>
      <c r="G826" s="31">
        <v>4.4458973520758418</v>
      </c>
      <c r="H826" s="29">
        <v>4892</v>
      </c>
      <c r="I826" s="38">
        <v>21</v>
      </c>
      <c r="J826" s="38">
        <v>18</v>
      </c>
      <c r="K826" s="39">
        <v>39</v>
      </c>
      <c r="L826" s="31">
        <v>0.79721995094031073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12</v>
      </c>
      <c r="E827" s="35">
        <v>8</v>
      </c>
      <c r="F827" s="40">
        <v>20</v>
      </c>
      <c r="G827" s="21">
        <v>4.0080160320641278</v>
      </c>
      <c r="H827" s="35">
        <v>297</v>
      </c>
      <c r="I827" s="35">
        <v>0</v>
      </c>
      <c r="J827" s="35">
        <v>0</v>
      </c>
      <c r="K827" s="41">
        <v>0</v>
      </c>
      <c r="L827" s="21">
        <v>0</v>
      </c>
    </row>
    <row r="828" spans="1:12" ht="14.25" customHeight="1" outlineLevel="1" x14ac:dyDescent="0.2">
      <c r="A828" s="42" t="s">
        <v>1392</v>
      </c>
      <c r="B828" s="43" t="s">
        <v>833</v>
      </c>
      <c r="C828" s="44">
        <v>539</v>
      </c>
      <c r="D828" s="35">
        <v>11</v>
      </c>
      <c r="E828" s="35">
        <v>12</v>
      </c>
      <c r="F828" s="40">
        <v>23</v>
      </c>
      <c r="G828" s="21">
        <v>4.2671614100185531</v>
      </c>
      <c r="H828" s="35">
        <v>200</v>
      </c>
      <c r="I828" s="35">
        <v>1</v>
      </c>
      <c r="J828" s="35">
        <v>2</v>
      </c>
      <c r="K828" s="48">
        <v>3</v>
      </c>
      <c r="L828" s="46">
        <v>1.5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20</v>
      </c>
      <c r="E829" s="35">
        <v>18</v>
      </c>
      <c r="F829" s="40">
        <v>38</v>
      </c>
      <c r="G829" s="21">
        <v>5.5964653902798238</v>
      </c>
      <c r="H829" s="35">
        <v>313</v>
      </c>
      <c r="I829" s="35">
        <v>1</v>
      </c>
      <c r="J829" s="35">
        <v>0</v>
      </c>
      <c r="K829" s="41">
        <v>1</v>
      </c>
      <c r="L829" s="21">
        <v>0.31948881789137379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8</v>
      </c>
      <c r="E830" s="35">
        <v>14</v>
      </c>
      <c r="F830" s="40">
        <v>22</v>
      </c>
      <c r="G830" s="21">
        <v>4.1666666666666661</v>
      </c>
      <c r="H830" s="35">
        <v>237</v>
      </c>
      <c r="I830" s="35">
        <v>2</v>
      </c>
      <c r="J830" s="35">
        <v>1</v>
      </c>
      <c r="K830" s="41">
        <v>3</v>
      </c>
      <c r="L830" s="21">
        <v>1.2658227848101267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8</v>
      </c>
      <c r="E831" s="35">
        <v>13</v>
      </c>
      <c r="F831" s="40">
        <v>21</v>
      </c>
      <c r="G831" s="21">
        <v>6.2314540059347179</v>
      </c>
      <c r="H831" s="35">
        <v>124</v>
      </c>
      <c r="I831" s="35">
        <v>2</v>
      </c>
      <c r="J831" s="35">
        <v>0</v>
      </c>
      <c r="K831" s="41">
        <v>2</v>
      </c>
      <c r="L831" s="21">
        <v>1.6129032258064515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22</v>
      </c>
      <c r="E832" s="35">
        <v>14</v>
      </c>
      <c r="F832" s="40">
        <v>36</v>
      </c>
      <c r="G832" s="21">
        <v>3.3027522935779818</v>
      </c>
      <c r="H832" s="35">
        <v>504</v>
      </c>
      <c r="I832" s="35">
        <v>3</v>
      </c>
      <c r="J832" s="35">
        <v>2</v>
      </c>
      <c r="K832" s="41">
        <v>5</v>
      </c>
      <c r="L832" s="21">
        <v>0.99206349206349198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47</v>
      </c>
      <c r="E833" s="35">
        <v>44</v>
      </c>
      <c r="F833" s="40">
        <v>91</v>
      </c>
      <c r="G833" s="21">
        <v>5.1412429378531073</v>
      </c>
      <c r="H833" s="35">
        <v>336</v>
      </c>
      <c r="I833" s="35">
        <v>0</v>
      </c>
      <c r="J833" s="35">
        <v>1</v>
      </c>
      <c r="K833" s="41">
        <v>1</v>
      </c>
      <c r="L833" s="21">
        <v>0.29761904761904762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6</v>
      </c>
      <c r="E834" s="35">
        <v>9</v>
      </c>
      <c r="F834" s="40">
        <v>15</v>
      </c>
      <c r="G834" s="21">
        <v>5.6603773584905666</v>
      </c>
      <c r="H834" s="35">
        <v>71</v>
      </c>
      <c r="I834" s="35">
        <v>2</v>
      </c>
      <c r="J834" s="35">
        <v>4</v>
      </c>
      <c r="K834" s="41">
        <v>6</v>
      </c>
      <c r="L834" s="21">
        <v>8.4507042253521121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10</v>
      </c>
      <c r="E835" s="35">
        <v>5</v>
      </c>
      <c r="F835" s="40">
        <v>15</v>
      </c>
      <c r="G835" s="21">
        <v>2.5167785234899327</v>
      </c>
      <c r="H835" s="35">
        <v>405</v>
      </c>
      <c r="I835" s="35">
        <v>2</v>
      </c>
      <c r="J835" s="35">
        <v>3</v>
      </c>
      <c r="K835" s="41">
        <v>5</v>
      </c>
      <c r="L835" s="21">
        <v>1.2345679012345678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6</v>
      </c>
      <c r="E836" s="35">
        <v>4</v>
      </c>
      <c r="F836" s="40">
        <v>10</v>
      </c>
      <c r="G836" s="21">
        <v>2.9239766081871341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 t="s">
        <v>3016</v>
      </c>
      <c r="E837" s="35" t="s">
        <v>3017</v>
      </c>
      <c r="F837" s="40">
        <v>0</v>
      </c>
      <c r="G837" s="21">
        <v>0</v>
      </c>
      <c r="H837" s="35">
        <v>97</v>
      </c>
      <c r="I837" s="35" t="s">
        <v>3018</v>
      </c>
      <c r="J837" s="35" t="s">
        <v>3018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35</v>
      </c>
      <c r="E838" s="35">
        <v>43</v>
      </c>
      <c r="F838" s="40">
        <v>78</v>
      </c>
      <c r="G838" s="21">
        <v>5.4054054054054053</v>
      </c>
      <c r="H838" s="35">
        <v>627</v>
      </c>
      <c r="I838" s="35">
        <v>4</v>
      </c>
      <c r="J838" s="35">
        <v>3</v>
      </c>
      <c r="K838" s="41">
        <v>7</v>
      </c>
      <c r="L838" s="21">
        <v>1.1164274322169059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7</v>
      </c>
      <c r="E839" s="35">
        <v>10</v>
      </c>
      <c r="F839" s="40">
        <v>17</v>
      </c>
      <c r="G839" s="21">
        <v>3.8636363636363633</v>
      </c>
      <c r="H839" s="35">
        <v>271</v>
      </c>
      <c r="I839" s="35">
        <v>2</v>
      </c>
      <c r="J839" s="35">
        <v>2</v>
      </c>
      <c r="K839" s="41">
        <v>4</v>
      </c>
      <c r="L839" s="21">
        <v>1.4760147601476015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40</v>
      </c>
      <c r="E840" s="35">
        <v>23</v>
      </c>
      <c r="F840" s="40">
        <v>63</v>
      </c>
      <c r="G840" s="21">
        <v>6.4748201438848918</v>
      </c>
      <c r="H840" s="35">
        <v>368</v>
      </c>
      <c r="I840" s="35">
        <v>0</v>
      </c>
      <c r="J840" s="35">
        <v>0</v>
      </c>
      <c r="K840" s="41">
        <v>0</v>
      </c>
      <c r="L840" s="21">
        <v>0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19</v>
      </c>
      <c r="E841" s="35">
        <v>21</v>
      </c>
      <c r="F841" s="40">
        <v>40</v>
      </c>
      <c r="G841" s="21">
        <v>3.8610038610038608</v>
      </c>
      <c r="H841" s="35">
        <v>434</v>
      </c>
      <c r="I841" s="35">
        <v>0</v>
      </c>
      <c r="J841" s="35">
        <v>0</v>
      </c>
      <c r="K841" s="41">
        <v>0</v>
      </c>
      <c r="L841" s="21">
        <v>0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16</v>
      </c>
      <c r="E842" s="35">
        <v>11</v>
      </c>
      <c r="F842" s="40">
        <v>27</v>
      </c>
      <c r="G842" s="21">
        <v>4.1221374045801529</v>
      </c>
      <c r="H842" s="35">
        <v>327</v>
      </c>
      <c r="I842" s="35">
        <v>2</v>
      </c>
      <c r="J842" s="35">
        <v>0</v>
      </c>
      <c r="K842" s="41">
        <v>2</v>
      </c>
      <c r="L842" s="21">
        <v>0.6116207951070336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15</v>
      </c>
      <c r="E843" s="35">
        <v>13</v>
      </c>
      <c r="F843" s="40">
        <v>28</v>
      </c>
      <c r="G843" s="21">
        <v>6.2360801781737196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364</v>
      </c>
      <c r="E844" s="38">
        <v>357</v>
      </c>
      <c r="F844" s="38">
        <v>721</v>
      </c>
      <c r="G844" s="31">
        <v>5.5908808933002474</v>
      </c>
      <c r="H844" s="29">
        <v>4380</v>
      </c>
      <c r="I844" s="38">
        <v>11</v>
      </c>
      <c r="J844" s="38">
        <v>9</v>
      </c>
      <c r="K844" s="39">
        <v>20</v>
      </c>
      <c r="L844" s="31">
        <v>0.45662100456621002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8</v>
      </c>
      <c r="E845" s="35">
        <v>9</v>
      </c>
      <c r="F845" s="40">
        <v>17</v>
      </c>
      <c r="G845" s="21">
        <v>4.5454545454545459</v>
      </c>
      <c r="H845" s="35">
        <v>163</v>
      </c>
      <c r="I845" s="35">
        <v>0</v>
      </c>
      <c r="J845" s="35">
        <v>0</v>
      </c>
      <c r="K845" s="41">
        <v>0</v>
      </c>
      <c r="L845" s="21">
        <v>0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14</v>
      </c>
      <c r="E846" s="35">
        <v>15</v>
      </c>
      <c r="F846" s="40">
        <v>29</v>
      </c>
      <c r="G846" s="21">
        <v>7.7333333333333334</v>
      </c>
      <c r="H846" s="35">
        <v>88</v>
      </c>
      <c r="I846" s="35">
        <v>0</v>
      </c>
      <c r="J846" s="35">
        <v>1</v>
      </c>
      <c r="K846" s="41">
        <v>1</v>
      </c>
      <c r="L846" s="21">
        <v>1.1363636363636365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8</v>
      </c>
      <c r="E847" s="35">
        <v>3</v>
      </c>
      <c r="F847" s="40">
        <v>11</v>
      </c>
      <c r="G847" s="21">
        <v>4.2801556420233462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15</v>
      </c>
      <c r="E848" s="35">
        <v>21</v>
      </c>
      <c r="F848" s="40">
        <v>36</v>
      </c>
      <c r="G848" s="21">
        <v>4.7493403693931393</v>
      </c>
      <c r="H848" s="35">
        <v>322</v>
      </c>
      <c r="I848" s="35">
        <v>4</v>
      </c>
      <c r="J848" s="35">
        <v>1</v>
      </c>
      <c r="K848" s="41">
        <v>5</v>
      </c>
      <c r="L848" s="21">
        <v>1.5527950310559007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42</v>
      </c>
      <c r="E849" s="35">
        <v>37</v>
      </c>
      <c r="F849" s="40">
        <v>79</v>
      </c>
      <c r="G849" s="21">
        <v>6.666666666666667</v>
      </c>
      <c r="H849" s="35">
        <v>326</v>
      </c>
      <c r="I849" s="35">
        <v>1</v>
      </c>
      <c r="J849" s="35">
        <v>0</v>
      </c>
      <c r="K849" s="41">
        <v>1</v>
      </c>
      <c r="L849" s="21">
        <v>0.30674846625766872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26</v>
      </c>
      <c r="E850" s="35">
        <v>19</v>
      </c>
      <c r="F850" s="40">
        <v>45</v>
      </c>
      <c r="G850" s="21">
        <v>4.6826222684703431</v>
      </c>
      <c r="H850" s="35">
        <v>316</v>
      </c>
      <c r="I850" s="35">
        <v>0</v>
      </c>
      <c r="J850" s="35">
        <v>1</v>
      </c>
      <c r="K850" s="41">
        <v>1</v>
      </c>
      <c r="L850" s="21">
        <v>0.31645569620253167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17</v>
      </c>
      <c r="E851" s="35">
        <v>20</v>
      </c>
      <c r="F851" s="40">
        <v>37</v>
      </c>
      <c r="G851" s="21">
        <v>5.8730158730158726</v>
      </c>
      <c r="H851" s="35">
        <v>322</v>
      </c>
      <c r="I851" s="35">
        <v>0</v>
      </c>
      <c r="J851" s="35">
        <v>1</v>
      </c>
      <c r="K851" s="41">
        <v>1</v>
      </c>
      <c r="L851" s="21">
        <v>0.3105590062111801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39</v>
      </c>
      <c r="E852" s="35">
        <v>29</v>
      </c>
      <c r="F852" s="40">
        <v>68</v>
      </c>
      <c r="G852" s="21">
        <v>6.8479355488418934</v>
      </c>
      <c r="H852" s="35">
        <v>236</v>
      </c>
      <c r="I852" s="35">
        <v>1</v>
      </c>
      <c r="J852" s="35">
        <v>0</v>
      </c>
      <c r="K852" s="41">
        <v>1</v>
      </c>
      <c r="L852" s="21">
        <v>0.42372881355932202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17</v>
      </c>
      <c r="E853" s="35">
        <v>22</v>
      </c>
      <c r="F853" s="40">
        <v>39</v>
      </c>
      <c r="G853" s="21">
        <v>6.8661971830985919</v>
      </c>
      <c r="H853" s="35">
        <v>183</v>
      </c>
      <c r="I853" s="35">
        <v>0</v>
      </c>
      <c r="J853" s="35">
        <v>0</v>
      </c>
      <c r="K853" s="41">
        <v>0</v>
      </c>
      <c r="L853" s="21">
        <v>0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5</v>
      </c>
      <c r="E854" s="35">
        <v>18</v>
      </c>
      <c r="F854" s="40">
        <v>23</v>
      </c>
      <c r="G854" s="21">
        <v>6.2670299727520433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17</v>
      </c>
      <c r="E855" s="35">
        <v>14</v>
      </c>
      <c r="F855" s="40">
        <v>31</v>
      </c>
      <c r="G855" s="21">
        <v>4.4222539229671902</v>
      </c>
      <c r="H855" s="35">
        <v>262</v>
      </c>
      <c r="I855" s="35">
        <v>5</v>
      </c>
      <c r="J855" s="35">
        <v>2</v>
      </c>
      <c r="K855" s="41">
        <v>7</v>
      </c>
      <c r="L855" s="21">
        <v>2.6717557251908395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19</v>
      </c>
      <c r="E856" s="35">
        <v>16</v>
      </c>
      <c r="F856" s="40">
        <v>35</v>
      </c>
      <c r="G856" s="21">
        <v>4.4416243654822338</v>
      </c>
      <c r="H856" s="35">
        <v>348</v>
      </c>
      <c r="I856" s="35">
        <v>0</v>
      </c>
      <c r="J856" s="35">
        <v>0</v>
      </c>
      <c r="K856" s="41">
        <v>0</v>
      </c>
      <c r="L856" s="21">
        <v>0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42</v>
      </c>
      <c r="E857" s="35">
        <v>33</v>
      </c>
      <c r="F857" s="40">
        <v>75</v>
      </c>
      <c r="G857" s="21">
        <v>6.0926076360682373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22</v>
      </c>
      <c r="E858" s="35">
        <v>24</v>
      </c>
      <c r="F858" s="40">
        <v>46</v>
      </c>
      <c r="G858" s="21">
        <v>5.75</v>
      </c>
      <c r="H858" s="35">
        <v>155</v>
      </c>
      <c r="I858" s="35">
        <v>0</v>
      </c>
      <c r="J858" s="35">
        <v>1</v>
      </c>
      <c r="K858" s="41">
        <v>1</v>
      </c>
      <c r="L858" s="21">
        <v>0.64516129032258063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9</v>
      </c>
      <c r="E859" s="35">
        <v>7</v>
      </c>
      <c r="F859" s="40">
        <v>16</v>
      </c>
      <c r="G859" s="21">
        <v>3.9603960396039604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37</v>
      </c>
      <c r="E860" s="35">
        <v>42</v>
      </c>
      <c r="F860" s="40">
        <v>79</v>
      </c>
      <c r="G860" s="21">
        <v>5.7875457875457874</v>
      </c>
      <c r="H860" s="35">
        <v>489</v>
      </c>
      <c r="I860" s="35">
        <v>0</v>
      </c>
      <c r="J860" s="35">
        <v>2</v>
      </c>
      <c r="K860" s="41">
        <v>2</v>
      </c>
      <c r="L860" s="21">
        <v>0.40899795501022501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20</v>
      </c>
      <c r="E861" s="35">
        <v>18</v>
      </c>
      <c r="F861" s="40">
        <v>38</v>
      </c>
      <c r="G861" s="21">
        <v>5.6886227544910177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7</v>
      </c>
      <c r="E862" s="35">
        <v>10</v>
      </c>
      <c r="F862" s="40">
        <v>17</v>
      </c>
      <c r="G862" s="21">
        <v>3.6093418259023355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468</v>
      </c>
      <c r="E863" s="38">
        <v>440</v>
      </c>
      <c r="F863" s="38">
        <v>908</v>
      </c>
      <c r="G863" s="31">
        <v>6.0060854610398202</v>
      </c>
      <c r="H863" s="29">
        <v>5117</v>
      </c>
      <c r="I863" s="38">
        <v>1</v>
      </c>
      <c r="J863" s="38">
        <v>2</v>
      </c>
      <c r="K863" s="39">
        <v>3</v>
      </c>
      <c r="L863" s="31">
        <v>5.86281024037522E-2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10</v>
      </c>
      <c r="E864" s="35">
        <v>6</v>
      </c>
      <c r="F864" s="40">
        <v>16</v>
      </c>
      <c r="G864" s="21">
        <v>3.5955056179775284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15</v>
      </c>
      <c r="E865" s="35">
        <v>13</v>
      </c>
      <c r="F865" s="40">
        <v>28</v>
      </c>
      <c r="G865" s="21">
        <v>5.1756007393715349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10</v>
      </c>
      <c r="E866" s="35">
        <v>8</v>
      </c>
      <c r="F866" s="40">
        <v>18</v>
      </c>
      <c r="G866" s="21">
        <v>3.3457249070631967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48</v>
      </c>
      <c r="E867" s="35">
        <v>53</v>
      </c>
      <c r="F867" s="40">
        <v>101</v>
      </c>
      <c r="G867" s="21">
        <v>11.335578002244668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10</v>
      </c>
      <c r="E868" s="35">
        <v>12</v>
      </c>
      <c r="F868" s="40">
        <v>22</v>
      </c>
      <c r="G868" s="21">
        <v>3.7225042301184432</v>
      </c>
      <c r="H868" s="35">
        <v>212</v>
      </c>
      <c r="I868" s="35">
        <v>1</v>
      </c>
      <c r="J868" s="35">
        <v>2</v>
      </c>
      <c r="K868" s="41">
        <v>3</v>
      </c>
      <c r="L868" s="21">
        <v>1.4150943396226416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10</v>
      </c>
      <c r="E869" s="35">
        <v>23</v>
      </c>
      <c r="F869" s="40">
        <v>33</v>
      </c>
      <c r="G869" s="21">
        <v>4.0342298288508553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19</v>
      </c>
      <c r="E870" s="35">
        <v>20</v>
      </c>
      <c r="F870" s="40">
        <v>39</v>
      </c>
      <c r="G870" s="21">
        <v>4.808877928483354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13</v>
      </c>
      <c r="E871" s="35">
        <v>10</v>
      </c>
      <c r="F871" s="40">
        <v>23</v>
      </c>
      <c r="G871" s="21">
        <v>3.2531824611032532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28</v>
      </c>
      <c r="E872" s="35">
        <v>23</v>
      </c>
      <c r="F872" s="40">
        <v>51</v>
      </c>
      <c r="G872" s="21">
        <v>6.1077844311377243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9</v>
      </c>
      <c r="E873" s="35">
        <v>18</v>
      </c>
      <c r="F873" s="40">
        <v>27</v>
      </c>
      <c r="G873" s="21">
        <v>3.71900826446281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32</v>
      </c>
      <c r="E874" s="35">
        <v>28</v>
      </c>
      <c r="F874" s="40">
        <v>60</v>
      </c>
      <c r="G874" s="21">
        <v>5.6764427625354781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42</v>
      </c>
      <c r="E875" s="35">
        <v>23</v>
      </c>
      <c r="F875" s="40">
        <v>65</v>
      </c>
      <c r="G875" s="21">
        <v>6.5789473684210522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14</v>
      </c>
      <c r="E876" s="35">
        <v>18</v>
      </c>
      <c r="F876" s="40">
        <v>32</v>
      </c>
      <c r="G876" s="21">
        <v>4.9004594180704446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141</v>
      </c>
      <c r="E877" s="35">
        <v>143</v>
      </c>
      <c r="F877" s="40">
        <v>284</v>
      </c>
      <c r="G877" s="21">
        <v>8.4198043284909581</v>
      </c>
      <c r="H877" s="35">
        <v>896</v>
      </c>
      <c r="I877" s="35">
        <v>0</v>
      </c>
      <c r="J877" s="35">
        <v>0</v>
      </c>
      <c r="K877" s="41">
        <v>0</v>
      </c>
      <c r="L877" s="21">
        <v>0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18</v>
      </c>
      <c r="E878" s="35">
        <v>16</v>
      </c>
      <c r="F878" s="40">
        <v>34</v>
      </c>
      <c r="G878" s="21">
        <v>6.3670411985018731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18</v>
      </c>
      <c r="E879" s="35">
        <v>7</v>
      </c>
      <c r="F879" s="40">
        <v>25</v>
      </c>
      <c r="G879" s="21">
        <v>4.6728971962616823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31</v>
      </c>
      <c r="E880" s="35">
        <v>19</v>
      </c>
      <c r="F880" s="40">
        <v>50</v>
      </c>
      <c r="G880" s="21">
        <v>4.6511627906976747</v>
      </c>
      <c r="H880" s="19">
        <v>414</v>
      </c>
      <c r="I880" s="35">
        <v>0</v>
      </c>
      <c r="J880" s="35">
        <v>0</v>
      </c>
      <c r="K880" s="41">
        <v>0</v>
      </c>
      <c r="L880" s="21">
        <v>0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1273</v>
      </c>
      <c r="E881" s="38">
        <v>1253</v>
      </c>
      <c r="F881" s="38">
        <v>2526</v>
      </c>
      <c r="G881" s="31">
        <v>6.4641605036210557</v>
      </c>
      <c r="H881" s="29">
        <v>10344</v>
      </c>
      <c r="I881" s="38">
        <v>6</v>
      </c>
      <c r="J881" s="38">
        <v>7</v>
      </c>
      <c r="K881" s="39">
        <v>13</v>
      </c>
      <c r="L881" s="31">
        <v>0.12567672080433101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30</v>
      </c>
      <c r="E882" s="35">
        <v>40</v>
      </c>
      <c r="F882" s="40">
        <v>70</v>
      </c>
      <c r="G882" s="21">
        <v>6.0606060606060606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22</v>
      </c>
      <c r="E883" s="35">
        <v>19</v>
      </c>
      <c r="F883" s="40">
        <v>41</v>
      </c>
      <c r="G883" s="21">
        <v>5.6164383561643838</v>
      </c>
      <c r="H883" s="35">
        <v>385</v>
      </c>
      <c r="I883" s="35">
        <v>0</v>
      </c>
      <c r="J883" s="35">
        <v>0</v>
      </c>
      <c r="K883" s="41">
        <v>0</v>
      </c>
      <c r="L883" s="21">
        <v>0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16</v>
      </c>
      <c r="E884" s="35">
        <v>15</v>
      </c>
      <c r="F884" s="40">
        <v>31</v>
      </c>
      <c r="G884" s="21">
        <v>5.3082191780821919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8</v>
      </c>
      <c r="E885" s="35">
        <v>10</v>
      </c>
      <c r="F885" s="40">
        <v>18</v>
      </c>
      <c r="G885" s="21">
        <v>3.8876889848812093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17</v>
      </c>
      <c r="E886" s="35">
        <v>23</v>
      </c>
      <c r="F886" s="40">
        <v>40</v>
      </c>
      <c r="G886" s="21">
        <v>5.8055152394775034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30</v>
      </c>
      <c r="E887" s="35">
        <v>14</v>
      </c>
      <c r="F887" s="40">
        <v>44</v>
      </c>
      <c r="G887" s="21">
        <v>6.800618238021638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50</v>
      </c>
      <c r="E888" s="35">
        <v>52</v>
      </c>
      <c r="F888" s="40">
        <v>102</v>
      </c>
      <c r="G888" s="21">
        <v>9.0666666666666664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42" t="s">
        <v>1510</v>
      </c>
      <c r="B889" s="43" t="s">
        <v>1511</v>
      </c>
      <c r="C889" s="47">
        <v>1058</v>
      </c>
      <c r="D889" s="35">
        <v>22</v>
      </c>
      <c r="E889" s="35">
        <v>27</v>
      </c>
      <c r="F889" s="40">
        <v>49</v>
      </c>
      <c r="G889" s="21">
        <v>4.6313799621928169</v>
      </c>
      <c r="H889" s="35">
        <v>348</v>
      </c>
      <c r="I889" s="35">
        <v>0</v>
      </c>
      <c r="J889" s="35">
        <v>0</v>
      </c>
      <c r="K889" s="48">
        <v>0</v>
      </c>
      <c r="L889" s="46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12</v>
      </c>
      <c r="E890" s="35">
        <v>18</v>
      </c>
      <c r="F890" s="40">
        <v>30</v>
      </c>
      <c r="G890" s="21">
        <v>8.310249307479225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8</v>
      </c>
      <c r="E891" s="35">
        <v>8</v>
      </c>
      <c r="F891" s="40">
        <v>16</v>
      </c>
      <c r="G891" s="21">
        <v>5.4237288135593218</v>
      </c>
      <c r="H891" s="35">
        <v>138</v>
      </c>
      <c r="I891" s="35">
        <v>0</v>
      </c>
      <c r="J891" s="35">
        <v>0</v>
      </c>
      <c r="K891" s="41">
        <v>0</v>
      </c>
      <c r="L891" s="21">
        <v>0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39</v>
      </c>
      <c r="E892" s="35">
        <v>35</v>
      </c>
      <c r="F892" s="40">
        <v>74</v>
      </c>
      <c r="G892" s="21">
        <v>7.0678127984718246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11</v>
      </c>
      <c r="E893" s="35">
        <v>18</v>
      </c>
      <c r="F893" s="40">
        <v>29</v>
      </c>
      <c r="G893" s="21">
        <v>2.3634881825590872</v>
      </c>
      <c r="H893" s="35">
        <v>423</v>
      </c>
      <c r="I893" s="35">
        <v>0</v>
      </c>
      <c r="J893" s="35">
        <v>0</v>
      </c>
      <c r="K893" s="41">
        <v>0</v>
      </c>
      <c r="L893" s="21">
        <v>0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47</v>
      </c>
      <c r="E894" s="35">
        <v>40</v>
      </c>
      <c r="F894" s="40">
        <v>87</v>
      </c>
      <c r="G894" s="21">
        <v>5.3081147040878589</v>
      </c>
      <c r="H894" s="35">
        <v>446</v>
      </c>
      <c r="I894" s="35">
        <v>4</v>
      </c>
      <c r="J894" s="35">
        <v>7</v>
      </c>
      <c r="K894" s="41">
        <v>11</v>
      </c>
      <c r="L894" s="21">
        <v>2.4663677130044843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31</v>
      </c>
      <c r="E895" s="35">
        <v>29</v>
      </c>
      <c r="F895" s="40">
        <v>60</v>
      </c>
      <c r="G895" s="21">
        <v>6.1791967044284242</v>
      </c>
      <c r="H895" s="35">
        <v>395</v>
      </c>
      <c r="I895" s="35">
        <v>0</v>
      </c>
      <c r="J895" s="35">
        <v>0</v>
      </c>
      <c r="K895" s="41">
        <v>0</v>
      </c>
      <c r="L895" s="21">
        <v>0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19</v>
      </c>
      <c r="E896" s="35">
        <v>19</v>
      </c>
      <c r="F896" s="40">
        <v>38</v>
      </c>
      <c r="G896" s="21">
        <v>5.1560379918588879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15</v>
      </c>
      <c r="E897" s="35">
        <v>14</v>
      </c>
      <c r="F897" s="40">
        <v>29</v>
      </c>
      <c r="G897" s="21">
        <v>5.5238095238095237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32</v>
      </c>
      <c r="E898" s="35">
        <v>24</v>
      </c>
      <c r="F898" s="40">
        <v>56</v>
      </c>
      <c r="G898" s="21">
        <v>4.1884816753926701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27</v>
      </c>
      <c r="E899" s="35">
        <v>26</v>
      </c>
      <c r="F899" s="40">
        <v>53</v>
      </c>
      <c r="G899" s="21">
        <v>4.405652535328346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12</v>
      </c>
      <c r="E900" s="35">
        <v>14</v>
      </c>
      <c r="F900" s="40">
        <v>26</v>
      </c>
      <c r="G900" s="21">
        <v>4.6511627906976747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17</v>
      </c>
      <c r="E901" s="35">
        <v>12</v>
      </c>
      <c r="F901" s="40">
        <v>29</v>
      </c>
      <c r="G901" s="21">
        <v>5.7086614173228352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46</v>
      </c>
      <c r="E902" s="35">
        <v>39</v>
      </c>
      <c r="F902" s="40">
        <v>85</v>
      </c>
      <c r="G902" s="21">
        <v>6.5687789799072638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43</v>
      </c>
      <c r="E903" s="35">
        <v>35</v>
      </c>
      <c r="F903" s="40">
        <v>78</v>
      </c>
      <c r="G903" s="21">
        <v>4.7073023536511771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24</v>
      </c>
      <c r="E904" s="35">
        <v>15</v>
      </c>
      <c r="F904" s="40">
        <v>39</v>
      </c>
      <c r="G904" s="21">
        <v>6.0842433697347893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14</v>
      </c>
      <c r="E905" s="35">
        <v>14</v>
      </c>
      <c r="F905" s="40">
        <v>28</v>
      </c>
      <c r="G905" s="21">
        <v>4.7058823529411766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16</v>
      </c>
      <c r="E906" s="35">
        <v>33</v>
      </c>
      <c r="F906" s="40">
        <v>49</v>
      </c>
      <c r="G906" s="21">
        <v>5.6581986143187066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18</v>
      </c>
      <c r="E907" s="35">
        <v>15</v>
      </c>
      <c r="F907" s="40">
        <v>33</v>
      </c>
      <c r="G907" s="21">
        <v>3.9951573849878934</v>
      </c>
      <c r="H907" s="35">
        <v>350</v>
      </c>
      <c r="I907" s="35">
        <v>2</v>
      </c>
      <c r="J907" s="35">
        <v>0</v>
      </c>
      <c r="K907" s="41">
        <v>2</v>
      </c>
      <c r="L907" s="21">
        <v>0.5714285714285714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72</v>
      </c>
      <c r="E908" s="35">
        <v>64</v>
      </c>
      <c r="F908" s="40">
        <v>136</v>
      </c>
      <c r="G908" s="21">
        <v>10.734017363851619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12</v>
      </c>
      <c r="E909" s="35">
        <v>9</v>
      </c>
      <c r="F909" s="40">
        <v>21</v>
      </c>
      <c r="G909" s="21">
        <v>5.6756756756756763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11</v>
      </c>
      <c r="E910" s="35">
        <v>11</v>
      </c>
      <c r="F910" s="40">
        <v>22</v>
      </c>
      <c r="G910" s="21">
        <v>5.7894736842105265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56</v>
      </c>
      <c r="E911" s="35">
        <v>44</v>
      </c>
      <c r="F911" s="40">
        <v>100</v>
      </c>
      <c r="G911" s="21">
        <v>5.7175528873642083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56</v>
      </c>
      <c r="E912" s="35">
        <v>49</v>
      </c>
      <c r="F912" s="40">
        <v>105</v>
      </c>
      <c r="G912" s="21">
        <v>5.611972207375735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57</v>
      </c>
      <c r="E913" s="35">
        <v>48</v>
      </c>
      <c r="F913" s="40">
        <v>105</v>
      </c>
      <c r="G913" s="21">
        <v>8.3201267828843104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68</v>
      </c>
      <c r="E914" s="35">
        <v>76</v>
      </c>
      <c r="F914" s="40">
        <v>144</v>
      </c>
      <c r="G914" s="21">
        <v>9.8697738176833436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26</v>
      </c>
      <c r="E915" s="35">
        <v>20</v>
      </c>
      <c r="F915" s="40">
        <v>46</v>
      </c>
      <c r="G915" s="21">
        <v>5.2934407364787113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46</v>
      </c>
      <c r="E916" s="35">
        <v>50</v>
      </c>
      <c r="F916" s="40">
        <v>96</v>
      </c>
      <c r="G916" s="21">
        <v>12.13653603034134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38</v>
      </c>
      <c r="E917" s="35">
        <v>41</v>
      </c>
      <c r="F917" s="40">
        <v>79</v>
      </c>
      <c r="G917" s="21">
        <v>9.6107055961070547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8</v>
      </c>
      <c r="E918" s="35">
        <v>15</v>
      </c>
      <c r="F918" s="40">
        <v>23</v>
      </c>
      <c r="G918" s="21">
        <v>4.3478260869565215</v>
      </c>
      <c r="H918" s="35">
        <v>216</v>
      </c>
      <c r="I918" s="35">
        <v>0</v>
      </c>
      <c r="J918" s="35">
        <v>0</v>
      </c>
      <c r="K918" s="41">
        <v>0</v>
      </c>
      <c r="L918" s="21">
        <v>0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9</v>
      </c>
      <c r="E919" s="35">
        <v>10</v>
      </c>
      <c r="F919" s="40">
        <v>19</v>
      </c>
      <c r="G919" s="21">
        <v>5.0131926121372032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27</v>
      </c>
      <c r="E920" s="35">
        <v>45</v>
      </c>
      <c r="F920" s="40">
        <v>72</v>
      </c>
      <c r="G920" s="21">
        <v>5.7646116893514812</v>
      </c>
      <c r="H920" s="35">
        <v>128</v>
      </c>
      <c r="I920" s="35">
        <v>0</v>
      </c>
      <c r="J920" s="35">
        <v>0</v>
      </c>
      <c r="K920" s="41">
        <v>0</v>
      </c>
      <c r="L920" s="21">
        <v>0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62</v>
      </c>
      <c r="E921" s="35">
        <v>58</v>
      </c>
      <c r="F921" s="40">
        <v>120</v>
      </c>
      <c r="G921" s="21">
        <v>10.126582278481013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57</v>
      </c>
      <c r="E922" s="35">
        <v>53</v>
      </c>
      <c r="F922" s="40">
        <v>110</v>
      </c>
      <c r="G922" s="21">
        <v>8.7999999999999989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10</v>
      </c>
      <c r="E923" s="35">
        <v>8</v>
      </c>
      <c r="F923" s="40">
        <v>18</v>
      </c>
      <c r="G923" s="21">
        <v>4.4334975369458132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32</v>
      </c>
      <c r="E924" s="35">
        <v>44</v>
      </c>
      <c r="F924" s="40">
        <v>76</v>
      </c>
      <c r="G924" s="21">
        <v>15.2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141</v>
      </c>
      <c r="E925" s="38">
        <v>113</v>
      </c>
      <c r="F925" s="38">
        <v>254</v>
      </c>
      <c r="G925" s="31">
        <v>6.9342069342069337</v>
      </c>
      <c r="H925" s="29">
        <v>1190</v>
      </c>
      <c r="I925" s="38">
        <v>1</v>
      </c>
      <c r="J925" s="38">
        <v>0</v>
      </c>
      <c r="K925" s="39">
        <v>1</v>
      </c>
      <c r="L925" s="31">
        <v>8.4033613445378158E-2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27</v>
      </c>
      <c r="E926" s="35">
        <v>36</v>
      </c>
      <c r="F926" s="40">
        <v>63</v>
      </c>
      <c r="G926" s="21">
        <v>7.9545454545454541</v>
      </c>
      <c r="H926" s="35">
        <v>194</v>
      </c>
      <c r="I926" s="35">
        <v>1</v>
      </c>
      <c r="J926" s="35">
        <v>0</v>
      </c>
      <c r="K926" s="41">
        <v>1</v>
      </c>
      <c r="L926" s="21">
        <v>0.51546391752577314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37</v>
      </c>
      <c r="E927" s="35">
        <v>33</v>
      </c>
      <c r="F927" s="40">
        <v>70</v>
      </c>
      <c r="G927" s="21">
        <v>8.1395348837209305</v>
      </c>
      <c r="H927" s="35">
        <v>301</v>
      </c>
      <c r="I927" s="35">
        <v>0</v>
      </c>
      <c r="J927" s="35">
        <v>0</v>
      </c>
      <c r="K927" s="41">
        <v>0</v>
      </c>
      <c r="L927" s="21">
        <v>0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44</v>
      </c>
      <c r="E928" s="35">
        <v>24</v>
      </c>
      <c r="F928" s="40">
        <v>68</v>
      </c>
      <c r="G928" s="21">
        <v>8.5319949811794231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22</v>
      </c>
      <c r="E929" s="35">
        <v>10</v>
      </c>
      <c r="F929" s="40">
        <v>32</v>
      </c>
      <c r="G929" s="21">
        <v>4.3835616438356162</v>
      </c>
      <c r="H929" s="35">
        <v>309</v>
      </c>
      <c r="I929" s="35">
        <v>0</v>
      </c>
      <c r="J929" s="35">
        <v>0</v>
      </c>
      <c r="K929" s="41">
        <v>0</v>
      </c>
      <c r="L929" s="21">
        <v>0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11</v>
      </c>
      <c r="E930" s="35">
        <v>10</v>
      </c>
      <c r="F930" s="40">
        <v>21</v>
      </c>
      <c r="G930" s="21">
        <v>4.338842975206612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333</v>
      </c>
      <c r="E931" s="38">
        <v>321</v>
      </c>
      <c r="F931" s="38">
        <v>654</v>
      </c>
      <c r="G931" s="31">
        <v>6.8776948154380051</v>
      </c>
      <c r="H931" s="29">
        <v>2711</v>
      </c>
      <c r="I931" s="38">
        <v>3</v>
      </c>
      <c r="J931" s="38">
        <v>1</v>
      </c>
      <c r="K931" s="39">
        <v>4</v>
      </c>
      <c r="L931" s="31">
        <v>0.14754703061600885</v>
      </c>
    </row>
    <row r="932" spans="1:12" ht="14.25" customHeight="1" x14ac:dyDescent="0.2">
      <c r="A932" s="14" t="s">
        <v>1589</v>
      </c>
      <c r="B932" s="8" t="s">
        <v>1590</v>
      </c>
      <c r="C932" s="9">
        <v>148019</v>
      </c>
      <c r="D932" s="9">
        <v>4144</v>
      </c>
      <c r="E932" s="9">
        <v>3875</v>
      </c>
      <c r="F932" s="9">
        <v>8019</v>
      </c>
      <c r="G932" s="25">
        <v>5.4175477472486637</v>
      </c>
      <c r="H932" s="9">
        <v>54456</v>
      </c>
      <c r="I932" s="9">
        <v>270</v>
      </c>
      <c r="J932" s="9">
        <v>244</v>
      </c>
      <c r="K932" s="16">
        <v>514</v>
      </c>
      <c r="L932" s="25">
        <v>0.94388129866314086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747</v>
      </c>
      <c r="E933" s="29">
        <v>666</v>
      </c>
      <c r="F933" s="29">
        <v>1413</v>
      </c>
      <c r="G933" s="31">
        <v>4.9722007178548804</v>
      </c>
      <c r="H933" s="29">
        <v>13230</v>
      </c>
      <c r="I933" s="29">
        <v>67</v>
      </c>
      <c r="J933" s="29">
        <v>74</v>
      </c>
      <c r="K933" s="36">
        <v>141</v>
      </c>
      <c r="L933" s="31">
        <v>1.0657596371882085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3</v>
      </c>
      <c r="E934" s="19">
        <v>4</v>
      </c>
      <c r="F934" s="20">
        <v>7</v>
      </c>
      <c r="G934" s="21">
        <v>4.6052631578947363</v>
      </c>
      <c r="H934" s="35">
        <v>71</v>
      </c>
      <c r="I934" s="19">
        <v>0</v>
      </c>
      <c r="J934" s="19">
        <v>1</v>
      </c>
      <c r="K934" s="22">
        <v>1</v>
      </c>
      <c r="L934" s="21">
        <v>1.4084507042253522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18</v>
      </c>
      <c r="E935" s="19">
        <v>13</v>
      </c>
      <c r="F935" s="20">
        <v>31</v>
      </c>
      <c r="G935" s="21">
        <v>5.730129390018484</v>
      </c>
      <c r="H935" s="35">
        <v>266</v>
      </c>
      <c r="I935" s="19">
        <v>0</v>
      </c>
      <c r="J935" s="19">
        <v>1</v>
      </c>
      <c r="K935" s="22">
        <v>1</v>
      </c>
      <c r="L935" s="21">
        <v>0.37593984962406013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8</v>
      </c>
      <c r="E936" s="19">
        <v>11</v>
      </c>
      <c r="F936" s="20">
        <v>19</v>
      </c>
      <c r="G936" s="21">
        <v>6.1488673139158578</v>
      </c>
      <c r="H936" s="35">
        <v>85</v>
      </c>
      <c r="I936" s="19">
        <v>0</v>
      </c>
      <c r="J936" s="19">
        <v>1</v>
      </c>
      <c r="K936" s="22">
        <v>1</v>
      </c>
      <c r="L936" s="21">
        <v>1.1764705882352942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13</v>
      </c>
      <c r="E937" s="19">
        <v>11</v>
      </c>
      <c r="F937" s="20">
        <v>24</v>
      </c>
      <c r="G937" s="21">
        <v>9.795918367346939</v>
      </c>
      <c r="H937" s="35">
        <v>86</v>
      </c>
      <c r="I937" s="19">
        <v>0</v>
      </c>
      <c r="J937" s="19">
        <v>0</v>
      </c>
      <c r="K937" s="22">
        <v>0</v>
      </c>
      <c r="L937" s="21">
        <v>0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7</v>
      </c>
      <c r="E938" s="19">
        <v>10</v>
      </c>
      <c r="F938" s="20">
        <v>17</v>
      </c>
      <c r="G938" s="21">
        <v>4.0865384615384617</v>
      </c>
      <c r="H938" s="35">
        <v>228</v>
      </c>
      <c r="I938" s="19">
        <v>0</v>
      </c>
      <c r="J938" s="19">
        <v>0</v>
      </c>
      <c r="K938" s="22">
        <v>0</v>
      </c>
      <c r="L938" s="21">
        <v>0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9</v>
      </c>
      <c r="E939" s="19">
        <v>11</v>
      </c>
      <c r="F939" s="20">
        <v>20</v>
      </c>
      <c r="G939" s="21">
        <v>6.0060060060060056</v>
      </c>
      <c r="H939" s="35">
        <v>149</v>
      </c>
      <c r="I939" s="19">
        <v>0</v>
      </c>
      <c r="J939" s="19">
        <v>1</v>
      </c>
      <c r="K939" s="22">
        <v>1</v>
      </c>
      <c r="L939" s="21">
        <v>0.67114093959731547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6</v>
      </c>
      <c r="E940" s="19">
        <v>5</v>
      </c>
      <c r="F940" s="20">
        <v>11</v>
      </c>
      <c r="G940" s="21">
        <v>4.0740740740740744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6</v>
      </c>
      <c r="E941" s="19">
        <v>2</v>
      </c>
      <c r="F941" s="20">
        <v>8</v>
      </c>
      <c r="G941" s="21">
        <v>2.2284122562674096</v>
      </c>
      <c r="H941" s="35">
        <v>185</v>
      </c>
      <c r="I941" s="19">
        <v>0</v>
      </c>
      <c r="J941" s="19">
        <v>1</v>
      </c>
      <c r="K941" s="22">
        <v>1</v>
      </c>
      <c r="L941" s="21">
        <v>0.54054054054054057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21</v>
      </c>
      <c r="E942" s="19">
        <v>16</v>
      </c>
      <c r="F942" s="20">
        <v>37</v>
      </c>
      <c r="G942" s="21">
        <v>5.5806938159879342</v>
      </c>
      <c r="H942" s="35">
        <v>260</v>
      </c>
      <c r="I942" s="19">
        <v>4</v>
      </c>
      <c r="J942" s="19">
        <v>2</v>
      </c>
      <c r="K942" s="22">
        <v>6</v>
      </c>
      <c r="L942" s="21">
        <v>2.3076923076923079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21</v>
      </c>
      <c r="E943" s="19">
        <v>15</v>
      </c>
      <c r="F943" s="20">
        <v>36</v>
      </c>
      <c r="G943" s="21">
        <v>5.6074766355140184</v>
      </c>
      <c r="H943" s="35">
        <v>304</v>
      </c>
      <c r="I943" s="19">
        <v>1</v>
      </c>
      <c r="J943" s="19">
        <v>2</v>
      </c>
      <c r="K943" s="22">
        <v>3</v>
      </c>
      <c r="L943" s="21">
        <v>0.98684210526315785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12</v>
      </c>
      <c r="E944" s="19">
        <v>13</v>
      </c>
      <c r="F944" s="20">
        <v>25</v>
      </c>
      <c r="G944" s="21">
        <v>3.9682539682539679</v>
      </c>
      <c r="H944" s="35">
        <v>293</v>
      </c>
      <c r="I944" s="19">
        <v>2</v>
      </c>
      <c r="J944" s="19">
        <v>0</v>
      </c>
      <c r="K944" s="22">
        <v>2</v>
      </c>
      <c r="L944" s="21">
        <v>0.68259385665529015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23</v>
      </c>
      <c r="E945" s="19">
        <v>24</v>
      </c>
      <c r="F945" s="20">
        <v>47</v>
      </c>
      <c r="G945" s="21">
        <v>4.1926851025869762</v>
      </c>
      <c r="H945" s="35">
        <v>601</v>
      </c>
      <c r="I945" s="19">
        <v>5</v>
      </c>
      <c r="J945" s="19">
        <v>3</v>
      </c>
      <c r="K945" s="22">
        <v>8</v>
      </c>
      <c r="L945" s="21">
        <v>1.3311148086522462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2</v>
      </c>
      <c r="E946" s="19">
        <v>4</v>
      </c>
      <c r="F946" s="20">
        <v>6</v>
      </c>
      <c r="G946" s="21">
        <v>1.2448132780082988</v>
      </c>
      <c r="H946" s="35">
        <v>267</v>
      </c>
      <c r="I946" s="19">
        <v>1</v>
      </c>
      <c r="J946" s="19">
        <v>2</v>
      </c>
      <c r="K946" s="22">
        <v>3</v>
      </c>
      <c r="L946" s="21">
        <v>1.1235955056179776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10</v>
      </c>
      <c r="E947" s="19">
        <v>5</v>
      </c>
      <c r="F947" s="20">
        <v>15</v>
      </c>
      <c r="G947" s="21">
        <v>3.75</v>
      </c>
      <c r="H947" s="35">
        <v>196</v>
      </c>
      <c r="I947" s="19">
        <v>1</v>
      </c>
      <c r="J947" s="19">
        <v>3</v>
      </c>
      <c r="K947" s="22">
        <v>4</v>
      </c>
      <c r="L947" s="21">
        <v>2.0408163265306123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5</v>
      </c>
      <c r="E948" s="19">
        <v>3</v>
      </c>
      <c r="F948" s="20">
        <v>8</v>
      </c>
      <c r="G948" s="21">
        <v>5.1948051948051948</v>
      </c>
      <c r="H948" s="35">
        <v>54</v>
      </c>
      <c r="I948" s="19">
        <v>3</v>
      </c>
      <c r="J948" s="19">
        <v>0</v>
      </c>
      <c r="K948" s="22">
        <v>3</v>
      </c>
      <c r="L948" s="21">
        <v>5.5555555555555554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10</v>
      </c>
      <c r="E949" s="19">
        <v>5</v>
      </c>
      <c r="F949" s="20">
        <v>15</v>
      </c>
      <c r="G949" s="21">
        <v>4.7318611987381702</v>
      </c>
      <c r="H949" s="35">
        <v>179</v>
      </c>
      <c r="I949" s="19">
        <v>3</v>
      </c>
      <c r="J949" s="19">
        <v>4</v>
      </c>
      <c r="K949" s="22">
        <v>7</v>
      </c>
      <c r="L949" s="21">
        <v>3.9106145251396649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7</v>
      </c>
      <c r="E950" s="19">
        <v>3</v>
      </c>
      <c r="F950" s="20">
        <v>10</v>
      </c>
      <c r="G950" s="21">
        <v>2.3866348448687349</v>
      </c>
      <c r="H950" s="35">
        <v>193</v>
      </c>
      <c r="I950" s="19">
        <v>1</v>
      </c>
      <c r="J950" s="19">
        <v>2</v>
      </c>
      <c r="K950" s="22">
        <v>3</v>
      </c>
      <c r="L950" s="21">
        <v>1.5544041450777202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13</v>
      </c>
      <c r="E951" s="19">
        <v>9</v>
      </c>
      <c r="F951" s="20">
        <v>22</v>
      </c>
      <c r="G951" s="21">
        <v>4.5738045738045745</v>
      </c>
      <c r="H951" s="35">
        <v>241</v>
      </c>
      <c r="I951" s="19">
        <v>1</v>
      </c>
      <c r="J951" s="19">
        <v>0</v>
      </c>
      <c r="K951" s="22">
        <v>1</v>
      </c>
      <c r="L951" s="21">
        <v>0.41493775933609961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19</v>
      </c>
      <c r="E952" s="19">
        <v>28</v>
      </c>
      <c r="F952" s="20">
        <v>47</v>
      </c>
      <c r="G952" s="21">
        <v>4.4592030360531307</v>
      </c>
      <c r="H952" s="35">
        <v>450</v>
      </c>
      <c r="I952" s="19">
        <v>0</v>
      </c>
      <c r="J952" s="19">
        <v>1</v>
      </c>
      <c r="K952" s="22">
        <v>1</v>
      </c>
      <c r="L952" s="21">
        <v>0.22222222222222221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3</v>
      </c>
      <c r="E953" s="19">
        <v>5</v>
      </c>
      <c r="F953" s="20">
        <v>8</v>
      </c>
      <c r="G953" s="21">
        <v>3.1496062992125982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6</v>
      </c>
      <c r="E954" s="19">
        <v>7</v>
      </c>
      <c r="F954" s="20">
        <v>13</v>
      </c>
      <c r="G954" s="21">
        <v>4.0247678018575854</v>
      </c>
      <c r="H954" s="35">
        <v>154</v>
      </c>
      <c r="I954" s="19">
        <v>0</v>
      </c>
      <c r="J954" s="19">
        <v>0</v>
      </c>
      <c r="K954" s="22">
        <v>0</v>
      </c>
      <c r="L954" s="21">
        <v>0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12</v>
      </c>
      <c r="E955" s="19">
        <v>11</v>
      </c>
      <c r="F955" s="20">
        <v>23</v>
      </c>
      <c r="G955" s="21">
        <v>5.6372549019607847</v>
      </c>
      <c r="H955" s="35">
        <v>206</v>
      </c>
      <c r="I955" s="19">
        <v>1</v>
      </c>
      <c r="J955" s="19">
        <v>1</v>
      </c>
      <c r="K955" s="22">
        <v>2</v>
      </c>
      <c r="L955" s="21">
        <v>0.97087378640776689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17</v>
      </c>
      <c r="E956" s="19">
        <v>19</v>
      </c>
      <c r="F956" s="20">
        <v>36</v>
      </c>
      <c r="G956" s="21">
        <v>5.3651266766020864</v>
      </c>
      <c r="H956" s="35">
        <v>341</v>
      </c>
      <c r="I956" s="19">
        <v>1</v>
      </c>
      <c r="J956" s="19">
        <v>3</v>
      </c>
      <c r="K956" s="22">
        <v>4</v>
      </c>
      <c r="L956" s="21">
        <v>1.1730205278592376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34</v>
      </c>
      <c r="E957" s="19">
        <v>26</v>
      </c>
      <c r="F957" s="20">
        <v>60</v>
      </c>
      <c r="G957" s="21">
        <v>6.0606060606060606</v>
      </c>
      <c r="H957" s="35">
        <v>419</v>
      </c>
      <c r="I957" s="19">
        <v>0</v>
      </c>
      <c r="J957" s="19">
        <v>2</v>
      </c>
      <c r="K957" s="22">
        <v>2</v>
      </c>
      <c r="L957" s="21">
        <v>0.47732696897374705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16</v>
      </c>
      <c r="E958" s="19">
        <v>19</v>
      </c>
      <c r="F958" s="20">
        <v>35</v>
      </c>
      <c r="G958" s="21">
        <v>5.46875</v>
      </c>
      <c r="H958" s="35">
        <v>300</v>
      </c>
      <c r="I958" s="19">
        <v>6</v>
      </c>
      <c r="J958" s="19">
        <v>0</v>
      </c>
      <c r="K958" s="22">
        <v>6</v>
      </c>
      <c r="L958" s="21">
        <v>2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21</v>
      </c>
      <c r="E959" s="19">
        <v>19</v>
      </c>
      <c r="F959" s="20">
        <v>40</v>
      </c>
      <c r="G959" s="21">
        <v>4.2735042735042734</v>
      </c>
      <c r="H959" s="35">
        <v>578</v>
      </c>
      <c r="I959" s="19">
        <v>0</v>
      </c>
      <c r="J959" s="19">
        <v>2</v>
      </c>
      <c r="K959" s="22">
        <v>2</v>
      </c>
      <c r="L959" s="21">
        <v>0.34602076124567477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3</v>
      </c>
      <c r="E960" s="19">
        <v>3</v>
      </c>
      <c r="F960" s="20">
        <v>6</v>
      </c>
      <c r="G960" s="21">
        <v>3.1088082901554404</v>
      </c>
      <c r="H960" s="35">
        <v>131</v>
      </c>
      <c r="I960" s="19">
        <v>0</v>
      </c>
      <c r="J960" s="19">
        <v>0</v>
      </c>
      <c r="K960" s="22">
        <v>0</v>
      </c>
      <c r="L960" s="21">
        <v>0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15</v>
      </c>
      <c r="E961" s="19">
        <v>3</v>
      </c>
      <c r="F961" s="20">
        <v>18</v>
      </c>
      <c r="G961" s="21">
        <v>6.2068965517241379</v>
      </c>
      <c r="H961" s="35">
        <v>132</v>
      </c>
      <c r="I961" s="19">
        <v>3</v>
      </c>
      <c r="J961" s="19">
        <v>1</v>
      </c>
      <c r="K961" s="22">
        <v>4</v>
      </c>
      <c r="L961" s="21">
        <v>3.0303030303030303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7</v>
      </c>
      <c r="E962" s="19">
        <v>7</v>
      </c>
      <c r="F962" s="20">
        <v>14</v>
      </c>
      <c r="G962" s="21">
        <v>4.7781569965870307</v>
      </c>
      <c r="H962" s="35">
        <v>120</v>
      </c>
      <c r="I962" s="19">
        <v>0</v>
      </c>
      <c r="J962" s="19">
        <v>0</v>
      </c>
      <c r="K962" s="22">
        <v>0</v>
      </c>
      <c r="L962" s="21">
        <v>0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25</v>
      </c>
      <c r="E963" s="19">
        <v>20</v>
      </c>
      <c r="F963" s="20">
        <v>45</v>
      </c>
      <c r="G963" s="21">
        <v>6.1643835616438354</v>
      </c>
      <c r="H963" s="35">
        <v>291</v>
      </c>
      <c r="I963" s="19">
        <v>1</v>
      </c>
      <c r="J963" s="19">
        <v>2</v>
      </c>
      <c r="K963" s="22">
        <v>3</v>
      </c>
      <c r="L963" s="21">
        <v>1.0309278350515463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23</v>
      </c>
      <c r="E964" s="19">
        <v>17</v>
      </c>
      <c r="F964" s="20">
        <v>40</v>
      </c>
      <c r="G964" s="21">
        <v>6.666666666666667</v>
      </c>
      <c r="H964" s="35">
        <v>275</v>
      </c>
      <c r="I964" s="19">
        <v>1</v>
      </c>
      <c r="J964" s="19">
        <v>4</v>
      </c>
      <c r="K964" s="22">
        <v>5</v>
      </c>
      <c r="L964" s="21">
        <v>1.8181818181818181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12</v>
      </c>
      <c r="E965" s="19">
        <v>6</v>
      </c>
      <c r="F965" s="20">
        <v>18</v>
      </c>
      <c r="G965" s="21">
        <v>4.8257372654155493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15</v>
      </c>
      <c r="E966" s="19">
        <v>18</v>
      </c>
      <c r="F966" s="20">
        <v>33</v>
      </c>
      <c r="G966" s="21">
        <v>3.7162162162162162</v>
      </c>
      <c r="H966" s="35">
        <v>489</v>
      </c>
      <c r="I966" s="19">
        <v>2</v>
      </c>
      <c r="J966" s="19">
        <v>3</v>
      </c>
      <c r="K966" s="22">
        <v>5</v>
      </c>
      <c r="L966" s="21">
        <v>1.0224948875255624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11</v>
      </c>
      <c r="E967" s="19">
        <v>7</v>
      </c>
      <c r="F967" s="20">
        <v>18</v>
      </c>
      <c r="G967" s="21">
        <v>3.005008347245409</v>
      </c>
      <c r="H967" s="35">
        <v>293</v>
      </c>
      <c r="I967" s="19">
        <v>1</v>
      </c>
      <c r="J967" s="19">
        <v>4</v>
      </c>
      <c r="K967" s="22">
        <v>5</v>
      </c>
      <c r="L967" s="21">
        <v>1.7064846416382253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13</v>
      </c>
      <c r="E968" s="19">
        <v>6</v>
      </c>
      <c r="F968" s="20">
        <v>19</v>
      </c>
      <c r="G968" s="21">
        <v>3.4926470588235294</v>
      </c>
      <c r="H968" s="35">
        <v>271</v>
      </c>
      <c r="I968" s="19">
        <v>2</v>
      </c>
      <c r="J968" s="19">
        <v>0</v>
      </c>
      <c r="K968" s="22">
        <v>2</v>
      </c>
      <c r="L968" s="21">
        <v>0.73800738007380073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12</v>
      </c>
      <c r="E969" s="19">
        <v>8</v>
      </c>
      <c r="F969" s="20">
        <v>20</v>
      </c>
      <c r="G969" s="21">
        <v>3.6297640653357535</v>
      </c>
      <c r="H969" s="35">
        <v>313</v>
      </c>
      <c r="I969" s="19">
        <v>2</v>
      </c>
      <c r="J969" s="19">
        <v>3</v>
      </c>
      <c r="K969" s="22">
        <v>5</v>
      </c>
      <c r="L969" s="21">
        <v>1.5974440894568689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6</v>
      </c>
      <c r="E970" s="19">
        <v>4</v>
      </c>
      <c r="F970" s="20">
        <v>10</v>
      </c>
      <c r="G970" s="21">
        <v>5.4945054945054945</v>
      </c>
      <c r="H970" s="35">
        <v>92</v>
      </c>
      <c r="I970" s="19">
        <v>1</v>
      </c>
      <c r="J970" s="19">
        <v>0</v>
      </c>
      <c r="K970" s="22">
        <v>1</v>
      </c>
      <c r="L970" s="21">
        <v>1.0869565217391304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12</v>
      </c>
      <c r="E971" s="19">
        <v>12</v>
      </c>
      <c r="F971" s="20">
        <v>24</v>
      </c>
      <c r="G971" s="21">
        <v>3.9735099337748347</v>
      </c>
      <c r="H971" s="35">
        <v>336</v>
      </c>
      <c r="I971" s="19">
        <v>6</v>
      </c>
      <c r="J971" s="19">
        <v>7</v>
      </c>
      <c r="K971" s="22">
        <v>13</v>
      </c>
      <c r="L971" s="21">
        <v>3.8690476190476191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5</v>
      </c>
      <c r="E972" s="19">
        <v>5</v>
      </c>
      <c r="F972" s="20">
        <v>10</v>
      </c>
      <c r="G972" s="21">
        <v>5.2631578947368416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15</v>
      </c>
      <c r="E973" s="19">
        <v>23</v>
      </c>
      <c r="F973" s="20">
        <v>38</v>
      </c>
      <c r="G973" s="21">
        <v>6.9216757741347905</v>
      </c>
      <c r="H973" s="35">
        <v>253</v>
      </c>
      <c r="I973" s="19">
        <v>1</v>
      </c>
      <c r="J973" s="19">
        <v>1</v>
      </c>
      <c r="K973" s="22">
        <v>2</v>
      </c>
      <c r="L973" s="21">
        <v>0.79051383399209485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5</v>
      </c>
      <c r="E974" s="19">
        <v>2</v>
      </c>
      <c r="F974" s="20">
        <v>7</v>
      </c>
      <c r="G974" s="21">
        <v>8.3333333333333321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80</v>
      </c>
      <c r="E975" s="19">
        <v>70</v>
      </c>
      <c r="F975" s="20">
        <v>150</v>
      </c>
      <c r="G975" s="21">
        <v>8.0171031533939061</v>
      </c>
      <c r="H975" s="35">
        <v>325</v>
      </c>
      <c r="I975" s="19">
        <v>0</v>
      </c>
      <c r="J975" s="19">
        <v>2</v>
      </c>
      <c r="K975" s="22">
        <v>2</v>
      </c>
      <c r="L975" s="21">
        <v>0.61538461538461542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44</v>
      </c>
      <c r="E976" s="19">
        <v>32</v>
      </c>
      <c r="F976" s="20">
        <v>76</v>
      </c>
      <c r="G976" s="21">
        <v>4.3653072946582423</v>
      </c>
      <c r="H976" s="35">
        <v>735</v>
      </c>
      <c r="I976" s="19">
        <v>5</v>
      </c>
      <c r="J976" s="19">
        <v>8</v>
      </c>
      <c r="K976" s="22">
        <v>13</v>
      </c>
      <c r="L976" s="21">
        <v>1.7687074829931975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28</v>
      </c>
      <c r="E977" s="19">
        <v>23</v>
      </c>
      <c r="F977" s="20">
        <v>51</v>
      </c>
      <c r="G977" s="21">
        <v>6.3118811881188117</v>
      </c>
      <c r="H977" s="35">
        <v>404</v>
      </c>
      <c r="I977" s="19">
        <v>0</v>
      </c>
      <c r="J977" s="19">
        <v>0</v>
      </c>
      <c r="K977" s="22">
        <v>0</v>
      </c>
      <c r="L977" s="21">
        <v>0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18</v>
      </c>
      <c r="E978" s="19">
        <v>30</v>
      </c>
      <c r="F978" s="20">
        <v>48</v>
      </c>
      <c r="G978" s="21">
        <v>5.2805280528052805</v>
      </c>
      <c r="H978" s="19">
        <v>276</v>
      </c>
      <c r="I978" s="19">
        <v>1</v>
      </c>
      <c r="J978" s="19">
        <v>0</v>
      </c>
      <c r="K978" s="22">
        <v>1</v>
      </c>
      <c r="L978" s="21">
        <v>0.36231884057971014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38</v>
      </c>
      <c r="E979" s="19">
        <v>49</v>
      </c>
      <c r="F979" s="20">
        <v>87</v>
      </c>
      <c r="G979" s="21">
        <v>4.0240518038852917</v>
      </c>
      <c r="H979" s="19">
        <v>1423</v>
      </c>
      <c r="I979" s="19">
        <v>7</v>
      </c>
      <c r="J979" s="19">
        <v>5</v>
      </c>
      <c r="K979" s="22">
        <v>12</v>
      </c>
      <c r="L979" s="21">
        <v>0.84328882642304981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12</v>
      </c>
      <c r="E980" s="19">
        <v>9</v>
      </c>
      <c r="F980" s="20">
        <v>21</v>
      </c>
      <c r="G980" s="21">
        <v>4.4871794871794872</v>
      </c>
      <c r="H980" s="35">
        <v>236</v>
      </c>
      <c r="I980" s="19">
        <v>4</v>
      </c>
      <c r="J980" s="19">
        <v>2</v>
      </c>
      <c r="K980" s="22">
        <v>6</v>
      </c>
      <c r="L980" s="21">
        <v>2.5423728813559325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26</v>
      </c>
      <c r="E981" s="19">
        <v>14</v>
      </c>
      <c r="F981" s="20">
        <v>40</v>
      </c>
      <c r="G981" s="21">
        <v>6.9084628670120898</v>
      </c>
      <c r="H981" s="19">
        <v>269</v>
      </c>
      <c r="I981" s="19">
        <v>0</v>
      </c>
      <c r="J981" s="19">
        <v>0</v>
      </c>
      <c r="K981" s="22">
        <v>0</v>
      </c>
      <c r="L981" s="21">
        <v>0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2059</v>
      </c>
      <c r="E982" s="38">
        <v>1950</v>
      </c>
      <c r="F982" s="38">
        <v>4009</v>
      </c>
      <c r="G982" s="31">
        <v>5.0658983787608829</v>
      </c>
      <c r="H982" s="29">
        <v>31740</v>
      </c>
      <c r="I982" s="38">
        <v>123</v>
      </c>
      <c r="J982" s="38">
        <v>107</v>
      </c>
      <c r="K982" s="39">
        <v>230</v>
      </c>
      <c r="L982" s="31">
        <v>0.72463768115942029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5</v>
      </c>
      <c r="E983" s="35">
        <v>7</v>
      </c>
      <c r="F983" s="40">
        <v>12</v>
      </c>
      <c r="G983" s="21">
        <v>2.9556650246305418</v>
      </c>
      <c r="H983" s="35">
        <v>230</v>
      </c>
      <c r="I983" s="35">
        <v>3</v>
      </c>
      <c r="J983" s="35">
        <v>1</v>
      </c>
      <c r="K983" s="41">
        <v>4</v>
      </c>
      <c r="L983" s="21">
        <v>1.7391304347826086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11</v>
      </c>
      <c r="E984" s="35">
        <v>2</v>
      </c>
      <c r="F984" s="40">
        <v>13</v>
      </c>
      <c r="G984" s="21">
        <v>3.3163265306122449</v>
      </c>
      <c r="H984" s="35">
        <v>175</v>
      </c>
      <c r="I984" s="35">
        <v>0</v>
      </c>
      <c r="J984" s="35">
        <v>1</v>
      </c>
      <c r="K984" s="41">
        <v>1</v>
      </c>
      <c r="L984" s="21">
        <v>0.5714285714285714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12</v>
      </c>
      <c r="E985" s="35">
        <v>13</v>
      </c>
      <c r="F985" s="40">
        <v>25</v>
      </c>
      <c r="G985" s="21">
        <v>4.2808219178082192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22</v>
      </c>
      <c r="E986" s="35">
        <v>16</v>
      </c>
      <c r="F986" s="40">
        <v>38</v>
      </c>
      <c r="G986" s="21">
        <v>4.6285018270401945</v>
      </c>
      <c r="H986" s="35">
        <v>281</v>
      </c>
      <c r="I986" s="35">
        <v>2</v>
      </c>
      <c r="J986" s="35">
        <v>4</v>
      </c>
      <c r="K986" s="41">
        <v>6</v>
      </c>
      <c r="L986" s="21">
        <v>2.1352313167259789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36</v>
      </c>
      <c r="E987" s="35">
        <v>38</v>
      </c>
      <c r="F987" s="40">
        <v>74</v>
      </c>
      <c r="G987" s="21">
        <v>4.5398773006134974</v>
      </c>
      <c r="H987" s="35">
        <v>765</v>
      </c>
      <c r="I987" s="35">
        <v>9</v>
      </c>
      <c r="J987" s="35">
        <v>6</v>
      </c>
      <c r="K987" s="41">
        <v>15</v>
      </c>
      <c r="L987" s="21">
        <v>1.9607843137254901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24</v>
      </c>
      <c r="E988" s="35">
        <v>40</v>
      </c>
      <c r="F988" s="40">
        <v>64</v>
      </c>
      <c r="G988" s="21">
        <v>4.8301886792452828</v>
      </c>
      <c r="H988" s="35">
        <v>568</v>
      </c>
      <c r="I988" s="35">
        <v>0</v>
      </c>
      <c r="J988" s="35">
        <v>0</v>
      </c>
      <c r="K988" s="41">
        <v>0</v>
      </c>
      <c r="L988" s="21">
        <v>0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20</v>
      </c>
      <c r="E989" s="35">
        <v>34</v>
      </c>
      <c r="F989" s="40">
        <v>54</v>
      </c>
      <c r="G989" s="21">
        <v>5.0656660412757972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46</v>
      </c>
      <c r="E990" s="35">
        <v>55</v>
      </c>
      <c r="F990" s="40">
        <v>101</v>
      </c>
      <c r="G990" s="21">
        <v>4.4789356984478941</v>
      </c>
      <c r="H990" s="19">
        <v>1017</v>
      </c>
      <c r="I990" s="35">
        <v>2</v>
      </c>
      <c r="J990" s="35">
        <v>1</v>
      </c>
      <c r="K990" s="41">
        <v>3</v>
      </c>
      <c r="L990" s="21">
        <v>0.29498525073746312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44</v>
      </c>
      <c r="E991" s="35">
        <v>57</v>
      </c>
      <c r="F991" s="40">
        <v>101</v>
      </c>
      <c r="G991" s="21">
        <v>5.7451649601820245</v>
      </c>
      <c r="H991" s="19">
        <v>690</v>
      </c>
      <c r="I991" s="35">
        <v>1</v>
      </c>
      <c r="J991" s="35">
        <v>2</v>
      </c>
      <c r="K991" s="41">
        <v>3</v>
      </c>
      <c r="L991" s="21">
        <v>0.43478260869565216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53</v>
      </c>
      <c r="E992" s="35">
        <v>36</v>
      </c>
      <c r="F992" s="40">
        <v>89</v>
      </c>
      <c r="G992" s="21">
        <v>4.6645702306079668</v>
      </c>
      <c r="H992" s="19">
        <v>1072</v>
      </c>
      <c r="I992" s="35">
        <v>8</v>
      </c>
      <c r="J992" s="35">
        <v>4</v>
      </c>
      <c r="K992" s="41">
        <v>12</v>
      </c>
      <c r="L992" s="21">
        <v>1.1194029850746268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69</v>
      </c>
      <c r="E993" s="35">
        <v>61</v>
      </c>
      <c r="F993" s="40">
        <v>130</v>
      </c>
      <c r="G993" s="21">
        <v>5.8770343580470161</v>
      </c>
      <c r="H993" s="35">
        <v>907</v>
      </c>
      <c r="I993" s="35">
        <v>0</v>
      </c>
      <c r="J993" s="35">
        <v>1</v>
      </c>
      <c r="K993" s="41">
        <v>1</v>
      </c>
      <c r="L993" s="21">
        <v>0.11025358324145534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9</v>
      </c>
      <c r="E994" s="35">
        <v>8</v>
      </c>
      <c r="F994" s="40">
        <v>17</v>
      </c>
      <c r="G994" s="21">
        <v>5.5921052631578947</v>
      </c>
      <c r="H994" s="35">
        <v>99</v>
      </c>
      <c r="I994" s="35">
        <v>1</v>
      </c>
      <c r="J994" s="35">
        <v>0</v>
      </c>
      <c r="K994" s="41">
        <v>1</v>
      </c>
      <c r="L994" s="21">
        <v>1.0101010101010102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31</v>
      </c>
      <c r="E995" s="35">
        <v>20</v>
      </c>
      <c r="F995" s="40">
        <v>51</v>
      </c>
      <c r="G995" s="21">
        <v>5.4371002132196162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83</v>
      </c>
      <c r="E996" s="35">
        <v>76</v>
      </c>
      <c r="F996" s="40">
        <v>159</v>
      </c>
      <c r="G996" s="21">
        <v>4.563719862227325</v>
      </c>
      <c r="H996" s="19">
        <v>1550</v>
      </c>
      <c r="I996" s="35">
        <v>12</v>
      </c>
      <c r="J996" s="35">
        <v>9</v>
      </c>
      <c r="K996" s="41">
        <v>21</v>
      </c>
      <c r="L996" s="21">
        <v>1.3548387096774193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39</v>
      </c>
      <c r="E997" s="35">
        <v>25</v>
      </c>
      <c r="F997" s="40">
        <v>64</v>
      </c>
      <c r="G997" s="21">
        <v>4.3448744059742017</v>
      </c>
      <c r="H997" s="35">
        <v>577</v>
      </c>
      <c r="I997" s="35">
        <v>3</v>
      </c>
      <c r="J997" s="35">
        <v>5</v>
      </c>
      <c r="K997" s="41">
        <v>8</v>
      </c>
      <c r="L997" s="21">
        <v>1.386481802426343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22</v>
      </c>
      <c r="E998" s="35">
        <v>19</v>
      </c>
      <c r="F998" s="40">
        <v>41</v>
      </c>
      <c r="G998" s="21">
        <v>5.3455019556714474</v>
      </c>
      <c r="H998" s="35">
        <v>362</v>
      </c>
      <c r="I998" s="35">
        <v>2</v>
      </c>
      <c r="J998" s="35">
        <v>3</v>
      </c>
      <c r="K998" s="41">
        <v>5</v>
      </c>
      <c r="L998" s="21">
        <v>1.3812154696132597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28</v>
      </c>
      <c r="E999" s="35">
        <v>29</v>
      </c>
      <c r="F999" s="40">
        <v>57</v>
      </c>
      <c r="G999" s="21">
        <v>4.1758241758241752</v>
      </c>
      <c r="H999" s="19">
        <v>59</v>
      </c>
      <c r="I999" s="35">
        <v>1</v>
      </c>
      <c r="J999" s="35">
        <v>2</v>
      </c>
      <c r="K999" s="41">
        <v>3</v>
      </c>
      <c r="L999" s="21">
        <v>5.0847457627118651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88</v>
      </c>
      <c r="E1000" s="35">
        <v>84</v>
      </c>
      <c r="F1000" s="40">
        <v>172</v>
      </c>
      <c r="G1000" s="21">
        <v>4.5168067226890756</v>
      </c>
      <c r="H1000" s="19">
        <v>1938</v>
      </c>
      <c r="I1000" s="35">
        <v>6</v>
      </c>
      <c r="J1000" s="35">
        <v>6</v>
      </c>
      <c r="K1000" s="41">
        <v>12</v>
      </c>
      <c r="L1000" s="21">
        <v>0.61919504643962853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50</v>
      </c>
      <c r="E1001" s="35">
        <v>52</v>
      </c>
      <c r="F1001" s="40">
        <v>102</v>
      </c>
      <c r="G1001" s="21">
        <v>5.5737704918032787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66</v>
      </c>
      <c r="E1002" s="35">
        <v>59</v>
      </c>
      <c r="F1002" s="40">
        <v>125</v>
      </c>
      <c r="G1002" s="21">
        <v>6.0211946050096339</v>
      </c>
      <c r="H1002" s="35">
        <v>640</v>
      </c>
      <c r="I1002" s="35">
        <v>0</v>
      </c>
      <c r="J1002" s="35">
        <v>3</v>
      </c>
      <c r="K1002" s="41">
        <v>3</v>
      </c>
      <c r="L1002" s="21">
        <v>0.46875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26</v>
      </c>
      <c r="E1003" s="35">
        <v>32</v>
      </c>
      <c r="F1003" s="40">
        <v>58</v>
      </c>
      <c r="G1003" s="21">
        <v>3.884795713328868</v>
      </c>
      <c r="H1003" s="19">
        <v>701</v>
      </c>
      <c r="I1003" s="35">
        <v>7</v>
      </c>
      <c r="J1003" s="35">
        <v>7</v>
      </c>
      <c r="K1003" s="41">
        <v>14</v>
      </c>
      <c r="L1003" s="21">
        <v>1.9971469329529243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84</v>
      </c>
      <c r="E1004" s="35">
        <v>92</v>
      </c>
      <c r="F1004" s="40">
        <v>176</v>
      </c>
      <c r="G1004" s="21">
        <v>4.3923134514599447</v>
      </c>
      <c r="H1004" s="19">
        <v>1536</v>
      </c>
      <c r="I1004" s="35">
        <v>10</v>
      </c>
      <c r="J1004" s="35">
        <v>9</v>
      </c>
      <c r="K1004" s="41">
        <v>19</v>
      </c>
      <c r="L1004" s="21">
        <v>1.2369791666666665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36</v>
      </c>
      <c r="E1005" s="35">
        <v>30</v>
      </c>
      <c r="F1005" s="40">
        <v>66</v>
      </c>
      <c r="G1005" s="21">
        <v>4.838709677419355</v>
      </c>
      <c r="H1005" s="35">
        <v>694</v>
      </c>
      <c r="I1005" s="35">
        <v>5</v>
      </c>
      <c r="J1005" s="35">
        <v>8</v>
      </c>
      <c r="K1005" s="41">
        <v>13</v>
      </c>
      <c r="L1005" s="21">
        <v>1.8731988472622478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6</v>
      </c>
      <c r="E1006" s="35">
        <v>6</v>
      </c>
      <c r="F1006" s="40">
        <v>12</v>
      </c>
      <c r="G1006" s="21">
        <v>3.79746835443038</v>
      </c>
      <c r="H1006" s="19">
        <v>213</v>
      </c>
      <c r="I1006" s="35">
        <v>2</v>
      </c>
      <c r="J1006" s="35">
        <v>2</v>
      </c>
      <c r="K1006" s="41">
        <v>4</v>
      </c>
      <c r="L1006" s="21">
        <v>1.8779342723004695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76</v>
      </c>
      <c r="E1007" s="35">
        <v>65</v>
      </c>
      <c r="F1007" s="40">
        <v>141</v>
      </c>
      <c r="G1007" s="21">
        <v>4.0988372093023262</v>
      </c>
      <c r="H1007" s="19">
        <v>1761</v>
      </c>
      <c r="I1007" s="35">
        <v>6</v>
      </c>
      <c r="J1007" s="35">
        <v>2</v>
      </c>
      <c r="K1007" s="41">
        <v>8</v>
      </c>
      <c r="L1007" s="21">
        <v>0.45428733674048838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23</v>
      </c>
      <c r="E1008" s="35">
        <v>21</v>
      </c>
      <c r="F1008" s="40">
        <v>44</v>
      </c>
      <c r="G1008" s="21">
        <v>5.0343249427917618</v>
      </c>
      <c r="H1008" s="35">
        <v>422</v>
      </c>
      <c r="I1008" s="35">
        <v>2</v>
      </c>
      <c r="J1008" s="35">
        <v>1</v>
      </c>
      <c r="K1008" s="41">
        <v>3</v>
      </c>
      <c r="L1008" s="21">
        <v>0.7109004739336493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12</v>
      </c>
      <c r="E1009" s="35">
        <v>5</v>
      </c>
      <c r="F1009" s="40">
        <v>17</v>
      </c>
      <c r="G1009" s="21">
        <v>4.4619422572178475</v>
      </c>
      <c r="H1009" s="35">
        <v>117</v>
      </c>
      <c r="I1009" s="35">
        <v>0</v>
      </c>
      <c r="J1009" s="35">
        <v>0</v>
      </c>
      <c r="K1009" s="41">
        <v>0</v>
      </c>
      <c r="L1009" s="21">
        <v>0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49</v>
      </c>
      <c r="E1010" s="35">
        <v>42</v>
      </c>
      <c r="F1010" s="40">
        <v>91</v>
      </c>
      <c r="G1010" s="21">
        <v>6.0505319148936172</v>
      </c>
      <c r="H1010" s="35">
        <v>631</v>
      </c>
      <c r="I1010" s="35">
        <v>0</v>
      </c>
      <c r="J1010" s="35">
        <v>0</v>
      </c>
      <c r="K1010" s="41">
        <v>0</v>
      </c>
      <c r="L1010" s="21">
        <v>0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178</v>
      </c>
      <c r="E1011" s="35">
        <v>185</v>
      </c>
      <c r="F1011" s="40">
        <v>363</v>
      </c>
      <c r="G1011" s="21">
        <v>10.88455772113943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18</v>
      </c>
      <c r="E1012" s="35">
        <v>17</v>
      </c>
      <c r="F1012" s="40">
        <v>35</v>
      </c>
      <c r="G1012" s="21">
        <v>3.9370078740157481</v>
      </c>
      <c r="H1012" s="19">
        <v>486</v>
      </c>
      <c r="I1012" s="35">
        <v>3</v>
      </c>
      <c r="J1012" s="35">
        <v>2</v>
      </c>
      <c r="K1012" s="41">
        <v>5</v>
      </c>
      <c r="L1012" s="21">
        <v>1.0288065843621399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102</v>
      </c>
      <c r="E1013" s="35">
        <v>105</v>
      </c>
      <c r="F1013" s="40">
        <v>207</v>
      </c>
      <c r="G1013" s="21">
        <v>5.8607021517553797</v>
      </c>
      <c r="H1013" s="19">
        <v>1674</v>
      </c>
      <c r="I1013" s="35">
        <v>9</v>
      </c>
      <c r="J1013" s="35">
        <v>3</v>
      </c>
      <c r="K1013" s="41">
        <v>12</v>
      </c>
      <c r="L1013" s="21">
        <v>0.71684587813620071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19</v>
      </c>
      <c r="E1014" s="35">
        <v>17</v>
      </c>
      <c r="F1014" s="40">
        <v>36</v>
      </c>
      <c r="G1014" s="21">
        <v>5.6514913657770807</v>
      </c>
      <c r="H1014" s="35">
        <v>329</v>
      </c>
      <c r="I1014" s="35">
        <v>0</v>
      </c>
      <c r="J1014" s="35">
        <v>0</v>
      </c>
      <c r="K1014" s="41">
        <v>0</v>
      </c>
      <c r="L1014" s="21">
        <v>0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5</v>
      </c>
      <c r="E1015" s="35">
        <v>3</v>
      </c>
      <c r="F1015" s="40">
        <v>8</v>
      </c>
      <c r="G1015" s="21">
        <v>4.0404040404040407</v>
      </c>
      <c r="H1015" s="35">
        <v>111</v>
      </c>
      <c r="I1015" s="35">
        <v>0</v>
      </c>
      <c r="J1015" s="35">
        <v>0</v>
      </c>
      <c r="K1015" s="41">
        <v>0</v>
      </c>
      <c r="L1015" s="21">
        <v>0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71</v>
      </c>
      <c r="E1016" s="35">
        <v>58</v>
      </c>
      <c r="F1016" s="40">
        <v>129</v>
      </c>
      <c r="G1016" s="21">
        <v>7.0414847161572052</v>
      </c>
      <c r="H1016" s="35">
        <v>647</v>
      </c>
      <c r="I1016" s="35">
        <v>1</v>
      </c>
      <c r="J1016" s="35">
        <v>2</v>
      </c>
      <c r="K1016" s="41">
        <v>3</v>
      </c>
      <c r="L1016" s="21">
        <v>0.46367851622874806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17</v>
      </c>
      <c r="E1017" s="35">
        <v>19</v>
      </c>
      <c r="F1017" s="40">
        <v>36</v>
      </c>
      <c r="G1017" s="21">
        <v>7.1856287425149699</v>
      </c>
      <c r="H1017" s="35">
        <v>178</v>
      </c>
      <c r="I1017" s="35">
        <v>0</v>
      </c>
      <c r="J1017" s="35">
        <v>0</v>
      </c>
      <c r="K1017" s="41">
        <v>0</v>
      </c>
      <c r="L1017" s="21">
        <v>0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14</v>
      </c>
      <c r="E1018" s="35">
        <v>13</v>
      </c>
      <c r="F1018" s="40">
        <v>27</v>
      </c>
      <c r="G1018" s="21">
        <v>6.6997518610421833</v>
      </c>
      <c r="H1018" s="35">
        <v>199</v>
      </c>
      <c r="I1018" s="35">
        <v>0</v>
      </c>
      <c r="J1018" s="35">
        <v>0</v>
      </c>
      <c r="K1018" s="41">
        <v>0</v>
      </c>
      <c r="L1018" s="21">
        <v>0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3</v>
      </c>
      <c r="E1019" s="35">
        <v>4</v>
      </c>
      <c r="F1019" s="40">
        <v>7</v>
      </c>
      <c r="G1019" s="21">
        <v>1.6867469879518073</v>
      </c>
      <c r="H1019" s="35">
        <v>260</v>
      </c>
      <c r="I1019" s="35">
        <v>2</v>
      </c>
      <c r="J1019" s="35">
        <v>1</v>
      </c>
      <c r="K1019" s="41">
        <v>3</v>
      </c>
      <c r="L1019" s="21">
        <v>1.153846153846154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43</v>
      </c>
      <c r="E1020" s="35">
        <v>42</v>
      </c>
      <c r="F1020" s="40">
        <v>85</v>
      </c>
      <c r="G1020" s="21">
        <v>4.6909492273730677</v>
      </c>
      <c r="H1020" s="35">
        <v>822</v>
      </c>
      <c r="I1020" s="35">
        <v>4</v>
      </c>
      <c r="J1020" s="35">
        <v>0</v>
      </c>
      <c r="K1020" s="41">
        <v>4</v>
      </c>
      <c r="L1020" s="21">
        <v>0.48661800486618007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21</v>
      </c>
      <c r="E1021" s="35">
        <v>25</v>
      </c>
      <c r="F1021" s="40">
        <v>46</v>
      </c>
      <c r="G1021" s="21">
        <v>2.9543994861913938</v>
      </c>
      <c r="H1021" s="35">
        <v>924</v>
      </c>
      <c r="I1021" s="35">
        <v>0</v>
      </c>
      <c r="J1021" s="35">
        <v>0</v>
      </c>
      <c r="K1021" s="41">
        <v>0</v>
      </c>
      <c r="L1021" s="21">
        <v>0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54</v>
      </c>
      <c r="E1022" s="35">
        <v>50</v>
      </c>
      <c r="F1022" s="40">
        <v>104</v>
      </c>
      <c r="G1022" s="21">
        <v>7.4285714285714288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18</v>
      </c>
      <c r="E1023" s="35">
        <v>16</v>
      </c>
      <c r="F1023" s="40">
        <v>34</v>
      </c>
      <c r="G1023" s="21">
        <v>4.096385542168675</v>
      </c>
      <c r="H1023" s="35">
        <v>376</v>
      </c>
      <c r="I1023" s="35">
        <v>0</v>
      </c>
      <c r="J1023" s="35">
        <v>0</v>
      </c>
      <c r="K1023" s="41">
        <v>0</v>
      </c>
      <c r="L1023" s="21">
        <v>0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12</v>
      </c>
      <c r="E1024" s="35">
        <v>6</v>
      </c>
      <c r="F1024" s="40">
        <v>18</v>
      </c>
      <c r="G1024" s="21">
        <v>4.2154566744730682</v>
      </c>
      <c r="H1024" s="35">
        <v>212</v>
      </c>
      <c r="I1024" s="35">
        <v>0</v>
      </c>
      <c r="J1024" s="35">
        <v>0</v>
      </c>
      <c r="K1024" s="41">
        <v>0</v>
      </c>
      <c r="L1024" s="21">
        <v>0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43</v>
      </c>
      <c r="E1025" s="35">
        <v>39</v>
      </c>
      <c r="F1025" s="40">
        <v>82</v>
      </c>
      <c r="G1025" s="21">
        <v>6.6884176182707993</v>
      </c>
      <c r="H1025" s="35">
        <v>368</v>
      </c>
      <c r="I1025" s="35">
        <v>0</v>
      </c>
      <c r="J1025" s="35">
        <v>0</v>
      </c>
      <c r="K1025" s="41">
        <v>0</v>
      </c>
      <c r="L1025" s="21">
        <v>0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31</v>
      </c>
      <c r="E1026" s="35">
        <v>15</v>
      </c>
      <c r="F1026" s="40">
        <v>46</v>
      </c>
      <c r="G1026" s="21">
        <v>4.7966631908237742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17</v>
      </c>
      <c r="E1027" s="35">
        <v>19</v>
      </c>
      <c r="F1027" s="40">
        <v>36</v>
      </c>
      <c r="G1027" s="21">
        <v>3.3644859813084111</v>
      </c>
      <c r="H1027" s="35">
        <v>593</v>
      </c>
      <c r="I1027" s="35">
        <v>7</v>
      </c>
      <c r="J1027" s="35">
        <v>3</v>
      </c>
      <c r="K1027" s="41">
        <v>10</v>
      </c>
      <c r="L1027" s="21">
        <v>1.6863406408094435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17</v>
      </c>
      <c r="E1028" s="35">
        <v>23</v>
      </c>
      <c r="F1028" s="40">
        <v>40</v>
      </c>
      <c r="G1028" s="21">
        <v>5.8479532163742682</v>
      </c>
      <c r="H1028" s="19">
        <v>203</v>
      </c>
      <c r="I1028" s="35">
        <v>0</v>
      </c>
      <c r="J1028" s="35">
        <v>0</v>
      </c>
      <c r="K1028" s="41">
        <v>0</v>
      </c>
      <c r="L1028" s="21">
        <v>0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149</v>
      </c>
      <c r="E1029" s="35">
        <v>149</v>
      </c>
      <c r="F1029" s="40">
        <v>298</v>
      </c>
      <c r="G1029" s="21">
        <v>4.9329581195166368</v>
      </c>
      <c r="H1029" s="19">
        <v>1009</v>
      </c>
      <c r="I1029" s="35">
        <v>6</v>
      </c>
      <c r="J1029" s="35">
        <v>8</v>
      </c>
      <c r="K1029" s="41">
        <v>14</v>
      </c>
      <c r="L1029" s="21">
        <v>1.3875123885034688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124</v>
      </c>
      <c r="E1030" s="35">
        <v>86</v>
      </c>
      <c r="F1030" s="40">
        <v>210</v>
      </c>
      <c r="G1030" s="21">
        <v>3.5995886184436063</v>
      </c>
      <c r="H1030" s="19">
        <v>3071</v>
      </c>
      <c r="I1030" s="35">
        <v>6</v>
      </c>
      <c r="J1030" s="35">
        <v>10</v>
      </c>
      <c r="K1030" s="41">
        <v>16</v>
      </c>
      <c r="L1030" s="21">
        <v>0.52100293064148484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29</v>
      </c>
      <c r="E1031" s="35">
        <v>28</v>
      </c>
      <c r="F1031" s="40">
        <v>57</v>
      </c>
      <c r="G1031" s="21">
        <v>3.7037037037037033</v>
      </c>
      <c r="H1031" s="35">
        <v>596</v>
      </c>
      <c r="I1031" s="35">
        <v>3</v>
      </c>
      <c r="J1031" s="35">
        <v>1</v>
      </c>
      <c r="K1031" s="41">
        <v>4</v>
      </c>
      <c r="L1031" s="21">
        <v>0.67114093959731547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4</v>
      </c>
      <c r="E1032" s="35">
        <v>7</v>
      </c>
      <c r="F1032" s="40">
        <v>11</v>
      </c>
      <c r="G1032" s="21">
        <v>4.6808510638297873</v>
      </c>
      <c r="H1032" s="19">
        <v>154</v>
      </c>
      <c r="I1032" s="35">
        <v>0</v>
      </c>
      <c r="J1032" s="35">
        <v>0</v>
      </c>
      <c r="K1032" s="41">
        <v>0</v>
      </c>
      <c r="L1032" s="21">
        <v>0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565</v>
      </c>
      <c r="E1033" s="38">
        <v>549</v>
      </c>
      <c r="F1033" s="38">
        <v>1114</v>
      </c>
      <c r="G1033" s="31">
        <v>5.2639039833671974</v>
      </c>
      <c r="H1033" s="29">
        <v>7386</v>
      </c>
      <c r="I1033" s="38">
        <v>62</v>
      </c>
      <c r="J1033" s="38">
        <v>52</v>
      </c>
      <c r="K1033" s="39">
        <v>114</v>
      </c>
      <c r="L1033" s="31">
        <v>1.5434606011372869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488</v>
      </c>
      <c r="E1034" s="38">
        <v>444</v>
      </c>
      <c r="F1034" s="38">
        <v>932</v>
      </c>
      <c r="G1034" s="31">
        <v>7.9352916134525326</v>
      </c>
      <c r="H1034" s="29">
        <v>1599</v>
      </c>
      <c r="I1034" s="38">
        <v>8</v>
      </c>
      <c r="J1034" s="38">
        <v>8</v>
      </c>
      <c r="K1034" s="39">
        <v>16</v>
      </c>
      <c r="L1034" s="31">
        <v>1.0006253908692933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285</v>
      </c>
      <c r="E1035" s="38">
        <v>266</v>
      </c>
      <c r="F1035" s="38">
        <v>551</v>
      </c>
      <c r="G1035" s="31">
        <v>7.2922181048173638</v>
      </c>
      <c r="H1035" s="29">
        <v>501</v>
      </c>
      <c r="I1035" s="38">
        <v>10</v>
      </c>
      <c r="J1035" s="38">
        <v>3</v>
      </c>
      <c r="K1035" s="39">
        <v>13</v>
      </c>
      <c r="L1035" s="31">
        <v>2.5948103792415167</v>
      </c>
    </row>
    <row r="1036" spans="1:12" ht="15" customHeight="1" x14ac:dyDescent="0.2">
      <c r="A1036" s="14" t="s">
        <v>1780</v>
      </c>
      <c r="B1036" s="8" t="s">
        <v>1781</v>
      </c>
      <c r="C1036" s="9">
        <v>101678</v>
      </c>
      <c r="D1036" s="9">
        <v>2493</v>
      </c>
      <c r="E1036" s="9">
        <v>2329</v>
      </c>
      <c r="F1036" s="9">
        <v>4822</v>
      </c>
      <c r="G1036" s="25">
        <v>4.7424221562186508</v>
      </c>
      <c r="H1036" s="9">
        <v>53013</v>
      </c>
      <c r="I1036" s="9">
        <v>240</v>
      </c>
      <c r="J1036" s="9">
        <v>231</v>
      </c>
      <c r="K1036" s="16">
        <v>471</v>
      </c>
      <c r="L1036" s="25">
        <v>0.88846132080810358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257</v>
      </c>
      <c r="E1037" s="29">
        <v>258</v>
      </c>
      <c r="F1037" s="29">
        <v>515</v>
      </c>
      <c r="G1037" s="31">
        <v>4.9691238903898105</v>
      </c>
      <c r="H1037" s="29">
        <v>5096</v>
      </c>
      <c r="I1037" s="29">
        <v>39</v>
      </c>
      <c r="J1037" s="29">
        <v>30</v>
      </c>
      <c r="K1037" s="36">
        <v>69</v>
      </c>
      <c r="L1037" s="31">
        <v>1.3540031397174255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12</v>
      </c>
      <c r="E1038" s="19">
        <v>6</v>
      </c>
      <c r="F1038" s="20">
        <v>18</v>
      </c>
      <c r="G1038" s="21">
        <v>5.3892215568862278</v>
      </c>
      <c r="H1038" s="35">
        <v>142</v>
      </c>
      <c r="I1038" s="19">
        <v>1</v>
      </c>
      <c r="J1038" s="19">
        <v>2</v>
      </c>
      <c r="K1038" s="22">
        <v>3</v>
      </c>
      <c r="L1038" s="21">
        <v>2.112676056338028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11</v>
      </c>
      <c r="E1039" s="19">
        <v>9</v>
      </c>
      <c r="F1039" s="20">
        <v>20</v>
      </c>
      <c r="G1039" s="21">
        <v>6.4102564102564097</v>
      </c>
      <c r="H1039" s="35">
        <v>101</v>
      </c>
      <c r="I1039" s="19">
        <v>4</v>
      </c>
      <c r="J1039" s="19">
        <v>1</v>
      </c>
      <c r="K1039" s="22">
        <v>5</v>
      </c>
      <c r="L1039" s="21">
        <v>4.9504950495049505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9</v>
      </c>
      <c r="E1040" s="19">
        <v>2</v>
      </c>
      <c r="F1040" s="20">
        <v>11</v>
      </c>
      <c r="G1040" s="21">
        <v>5.1401869158878499</v>
      </c>
      <c r="H1040" s="35">
        <v>98</v>
      </c>
      <c r="I1040" s="19">
        <v>2</v>
      </c>
      <c r="J1040" s="19">
        <v>1</v>
      </c>
      <c r="K1040" s="22">
        <v>3</v>
      </c>
      <c r="L1040" s="21">
        <v>3.0612244897959182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36</v>
      </c>
      <c r="E1041" s="19">
        <v>45</v>
      </c>
      <c r="F1041" s="20">
        <v>81</v>
      </c>
      <c r="G1041" s="21">
        <v>5.3713527851458887</v>
      </c>
      <c r="H1041" s="35">
        <v>586</v>
      </c>
      <c r="I1041" s="19">
        <v>1</v>
      </c>
      <c r="J1041" s="19">
        <v>1</v>
      </c>
      <c r="K1041" s="22">
        <v>2</v>
      </c>
      <c r="L1041" s="21">
        <v>0.34129692832764508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5</v>
      </c>
      <c r="E1042" s="19">
        <v>7</v>
      </c>
      <c r="F1042" s="20">
        <v>12</v>
      </c>
      <c r="G1042" s="21">
        <v>2.1314387211367674</v>
      </c>
      <c r="H1042" s="35">
        <v>262</v>
      </c>
      <c r="I1042" s="19">
        <v>2</v>
      </c>
      <c r="J1042" s="19">
        <v>1</v>
      </c>
      <c r="K1042" s="22">
        <v>3</v>
      </c>
      <c r="L1042" s="21">
        <v>1.1450381679389312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19</v>
      </c>
      <c r="E1043" s="19">
        <v>26</v>
      </c>
      <c r="F1043" s="20">
        <v>45</v>
      </c>
      <c r="G1043" s="21">
        <v>3.7406483790523692</v>
      </c>
      <c r="H1043" s="35">
        <v>709</v>
      </c>
      <c r="I1043" s="19">
        <v>3</v>
      </c>
      <c r="J1043" s="19">
        <v>1</v>
      </c>
      <c r="K1043" s="22">
        <v>4</v>
      </c>
      <c r="L1043" s="21">
        <v>0.56417489421720735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7</v>
      </c>
      <c r="E1044" s="19">
        <v>6</v>
      </c>
      <c r="F1044" s="20">
        <v>13</v>
      </c>
      <c r="G1044" s="21">
        <v>3.9877300613496933</v>
      </c>
      <c r="H1044" s="35">
        <v>158</v>
      </c>
      <c r="I1044" s="19">
        <v>0</v>
      </c>
      <c r="J1044" s="19">
        <v>2</v>
      </c>
      <c r="K1044" s="22">
        <v>2</v>
      </c>
      <c r="L1044" s="21">
        <v>1.2658227848101267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3</v>
      </c>
      <c r="E1045" s="19">
        <v>6</v>
      </c>
      <c r="F1045" s="20">
        <v>9</v>
      </c>
      <c r="G1045" s="21">
        <v>3.2374100719424459</v>
      </c>
      <c r="H1045" s="35">
        <v>165</v>
      </c>
      <c r="I1045" s="19">
        <v>0</v>
      </c>
      <c r="J1045" s="19">
        <v>1</v>
      </c>
      <c r="K1045" s="22">
        <v>1</v>
      </c>
      <c r="L1045" s="21">
        <v>0.60606060606060608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22</v>
      </c>
      <c r="E1046" s="19">
        <v>24</v>
      </c>
      <c r="F1046" s="20">
        <v>46</v>
      </c>
      <c r="G1046" s="21">
        <v>4.028021015761821</v>
      </c>
      <c r="H1046" s="35">
        <v>551</v>
      </c>
      <c r="I1046" s="19">
        <v>4</v>
      </c>
      <c r="J1046" s="19">
        <v>4</v>
      </c>
      <c r="K1046" s="22">
        <v>8</v>
      </c>
      <c r="L1046" s="21">
        <v>1.4519056261343013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7</v>
      </c>
      <c r="E1047" s="19">
        <v>8</v>
      </c>
      <c r="F1047" s="20">
        <v>15</v>
      </c>
      <c r="G1047" s="21">
        <v>11.363636363636363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2</v>
      </c>
      <c r="E1048" s="19">
        <v>3</v>
      </c>
      <c r="F1048" s="20">
        <v>5</v>
      </c>
      <c r="G1048" s="21">
        <v>2.4875621890547266</v>
      </c>
      <c r="H1048" s="35">
        <v>118</v>
      </c>
      <c r="I1048" s="19">
        <v>1</v>
      </c>
      <c r="J1048" s="19">
        <v>1</v>
      </c>
      <c r="K1048" s="22">
        <v>2</v>
      </c>
      <c r="L1048" s="21">
        <v>1.6949152542372881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11</v>
      </c>
      <c r="E1049" s="19">
        <v>9</v>
      </c>
      <c r="F1049" s="20">
        <v>20</v>
      </c>
      <c r="G1049" s="21">
        <v>7.2463768115942031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7</v>
      </c>
      <c r="E1050" s="19">
        <v>5</v>
      </c>
      <c r="F1050" s="20">
        <v>12</v>
      </c>
      <c r="G1050" s="21">
        <v>3.0226700251889169</v>
      </c>
      <c r="H1050" s="35">
        <v>231</v>
      </c>
      <c r="I1050" s="19">
        <v>0</v>
      </c>
      <c r="J1050" s="19">
        <v>0</v>
      </c>
      <c r="K1050" s="22">
        <v>0</v>
      </c>
      <c r="L1050" s="21">
        <v>0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10</v>
      </c>
      <c r="E1051" s="19">
        <v>3</v>
      </c>
      <c r="F1051" s="20">
        <v>13</v>
      </c>
      <c r="G1051" s="21">
        <v>8.1761006289308167</v>
      </c>
      <c r="H1051" s="35">
        <v>80</v>
      </c>
      <c r="I1051" s="19">
        <v>0</v>
      </c>
      <c r="J1051" s="19">
        <v>0</v>
      </c>
      <c r="K1051" s="22">
        <v>0</v>
      </c>
      <c r="L1051" s="21">
        <v>0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12</v>
      </c>
      <c r="E1052" s="19">
        <v>18</v>
      </c>
      <c r="F1052" s="20">
        <v>30</v>
      </c>
      <c r="G1052" s="21">
        <v>7.957559681697612</v>
      </c>
      <c r="H1052" s="35">
        <v>260</v>
      </c>
      <c r="I1052" s="19">
        <v>2</v>
      </c>
      <c r="J1052" s="19">
        <v>1</v>
      </c>
      <c r="K1052" s="22">
        <v>3</v>
      </c>
      <c r="L1052" s="21">
        <v>1.153846153846154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5</v>
      </c>
      <c r="E1053" s="19">
        <v>3</v>
      </c>
      <c r="F1053" s="20">
        <v>8</v>
      </c>
      <c r="G1053" s="21">
        <v>7.6923076923076925</v>
      </c>
      <c r="H1053" s="35">
        <v>41</v>
      </c>
      <c r="I1053" s="19">
        <v>2</v>
      </c>
      <c r="J1053" s="19">
        <v>1</v>
      </c>
      <c r="K1053" s="22">
        <v>3</v>
      </c>
      <c r="L1053" s="21">
        <v>7.3170731707317067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20</v>
      </c>
      <c r="E1054" s="19">
        <v>22</v>
      </c>
      <c r="F1054" s="20">
        <v>42</v>
      </c>
      <c r="G1054" s="21">
        <v>5.1787916152897653</v>
      </c>
      <c r="H1054" s="35">
        <v>465</v>
      </c>
      <c r="I1054" s="19">
        <v>14</v>
      </c>
      <c r="J1054" s="19">
        <v>9</v>
      </c>
      <c r="K1054" s="22">
        <v>23</v>
      </c>
      <c r="L1054" s="21">
        <v>4.946236559139785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5</v>
      </c>
      <c r="E1055" s="19">
        <v>13</v>
      </c>
      <c r="F1055" s="20">
        <v>18</v>
      </c>
      <c r="G1055" s="21">
        <v>6.6420664206642073</v>
      </c>
      <c r="H1055" s="35">
        <v>112</v>
      </c>
      <c r="I1055" s="19">
        <v>0</v>
      </c>
      <c r="J1055" s="19">
        <v>0</v>
      </c>
      <c r="K1055" s="22">
        <v>0</v>
      </c>
      <c r="L1055" s="21">
        <v>0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19</v>
      </c>
      <c r="E1056" s="19">
        <v>14</v>
      </c>
      <c r="F1056" s="20">
        <v>33</v>
      </c>
      <c r="G1056" s="21">
        <v>8.1885856079404462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6</v>
      </c>
      <c r="E1057" s="19">
        <v>6</v>
      </c>
      <c r="F1057" s="20">
        <v>12</v>
      </c>
      <c r="G1057" s="21">
        <v>4.3165467625899279</v>
      </c>
      <c r="H1057" s="35">
        <v>156</v>
      </c>
      <c r="I1057" s="19">
        <v>2</v>
      </c>
      <c r="J1057" s="19">
        <v>2</v>
      </c>
      <c r="K1057" s="22">
        <v>4</v>
      </c>
      <c r="L1057" s="21">
        <v>2.5641025641025639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9</v>
      </c>
      <c r="E1058" s="19">
        <v>6</v>
      </c>
      <c r="F1058" s="20">
        <v>15</v>
      </c>
      <c r="G1058" s="21">
        <v>4.2857142857142856</v>
      </c>
      <c r="H1058" s="35">
        <v>188</v>
      </c>
      <c r="I1058" s="19">
        <v>0</v>
      </c>
      <c r="J1058" s="19">
        <v>2</v>
      </c>
      <c r="K1058" s="22">
        <v>2</v>
      </c>
      <c r="L1058" s="21">
        <v>1.0638297872340425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10</v>
      </c>
      <c r="E1059" s="19">
        <v>7</v>
      </c>
      <c r="F1059" s="20">
        <v>17</v>
      </c>
      <c r="G1059" s="21">
        <v>5.7046979865771812</v>
      </c>
      <c r="H1059" s="35">
        <v>116</v>
      </c>
      <c r="I1059" s="19">
        <v>0</v>
      </c>
      <c r="J1059" s="19">
        <v>0</v>
      </c>
      <c r="K1059" s="22">
        <v>0</v>
      </c>
      <c r="L1059" s="21">
        <v>0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10</v>
      </c>
      <c r="E1060" s="19">
        <v>10</v>
      </c>
      <c r="F1060" s="20">
        <v>20</v>
      </c>
      <c r="G1060" s="21">
        <v>4.6838407494145207</v>
      </c>
      <c r="H1060" s="19">
        <v>212</v>
      </c>
      <c r="I1060" s="19">
        <v>1</v>
      </c>
      <c r="J1060" s="19">
        <v>0</v>
      </c>
      <c r="K1060" s="22">
        <v>1</v>
      </c>
      <c r="L1060" s="21">
        <v>0.47169811320754718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768</v>
      </c>
      <c r="E1061" s="29">
        <v>682</v>
      </c>
      <c r="F1061" s="29">
        <v>1450</v>
      </c>
      <c r="G1061" s="31">
        <v>4.2191637326505074</v>
      </c>
      <c r="H1061" s="29">
        <v>18158</v>
      </c>
      <c r="I1061" s="29">
        <v>82</v>
      </c>
      <c r="J1061" s="29">
        <v>81</v>
      </c>
      <c r="K1061" s="36">
        <v>163</v>
      </c>
      <c r="L1061" s="31">
        <v>0.89767595550170731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20</v>
      </c>
      <c r="E1062" s="19">
        <v>11</v>
      </c>
      <c r="F1062" s="20">
        <v>31</v>
      </c>
      <c r="G1062" s="21">
        <v>2.4256651017214397</v>
      </c>
      <c r="H1062" s="35">
        <v>751</v>
      </c>
      <c r="I1062" s="19">
        <v>3</v>
      </c>
      <c r="J1062" s="19">
        <v>0</v>
      </c>
      <c r="K1062" s="22">
        <v>3</v>
      </c>
      <c r="L1062" s="21">
        <v>0.39946737683089217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36</v>
      </c>
      <c r="E1063" s="19">
        <v>45</v>
      </c>
      <c r="F1063" s="20">
        <v>81</v>
      </c>
      <c r="G1063" s="21">
        <v>6.2164236377590179</v>
      </c>
      <c r="H1063" s="35">
        <v>502</v>
      </c>
      <c r="I1063" s="19">
        <v>2</v>
      </c>
      <c r="J1063" s="19">
        <v>3</v>
      </c>
      <c r="K1063" s="22">
        <v>5</v>
      </c>
      <c r="L1063" s="21">
        <v>0.99601593625498008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55</v>
      </c>
      <c r="E1064" s="19">
        <v>44</v>
      </c>
      <c r="F1064" s="20">
        <v>99</v>
      </c>
      <c r="G1064" s="21">
        <v>8.3969465648854964</v>
      </c>
      <c r="H1064" s="35">
        <v>586</v>
      </c>
      <c r="I1064" s="19">
        <v>5</v>
      </c>
      <c r="J1064" s="19">
        <v>7</v>
      </c>
      <c r="K1064" s="22">
        <v>12</v>
      </c>
      <c r="L1064" s="21">
        <v>2.0477815699658701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29</v>
      </c>
      <c r="E1065" s="19">
        <v>16</v>
      </c>
      <c r="F1065" s="20">
        <v>45</v>
      </c>
      <c r="G1065" s="21">
        <v>6.9875776397515521</v>
      </c>
      <c r="H1065" s="35">
        <v>379</v>
      </c>
      <c r="I1065" s="19">
        <v>4</v>
      </c>
      <c r="J1065" s="19">
        <v>0</v>
      </c>
      <c r="K1065" s="22">
        <v>4</v>
      </c>
      <c r="L1065" s="21">
        <v>1.0554089709762533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18</v>
      </c>
      <c r="E1066" s="19">
        <v>18</v>
      </c>
      <c r="F1066" s="20">
        <v>36</v>
      </c>
      <c r="G1066" s="21">
        <v>4.972375690607735</v>
      </c>
      <c r="H1066" s="35">
        <v>280</v>
      </c>
      <c r="I1066" s="19">
        <v>3</v>
      </c>
      <c r="J1066" s="19">
        <v>0</v>
      </c>
      <c r="K1066" s="22">
        <v>3</v>
      </c>
      <c r="L1066" s="21">
        <v>1.0714285714285714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18</v>
      </c>
      <c r="E1067" s="19">
        <v>18</v>
      </c>
      <c r="F1067" s="20">
        <v>36</v>
      </c>
      <c r="G1067" s="21">
        <v>3.8876889848812093</v>
      </c>
      <c r="H1067" s="35">
        <v>668</v>
      </c>
      <c r="I1067" s="19">
        <v>0</v>
      </c>
      <c r="J1067" s="19">
        <v>1</v>
      </c>
      <c r="K1067" s="22">
        <v>1</v>
      </c>
      <c r="L1067" s="21">
        <v>0.14970059880239522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46</v>
      </c>
      <c r="E1068" s="19">
        <v>53</v>
      </c>
      <c r="F1068" s="20">
        <v>99</v>
      </c>
      <c r="G1068" s="21">
        <v>4.4534412955465585</v>
      </c>
      <c r="H1068" s="35">
        <v>927</v>
      </c>
      <c r="I1068" s="19">
        <v>3</v>
      </c>
      <c r="J1068" s="19">
        <v>1</v>
      </c>
      <c r="K1068" s="22">
        <v>4</v>
      </c>
      <c r="L1068" s="21">
        <v>0.43149946062567418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32</v>
      </c>
      <c r="E1069" s="19">
        <v>18</v>
      </c>
      <c r="F1069" s="20">
        <v>50</v>
      </c>
      <c r="G1069" s="21">
        <v>4.0883074407195421</v>
      </c>
      <c r="H1069" s="35">
        <v>604</v>
      </c>
      <c r="I1069" s="19">
        <v>1</v>
      </c>
      <c r="J1069" s="19">
        <v>3</v>
      </c>
      <c r="K1069" s="22">
        <v>4</v>
      </c>
      <c r="L1069" s="21">
        <v>0.66225165562913912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14</v>
      </c>
      <c r="E1070" s="19">
        <v>8</v>
      </c>
      <c r="F1070" s="20">
        <v>22</v>
      </c>
      <c r="G1070" s="21">
        <v>3.9497307001795332</v>
      </c>
      <c r="H1070" s="35">
        <v>242</v>
      </c>
      <c r="I1070" s="19">
        <v>3</v>
      </c>
      <c r="J1070" s="19">
        <v>1</v>
      </c>
      <c r="K1070" s="22">
        <v>4</v>
      </c>
      <c r="L1070" s="21">
        <v>1.6528925619834711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7</v>
      </c>
      <c r="E1071" s="19">
        <v>16</v>
      </c>
      <c r="F1071" s="20">
        <v>23</v>
      </c>
      <c r="G1071" s="21">
        <v>2.5612472160356345</v>
      </c>
      <c r="H1071" s="35">
        <v>520</v>
      </c>
      <c r="I1071" s="19">
        <v>5</v>
      </c>
      <c r="J1071" s="19">
        <v>1</v>
      </c>
      <c r="K1071" s="22">
        <v>6</v>
      </c>
      <c r="L1071" s="21">
        <v>1.153846153846154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30</v>
      </c>
      <c r="E1072" s="19">
        <v>25</v>
      </c>
      <c r="F1072" s="20">
        <v>55</v>
      </c>
      <c r="G1072" s="21">
        <v>4.6649703138252754</v>
      </c>
      <c r="H1072" s="35">
        <v>506</v>
      </c>
      <c r="I1072" s="19">
        <v>0</v>
      </c>
      <c r="J1072" s="19">
        <v>1</v>
      </c>
      <c r="K1072" s="22">
        <v>1</v>
      </c>
      <c r="L1072" s="21">
        <v>0.19762845849802371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10</v>
      </c>
      <c r="E1073" s="19">
        <v>3</v>
      </c>
      <c r="F1073" s="20">
        <v>13</v>
      </c>
      <c r="G1073" s="21">
        <v>1.6883116883116882</v>
      </c>
      <c r="H1073" s="35">
        <v>489</v>
      </c>
      <c r="I1073" s="19">
        <v>5</v>
      </c>
      <c r="J1073" s="19">
        <v>3</v>
      </c>
      <c r="K1073" s="22">
        <v>8</v>
      </c>
      <c r="L1073" s="21">
        <v>1.6359918200409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38</v>
      </c>
      <c r="E1074" s="19">
        <v>34</v>
      </c>
      <c r="F1074" s="20">
        <v>72</v>
      </c>
      <c r="G1074" s="21">
        <v>6.7732831608654749</v>
      </c>
      <c r="H1074" s="35">
        <v>522</v>
      </c>
      <c r="I1074" s="19">
        <v>5</v>
      </c>
      <c r="J1074" s="19">
        <v>5</v>
      </c>
      <c r="K1074" s="22">
        <v>10</v>
      </c>
      <c r="L1074" s="21">
        <v>1.9157088122605364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11</v>
      </c>
      <c r="E1075" s="19">
        <v>7</v>
      </c>
      <c r="F1075" s="20">
        <v>18</v>
      </c>
      <c r="G1075" s="21">
        <v>1.2829650748396295</v>
      </c>
      <c r="H1075" s="35">
        <v>759</v>
      </c>
      <c r="I1075" s="19">
        <v>2</v>
      </c>
      <c r="J1075" s="19">
        <v>2</v>
      </c>
      <c r="K1075" s="22">
        <v>4</v>
      </c>
      <c r="L1075" s="21">
        <v>0.5270092226613966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10</v>
      </c>
      <c r="E1076" s="19">
        <v>9</v>
      </c>
      <c r="F1076" s="20">
        <v>19</v>
      </c>
      <c r="G1076" s="21">
        <v>4.8969072164948457</v>
      </c>
      <c r="H1076" s="35">
        <v>156</v>
      </c>
      <c r="I1076" s="19">
        <v>0</v>
      </c>
      <c r="J1076" s="19">
        <v>1</v>
      </c>
      <c r="K1076" s="22">
        <v>1</v>
      </c>
      <c r="L1076" s="21">
        <v>0.64102564102564097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6</v>
      </c>
      <c r="E1077" s="19">
        <v>1</v>
      </c>
      <c r="F1077" s="20">
        <v>7</v>
      </c>
      <c r="G1077" s="21">
        <v>1.7721518987341773</v>
      </c>
      <c r="H1077" s="35">
        <v>205</v>
      </c>
      <c r="I1077" s="19">
        <v>0</v>
      </c>
      <c r="J1077" s="19">
        <v>0</v>
      </c>
      <c r="K1077" s="22">
        <v>0</v>
      </c>
      <c r="L1077" s="21">
        <v>0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2</v>
      </c>
      <c r="E1078" s="19">
        <v>2</v>
      </c>
      <c r="F1078" s="20">
        <v>4</v>
      </c>
      <c r="G1078" s="21">
        <v>0.38461538461538464</v>
      </c>
      <c r="H1078" s="35">
        <v>555</v>
      </c>
      <c r="I1078" s="19">
        <v>0</v>
      </c>
      <c r="J1078" s="19">
        <v>2</v>
      </c>
      <c r="K1078" s="22">
        <v>2</v>
      </c>
      <c r="L1078" s="21">
        <v>0.36036036036036034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21</v>
      </c>
      <c r="E1079" s="19">
        <v>11</v>
      </c>
      <c r="F1079" s="20">
        <v>32</v>
      </c>
      <c r="G1079" s="21">
        <v>3.20962888665998</v>
      </c>
      <c r="H1079" s="35">
        <v>431</v>
      </c>
      <c r="I1079" s="19">
        <v>5</v>
      </c>
      <c r="J1079" s="19">
        <v>4</v>
      </c>
      <c r="K1079" s="22">
        <v>9</v>
      </c>
      <c r="L1079" s="21">
        <v>2.0881670533642689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19</v>
      </c>
      <c r="E1080" s="19">
        <v>13</v>
      </c>
      <c r="F1080" s="20">
        <v>32</v>
      </c>
      <c r="G1080" s="21">
        <v>5.8608058608058604</v>
      </c>
      <c r="H1080" s="35">
        <v>247</v>
      </c>
      <c r="I1080" s="19">
        <v>1</v>
      </c>
      <c r="J1080" s="19">
        <v>0</v>
      </c>
      <c r="K1080" s="22">
        <v>1</v>
      </c>
      <c r="L1080" s="21">
        <v>0.40485829959514169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11</v>
      </c>
      <c r="E1081" s="19">
        <v>7</v>
      </c>
      <c r="F1081" s="20">
        <v>18</v>
      </c>
      <c r="G1081" s="21">
        <v>6.0606060606060606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36</v>
      </c>
      <c r="E1082" s="19">
        <v>39</v>
      </c>
      <c r="F1082" s="20">
        <v>75</v>
      </c>
      <c r="G1082" s="21">
        <v>4.7984644913627639</v>
      </c>
      <c r="H1082" s="35">
        <v>975</v>
      </c>
      <c r="I1082" s="19">
        <v>3</v>
      </c>
      <c r="J1082" s="19">
        <v>6</v>
      </c>
      <c r="K1082" s="22">
        <v>9</v>
      </c>
      <c r="L1082" s="21">
        <v>0.92307692307692313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14</v>
      </c>
      <c r="E1083" s="19">
        <v>10</v>
      </c>
      <c r="F1083" s="20">
        <v>24</v>
      </c>
      <c r="G1083" s="21">
        <v>6.8376068376068382</v>
      </c>
      <c r="H1083" s="35">
        <v>200</v>
      </c>
      <c r="I1083" s="19">
        <v>0</v>
      </c>
      <c r="J1083" s="19">
        <v>0</v>
      </c>
      <c r="K1083" s="22">
        <v>0</v>
      </c>
      <c r="L1083" s="21">
        <v>0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23</v>
      </c>
      <c r="E1084" s="19">
        <v>26</v>
      </c>
      <c r="F1084" s="20">
        <v>49</v>
      </c>
      <c r="G1084" s="21">
        <v>4.7619047619047619</v>
      </c>
      <c r="H1084" s="35">
        <v>388</v>
      </c>
      <c r="I1084" s="19">
        <v>3</v>
      </c>
      <c r="J1084" s="19">
        <v>1</v>
      </c>
      <c r="K1084" s="22">
        <v>4</v>
      </c>
      <c r="L1084" s="21">
        <v>1.0309278350515463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4</v>
      </c>
      <c r="E1085" s="19">
        <v>8</v>
      </c>
      <c r="F1085" s="20">
        <v>12</v>
      </c>
      <c r="G1085" s="21">
        <v>2.6373626373626373</v>
      </c>
      <c r="H1085" s="35">
        <v>215</v>
      </c>
      <c r="I1085" s="19">
        <v>2</v>
      </c>
      <c r="J1085" s="19">
        <v>3</v>
      </c>
      <c r="K1085" s="22">
        <v>5</v>
      </c>
      <c r="L1085" s="21">
        <v>2.3255813953488373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9</v>
      </c>
      <c r="E1086" s="19">
        <v>8</v>
      </c>
      <c r="F1086" s="20">
        <v>17</v>
      </c>
      <c r="G1086" s="21">
        <v>2.8862478777589131</v>
      </c>
      <c r="H1086" s="35">
        <v>419</v>
      </c>
      <c r="I1086" s="19">
        <v>1</v>
      </c>
      <c r="J1086" s="19">
        <v>2</v>
      </c>
      <c r="K1086" s="22">
        <v>3</v>
      </c>
      <c r="L1086" s="21">
        <v>0.71599045346062051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13</v>
      </c>
      <c r="E1087" s="19">
        <v>11</v>
      </c>
      <c r="F1087" s="20">
        <v>24</v>
      </c>
      <c r="G1087" s="21">
        <v>6.4171122994652414</v>
      </c>
      <c r="H1087" s="35">
        <v>142</v>
      </c>
      <c r="I1087" s="19">
        <v>1</v>
      </c>
      <c r="J1087" s="19">
        <v>2</v>
      </c>
      <c r="K1087" s="22">
        <v>3</v>
      </c>
      <c r="L1087" s="21">
        <v>2.112676056338028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10</v>
      </c>
      <c r="E1088" s="19">
        <v>11</v>
      </c>
      <c r="F1088" s="20">
        <v>21</v>
      </c>
      <c r="G1088" s="21">
        <v>3.3386327503974562</v>
      </c>
      <c r="H1088" s="35">
        <v>291</v>
      </c>
      <c r="I1088" s="19">
        <v>0</v>
      </c>
      <c r="J1088" s="19">
        <v>0</v>
      </c>
      <c r="K1088" s="22">
        <v>0</v>
      </c>
      <c r="L1088" s="21">
        <v>0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18</v>
      </c>
      <c r="E1089" s="19">
        <v>12</v>
      </c>
      <c r="F1089" s="20">
        <v>30</v>
      </c>
      <c r="G1089" s="21">
        <v>6.8807339449541285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17</v>
      </c>
      <c r="E1090" s="19">
        <v>10</v>
      </c>
      <c r="F1090" s="20">
        <v>27</v>
      </c>
      <c r="G1090" s="21">
        <v>3.7604456824512535</v>
      </c>
      <c r="H1090" s="19">
        <v>511</v>
      </c>
      <c r="I1090" s="19">
        <v>1</v>
      </c>
      <c r="J1090" s="19">
        <v>1</v>
      </c>
      <c r="K1090" s="22">
        <v>2</v>
      </c>
      <c r="L1090" s="21">
        <v>0.39138943248532287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44</v>
      </c>
      <c r="E1091" s="19">
        <v>47</v>
      </c>
      <c r="F1091" s="20">
        <v>91</v>
      </c>
      <c r="G1091" s="21">
        <v>4.6738572162300978</v>
      </c>
      <c r="H1091" s="19">
        <v>1124</v>
      </c>
      <c r="I1091" s="19">
        <v>7</v>
      </c>
      <c r="J1091" s="19">
        <v>5</v>
      </c>
      <c r="K1091" s="22">
        <v>12</v>
      </c>
      <c r="L1091" s="21">
        <v>1.0676156583629894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15</v>
      </c>
      <c r="E1092" s="19">
        <v>18</v>
      </c>
      <c r="F1092" s="20">
        <v>33</v>
      </c>
      <c r="G1092" s="21">
        <v>2.8998242530755709</v>
      </c>
      <c r="H1092" s="35">
        <v>677</v>
      </c>
      <c r="I1092" s="19">
        <v>9</v>
      </c>
      <c r="J1092" s="19">
        <v>7</v>
      </c>
      <c r="K1092" s="22">
        <v>16</v>
      </c>
      <c r="L1092" s="21">
        <v>2.3633677991137372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8</v>
      </c>
      <c r="E1093" s="19">
        <v>11</v>
      </c>
      <c r="F1093" s="20">
        <v>19</v>
      </c>
      <c r="G1093" s="21">
        <v>4.6568627450980395</v>
      </c>
      <c r="H1093" s="35">
        <v>156</v>
      </c>
      <c r="I1093" s="19">
        <v>0</v>
      </c>
      <c r="J1093" s="19">
        <v>1</v>
      </c>
      <c r="K1093" s="22">
        <v>1</v>
      </c>
      <c r="L1093" s="21">
        <v>0.64102564102564097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12</v>
      </c>
      <c r="E1094" s="19">
        <v>13</v>
      </c>
      <c r="F1094" s="20">
        <v>25</v>
      </c>
      <c r="G1094" s="21">
        <v>3.4578146611341634</v>
      </c>
      <c r="H1094" s="35">
        <v>491</v>
      </c>
      <c r="I1094" s="19">
        <v>1</v>
      </c>
      <c r="J1094" s="19">
        <v>8</v>
      </c>
      <c r="K1094" s="22">
        <v>9</v>
      </c>
      <c r="L1094" s="21">
        <v>1.8329938900203666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10</v>
      </c>
      <c r="E1095" s="19">
        <v>10</v>
      </c>
      <c r="F1095" s="20">
        <v>20</v>
      </c>
      <c r="G1095" s="21">
        <v>4.6189376443418011</v>
      </c>
      <c r="H1095" s="35">
        <v>265</v>
      </c>
      <c r="I1095" s="19">
        <v>0</v>
      </c>
      <c r="J1095" s="19">
        <v>4</v>
      </c>
      <c r="K1095" s="22">
        <v>4</v>
      </c>
      <c r="L1095" s="21">
        <v>1.5094339622641511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10</v>
      </c>
      <c r="E1096" s="19">
        <v>10</v>
      </c>
      <c r="F1096" s="20">
        <v>20</v>
      </c>
      <c r="G1096" s="21">
        <v>3.8834951456310676</v>
      </c>
      <c r="H1096" s="35">
        <v>318</v>
      </c>
      <c r="I1096" s="19">
        <v>0</v>
      </c>
      <c r="J1096" s="19">
        <v>0</v>
      </c>
      <c r="K1096" s="22">
        <v>0</v>
      </c>
      <c r="L1096" s="21">
        <v>0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9</v>
      </c>
      <c r="E1097" s="19">
        <v>12</v>
      </c>
      <c r="F1097" s="20">
        <v>21</v>
      </c>
      <c r="G1097" s="21">
        <v>2.6923076923076925</v>
      </c>
      <c r="H1097" s="35">
        <v>513</v>
      </c>
      <c r="I1097" s="19">
        <v>4</v>
      </c>
      <c r="J1097" s="19">
        <v>3</v>
      </c>
      <c r="K1097" s="22">
        <v>7</v>
      </c>
      <c r="L1097" s="21">
        <v>1.364522417153996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12</v>
      </c>
      <c r="E1098" s="19">
        <v>16</v>
      </c>
      <c r="F1098" s="20">
        <v>28</v>
      </c>
      <c r="G1098" s="21">
        <v>10.9375</v>
      </c>
      <c r="H1098" s="35">
        <v>95</v>
      </c>
      <c r="I1098" s="19">
        <v>0</v>
      </c>
      <c r="J1098" s="19">
        <v>0</v>
      </c>
      <c r="K1098" s="22">
        <v>0</v>
      </c>
      <c r="L1098" s="21">
        <v>0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32</v>
      </c>
      <c r="E1099" s="19">
        <v>25</v>
      </c>
      <c r="F1099" s="20">
        <v>57</v>
      </c>
      <c r="G1099" s="21">
        <v>4.1636230825420011</v>
      </c>
      <c r="H1099" s="35">
        <v>750</v>
      </c>
      <c r="I1099" s="19">
        <v>0</v>
      </c>
      <c r="J1099" s="19">
        <v>2</v>
      </c>
      <c r="K1099" s="22">
        <v>2</v>
      </c>
      <c r="L1099" s="21">
        <v>0.26666666666666666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8</v>
      </c>
      <c r="E1100" s="19">
        <v>12</v>
      </c>
      <c r="F1100" s="20">
        <v>20</v>
      </c>
      <c r="G1100" s="21">
        <v>3.8022813688212929</v>
      </c>
      <c r="H1100" s="35">
        <v>328</v>
      </c>
      <c r="I1100" s="19">
        <v>1</v>
      </c>
      <c r="J1100" s="19">
        <v>1</v>
      </c>
      <c r="K1100" s="22">
        <v>2</v>
      </c>
      <c r="L1100" s="21">
        <v>0.6097560975609756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2</v>
      </c>
      <c r="E1101" s="19">
        <v>0</v>
      </c>
      <c r="F1101" s="20">
        <v>2</v>
      </c>
      <c r="G1101" s="21">
        <v>1.4285714285714286</v>
      </c>
      <c r="H1101" s="35">
        <v>48</v>
      </c>
      <c r="I1101" s="19">
        <v>0</v>
      </c>
      <c r="J1101" s="19">
        <v>0</v>
      </c>
      <c r="K1101" s="22">
        <v>0</v>
      </c>
      <c r="L1101" s="21">
        <v>0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29</v>
      </c>
      <c r="E1102" s="19">
        <v>14</v>
      </c>
      <c r="F1102" s="20">
        <v>43</v>
      </c>
      <c r="G1102" s="21">
        <v>4.5026178010471209</v>
      </c>
      <c r="H1102" s="19">
        <v>576</v>
      </c>
      <c r="I1102" s="19">
        <v>2</v>
      </c>
      <c r="J1102" s="19">
        <v>0</v>
      </c>
      <c r="K1102" s="22">
        <v>2</v>
      </c>
      <c r="L1102" s="21">
        <v>0.34722222222222221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319</v>
      </c>
      <c r="E1103" s="38">
        <v>311</v>
      </c>
      <c r="F1103" s="38">
        <v>630</v>
      </c>
      <c r="G1103" s="31">
        <v>4.1417395306028535</v>
      </c>
      <c r="H1103" s="29">
        <v>8570</v>
      </c>
      <c r="I1103" s="38">
        <v>48</v>
      </c>
      <c r="J1103" s="38">
        <v>40</v>
      </c>
      <c r="K1103" s="39">
        <v>88</v>
      </c>
      <c r="L1103" s="31">
        <v>1.0268378063010501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17</v>
      </c>
      <c r="E1104" s="35">
        <v>11</v>
      </c>
      <c r="F1104" s="40">
        <v>28</v>
      </c>
      <c r="G1104" s="21">
        <v>4.929577464788732</v>
      </c>
      <c r="H1104" s="35">
        <v>249</v>
      </c>
      <c r="I1104" s="35">
        <v>4</v>
      </c>
      <c r="J1104" s="35">
        <v>3</v>
      </c>
      <c r="K1104" s="41">
        <v>7</v>
      </c>
      <c r="L1104" s="21">
        <v>2.8112449799196786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7</v>
      </c>
      <c r="E1105" s="35">
        <v>7</v>
      </c>
      <c r="F1105" s="40">
        <v>14</v>
      </c>
      <c r="G1105" s="21">
        <v>4.7138047138047137</v>
      </c>
      <c r="H1105" s="35">
        <v>144</v>
      </c>
      <c r="I1105" s="35">
        <v>0</v>
      </c>
      <c r="J1105" s="35">
        <v>0</v>
      </c>
      <c r="K1105" s="41">
        <v>0</v>
      </c>
      <c r="L1105" s="21">
        <v>0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19</v>
      </c>
      <c r="E1106" s="35">
        <v>19</v>
      </c>
      <c r="F1106" s="40">
        <v>38</v>
      </c>
      <c r="G1106" s="21">
        <v>6.2193126022913257</v>
      </c>
      <c r="H1106" s="35">
        <v>168</v>
      </c>
      <c r="I1106" s="35">
        <v>0</v>
      </c>
      <c r="J1106" s="35">
        <v>4</v>
      </c>
      <c r="K1106" s="41">
        <v>4</v>
      </c>
      <c r="L1106" s="21">
        <v>2.3809523809523809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8</v>
      </c>
      <c r="E1107" s="35">
        <v>7</v>
      </c>
      <c r="F1107" s="40">
        <v>15</v>
      </c>
      <c r="G1107" s="21">
        <v>5.6818181818181817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46</v>
      </c>
      <c r="E1108" s="35">
        <v>42</v>
      </c>
      <c r="F1108" s="40">
        <v>88</v>
      </c>
      <c r="G1108" s="21">
        <v>3.6258755665430575</v>
      </c>
      <c r="H1108" s="19">
        <v>1749</v>
      </c>
      <c r="I1108" s="35">
        <v>18</v>
      </c>
      <c r="J1108" s="35">
        <v>11</v>
      </c>
      <c r="K1108" s="41">
        <v>29</v>
      </c>
      <c r="L1108" s="21">
        <v>1.6580903373356204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12</v>
      </c>
      <c r="E1109" s="35">
        <v>21</v>
      </c>
      <c r="F1109" s="40">
        <v>33</v>
      </c>
      <c r="G1109" s="21">
        <v>4.6544428772919604</v>
      </c>
      <c r="H1109" s="35">
        <v>464</v>
      </c>
      <c r="I1109" s="35">
        <v>0</v>
      </c>
      <c r="J1109" s="35">
        <v>1</v>
      </c>
      <c r="K1109" s="41">
        <v>1</v>
      </c>
      <c r="L1109" s="21">
        <v>0.21551724137931033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14</v>
      </c>
      <c r="E1110" s="35">
        <v>17</v>
      </c>
      <c r="F1110" s="40">
        <v>31</v>
      </c>
      <c r="G1110" s="21">
        <v>7.4698795180722897</v>
      </c>
      <c r="H1110" s="35">
        <v>174</v>
      </c>
      <c r="I1110" s="35">
        <v>1</v>
      </c>
      <c r="J1110" s="35">
        <v>0</v>
      </c>
      <c r="K1110" s="41">
        <v>1</v>
      </c>
      <c r="L1110" s="21">
        <v>0.57471264367816088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11</v>
      </c>
      <c r="E1111" s="35">
        <v>18</v>
      </c>
      <c r="F1111" s="40">
        <v>29</v>
      </c>
      <c r="G1111" s="21">
        <v>2.1433850702143387</v>
      </c>
      <c r="H1111" s="35">
        <v>820</v>
      </c>
      <c r="I1111" s="35">
        <v>1</v>
      </c>
      <c r="J1111" s="35">
        <v>0</v>
      </c>
      <c r="K1111" s="41">
        <v>1</v>
      </c>
      <c r="L1111" s="21">
        <v>0.12195121951219512</v>
      </c>
    </row>
    <row r="1112" spans="1:12" ht="15" customHeight="1" outlineLevel="1" x14ac:dyDescent="0.2">
      <c r="A1112" s="42" t="s">
        <v>1923</v>
      </c>
      <c r="B1112" s="43" t="s">
        <v>1924</v>
      </c>
      <c r="C1112" s="44">
        <v>330</v>
      </c>
      <c r="D1112" s="35">
        <v>3</v>
      </c>
      <c r="E1112" s="35">
        <v>10</v>
      </c>
      <c r="F1112" s="40">
        <v>13</v>
      </c>
      <c r="G1112" s="21">
        <v>3.939393939393939</v>
      </c>
      <c r="H1112" s="35">
        <v>204</v>
      </c>
      <c r="I1112" s="35">
        <v>0</v>
      </c>
      <c r="J1112" s="35">
        <v>0</v>
      </c>
      <c r="K1112" s="48">
        <v>0</v>
      </c>
      <c r="L1112" s="46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13</v>
      </c>
      <c r="E1113" s="35">
        <v>25</v>
      </c>
      <c r="F1113" s="40">
        <v>38</v>
      </c>
      <c r="G1113" s="21">
        <v>4.0211640211640214</v>
      </c>
      <c r="H1113" s="35">
        <v>645</v>
      </c>
      <c r="I1113" s="35">
        <v>2</v>
      </c>
      <c r="J1113" s="35">
        <v>4</v>
      </c>
      <c r="K1113" s="41">
        <v>6</v>
      </c>
      <c r="L1113" s="21">
        <v>0.93023255813953487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18</v>
      </c>
      <c r="E1114" s="35">
        <v>20</v>
      </c>
      <c r="F1114" s="40">
        <v>38</v>
      </c>
      <c r="G1114" s="21">
        <v>5.6886227544910177</v>
      </c>
      <c r="H1114" s="35">
        <v>380</v>
      </c>
      <c r="I1114" s="35">
        <v>1</v>
      </c>
      <c r="J1114" s="35">
        <v>0</v>
      </c>
      <c r="K1114" s="41">
        <v>1</v>
      </c>
      <c r="L1114" s="21">
        <v>0.26315789473684209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6</v>
      </c>
      <c r="E1115" s="35">
        <v>2</v>
      </c>
      <c r="F1115" s="40">
        <v>8</v>
      </c>
      <c r="G1115" s="21">
        <v>2.3809523809523809</v>
      </c>
      <c r="H1115" s="35">
        <v>141</v>
      </c>
      <c r="I1115" s="35">
        <v>4</v>
      </c>
      <c r="J1115" s="35">
        <v>2</v>
      </c>
      <c r="K1115" s="41">
        <v>6</v>
      </c>
      <c r="L1115" s="21">
        <v>4.2553191489361701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34</v>
      </c>
      <c r="E1116" s="35">
        <v>14</v>
      </c>
      <c r="F1116" s="40">
        <v>48</v>
      </c>
      <c r="G1116" s="21">
        <v>4.3755697356426619</v>
      </c>
      <c r="H1116" s="35">
        <v>430</v>
      </c>
      <c r="I1116" s="35">
        <v>1</v>
      </c>
      <c r="J1116" s="35">
        <v>0</v>
      </c>
      <c r="K1116" s="41">
        <v>1</v>
      </c>
      <c r="L1116" s="21">
        <v>0.23255813953488372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20</v>
      </c>
      <c r="E1117" s="35">
        <v>15</v>
      </c>
      <c r="F1117" s="40">
        <v>35</v>
      </c>
      <c r="G1117" s="21">
        <v>4.4757033248081841</v>
      </c>
      <c r="H1117" s="35">
        <v>426</v>
      </c>
      <c r="I1117" s="35">
        <v>2</v>
      </c>
      <c r="J1117" s="35">
        <v>1</v>
      </c>
      <c r="K1117" s="41">
        <v>3</v>
      </c>
      <c r="L1117" s="21">
        <v>0.70422535211267612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15</v>
      </c>
      <c r="E1118" s="35">
        <v>14</v>
      </c>
      <c r="F1118" s="40">
        <v>29</v>
      </c>
      <c r="G1118" s="21">
        <v>3.7908496732026142</v>
      </c>
      <c r="H1118" s="35">
        <v>482</v>
      </c>
      <c r="I1118" s="35">
        <v>4</v>
      </c>
      <c r="J1118" s="35">
        <v>7</v>
      </c>
      <c r="K1118" s="41">
        <v>11</v>
      </c>
      <c r="L1118" s="21">
        <v>2.2821576763485476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12</v>
      </c>
      <c r="E1119" s="35">
        <v>4</v>
      </c>
      <c r="F1119" s="40">
        <v>16</v>
      </c>
      <c r="G1119" s="21">
        <v>5.6939501779359425</v>
      </c>
      <c r="H1119" s="35">
        <v>137</v>
      </c>
      <c r="I1119" s="35">
        <v>0</v>
      </c>
      <c r="J1119" s="35">
        <v>1</v>
      </c>
      <c r="K1119" s="41">
        <v>1</v>
      </c>
      <c r="L1119" s="21">
        <v>0.72992700729927007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6</v>
      </c>
      <c r="E1120" s="35">
        <v>5</v>
      </c>
      <c r="F1120" s="40">
        <v>11</v>
      </c>
      <c r="G1120" s="21">
        <v>6.0773480662983426</v>
      </c>
      <c r="H1120" s="35">
        <v>69</v>
      </c>
      <c r="I1120" s="35">
        <v>1</v>
      </c>
      <c r="J1120" s="35">
        <v>0</v>
      </c>
      <c r="K1120" s="41">
        <v>1</v>
      </c>
      <c r="L1120" s="21">
        <v>1.4492753623188406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15</v>
      </c>
      <c r="E1121" s="35">
        <v>14</v>
      </c>
      <c r="F1121" s="40">
        <v>29</v>
      </c>
      <c r="G1121" s="21">
        <v>4.2397660818713447</v>
      </c>
      <c r="H1121" s="35">
        <v>306</v>
      </c>
      <c r="I1121" s="35">
        <v>1</v>
      </c>
      <c r="J1121" s="35">
        <v>2</v>
      </c>
      <c r="K1121" s="41">
        <v>3</v>
      </c>
      <c r="L1121" s="21">
        <v>0.98039215686274506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9</v>
      </c>
      <c r="E1122" s="35">
        <v>15</v>
      </c>
      <c r="F1122" s="40">
        <v>24</v>
      </c>
      <c r="G1122" s="21">
        <v>5.5172413793103452</v>
      </c>
      <c r="H1122" s="35">
        <v>150</v>
      </c>
      <c r="I1122" s="35">
        <v>0</v>
      </c>
      <c r="J1122" s="35">
        <v>0</v>
      </c>
      <c r="K1122" s="41">
        <v>0</v>
      </c>
      <c r="L1122" s="21">
        <v>0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19</v>
      </c>
      <c r="E1123" s="35">
        <v>15</v>
      </c>
      <c r="F1123" s="40">
        <v>34</v>
      </c>
      <c r="G1123" s="21">
        <v>3.9443155452436192</v>
      </c>
      <c r="H1123" s="35">
        <v>625</v>
      </c>
      <c r="I1123" s="35">
        <v>5</v>
      </c>
      <c r="J1123" s="35">
        <v>2</v>
      </c>
      <c r="K1123" s="41">
        <v>7</v>
      </c>
      <c r="L1123" s="21">
        <v>1.1199999999999999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2</v>
      </c>
      <c r="E1124" s="35">
        <v>2</v>
      </c>
      <c r="F1124" s="40">
        <v>4</v>
      </c>
      <c r="G1124" s="21">
        <v>2.6845637583892619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2</v>
      </c>
      <c r="E1125" s="35">
        <v>6</v>
      </c>
      <c r="F1125" s="40">
        <v>8</v>
      </c>
      <c r="G1125" s="21">
        <v>2.3809523809523809</v>
      </c>
      <c r="H1125" s="35">
        <v>202</v>
      </c>
      <c r="I1125" s="35">
        <v>2</v>
      </c>
      <c r="J1125" s="35">
        <v>1</v>
      </c>
      <c r="K1125" s="41">
        <v>3</v>
      </c>
      <c r="L1125" s="21">
        <v>1.4851485148514851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4</v>
      </c>
      <c r="E1126" s="35">
        <v>4</v>
      </c>
      <c r="F1126" s="40">
        <v>8</v>
      </c>
      <c r="G1126" s="21">
        <v>2.3880597014925375</v>
      </c>
      <c r="H1126" s="35">
        <v>212</v>
      </c>
      <c r="I1126" s="35">
        <v>1</v>
      </c>
      <c r="J1126" s="35">
        <v>0</v>
      </c>
      <c r="K1126" s="41">
        <v>1</v>
      </c>
      <c r="L1126" s="21">
        <v>0.47169811320754718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7</v>
      </c>
      <c r="E1127" s="35">
        <v>4</v>
      </c>
      <c r="F1127" s="40">
        <v>11</v>
      </c>
      <c r="G1127" s="21">
        <v>2.8871391076115485</v>
      </c>
      <c r="H1127" s="19">
        <v>228</v>
      </c>
      <c r="I1127" s="35">
        <v>0</v>
      </c>
      <c r="J1127" s="35">
        <v>1</v>
      </c>
      <c r="K1127" s="41">
        <v>1</v>
      </c>
      <c r="L1127" s="21">
        <v>0.43859649122807015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468</v>
      </c>
      <c r="E1128" s="38">
        <v>420</v>
      </c>
      <c r="F1128" s="38">
        <v>888</v>
      </c>
      <c r="G1128" s="31">
        <v>4.8561741222793398</v>
      </c>
      <c r="H1128" s="29">
        <v>11206</v>
      </c>
      <c r="I1128" s="38">
        <v>52</v>
      </c>
      <c r="J1128" s="38">
        <v>51</v>
      </c>
      <c r="K1128" s="39">
        <v>103</v>
      </c>
      <c r="L1128" s="31">
        <v>0.91915045511333204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7</v>
      </c>
      <c r="E1129" s="35">
        <v>1</v>
      </c>
      <c r="F1129" s="40">
        <v>8</v>
      </c>
      <c r="G1129" s="21">
        <v>5.5172413793103452</v>
      </c>
      <c r="H1129" s="35">
        <v>101</v>
      </c>
      <c r="I1129" s="35">
        <v>0</v>
      </c>
      <c r="J1129" s="35">
        <v>0</v>
      </c>
      <c r="K1129" s="41">
        <v>0</v>
      </c>
      <c r="L1129" s="21">
        <v>0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56</v>
      </c>
      <c r="E1130" s="35">
        <v>50</v>
      </c>
      <c r="F1130" s="40">
        <v>106</v>
      </c>
      <c r="G1130" s="21">
        <v>8.1039755351681961</v>
      </c>
      <c r="H1130" s="19">
        <v>838</v>
      </c>
      <c r="I1130" s="35">
        <v>4</v>
      </c>
      <c r="J1130" s="35">
        <v>9</v>
      </c>
      <c r="K1130" s="41">
        <v>13</v>
      </c>
      <c r="L1130" s="21">
        <v>1.5513126491646778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92</v>
      </c>
      <c r="E1131" s="35">
        <v>80</v>
      </c>
      <c r="F1131" s="40">
        <v>172</v>
      </c>
      <c r="G1131" s="21">
        <v>3.8470140908074253</v>
      </c>
      <c r="H1131" s="19">
        <v>2739</v>
      </c>
      <c r="I1131" s="35">
        <v>21</v>
      </c>
      <c r="J1131" s="35">
        <v>7</v>
      </c>
      <c r="K1131" s="41">
        <v>28</v>
      </c>
      <c r="L1131" s="21">
        <v>1.022270901788974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8</v>
      </c>
      <c r="E1132" s="35">
        <v>6</v>
      </c>
      <c r="F1132" s="40">
        <v>14</v>
      </c>
      <c r="G1132" s="21">
        <v>2.82258064516129</v>
      </c>
      <c r="H1132" s="19">
        <v>273</v>
      </c>
      <c r="I1132" s="35">
        <v>3</v>
      </c>
      <c r="J1132" s="35">
        <v>0</v>
      </c>
      <c r="K1132" s="41">
        <v>3</v>
      </c>
      <c r="L1132" s="21">
        <v>1.098901098901099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95</v>
      </c>
      <c r="E1133" s="35">
        <v>70</v>
      </c>
      <c r="F1133" s="40">
        <v>165</v>
      </c>
      <c r="G1133" s="21">
        <v>6.2193742932529208</v>
      </c>
      <c r="H1133" s="19">
        <v>1364</v>
      </c>
      <c r="I1133" s="35">
        <v>2</v>
      </c>
      <c r="J1133" s="35">
        <v>3</v>
      </c>
      <c r="K1133" s="41">
        <v>5</v>
      </c>
      <c r="L1133" s="21">
        <v>0.36656891495601174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15</v>
      </c>
      <c r="E1134" s="35">
        <v>10</v>
      </c>
      <c r="F1134" s="40">
        <v>25</v>
      </c>
      <c r="G1134" s="21">
        <v>2.9411764705882351</v>
      </c>
      <c r="H1134" s="35">
        <v>663</v>
      </c>
      <c r="I1134" s="35">
        <v>4</v>
      </c>
      <c r="J1134" s="35">
        <v>4</v>
      </c>
      <c r="K1134" s="41">
        <v>8</v>
      </c>
      <c r="L1134" s="21">
        <v>1.206636500754148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17</v>
      </c>
      <c r="E1135" s="35">
        <v>19</v>
      </c>
      <c r="F1135" s="40">
        <v>36</v>
      </c>
      <c r="G1135" s="21">
        <v>4.3795620437956204</v>
      </c>
      <c r="H1135" s="35">
        <v>615</v>
      </c>
      <c r="I1135" s="35">
        <v>2</v>
      </c>
      <c r="J1135" s="35">
        <v>2</v>
      </c>
      <c r="K1135" s="41">
        <v>4</v>
      </c>
      <c r="L1135" s="21">
        <v>0.65040650406504064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9</v>
      </c>
      <c r="E1136" s="35">
        <v>11</v>
      </c>
      <c r="F1136" s="40">
        <v>20</v>
      </c>
      <c r="G1136" s="21">
        <v>7.9365079365079358</v>
      </c>
      <c r="H1136" s="35">
        <v>142</v>
      </c>
      <c r="I1136" s="35">
        <v>1</v>
      </c>
      <c r="J1136" s="35">
        <v>1</v>
      </c>
      <c r="K1136" s="41">
        <v>2</v>
      </c>
      <c r="L1136" s="21">
        <v>1.4084507042253522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15</v>
      </c>
      <c r="E1137" s="35">
        <v>12</v>
      </c>
      <c r="F1137" s="40">
        <v>27</v>
      </c>
      <c r="G1137" s="21">
        <v>5.8568329718004337</v>
      </c>
      <c r="H1137" s="35">
        <v>184</v>
      </c>
      <c r="I1137" s="35">
        <v>0</v>
      </c>
      <c r="J1137" s="35">
        <v>2</v>
      </c>
      <c r="K1137" s="41">
        <v>2</v>
      </c>
      <c r="L1137" s="21">
        <v>1.0869565217391304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2</v>
      </c>
      <c r="E1138" s="35">
        <v>12</v>
      </c>
      <c r="F1138" s="40">
        <v>14</v>
      </c>
      <c r="G1138" s="21">
        <v>3.6458333333333335</v>
      </c>
      <c r="H1138" s="35">
        <v>255</v>
      </c>
      <c r="I1138" s="35">
        <v>2</v>
      </c>
      <c r="J1138" s="35">
        <v>1</v>
      </c>
      <c r="K1138" s="41">
        <v>3</v>
      </c>
      <c r="L1138" s="21">
        <v>1.1764705882352942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12</v>
      </c>
      <c r="E1139" s="35">
        <v>5</v>
      </c>
      <c r="F1139" s="40">
        <v>17</v>
      </c>
      <c r="G1139" s="21">
        <v>8.9947089947089935</v>
      </c>
      <c r="H1139" s="35">
        <v>127</v>
      </c>
      <c r="I1139" s="35">
        <v>1</v>
      </c>
      <c r="J1139" s="35">
        <v>0</v>
      </c>
      <c r="K1139" s="41">
        <v>1</v>
      </c>
      <c r="L1139" s="21">
        <v>0.78740157480314954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5</v>
      </c>
      <c r="E1140" s="35">
        <v>7</v>
      </c>
      <c r="F1140" s="40">
        <v>12</v>
      </c>
      <c r="G1140" s="21">
        <v>3.4782608695652173</v>
      </c>
      <c r="H1140" s="35">
        <v>228</v>
      </c>
      <c r="I1140" s="35">
        <v>1</v>
      </c>
      <c r="J1140" s="35">
        <v>3</v>
      </c>
      <c r="K1140" s="41">
        <v>4</v>
      </c>
      <c r="L1140" s="21">
        <v>1.7543859649122806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4</v>
      </c>
      <c r="E1141" s="35">
        <v>4</v>
      </c>
      <c r="F1141" s="40">
        <v>8</v>
      </c>
      <c r="G1141" s="21">
        <v>2.168021680216802</v>
      </c>
      <c r="H1141" s="35">
        <v>277</v>
      </c>
      <c r="I1141" s="35">
        <v>0</v>
      </c>
      <c r="J1141" s="35">
        <v>3</v>
      </c>
      <c r="K1141" s="41">
        <v>3</v>
      </c>
      <c r="L1141" s="21">
        <v>1.0830324909747291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5</v>
      </c>
      <c r="E1142" s="35">
        <v>5</v>
      </c>
      <c r="F1142" s="40">
        <v>10</v>
      </c>
      <c r="G1142" s="21">
        <v>4.8076923076923084</v>
      </c>
      <c r="H1142" s="35">
        <v>152</v>
      </c>
      <c r="I1142" s="35">
        <v>0</v>
      </c>
      <c r="J1142" s="35">
        <v>0</v>
      </c>
      <c r="K1142" s="41">
        <v>0</v>
      </c>
      <c r="L1142" s="21">
        <v>0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9</v>
      </c>
      <c r="E1143" s="35">
        <v>6</v>
      </c>
      <c r="F1143" s="40">
        <v>15</v>
      </c>
      <c r="G1143" s="21">
        <v>6.7264573991031389</v>
      </c>
      <c r="H1143" s="35">
        <v>149</v>
      </c>
      <c r="I1143" s="35">
        <v>1</v>
      </c>
      <c r="J1143" s="35">
        <v>0</v>
      </c>
      <c r="K1143" s="41">
        <v>1</v>
      </c>
      <c r="L1143" s="21">
        <v>0.67114093959731547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25</v>
      </c>
      <c r="E1144" s="35">
        <v>13</v>
      </c>
      <c r="F1144" s="40">
        <v>38</v>
      </c>
      <c r="G1144" s="21">
        <v>5.81039755351682</v>
      </c>
      <c r="H1144" s="35">
        <v>328</v>
      </c>
      <c r="I1144" s="35">
        <v>0</v>
      </c>
      <c r="J1144" s="35">
        <v>1</v>
      </c>
      <c r="K1144" s="41">
        <v>1</v>
      </c>
      <c r="L1144" s="21">
        <v>0.3048780487804878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25</v>
      </c>
      <c r="E1145" s="35">
        <v>32</v>
      </c>
      <c r="F1145" s="40">
        <v>57</v>
      </c>
      <c r="G1145" s="21">
        <v>5.272895467160037</v>
      </c>
      <c r="H1145" s="35">
        <v>558</v>
      </c>
      <c r="I1145" s="35">
        <v>2</v>
      </c>
      <c r="J1145" s="35">
        <v>0</v>
      </c>
      <c r="K1145" s="41">
        <v>2</v>
      </c>
      <c r="L1145" s="21">
        <v>0.35842293906810035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7</v>
      </c>
      <c r="E1146" s="35">
        <v>4</v>
      </c>
      <c r="F1146" s="40">
        <v>11</v>
      </c>
      <c r="G1146" s="21">
        <v>4.6218487394957988</v>
      </c>
      <c r="H1146" s="35">
        <v>154</v>
      </c>
      <c r="I1146" s="35">
        <v>1</v>
      </c>
      <c r="J1146" s="35">
        <v>1</v>
      </c>
      <c r="K1146" s="41">
        <v>2</v>
      </c>
      <c r="L1146" s="21">
        <v>1.2987012987012987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0</v>
      </c>
      <c r="E1147" s="35">
        <v>9</v>
      </c>
      <c r="F1147" s="40">
        <v>9</v>
      </c>
      <c r="G1147" s="21">
        <v>5.5555555555555554</v>
      </c>
      <c r="H1147" s="35">
        <v>92</v>
      </c>
      <c r="I1147" s="35">
        <v>2</v>
      </c>
      <c r="J1147" s="35">
        <v>1</v>
      </c>
      <c r="K1147" s="41">
        <v>3</v>
      </c>
      <c r="L1147" s="21">
        <v>3.2608695652173911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5</v>
      </c>
      <c r="E1148" s="35">
        <v>6</v>
      </c>
      <c r="F1148" s="40">
        <v>11</v>
      </c>
      <c r="G1148" s="21">
        <v>1.7080745341614907</v>
      </c>
      <c r="H1148" s="35">
        <v>476</v>
      </c>
      <c r="I1148" s="35">
        <v>0</v>
      </c>
      <c r="J1148" s="35">
        <v>2</v>
      </c>
      <c r="K1148" s="41">
        <v>2</v>
      </c>
      <c r="L1148" s="21">
        <v>0.42016806722689076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8</v>
      </c>
      <c r="E1149" s="35">
        <v>8</v>
      </c>
      <c r="F1149" s="40">
        <v>16</v>
      </c>
      <c r="G1149" s="21">
        <v>3.1434184675834969</v>
      </c>
      <c r="H1149" s="35">
        <v>268</v>
      </c>
      <c r="I1149" s="35">
        <v>2</v>
      </c>
      <c r="J1149" s="35">
        <v>5</v>
      </c>
      <c r="K1149" s="41">
        <v>7</v>
      </c>
      <c r="L1149" s="21">
        <v>2.6119402985074625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28</v>
      </c>
      <c r="E1150" s="35">
        <v>21</v>
      </c>
      <c r="F1150" s="40">
        <v>49</v>
      </c>
      <c r="G1150" s="21">
        <v>6.4558629776021084</v>
      </c>
      <c r="H1150" s="35">
        <v>481</v>
      </c>
      <c r="I1150" s="35">
        <v>1</v>
      </c>
      <c r="J1150" s="35">
        <v>3</v>
      </c>
      <c r="K1150" s="41">
        <v>4</v>
      </c>
      <c r="L1150" s="21">
        <v>0.83160083160083165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3</v>
      </c>
      <c r="E1151" s="35">
        <v>6</v>
      </c>
      <c r="F1151" s="40">
        <v>9</v>
      </c>
      <c r="G1151" s="21">
        <v>2.4064171122994651</v>
      </c>
      <c r="H1151" s="35">
        <v>273</v>
      </c>
      <c r="I1151" s="35">
        <v>1</v>
      </c>
      <c r="J1151" s="35">
        <v>2</v>
      </c>
      <c r="K1151" s="41">
        <v>3</v>
      </c>
      <c r="L1151" s="21">
        <v>1.098901098901099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2</v>
      </c>
      <c r="E1152" s="35">
        <v>5</v>
      </c>
      <c r="F1152" s="40">
        <v>7</v>
      </c>
      <c r="G1152" s="21">
        <v>4.6052631578947363</v>
      </c>
      <c r="H1152" s="35">
        <v>71</v>
      </c>
      <c r="I1152" s="35">
        <v>0</v>
      </c>
      <c r="J1152" s="35">
        <v>0</v>
      </c>
      <c r="K1152" s="41">
        <v>0</v>
      </c>
      <c r="L1152" s="21">
        <v>0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9</v>
      </c>
      <c r="E1153" s="35">
        <v>13</v>
      </c>
      <c r="F1153" s="40">
        <v>22</v>
      </c>
      <c r="G1153" s="21">
        <v>5.5</v>
      </c>
      <c r="H1153" s="35">
        <v>323</v>
      </c>
      <c r="I1153" s="35">
        <v>1</v>
      </c>
      <c r="J1153" s="35">
        <v>0</v>
      </c>
      <c r="K1153" s="41">
        <v>1</v>
      </c>
      <c r="L1153" s="21">
        <v>0.30959752321981426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5</v>
      </c>
      <c r="E1154" s="35">
        <v>5</v>
      </c>
      <c r="F1154" s="40">
        <v>10</v>
      </c>
      <c r="G1154" s="21">
        <v>7.2992700729926998</v>
      </c>
      <c r="H1154" s="19">
        <v>75</v>
      </c>
      <c r="I1154" s="35">
        <v>0</v>
      </c>
      <c r="J1154" s="35">
        <v>1</v>
      </c>
      <c r="K1154" s="41">
        <v>1</v>
      </c>
      <c r="L1154" s="21">
        <v>1.3333333333333335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252</v>
      </c>
      <c r="E1155" s="38">
        <v>251</v>
      </c>
      <c r="F1155" s="38">
        <v>503</v>
      </c>
      <c r="G1155" s="31">
        <v>6.2686939182452646</v>
      </c>
      <c r="H1155" s="29">
        <v>3867</v>
      </c>
      <c r="I1155" s="38">
        <v>8</v>
      </c>
      <c r="J1155" s="38">
        <v>9</v>
      </c>
      <c r="K1155" s="39">
        <v>17</v>
      </c>
      <c r="L1155" s="31">
        <v>0.43961727437289894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5</v>
      </c>
      <c r="E1156" s="35">
        <v>10</v>
      </c>
      <c r="F1156" s="40">
        <v>15</v>
      </c>
      <c r="G1156" s="21">
        <v>10.791366906474821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33</v>
      </c>
      <c r="E1157" s="35">
        <v>25</v>
      </c>
      <c r="F1157" s="40">
        <v>58</v>
      </c>
      <c r="G1157" s="21">
        <v>11.306042884990253</v>
      </c>
      <c r="H1157" s="35">
        <v>152</v>
      </c>
      <c r="I1157" s="35">
        <v>0</v>
      </c>
      <c r="J1157" s="35">
        <v>0</v>
      </c>
      <c r="K1157" s="41">
        <v>0</v>
      </c>
      <c r="L1157" s="21">
        <v>0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12</v>
      </c>
      <c r="E1158" s="35">
        <v>13</v>
      </c>
      <c r="F1158" s="40">
        <v>25</v>
      </c>
      <c r="G1158" s="21">
        <v>5.592841163310962</v>
      </c>
      <c r="H1158" s="35">
        <v>118</v>
      </c>
      <c r="I1158" s="35">
        <v>0</v>
      </c>
      <c r="J1158" s="35">
        <v>0</v>
      </c>
      <c r="K1158" s="41">
        <v>0</v>
      </c>
      <c r="L1158" s="21">
        <v>0</v>
      </c>
    </row>
    <row r="1159" spans="1:12" ht="15" customHeight="1" outlineLevel="1" x14ac:dyDescent="0.2">
      <c r="A1159" s="42" t="s">
        <v>2009</v>
      </c>
      <c r="B1159" s="43" t="s">
        <v>2010</v>
      </c>
      <c r="C1159" s="44">
        <v>197</v>
      </c>
      <c r="D1159" s="35">
        <v>2</v>
      </c>
      <c r="E1159" s="35">
        <v>8</v>
      </c>
      <c r="F1159" s="40">
        <v>10</v>
      </c>
      <c r="G1159" s="21">
        <v>5.0761421319796955</v>
      </c>
      <c r="H1159" s="35">
        <v>65</v>
      </c>
      <c r="I1159" s="35">
        <v>3</v>
      </c>
      <c r="J1159" s="35">
        <v>0</v>
      </c>
      <c r="K1159" s="48">
        <v>3</v>
      </c>
      <c r="L1159" s="46">
        <v>4.6153846153846159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12</v>
      </c>
      <c r="E1160" s="35">
        <v>19</v>
      </c>
      <c r="F1160" s="40">
        <v>31</v>
      </c>
      <c r="G1160" s="21">
        <v>9.3093093093093096</v>
      </c>
      <c r="H1160" s="35">
        <v>175</v>
      </c>
      <c r="I1160" s="35">
        <v>0</v>
      </c>
      <c r="J1160" s="35">
        <v>2</v>
      </c>
      <c r="K1160" s="41">
        <v>2</v>
      </c>
      <c r="L1160" s="21">
        <v>1.1428571428571428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15</v>
      </c>
      <c r="E1161" s="35">
        <v>6</v>
      </c>
      <c r="F1161" s="40">
        <v>21</v>
      </c>
      <c r="G1161" s="21">
        <v>4.5751633986928102</v>
      </c>
      <c r="H1161" s="35">
        <v>219</v>
      </c>
      <c r="I1161" s="35">
        <v>0</v>
      </c>
      <c r="J1161" s="35">
        <v>0</v>
      </c>
      <c r="K1161" s="41">
        <v>0</v>
      </c>
      <c r="L1161" s="21">
        <v>0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50</v>
      </c>
      <c r="E1162" s="35">
        <v>47</v>
      </c>
      <c r="F1162" s="40">
        <v>97</v>
      </c>
      <c r="G1162" s="21">
        <v>5.8153477218225422</v>
      </c>
      <c r="H1162" s="35">
        <v>917</v>
      </c>
      <c r="I1162" s="35">
        <v>2</v>
      </c>
      <c r="J1162" s="35">
        <v>0</v>
      </c>
      <c r="K1162" s="41">
        <v>2</v>
      </c>
      <c r="L1162" s="21">
        <v>0.21810250817884408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8</v>
      </c>
      <c r="E1163" s="35">
        <v>5</v>
      </c>
      <c r="F1163" s="40">
        <v>13</v>
      </c>
      <c r="G1163" s="21">
        <v>2.8761061946902653</v>
      </c>
      <c r="H1163" s="35">
        <v>219</v>
      </c>
      <c r="I1163" s="35">
        <v>2</v>
      </c>
      <c r="J1163" s="35">
        <v>1</v>
      </c>
      <c r="K1163" s="41">
        <v>3</v>
      </c>
      <c r="L1163" s="21">
        <v>1.3698630136986301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5</v>
      </c>
      <c r="E1164" s="35">
        <v>8</v>
      </c>
      <c r="F1164" s="40">
        <v>13</v>
      </c>
      <c r="G1164" s="21">
        <v>2.8888888888888888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7</v>
      </c>
      <c r="E1165" s="35">
        <v>5</v>
      </c>
      <c r="F1165" s="40">
        <v>12</v>
      </c>
      <c r="G1165" s="21">
        <v>6.1855670103092786</v>
      </c>
      <c r="H1165" s="35">
        <v>127</v>
      </c>
      <c r="I1165" s="35">
        <v>0</v>
      </c>
      <c r="J1165" s="35">
        <v>1</v>
      </c>
      <c r="K1165" s="41">
        <v>1</v>
      </c>
      <c r="L1165" s="21">
        <v>0.78740157480314954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4</v>
      </c>
      <c r="E1166" s="35">
        <v>2</v>
      </c>
      <c r="F1166" s="40">
        <v>6</v>
      </c>
      <c r="G1166" s="21">
        <v>3.8216560509554141</v>
      </c>
      <c r="H1166" s="35">
        <v>54</v>
      </c>
      <c r="I1166" s="35">
        <v>0</v>
      </c>
      <c r="J1166" s="35">
        <v>0</v>
      </c>
      <c r="K1166" s="41">
        <v>0</v>
      </c>
      <c r="L1166" s="21">
        <v>0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18</v>
      </c>
      <c r="E1167" s="35">
        <v>16</v>
      </c>
      <c r="F1167" s="40">
        <v>34</v>
      </c>
      <c r="G1167" s="21">
        <v>6.1930783242258656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8</v>
      </c>
      <c r="E1168" s="35">
        <v>5</v>
      </c>
      <c r="F1168" s="40">
        <v>13</v>
      </c>
      <c r="G1168" s="21">
        <v>5.3497942386831276</v>
      </c>
      <c r="H1168" s="35">
        <v>136</v>
      </c>
      <c r="I1168" s="35">
        <v>0</v>
      </c>
      <c r="J1168" s="35">
        <v>3</v>
      </c>
      <c r="K1168" s="41">
        <v>3</v>
      </c>
      <c r="L1168" s="21">
        <v>2.2058823529411766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9</v>
      </c>
      <c r="E1169" s="35">
        <v>6</v>
      </c>
      <c r="F1169" s="40">
        <v>15</v>
      </c>
      <c r="G1169" s="21">
        <v>5.7251908396946565</v>
      </c>
      <c r="H1169" s="35">
        <v>137</v>
      </c>
      <c r="I1169" s="35">
        <v>0</v>
      </c>
      <c r="J1169" s="35">
        <v>1</v>
      </c>
      <c r="K1169" s="41">
        <v>1</v>
      </c>
      <c r="L1169" s="21">
        <v>0.72992700729927007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2</v>
      </c>
      <c r="E1170" s="35">
        <v>2</v>
      </c>
      <c r="F1170" s="40">
        <v>4</v>
      </c>
      <c r="G1170" s="21">
        <v>1.8867924528301887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10</v>
      </c>
      <c r="E1171" s="35">
        <v>14</v>
      </c>
      <c r="F1171" s="40">
        <v>24</v>
      </c>
      <c r="G1171" s="21">
        <v>9.7165991902834001</v>
      </c>
      <c r="H1171" s="35">
        <v>27</v>
      </c>
      <c r="I1171" s="35">
        <v>0</v>
      </c>
      <c r="J1171" s="35">
        <v>1</v>
      </c>
      <c r="K1171" s="41">
        <v>1</v>
      </c>
      <c r="L1171" s="21">
        <v>3.7037037037037033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46</v>
      </c>
      <c r="E1172" s="35">
        <v>52</v>
      </c>
      <c r="F1172" s="40">
        <v>98</v>
      </c>
      <c r="G1172" s="21">
        <v>9.7512437810945283</v>
      </c>
      <c r="H1172" s="35">
        <v>558</v>
      </c>
      <c r="I1172" s="35">
        <v>1</v>
      </c>
      <c r="J1172" s="35">
        <v>0</v>
      </c>
      <c r="K1172" s="41">
        <v>1</v>
      </c>
      <c r="L1172" s="21">
        <v>0.17921146953405018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4</v>
      </c>
      <c r="E1173" s="35">
        <v>5</v>
      </c>
      <c r="F1173" s="40">
        <v>9</v>
      </c>
      <c r="G1173" s="21">
        <v>2.295918367346939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2</v>
      </c>
      <c r="E1174" s="35">
        <v>3</v>
      </c>
      <c r="F1174" s="40">
        <v>5</v>
      </c>
      <c r="G1174" s="21">
        <v>4.7619047619047619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123</v>
      </c>
      <c r="E1175" s="38">
        <v>119</v>
      </c>
      <c r="F1175" s="38">
        <v>242</v>
      </c>
      <c r="G1175" s="31">
        <v>6.5778744223973913</v>
      </c>
      <c r="H1175" s="29">
        <v>1248</v>
      </c>
      <c r="I1175" s="38">
        <v>0</v>
      </c>
      <c r="J1175" s="38">
        <v>2</v>
      </c>
      <c r="K1175" s="39">
        <v>2</v>
      </c>
      <c r="L1175" s="31">
        <v>0.16025641025641024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8</v>
      </c>
      <c r="E1176" s="35">
        <v>14</v>
      </c>
      <c r="F1176" s="40">
        <v>22</v>
      </c>
      <c r="G1176" s="21">
        <v>6.962025316455696</v>
      </c>
      <c r="H1176" s="35">
        <v>94</v>
      </c>
      <c r="I1176" s="35">
        <v>0</v>
      </c>
      <c r="J1176" s="35">
        <v>1</v>
      </c>
      <c r="K1176" s="41">
        <v>1</v>
      </c>
      <c r="L1176" s="21">
        <v>1.0638297872340425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7</v>
      </c>
      <c r="E1177" s="35">
        <v>8</v>
      </c>
      <c r="F1177" s="40">
        <v>15</v>
      </c>
      <c r="G1177" s="21">
        <v>3.75</v>
      </c>
      <c r="H1177" s="35">
        <v>208</v>
      </c>
      <c r="I1177" s="35">
        <v>0</v>
      </c>
      <c r="J1177" s="35">
        <v>0</v>
      </c>
      <c r="K1177" s="41">
        <v>0</v>
      </c>
      <c r="L1177" s="21">
        <v>0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10</v>
      </c>
      <c r="E1178" s="35">
        <v>6</v>
      </c>
      <c r="F1178" s="40">
        <v>16</v>
      </c>
      <c r="G1178" s="21">
        <v>3.397027600849257</v>
      </c>
      <c r="H1178" s="35">
        <v>177</v>
      </c>
      <c r="I1178" s="35">
        <v>0</v>
      </c>
      <c r="J1178" s="35">
        <v>1</v>
      </c>
      <c r="K1178" s="41">
        <v>1</v>
      </c>
      <c r="L1178" s="21">
        <v>0.56497175141242939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10</v>
      </c>
      <c r="E1179" s="35">
        <v>18</v>
      </c>
      <c r="F1179" s="40">
        <v>28</v>
      </c>
      <c r="G1179" s="21">
        <v>4.9209138840070299</v>
      </c>
      <c r="H1179" s="35">
        <v>222</v>
      </c>
      <c r="I1179" s="35">
        <v>0</v>
      </c>
      <c r="J1179" s="35">
        <v>0</v>
      </c>
      <c r="K1179" s="41">
        <v>0</v>
      </c>
      <c r="L1179" s="21">
        <v>0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13</v>
      </c>
      <c r="E1180" s="35">
        <v>7</v>
      </c>
      <c r="F1180" s="40">
        <v>20</v>
      </c>
      <c r="G1180" s="21">
        <v>7.4906367041198507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12</v>
      </c>
      <c r="E1181" s="35">
        <v>17</v>
      </c>
      <c r="F1181" s="40">
        <v>29</v>
      </c>
      <c r="G1181" s="21">
        <v>8.4795321637426895</v>
      </c>
      <c r="H1181" s="35">
        <v>99</v>
      </c>
      <c r="I1181" s="35">
        <v>0</v>
      </c>
      <c r="J1181" s="35">
        <v>0</v>
      </c>
      <c r="K1181" s="41">
        <v>0</v>
      </c>
      <c r="L1181" s="21">
        <v>0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2</v>
      </c>
      <c r="E1182" s="35">
        <v>2</v>
      </c>
      <c r="F1182" s="40">
        <v>4</v>
      </c>
      <c r="G1182" s="21">
        <v>3.8834951456310676</v>
      </c>
      <c r="H1182" s="35">
        <v>49</v>
      </c>
      <c r="I1182" s="35">
        <v>0</v>
      </c>
      <c r="J1182" s="35">
        <v>0</v>
      </c>
      <c r="K1182" s="41">
        <v>0</v>
      </c>
      <c r="L1182" s="21">
        <v>0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61</v>
      </c>
      <c r="E1183" s="35">
        <v>47</v>
      </c>
      <c r="F1183" s="40">
        <v>108</v>
      </c>
      <c r="G1183" s="21">
        <v>8.9182493806771266</v>
      </c>
      <c r="H1183" s="19">
        <v>333</v>
      </c>
      <c r="I1183" s="35">
        <v>0</v>
      </c>
      <c r="J1183" s="35">
        <v>0</v>
      </c>
      <c r="K1183" s="41">
        <v>0</v>
      </c>
      <c r="L1183" s="21">
        <v>0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154</v>
      </c>
      <c r="E1184" s="38">
        <v>130</v>
      </c>
      <c r="F1184" s="38">
        <v>284</v>
      </c>
      <c r="G1184" s="31">
        <v>4.9186006234845863</v>
      </c>
      <c r="H1184" s="29">
        <v>2281</v>
      </c>
      <c r="I1184" s="38">
        <v>4</v>
      </c>
      <c r="J1184" s="38">
        <v>6</v>
      </c>
      <c r="K1184" s="39">
        <v>10</v>
      </c>
      <c r="L1184" s="31">
        <v>0.43840420868040331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152</v>
      </c>
      <c r="E1185" s="38">
        <v>158</v>
      </c>
      <c r="F1185" s="38">
        <v>310</v>
      </c>
      <c r="G1185" s="31">
        <v>5.1900217646073994</v>
      </c>
      <c r="H1185" s="29">
        <v>2587</v>
      </c>
      <c r="I1185" s="38">
        <v>7</v>
      </c>
      <c r="J1185" s="38">
        <v>12</v>
      </c>
      <c r="K1185" s="39">
        <v>19</v>
      </c>
      <c r="L1185" s="31">
        <v>0.73444143795902594</v>
      </c>
    </row>
    <row r="1186" spans="1:12" ht="15" customHeight="1" x14ac:dyDescent="0.2">
      <c r="A1186" s="14" t="s">
        <v>2057</v>
      </c>
      <c r="B1186" s="8" t="s">
        <v>2058</v>
      </c>
      <c r="C1186" s="9">
        <v>92714</v>
      </c>
      <c r="D1186" s="49">
        <v>2614</v>
      </c>
      <c r="E1186" s="49">
        <v>2476</v>
      </c>
      <c r="F1186" s="49">
        <v>5090</v>
      </c>
      <c r="G1186" s="25">
        <v>5.4900015100200612</v>
      </c>
      <c r="H1186" s="9">
        <v>33878</v>
      </c>
      <c r="I1186" s="49">
        <v>183</v>
      </c>
      <c r="J1186" s="49">
        <v>170</v>
      </c>
      <c r="K1186" s="50">
        <v>353</v>
      </c>
      <c r="L1186" s="25">
        <v>1.0419741425113644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714</v>
      </c>
      <c r="E1187" s="38">
        <v>656</v>
      </c>
      <c r="F1187" s="38">
        <v>1370</v>
      </c>
      <c r="G1187" s="31">
        <v>5.0454830037196627</v>
      </c>
      <c r="H1187" s="29">
        <v>11421</v>
      </c>
      <c r="I1187" s="38">
        <v>37</v>
      </c>
      <c r="J1187" s="38">
        <v>36</v>
      </c>
      <c r="K1187" s="39">
        <v>73</v>
      </c>
      <c r="L1187" s="31">
        <v>0.63917345241222312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67</v>
      </c>
      <c r="E1188" s="35">
        <v>73</v>
      </c>
      <c r="F1188" s="40">
        <v>140</v>
      </c>
      <c r="G1188" s="21">
        <v>7.0035017508754374</v>
      </c>
      <c r="H1188" s="19">
        <v>396</v>
      </c>
      <c r="I1188" s="35">
        <v>2</v>
      </c>
      <c r="J1188" s="35">
        <v>2</v>
      </c>
      <c r="K1188" s="41">
        <v>4</v>
      </c>
      <c r="L1188" s="21">
        <v>1.0101010101010102</v>
      </c>
    </row>
    <row r="1189" spans="1:12" ht="15" customHeight="1" outlineLevel="1" x14ac:dyDescent="0.2">
      <c r="A1189" s="42" t="s">
        <v>2063</v>
      </c>
      <c r="B1189" s="43" t="s">
        <v>2064</v>
      </c>
      <c r="C1189" s="47">
        <v>3157</v>
      </c>
      <c r="D1189" s="35">
        <v>96</v>
      </c>
      <c r="E1189" s="35">
        <v>79</v>
      </c>
      <c r="F1189" s="40">
        <v>175</v>
      </c>
      <c r="G1189" s="21">
        <v>5.5432372505543244</v>
      </c>
      <c r="H1189" s="19">
        <v>1174</v>
      </c>
      <c r="I1189" s="35">
        <v>11</v>
      </c>
      <c r="J1189" s="35">
        <v>5</v>
      </c>
      <c r="K1189" s="48">
        <v>16</v>
      </c>
      <c r="L1189" s="46">
        <v>1.362862010221465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62</v>
      </c>
      <c r="E1190" s="35">
        <v>39</v>
      </c>
      <c r="F1190" s="40">
        <v>101</v>
      </c>
      <c r="G1190" s="21">
        <v>8.5160202360876909</v>
      </c>
      <c r="H1190" s="35">
        <v>517</v>
      </c>
      <c r="I1190" s="35">
        <v>1</v>
      </c>
      <c r="J1190" s="35">
        <v>0</v>
      </c>
      <c r="K1190" s="41">
        <v>1</v>
      </c>
      <c r="L1190" s="21">
        <v>0.19342359767891684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4</v>
      </c>
      <c r="E1191" s="35">
        <v>5</v>
      </c>
      <c r="F1191" s="40">
        <v>9</v>
      </c>
      <c r="G1191" s="21">
        <v>5</v>
      </c>
      <c r="H1191" s="35">
        <v>100</v>
      </c>
      <c r="I1191" s="35">
        <v>0</v>
      </c>
      <c r="J1191" s="35">
        <v>2</v>
      </c>
      <c r="K1191" s="41">
        <v>2</v>
      </c>
      <c r="L1191" s="21">
        <v>2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34</v>
      </c>
      <c r="E1192" s="35">
        <v>26</v>
      </c>
      <c r="F1192" s="40">
        <v>60</v>
      </c>
      <c r="G1192" s="21">
        <v>5.3475935828877006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27</v>
      </c>
      <c r="E1193" s="35">
        <v>21</v>
      </c>
      <c r="F1193" s="40">
        <v>48</v>
      </c>
      <c r="G1193" s="21">
        <v>4.7952047952047954</v>
      </c>
      <c r="H1193" s="35">
        <v>493</v>
      </c>
      <c r="I1193" s="35">
        <v>1</v>
      </c>
      <c r="J1193" s="35">
        <v>2</v>
      </c>
      <c r="K1193" s="41">
        <v>3</v>
      </c>
      <c r="L1193" s="21">
        <v>0.6085192697768762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27</v>
      </c>
      <c r="E1194" s="35">
        <v>27</v>
      </c>
      <c r="F1194" s="40">
        <v>54</v>
      </c>
      <c r="G1194" s="21">
        <v>6.2211981566820276</v>
      </c>
      <c r="H1194" s="35">
        <v>410</v>
      </c>
      <c r="I1194" s="35">
        <v>2</v>
      </c>
      <c r="J1194" s="35">
        <v>1</v>
      </c>
      <c r="K1194" s="41">
        <v>3</v>
      </c>
      <c r="L1194" s="21">
        <v>0.73170731707317083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5</v>
      </c>
      <c r="E1195" s="35">
        <v>11</v>
      </c>
      <c r="F1195" s="40">
        <v>16</v>
      </c>
      <c r="G1195" s="21">
        <v>5.6140350877192979</v>
      </c>
      <c r="H1195" s="35">
        <v>133</v>
      </c>
      <c r="I1195" s="35">
        <v>0</v>
      </c>
      <c r="J1195" s="35">
        <v>0</v>
      </c>
      <c r="K1195" s="41">
        <v>0</v>
      </c>
      <c r="L1195" s="21">
        <v>0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21</v>
      </c>
      <c r="E1196" s="35">
        <v>12</v>
      </c>
      <c r="F1196" s="40">
        <v>33</v>
      </c>
      <c r="G1196" s="21">
        <v>7.0663811563169174</v>
      </c>
      <c r="H1196" s="35">
        <v>133</v>
      </c>
      <c r="I1196" s="35">
        <v>0</v>
      </c>
      <c r="J1196" s="35">
        <v>0</v>
      </c>
      <c r="K1196" s="41">
        <v>0</v>
      </c>
      <c r="L1196" s="21">
        <v>0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38</v>
      </c>
      <c r="E1197" s="35">
        <v>39</v>
      </c>
      <c r="F1197" s="40">
        <v>77</v>
      </c>
      <c r="G1197" s="21">
        <v>7.0837166513339458</v>
      </c>
      <c r="H1197" s="35">
        <v>189</v>
      </c>
      <c r="I1197" s="35">
        <v>1</v>
      </c>
      <c r="J1197" s="35">
        <v>4</v>
      </c>
      <c r="K1197" s="41">
        <v>5</v>
      </c>
      <c r="L1197" s="21">
        <v>2.6455026455026456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20</v>
      </c>
      <c r="E1198" s="35">
        <v>22</v>
      </c>
      <c r="F1198" s="40">
        <v>42</v>
      </c>
      <c r="G1198" s="21">
        <v>4.4633368756641874</v>
      </c>
      <c r="H1198" s="35">
        <v>484</v>
      </c>
      <c r="I1198" s="35">
        <v>1</v>
      </c>
      <c r="J1198" s="35">
        <v>0</v>
      </c>
      <c r="K1198" s="41">
        <v>1</v>
      </c>
      <c r="L1198" s="21">
        <v>0.20661157024793389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6</v>
      </c>
      <c r="E1199" s="35">
        <v>10</v>
      </c>
      <c r="F1199" s="40">
        <v>16</v>
      </c>
      <c r="G1199" s="21">
        <v>4.8192771084337354</v>
      </c>
      <c r="H1199" s="35">
        <v>75</v>
      </c>
      <c r="I1199" s="35">
        <v>0</v>
      </c>
      <c r="J1199" s="35">
        <v>0</v>
      </c>
      <c r="K1199" s="41">
        <v>0</v>
      </c>
      <c r="L1199" s="21">
        <v>0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13</v>
      </c>
      <c r="E1200" s="35">
        <v>26</v>
      </c>
      <c r="F1200" s="40">
        <v>39</v>
      </c>
      <c r="G1200" s="21">
        <v>4.2483660130718954</v>
      </c>
      <c r="H1200" s="35">
        <v>328</v>
      </c>
      <c r="I1200" s="35">
        <v>0</v>
      </c>
      <c r="J1200" s="35">
        <v>1</v>
      </c>
      <c r="K1200" s="41">
        <v>1</v>
      </c>
      <c r="L1200" s="21">
        <v>0.3048780487804878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16</v>
      </c>
      <c r="E1201" s="35">
        <v>13</v>
      </c>
      <c r="F1201" s="40">
        <v>29</v>
      </c>
      <c r="G1201" s="21">
        <v>3.0982905982905984</v>
      </c>
      <c r="H1201" s="35">
        <v>535</v>
      </c>
      <c r="I1201" s="35">
        <v>2</v>
      </c>
      <c r="J1201" s="35">
        <v>1</v>
      </c>
      <c r="K1201" s="41">
        <v>3</v>
      </c>
      <c r="L1201" s="21">
        <v>0.56074766355140182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21</v>
      </c>
      <c r="E1202" s="35">
        <v>36</v>
      </c>
      <c r="F1202" s="40">
        <v>57</v>
      </c>
      <c r="G1202" s="21">
        <v>5.0802139037433154</v>
      </c>
      <c r="H1202" s="35">
        <v>479</v>
      </c>
      <c r="I1202" s="35">
        <v>0</v>
      </c>
      <c r="J1202" s="35">
        <v>0</v>
      </c>
      <c r="K1202" s="41">
        <v>0</v>
      </c>
      <c r="L1202" s="21">
        <v>0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16</v>
      </c>
      <c r="E1203" s="35">
        <v>11</v>
      </c>
      <c r="F1203" s="40">
        <v>27</v>
      </c>
      <c r="G1203" s="21">
        <v>2.5139664804469275</v>
      </c>
      <c r="H1203" s="35">
        <v>776</v>
      </c>
      <c r="I1203" s="35">
        <v>1</v>
      </c>
      <c r="J1203" s="35">
        <v>4</v>
      </c>
      <c r="K1203" s="41">
        <v>5</v>
      </c>
      <c r="L1203" s="21">
        <v>0.64432989690721643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23</v>
      </c>
      <c r="E1204" s="35">
        <v>15</v>
      </c>
      <c r="F1204" s="40">
        <v>38</v>
      </c>
      <c r="G1204" s="21">
        <v>9.9737532808398957</v>
      </c>
      <c r="H1204" s="19">
        <v>148</v>
      </c>
      <c r="I1204" s="35">
        <v>0</v>
      </c>
      <c r="J1204" s="35">
        <v>0</v>
      </c>
      <c r="K1204" s="41">
        <v>0</v>
      </c>
      <c r="L1204" s="21">
        <v>0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68</v>
      </c>
      <c r="E1205" s="35">
        <v>61</v>
      </c>
      <c r="F1205" s="40">
        <v>129</v>
      </c>
      <c r="G1205" s="21">
        <v>4.2701092353525327</v>
      </c>
      <c r="H1205" s="19">
        <v>1375</v>
      </c>
      <c r="I1205" s="35">
        <v>1</v>
      </c>
      <c r="J1205" s="35">
        <v>6</v>
      </c>
      <c r="K1205" s="41">
        <v>7</v>
      </c>
      <c r="L1205" s="21">
        <v>0.50909090909090915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16</v>
      </c>
      <c r="E1206" s="35">
        <v>10</v>
      </c>
      <c r="F1206" s="40">
        <v>26</v>
      </c>
      <c r="G1206" s="21">
        <v>1.9431988041853512</v>
      </c>
      <c r="H1206" s="35">
        <v>863</v>
      </c>
      <c r="I1206" s="35">
        <v>6</v>
      </c>
      <c r="J1206" s="35">
        <v>5</v>
      </c>
      <c r="K1206" s="41">
        <v>11</v>
      </c>
      <c r="L1206" s="21">
        <v>1.2746234067207416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12</v>
      </c>
      <c r="E1207" s="35">
        <v>9</v>
      </c>
      <c r="F1207" s="40">
        <v>21</v>
      </c>
      <c r="G1207" s="21">
        <v>2.4305555555555558</v>
      </c>
      <c r="H1207" s="35">
        <v>484</v>
      </c>
      <c r="I1207" s="35">
        <v>1</v>
      </c>
      <c r="J1207" s="35">
        <v>1</v>
      </c>
      <c r="K1207" s="41">
        <v>2</v>
      </c>
      <c r="L1207" s="21">
        <v>0.41322314049586778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16</v>
      </c>
      <c r="E1208" s="35">
        <v>8</v>
      </c>
      <c r="F1208" s="40">
        <v>24</v>
      </c>
      <c r="G1208" s="21">
        <v>3.7094281298299845</v>
      </c>
      <c r="H1208" s="35">
        <v>392</v>
      </c>
      <c r="I1208" s="35">
        <v>1</v>
      </c>
      <c r="J1208" s="35">
        <v>0</v>
      </c>
      <c r="K1208" s="41">
        <v>1</v>
      </c>
      <c r="L1208" s="21">
        <v>0.25510204081632654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18</v>
      </c>
      <c r="E1209" s="35">
        <v>16</v>
      </c>
      <c r="F1209" s="40">
        <v>34</v>
      </c>
      <c r="G1209" s="21">
        <v>3.9488966318234611</v>
      </c>
      <c r="H1209" s="35">
        <v>394</v>
      </c>
      <c r="I1209" s="35">
        <v>2</v>
      </c>
      <c r="J1209" s="35">
        <v>1</v>
      </c>
      <c r="K1209" s="41">
        <v>3</v>
      </c>
      <c r="L1209" s="21">
        <v>0.76142131979695438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25</v>
      </c>
      <c r="E1210" s="35">
        <v>30</v>
      </c>
      <c r="F1210" s="40">
        <v>55</v>
      </c>
      <c r="G1210" s="21">
        <v>5.9203444564047363</v>
      </c>
      <c r="H1210" s="35">
        <v>221</v>
      </c>
      <c r="I1210" s="35">
        <v>0</v>
      </c>
      <c r="J1210" s="35">
        <v>1</v>
      </c>
      <c r="K1210" s="41">
        <v>1</v>
      </c>
      <c r="L1210" s="21">
        <v>0.45248868778280549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9</v>
      </c>
      <c r="E1211" s="35">
        <v>9</v>
      </c>
      <c r="F1211" s="40">
        <v>18</v>
      </c>
      <c r="G1211" s="21">
        <v>3.0201342281879198</v>
      </c>
      <c r="H1211" s="35">
        <v>308</v>
      </c>
      <c r="I1211" s="35">
        <v>2</v>
      </c>
      <c r="J1211" s="35">
        <v>0</v>
      </c>
      <c r="K1211" s="41">
        <v>2</v>
      </c>
      <c r="L1211" s="21">
        <v>0.64935064935064934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12</v>
      </c>
      <c r="E1212" s="35">
        <v>7</v>
      </c>
      <c r="F1212" s="40">
        <v>19</v>
      </c>
      <c r="G1212" s="21">
        <v>4.0511727078891262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24</v>
      </c>
      <c r="E1213" s="35">
        <v>16</v>
      </c>
      <c r="F1213" s="40">
        <v>40</v>
      </c>
      <c r="G1213" s="21">
        <v>5.2151238591916558</v>
      </c>
      <c r="H1213" s="35">
        <v>272</v>
      </c>
      <c r="I1213" s="35">
        <v>2</v>
      </c>
      <c r="J1213" s="35">
        <v>0</v>
      </c>
      <c r="K1213" s="41">
        <v>2</v>
      </c>
      <c r="L1213" s="21">
        <v>0.73529411764705876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18</v>
      </c>
      <c r="E1214" s="35">
        <v>25</v>
      </c>
      <c r="F1214" s="40">
        <v>43</v>
      </c>
      <c r="G1214" s="21">
        <v>7.1074380165289259</v>
      </c>
      <c r="H1214" s="19">
        <v>196</v>
      </c>
      <c r="I1214" s="35">
        <v>0</v>
      </c>
      <c r="J1214" s="35">
        <v>0</v>
      </c>
      <c r="K1214" s="41">
        <v>0</v>
      </c>
      <c r="L1214" s="21">
        <v>0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656</v>
      </c>
      <c r="E1215" s="38">
        <v>623</v>
      </c>
      <c r="F1215" s="38">
        <v>1279</v>
      </c>
      <c r="G1215" s="31">
        <v>4.9374613959234095</v>
      </c>
      <c r="H1215" s="29">
        <v>12028</v>
      </c>
      <c r="I1215" s="38">
        <v>47</v>
      </c>
      <c r="J1215" s="38">
        <v>39</v>
      </c>
      <c r="K1215" s="39">
        <v>86</v>
      </c>
      <c r="L1215" s="31">
        <v>0.7149983372131693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38</v>
      </c>
      <c r="E1216" s="35">
        <v>43</v>
      </c>
      <c r="F1216" s="40">
        <v>81</v>
      </c>
      <c r="G1216" s="21">
        <v>6.2693498452012388</v>
      </c>
      <c r="H1216" s="35">
        <v>687</v>
      </c>
      <c r="I1216" s="35">
        <v>1</v>
      </c>
      <c r="J1216" s="35">
        <v>0</v>
      </c>
      <c r="K1216" s="41">
        <v>1</v>
      </c>
      <c r="L1216" s="21">
        <v>0.14556040756914121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19</v>
      </c>
      <c r="E1217" s="35">
        <v>13</v>
      </c>
      <c r="F1217" s="40">
        <v>32</v>
      </c>
      <c r="G1217" s="21">
        <v>3.800475059382423</v>
      </c>
      <c r="H1217" s="35">
        <v>321</v>
      </c>
      <c r="I1217" s="35">
        <v>0</v>
      </c>
      <c r="J1217" s="35">
        <v>0</v>
      </c>
      <c r="K1217" s="41">
        <v>0</v>
      </c>
      <c r="L1217" s="21">
        <v>0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15</v>
      </c>
      <c r="E1218" s="35">
        <v>11</v>
      </c>
      <c r="F1218" s="40">
        <v>26</v>
      </c>
      <c r="G1218" s="21">
        <v>3.3505154639175259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16</v>
      </c>
      <c r="E1219" s="35">
        <v>31</v>
      </c>
      <c r="F1219" s="40">
        <v>47</v>
      </c>
      <c r="G1219" s="21">
        <v>4.549854791868345</v>
      </c>
      <c r="H1219" s="35">
        <v>671</v>
      </c>
      <c r="I1219" s="35">
        <v>1</v>
      </c>
      <c r="J1219" s="35">
        <v>0</v>
      </c>
      <c r="K1219" s="41">
        <v>1</v>
      </c>
      <c r="L1219" s="21">
        <v>0.14903129657228018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19</v>
      </c>
      <c r="E1220" s="35">
        <v>17</v>
      </c>
      <c r="F1220" s="40">
        <v>36</v>
      </c>
      <c r="G1220" s="21">
        <v>4.7306176084099869</v>
      </c>
      <c r="H1220" s="35">
        <v>200</v>
      </c>
      <c r="I1220" s="35">
        <v>0</v>
      </c>
      <c r="J1220" s="35">
        <v>0</v>
      </c>
      <c r="K1220" s="41">
        <v>0</v>
      </c>
      <c r="L1220" s="21">
        <v>0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52</v>
      </c>
      <c r="E1221" s="35">
        <v>48</v>
      </c>
      <c r="F1221" s="40">
        <v>100</v>
      </c>
      <c r="G1221" s="21">
        <v>7.3206442166910692</v>
      </c>
      <c r="H1221" s="35">
        <v>287</v>
      </c>
      <c r="I1221" s="35">
        <v>0</v>
      </c>
      <c r="J1221" s="35">
        <v>0</v>
      </c>
      <c r="K1221" s="41">
        <v>0</v>
      </c>
      <c r="L1221" s="21">
        <v>0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9</v>
      </c>
      <c r="E1222" s="35">
        <v>14</v>
      </c>
      <c r="F1222" s="40">
        <v>23</v>
      </c>
      <c r="G1222" s="21">
        <v>3.3093525179856114</v>
      </c>
      <c r="H1222" s="35">
        <v>423</v>
      </c>
      <c r="I1222" s="35">
        <v>2</v>
      </c>
      <c r="J1222" s="35">
        <v>0</v>
      </c>
      <c r="K1222" s="41">
        <v>2</v>
      </c>
      <c r="L1222" s="21">
        <v>0.4728132387706856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18</v>
      </c>
      <c r="E1223" s="35">
        <v>20</v>
      </c>
      <c r="F1223" s="40">
        <v>38</v>
      </c>
      <c r="G1223" s="21">
        <v>3.2450896669513236</v>
      </c>
      <c r="H1223" s="35">
        <v>522</v>
      </c>
      <c r="I1223" s="35">
        <v>6</v>
      </c>
      <c r="J1223" s="35">
        <v>2</v>
      </c>
      <c r="K1223" s="41">
        <v>8</v>
      </c>
      <c r="L1223" s="21">
        <v>1.5325670498084289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16</v>
      </c>
      <c r="E1224" s="35">
        <v>14</v>
      </c>
      <c r="F1224" s="40">
        <v>30</v>
      </c>
      <c r="G1224" s="21">
        <v>4.5662100456620998</v>
      </c>
      <c r="H1224" s="35">
        <v>394</v>
      </c>
      <c r="I1224" s="35">
        <v>6</v>
      </c>
      <c r="J1224" s="35">
        <v>7</v>
      </c>
      <c r="K1224" s="41">
        <v>13</v>
      </c>
      <c r="L1224" s="21">
        <v>3.2994923857868024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28</v>
      </c>
      <c r="E1225" s="35">
        <v>30</v>
      </c>
      <c r="F1225" s="40">
        <v>58</v>
      </c>
      <c r="G1225" s="21">
        <v>5.1101321585903081</v>
      </c>
      <c r="H1225" s="35">
        <v>639</v>
      </c>
      <c r="I1225" s="35">
        <v>0</v>
      </c>
      <c r="J1225" s="35">
        <v>0</v>
      </c>
      <c r="K1225" s="41">
        <v>0</v>
      </c>
      <c r="L1225" s="21">
        <v>0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12</v>
      </c>
      <c r="E1226" s="35">
        <v>11</v>
      </c>
      <c r="F1226" s="40">
        <v>23</v>
      </c>
      <c r="G1226" s="21">
        <v>2.5641025641025639</v>
      </c>
      <c r="H1226" s="35">
        <v>483</v>
      </c>
      <c r="I1226" s="35">
        <v>1</v>
      </c>
      <c r="J1226" s="35">
        <v>3</v>
      </c>
      <c r="K1226" s="41">
        <v>4</v>
      </c>
      <c r="L1226" s="21">
        <v>0.82815734989648038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12</v>
      </c>
      <c r="E1227" s="35">
        <v>14</v>
      </c>
      <c r="F1227" s="40">
        <v>26</v>
      </c>
      <c r="G1227" s="21">
        <v>3.25</v>
      </c>
      <c r="H1227" s="35">
        <v>496</v>
      </c>
      <c r="I1227" s="35">
        <v>15</v>
      </c>
      <c r="J1227" s="35">
        <v>8</v>
      </c>
      <c r="K1227" s="41">
        <v>23</v>
      </c>
      <c r="L1227" s="21">
        <v>4.637096774193548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36</v>
      </c>
      <c r="E1228" s="35">
        <v>31</v>
      </c>
      <c r="F1228" s="40">
        <v>67</v>
      </c>
      <c r="G1228" s="21">
        <v>5.0757575757575761</v>
      </c>
      <c r="H1228" s="19">
        <v>456</v>
      </c>
      <c r="I1228" s="35">
        <v>0</v>
      </c>
      <c r="J1228" s="35">
        <v>3</v>
      </c>
      <c r="K1228" s="41">
        <v>3</v>
      </c>
      <c r="L1228" s="21">
        <v>0.6578947368421052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191</v>
      </c>
      <c r="E1229" s="35">
        <v>158</v>
      </c>
      <c r="F1229" s="40">
        <v>349</v>
      </c>
      <c r="G1229" s="21">
        <v>6.6488855020003808</v>
      </c>
      <c r="H1229" s="19">
        <v>1841</v>
      </c>
      <c r="I1229" s="35">
        <v>0</v>
      </c>
      <c r="J1229" s="35">
        <v>2</v>
      </c>
      <c r="K1229" s="41">
        <v>2</v>
      </c>
      <c r="L1229" s="21">
        <v>0.10863661053775121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18</v>
      </c>
      <c r="E1230" s="35">
        <v>11</v>
      </c>
      <c r="F1230" s="40">
        <v>29</v>
      </c>
      <c r="G1230" s="21">
        <v>4.8172757475083063</v>
      </c>
      <c r="H1230" s="35">
        <v>201</v>
      </c>
      <c r="I1230" s="35">
        <v>0</v>
      </c>
      <c r="J1230" s="35">
        <v>0</v>
      </c>
      <c r="K1230" s="41">
        <v>0</v>
      </c>
      <c r="L1230" s="21">
        <v>0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16</v>
      </c>
      <c r="E1231" s="35">
        <v>15</v>
      </c>
      <c r="F1231" s="40">
        <v>31</v>
      </c>
      <c r="G1231" s="21">
        <v>6.0311284046692606</v>
      </c>
      <c r="H1231" s="35">
        <v>237</v>
      </c>
      <c r="I1231" s="35">
        <v>1</v>
      </c>
      <c r="J1231" s="35">
        <v>0</v>
      </c>
      <c r="K1231" s="41">
        <v>1</v>
      </c>
      <c r="L1231" s="21">
        <v>0.42194092827004215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8</v>
      </c>
      <c r="E1232" s="35">
        <v>12</v>
      </c>
      <c r="F1232" s="40">
        <v>20</v>
      </c>
      <c r="G1232" s="21">
        <v>2.9368575624082229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18</v>
      </c>
      <c r="E1233" s="35">
        <v>13</v>
      </c>
      <c r="F1233" s="40">
        <v>31</v>
      </c>
      <c r="G1233" s="21">
        <v>4.8361934477379096</v>
      </c>
      <c r="H1233" s="35">
        <v>483</v>
      </c>
      <c r="I1233" s="35">
        <v>3</v>
      </c>
      <c r="J1233" s="35">
        <v>4</v>
      </c>
      <c r="K1233" s="41">
        <v>7</v>
      </c>
      <c r="L1233" s="21">
        <v>1.4492753623188406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19</v>
      </c>
      <c r="E1234" s="35">
        <v>14</v>
      </c>
      <c r="F1234" s="40">
        <v>33</v>
      </c>
      <c r="G1234" s="21">
        <v>3.4773445732349839</v>
      </c>
      <c r="H1234" s="35">
        <v>607</v>
      </c>
      <c r="I1234" s="35">
        <v>1</v>
      </c>
      <c r="J1234" s="35">
        <v>0</v>
      </c>
      <c r="K1234" s="41">
        <v>1</v>
      </c>
      <c r="L1234" s="21">
        <v>0.16474464579901155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22</v>
      </c>
      <c r="E1235" s="35">
        <v>28</v>
      </c>
      <c r="F1235" s="40">
        <v>50</v>
      </c>
      <c r="G1235" s="21">
        <v>5.0200803212851408</v>
      </c>
      <c r="H1235" s="35">
        <v>607</v>
      </c>
      <c r="I1235" s="35">
        <v>2</v>
      </c>
      <c r="J1235" s="35">
        <v>0</v>
      </c>
      <c r="K1235" s="41">
        <v>2</v>
      </c>
      <c r="L1235" s="21">
        <v>0.32948929159802309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10</v>
      </c>
      <c r="E1236" s="35">
        <v>4</v>
      </c>
      <c r="F1236" s="40">
        <v>14</v>
      </c>
      <c r="G1236" s="21">
        <v>3.225806451612903</v>
      </c>
      <c r="H1236" s="35">
        <v>150</v>
      </c>
      <c r="I1236" s="35">
        <v>2</v>
      </c>
      <c r="J1236" s="35">
        <v>2</v>
      </c>
      <c r="K1236" s="41">
        <v>4</v>
      </c>
      <c r="L1236" s="21">
        <v>2.666666666666667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10</v>
      </c>
      <c r="E1237" s="35">
        <v>12</v>
      </c>
      <c r="F1237" s="40">
        <v>22</v>
      </c>
      <c r="G1237" s="21">
        <v>7.4324324324324325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15</v>
      </c>
      <c r="E1238" s="35">
        <v>14</v>
      </c>
      <c r="F1238" s="40">
        <v>29</v>
      </c>
      <c r="G1238" s="21">
        <v>3.7859007832898173</v>
      </c>
      <c r="H1238" s="35">
        <v>529</v>
      </c>
      <c r="I1238" s="35">
        <v>1</v>
      </c>
      <c r="J1238" s="35">
        <v>1</v>
      </c>
      <c r="K1238" s="41">
        <v>2</v>
      </c>
      <c r="L1238" s="21">
        <v>0.3780718336483932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5</v>
      </c>
      <c r="E1239" s="35">
        <v>7</v>
      </c>
      <c r="F1239" s="40">
        <v>12</v>
      </c>
      <c r="G1239" s="21">
        <v>2.5157232704402519</v>
      </c>
      <c r="H1239" s="35">
        <v>339</v>
      </c>
      <c r="I1239" s="35">
        <v>1</v>
      </c>
      <c r="J1239" s="35">
        <v>2</v>
      </c>
      <c r="K1239" s="41">
        <v>3</v>
      </c>
      <c r="L1239" s="21">
        <v>0.88495575221238942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8</v>
      </c>
      <c r="E1240" s="35">
        <v>11</v>
      </c>
      <c r="F1240" s="40">
        <v>19</v>
      </c>
      <c r="G1240" s="21">
        <v>3.2478632478632483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15</v>
      </c>
      <c r="E1241" s="35">
        <v>18</v>
      </c>
      <c r="F1241" s="40">
        <v>33</v>
      </c>
      <c r="G1241" s="21">
        <v>8.1683168316831694</v>
      </c>
      <c r="H1241" s="35">
        <v>100</v>
      </c>
      <c r="I1241" s="35">
        <v>2</v>
      </c>
      <c r="J1241" s="35">
        <v>2</v>
      </c>
      <c r="K1241" s="41">
        <v>4</v>
      </c>
      <c r="L1241" s="21">
        <v>4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11</v>
      </c>
      <c r="E1242" s="35">
        <v>9</v>
      </c>
      <c r="F1242" s="40">
        <v>20</v>
      </c>
      <c r="G1242" s="21">
        <v>3.5398230088495577</v>
      </c>
      <c r="H1242" s="19">
        <v>297</v>
      </c>
      <c r="I1242" s="35">
        <v>2</v>
      </c>
      <c r="J1242" s="35">
        <v>3</v>
      </c>
      <c r="K1242" s="41">
        <v>5</v>
      </c>
      <c r="L1242" s="21">
        <v>1.6835016835016834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394</v>
      </c>
      <c r="E1243" s="38">
        <v>356</v>
      </c>
      <c r="F1243" s="38">
        <v>750</v>
      </c>
      <c r="G1243" s="31">
        <v>4.9593334655822261</v>
      </c>
      <c r="H1243" s="29">
        <v>5277</v>
      </c>
      <c r="I1243" s="38">
        <v>19</v>
      </c>
      <c r="J1243" s="38">
        <v>8</v>
      </c>
      <c r="K1243" s="39">
        <v>27</v>
      </c>
      <c r="L1243" s="31">
        <v>0.51165434906196705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30</v>
      </c>
      <c r="E1244" s="35">
        <v>25</v>
      </c>
      <c r="F1244" s="40">
        <v>55</v>
      </c>
      <c r="G1244" s="21">
        <v>5.566801619433198</v>
      </c>
      <c r="H1244" s="35">
        <v>174</v>
      </c>
      <c r="I1244" s="35">
        <v>0</v>
      </c>
      <c r="J1244" s="35">
        <v>1</v>
      </c>
      <c r="K1244" s="41">
        <v>1</v>
      </c>
      <c r="L1244" s="21">
        <v>0.57471264367816088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30</v>
      </c>
      <c r="E1245" s="35">
        <v>13</v>
      </c>
      <c r="F1245" s="40">
        <v>43</v>
      </c>
      <c r="G1245" s="21">
        <v>5.2184466019417473</v>
      </c>
      <c r="H1245" s="35">
        <v>335</v>
      </c>
      <c r="I1245" s="35">
        <v>1</v>
      </c>
      <c r="J1245" s="35">
        <v>0</v>
      </c>
      <c r="K1245" s="41">
        <v>1</v>
      </c>
      <c r="L1245" s="21">
        <v>0.29850746268656719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26</v>
      </c>
      <c r="E1246" s="35">
        <v>21</v>
      </c>
      <c r="F1246" s="40">
        <v>47</v>
      </c>
      <c r="G1246" s="21">
        <v>7.2307692307692308</v>
      </c>
      <c r="H1246" s="35">
        <v>153</v>
      </c>
      <c r="I1246" s="35">
        <v>1</v>
      </c>
      <c r="J1246" s="35">
        <v>0</v>
      </c>
      <c r="K1246" s="41">
        <v>1</v>
      </c>
      <c r="L1246" s="21">
        <v>0.65359477124183007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14</v>
      </c>
      <c r="E1247" s="35">
        <v>22</v>
      </c>
      <c r="F1247" s="40">
        <v>36</v>
      </c>
      <c r="G1247" s="21">
        <v>5.6692913385826769</v>
      </c>
      <c r="H1247" s="35">
        <v>150</v>
      </c>
      <c r="I1247" s="35">
        <v>1</v>
      </c>
      <c r="J1247" s="35">
        <v>2</v>
      </c>
      <c r="K1247" s="41">
        <v>3</v>
      </c>
      <c r="L1247" s="21">
        <v>2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50</v>
      </c>
      <c r="E1248" s="35">
        <v>58</v>
      </c>
      <c r="F1248" s="40">
        <v>108</v>
      </c>
      <c r="G1248" s="21">
        <v>5.7538625466169417</v>
      </c>
      <c r="H1248" s="35">
        <v>444</v>
      </c>
      <c r="I1248" s="35">
        <v>0</v>
      </c>
      <c r="J1248" s="35">
        <v>1</v>
      </c>
      <c r="K1248" s="41">
        <v>1</v>
      </c>
      <c r="L1248" s="21">
        <v>0.22522522522522523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25</v>
      </c>
      <c r="E1249" s="35">
        <v>30</v>
      </c>
      <c r="F1249" s="40">
        <v>55</v>
      </c>
      <c r="G1249" s="21">
        <v>4.7826086956521738</v>
      </c>
      <c r="H1249" s="35">
        <v>503</v>
      </c>
      <c r="I1249" s="35">
        <v>1</v>
      </c>
      <c r="J1249" s="35">
        <v>0</v>
      </c>
      <c r="K1249" s="41">
        <v>1</v>
      </c>
      <c r="L1249" s="21">
        <v>0.19880715705765406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18</v>
      </c>
      <c r="E1250" s="35">
        <v>15</v>
      </c>
      <c r="F1250" s="40">
        <v>33</v>
      </c>
      <c r="G1250" s="21">
        <v>3.4126163391933813</v>
      </c>
      <c r="H1250" s="35">
        <v>716</v>
      </c>
      <c r="I1250" s="35">
        <v>0</v>
      </c>
      <c r="J1250" s="35">
        <v>0</v>
      </c>
      <c r="K1250" s="41">
        <v>0</v>
      </c>
      <c r="L1250" s="21">
        <v>0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18</v>
      </c>
      <c r="E1251" s="35">
        <v>22</v>
      </c>
      <c r="F1251" s="40">
        <v>40</v>
      </c>
      <c r="G1251" s="21">
        <v>6.6555740432612307</v>
      </c>
      <c r="H1251" s="35">
        <v>37</v>
      </c>
      <c r="I1251" s="35">
        <v>0</v>
      </c>
      <c r="J1251" s="35">
        <v>1</v>
      </c>
      <c r="K1251" s="41">
        <v>1</v>
      </c>
      <c r="L1251" s="21">
        <v>2.7027027027027026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23</v>
      </c>
      <c r="E1252" s="35">
        <v>32</v>
      </c>
      <c r="F1252" s="40">
        <v>55</v>
      </c>
      <c r="G1252" s="21">
        <v>5.4347826086956523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13</v>
      </c>
      <c r="E1253" s="35">
        <v>11</v>
      </c>
      <c r="F1253" s="40">
        <v>24</v>
      </c>
      <c r="G1253" s="21">
        <v>2.7842227378190252</v>
      </c>
      <c r="H1253" s="35">
        <v>492</v>
      </c>
      <c r="I1253" s="35">
        <v>0</v>
      </c>
      <c r="J1253" s="35">
        <v>0</v>
      </c>
      <c r="K1253" s="41">
        <v>0</v>
      </c>
      <c r="L1253" s="21">
        <v>0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0</v>
      </c>
      <c r="E1254" s="35">
        <v>0</v>
      </c>
      <c r="F1254" s="40">
        <v>0</v>
      </c>
      <c r="G1254" s="21">
        <v>0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29</v>
      </c>
      <c r="E1255" s="35">
        <v>24</v>
      </c>
      <c r="F1255" s="40">
        <v>53</v>
      </c>
      <c r="G1255" s="21">
        <v>5.8823529411764701</v>
      </c>
      <c r="H1255" s="35">
        <v>217</v>
      </c>
      <c r="I1255" s="35">
        <v>3</v>
      </c>
      <c r="J1255" s="35">
        <v>0</v>
      </c>
      <c r="K1255" s="41">
        <v>3</v>
      </c>
      <c r="L1255" s="21">
        <v>1.3824884792626728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28</v>
      </c>
      <c r="E1256" s="35">
        <v>24</v>
      </c>
      <c r="F1256" s="40">
        <v>52</v>
      </c>
      <c r="G1256" s="21">
        <v>5.6034482758620694</v>
      </c>
      <c r="H1256" s="35">
        <v>304</v>
      </c>
      <c r="I1256" s="35">
        <v>4</v>
      </c>
      <c r="J1256" s="35">
        <v>0</v>
      </c>
      <c r="K1256" s="41">
        <v>4</v>
      </c>
      <c r="L1256" s="21">
        <v>1.3157894736842104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9</v>
      </c>
      <c r="E1257" s="35">
        <v>6</v>
      </c>
      <c r="F1257" s="40">
        <v>15</v>
      </c>
      <c r="G1257" s="21">
        <v>2.34375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38</v>
      </c>
      <c r="E1258" s="35">
        <v>27</v>
      </c>
      <c r="F1258" s="40">
        <v>65</v>
      </c>
      <c r="G1258" s="21">
        <v>5.8191584601611464</v>
      </c>
      <c r="H1258" s="35">
        <v>344</v>
      </c>
      <c r="I1258" s="35">
        <v>5</v>
      </c>
      <c r="J1258" s="35">
        <v>1</v>
      </c>
      <c r="K1258" s="41">
        <v>6</v>
      </c>
      <c r="L1258" s="21">
        <v>1.7441860465116279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43</v>
      </c>
      <c r="E1259" s="35">
        <v>26</v>
      </c>
      <c r="F1259" s="40">
        <v>69</v>
      </c>
      <c r="G1259" s="21">
        <v>6.7055393586005829</v>
      </c>
      <c r="H1259" s="19">
        <v>279</v>
      </c>
      <c r="I1259" s="35">
        <v>3</v>
      </c>
      <c r="J1259" s="35">
        <v>2</v>
      </c>
      <c r="K1259" s="41">
        <v>5</v>
      </c>
      <c r="L1259" s="21">
        <v>1.7921146953405016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679</v>
      </c>
      <c r="E1260" s="38">
        <v>644</v>
      </c>
      <c r="F1260" s="38">
        <v>1323</v>
      </c>
      <c r="G1260" s="31">
        <v>6.2880228136882126</v>
      </c>
      <c r="H1260" s="29">
        <v>4228</v>
      </c>
      <c r="I1260" s="38">
        <v>29</v>
      </c>
      <c r="J1260" s="38">
        <v>29</v>
      </c>
      <c r="K1260" s="39">
        <v>58</v>
      </c>
      <c r="L1260" s="31">
        <v>1.3718070009460739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171</v>
      </c>
      <c r="E1261" s="38">
        <v>197</v>
      </c>
      <c r="F1261" s="38">
        <v>368</v>
      </c>
      <c r="G1261" s="31">
        <v>10.532341156267888</v>
      </c>
      <c r="H1261" s="29">
        <v>924</v>
      </c>
      <c r="I1261" s="38">
        <v>51</v>
      </c>
      <c r="J1261" s="38">
        <v>58</v>
      </c>
      <c r="K1261" s="39">
        <v>109</v>
      </c>
      <c r="L1261" s="31">
        <v>11.796536796536797</v>
      </c>
    </row>
    <row r="1262" spans="1:12" ht="15" customHeight="1" x14ac:dyDescent="0.2">
      <c r="A1262" s="14" t="s">
        <v>2203</v>
      </c>
      <c r="B1262" s="8" t="s">
        <v>2204</v>
      </c>
      <c r="C1262" s="9">
        <v>119709</v>
      </c>
      <c r="D1262" s="49">
        <v>3111</v>
      </c>
      <c r="E1262" s="49">
        <v>3154</v>
      </c>
      <c r="F1262" s="49">
        <v>6265</v>
      </c>
      <c r="G1262" s="25">
        <v>5.2335246305624477</v>
      </c>
      <c r="H1262" s="9">
        <v>43724</v>
      </c>
      <c r="I1262" s="49">
        <v>258</v>
      </c>
      <c r="J1262" s="49">
        <v>266</v>
      </c>
      <c r="K1262" s="50">
        <v>524</v>
      </c>
      <c r="L1262" s="25">
        <v>1.1984264934589699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674</v>
      </c>
      <c r="E1263" s="38">
        <v>656</v>
      </c>
      <c r="F1263" s="38">
        <v>1330</v>
      </c>
      <c r="G1263" s="31">
        <v>3.6090307174644525</v>
      </c>
      <c r="H1263" s="29">
        <v>14065</v>
      </c>
      <c r="I1263" s="38">
        <v>79</v>
      </c>
      <c r="J1263" s="38">
        <v>78</v>
      </c>
      <c r="K1263" s="39">
        <v>157</v>
      </c>
      <c r="L1263" s="31">
        <v>1.1162460007109847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20</v>
      </c>
      <c r="E1264" s="35">
        <v>16</v>
      </c>
      <c r="F1264" s="40">
        <v>36</v>
      </c>
      <c r="G1264" s="21">
        <v>4.4720496894409942</v>
      </c>
      <c r="H1264" s="35">
        <v>196</v>
      </c>
      <c r="I1264" s="35">
        <v>0</v>
      </c>
      <c r="J1264" s="35">
        <v>0</v>
      </c>
      <c r="K1264" s="41">
        <v>0</v>
      </c>
      <c r="L1264" s="21">
        <v>0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12</v>
      </c>
      <c r="E1265" s="35">
        <v>16</v>
      </c>
      <c r="F1265" s="40">
        <v>28</v>
      </c>
      <c r="G1265" s="21">
        <v>3.2407407407407405</v>
      </c>
      <c r="H1265" s="35">
        <v>611</v>
      </c>
      <c r="I1265" s="35">
        <v>2</v>
      </c>
      <c r="J1265" s="35">
        <v>0</v>
      </c>
      <c r="K1265" s="41">
        <v>2</v>
      </c>
      <c r="L1265" s="21">
        <v>0.32733224222585927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11</v>
      </c>
      <c r="E1266" s="35">
        <v>12</v>
      </c>
      <c r="F1266" s="40">
        <v>23</v>
      </c>
      <c r="G1266" s="21">
        <v>3.9861351819757362</v>
      </c>
      <c r="H1266" s="35">
        <v>220</v>
      </c>
      <c r="I1266" s="35">
        <v>6</v>
      </c>
      <c r="J1266" s="35">
        <v>3</v>
      </c>
      <c r="K1266" s="41">
        <v>9</v>
      </c>
      <c r="L1266" s="21">
        <v>4.0909090909090908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55</v>
      </c>
      <c r="E1267" s="35">
        <v>55</v>
      </c>
      <c r="F1267" s="40">
        <v>110</v>
      </c>
      <c r="G1267" s="21">
        <v>6.2929061784897034</v>
      </c>
      <c r="H1267" s="35">
        <v>437</v>
      </c>
      <c r="I1267" s="35">
        <v>7</v>
      </c>
      <c r="J1267" s="35">
        <v>6</v>
      </c>
      <c r="K1267" s="41">
        <v>13</v>
      </c>
      <c r="L1267" s="21">
        <v>2.9748283752860414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22</v>
      </c>
      <c r="E1268" s="35">
        <v>20</v>
      </c>
      <c r="F1268" s="40">
        <v>42</v>
      </c>
      <c r="G1268" s="21">
        <v>3.010752688172043</v>
      </c>
      <c r="H1268" s="35">
        <v>765</v>
      </c>
      <c r="I1268" s="35">
        <v>6</v>
      </c>
      <c r="J1268" s="35">
        <v>9</v>
      </c>
      <c r="K1268" s="41">
        <v>15</v>
      </c>
      <c r="L1268" s="21">
        <v>1.9607843137254901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17</v>
      </c>
      <c r="E1269" s="35">
        <v>20</v>
      </c>
      <c r="F1269" s="40">
        <v>37</v>
      </c>
      <c r="G1269" s="21">
        <v>5.006765899864682</v>
      </c>
      <c r="H1269" s="35">
        <v>258</v>
      </c>
      <c r="I1269" s="35">
        <v>2</v>
      </c>
      <c r="J1269" s="35">
        <v>0</v>
      </c>
      <c r="K1269" s="41">
        <v>2</v>
      </c>
      <c r="L1269" s="21">
        <v>0.77519379844961245</v>
      </c>
    </row>
    <row r="1270" spans="1:12" ht="15" customHeight="1" outlineLevel="1" x14ac:dyDescent="0.2">
      <c r="A1270" s="42" t="s">
        <v>2219</v>
      </c>
      <c r="B1270" s="43" t="s">
        <v>2220</v>
      </c>
      <c r="C1270" s="47">
        <v>1026</v>
      </c>
      <c r="D1270" s="35">
        <v>16</v>
      </c>
      <c r="E1270" s="35">
        <v>22</v>
      </c>
      <c r="F1270" s="40">
        <v>38</v>
      </c>
      <c r="G1270" s="21">
        <v>3.7037037037037033</v>
      </c>
      <c r="H1270" s="35">
        <v>441</v>
      </c>
      <c r="I1270" s="35">
        <v>2</v>
      </c>
      <c r="J1270" s="35">
        <v>7</v>
      </c>
      <c r="K1270" s="48">
        <v>9</v>
      </c>
      <c r="L1270" s="46">
        <v>2.0408163265306123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21</v>
      </c>
      <c r="E1271" s="35">
        <v>15</v>
      </c>
      <c r="F1271" s="40">
        <v>36</v>
      </c>
      <c r="G1271" s="21">
        <v>3.8834951456310676</v>
      </c>
      <c r="H1271" s="35">
        <v>477</v>
      </c>
      <c r="I1271" s="35">
        <v>9</v>
      </c>
      <c r="J1271" s="35">
        <v>6</v>
      </c>
      <c r="K1271" s="41">
        <v>15</v>
      </c>
      <c r="L1271" s="21">
        <v>3.1446540880503147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11</v>
      </c>
      <c r="E1272" s="35">
        <v>9</v>
      </c>
      <c r="F1272" s="40">
        <v>20</v>
      </c>
      <c r="G1272" s="21">
        <v>1.5748031496062991</v>
      </c>
      <c r="H1272" s="35">
        <v>877</v>
      </c>
      <c r="I1272" s="35">
        <v>14</v>
      </c>
      <c r="J1272" s="35">
        <v>12</v>
      </c>
      <c r="K1272" s="41">
        <v>26</v>
      </c>
      <c r="L1272" s="21">
        <v>2.9646522234891677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50</v>
      </c>
      <c r="E1273" s="35">
        <v>48</v>
      </c>
      <c r="F1273" s="40">
        <v>98</v>
      </c>
      <c r="G1273" s="21">
        <v>6.4136125654450264</v>
      </c>
      <c r="H1273" s="35">
        <v>290</v>
      </c>
      <c r="I1273" s="35">
        <v>0</v>
      </c>
      <c r="J1273" s="35">
        <v>0</v>
      </c>
      <c r="K1273" s="41">
        <v>0</v>
      </c>
      <c r="L1273" s="21">
        <v>0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35</v>
      </c>
      <c r="E1274" s="35">
        <v>42</v>
      </c>
      <c r="F1274" s="40">
        <v>77</v>
      </c>
      <c r="G1274" s="21">
        <v>6.7425569176882663</v>
      </c>
      <c r="H1274" s="19">
        <v>220</v>
      </c>
      <c r="I1274" s="35">
        <v>0</v>
      </c>
      <c r="J1274" s="35">
        <v>0</v>
      </c>
      <c r="K1274" s="41">
        <v>0</v>
      </c>
      <c r="L1274" s="21">
        <v>0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0</v>
      </c>
      <c r="E1275" s="35">
        <v>0</v>
      </c>
      <c r="F1275" s="40">
        <v>0</v>
      </c>
      <c r="G1275" s="21">
        <v>0</v>
      </c>
      <c r="H1275" s="19">
        <v>2032</v>
      </c>
      <c r="I1275" s="35">
        <v>0</v>
      </c>
      <c r="J1275" s="35">
        <v>0</v>
      </c>
      <c r="K1275" s="41">
        <v>0</v>
      </c>
      <c r="L1275" s="21">
        <v>0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0</v>
      </c>
      <c r="E1276" s="35">
        <v>0</v>
      </c>
      <c r="F1276" s="40">
        <v>0</v>
      </c>
      <c r="G1276" s="21">
        <v>0</v>
      </c>
      <c r="H1276" s="35">
        <v>-306</v>
      </c>
      <c r="I1276" s="35">
        <v>0</v>
      </c>
      <c r="J1276" s="35">
        <v>0</v>
      </c>
      <c r="K1276" s="41">
        <v>0</v>
      </c>
      <c r="L1276" s="21">
        <v>0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105</v>
      </c>
      <c r="E1277" s="35">
        <v>106</v>
      </c>
      <c r="F1277" s="40">
        <v>211</v>
      </c>
      <c r="G1277" s="21">
        <v>8.1435739096873796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86</v>
      </c>
      <c r="E1278" s="35">
        <v>74</v>
      </c>
      <c r="F1278" s="40">
        <v>160</v>
      </c>
      <c r="G1278" s="21">
        <v>6.3466878222927399</v>
      </c>
      <c r="H1278" s="19">
        <v>1129</v>
      </c>
      <c r="I1278" s="35">
        <v>9</v>
      </c>
      <c r="J1278" s="35">
        <v>12</v>
      </c>
      <c r="K1278" s="41">
        <v>21</v>
      </c>
      <c r="L1278" s="21">
        <v>1.8600531443755535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21</v>
      </c>
      <c r="E1279" s="35">
        <v>28</v>
      </c>
      <c r="F1279" s="40">
        <v>49</v>
      </c>
      <c r="G1279" s="21">
        <v>3.6869826937547026</v>
      </c>
      <c r="H1279" s="19">
        <v>397</v>
      </c>
      <c r="I1279" s="35">
        <v>7</v>
      </c>
      <c r="J1279" s="35">
        <v>6</v>
      </c>
      <c r="K1279" s="41">
        <v>13</v>
      </c>
      <c r="L1279" s="21">
        <v>3.2745591939546599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19</v>
      </c>
      <c r="E1280" s="35">
        <v>19</v>
      </c>
      <c r="F1280" s="40">
        <v>38</v>
      </c>
      <c r="G1280" s="21">
        <v>1.4404852160727823</v>
      </c>
      <c r="H1280" s="19">
        <v>1659</v>
      </c>
      <c r="I1280" s="35">
        <v>0</v>
      </c>
      <c r="J1280" s="35">
        <v>0</v>
      </c>
      <c r="K1280" s="41">
        <v>0</v>
      </c>
      <c r="L1280" s="21">
        <v>0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14</v>
      </c>
      <c r="E1281" s="35">
        <v>12</v>
      </c>
      <c r="F1281" s="40">
        <v>26</v>
      </c>
      <c r="G1281" s="21">
        <v>1.5786278081360048</v>
      </c>
      <c r="H1281" s="19">
        <v>1121</v>
      </c>
      <c r="I1281" s="35">
        <v>1</v>
      </c>
      <c r="J1281" s="35">
        <v>2</v>
      </c>
      <c r="K1281" s="41">
        <v>3</v>
      </c>
      <c r="L1281" s="21">
        <v>0.2676181980374665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15</v>
      </c>
      <c r="E1282" s="35">
        <v>12</v>
      </c>
      <c r="F1282" s="40">
        <v>27</v>
      </c>
      <c r="G1282" s="21">
        <v>3.8681948424068766</v>
      </c>
      <c r="H1282" s="35">
        <v>254</v>
      </c>
      <c r="I1282" s="35">
        <v>0</v>
      </c>
      <c r="J1282" s="35">
        <v>2</v>
      </c>
      <c r="K1282" s="41">
        <v>2</v>
      </c>
      <c r="L1282" s="21">
        <v>0.78740157480314954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0</v>
      </c>
      <c r="E1283" s="35">
        <v>3</v>
      </c>
      <c r="F1283" s="40">
        <v>3</v>
      </c>
      <c r="G1283" s="21">
        <v>0.13863216266173753</v>
      </c>
      <c r="H1283" s="19">
        <v>-114</v>
      </c>
      <c r="I1283" s="35">
        <v>1</v>
      </c>
      <c r="J1283" s="35">
        <v>0</v>
      </c>
      <c r="K1283" s="41">
        <v>1</v>
      </c>
      <c r="L1283" s="21">
        <v>-0.8771929824561403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133</v>
      </c>
      <c r="E1284" s="35">
        <v>120</v>
      </c>
      <c r="F1284" s="40">
        <v>253</v>
      </c>
      <c r="G1284" s="21">
        <v>4.7771903323262839</v>
      </c>
      <c r="H1284" s="19">
        <v>2185</v>
      </c>
      <c r="I1284" s="35">
        <v>9</v>
      </c>
      <c r="J1284" s="35">
        <v>9</v>
      </c>
      <c r="K1284" s="41">
        <v>18</v>
      </c>
      <c r="L1284" s="21">
        <v>0.82379862700228834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11</v>
      </c>
      <c r="E1285" s="35">
        <v>7</v>
      </c>
      <c r="F1285" s="40">
        <v>18</v>
      </c>
      <c r="G1285" s="21">
        <v>1.8404907975460123</v>
      </c>
      <c r="H1285" s="35">
        <v>531</v>
      </c>
      <c r="I1285" s="35">
        <v>4</v>
      </c>
      <c r="J1285" s="35">
        <v>4</v>
      </c>
      <c r="K1285" s="41">
        <v>8</v>
      </c>
      <c r="L1285" s="21">
        <v>1.5065913370998116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49</v>
      </c>
      <c r="E1286" s="29">
        <v>57</v>
      </c>
      <c r="F1286" s="29">
        <v>106</v>
      </c>
      <c r="G1286" s="31">
        <v>5.6443024494142708</v>
      </c>
      <c r="H1286" s="38">
        <v>634</v>
      </c>
      <c r="I1286" s="29">
        <v>1</v>
      </c>
      <c r="J1286" s="29">
        <v>3</v>
      </c>
      <c r="K1286" s="36">
        <v>4</v>
      </c>
      <c r="L1286" s="31">
        <v>0.63091482649842268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7</v>
      </c>
      <c r="E1287" s="19">
        <v>10</v>
      </c>
      <c r="F1287" s="20">
        <v>17</v>
      </c>
      <c r="G1287" s="21">
        <v>5.3291536050156738</v>
      </c>
      <c r="H1287" s="35">
        <v>85</v>
      </c>
      <c r="I1287" s="19">
        <v>0</v>
      </c>
      <c r="J1287" s="19">
        <v>0</v>
      </c>
      <c r="K1287" s="22">
        <v>0</v>
      </c>
      <c r="L1287" s="21">
        <v>0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2</v>
      </c>
      <c r="E1288" s="19">
        <v>3</v>
      </c>
      <c r="F1288" s="20">
        <v>5</v>
      </c>
      <c r="G1288" s="21">
        <v>3.5714285714285712</v>
      </c>
      <c r="H1288" s="35">
        <v>49</v>
      </c>
      <c r="I1288" s="19">
        <v>0</v>
      </c>
      <c r="J1288" s="19">
        <v>0</v>
      </c>
      <c r="K1288" s="22">
        <v>0</v>
      </c>
      <c r="L1288" s="21">
        <v>0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7</v>
      </c>
      <c r="E1289" s="19">
        <v>11</v>
      </c>
      <c r="F1289" s="20">
        <v>18</v>
      </c>
      <c r="G1289" s="21">
        <v>6.1855670103092786</v>
      </c>
      <c r="H1289" s="35">
        <v>144</v>
      </c>
      <c r="I1289" s="19">
        <v>0</v>
      </c>
      <c r="J1289" s="19">
        <v>0</v>
      </c>
      <c r="K1289" s="22">
        <v>0</v>
      </c>
      <c r="L1289" s="21">
        <v>0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25</v>
      </c>
      <c r="E1290" s="19">
        <v>19</v>
      </c>
      <c r="F1290" s="20">
        <v>44</v>
      </c>
      <c r="G1290" s="21">
        <v>5.1461988304093573</v>
      </c>
      <c r="H1290" s="35">
        <v>301</v>
      </c>
      <c r="I1290" s="19">
        <v>1</v>
      </c>
      <c r="J1290" s="19">
        <v>2</v>
      </c>
      <c r="K1290" s="22">
        <v>3</v>
      </c>
      <c r="L1290" s="21">
        <v>0.99667774086378735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8</v>
      </c>
      <c r="E1291" s="19">
        <v>14</v>
      </c>
      <c r="F1291" s="20">
        <v>22</v>
      </c>
      <c r="G1291" s="21">
        <v>8.0586080586080584</v>
      </c>
      <c r="H1291" s="19">
        <v>55</v>
      </c>
      <c r="I1291" s="19">
        <v>0</v>
      </c>
      <c r="J1291" s="19">
        <v>1</v>
      </c>
      <c r="K1291" s="22">
        <v>1</v>
      </c>
      <c r="L1291" s="21">
        <v>1.8181818181818181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530</v>
      </c>
      <c r="E1292" s="29">
        <v>589</v>
      </c>
      <c r="F1292" s="29">
        <v>1119</v>
      </c>
      <c r="G1292" s="31">
        <v>5.7541008895973675</v>
      </c>
      <c r="H1292" s="29">
        <v>7814</v>
      </c>
      <c r="I1292" s="29">
        <v>93</v>
      </c>
      <c r="J1292" s="29">
        <v>108</v>
      </c>
      <c r="K1292" s="36">
        <v>201</v>
      </c>
      <c r="L1292" s="31">
        <v>2.5723061172254926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13</v>
      </c>
      <c r="E1293" s="19">
        <v>13</v>
      </c>
      <c r="F1293" s="20">
        <v>26</v>
      </c>
      <c r="G1293" s="21">
        <v>4.9523809523809526</v>
      </c>
      <c r="H1293" s="35">
        <v>207</v>
      </c>
      <c r="I1293" s="19">
        <v>0</v>
      </c>
      <c r="J1293" s="19">
        <v>0</v>
      </c>
      <c r="K1293" s="22">
        <v>0</v>
      </c>
      <c r="L1293" s="21">
        <v>0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46</v>
      </c>
      <c r="E1294" s="19">
        <v>53</v>
      </c>
      <c r="F1294" s="20">
        <v>99</v>
      </c>
      <c r="G1294" s="21">
        <v>4.7323135755258132</v>
      </c>
      <c r="H1294" s="35">
        <v>335</v>
      </c>
      <c r="I1294" s="19">
        <v>55</v>
      </c>
      <c r="J1294" s="19">
        <v>60</v>
      </c>
      <c r="K1294" s="22">
        <v>115</v>
      </c>
      <c r="L1294" s="21">
        <v>34.328358208955223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13</v>
      </c>
      <c r="E1295" s="19">
        <v>10</v>
      </c>
      <c r="F1295" s="20">
        <v>23</v>
      </c>
      <c r="G1295" s="21">
        <v>4.3643263757115749</v>
      </c>
      <c r="H1295" s="35">
        <v>246</v>
      </c>
      <c r="I1295" s="19">
        <v>5</v>
      </c>
      <c r="J1295" s="19">
        <v>7</v>
      </c>
      <c r="K1295" s="22">
        <v>12</v>
      </c>
      <c r="L1295" s="21">
        <v>4.8780487804878048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40</v>
      </c>
      <c r="E1296" s="19">
        <v>49</v>
      </c>
      <c r="F1296" s="20">
        <v>89</v>
      </c>
      <c r="G1296" s="21">
        <v>5.9372915276851232</v>
      </c>
      <c r="H1296" s="19">
        <v>730</v>
      </c>
      <c r="I1296" s="19">
        <v>0</v>
      </c>
      <c r="J1296" s="19">
        <v>0</v>
      </c>
      <c r="K1296" s="22">
        <v>0</v>
      </c>
      <c r="L1296" s="21">
        <v>0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33</v>
      </c>
      <c r="E1297" s="19">
        <v>18</v>
      </c>
      <c r="F1297" s="20">
        <v>51</v>
      </c>
      <c r="G1297" s="21">
        <v>2.8223574986164914</v>
      </c>
      <c r="H1297" s="19">
        <v>1342</v>
      </c>
      <c r="I1297" s="19">
        <v>12</v>
      </c>
      <c r="J1297" s="19">
        <v>15</v>
      </c>
      <c r="K1297" s="22">
        <v>27</v>
      </c>
      <c r="L1297" s="21">
        <v>2.0119225037257822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21</v>
      </c>
      <c r="E1298" s="19">
        <v>15</v>
      </c>
      <c r="F1298" s="20">
        <v>36</v>
      </c>
      <c r="G1298" s="21">
        <v>5.61622464898596</v>
      </c>
      <c r="H1298" s="35">
        <v>179</v>
      </c>
      <c r="I1298" s="19">
        <v>1</v>
      </c>
      <c r="J1298" s="19">
        <v>1</v>
      </c>
      <c r="K1298" s="22">
        <v>2</v>
      </c>
      <c r="L1298" s="21">
        <v>1.1173184357541899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20</v>
      </c>
      <c r="E1299" s="19">
        <v>21</v>
      </c>
      <c r="F1299" s="20">
        <v>41</v>
      </c>
      <c r="G1299" s="21">
        <v>6.8907563025210088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90</v>
      </c>
      <c r="E1300" s="19">
        <v>78</v>
      </c>
      <c r="F1300" s="20">
        <v>168</v>
      </c>
      <c r="G1300" s="21">
        <v>8.6286594761171038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14</v>
      </c>
      <c r="E1301" s="19">
        <v>20</v>
      </c>
      <c r="F1301" s="20">
        <v>34</v>
      </c>
      <c r="G1301" s="21">
        <v>7.2649572649572658</v>
      </c>
      <c r="H1301" s="35">
        <v>67</v>
      </c>
      <c r="I1301" s="19">
        <v>0</v>
      </c>
      <c r="J1301" s="19">
        <v>0</v>
      </c>
      <c r="K1301" s="22">
        <v>0</v>
      </c>
      <c r="L1301" s="21">
        <v>0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31</v>
      </c>
      <c r="E1302" s="19">
        <v>48</v>
      </c>
      <c r="F1302" s="20">
        <v>79</v>
      </c>
      <c r="G1302" s="21">
        <v>13.932980599647266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10</v>
      </c>
      <c r="E1303" s="19">
        <v>14</v>
      </c>
      <c r="F1303" s="20">
        <v>24</v>
      </c>
      <c r="G1303" s="21">
        <v>4.4943820224719104</v>
      </c>
      <c r="H1303" s="35">
        <v>204</v>
      </c>
      <c r="I1303" s="19">
        <v>1</v>
      </c>
      <c r="J1303" s="19">
        <v>0</v>
      </c>
      <c r="K1303" s="22">
        <v>1</v>
      </c>
      <c r="L1303" s="21">
        <v>0.49019607843137253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10</v>
      </c>
      <c r="E1304" s="19">
        <v>6</v>
      </c>
      <c r="F1304" s="20">
        <v>16</v>
      </c>
      <c r="G1304" s="21">
        <v>3.7383177570093453</v>
      </c>
      <c r="H1304" s="35">
        <v>260</v>
      </c>
      <c r="I1304" s="19">
        <v>1</v>
      </c>
      <c r="J1304" s="19">
        <v>0</v>
      </c>
      <c r="K1304" s="22">
        <v>1</v>
      </c>
      <c r="L1304" s="21">
        <v>0.38461538461538464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29</v>
      </c>
      <c r="E1305" s="19">
        <v>44</v>
      </c>
      <c r="F1305" s="20">
        <v>73</v>
      </c>
      <c r="G1305" s="21">
        <v>6.5353625783348264</v>
      </c>
      <c r="H1305" s="35">
        <v>443</v>
      </c>
      <c r="I1305" s="19">
        <v>1</v>
      </c>
      <c r="J1305" s="19">
        <v>0</v>
      </c>
      <c r="K1305" s="22">
        <v>1</v>
      </c>
      <c r="L1305" s="21">
        <v>0.22573363431151239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16</v>
      </c>
      <c r="E1306" s="19">
        <v>19</v>
      </c>
      <c r="F1306" s="20">
        <v>35</v>
      </c>
      <c r="G1306" s="21">
        <v>6.5176908752327751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12</v>
      </c>
      <c r="E1307" s="19">
        <v>19</v>
      </c>
      <c r="F1307" s="20">
        <v>31</v>
      </c>
      <c r="G1307" s="21">
        <v>3.3879781420765025</v>
      </c>
      <c r="H1307" s="35">
        <v>616</v>
      </c>
      <c r="I1307" s="19">
        <v>11</v>
      </c>
      <c r="J1307" s="19">
        <v>13</v>
      </c>
      <c r="K1307" s="22">
        <v>24</v>
      </c>
      <c r="L1307" s="21">
        <v>3.8961038961038961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23</v>
      </c>
      <c r="E1308" s="19">
        <v>21</v>
      </c>
      <c r="F1308" s="20">
        <v>44</v>
      </c>
      <c r="G1308" s="21">
        <v>4.1864890580399621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13</v>
      </c>
      <c r="E1309" s="19">
        <v>24</v>
      </c>
      <c r="F1309" s="20">
        <v>37</v>
      </c>
      <c r="G1309" s="21">
        <v>5.4572271386430682</v>
      </c>
      <c r="H1309" s="35">
        <v>307</v>
      </c>
      <c r="I1309" s="19">
        <v>0</v>
      </c>
      <c r="J1309" s="19">
        <v>0</v>
      </c>
      <c r="K1309" s="22">
        <v>0</v>
      </c>
      <c r="L1309" s="21">
        <v>0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18</v>
      </c>
      <c r="E1310" s="19">
        <v>26</v>
      </c>
      <c r="F1310" s="20">
        <v>44</v>
      </c>
      <c r="G1310" s="21">
        <v>8.2551594746716699</v>
      </c>
      <c r="H1310" s="35">
        <v>38</v>
      </c>
      <c r="I1310" s="19">
        <v>3</v>
      </c>
      <c r="J1310" s="19">
        <v>8</v>
      </c>
      <c r="K1310" s="22">
        <v>11</v>
      </c>
      <c r="L1310" s="21">
        <v>28.947368421052634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7</v>
      </c>
      <c r="E1311" s="19">
        <v>10</v>
      </c>
      <c r="F1311" s="20">
        <v>17</v>
      </c>
      <c r="G1311" s="21">
        <v>4.0572792362768499</v>
      </c>
      <c r="H1311" s="35">
        <v>249</v>
      </c>
      <c r="I1311" s="19">
        <v>0</v>
      </c>
      <c r="J1311" s="19">
        <v>0</v>
      </c>
      <c r="K1311" s="22">
        <v>0</v>
      </c>
      <c r="L1311" s="21">
        <v>0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15</v>
      </c>
      <c r="E1312" s="19">
        <v>17</v>
      </c>
      <c r="F1312" s="20">
        <v>32</v>
      </c>
      <c r="G1312" s="21">
        <v>5.2805280528052805</v>
      </c>
      <c r="H1312" s="35">
        <v>347</v>
      </c>
      <c r="I1312" s="19">
        <v>3</v>
      </c>
      <c r="J1312" s="19">
        <v>1</v>
      </c>
      <c r="K1312" s="22">
        <v>4</v>
      </c>
      <c r="L1312" s="21">
        <v>1.1527377521613833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46</v>
      </c>
      <c r="E1313" s="19">
        <v>51</v>
      </c>
      <c r="F1313" s="20">
        <v>97</v>
      </c>
      <c r="G1313" s="21">
        <v>8.1035923141186288</v>
      </c>
      <c r="H1313" s="35">
        <v>410</v>
      </c>
      <c r="I1313" s="19">
        <v>0</v>
      </c>
      <c r="J1313" s="19">
        <v>3</v>
      </c>
      <c r="K1313" s="22">
        <v>3</v>
      </c>
      <c r="L1313" s="21">
        <v>0.73170731707317083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10</v>
      </c>
      <c r="E1314" s="19">
        <v>13</v>
      </c>
      <c r="F1314" s="20">
        <v>23</v>
      </c>
      <c r="G1314" s="21">
        <v>3.0104712041884816</v>
      </c>
      <c r="H1314" s="19">
        <v>655</v>
      </c>
      <c r="I1314" s="19">
        <v>0</v>
      </c>
      <c r="J1314" s="19">
        <v>0</v>
      </c>
      <c r="K1314" s="22">
        <v>0</v>
      </c>
      <c r="L1314" s="21">
        <v>0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351</v>
      </c>
      <c r="E1315" s="38">
        <v>354</v>
      </c>
      <c r="F1315" s="38">
        <v>705</v>
      </c>
      <c r="G1315" s="31">
        <v>5.2694521264668515</v>
      </c>
      <c r="H1315" s="29">
        <v>4724</v>
      </c>
      <c r="I1315" s="38">
        <v>45</v>
      </c>
      <c r="J1315" s="38">
        <v>44</v>
      </c>
      <c r="K1315" s="39">
        <v>89</v>
      </c>
      <c r="L1315" s="31">
        <v>1.8839966130397967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0</v>
      </c>
      <c r="E1316" s="35">
        <v>0</v>
      </c>
      <c r="F1316" s="40">
        <v>0</v>
      </c>
      <c r="G1316" s="21">
        <v>0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5</v>
      </c>
      <c r="E1317" s="35">
        <v>10</v>
      </c>
      <c r="F1317" s="40">
        <v>15</v>
      </c>
      <c r="G1317" s="21">
        <v>3.8265306122448979</v>
      </c>
      <c r="H1317" s="35">
        <v>182</v>
      </c>
      <c r="I1317" s="35">
        <v>1</v>
      </c>
      <c r="J1317" s="35">
        <v>1</v>
      </c>
      <c r="K1317" s="41">
        <v>2</v>
      </c>
      <c r="L1317" s="21">
        <v>1.098901098901099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21</v>
      </c>
      <c r="E1318" s="35">
        <v>20</v>
      </c>
      <c r="F1318" s="40">
        <v>41</v>
      </c>
      <c r="G1318" s="21">
        <v>4.8520710059171597</v>
      </c>
      <c r="H1318" s="35">
        <v>388</v>
      </c>
      <c r="I1318" s="35">
        <v>0</v>
      </c>
      <c r="J1318" s="35">
        <v>0</v>
      </c>
      <c r="K1318" s="41">
        <v>0</v>
      </c>
      <c r="L1318" s="21">
        <v>0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23</v>
      </c>
      <c r="E1319" s="35">
        <v>19</v>
      </c>
      <c r="F1319" s="40">
        <v>42</v>
      </c>
      <c r="G1319" s="21">
        <v>8.9171974522292992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22</v>
      </c>
      <c r="E1320" s="35">
        <v>17</v>
      </c>
      <c r="F1320" s="40">
        <v>39</v>
      </c>
      <c r="G1320" s="21">
        <v>4.6875</v>
      </c>
      <c r="H1320" s="35">
        <v>252</v>
      </c>
      <c r="I1320" s="35">
        <v>4</v>
      </c>
      <c r="J1320" s="35">
        <v>1</v>
      </c>
      <c r="K1320" s="41">
        <v>5</v>
      </c>
      <c r="L1320" s="21">
        <v>1.984126984126984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0</v>
      </c>
      <c r="E1321" s="35">
        <v>1</v>
      </c>
      <c r="F1321" s="40">
        <v>1</v>
      </c>
      <c r="G1321" s="21">
        <v>0.54644808743169404</v>
      </c>
      <c r="H1321" s="35">
        <v>132</v>
      </c>
      <c r="I1321" s="35">
        <v>0</v>
      </c>
      <c r="J1321" s="35">
        <v>0</v>
      </c>
      <c r="K1321" s="41">
        <v>0</v>
      </c>
      <c r="L1321" s="21">
        <v>0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15</v>
      </c>
      <c r="E1322" s="35">
        <v>50</v>
      </c>
      <c r="F1322" s="40">
        <v>65</v>
      </c>
      <c r="G1322" s="21">
        <v>11.861313868613138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4</v>
      </c>
      <c r="E1323" s="35">
        <v>3</v>
      </c>
      <c r="F1323" s="40">
        <v>7</v>
      </c>
      <c r="G1323" s="21">
        <v>1.3618677042801557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34</v>
      </c>
      <c r="E1324" s="35">
        <v>26</v>
      </c>
      <c r="F1324" s="40">
        <v>60</v>
      </c>
      <c r="G1324" s="21">
        <v>4.1067761806981515</v>
      </c>
      <c r="H1324" s="19">
        <v>493</v>
      </c>
      <c r="I1324" s="35">
        <v>4</v>
      </c>
      <c r="J1324" s="35">
        <v>2</v>
      </c>
      <c r="K1324" s="41">
        <v>6</v>
      </c>
      <c r="L1324" s="21">
        <v>1.2170385395537524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111</v>
      </c>
      <c r="E1325" s="35">
        <v>104</v>
      </c>
      <c r="F1325" s="40">
        <v>215</v>
      </c>
      <c r="G1325" s="21">
        <v>6.4487102579484104</v>
      </c>
      <c r="H1325" s="19">
        <v>1452</v>
      </c>
      <c r="I1325" s="35">
        <v>5</v>
      </c>
      <c r="J1325" s="35">
        <v>7</v>
      </c>
      <c r="K1325" s="41">
        <v>12</v>
      </c>
      <c r="L1325" s="21">
        <v>0.82644628099173556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4</v>
      </c>
      <c r="E1326" s="35">
        <v>4</v>
      </c>
      <c r="F1326" s="40">
        <v>8</v>
      </c>
      <c r="G1326" s="21">
        <v>4.4943820224719104</v>
      </c>
      <c r="H1326" s="35">
        <v>105</v>
      </c>
      <c r="I1326" s="35">
        <v>1</v>
      </c>
      <c r="J1326" s="35">
        <v>0</v>
      </c>
      <c r="K1326" s="41">
        <v>1</v>
      </c>
      <c r="L1326" s="21">
        <v>0.95238095238095244</v>
      </c>
    </row>
    <row r="1327" spans="1:12" ht="15" customHeight="1" outlineLevel="1" x14ac:dyDescent="0.2">
      <c r="A1327" s="42" t="s">
        <v>2327</v>
      </c>
      <c r="B1327" s="43" t="s">
        <v>622</v>
      </c>
      <c r="C1327" s="44">
        <v>748</v>
      </c>
      <c r="D1327" s="35">
        <v>0</v>
      </c>
      <c r="E1327" s="35">
        <v>0</v>
      </c>
      <c r="F1327" s="40">
        <v>0</v>
      </c>
      <c r="G1327" s="21">
        <v>0</v>
      </c>
      <c r="H1327" s="35">
        <v>70</v>
      </c>
      <c r="I1327" s="35">
        <v>23</v>
      </c>
      <c r="J1327" s="35">
        <v>27</v>
      </c>
      <c r="K1327" s="48">
        <v>50</v>
      </c>
      <c r="L1327" s="46">
        <v>71.428571428571431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17</v>
      </c>
      <c r="E1328" s="35">
        <v>19</v>
      </c>
      <c r="F1328" s="40">
        <v>36</v>
      </c>
      <c r="G1328" s="21">
        <v>8.2379862700228834</v>
      </c>
      <c r="H1328" s="35">
        <v>261</v>
      </c>
      <c r="I1328" s="35">
        <v>3</v>
      </c>
      <c r="J1328" s="35">
        <v>1</v>
      </c>
      <c r="K1328" s="41">
        <v>4</v>
      </c>
      <c r="L1328" s="21">
        <v>1.5325670498084289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9</v>
      </c>
      <c r="E1329" s="35">
        <v>7</v>
      </c>
      <c r="F1329" s="40">
        <v>16</v>
      </c>
      <c r="G1329" s="21">
        <v>3.8834951456310676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66</v>
      </c>
      <c r="E1330" s="35">
        <v>54</v>
      </c>
      <c r="F1330" s="40">
        <v>120</v>
      </c>
      <c r="G1330" s="21">
        <v>7.109004739336493</v>
      </c>
      <c r="H1330" s="35">
        <v>800</v>
      </c>
      <c r="I1330" s="35">
        <v>0</v>
      </c>
      <c r="J1330" s="35">
        <v>0</v>
      </c>
      <c r="K1330" s="41">
        <v>0</v>
      </c>
      <c r="L1330" s="21">
        <v>0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14</v>
      </c>
      <c r="E1331" s="35">
        <v>13</v>
      </c>
      <c r="F1331" s="40">
        <v>27</v>
      </c>
      <c r="G1331" s="21">
        <v>4.7957371225577266</v>
      </c>
      <c r="H1331" s="35">
        <v>225</v>
      </c>
      <c r="I1331" s="35">
        <v>3</v>
      </c>
      <c r="J1331" s="35">
        <v>4</v>
      </c>
      <c r="K1331" s="41">
        <v>7</v>
      </c>
      <c r="L1331" s="21">
        <v>3.1111111111111112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6</v>
      </c>
      <c r="E1332" s="35">
        <v>7</v>
      </c>
      <c r="F1332" s="40">
        <v>13</v>
      </c>
      <c r="G1332" s="21">
        <v>4.5614035087719298</v>
      </c>
      <c r="H1332" s="19">
        <v>66</v>
      </c>
      <c r="I1332" s="35">
        <v>1</v>
      </c>
      <c r="J1332" s="35">
        <v>1</v>
      </c>
      <c r="K1332" s="41">
        <v>2</v>
      </c>
      <c r="L1332" s="21">
        <v>3.0303030303030303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619</v>
      </c>
      <c r="E1333" s="38">
        <v>624</v>
      </c>
      <c r="F1333" s="38">
        <v>1243</v>
      </c>
      <c r="G1333" s="31">
        <v>5.1733466516835227</v>
      </c>
      <c r="H1333" s="29">
        <v>10265</v>
      </c>
      <c r="I1333" s="38">
        <v>20</v>
      </c>
      <c r="J1333" s="38">
        <v>17</v>
      </c>
      <c r="K1333" s="39">
        <v>37</v>
      </c>
      <c r="L1333" s="31">
        <v>0.36044812469556747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29</v>
      </c>
      <c r="E1334" s="35">
        <v>29</v>
      </c>
      <c r="F1334" s="40">
        <v>58</v>
      </c>
      <c r="G1334" s="21">
        <v>8.157524613220815</v>
      </c>
      <c r="H1334" s="19">
        <v>294</v>
      </c>
      <c r="I1334" s="35">
        <v>0</v>
      </c>
      <c r="J1334" s="35">
        <v>0</v>
      </c>
      <c r="K1334" s="41">
        <v>0</v>
      </c>
      <c r="L1334" s="21">
        <v>0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0</v>
      </c>
      <c r="E1335" s="35">
        <v>0</v>
      </c>
      <c r="F1335" s="40">
        <v>0</v>
      </c>
      <c r="G1335" s="21">
        <v>0</v>
      </c>
      <c r="H1335" s="19">
        <v>1081</v>
      </c>
      <c r="I1335" s="35">
        <v>0</v>
      </c>
      <c r="J1335" s="35">
        <v>0</v>
      </c>
      <c r="K1335" s="41">
        <v>0</v>
      </c>
      <c r="L1335" s="21">
        <v>0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5</v>
      </c>
      <c r="E1336" s="35">
        <v>3</v>
      </c>
      <c r="F1336" s="40">
        <v>8</v>
      </c>
      <c r="G1336" s="21">
        <v>2.9850746268656714</v>
      </c>
      <c r="H1336" s="35">
        <v>121</v>
      </c>
      <c r="I1336" s="35">
        <v>0</v>
      </c>
      <c r="J1336" s="35">
        <v>0</v>
      </c>
      <c r="K1336" s="41">
        <v>0</v>
      </c>
      <c r="L1336" s="21">
        <v>0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8</v>
      </c>
      <c r="E1337" s="35">
        <v>5</v>
      </c>
      <c r="F1337" s="40">
        <v>13</v>
      </c>
      <c r="G1337" s="21">
        <v>9.3525179856115113</v>
      </c>
      <c r="H1337" s="35">
        <v>67</v>
      </c>
      <c r="I1337" s="35">
        <v>0</v>
      </c>
      <c r="J1337" s="35">
        <v>0</v>
      </c>
      <c r="K1337" s="41">
        <v>0</v>
      </c>
      <c r="L1337" s="21">
        <v>0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35</v>
      </c>
      <c r="E1338" s="35">
        <v>45</v>
      </c>
      <c r="F1338" s="40">
        <v>80</v>
      </c>
      <c r="G1338" s="21">
        <v>5.6179775280898872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49</v>
      </c>
      <c r="E1339" s="35">
        <v>47</v>
      </c>
      <c r="F1339" s="40">
        <v>96</v>
      </c>
      <c r="G1339" s="21">
        <v>6.2992125984251963</v>
      </c>
      <c r="H1339" s="19">
        <v>765</v>
      </c>
      <c r="I1339" s="35">
        <v>0</v>
      </c>
      <c r="J1339" s="35">
        <v>0</v>
      </c>
      <c r="K1339" s="41">
        <v>0</v>
      </c>
      <c r="L1339" s="21">
        <v>0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106</v>
      </c>
      <c r="E1340" s="35">
        <v>88</v>
      </c>
      <c r="F1340" s="40">
        <v>194</v>
      </c>
      <c r="G1340" s="21">
        <v>5.4008908685968819</v>
      </c>
      <c r="H1340" s="19">
        <v>1529</v>
      </c>
      <c r="I1340" s="35">
        <v>1</v>
      </c>
      <c r="J1340" s="35">
        <v>1</v>
      </c>
      <c r="K1340" s="41">
        <v>2</v>
      </c>
      <c r="L1340" s="21">
        <v>0.13080444735120994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20</v>
      </c>
      <c r="E1341" s="35">
        <v>10</v>
      </c>
      <c r="F1341" s="40">
        <v>30</v>
      </c>
      <c r="G1341" s="21">
        <v>7.4626865671641784</v>
      </c>
      <c r="H1341" s="35">
        <v>208</v>
      </c>
      <c r="I1341" s="35">
        <v>0</v>
      </c>
      <c r="J1341" s="35">
        <v>0</v>
      </c>
      <c r="K1341" s="41">
        <v>0</v>
      </c>
      <c r="L1341" s="21">
        <v>0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0</v>
      </c>
      <c r="E1342" s="35">
        <v>0</v>
      </c>
      <c r="F1342" s="40">
        <v>0</v>
      </c>
      <c r="G1342" s="21">
        <v>0</v>
      </c>
      <c r="H1342" s="35">
        <v>232</v>
      </c>
      <c r="I1342" s="35">
        <v>0</v>
      </c>
      <c r="J1342" s="35">
        <v>0</v>
      </c>
      <c r="K1342" s="41">
        <v>0</v>
      </c>
      <c r="L1342" s="21">
        <v>0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53</v>
      </c>
      <c r="E1343" s="35">
        <v>48</v>
      </c>
      <c r="F1343" s="40">
        <v>101</v>
      </c>
      <c r="G1343" s="21">
        <v>7.571214392803598</v>
      </c>
      <c r="H1343" s="35">
        <v>556</v>
      </c>
      <c r="I1343" s="35">
        <v>5</v>
      </c>
      <c r="J1343" s="35">
        <v>4</v>
      </c>
      <c r="K1343" s="41">
        <v>9</v>
      </c>
      <c r="L1343" s="21">
        <v>1.6187050359712229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6</v>
      </c>
      <c r="E1344" s="35">
        <v>10</v>
      </c>
      <c r="F1344" s="40">
        <v>16</v>
      </c>
      <c r="G1344" s="21">
        <v>4.5584045584045585</v>
      </c>
      <c r="H1344" s="35">
        <v>167</v>
      </c>
      <c r="I1344" s="35">
        <v>0</v>
      </c>
      <c r="J1344" s="35">
        <v>2</v>
      </c>
      <c r="K1344" s="41">
        <v>2</v>
      </c>
      <c r="L1344" s="21">
        <v>1.1976047904191618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17</v>
      </c>
      <c r="E1345" s="35">
        <v>21</v>
      </c>
      <c r="F1345" s="40">
        <v>38</v>
      </c>
      <c r="G1345" s="21">
        <v>5.5393586005830908</v>
      </c>
      <c r="H1345" s="35">
        <v>378</v>
      </c>
      <c r="I1345" s="35">
        <v>0</v>
      </c>
      <c r="J1345" s="35">
        <v>1</v>
      </c>
      <c r="K1345" s="41">
        <v>1</v>
      </c>
      <c r="L1345" s="21">
        <v>0.26455026455026454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0</v>
      </c>
      <c r="E1346" s="35">
        <v>0</v>
      </c>
      <c r="F1346" s="40">
        <v>0</v>
      </c>
      <c r="G1346" s="21">
        <v>0</v>
      </c>
      <c r="H1346" s="35">
        <v>216</v>
      </c>
      <c r="I1346" s="35">
        <v>0</v>
      </c>
      <c r="J1346" s="35">
        <v>0</v>
      </c>
      <c r="K1346" s="41">
        <v>0</v>
      </c>
      <c r="L1346" s="21">
        <v>0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8</v>
      </c>
      <c r="E1347" s="35">
        <v>4</v>
      </c>
      <c r="F1347" s="40">
        <v>12</v>
      </c>
      <c r="G1347" s="21">
        <v>4.0677966101694913</v>
      </c>
      <c r="H1347" s="35">
        <v>188</v>
      </c>
      <c r="I1347" s="35">
        <v>4</v>
      </c>
      <c r="J1347" s="35">
        <v>2</v>
      </c>
      <c r="K1347" s="41">
        <v>6</v>
      </c>
      <c r="L1347" s="21">
        <v>3.1914893617021276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13</v>
      </c>
      <c r="E1348" s="35">
        <v>5</v>
      </c>
      <c r="F1348" s="40">
        <v>18</v>
      </c>
      <c r="G1348" s="21">
        <v>3.9130434782608701</v>
      </c>
      <c r="H1348" s="35">
        <v>236</v>
      </c>
      <c r="I1348" s="35">
        <v>1</v>
      </c>
      <c r="J1348" s="35">
        <v>1</v>
      </c>
      <c r="K1348" s="41">
        <v>2</v>
      </c>
      <c r="L1348" s="21">
        <v>0.84745762711864403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28</v>
      </c>
      <c r="E1349" s="35">
        <v>19</v>
      </c>
      <c r="F1349" s="40">
        <v>47</v>
      </c>
      <c r="G1349" s="21">
        <v>4.6214355948869228</v>
      </c>
      <c r="H1349" s="35">
        <v>588</v>
      </c>
      <c r="I1349" s="35">
        <v>3</v>
      </c>
      <c r="J1349" s="35">
        <v>1</v>
      </c>
      <c r="K1349" s="41">
        <v>4</v>
      </c>
      <c r="L1349" s="21">
        <v>0.68027210884353739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14</v>
      </c>
      <c r="E1350" s="35">
        <v>14</v>
      </c>
      <c r="F1350" s="40">
        <v>28</v>
      </c>
      <c r="G1350" s="21">
        <v>3.804347826086957</v>
      </c>
      <c r="H1350" s="35">
        <v>365</v>
      </c>
      <c r="I1350" s="35">
        <v>4</v>
      </c>
      <c r="J1350" s="35">
        <v>4</v>
      </c>
      <c r="K1350" s="41">
        <v>8</v>
      </c>
      <c r="L1350" s="21">
        <v>2.1917808219178081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30</v>
      </c>
      <c r="E1351" s="35">
        <v>28</v>
      </c>
      <c r="F1351" s="40">
        <v>58</v>
      </c>
      <c r="G1351" s="21">
        <v>6.7836257309941512</v>
      </c>
      <c r="H1351" s="35">
        <v>491</v>
      </c>
      <c r="I1351" s="35">
        <v>2</v>
      </c>
      <c r="J1351" s="35">
        <v>1</v>
      </c>
      <c r="K1351" s="41">
        <v>3</v>
      </c>
      <c r="L1351" s="21">
        <v>0.61099796334012213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0</v>
      </c>
      <c r="E1352" s="35">
        <v>0</v>
      </c>
      <c r="F1352" s="40">
        <v>0</v>
      </c>
      <c r="G1352" s="21">
        <v>0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0</v>
      </c>
      <c r="E1353" s="35">
        <v>0</v>
      </c>
      <c r="F1353" s="40">
        <v>0</v>
      </c>
      <c r="G1353" s="21">
        <v>0</v>
      </c>
      <c r="H1353" s="35">
        <v>658</v>
      </c>
      <c r="I1353" s="35">
        <v>0</v>
      </c>
      <c r="J1353" s="35">
        <v>0</v>
      </c>
      <c r="K1353" s="41">
        <v>0</v>
      </c>
      <c r="L1353" s="21">
        <v>0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0</v>
      </c>
      <c r="E1355" s="35">
        <v>0</v>
      </c>
      <c r="F1355" s="40">
        <v>0</v>
      </c>
      <c r="G1355" s="21">
        <v>0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146</v>
      </c>
      <c r="E1356" s="35">
        <v>195</v>
      </c>
      <c r="F1356" s="40">
        <v>341</v>
      </c>
      <c r="G1356" s="21">
        <v>16.402116402116402</v>
      </c>
      <c r="H1356" s="35">
        <v>321</v>
      </c>
      <c r="I1356" s="35">
        <v>0</v>
      </c>
      <c r="J1356" s="35">
        <v>0</v>
      </c>
      <c r="K1356" s="41">
        <v>0</v>
      </c>
      <c r="L1356" s="21">
        <v>0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16</v>
      </c>
      <c r="E1357" s="35">
        <v>16</v>
      </c>
      <c r="F1357" s="40">
        <v>32</v>
      </c>
      <c r="G1357" s="21">
        <v>4.8048048048048049</v>
      </c>
      <c r="H1357" s="35">
        <v>360</v>
      </c>
      <c r="I1357" s="35">
        <v>0</v>
      </c>
      <c r="J1357" s="35">
        <v>0</v>
      </c>
      <c r="K1357" s="41">
        <v>0</v>
      </c>
      <c r="L1357" s="21">
        <v>0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36</v>
      </c>
      <c r="E1358" s="35">
        <v>37</v>
      </c>
      <c r="F1358" s="40">
        <v>73</v>
      </c>
      <c r="G1358" s="21">
        <v>6.7592592592592595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703</v>
      </c>
      <c r="E1359" s="38">
        <v>711</v>
      </c>
      <c r="F1359" s="38">
        <v>1414</v>
      </c>
      <c r="G1359" s="31">
        <v>8.9920508744038159</v>
      </c>
      <c r="H1359" s="29">
        <v>2855</v>
      </c>
      <c r="I1359" s="38">
        <v>7</v>
      </c>
      <c r="J1359" s="38">
        <v>4</v>
      </c>
      <c r="K1359" s="39">
        <v>11</v>
      </c>
      <c r="L1359" s="31">
        <v>0.38528896672504381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185</v>
      </c>
      <c r="E1360" s="38">
        <v>163</v>
      </c>
      <c r="F1360" s="38">
        <v>348</v>
      </c>
      <c r="G1360" s="31">
        <v>4.1423640042852039</v>
      </c>
      <c r="H1360" s="29">
        <v>3367</v>
      </c>
      <c r="I1360" s="38">
        <v>13</v>
      </c>
      <c r="J1360" s="38">
        <v>12</v>
      </c>
      <c r="K1360" s="39">
        <v>25</v>
      </c>
      <c r="L1360" s="31">
        <v>0.74250074250074249</v>
      </c>
    </row>
    <row r="1361" spans="1:12" ht="15" customHeight="1" x14ac:dyDescent="0.2">
      <c r="A1361" s="14" t="s">
        <v>2389</v>
      </c>
      <c r="B1361" s="8" t="s">
        <v>2390</v>
      </c>
      <c r="C1361" s="9">
        <v>117243</v>
      </c>
      <c r="D1361" s="9">
        <v>3017</v>
      </c>
      <c r="E1361" s="9">
        <v>2833</v>
      </c>
      <c r="F1361" s="9">
        <v>5850</v>
      </c>
      <c r="G1361" s="25">
        <v>4.9896369079603904</v>
      </c>
      <c r="H1361" s="9">
        <v>45964</v>
      </c>
      <c r="I1361" s="9">
        <v>162</v>
      </c>
      <c r="J1361" s="9">
        <v>145</v>
      </c>
      <c r="K1361" s="16">
        <v>307</v>
      </c>
      <c r="L1361" s="25">
        <v>0.66791401966756592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659</v>
      </c>
      <c r="E1362" s="29">
        <v>675</v>
      </c>
      <c r="F1362" s="29">
        <v>1334</v>
      </c>
      <c r="G1362" s="31">
        <v>5.1920756626318454</v>
      </c>
      <c r="H1362" s="29">
        <v>9326</v>
      </c>
      <c r="I1362" s="29">
        <v>8</v>
      </c>
      <c r="J1362" s="29">
        <v>6</v>
      </c>
      <c r="K1362" s="36">
        <v>14</v>
      </c>
      <c r="L1362" s="31">
        <v>0.15011794981771392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31</v>
      </c>
      <c r="E1363" s="19">
        <v>30</v>
      </c>
      <c r="F1363" s="20">
        <v>61</v>
      </c>
      <c r="G1363" s="21">
        <v>4.1412084181941617</v>
      </c>
      <c r="H1363" s="35">
        <v>659</v>
      </c>
      <c r="I1363" s="19">
        <v>0</v>
      </c>
      <c r="J1363" s="19">
        <v>1</v>
      </c>
      <c r="K1363" s="22">
        <v>1</v>
      </c>
      <c r="L1363" s="21">
        <v>0.15174506828528073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60</v>
      </c>
      <c r="E1364" s="19">
        <v>55</v>
      </c>
      <c r="F1364" s="20">
        <v>115</v>
      </c>
      <c r="G1364" s="21">
        <v>5.7673019057171517</v>
      </c>
      <c r="H1364" s="35">
        <v>842</v>
      </c>
      <c r="I1364" s="19">
        <v>0</v>
      </c>
      <c r="J1364" s="19">
        <v>0</v>
      </c>
      <c r="K1364" s="22">
        <v>0</v>
      </c>
      <c r="L1364" s="21">
        <v>0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46</v>
      </c>
      <c r="E1365" s="19">
        <v>49</v>
      </c>
      <c r="F1365" s="20">
        <v>95</v>
      </c>
      <c r="G1365" s="21">
        <v>4.5871559633027523</v>
      </c>
      <c r="H1365" s="35">
        <v>963</v>
      </c>
      <c r="I1365" s="19">
        <v>0</v>
      </c>
      <c r="J1365" s="19">
        <v>2</v>
      </c>
      <c r="K1365" s="22">
        <v>2</v>
      </c>
      <c r="L1365" s="21">
        <v>0.20768431983385255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25</v>
      </c>
      <c r="E1366" s="19">
        <v>32</v>
      </c>
      <c r="F1366" s="20">
        <v>57</v>
      </c>
      <c r="G1366" s="21">
        <v>4.6266233766233764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115</v>
      </c>
      <c r="E1367" s="19">
        <v>123</v>
      </c>
      <c r="F1367" s="20">
        <v>238</v>
      </c>
      <c r="G1367" s="21">
        <v>5.0822122571001493</v>
      </c>
      <c r="H1367" s="19">
        <v>1633</v>
      </c>
      <c r="I1367" s="19">
        <v>6</v>
      </c>
      <c r="J1367" s="19">
        <v>1</v>
      </c>
      <c r="K1367" s="22">
        <v>7</v>
      </c>
      <c r="L1367" s="21">
        <v>0.42865890998162892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80</v>
      </c>
      <c r="E1368" s="19">
        <v>62</v>
      </c>
      <c r="F1368" s="20">
        <v>142</v>
      </c>
      <c r="G1368" s="21">
        <v>5.4385292991191116</v>
      </c>
      <c r="H1368" s="19">
        <v>777</v>
      </c>
      <c r="I1368" s="19">
        <v>0</v>
      </c>
      <c r="J1368" s="19">
        <v>0</v>
      </c>
      <c r="K1368" s="22">
        <v>0</v>
      </c>
      <c r="L1368" s="21">
        <v>0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76</v>
      </c>
      <c r="E1369" s="19">
        <v>76</v>
      </c>
      <c r="F1369" s="20">
        <v>152</v>
      </c>
      <c r="G1369" s="21">
        <v>5.1109616677874916</v>
      </c>
      <c r="H1369" s="19">
        <v>1270</v>
      </c>
      <c r="I1369" s="19">
        <v>0</v>
      </c>
      <c r="J1369" s="19">
        <v>0</v>
      </c>
      <c r="K1369" s="22">
        <v>0</v>
      </c>
      <c r="L1369" s="21">
        <v>0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187</v>
      </c>
      <c r="E1370" s="19">
        <v>198</v>
      </c>
      <c r="F1370" s="20">
        <v>385</v>
      </c>
      <c r="G1370" s="21">
        <v>5.7377049180327866</v>
      </c>
      <c r="H1370" s="19">
        <v>1788</v>
      </c>
      <c r="I1370" s="19">
        <v>1</v>
      </c>
      <c r="J1370" s="19">
        <v>2</v>
      </c>
      <c r="K1370" s="22">
        <v>3</v>
      </c>
      <c r="L1370" s="21">
        <v>0.16778523489932887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9</v>
      </c>
      <c r="E1371" s="19">
        <v>10</v>
      </c>
      <c r="F1371" s="20">
        <v>19</v>
      </c>
      <c r="G1371" s="21">
        <v>2.286401925391095</v>
      </c>
      <c r="H1371" s="35">
        <v>453</v>
      </c>
      <c r="I1371" s="19">
        <v>1</v>
      </c>
      <c r="J1371" s="19">
        <v>0</v>
      </c>
      <c r="K1371" s="22">
        <v>1</v>
      </c>
      <c r="L1371" s="21">
        <v>0.22075055187637968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16</v>
      </c>
      <c r="E1372" s="19">
        <v>17</v>
      </c>
      <c r="F1372" s="20">
        <v>33</v>
      </c>
      <c r="G1372" s="21">
        <v>5.427631578947369</v>
      </c>
      <c r="H1372" s="35">
        <v>365</v>
      </c>
      <c r="I1372" s="19">
        <v>0</v>
      </c>
      <c r="J1372" s="19">
        <v>0</v>
      </c>
      <c r="K1372" s="22">
        <v>0</v>
      </c>
      <c r="L1372" s="21">
        <v>0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14</v>
      </c>
      <c r="E1373" s="19">
        <v>23</v>
      </c>
      <c r="F1373" s="20">
        <v>37</v>
      </c>
      <c r="G1373" s="21">
        <v>7.312252964426877</v>
      </c>
      <c r="H1373" s="19">
        <v>136</v>
      </c>
      <c r="I1373" s="19">
        <v>0</v>
      </c>
      <c r="J1373" s="19">
        <v>0</v>
      </c>
      <c r="K1373" s="22">
        <v>0</v>
      </c>
      <c r="L1373" s="21">
        <v>0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360</v>
      </c>
      <c r="E1374" s="29">
        <v>308</v>
      </c>
      <c r="F1374" s="29">
        <v>668</v>
      </c>
      <c r="G1374" s="31">
        <v>4.6446947573355581</v>
      </c>
      <c r="H1374" s="29">
        <v>6270</v>
      </c>
      <c r="I1374" s="29">
        <v>25</v>
      </c>
      <c r="J1374" s="29">
        <v>29</v>
      </c>
      <c r="K1374" s="36">
        <v>54</v>
      </c>
      <c r="L1374" s="31">
        <v>0.86124401913875592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26</v>
      </c>
      <c r="E1375" s="19">
        <v>40</v>
      </c>
      <c r="F1375" s="20">
        <v>66</v>
      </c>
      <c r="G1375" s="21">
        <v>5.3441295546558711</v>
      </c>
      <c r="H1375" s="19">
        <v>599</v>
      </c>
      <c r="I1375" s="19">
        <v>0</v>
      </c>
      <c r="J1375" s="19">
        <v>0</v>
      </c>
      <c r="K1375" s="22">
        <v>0</v>
      </c>
      <c r="L1375" s="21">
        <v>0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85</v>
      </c>
      <c r="E1376" s="19">
        <v>65</v>
      </c>
      <c r="F1376" s="20">
        <v>150</v>
      </c>
      <c r="G1376" s="21">
        <v>3.7993920972644375</v>
      </c>
      <c r="H1376" s="19">
        <v>1667</v>
      </c>
      <c r="I1376" s="19">
        <v>11</v>
      </c>
      <c r="J1376" s="19">
        <v>14</v>
      </c>
      <c r="K1376" s="22">
        <v>25</v>
      </c>
      <c r="L1376" s="21">
        <v>1.4997000599880024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34</v>
      </c>
      <c r="E1377" s="19">
        <v>27</v>
      </c>
      <c r="F1377" s="20">
        <v>61</v>
      </c>
      <c r="G1377" s="21">
        <v>5.249569707401033</v>
      </c>
      <c r="H1377" s="35">
        <v>447</v>
      </c>
      <c r="I1377" s="19">
        <v>0</v>
      </c>
      <c r="J1377" s="19">
        <v>1</v>
      </c>
      <c r="K1377" s="22">
        <v>1</v>
      </c>
      <c r="L1377" s="21">
        <v>0.22371364653243847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28</v>
      </c>
      <c r="E1378" s="19">
        <v>21</v>
      </c>
      <c r="F1378" s="20">
        <v>49</v>
      </c>
      <c r="G1378" s="21">
        <v>4.954499494438827</v>
      </c>
      <c r="H1378" s="35">
        <v>344</v>
      </c>
      <c r="I1378" s="19">
        <v>1</v>
      </c>
      <c r="J1378" s="19">
        <v>0</v>
      </c>
      <c r="K1378" s="22">
        <v>1</v>
      </c>
      <c r="L1378" s="21">
        <v>0.29069767441860467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32</v>
      </c>
      <c r="E1379" s="19">
        <v>25</v>
      </c>
      <c r="F1379" s="20">
        <v>57</v>
      </c>
      <c r="G1379" s="21">
        <v>4.7619047619047619</v>
      </c>
      <c r="H1379" s="35">
        <v>497</v>
      </c>
      <c r="I1379" s="19">
        <v>1</v>
      </c>
      <c r="J1379" s="19">
        <v>5</v>
      </c>
      <c r="K1379" s="22">
        <v>6</v>
      </c>
      <c r="L1379" s="21">
        <v>1.2072434607645874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25</v>
      </c>
      <c r="E1380" s="19">
        <v>28</v>
      </c>
      <c r="F1380" s="20">
        <v>53</v>
      </c>
      <c r="G1380" s="21">
        <v>5.680600214362272</v>
      </c>
      <c r="H1380" s="35">
        <v>331</v>
      </c>
      <c r="I1380" s="19">
        <v>0</v>
      </c>
      <c r="J1380" s="19">
        <v>0</v>
      </c>
      <c r="K1380" s="22">
        <v>0</v>
      </c>
      <c r="L1380" s="21">
        <v>0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40</v>
      </c>
      <c r="E1381" s="19">
        <v>27</v>
      </c>
      <c r="F1381" s="20">
        <v>67</v>
      </c>
      <c r="G1381" s="21">
        <v>5.2018633540372674</v>
      </c>
      <c r="H1381" s="35">
        <v>588</v>
      </c>
      <c r="I1381" s="19">
        <v>1</v>
      </c>
      <c r="J1381" s="19">
        <v>0</v>
      </c>
      <c r="K1381" s="22">
        <v>1</v>
      </c>
      <c r="L1381" s="21">
        <v>0.17006802721088435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15</v>
      </c>
      <c r="E1382" s="19">
        <v>13</v>
      </c>
      <c r="F1382" s="20">
        <v>28</v>
      </c>
      <c r="G1382" s="21">
        <v>5.1001821493624773</v>
      </c>
      <c r="H1382" s="19">
        <v>179</v>
      </c>
      <c r="I1382" s="19">
        <v>2</v>
      </c>
      <c r="J1382" s="19">
        <v>1</v>
      </c>
      <c r="K1382" s="22">
        <v>3</v>
      </c>
      <c r="L1382" s="21">
        <v>1.6759776536312849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63</v>
      </c>
      <c r="E1383" s="19">
        <v>48</v>
      </c>
      <c r="F1383" s="20">
        <v>111</v>
      </c>
      <c r="G1383" s="21">
        <v>4.5829892650701902</v>
      </c>
      <c r="H1383" s="19">
        <v>1339</v>
      </c>
      <c r="I1383" s="19">
        <v>8</v>
      </c>
      <c r="J1383" s="19">
        <v>8</v>
      </c>
      <c r="K1383" s="22">
        <v>16</v>
      </c>
      <c r="L1383" s="21">
        <v>1.194921583271098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12</v>
      </c>
      <c r="E1384" s="19">
        <v>14</v>
      </c>
      <c r="F1384" s="20">
        <v>26</v>
      </c>
      <c r="G1384" s="21">
        <v>3.9453717754172986</v>
      </c>
      <c r="H1384" s="19">
        <v>279</v>
      </c>
      <c r="I1384" s="19">
        <v>1</v>
      </c>
      <c r="J1384" s="19">
        <v>0</v>
      </c>
      <c r="K1384" s="22">
        <v>1</v>
      </c>
      <c r="L1384" s="21">
        <v>0.35842293906810035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372</v>
      </c>
      <c r="E1385" s="29">
        <v>358</v>
      </c>
      <c r="F1385" s="29">
        <v>730</v>
      </c>
      <c r="G1385" s="31">
        <v>5.6080510102174079</v>
      </c>
      <c r="H1385" s="29">
        <v>4033</v>
      </c>
      <c r="I1385" s="29">
        <v>2</v>
      </c>
      <c r="J1385" s="29">
        <v>1</v>
      </c>
      <c r="K1385" s="36">
        <v>3</v>
      </c>
      <c r="L1385" s="31">
        <v>7.4386312918423014E-2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5</v>
      </c>
      <c r="E1386" s="19">
        <v>9</v>
      </c>
      <c r="F1386" s="20">
        <v>14</v>
      </c>
      <c r="G1386" s="21">
        <v>1.0355029585798818</v>
      </c>
      <c r="H1386" s="35">
        <v>479</v>
      </c>
      <c r="I1386" s="19">
        <v>0</v>
      </c>
      <c r="J1386" s="19">
        <v>0</v>
      </c>
      <c r="K1386" s="22">
        <v>0</v>
      </c>
      <c r="L1386" s="21">
        <v>0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46</v>
      </c>
      <c r="E1387" s="19">
        <v>32</v>
      </c>
      <c r="F1387" s="20">
        <v>78</v>
      </c>
      <c r="G1387" s="21">
        <v>8.2365364308342137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6</v>
      </c>
      <c r="E1388" s="19">
        <v>10</v>
      </c>
      <c r="F1388" s="20">
        <v>16</v>
      </c>
      <c r="G1388" s="21">
        <v>4.5454545454545459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22</v>
      </c>
      <c r="E1389" s="19">
        <v>28</v>
      </c>
      <c r="F1389" s="20">
        <v>50</v>
      </c>
      <c r="G1389" s="21">
        <v>7.3746312684365778</v>
      </c>
      <c r="H1389" s="35">
        <v>225</v>
      </c>
      <c r="I1389" s="19">
        <v>0</v>
      </c>
      <c r="J1389" s="19">
        <v>0</v>
      </c>
      <c r="K1389" s="22">
        <v>0</v>
      </c>
      <c r="L1389" s="21">
        <v>0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31</v>
      </c>
      <c r="E1390" s="19">
        <v>22</v>
      </c>
      <c r="F1390" s="20">
        <v>53</v>
      </c>
      <c r="G1390" s="21">
        <v>5.1207729468599039</v>
      </c>
      <c r="H1390" s="35">
        <v>310</v>
      </c>
      <c r="I1390" s="19">
        <v>0</v>
      </c>
      <c r="J1390" s="19">
        <v>0</v>
      </c>
      <c r="K1390" s="22">
        <v>0</v>
      </c>
      <c r="L1390" s="21">
        <v>0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35</v>
      </c>
      <c r="E1391" s="19">
        <v>46</v>
      </c>
      <c r="F1391" s="20">
        <v>81</v>
      </c>
      <c r="G1391" s="21">
        <v>5.9384164222873901</v>
      </c>
      <c r="H1391" s="35">
        <v>417</v>
      </c>
      <c r="I1391" s="19">
        <v>0</v>
      </c>
      <c r="J1391" s="19">
        <v>0</v>
      </c>
      <c r="K1391" s="22">
        <v>0</v>
      </c>
      <c r="L1391" s="21">
        <v>0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46</v>
      </c>
      <c r="E1392" s="19">
        <v>36</v>
      </c>
      <c r="F1392" s="20">
        <v>82</v>
      </c>
      <c r="G1392" s="21">
        <v>5.5367994598244428</v>
      </c>
      <c r="H1392" s="35">
        <v>493</v>
      </c>
      <c r="I1392" s="19">
        <v>1</v>
      </c>
      <c r="J1392" s="19">
        <v>0</v>
      </c>
      <c r="K1392" s="22">
        <v>1</v>
      </c>
      <c r="L1392" s="21">
        <v>0.20283975659229209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26</v>
      </c>
      <c r="E1393" s="19">
        <v>27</v>
      </c>
      <c r="F1393" s="20">
        <v>53</v>
      </c>
      <c r="G1393" s="21">
        <v>6.4087061668681988</v>
      </c>
      <c r="H1393" s="35">
        <v>309</v>
      </c>
      <c r="I1393" s="19">
        <v>0</v>
      </c>
      <c r="J1393" s="19">
        <v>0</v>
      </c>
      <c r="K1393" s="22">
        <v>0</v>
      </c>
      <c r="L1393" s="21">
        <v>0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131</v>
      </c>
      <c r="E1394" s="19">
        <v>118</v>
      </c>
      <c r="F1394" s="20">
        <v>249</v>
      </c>
      <c r="G1394" s="21">
        <v>6.9494836728998051</v>
      </c>
      <c r="H1394" s="35">
        <v>953</v>
      </c>
      <c r="I1394" s="19">
        <v>1</v>
      </c>
      <c r="J1394" s="19">
        <v>1</v>
      </c>
      <c r="K1394" s="22">
        <v>2</v>
      </c>
      <c r="L1394" s="21">
        <v>0.20986358866736621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13</v>
      </c>
      <c r="E1395" s="19">
        <v>16</v>
      </c>
      <c r="F1395" s="20">
        <v>29</v>
      </c>
      <c r="G1395" s="21">
        <v>3.6755386565272499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11</v>
      </c>
      <c r="E1396" s="19">
        <v>14</v>
      </c>
      <c r="F1396" s="20">
        <v>25</v>
      </c>
      <c r="G1396" s="21">
        <v>4.1050903119868636</v>
      </c>
      <c r="H1396" s="19">
        <v>216</v>
      </c>
      <c r="I1396" s="19">
        <v>0</v>
      </c>
      <c r="J1396" s="19">
        <v>0</v>
      </c>
      <c r="K1396" s="22">
        <v>0</v>
      </c>
      <c r="L1396" s="21">
        <v>0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542</v>
      </c>
      <c r="E1397" s="29">
        <v>472</v>
      </c>
      <c r="F1397" s="29">
        <v>1014</v>
      </c>
      <c r="G1397" s="31">
        <v>6.0508413891872541</v>
      </c>
      <c r="H1397" s="29">
        <v>6241</v>
      </c>
      <c r="I1397" s="29">
        <v>12</v>
      </c>
      <c r="J1397" s="29">
        <v>6</v>
      </c>
      <c r="K1397" s="36">
        <v>18</v>
      </c>
      <c r="L1397" s="31">
        <v>0.28841531805800352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60</v>
      </c>
      <c r="E1398" s="19">
        <v>60</v>
      </c>
      <c r="F1398" s="20">
        <v>120</v>
      </c>
      <c r="G1398" s="21">
        <v>6.25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78</v>
      </c>
      <c r="E1399" s="19">
        <v>69</v>
      </c>
      <c r="F1399" s="20">
        <v>147</v>
      </c>
      <c r="G1399" s="21">
        <v>7.8066914498141262</v>
      </c>
      <c r="H1399" s="35">
        <v>827</v>
      </c>
      <c r="I1399" s="19">
        <v>1</v>
      </c>
      <c r="J1399" s="19">
        <v>0</v>
      </c>
      <c r="K1399" s="22">
        <v>1</v>
      </c>
      <c r="L1399" s="21">
        <v>0.12091898428053204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27</v>
      </c>
      <c r="E1400" s="19">
        <v>17</v>
      </c>
      <c r="F1400" s="20">
        <v>44</v>
      </c>
      <c r="G1400" s="21">
        <v>4.4310171198388728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70</v>
      </c>
      <c r="E1401" s="19">
        <v>67</v>
      </c>
      <c r="F1401" s="20">
        <v>137</v>
      </c>
      <c r="G1401" s="21">
        <v>7.6966292134831455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41</v>
      </c>
      <c r="E1402" s="19">
        <v>34</v>
      </c>
      <c r="F1402" s="20">
        <v>75</v>
      </c>
      <c r="G1402" s="21">
        <v>5.376344086021505</v>
      </c>
      <c r="H1402" s="35">
        <v>552</v>
      </c>
      <c r="I1402" s="19">
        <v>0</v>
      </c>
      <c r="J1402" s="19">
        <v>0</v>
      </c>
      <c r="K1402" s="22">
        <v>0</v>
      </c>
      <c r="L1402" s="21">
        <v>0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25</v>
      </c>
      <c r="E1403" s="19">
        <v>25</v>
      </c>
      <c r="F1403" s="20">
        <v>50</v>
      </c>
      <c r="G1403" s="21">
        <v>5.9808612440191391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65</v>
      </c>
      <c r="E1404" s="19">
        <v>70</v>
      </c>
      <c r="F1404" s="20">
        <v>135</v>
      </c>
      <c r="G1404" s="21">
        <v>6.6535239034006901</v>
      </c>
      <c r="H1404" s="35">
        <v>535</v>
      </c>
      <c r="I1404" s="19">
        <v>1</v>
      </c>
      <c r="J1404" s="19">
        <v>1</v>
      </c>
      <c r="K1404" s="22">
        <v>2</v>
      </c>
      <c r="L1404" s="21">
        <v>0.37383177570093462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30</v>
      </c>
      <c r="E1405" s="19">
        <v>21</v>
      </c>
      <c r="F1405" s="20">
        <v>51</v>
      </c>
      <c r="G1405" s="21">
        <v>5.6729699666295881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58</v>
      </c>
      <c r="E1406" s="19">
        <v>37</v>
      </c>
      <c r="F1406" s="20">
        <v>95</v>
      </c>
      <c r="G1406" s="21">
        <v>5.1912568306010929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34</v>
      </c>
      <c r="E1407" s="19">
        <v>27</v>
      </c>
      <c r="F1407" s="20">
        <v>61</v>
      </c>
      <c r="G1407" s="21">
        <v>5.9051306873184899</v>
      </c>
      <c r="H1407" s="19">
        <v>400</v>
      </c>
      <c r="I1407" s="19">
        <v>1</v>
      </c>
      <c r="J1407" s="19">
        <v>0</v>
      </c>
      <c r="K1407" s="22">
        <v>1</v>
      </c>
      <c r="L1407" s="21">
        <v>0.25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54</v>
      </c>
      <c r="E1408" s="19">
        <v>45</v>
      </c>
      <c r="F1408" s="20">
        <v>99</v>
      </c>
      <c r="G1408" s="21">
        <v>4.583333333333333</v>
      </c>
      <c r="H1408" s="19">
        <v>1143</v>
      </c>
      <c r="I1408" s="19">
        <v>9</v>
      </c>
      <c r="J1408" s="19">
        <v>5</v>
      </c>
      <c r="K1408" s="22">
        <v>14</v>
      </c>
      <c r="L1408" s="21">
        <v>1.2248468941382327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74</v>
      </c>
      <c r="E1409" s="38">
        <v>70</v>
      </c>
      <c r="F1409" s="38">
        <v>144</v>
      </c>
      <c r="G1409" s="31">
        <v>1.9933554817275747</v>
      </c>
      <c r="H1409" s="29">
        <v>3210</v>
      </c>
      <c r="I1409" s="38">
        <v>9</v>
      </c>
      <c r="J1409" s="38">
        <v>5</v>
      </c>
      <c r="K1409" s="39">
        <v>14</v>
      </c>
      <c r="L1409" s="31">
        <v>0.43613707165109034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22</v>
      </c>
      <c r="E1410" s="35">
        <v>24</v>
      </c>
      <c r="F1410" s="40">
        <v>46</v>
      </c>
      <c r="G1410" s="21">
        <v>4.5680238331678256</v>
      </c>
      <c r="H1410" s="35">
        <v>453</v>
      </c>
      <c r="I1410" s="35">
        <v>1</v>
      </c>
      <c r="J1410" s="35">
        <v>1</v>
      </c>
      <c r="K1410" s="41">
        <v>2</v>
      </c>
      <c r="L1410" s="21">
        <v>0.44150110375275936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41</v>
      </c>
      <c r="E1411" s="35">
        <v>37</v>
      </c>
      <c r="F1411" s="40">
        <v>78</v>
      </c>
      <c r="G1411" s="21">
        <v>4.3968432919954905</v>
      </c>
      <c r="H1411" s="19">
        <v>809</v>
      </c>
      <c r="I1411" s="35">
        <v>8</v>
      </c>
      <c r="J1411" s="35">
        <v>4</v>
      </c>
      <c r="K1411" s="41">
        <v>12</v>
      </c>
      <c r="L1411" s="21">
        <v>1.4833127317676145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2</v>
      </c>
      <c r="E1412" s="35">
        <v>2</v>
      </c>
      <c r="F1412" s="40">
        <v>4</v>
      </c>
      <c r="G1412" s="21">
        <v>0.15003750937734434</v>
      </c>
      <c r="H1412" s="19">
        <v>1106</v>
      </c>
      <c r="I1412" s="35">
        <v>0</v>
      </c>
      <c r="J1412" s="35">
        <v>0</v>
      </c>
      <c r="K1412" s="41">
        <v>0</v>
      </c>
      <c r="L1412" s="21">
        <v>0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9</v>
      </c>
      <c r="E1413" s="35">
        <v>7</v>
      </c>
      <c r="F1413" s="40">
        <v>16</v>
      </c>
      <c r="G1413" s="21">
        <v>1.2658227848101267</v>
      </c>
      <c r="H1413" s="35">
        <v>588</v>
      </c>
      <c r="I1413" s="35">
        <v>0</v>
      </c>
      <c r="J1413" s="35">
        <v>0</v>
      </c>
      <c r="K1413" s="41">
        <v>0</v>
      </c>
      <c r="L1413" s="21">
        <v>0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0</v>
      </c>
      <c r="E1414" s="35">
        <v>0</v>
      </c>
      <c r="F1414" s="40">
        <v>0</v>
      </c>
      <c r="G1414" s="21">
        <v>0</v>
      </c>
      <c r="H1414" s="19">
        <v>254</v>
      </c>
      <c r="I1414" s="35">
        <v>0</v>
      </c>
      <c r="J1414" s="35">
        <v>0</v>
      </c>
      <c r="K1414" s="41">
        <v>0</v>
      </c>
      <c r="L1414" s="21">
        <v>0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1010</v>
      </c>
      <c r="E1415" s="38">
        <v>950</v>
      </c>
      <c r="F1415" s="38">
        <v>1960</v>
      </c>
      <c r="G1415" s="31">
        <v>4.8793846000647259</v>
      </c>
      <c r="H1415" s="29">
        <v>16884</v>
      </c>
      <c r="I1415" s="38">
        <v>106</v>
      </c>
      <c r="J1415" s="38">
        <v>98</v>
      </c>
      <c r="K1415" s="39">
        <v>204</v>
      </c>
      <c r="L1415" s="31">
        <v>1.2082444918265813</v>
      </c>
    </row>
    <row r="1416" spans="1:12" ht="15" customHeight="1" x14ac:dyDescent="0.2">
      <c r="A1416" s="14" t="s">
        <v>2489</v>
      </c>
      <c r="B1416" s="8" t="s">
        <v>2490</v>
      </c>
      <c r="C1416" s="9">
        <v>103515</v>
      </c>
      <c r="D1416" s="9">
        <v>3087</v>
      </c>
      <c r="E1416" s="9">
        <v>2869</v>
      </c>
      <c r="F1416" s="9">
        <v>5956</v>
      </c>
      <c r="G1416" s="25">
        <v>5.753755494372796</v>
      </c>
      <c r="H1416" s="9">
        <v>36948</v>
      </c>
      <c r="I1416" s="9">
        <v>87</v>
      </c>
      <c r="J1416" s="9">
        <v>69</v>
      </c>
      <c r="K1416" s="16">
        <v>156</v>
      </c>
      <c r="L1416" s="25">
        <v>0.42221500487171165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881</v>
      </c>
      <c r="E1417" s="29">
        <v>871</v>
      </c>
      <c r="F1417" s="29">
        <v>1752</v>
      </c>
      <c r="G1417" s="31">
        <v>6.2506689500160544</v>
      </c>
      <c r="H1417" s="29">
        <v>9181</v>
      </c>
      <c r="I1417" s="29">
        <v>24</v>
      </c>
      <c r="J1417" s="29">
        <v>10</v>
      </c>
      <c r="K1417" s="36">
        <v>34</v>
      </c>
      <c r="L1417" s="31">
        <v>0.37033002940856113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46</v>
      </c>
      <c r="E1418" s="19">
        <v>49</v>
      </c>
      <c r="F1418" s="20">
        <v>95</v>
      </c>
      <c r="G1418" s="21">
        <v>5.3551296505073278</v>
      </c>
      <c r="H1418" s="35">
        <v>615</v>
      </c>
      <c r="I1418" s="19">
        <v>0</v>
      </c>
      <c r="J1418" s="19">
        <v>0</v>
      </c>
      <c r="K1418" s="22">
        <v>0</v>
      </c>
      <c r="L1418" s="21">
        <v>0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75</v>
      </c>
      <c r="E1419" s="19">
        <v>61</v>
      </c>
      <c r="F1419" s="20">
        <v>136</v>
      </c>
      <c r="G1419" s="21">
        <v>6.8410462776659964</v>
      </c>
      <c r="H1419" s="35">
        <v>595</v>
      </c>
      <c r="I1419" s="19">
        <v>2</v>
      </c>
      <c r="J1419" s="19">
        <v>1</v>
      </c>
      <c r="K1419" s="22">
        <v>3</v>
      </c>
      <c r="L1419" s="21">
        <v>0.50420168067226889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56</v>
      </c>
      <c r="E1420" s="19">
        <v>58</v>
      </c>
      <c r="F1420" s="20">
        <v>114</v>
      </c>
      <c r="G1420" s="21">
        <v>6.2295081967213122</v>
      </c>
      <c r="H1420" s="19">
        <v>707</v>
      </c>
      <c r="I1420" s="19">
        <v>4</v>
      </c>
      <c r="J1420" s="19">
        <v>2</v>
      </c>
      <c r="K1420" s="22">
        <v>6</v>
      </c>
      <c r="L1420" s="21">
        <v>0.84865629420084865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126</v>
      </c>
      <c r="E1421" s="19">
        <v>100</v>
      </c>
      <c r="F1421" s="20">
        <v>226</v>
      </c>
      <c r="G1421" s="21">
        <v>6.4004531294250917</v>
      </c>
      <c r="H1421" s="19">
        <v>1148</v>
      </c>
      <c r="I1421" s="19">
        <v>5</v>
      </c>
      <c r="J1421" s="19">
        <v>3</v>
      </c>
      <c r="K1421" s="22">
        <v>8</v>
      </c>
      <c r="L1421" s="21">
        <v>0.69686411149825789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42</v>
      </c>
      <c r="E1422" s="19">
        <v>39</v>
      </c>
      <c r="F1422" s="20">
        <v>81</v>
      </c>
      <c r="G1422" s="21">
        <v>7.0928196147110336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43</v>
      </c>
      <c r="E1423" s="19">
        <v>32</v>
      </c>
      <c r="F1423" s="20">
        <v>75</v>
      </c>
      <c r="G1423" s="21">
        <v>6.660746003552398</v>
      </c>
      <c r="H1423" s="35">
        <v>382</v>
      </c>
      <c r="I1423" s="19">
        <v>1</v>
      </c>
      <c r="J1423" s="19">
        <v>0</v>
      </c>
      <c r="K1423" s="22">
        <v>1</v>
      </c>
      <c r="L1423" s="21">
        <v>0.26178010471204188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65</v>
      </c>
      <c r="E1424" s="19">
        <v>74</v>
      </c>
      <c r="F1424" s="20">
        <v>139</v>
      </c>
      <c r="G1424" s="21">
        <v>7.4331550802139033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49</v>
      </c>
      <c r="E1425" s="19">
        <v>39</v>
      </c>
      <c r="F1425" s="20">
        <v>88</v>
      </c>
      <c r="G1425" s="21">
        <v>5.1764705882352944</v>
      </c>
      <c r="H1425" s="35">
        <v>500</v>
      </c>
      <c r="I1425" s="19">
        <v>3</v>
      </c>
      <c r="J1425" s="19">
        <v>1</v>
      </c>
      <c r="K1425" s="22">
        <v>4</v>
      </c>
      <c r="L1425" s="21">
        <v>0.8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62</v>
      </c>
      <c r="E1426" s="19">
        <v>59</v>
      </c>
      <c r="F1426" s="20">
        <v>121</v>
      </c>
      <c r="G1426" s="21">
        <v>5.3921568627450984</v>
      </c>
      <c r="H1426" s="35">
        <v>852</v>
      </c>
      <c r="I1426" s="19">
        <v>5</v>
      </c>
      <c r="J1426" s="19">
        <v>0</v>
      </c>
      <c r="K1426" s="22">
        <v>5</v>
      </c>
      <c r="L1426" s="21">
        <v>0.58685446009389663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42</v>
      </c>
      <c r="E1427" s="19">
        <v>57</v>
      </c>
      <c r="F1427" s="20">
        <v>99</v>
      </c>
      <c r="G1427" s="21">
        <v>5.2050473186119879</v>
      </c>
      <c r="H1427" s="35">
        <v>666</v>
      </c>
      <c r="I1427" s="19">
        <v>0</v>
      </c>
      <c r="J1427" s="19">
        <v>0</v>
      </c>
      <c r="K1427" s="22">
        <v>0</v>
      </c>
      <c r="L1427" s="21">
        <v>0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39</v>
      </c>
      <c r="E1428" s="19">
        <v>46</v>
      </c>
      <c r="F1428" s="20">
        <v>85</v>
      </c>
      <c r="G1428" s="21">
        <v>7.9291044776119408</v>
      </c>
      <c r="H1428" s="35">
        <v>315</v>
      </c>
      <c r="I1428" s="19">
        <v>1</v>
      </c>
      <c r="J1428" s="19">
        <v>0</v>
      </c>
      <c r="K1428" s="22">
        <v>1</v>
      </c>
      <c r="L1428" s="21">
        <v>0.31746031746031744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44</v>
      </c>
      <c r="E1429" s="19">
        <v>43</v>
      </c>
      <c r="F1429" s="20">
        <v>87</v>
      </c>
      <c r="G1429" s="21">
        <v>4.8603351955307259</v>
      </c>
      <c r="H1429" s="35">
        <v>849</v>
      </c>
      <c r="I1429" s="19">
        <v>0</v>
      </c>
      <c r="J1429" s="19">
        <v>1</v>
      </c>
      <c r="K1429" s="22">
        <v>1</v>
      </c>
      <c r="L1429" s="21">
        <v>0.11778563015312131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31</v>
      </c>
      <c r="E1430" s="19">
        <v>47</v>
      </c>
      <c r="F1430" s="20">
        <v>78</v>
      </c>
      <c r="G1430" s="21">
        <v>7.6023391812865491</v>
      </c>
      <c r="H1430" s="35">
        <v>281</v>
      </c>
      <c r="I1430" s="19">
        <v>0</v>
      </c>
      <c r="J1430" s="19">
        <v>0</v>
      </c>
      <c r="K1430" s="22">
        <v>0</v>
      </c>
      <c r="L1430" s="21">
        <v>0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42</v>
      </c>
      <c r="E1431" s="19">
        <v>48</v>
      </c>
      <c r="F1431" s="20">
        <v>90</v>
      </c>
      <c r="G1431" s="21">
        <v>6.3069376313945336</v>
      </c>
      <c r="H1431" s="35">
        <v>281</v>
      </c>
      <c r="I1431" s="19">
        <v>1</v>
      </c>
      <c r="J1431" s="19">
        <v>0</v>
      </c>
      <c r="K1431" s="22">
        <v>1</v>
      </c>
      <c r="L1431" s="21">
        <v>0.35587188612099641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17</v>
      </c>
      <c r="E1432" s="19">
        <v>20</v>
      </c>
      <c r="F1432" s="20">
        <v>37</v>
      </c>
      <c r="G1432" s="21">
        <v>7.474747474747474</v>
      </c>
      <c r="H1432" s="35">
        <v>145</v>
      </c>
      <c r="I1432" s="19">
        <v>0</v>
      </c>
      <c r="J1432" s="19">
        <v>0</v>
      </c>
      <c r="K1432" s="22">
        <v>0</v>
      </c>
      <c r="L1432" s="21">
        <v>0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37</v>
      </c>
      <c r="E1433" s="19">
        <v>31</v>
      </c>
      <c r="F1433" s="20">
        <v>68</v>
      </c>
      <c r="G1433" s="21">
        <v>5.6713928273561303</v>
      </c>
      <c r="H1433" s="35">
        <v>408</v>
      </c>
      <c r="I1433" s="19">
        <v>0</v>
      </c>
      <c r="J1433" s="19">
        <v>1</v>
      </c>
      <c r="K1433" s="22">
        <v>1</v>
      </c>
      <c r="L1433" s="21">
        <v>0.24509803921568626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28</v>
      </c>
      <c r="E1434" s="19">
        <v>24</v>
      </c>
      <c r="F1434" s="20">
        <v>52</v>
      </c>
      <c r="G1434" s="21">
        <v>6.1176470588235299</v>
      </c>
      <c r="H1434" s="35">
        <v>319</v>
      </c>
      <c r="I1434" s="19">
        <v>1</v>
      </c>
      <c r="J1434" s="19">
        <v>1</v>
      </c>
      <c r="K1434" s="22">
        <v>2</v>
      </c>
      <c r="L1434" s="21">
        <v>0.62695924764890276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37</v>
      </c>
      <c r="E1435" s="19">
        <v>44</v>
      </c>
      <c r="F1435" s="20">
        <v>81</v>
      </c>
      <c r="G1435" s="21">
        <v>7.6199435559736601</v>
      </c>
      <c r="H1435" s="19">
        <v>275</v>
      </c>
      <c r="I1435" s="19">
        <v>1</v>
      </c>
      <c r="J1435" s="19">
        <v>0</v>
      </c>
      <c r="K1435" s="22">
        <v>1</v>
      </c>
      <c r="L1435" s="21">
        <v>0.36363636363636365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647</v>
      </c>
      <c r="E1436" s="29">
        <v>584</v>
      </c>
      <c r="F1436" s="29">
        <v>1231</v>
      </c>
      <c r="G1436" s="31">
        <v>5.1881822396426012</v>
      </c>
      <c r="H1436" s="29">
        <v>8665</v>
      </c>
      <c r="I1436" s="29">
        <v>34</v>
      </c>
      <c r="J1436" s="29">
        <v>31</v>
      </c>
      <c r="K1436" s="36">
        <v>65</v>
      </c>
      <c r="L1436" s="31">
        <v>0.7501442585112521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56</v>
      </c>
      <c r="E1437" s="19">
        <v>55</v>
      </c>
      <c r="F1437" s="20">
        <v>111</v>
      </c>
      <c r="G1437" s="21">
        <v>5.4679802955665027</v>
      </c>
      <c r="H1437" s="19">
        <v>705</v>
      </c>
      <c r="I1437" s="19">
        <v>5</v>
      </c>
      <c r="J1437" s="19">
        <v>4</v>
      </c>
      <c r="K1437" s="22">
        <v>9</v>
      </c>
      <c r="L1437" s="21">
        <v>1.2765957446808509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99</v>
      </c>
      <c r="E1438" s="19">
        <v>96</v>
      </c>
      <c r="F1438" s="20">
        <v>195</v>
      </c>
      <c r="G1438" s="21">
        <v>4.5086705202312141</v>
      </c>
      <c r="H1438" s="19">
        <v>1640</v>
      </c>
      <c r="I1438" s="19">
        <v>7</v>
      </c>
      <c r="J1438" s="19">
        <v>13</v>
      </c>
      <c r="K1438" s="22">
        <v>20</v>
      </c>
      <c r="L1438" s="21">
        <v>1.2195121951219512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51</v>
      </c>
      <c r="E1439" s="19">
        <v>32</v>
      </c>
      <c r="F1439" s="20">
        <v>83</v>
      </c>
      <c r="G1439" s="21">
        <v>8.4263959390862944</v>
      </c>
      <c r="H1439" s="19">
        <v>-51</v>
      </c>
      <c r="I1439" s="19">
        <v>6</v>
      </c>
      <c r="J1439" s="19">
        <v>0</v>
      </c>
      <c r="K1439" s="22">
        <v>6</v>
      </c>
      <c r="L1439" s="21">
        <v>-11.76470588235294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124</v>
      </c>
      <c r="E1440" s="19">
        <v>94</v>
      </c>
      <c r="F1440" s="20">
        <v>218</v>
      </c>
      <c r="G1440" s="21">
        <v>5.3536345776031435</v>
      </c>
      <c r="H1440" s="19">
        <v>1671</v>
      </c>
      <c r="I1440" s="19">
        <v>4</v>
      </c>
      <c r="J1440" s="19">
        <v>1</v>
      </c>
      <c r="K1440" s="22">
        <v>5</v>
      </c>
      <c r="L1440" s="21">
        <v>0.29922202274087373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74</v>
      </c>
      <c r="E1441" s="19">
        <v>74</v>
      </c>
      <c r="F1441" s="20">
        <v>148</v>
      </c>
      <c r="G1441" s="21">
        <v>7.088122605363985</v>
      </c>
      <c r="H1441" s="35">
        <v>445</v>
      </c>
      <c r="I1441" s="19">
        <v>0</v>
      </c>
      <c r="J1441" s="19">
        <v>0</v>
      </c>
      <c r="K1441" s="22">
        <v>0</v>
      </c>
      <c r="L1441" s="21">
        <v>0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15</v>
      </c>
      <c r="E1442" s="19">
        <v>19</v>
      </c>
      <c r="F1442" s="20">
        <v>34</v>
      </c>
      <c r="G1442" s="21">
        <v>3.4274193548387095</v>
      </c>
      <c r="H1442" s="35">
        <v>385</v>
      </c>
      <c r="I1442" s="19">
        <v>1</v>
      </c>
      <c r="J1442" s="19">
        <v>0</v>
      </c>
      <c r="K1442" s="22">
        <v>1</v>
      </c>
      <c r="L1442" s="21">
        <v>0.25974025974025972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31</v>
      </c>
      <c r="E1443" s="19">
        <v>28</v>
      </c>
      <c r="F1443" s="20">
        <v>59</v>
      </c>
      <c r="G1443" s="21">
        <v>5.1618547681539804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75</v>
      </c>
      <c r="E1444" s="19">
        <v>62</v>
      </c>
      <c r="F1444" s="20">
        <v>137</v>
      </c>
      <c r="G1444" s="21">
        <v>4.4379656624554586</v>
      </c>
      <c r="H1444" s="19">
        <v>1347</v>
      </c>
      <c r="I1444" s="19">
        <v>3</v>
      </c>
      <c r="J1444" s="19">
        <v>5</v>
      </c>
      <c r="K1444" s="22">
        <v>8</v>
      </c>
      <c r="L1444" s="21">
        <v>0.59391239792130657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41</v>
      </c>
      <c r="E1445" s="19">
        <v>56</v>
      </c>
      <c r="F1445" s="20">
        <v>97</v>
      </c>
      <c r="G1445" s="21">
        <v>5.523917995444191</v>
      </c>
      <c r="H1445" s="35">
        <v>631</v>
      </c>
      <c r="I1445" s="19">
        <v>6</v>
      </c>
      <c r="J1445" s="19">
        <v>7</v>
      </c>
      <c r="K1445" s="22">
        <v>13</v>
      </c>
      <c r="L1445" s="21">
        <v>2.0602218700475436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24</v>
      </c>
      <c r="E1446" s="19">
        <v>17</v>
      </c>
      <c r="F1446" s="20">
        <v>41</v>
      </c>
      <c r="G1446" s="21">
        <v>4.6750285062713797</v>
      </c>
      <c r="H1446" s="19">
        <v>283</v>
      </c>
      <c r="I1446" s="19">
        <v>1</v>
      </c>
      <c r="J1446" s="19">
        <v>1</v>
      </c>
      <c r="K1446" s="22">
        <v>2</v>
      </c>
      <c r="L1446" s="21">
        <v>0.70671378091872794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57</v>
      </c>
      <c r="E1447" s="19">
        <v>51</v>
      </c>
      <c r="F1447" s="20">
        <v>108</v>
      </c>
      <c r="G1447" s="21">
        <v>4.5531197301854975</v>
      </c>
      <c r="H1447" s="19">
        <v>1187</v>
      </c>
      <c r="I1447" s="19">
        <v>1</v>
      </c>
      <c r="J1447" s="19">
        <v>0</v>
      </c>
      <c r="K1447" s="22">
        <v>1</v>
      </c>
      <c r="L1447" s="21">
        <v>8.4245998315080034E-2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643</v>
      </c>
      <c r="E1448" s="29">
        <v>586</v>
      </c>
      <c r="F1448" s="29">
        <v>1229</v>
      </c>
      <c r="G1448" s="31">
        <v>5.7702239541762523</v>
      </c>
      <c r="H1448" s="29">
        <v>6723</v>
      </c>
      <c r="I1448" s="29">
        <v>3</v>
      </c>
      <c r="J1448" s="29">
        <v>6</v>
      </c>
      <c r="K1448" s="36">
        <v>9</v>
      </c>
      <c r="L1448" s="31">
        <v>0.13386880856760375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64</v>
      </c>
      <c r="E1449" s="19">
        <v>48</v>
      </c>
      <c r="F1449" s="20">
        <v>112</v>
      </c>
      <c r="G1449" s="21">
        <v>6.2430323299888517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28</v>
      </c>
      <c r="E1450" s="19">
        <v>25</v>
      </c>
      <c r="F1450" s="20">
        <v>53</v>
      </c>
      <c r="G1450" s="21">
        <v>5.6084656084656084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40</v>
      </c>
      <c r="E1451" s="19">
        <v>35</v>
      </c>
      <c r="F1451" s="20">
        <v>75</v>
      </c>
      <c r="G1451" s="21">
        <v>4.621072088724584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69</v>
      </c>
      <c r="E1452" s="19">
        <v>61</v>
      </c>
      <c r="F1452" s="20">
        <v>130</v>
      </c>
      <c r="G1452" s="21">
        <v>5.5650684931506849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35</v>
      </c>
      <c r="E1453" s="19">
        <v>40</v>
      </c>
      <c r="F1453" s="20">
        <v>75</v>
      </c>
      <c r="G1453" s="21">
        <v>5.8915946582875103</v>
      </c>
      <c r="H1453" s="35">
        <v>398</v>
      </c>
      <c r="I1453" s="19">
        <v>1</v>
      </c>
      <c r="J1453" s="19">
        <v>1</v>
      </c>
      <c r="K1453" s="22">
        <v>2</v>
      </c>
      <c r="L1453" s="21">
        <v>0.50251256281407031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106</v>
      </c>
      <c r="E1454" s="19">
        <v>60</v>
      </c>
      <c r="F1454" s="20">
        <v>166</v>
      </c>
      <c r="G1454" s="21">
        <v>7.7970878346641612</v>
      </c>
      <c r="H1454" s="35">
        <v>753</v>
      </c>
      <c r="I1454" s="19">
        <v>0</v>
      </c>
      <c r="J1454" s="19">
        <v>2</v>
      </c>
      <c r="K1454" s="22">
        <v>2</v>
      </c>
      <c r="L1454" s="21">
        <v>0.26560424966799467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79</v>
      </c>
      <c r="E1455" s="19">
        <v>69</v>
      </c>
      <c r="F1455" s="20">
        <v>148</v>
      </c>
      <c r="G1455" s="21">
        <v>8.9860352155434136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40</v>
      </c>
      <c r="E1456" s="19">
        <v>46</v>
      </c>
      <c r="F1456" s="20">
        <v>86</v>
      </c>
      <c r="G1456" s="21">
        <v>3.925148334094021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29</v>
      </c>
      <c r="E1457" s="19">
        <v>45</v>
      </c>
      <c r="F1457" s="20">
        <v>74</v>
      </c>
      <c r="G1457" s="21">
        <v>2.6315789473684208</v>
      </c>
      <c r="H1457" s="19">
        <v>1432</v>
      </c>
      <c r="I1457" s="19">
        <v>2</v>
      </c>
      <c r="J1457" s="19">
        <v>3</v>
      </c>
      <c r="K1457" s="22">
        <v>5</v>
      </c>
      <c r="L1457" s="21">
        <v>0.34916201117318435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51</v>
      </c>
      <c r="E1458" s="19">
        <v>42</v>
      </c>
      <c r="F1458" s="20">
        <v>93</v>
      </c>
      <c r="G1458" s="21">
        <v>8.7653157398680488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60</v>
      </c>
      <c r="E1459" s="19">
        <v>65</v>
      </c>
      <c r="F1459" s="20">
        <v>125</v>
      </c>
      <c r="G1459" s="21">
        <v>5.3395984621956432</v>
      </c>
      <c r="H1459" s="35">
        <v>772</v>
      </c>
      <c r="I1459" s="19">
        <v>0</v>
      </c>
      <c r="J1459" s="19">
        <v>0</v>
      </c>
      <c r="K1459" s="22">
        <v>0</v>
      </c>
      <c r="L1459" s="21">
        <v>0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42</v>
      </c>
      <c r="E1460" s="19">
        <v>50</v>
      </c>
      <c r="F1460" s="20">
        <v>92</v>
      </c>
      <c r="G1460" s="21">
        <v>8.020924149956409</v>
      </c>
      <c r="H1460" s="19">
        <v>400</v>
      </c>
      <c r="I1460" s="19">
        <v>0</v>
      </c>
      <c r="J1460" s="19">
        <v>0</v>
      </c>
      <c r="K1460" s="22">
        <v>0</v>
      </c>
      <c r="L1460" s="21">
        <v>0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476</v>
      </c>
      <c r="E1461" s="38">
        <v>433</v>
      </c>
      <c r="F1461" s="38">
        <v>909</v>
      </c>
      <c r="G1461" s="31">
        <v>6.2264538667031983</v>
      </c>
      <c r="H1461" s="29">
        <v>4328</v>
      </c>
      <c r="I1461" s="38">
        <v>4</v>
      </c>
      <c r="J1461" s="38">
        <v>4</v>
      </c>
      <c r="K1461" s="39">
        <v>8</v>
      </c>
      <c r="L1461" s="31">
        <v>0.18484288354898337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56</v>
      </c>
      <c r="E1462" s="35">
        <v>43</v>
      </c>
      <c r="F1462" s="40">
        <v>99</v>
      </c>
      <c r="G1462" s="21">
        <v>4.6025104602510458</v>
      </c>
      <c r="H1462" s="35">
        <v>754</v>
      </c>
      <c r="I1462" s="35">
        <v>2</v>
      </c>
      <c r="J1462" s="35">
        <v>2</v>
      </c>
      <c r="K1462" s="41">
        <v>4</v>
      </c>
      <c r="L1462" s="21">
        <v>0.53050397877984079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96</v>
      </c>
      <c r="E1463" s="35">
        <v>95</v>
      </c>
      <c r="F1463" s="40">
        <v>191</v>
      </c>
      <c r="G1463" s="21">
        <v>6.685334266713336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61</v>
      </c>
      <c r="E1464" s="35">
        <v>49</v>
      </c>
      <c r="F1464" s="40">
        <v>110</v>
      </c>
      <c r="G1464" s="21">
        <v>6.1728395061728394</v>
      </c>
      <c r="H1464" s="35">
        <v>620</v>
      </c>
      <c r="I1464" s="35">
        <v>0</v>
      </c>
      <c r="J1464" s="35">
        <v>1</v>
      </c>
      <c r="K1464" s="41">
        <v>1</v>
      </c>
      <c r="L1464" s="21">
        <v>0.16129032258064516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68</v>
      </c>
      <c r="E1465" s="35">
        <v>62</v>
      </c>
      <c r="F1465" s="40">
        <v>130</v>
      </c>
      <c r="G1465" s="21">
        <v>7.2706935123042511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customHeight="1" outlineLevel="1" x14ac:dyDescent="0.2">
      <c r="A1466" s="42" t="s">
        <v>2583</v>
      </c>
      <c r="B1466" s="43" t="s">
        <v>2584</v>
      </c>
      <c r="C1466" s="47">
        <v>1210</v>
      </c>
      <c r="D1466" s="35">
        <v>36</v>
      </c>
      <c r="E1466" s="35">
        <v>46</v>
      </c>
      <c r="F1466" s="40">
        <v>82</v>
      </c>
      <c r="G1466" s="21">
        <v>6.776859504132231</v>
      </c>
      <c r="H1466" s="35">
        <v>318</v>
      </c>
      <c r="I1466" s="35">
        <v>1</v>
      </c>
      <c r="J1466" s="35">
        <v>0</v>
      </c>
      <c r="K1466" s="48">
        <v>1</v>
      </c>
      <c r="L1466" s="46">
        <v>0.31446540880503149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76</v>
      </c>
      <c r="E1467" s="35">
        <v>68</v>
      </c>
      <c r="F1467" s="40">
        <v>144</v>
      </c>
      <c r="G1467" s="21">
        <v>6.8800764452938363</v>
      </c>
      <c r="H1467" s="19">
        <v>381</v>
      </c>
      <c r="I1467" s="35">
        <v>1</v>
      </c>
      <c r="J1467" s="35">
        <v>0</v>
      </c>
      <c r="K1467" s="41">
        <v>1</v>
      </c>
      <c r="L1467" s="21">
        <v>0.26246719160104987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83</v>
      </c>
      <c r="E1468" s="35">
        <v>70</v>
      </c>
      <c r="F1468" s="40">
        <v>153</v>
      </c>
      <c r="G1468" s="21">
        <v>5.629139072847682</v>
      </c>
      <c r="H1468" s="19">
        <v>1083</v>
      </c>
      <c r="I1468" s="35">
        <v>0</v>
      </c>
      <c r="J1468" s="35">
        <v>1</v>
      </c>
      <c r="K1468" s="41">
        <v>1</v>
      </c>
      <c r="L1468" s="21">
        <v>9.2336103416435819E-2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440</v>
      </c>
      <c r="E1469" s="38">
        <v>395</v>
      </c>
      <c r="F1469" s="38">
        <v>835</v>
      </c>
      <c r="G1469" s="31">
        <v>5.264485215307988</v>
      </c>
      <c r="H1469" s="29">
        <v>8051</v>
      </c>
      <c r="I1469" s="38">
        <v>22</v>
      </c>
      <c r="J1469" s="38">
        <v>18</v>
      </c>
      <c r="K1469" s="39">
        <v>40</v>
      </c>
      <c r="L1469" s="31">
        <v>0.49683269159110671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2796</v>
      </c>
      <c r="E1470" s="9">
        <v>2718</v>
      </c>
      <c r="F1470" s="9">
        <v>5514</v>
      </c>
      <c r="G1470" s="25">
        <v>9.1538423228248416</v>
      </c>
      <c r="H1470" s="9">
        <v>12098</v>
      </c>
      <c r="I1470" s="9">
        <v>151</v>
      </c>
      <c r="J1470" s="9">
        <v>121</v>
      </c>
      <c r="K1470" s="16">
        <v>272</v>
      </c>
      <c r="L1470" s="25">
        <v>2.2483055050421559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339</v>
      </c>
      <c r="E1471" s="29">
        <v>323</v>
      </c>
      <c r="F1471" s="29">
        <v>662</v>
      </c>
      <c r="G1471" s="31">
        <v>8.2967790449931069</v>
      </c>
      <c r="H1471" s="38">
        <v>734</v>
      </c>
      <c r="I1471" s="29">
        <v>2</v>
      </c>
      <c r="J1471" s="29">
        <v>1</v>
      </c>
      <c r="K1471" s="36">
        <v>3</v>
      </c>
      <c r="L1471" s="31">
        <v>0.40871934604904631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64</v>
      </c>
      <c r="E1472" s="19">
        <v>64</v>
      </c>
      <c r="F1472" s="20">
        <v>128</v>
      </c>
      <c r="G1472" s="21">
        <v>9.1954022988505741</v>
      </c>
      <c r="H1472" s="35">
        <v>-30</v>
      </c>
      <c r="I1472" s="19">
        <v>0</v>
      </c>
      <c r="J1472" s="19">
        <v>0</v>
      </c>
      <c r="K1472" s="22">
        <v>0</v>
      </c>
      <c r="L1472" s="21">
        <v>0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37</v>
      </c>
      <c r="E1473" s="19">
        <v>56</v>
      </c>
      <c r="F1473" s="20">
        <v>93</v>
      </c>
      <c r="G1473" s="21">
        <v>6.0194174757281553</v>
      </c>
      <c r="H1473" s="35">
        <v>386</v>
      </c>
      <c r="I1473" s="19">
        <v>0</v>
      </c>
      <c r="J1473" s="19">
        <v>0</v>
      </c>
      <c r="K1473" s="22">
        <v>0</v>
      </c>
      <c r="L1473" s="21">
        <v>0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26</v>
      </c>
      <c r="E1474" s="19">
        <v>27</v>
      </c>
      <c r="F1474" s="20">
        <v>53</v>
      </c>
      <c r="G1474" s="21">
        <v>10.838445807770961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28</v>
      </c>
      <c r="E1475" s="19">
        <v>23</v>
      </c>
      <c r="F1475" s="20">
        <v>51</v>
      </c>
      <c r="G1475" s="21">
        <v>9.8455598455598459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20</v>
      </c>
      <c r="E1476" s="19">
        <v>11</v>
      </c>
      <c r="F1476" s="20">
        <v>31</v>
      </c>
      <c r="G1476" s="21">
        <v>7.029478458049887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32</v>
      </c>
      <c r="E1477" s="19">
        <v>30</v>
      </c>
      <c r="F1477" s="20">
        <v>62</v>
      </c>
      <c r="G1477" s="21">
        <v>9.1580502215657305</v>
      </c>
      <c r="H1477" s="35">
        <v>19</v>
      </c>
      <c r="I1477" s="19">
        <v>2</v>
      </c>
      <c r="J1477" s="19">
        <v>1</v>
      </c>
      <c r="K1477" s="22">
        <v>3</v>
      </c>
      <c r="L1477" s="21">
        <v>15.789473684210526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12</v>
      </c>
      <c r="E1478" s="19">
        <v>12</v>
      </c>
      <c r="F1478" s="20">
        <v>24</v>
      </c>
      <c r="G1478" s="21">
        <v>5.5684454756380504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33</v>
      </c>
      <c r="E1479" s="19">
        <v>22</v>
      </c>
      <c r="F1479" s="20">
        <v>55</v>
      </c>
      <c r="G1479" s="21">
        <v>6.7733990147783256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31</v>
      </c>
      <c r="E1480" s="19">
        <v>30</v>
      </c>
      <c r="F1480" s="20">
        <v>61</v>
      </c>
      <c r="G1480" s="21">
        <v>8.4840055632823361</v>
      </c>
      <c r="H1480" s="35">
        <v>35</v>
      </c>
      <c r="I1480" s="19">
        <v>0</v>
      </c>
      <c r="J1480" s="19">
        <v>0</v>
      </c>
      <c r="K1480" s="22">
        <v>0</v>
      </c>
      <c r="L1480" s="21">
        <v>0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32</v>
      </c>
      <c r="E1481" s="19">
        <v>25</v>
      </c>
      <c r="F1481" s="20">
        <v>57</v>
      </c>
      <c r="G1481" s="21">
        <v>9.2532467532467528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24</v>
      </c>
      <c r="E1482" s="19">
        <v>23</v>
      </c>
      <c r="F1482" s="20">
        <v>47</v>
      </c>
      <c r="G1482" s="21">
        <v>13.864306784660767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706</v>
      </c>
      <c r="E1483" s="29">
        <v>696</v>
      </c>
      <c r="F1483" s="29">
        <v>1402</v>
      </c>
      <c r="G1483" s="31">
        <v>7.9826908842452884</v>
      </c>
      <c r="H1483" s="29">
        <v>3229</v>
      </c>
      <c r="I1483" s="29">
        <v>13</v>
      </c>
      <c r="J1483" s="29">
        <v>7</v>
      </c>
      <c r="K1483" s="36">
        <v>20</v>
      </c>
      <c r="L1483" s="31">
        <v>0.61938680706100957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50</v>
      </c>
      <c r="E1484" s="19">
        <v>43</v>
      </c>
      <c r="F1484" s="20">
        <v>93</v>
      </c>
      <c r="G1484" s="21">
        <v>3.8021259198691739</v>
      </c>
      <c r="H1484" s="35">
        <v>578</v>
      </c>
      <c r="I1484" s="19">
        <v>2</v>
      </c>
      <c r="J1484" s="19">
        <v>1</v>
      </c>
      <c r="K1484" s="22">
        <v>3</v>
      </c>
      <c r="L1484" s="21">
        <v>0.51903114186851207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56</v>
      </c>
      <c r="E1485" s="19">
        <v>56</v>
      </c>
      <c r="F1485" s="20">
        <v>112</v>
      </c>
      <c r="G1485" s="21">
        <v>10.37037037037037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50</v>
      </c>
      <c r="E1486" s="19">
        <v>58</v>
      </c>
      <c r="F1486" s="20">
        <v>108</v>
      </c>
      <c r="G1486" s="21">
        <v>6.9275176395125078</v>
      </c>
      <c r="H1486" s="35">
        <v>581</v>
      </c>
      <c r="I1486" s="19">
        <v>0</v>
      </c>
      <c r="J1486" s="19">
        <v>0</v>
      </c>
      <c r="K1486" s="22">
        <v>0</v>
      </c>
      <c r="L1486" s="21">
        <v>0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39</v>
      </c>
      <c r="E1487" s="19">
        <v>29</v>
      </c>
      <c r="F1487" s="20">
        <v>68</v>
      </c>
      <c r="G1487" s="21">
        <v>7.1428571428571423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45</v>
      </c>
      <c r="E1488" s="19">
        <v>33</v>
      </c>
      <c r="F1488" s="20">
        <v>78</v>
      </c>
      <c r="G1488" s="21">
        <v>7.0652173913043477</v>
      </c>
      <c r="H1488" s="35">
        <v>127</v>
      </c>
      <c r="I1488" s="19">
        <v>1</v>
      </c>
      <c r="J1488" s="19">
        <v>0</v>
      </c>
      <c r="K1488" s="22">
        <v>1</v>
      </c>
      <c r="L1488" s="21">
        <v>0.78740157480314954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79</v>
      </c>
      <c r="E1489" s="19">
        <v>88</v>
      </c>
      <c r="F1489" s="20">
        <v>167</v>
      </c>
      <c r="G1489" s="21">
        <v>8.3167330677290838</v>
      </c>
      <c r="H1489" s="35">
        <v>300</v>
      </c>
      <c r="I1489" s="19">
        <v>1</v>
      </c>
      <c r="J1489" s="19">
        <v>0</v>
      </c>
      <c r="K1489" s="22">
        <v>1</v>
      </c>
      <c r="L1489" s="21">
        <v>0.33333333333333337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45</v>
      </c>
      <c r="E1490" s="19">
        <v>38</v>
      </c>
      <c r="F1490" s="20">
        <v>83</v>
      </c>
      <c r="G1490" s="21">
        <v>6.7865903515944401</v>
      </c>
      <c r="H1490" s="35">
        <v>295</v>
      </c>
      <c r="I1490" s="19">
        <v>0</v>
      </c>
      <c r="J1490" s="19">
        <v>0</v>
      </c>
      <c r="K1490" s="22">
        <v>0</v>
      </c>
      <c r="L1490" s="21">
        <v>0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49</v>
      </c>
      <c r="E1491" s="19">
        <v>44</v>
      </c>
      <c r="F1491" s="20">
        <v>93</v>
      </c>
      <c r="G1491" s="21">
        <v>4.9946294307196561</v>
      </c>
      <c r="H1491" s="35">
        <v>248</v>
      </c>
      <c r="I1491" s="19">
        <v>6</v>
      </c>
      <c r="J1491" s="19">
        <v>2</v>
      </c>
      <c r="K1491" s="22">
        <v>8</v>
      </c>
      <c r="L1491" s="21">
        <v>3.225806451612903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46</v>
      </c>
      <c r="E1492" s="19">
        <v>50</v>
      </c>
      <c r="F1492" s="20">
        <v>96</v>
      </c>
      <c r="G1492" s="21">
        <v>10.212765957446807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29</v>
      </c>
      <c r="E1493" s="19">
        <v>24</v>
      </c>
      <c r="F1493" s="20">
        <v>53</v>
      </c>
      <c r="G1493" s="21">
        <v>9.3474426807760143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37</v>
      </c>
      <c r="E1494" s="19">
        <v>37</v>
      </c>
      <c r="F1494" s="20">
        <v>74</v>
      </c>
      <c r="G1494" s="21">
        <v>7.1222329162656406</v>
      </c>
      <c r="H1494" s="35">
        <v>342</v>
      </c>
      <c r="I1494" s="19">
        <v>0</v>
      </c>
      <c r="J1494" s="19">
        <v>1</v>
      </c>
      <c r="K1494" s="22">
        <v>1</v>
      </c>
      <c r="L1494" s="21">
        <v>0.29239766081871343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43</v>
      </c>
      <c r="E1495" s="19">
        <v>44</v>
      </c>
      <c r="F1495" s="20">
        <v>87</v>
      </c>
      <c r="G1495" s="21">
        <v>7.7817531305903396</v>
      </c>
      <c r="H1495" s="35">
        <v>137</v>
      </c>
      <c r="I1495" s="19">
        <v>0</v>
      </c>
      <c r="J1495" s="19">
        <v>0</v>
      </c>
      <c r="K1495" s="22">
        <v>0</v>
      </c>
      <c r="L1495" s="21">
        <v>0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119</v>
      </c>
      <c r="E1496" s="19">
        <v>131</v>
      </c>
      <c r="F1496" s="20">
        <v>250</v>
      </c>
      <c r="G1496" s="21">
        <v>27.14440825190011</v>
      </c>
      <c r="H1496" s="35">
        <v>19</v>
      </c>
      <c r="I1496" s="19">
        <v>0</v>
      </c>
      <c r="J1496" s="19">
        <v>1</v>
      </c>
      <c r="K1496" s="22">
        <v>1</v>
      </c>
      <c r="L1496" s="21">
        <v>5.2631578947368416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19</v>
      </c>
      <c r="E1497" s="19">
        <v>21</v>
      </c>
      <c r="F1497" s="20">
        <v>40</v>
      </c>
      <c r="G1497" s="21">
        <v>5.376344086021505</v>
      </c>
      <c r="H1497" s="19">
        <v>142</v>
      </c>
      <c r="I1497" s="19">
        <v>3</v>
      </c>
      <c r="J1497" s="19">
        <v>2</v>
      </c>
      <c r="K1497" s="22">
        <v>5</v>
      </c>
      <c r="L1497" s="21">
        <v>3.5211267605633805</v>
      </c>
    </row>
    <row r="1498" spans="1:12" ht="15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342</v>
      </c>
      <c r="E1498" s="29">
        <v>366</v>
      </c>
      <c r="F1498" s="29">
        <v>708</v>
      </c>
      <c r="G1498" s="31">
        <v>6.3945086705202314</v>
      </c>
      <c r="H1498" s="29">
        <v>2553</v>
      </c>
      <c r="I1498" s="29">
        <v>0</v>
      </c>
      <c r="J1498" s="29">
        <v>2</v>
      </c>
      <c r="K1498" s="36">
        <v>2</v>
      </c>
      <c r="L1498" s="31">
        <v>7.8339208773991378E-2</v>
      </c>
    </row>
    <row r="1499" spans="1:12" ht="15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12</v>
      </c>
      <c r="E1499" s="19">
        <v>11</v>
      </c>
      <c r="F1499" s="20">
        <v>23</v>
      </c>
      <c r="G1499" s="21">
        <v>7.0552147239263796</v>
      </c>
      <c r="H1499" s="35">
        <v>7</v>
      </c>
      <c r="I1499" s="19">
        <v>0</v>
      </c>
      <c r="J1499" s="19">
        <v>0</v>
      </c>
      <c r="K1499" s="22">
        <v>0</v>
      </c>
      <c r="L1499" s="21">
        <v>0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10</v>
      </c>
      <c r="E1500" s="19">
        <v>9</v>
      </c>
      <c r="F1500" s="20">
        <v>19</v>
      </c>
      <c r="G1500" s="21">
        <v>7.1161048689138573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4</v>
      </c>
      <c r="E1501" s="19">
        <v>3</v>
      </c>
      <c r="F1501" s="20">
        <v>7</v>
      </c>
      <c r="G1501" s="21">
        <v>7.4468085106382977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17</v>
      </c>
      <c r="E1502" s="19">
        <v>26</v>
      </c>
      <c r="F1502" s="20">
        <v>43</v>
      </c>
      <c r="G1502" s="21">
        <v>5.3217821782178216</v>
      </c>
      <c r="H1502" s="35">
        <v>134</v>
      </c>
      <c r="I1502" s="19">
        <v>0</v>
      </c>
      <c r="J1502" s="19">
        <v>0</v>
      </c>
      <c r="K1502" s="22">
        <v>0</v>
      </c>
      <c r="L1502" s="21">
        <v>0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11</v>
      </c>
      <c r="E1503" s="19">
        <v>22</v>
      </c>
      <c r="F1503" s="20">
        <v>33</v>
      </c>
      <c r="G1503" s="21">
        <v>5.6218057921635438</v>
      </c>
      <c r="H1503" s="35">
        <v>48</v>
      </c>
      <c r="I1503" s="19">
        <v>0</v>
      </c>
      <c r="J1503" s="19">
        <v>0</v>
      </c>
      <c r="K1503" s="22">
        <v>0</v>
      </c>
      <c r="L1503" s="21">
        <v>0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13</v>
      </c>
      <c r="E1504" s="19">
        <v>9</v>
      </c>
      <c r="F1504" s="20">
        <v>22</v>
      </c>
      <c r="G1504" s="21">
        <v>4.8351648351648358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11</v>
      </c>
      <c r="E1505" s="19">
        <v>9</v>
      </c>
      <c r="F1505" s="20">
        <v>20</v>
      </c>
      <c r="G1505" s="21">
        <v>3.8910505836575875</v>
      </c>
      <c r="H1505" s="35">
        <v>225</v>
      </c>
      <c r="I1505" s="19">
        <v>0</v>
      </c>
      <c r="J1505" s="19">
        <v>0</v>
      </c>
      <c r="K1505" s="22">
        <v>0</v>
      </c>
      <c r="L1505" s="21">
        <v>0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7</v>
      </c>
      <c r="E1506" s="19">
        <v>11</v>
      </c>
      <c r="F1506" s="20">
        <v>18</v>
      </c>
      <c r="G1506" s="21">
        <v>4.2553191489361701</v>
      </c>
      <c r="H1506" s="35">
        <v>83</v>
      </c>
      <c r="I1506" s="19">
        <v>0</v>
      </c>
      <c r="J1506" s="19">
        <v>0</v>
      </c>
      <c r="K1506" s="22">
        <v>0</v>
      </c>
      <c r="L1506" s="21">
        <v>0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16</v>
      </c>
      <c r="E1507" s="19">
        <v>19</v>
      </c>
      <c r="F1507" s="20">
        <v>35</v>
      </c>
      <c r="G1507" s="21">
        <v>5.8922558922558927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8</v>
      </c>
      <c r="E1508" s="19">
        <v>12</v>
      </c>
      <c r="F1508" s="20">
        <v>20</v>
      </c>
      <c r="G1508" s="21">
        <v>6.6225165562913908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3</v>
      </c>
      <c r="E1509" s="19">
        <v>5</v>
      </c>
      <c r="F1509" s="20">
        <v>8</v>
      </c>
      <c r="G1509" s="21">
        <v>3.4334763948497855</v>
      </c>
      <c r="H1509" s="35">
        <v>90</v>
      </c>
      <c r="I1509" s="19">
        <v>0</v>
      </c>
      <c r="J1509" s="19">
        <v>0</v>
      </c>
      <c r="K1509" s="22">
        <v>0</v>
      </c>
      <c r="L1509" s="21">
        <v>0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19</v>
      </c>
      <c r="E1510" s="19">
        <v>28</v>
      </c>
      <c r="F1510" s="20">
        <v>47</v>
      </c>
      <c r="G1510" s="21">
        <v>7.8073089700996672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4</v>
      </c>
      <c r="E1511" s="19">
        <v>1</v>
      </c>
      <c r="F1511" s="20">
        <v>5</v>
      </c>
      <c r="G1511" s="21">
        <v>4.1666666666666661</v>
      </c>
      <c r="H1511" s="35">
        <v>21</v>
      </c>
      <c r="I1511" s="19">
        <v>0</v>
      </c>
      <c r="J1511" s="19">
        <v>1</v>
      </c>
      <c r="K1511" s="22">
        <v>1</v>
      </c>
      <c r="L1511" s="21">
        <v>4.7619047619047619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1</v>
      </c>
      <c r="E1512" s="19">
        <v>7</v>
      </c>
      <c r="F1512" s="20">
        <v>8</v>
      </c>
      <c r="G1512" s="21">
        <v>3.1746031746031744</v>
      </c>
      <c r="H1512" s="35">
        <v>37</v>
      </c>
      <c r="I1512" s="19">
        <v>0</v>
      </c>
      <c r="J1512" s="19">
        <v>0</v>
      </c>
      <c r="K1512" s="22">
        <v>0</v>
      </c>
      <c r="L1512" s="21">
        <v>0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4</v>
      </c>
      <c r="E1513" s="19">
        <v>5</v>
      </c>
      <c r="F1513" s="20">
        <v>9</v>
      </c>
      <c r="G1513" s="21">
        <v>4.972375690607735</v>
      </c>
      <c r="H1513" s="35">
        <v>93</v>
      </c>
      <c r="I1513" s="19">
        <v>0</v>
      </c>
      <c r="J1513" s="19">
        <v>0</v>
      </c>
      <c r="K1513" s="22">
        <v>0</v>
      </c>
      <c r="L1513" s="21">
        <v>0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7</v>
      </c>
      <c r="E1514" s="19">
        <v>2</v>
      </c>
      <c r="F1514" s="20">
        <v>9</v>
      </c>
      <c r="G1514" s="21">
        <v>4.8128342245989302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20</v>
      </c>
      <c r="E1515" s="19">
        <v>11</v>
      </c>
      <c r="F1515" s="20">
        <v>31</v>
      </c>
      <c r="G1515" s="21">
        <v>10.87719298245614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12</v>
      </c>
      <c r="E1516" s="19">
        <v>27</v>
      </c>
      <c r="F1516" s="20">
        <v>39</v>
      </c>
      <c r="G1516" s="21">
        <v>4.6318289786223277</v>
      </c>
      <c r="H1516" s="35">
        <v>405</v>
      </c>
      <c r="I1516" s="19">
        <v>0</v>
      </c>
      <c r="J1516" s="19">
        <v>0</v>
      </c>
      <c r="K1516" s="22">
        <v>0</v>
      </c>
      <c r="L1516" s="21">
        <v>0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129</v>
      </c>
      <c r="E1517" s="19">
        <v>121</v>
      </c>
      <c r="F1517" s="20">
        <v>250</v>
      </c>
      <c r="G1517" s="21">
        <v>7.322788517867604</v>
      </c>
      <c r="H1517" s="35">
        <v>703</v>
      </c>
      <c r="I1517" s="19">
        <v>0</v>
      </c>
      <c r="J1517" s="19">
        <v>1</v>
      </c>
      <c r="K1517" s="22">
        <v>1</v>
      </c>
      <c r="L1517" s="21">
        <v>0.14224751066856331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22</v>
      </c>
      <c r="E1518" s="19">
        <v>22</v>
      </c>
      <c r="F1518" s="20">
        <v>44</v>
      </c>
      <c r="G1518" s="21">
        <v>13.373860182370819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12</v>
      </c>
      <c r="E1519" s="19">
        <v>6</v>
      </c>
      <c r="F1519" s="20">
        <v>18</v>
      </c>
      <c r="G1519" s="21">
        <v>7.0038910505836576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958</v>
      </c>
      <c r="E1520" s="29">
        <v>938</v>
      </c>
      <c r="F1520" s="29">
        <v>1896</v>
      </c>
      <c r="G1520" s="31">
        <v>13.554475264512439</v>
      </c>
      <c r="H1520" s="29">
        <v>4975</v>
      </c>
      <c r="I1520" s="29">
        <v>134</v>
      </c>
      <c r="J1520" s="29">
        <v>111</v>
      </c>
      <c r="K1520" s="36">
        <v>245</v>
      </c>
      <c r="L1520" s="31">
        <v>4.924623115577889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80</v>
      </c>
      <c r="E1521" s="19">
        <v>79</v>
      </c>
      <c r="F1521" s="20">
        <v>159</v>
      </c>
      <c r="G1521" s="21">
        <v>14.095744680851062</v>
      </c>
      <c r="H1521" s="35">
        <v>185</v>
      </c>
      <c r="I1521" s="19">
        <v>10</v>
      </c>
      <c r="J1521" s="19">
        <v>10</v>
      </c>
      <c r="K1521" s="22">
        <v>20</v>
      </c>
      <c r="L1521" s="21">
        <v>10.810810810810811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13</v>
      </c>
      <c r="E1522" s="19">
        <v>13</v>
      </c>
      <c r="F1522" s="20">
        <v>26</v>
      </c>
      <c r="G1522" s="21">
        <v>13.471502590673575</v>
      </c>
      <c r="H1522" s="35">
        <v>67</v>
      </c>
      <c r="I1522" s="19">
        <v>0</v>
      </c>
      <c r="J1522" s="19">
        <v>1</v>
      </c>
      <c r="K1522" s="22">
        <v>1</v>
      </c>
      <c r="L1522" s="21">
        <v>1.4925373134328357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191</v>
      </c>
      <c r="E1523" s="19">
        <v>154</v>
      </c>
      <c r="F1523" s="20">
        <v>345</v>
      </c>
      <c r="G1523" s="21">
        <v>16.578567996155694</v>
      </c>
      <c r="H1523" s="35">
        <v>677</v>
      </c>
      <c r="I1523" s="19">
        <v>3</v>
      </c>
      <c r="J1523" s="19">
        <v>3</v>
      </c>
      <c r="K1523" s="22">
        <v>6</v>
      </c>
      <c r="L1523" s="21">
        <v>0.88626292466765144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20</v>
      </c>
      <c r="E1524" s="19">
        <v>16</v>
      </c>
      <c r="F1524" s="20">
        <v>36</v>
      </c>
      <c r="G1524" s="21">
        <v>7.5471698113207548</v>
      </c>
      <c r="H1524" s="35">
        <v>219</v>
      </c>
      <c r="I1524" s="19">
        <v>8</v>
      </c>
      <c r="J1524" s="19">
        <v>4</v>
      </c>
      <c r="K1524" s="22">
        <v>12</v>
      </c>
      <c r="L1524" s="21">
        <v>5.4794520547945202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70</v>
      </c>
      <c r="E1525" s="19">
        <v>62</v>
      </c>
      <c r="F1525" s="20">
        <v>132</v>
      </c>
      <c r="G1525" s="21">
        <v>20.37037037037037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14</v>
      </c>
      <c r="E1526" s="19">
        <v>10</v>
      </c>
      <c r="F1526" s="20">
        <v>24</v>
      </c>
      <c r="G1526" s="21">
        <v>10.762331838565023</v>
      </c>
      <c r="H1526" s="35">
        <v>82</v>
      </c>
      <c r="I1526" s="19">
        <v>4</v>
      </c>
      <c r="J1526" s="19">
        <v>2</v>
      </c>
      <c r="K1526" s="22">
        <v>6</v>
      </c>
      <c r="L1526" s="21">
        <v>7.3170731707317067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36</v>
      </c>
      <c r="E1527" s="19">
        <v>45</v>
      </c>
      <c r="F1527" s="20">
        <v>81</v>
      </c>
      <c r="G1527" s="21">
        <v>15.606936416184972</v>
      </c>
      <c r="H1527" s="35">
        <v>158</v>
      </c>
      <c r="I1527" s="19">
        <v>12</v>
      </c>
      <c r="J1527" s="19">
        <v>8</v>
      </c>
      <c r="K1527" s="22">
        <v>20</v>
      </c>
      <c r="L1527" s="21">
        <v>12.658227848101266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22</v>
      </c>
      <c r="E1528" s="19">
        <v>26</v>
      </c>
      <c r="F1528" s="20">
        <v>48</v>
      </c>
      <c r="G1528" s="21">
        <v>13.521126760563378</v>
      </c>
      <c r="H1528" s="35">
        <v>130</v>
      </c>
      <c r="I1528" s="19">
        <v>0</v>
      </c>
      <c r="J1528" s="19">
        <v>2</v>
      </c>
      <c r="K1528" s="22">
        <v>2</v>
      </c>
      <c r="L1528" s="21">
        <v>1.5384615384615385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58</v>
      </c>
      <c r="E1529" s="19">
        <v>70</v>
      </c>
      <c r="F1529" s="20">
        <v>128</v>
      </c>
      <c r="G1529" s="21">
        <v>13.375130616509928</v>
      </c>
      <c r="H1529" s="35">
        <v>388</v>
      </c>
      <c r="I1529" s="19">
        <v>3</v>
      </c>
      <c r="J1529" s="19">
        <v>6</v>
      </c>
      <c r="K1529" s="22">
        <v>9</v>
      </c>
      <c r="L1529" s="21">
        <v>2.3195876288659796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23</v>
      </c>
      <c r="E1530" s="19">
        <v>20</v>
      </c>
      <c r="F1530" s="20">
        <v>43</v>
      </c>
      <c r="G1530" s="21">
        <v>12.912912912912914</v>
      </c>
      <c r="H1530" s="35">
        <v>159</v>
      </c>
      <c r="I1530" s="19">
        <v>4</v>
      </c>
      <c r="J1530" s="19">
        <v>1</v>
      </c>
      <c r="K1530" s="22">
        <v>5</v>
      </c>
      <c r="L1530" s="21">
        <v>3.1446540880503147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40</v>
      </c>
      <c r="E1531" s="19">
        <v>42</v>
      </c>
      <c r="F1531" s="20">
        <v>82</v>
      </c>
      <c r="G1531" s="21">
        <v>10.860927152317881</v>
      </c>
      <c r="H1531" s="35">
        <v>339</v>
      </c>
      <c r="I1531" s="19">
        <v>14</v>
      </c>
      <c r="J1531" s="19">
        <v>11</v>
      </c>
      <c r="K1531" s="22">
        <v>25</v>
      </c>
      <c r="L1531" s="21">
        <v>7.3746312684365778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43</v>
      </c>
      <c r="E1532" s="19">
        <v>68</v>
      </c>
      <c r="F1532" s="20">
        <v>111</v>
      </c>
      <c r="G1532" s="21">
        <v>13.805970149253731</v>
      </c>
      <c r="H1532" s="35">
        <v>242</v>
      </c>
      <c r="I1532" s="19">
        <v>10</v>
      </c>
      <c r="J1532" s="19">
        <v>8</v>
      </c>
      <c r="K1532" s="22">
        <v>18</v>
      </c>
      <c r="L1532" s="21">
        <v>7.4380165289256199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23</v>
      </c>
      <c r="E1533" s="19">
        <v>33</v>
      </c>
      <c r="F1533" s="20">
        <v>56</v>
      </c>
      <c r="G1533" s="21">
        <v>17.665615141955836</v>
      </c>
      <c r="H1533" s="35">
        <v>123</v>
      </c>
      <c r="I1533" s="19">
        <v>1</v>
      </c>
      <c r="J1533" s="19">
        <v>1</v>
      </c>
      <c r="K1533" s="22">
        <v>2</v>
      </c>
      <c r="L1533" s="21">
        <v>1.6260162601626018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25</v>
      </c>
      <c r="E1534" s="19">
        <v>26</v>
      </c>
      <c r="F1534" s="20">
        <v>51</v>
      </c>
      <c r="G1534" s="21">
        <v>10.782241014799155</v>
      </c>
      <c r="H1534" s="35">
        <v>206</v>
      </c>
      <c r="I1534" s="19">
        <v>5</v>
      </c>
      <c r="J1534" s="19">
        <v>1</v>
      </c>
      <c r="K1534" s="22">
        <v>6</v>
      </c>
      <c r="L1534" s="21">
        <v>2.912621359223301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35</v>
      </c>
      <c r="E1535" s="19">
        <v>25</v>
      </c>
      <c r="F1535" s="20">
        <v>60</v>
      </c>
      <c r="G1535" s="21">
        <v>12.396694214876034</v>
      </c>
      <c r="H1535" s="35">
        <v>277</v>
      </c>
      <c r="I1535" s="19">
        <v>4</v>
      </c>
      <c r="J1535" s="19">
        <v>9</v>
      </c>
      <c r="K1535" s="22">
        <v>13</v>
      </c>
      <c r="L1535" s="21">
        <v>4.6931407942238268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56</v>
      </c>
      <c r="E1536" s="19">
        <v>53</v>
      </c>
      <c r="F1536" s="20">
        <v>109</v>
      </c>
      <c r="G1536" s="21">
        <v>9.945255474452555</v>
      </c>
      <c r="H1536" s="35">
        <v>486</v>
      </c>
      <c r="I1536" s="19">
        <v>7</v>
      </c>
      <c r="J1536" s="19">
        <v>7</v>
      </c>
      <c r="K1536" s="22">
        <v>14</v>
      </c>
      <c r="L1536" s="21">
        <v>2.880658436213992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53</v>
      </c>
      <c r="E1537" s="19">
        <v>50</v>
      </c>
      <c r="F1537" s="20">
        <v>103</v>
      </c>
      <c r="G1537" s="21">
        <v>11.207834602829161</v>
      </c>
      <c r="H1537" s="35">
        <v>395</v>
      </c>
      <c r="I1537" s="19">
        <v>3</v>
      </c>
      <c r="J1537" s="19">
        <v>5</v>
      </c>
      <c r="K1537" s="22">
        <v>8</v>
      </c>
      <c r="L1537" s="21">
        <v>2.0253164556962027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69</v>
      </c>
      <c r="E1538" s="19">
        <v>59</v>
      </c>
      <c r="F1538" s="20">
        <v>128</v>
      </c>
      <c r="G1538" s="21">
        <v>15.130023640661939</v>
      </c>
      <c r="H1538" s="35">
        <v>362</v>
      </c>
      <c r="I1538" s="19">
        <v>13</v>
      </c>
      <c r="J1538" s="19">
        <v>8</v>
      </c>
      <c r="K1538" s="22">
        <v>21</v>
      </c>
      <c r="L1538" s="21">
        <v>5.8011049723756907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87</v>
      </c>
      <c r="E1539" s="19">
        <v>87</v>
      </c>
      <c r="F1539" s="20">
        <v>174</v>
      </c>
      <c r="G1539" s="21">
        <v>12.608695652173912</v>
      </c>
      <c r="H1539" s="35">
        <v>385</v>
      </c>
      <c r="I1539" s="19">
        <v>33</v>
      </c>
      <c r="J1539" s="19">
        <v>24</v>
      </c>
      <c r="K1539" s="22">
        <v>57</v>
      </c>
      <c r="L1539" s="21">
        <v>14.805194805194805</v>
      </c>
    </row>
    <row r="1540" spans="1:12" ht="15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70</v>
      </c>
      <c r="E1540" s="38">
        <v>63</v>
      </c>
      <c r="F1540" s="38">
        <v>133</v>
      </c>
      <c r="G1540" s="31">
        <v>5.7278208440999139</v>
      </c>
      <c r="H1540" s="38">
        <v>677</v>
      </c>
      <c r="I1540" s="38">
        <v>1</v>
      </c>
      <c r="J1540" s="38">
        <v>0</v>
      </c>
      <c r="K1540" s="39">
        <v>1</v>
      </c>
      <c r="L1540" s="31">
        <v>0.14771048744460857</v>
      </c>
    </row>
    <row r="1541" spans="1:12" ht="15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11</v>
      </c>
      <c r="E1541" s="35">
        <v>6</v>
      </c>
      <c r="F1541" s="40">
        <v>17</v>
      </c>
      <c r="G1541" s="21">
        <v>2.4926686217008798</v>
      </c>
      <c r="H1541" s="35">
        <v>433</v>
      </c>
      <c r="I1541" s="35">
        <v>1</v>
      </c>
      <c r="J1541" s="35">
        <v>0</v>
      </c>
      <c r="K1541" s="41">
        <v>1</v>
      </c>
      <c r="L1541" s="21">
        <v>0.23094688221709006</v>
      </c>
    </row>
    <row r="1542" spans="1:12" ht="15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19</v>
      </c>
      <c r="E1542" s="35">
        <v>20</v>
      </c>
      <c r="F1542" s="40">
        <v>39</v>
      </c>
      <c r="G1542" s="21">
        <v>11.818181818181818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8</v>
      </c>
      <c r="E1543" s="35">
        <v>6</v>
      </c>
      <c r="F1543" s="40">
        <v>14</v>
      </c>
      <c r="G1543" s="21">
        <v>6.3063063063063058</v>
      </c>
      <c r="H1543" s="35">
        <v>43</v>
      </c>
      <c r="I1543" s="35">
        <v>0</v>
      </c>
      <c r="J1543" s="35">
        <v>0</v>
      </c>
      <c r="K1543" s="41">
        <v>0</v>
      </c>
      <c r="L1543" s="21">
        <v>0</v>
      </c>
    </row>
    <row r="1544" spans="1:12" ht="15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8</v>
      </c>
      <c r="E1544" s="35">
        <v>12</v>
      </c>
      <c r="F1544" s="40">
        <v>20</v>
      </c>
      <c r="G1544" s="21">
        <v>6.4935064935064926</v>
      </c>
      <c r="H1544" s="35">
        <v>-29</v>
      </c>
      <c r="I1544" s="35">
        <v>0</v>
      </c>
      <c r="J1544" s="35">
        <v>0</v>
      </c>
      <c r="K1544" s="41">
        <v>0</v>
      </c>
      <c r="L1544" s="21">
        <v>0</v>
      </c>
    </row>
    <row r="1545" spans="1:12" ht="15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0</v>
      </c>
      <c r="E1545" s="35">
        <v>0</v>
      </c>
      <c r="F1545" s="40">
        <v>0</v>
      </c>
      <c r="G1545" s="21">
        <v>0</v>
      </c>
      <c r="H1545" s="35">
        <v>4</v>
      </c>
      <c r="I1545" s="35">
        <v>0</v>
      </c>
      <c r="J1545" s="35">
        <v>0</v>
      </c>
      <c r="K1545" s="41">
        <v>0</v>
      </c>
      <c r="L1545" s="21">
        <v>0</v>
      </c>
    </row>
    <row r="1546" spans="1:12" ht="15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20</v>
      </c>
      <c r="E1546" s="35">
        <v>13</v>
      </c>
      <c r="F1546" s="40">
        <v>33</v>
      </c>
      <c r="G1546" s="21">
        <v>6.8750000000000009</v>
      </c>
      <c r="H1546" s="35">
        <v>184</v>
      </c>
      <c r="I1546" s="35">
        <v>0</v>
      </c>
      <c r="J1546" s="35">
        <v>0</v>
      </c>
      <c r="K1546" s="41">
        <v>0</v>
      </c>
      <c r="L1546" s="21">
        <v>0</v>
      </c>
    </row>
    <row r="1547" spans="1:12" ht="15" customHeight="1" outlineLevel="1" x14ac:dyDescent="0.2">
      <c r="A1547" s="68" t="s">
        <v>2716</v>
      </c>
      <c r="B1547" s="43" t="s">
        <v>2717</v>
      </c>
      <c r="C1547" s="44">
        <v>151</v>
      </c>
      <c r="D1547" s="35">
        <v>4</v>
      </c>
      <c r="E1547" s="35">
        <v>6</v>
      </c>
      <c r="F1547" s="40">
        <v>10</v>
      </c>
      <c r="G1547" s="21">
        <v>6.6225165562913908</v>
      </c>
      <c r="H1547" s="35">
        <v>45</v>
      </c>
      <c r="I1547" s="35">
        <v>0</v>
      </c>
      <c r="J1547" s="35">
        <v>0</v>
      </c>
      <c r="K1547" s="48">
        <v>0</v>
      </c>
      <c r="L1547" s="46">
        <v>0</v>
      </c>
    </row>
    <row r="1548" spans="1:12" ht="15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381</v>
      </c>
      <c r="E1548" s="38">
        <v>332</v>
      </c>
      <c r="F1548" s="38">
        <v>713</v>
      </c>
      <c r="G1548" s="31">
        <v>9.7497607001230691</v>
      </c>
      <c r="H1548" s="29">
        <v>-70</v>
      </c>
      <c r="I1548" s="38">
        <v>1</v>
      </c>
      <c r="J1548" s="38">
        <v>0</v>
      </c>
      <c r="K1548" s="39">
        <v>1</v>
      </c>
      <c r="L1548" s="31">
        <v>-1.4285714285714286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3566</v>
      </c>
      <c r="E1549" s="9">
        <v>3619</v>
      </c>
      <c r="F1549" s="9">
        <v>7185</v>
      </c>
      <c r="G1549" s="25">
        <v>4.8795561199888624</v>
      </c>
      <c r="H1549" s="9">
        <v>71146</v>
      </c>
      <c r="I1549" s="9">
        <v>161</v>
      </c>
      <c r="J1549" s="9">
        <v>183</v>
      </c>
      <c r="K1549" s="16">
        <v>344</v>
      </c>
      <c r="L1549" s="25">
        <v>0.48351277654400809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159</v>
      </c>
      <c r="E1550" s="29">
        <v>165</v>
      </c>
      <c r="F1550" s="29">
        <v>324</v>
      </c>
      <c r="G1550" s="31">
        <v>2.5417745351847496</v>
      </c>
      <c r="H1550" s="29">
        <v>8794</v>
      </c>
      <c r="I1550" s="29">
        <v>31</v>
      </c>
      <c r="J1550" s="29">
        <v>29</v>
      </c>
      <c r="K1550" s="36">
        <v>60</v>
      </c>
      <c r="L1550" s="31">
        <v>0.68228337502842851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58</v>
      </c>
      <c r="E1551" s="19">
        <v>55</v>
      </c>
      <c r="F1551" s="20">
        <v>113</v>
      </c>
      <c r="G1551" s="21">
        <v>3.9427773900907188</v>
      </c>
      <c r="H1551" s="19">
        <v>1793</v>
      </c>
      <c r="I1551" s="19">
        <v>1</v>
      </c>
      <c r="J1551" s="19">
        <v>2</v>
      </c>
      <c r="K1551" s="22">
        <v>3</v>
      </c>
      <c r="L1551" s="21">
        <v>0.16731734523145567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10</v>
      </c>
      <c r="E1552" s="19">
        <v>9</v>
      </c>
      <c r="F1552" s="20">
        <v>19</v>
      </c>
      <c r="G1552" s="21">
        <v>1.9427402862985685</v>
      </c>
      <c r="H1552" s="35">
        <v>718</v>
      </c>
      <c r="I1552" s="19">
        <v>1</v>
      </c>
      <c r="J1552" s="19">
        <v>2</v>
      </c>
      <c r="K1552" s="22">
        <v>3</v>
      </c>
      <c r="L1552" s="21">
        <v>0.4178272980501393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15</v>
      </c>
      <c r="E1553" s="19">
        <v>21</v>
      </c>
      <c r="F1553" s="20">
        <v>36</v>
      </c>
      <c r="G1553" s="21">
        <v>2.7210884353741496</v>
      </c>
      <c r="H1553" s="35">
        <v>836</v>
      </c>
      <c r="I1553" s="19">
        <v>1</v>
      </c>
      <c r="J1553" s="19">
        <v>3</v>
      </c>
      <c r="K1553" s="22">
        <v>4</v>
      </c>
      <c r="L1553" s="21">
        <v>0.4784688995215311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20</v>
      </c>
      <c r="E1554" s="19">
        <v>13</v>
      </c>
      <c r="F1554" s="20">
        <v>33</v>
      </c>
      <c r="G1554" s="21">
        <v>2.1373056994818653</v>
      </c>
      <c r="H1554" s="35">
        <v>966</v>
      </c>
      <c r="I1554" s="19">
        <v>6</v>
      </c>
      <c r="J1554" s="19">
        <v>3</v>
      </c>
      <c r="K1554" s="22">
        <v>9</v>
      </c>
      <c r="L1554" s="21">
        <v>0.93167701863354035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10</v>
      </c>
      <c r="E1555" s="19">
        <v>15</v>
      </c>
      <c r="F1555" s="20">
        <v>25</v>
      </c>
      <c r="G1555" s="21">
        <v>3.5063113604488079</v>
      </c>
      <c r="H1555" s="35">
        <v>493</v>
      </c>
      <c r="I1555" s="19">
        <v>2</v>
      </c>
      <c r="J1555" s="19">
        <v>3</v>
      </c>
      <c r="K1555" s="22">
        <v>5</v>
      </c>
      <c r="L1555" s="21">
        <v>1.0141987829614605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16</v>
      </c>
      <c r="E1556" s="19">
        <v>20</v>
      </c>
      <c r="F1556" s="20">
        <v>36</v>
      </c>
      <c r="G1556" s="21">
        <v>4.4831880448318806</v>
      </c>
      <c r="H1556" s="35">
        <v>363</v>
      </c>
      <c r="I1556" s="19">
        <v>0</v>
      </c>
      <c r="J1556" s="19">
        <v>0</v>
      </c>
      <c r="K1556" s="22">
        <v>0</v>
      </c>
      <c r="L1556" s="21">
        <v>0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2</v>
      </c>
      <c r="E1557" s="19">
        <v>1</v>
      </c>
      <c r="F1557" s="20">
        <v>3</v>
      </c>
      <c r="G1557" s="21">
        <v>0.55658627087198509</v>
      </c>
      <c r="H1557" s="35">
        <v>505</v>
      </c>
      <c r="I1557" s="19">
        <v>5</v>
      </c>
      <c r="J1557" s="19">
        <v>3</v>
      </c>
      <c r="K1557" s="22">
        <v>8</v>
      </c>
      <c r="L1557" s="21">
        <v>1.5841584158415842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5</v>
      </c>
      <c r="E1558" s="19">
        <v>7</v>
      </c>
      <c r="F1558" s="20">
        <v>12</v>
      </c>
      <c r="G1558" s="21">
        <v>1.426872770511296</v>
      </c>
      <c r="H1558" s="35">
        <v>673</v>
      </c>
      <c r="I1558" s="19">
        <v>1</v>
      </c>
      <c r="J1558" s="19">
        <v>0</v>
      </c>
      <c r="K1558" s="22">
        <v>1</v>
      </c>
      <c r="L1558" s="21">
        <v>0.14858841010401189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6</v>
      </c>
      <c r="E1559" s="19">
        <v>6</v>
      </c>
      <c r="F1559" s="20">
        <v>12</v>
      </c>
      <c r="G1559" s="21">
        <v>1.4234875444839856</v>
      </c>
      <c r="H1559" s="35">
        <v>761</v>
      </c>
      <c r="I1559" s="19">
        <v>5</v>
      </c>
      <c r="J1559" s="19">
        <v>5</v>
      </c>
      <c r="K1559" s="22">
        <v>10</v>
      </c>
      <c r="L1559" s="21">
        <v>1.3140604467805519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6</v>
      </c>
      <c r="E1560" s="19">
        <v>11</v>
      </c>
      <c r="F1560" s="20">
        <v>17</v>
      </c>
      <c r="G1560" s="21">
        <v>1.7745302713987474</v>
      </c>
      <c r="H1560" s="35">
        <v>760</v>
      </c>
      <c r="I1560" s="19">
        <v>0</v>
      </c>
      <c r="J1560" s="19">
        <v>0</v>
      </c>
      <c r="K1560" s="22">
        <v>0</v>
      </c>
      <c r="L1560" s="21">
        <v>0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8</v>
      </c>
      <c r="E1561" s="19">
        <v>3</v>
      </c>
      <c r="F1561" s="20">
        <v>11</v>
      </c>
      <c r="G1561" s="21">
        <v>1.4285714285714286</v>
      </c>
      <c r="H1561" s="35">
        <v>596</v>
      </c>
      <c r="I1561" s="19">
        <v>4</v>
      </c>
      <c r="J1561" s="19">
        <v>4</v>
      </c>
      <c r="K1561" s="22">
        <v>8</v>
      </c>
      <c r="L1561" s="21">
        <v>1.3422818791946309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3</v>
      </c>
      <c r="E1562" s="19">
        <v>4</v>
      </c>
      <c r="F1562" s="20">
        <v>7</v>
      </c>
      <c r="G1562" s="21">
        <v>1.2302284710017575</v>
      </c>
      <c r="H1562" s="19">
        <v>330</v>
      </c>
      <c r="I1562" s="19">
        <v>5</v>
      </c>
      <c r="J1562" s="19">
        <v>4</v>
      </c>
      <c r="K1562" s="22">
        <v>9</v>
      </c>
      <c r="L1562" s="21">
        <v>2.7272727272727271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948</v>
      </c>
      <c r="E1563" s="29">
        <v>964</v>
      </c>
      <c r="F1563" s="29">
        <v>1912</v>
      </c>
      <c r="G1563" s="31">
        <v>5.2333378951690159</v>
      </c>
      <c r="H1563" s="29">
        <v>16023</v>
      </c>
      <c r="I1563" s="29">
        <v>31</v>
      </c>
      <c r="J1563" s="29">
        <v>43</v>
      </c>
      <c r="K1563" s="36">
        <v>74</v>
      </c>
      <c r="L1563" s="31">
        <v>0.46183611059102542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14</v>
      </c>
      <c r="E1564" s="19">
        <v>5</v>
      </c>
      <c r="F1564" s="20">
        <v>19</v>
      </c>
      <c r="G1564" s="21">
        <v>2.9411764705882351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10</v>
      </c>
      <c r="E1565" s="19">
        <v>18</v>
      </c>
      <c r="F1565" s="20">
        <v>28</v>
      </c>
      <c r="G1565" s="21">
        <v>3.329369797859691</v>
      </c>
      <c r="H1565" s="35">
        <v>573</v>
      </c>
      <c r="I1565" s="19">
        <v>0</v>
      </c>
      <c r="J1565" s="19">
        <v>0</v>
      </c>
      <c r="K1565" s="22">
        <v>0</v>
      </c>
      <c r="L1565" s="21">
        <v>0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43</v>
      </c>
      <c r="E1566" s="19">
        <v>37</v>
      </c>
      <c r="F1566" s="20">
        <v>80</v>
      </c>
      <c r="G1566" s="21">
        <v>9.0909090909090917</v>
      </c>
      <c r="H1566" s="35">
        <v>144</v>
      </c>
      <c r="I1566" s="19">
        <v>0</v>
      </c>
      <c r="J1566" s="19">
        <v>0</v>
      </c>
      <c r="K1566" s="22">
        <v>0</v>
      </c>
      <c r="L1566" s="21">
        <v>0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11</v>
      </c>
      <c r="E1567" s="19">
        <v>12</v>
      </c>
      <c r="F1567" s="20">
        <v>23</v>
      </c>
      <c r="G1567" s="21">
        <v>5.8673469387755102</v>
      </c>
      <c r="H1567" s="35">
        <v>226</v>
      </c>
      <c r="I1567" s="19">
        <v>0</v>
      </c>
      <c r="J1567" s="19">
        <v>0</v>
      </c>
      <c r="K1567" s="22">
        <v>0</v>
      </c>
      <c r="L1567" s="21">
        <v>0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18</v>
      </c>
      <c r="E1568" s="19">
        <v>19</v>
      </c>
      <c r="F1568" s="20">
        <v>37</v>
      </c>
      <c r="G1568" s="21">
        <v>4.5792079207920793</v>
      </c>
      <c r="H1568" s="35">
        <v>525</v>
      </c>
      <c r="I1568" s="19">
        <v>3</v>
      </c>
      <c r="J1568" s="19">
        <v>0</v>
      </c>
      <c r="K1568" s="22">
        <v>3</v>
      </c>
      <c r="L1568" s="21">
        <v>0.5714285714285714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26</v>
      </c>
      <c r="E1569" s="19">
        <v>29</v>
      </c>
      <c r="F1569" s="20">
        <v>55</v>
      </c>
      <c r="G1569" s="21">
        <v>6.9095477386934672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29</v>
      </c>
      <c r="E1570" s="19">
        <v>33</v>
      </c>
      <c r="F1570" s="20">
        <v>62</v>
      </c>
      <c r="G1570" s="21">
        <v>7.2599531615925059</v>
      </c>
      <c r="H1570" s="35">
        <v>612</v>
      </c>
      <c r="I1570" s="19">
        <v>0</v>
      </c>
      <c r="J1570" s="19">
        <v>0</v>
      </c>
      <c r="K1570" s="22">
        <v>0</v>
      </c>
      <c r="L1570" s="21">
        <v>0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12</v>
      </c>
      <c r="E1571" s="19">
        <v>13</v>
      </c>
      <c r="F1571" s="20">
        <v>25</v>
      </c>
      <c r="G1571" s="21">
        <v>3.8759689922480618</v>
      </c>
      <c r="H1571" s="35">
        <v>387</v>
      </c>
      <c r="I1571" s="19">
        <v>2</v>
      </c>
      <c r="J1571" s="19">
        <v>2</v>
      </c>
      <c r="K1571" s="22">
        <v>4</v>
      </c>
      <c r="L1571" s="21">
        <v>1.03359173126615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16</v>
      </c>
      <c r="E1572" s="19">
        <v>15</v>
      </c>
      <c r="F1572" s="20">
        <v>31</v>
      </c>
      <c r="G1572" s="21">
        <v>5.4964539007092199</v>
      </c>
      <c r="H1572" s="35">
        <v>331</v>
      </c>
      <c r="I1572" s="19">
        <v>0</v>
      </c>
      <c r="J1572" s="19">
        <v>0</v>
      </c>
      <c r="K1572" s="22">
        <v>0</v>
      </c>
      <c r="L1572" s="21">
        <v>0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25</v>
      </c>
      <c r="E1573" s="19">
        <v>36</v>
      </c>
      <c r="F1573" s="20">
        <v>61</v>
      </c>
      <c r="G1573" s="21">
        <v>5.9454191033138395</v>
      </c>
      <c r="H1573" s="35">
        <v>301</v>
      </c>
      <c r="I1573" s="19">
        <v>0</v>
      </c>
      <c r="J1573" s="19">
        <v>0</v>
      </c>
      <c r="K1573" s="22">
        <v>0</v>
      </c>
      <c r="L1573" s="21">
        <v>0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8</v>
      </c>
      <c r="E1574" s="19">
        <v>8</v>
      </c>
      <c r="F1574" s="20">
        <v>16</v>
      </c>
      <c r="G1574" s="21">
        <v>2.2566995768688294</v>
      </c>
      <c r="H1574" s="35">
        <v>504</v>
      </c>
      <c r="I1574" s="19">
        <v>0</v>
      </c>
      <c r="J1574" s="19">
        <v>1</v>
      </c>
      <c r="K1574" s="22">
        <v>1</v>
      </c>
      <c r="L1574" s="21">
        <v>0.1984126984126984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14</v>
      </c>
      <c r="E1575" s="19">
        <v>14</v>
      </c>
      <c r="F1575" s="20">
        <v>28</v>
      </c>
      <c r="G1575" s="21">
        <v>3.4271725826193387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21</v>
      </c>
      <c r="E1576" s="19">
        <v>18</v>
      </c>
      <c r="F1576" s="20">
        <v>39</v>
      </c>
      <c r="G1576" s="21">
        <v>5.4091539528432726</v>
      </c>
      <c r="H1576" s="35">
        <v>272</v>
      </c>
      <c r="I1576" s="19">
        <v>2</v>
      </c>
      <c r="J1576" s="19">
        <v>2</v>
      </c>
      <c r="K1576" s="22">
        <v>4</v>
      </c>
      <c r="L1576" s="21">
        <v>1.4705882352941175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52</v>
      </c>
      <c r="E1577" s="19">
        <v>55</v>
      </c>
      <c r="F1577" s="20">
        <v>107</v>
      </c>
      <c r="G1577" s="21">
        <v>7.3287671232876717</v>
      </c>
      <c r="H1577" s="35">
        <v>453</v>
      </c>
      <c r="I1577" s="19">
        <v>3</v>
      </c>
      <c r="J1577" s="19">
        <v>3</v>
      </c>
      <c r="K1577" s="22">
        <v>6</v>
      </c>
      <c r="L1577" s="21">
        <v>1.3245033112582782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39</v>
      </c>
      <c r="E1578" s="19">
        <v>30</v>
      </c>
      <c r="F1578" s="20">
        <v>69</v>
      </c>
      <c r="G1578" s="21">
        <v>5.5690072639225177</v>
      </c>
      <c r="H1578" s="35">
        <v>602</v>
      </c>
      <c r="I1578" s="19">
        <v>2</v>
      </c>
      <c r="J1578" s="19">
        <v>2</v>
      </c>
      <c r="K1578" s="22">
        <v>4</v>
      </c>
      <c r="L1578" s="21">
        <v>0.66445182724252494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254</v>
      </c>
      <c r="E1579" s="19">
        <v>265</v>
      </c>
      <c r="F1579" s="20">
        <v>519</v>
      </c>
      <c r="G1579" s="21">
        <v>7.5755364180411622</v>
      </c>
      <c r="H1579" s="35">
        <v>348</v>
      </c>
      <c r="I1579" s="19">
        <v>4</v>
      </c>
      <c r="J1579" s="19">
        <v>6</v>
      </c>
      <c r="K1579" s="22">
        <v>10</v>
      </c>
      <c r="L1579" s="21">
        <v>2.8735632183908044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21</v>
      </c>
      <c r="E1580" s="19">
        <v>12</v>
      </c>
      <c r="F1580" s="20">
        <v>33</v>
      </c>
      <c r="G1580" s="21">
        <v>3.1458531935176359</v>
      </c>
      <c r="H1580" s="35">
        <v>993</v>
      </c>
      <c r="I1580" s="19">
        <v>0</v>
      </c>
      <c r="J1580" s="19">
        <v>0</v>
      </c>
      <c r="K1580" s="22">
        <v>0</v>
      </c>
      <c r="L1580" s="21">
        <v>0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14</v>
      </c>
      <c r="E1581" s="19">
        <v>7</v>
      </c>
      <c r="F1581" s="20">
        <v>21</v>
      </c>
      <c r="G1581" s="21">
        <v>2.6649746192893402</v>
      </c>
      <c r="H1581" s="35">
        <v>472</v>
      </c>
      <c r="I1581" s="19">
        <v>0</v>
      </c>
      <c r="J1581" s="19">
        <v>0</v>
      </c>
      <c r="K1581" s="22">
        <v>0</v>
      </c>
      <c r="L1581" s="21">
        <v>0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6</v>
      </c>
      <c r="E1582" s="19">
        <v>6</v>
      </c>
      <c r="F1582" s="20">
        <v>12</v>
      </c>
      <c r="G1582" s="21">
        <v>2.2471910112359552</v>
      </c>
      <c r="H1582" s="35">
        <v>477</v>
      </c>
      <c r="I1582" s="19">
        <v>3</v>
      </c>
      <c r="J1582" s="19">
        <v>2</v>
      </c>
      <c r="K1582" s="22">
        <v>5</v>
      </c>
      <c r="L1582" s="21">
        <v>1.0482180293501049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16</v>
      </c>
      <c r="E1583" s="19">
        <v>14</v>
      </c>
      <c r="F1583" s="20">
        <v>30</v>
      </c>
      <c r="G1583" s="21">
        <v>2.8248587570621471</v>
      </c>
      <c r="H1583" s="35">
        <v>124</v>
      </c>
      <c r="I1583" s="19">
        <v>1</v>
      </c>
      <c r="J1583" s="19">
        <v>1</v>
      </c>
      <c r="K1583" s="22">
        <v>2</v>
      </c>
      <c r="L1583" s="21">
        <v>1.6129032258064515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16</v>
      </c>
      <c r="E1584" s="19">
        <v>21</v>
      </c>
      <c r="F1584" s="20">
        <v>37</v>
      </c>
      <c r="G1584" s="21">
        <v>3.2427695004382118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9</v>
      </c>
      <c r="E1585" s="19">
        <v>10</v>
      </c>
      <c r="F1585" s="20">
        <v>19</v>
      </c>
      <c r="G1585" s="21">
        <v>3.8383838383838382</v>
      </c>
      <c r="H1585" s="35">
        <v>265</v>
      </c>
      <c r="I1585" s="19">
        <v>1</v>
      </c>
      <c r="J1585" s="19">
        <v>0</v>
      </c>
      <c r="K1585" s="22">
        <v>1</v>
      </c>
      <c r="L1585" s="21">
        <v>0.37735849056603776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11</v>
      </c>
      <c r="E1586" s="19">
        <v>8</v>
      </c>
      <c r="F1586" s="20">
        <v>19</v>
      </c>
      <c r="G1586" s="21">
        <v>2.4804177545691903</v>
      </c>
      <c r="H1586" s="35">
        <v>528</v>
      </c>
      <c r="I1586" s="19">
        <v>1</v>
      </c>
      <c r="J1586" s="19">
        <v>0</v>
      </c>
      <c r="K1586" s="22">
        <v>1</v>
      </c>
      <c r="L1586" s="21">
        <v>0.18939393939393939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23</v>
      </c>
      <c r="E1587" s="19">
        <v>11</v>
      </c>
      <c r="F1587" s="20">
        <v>34</v>
      </c>
      <c r="G1587" s="21">
        <v>3.9080459770114944</v>
      </c>
      <c r="H1587" s="35">
        <v>532</v>
      </c>
      <c r="I1587" s="19">
        <v>1</v>
      </c>
      <c r="J1587" s="19">
        <v>6</v>
      </c>
      <c r="K1587" s="22">
        <v>7</v>
      </c>
      <c r="L1587" s="21">
        <v>1.3157894736842104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15</v>
      </c>
      <c r="E1588" s="19">
        <v>18</v>
      </c>
      <c r="F1588" s="20">
        <v>33</v>
      </c>
      <c r="G1588" s="21">
        <v>3.7414965986394559</v>
      </c>
      <c r="H1588" s="35">
        <v>323</v>
      </c>
      <c r="I1588" s="19">
        <v>0</v>
      </c>
      <c r="J1588" s="19">
        <v>2</v>
      </c>
      <c r="K1588" s="22">
        <v>2</v>
      </c>
      <c r="L1588" s="21">
        <v>0.61919504643962853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10</v>
      </c>
      <c r="E1589" s="19">
        <v>20</v>
      </c>
      <c r="F1589" s="20">
        <v>30</v>
      </c>
      <c r="G1589" s="21">
        <v>5</v>
      </c>
      <c r="H1589" s="35">
        <v>250</v>
      </c>
      <c r="I1589" s="19">
        <v>1</v>
      </c>
      <c r="J1589" s="19">
        <v>0</v>
      </c>
      <c r="K1589" s="22">
        <v>1</v>
      </c>
      <c r="L1589" s="21">
        <v>0.4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10</v>
      </c>
      <c r="E1590" s="19">
        <v>10</v>
      </c>
      <c r="F1590" s="20">
        <v>20</v>
      </c>
      <c r="G1590" s="21">
        <v>4.0080160320641278</v>
      </c>
      <c r="H1590" s="35">
        <v>350</v>
      </c>
      <c r="I1590" s="19">
        <v>1</v>
      </c>
      <c r="J1590" s="19">
        <v>0</v>
      </c>
      <c r="K1590" s="22">
        <v>1</v>
      </c>
      <c r="L1590" s="21">
        <v>0.2857142857142857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10</v>
      </c>
      <c r="E1591" s="19">
        <v>13</v>
      </c>
      <c r="F1591" s="20">
        <v>23</v>
      </c>
      <c r="G1591" s="21">
        <v>3.1988873435326846</v>
      </c>
      <c r="H1591" s="35">
        <v>441</v>
      </c>
      <c r="I1591" s="19">
        <v>1</v>
      </c>
      <c r="J1591" s="19">
        <v>1</v>
      </c>
      <c r="K1591" s="22">
        <v>2</v>
      </c>
      <c r="L1591" s="21">
        <v>0.45351473922902497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43</v>
      </c>
      <c r="E1592" s="19">
        <v>38</v>
      </c>
      <c r="F1592" s="20">
        <v>81</v>
      </c>
      <c r="G1592" s="21">
        <v>6.2116564417177917</v>
      </c>
      <c r="H1592" s="19">
        <v>457</v>
      </c>
      <c r="I1592" s="19">
        <v>0</v>
      </c>
      <c r="J1592" s="19">
        <v>2</v>
      </c>
      <c r="K1592" s="22">
        <v>2</v>
      </c>
      <c r="L1592" s="21">
        <v>0.43763676148796499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13</v>
      </c>
      <c r="E1593" s="19">
        <v>15</v>
      </c>
      <c r="F1593" s="20">
        <v>28</v>
      </c>
      <c r="G1593" s="21">
        <v>2.3083264633140974</v>
      </c>
      <c r="H1593" s="19">
        <v>1056</v>
      </c>
      <c r="I1593" s="19">
        <v>2</v>
      </c>
      <c r="J1593" s="19">
        <v>4</v>
      </c>
      <c r="K1593" s="22">
        <v>6</v>
      </c>
      <c r="L1593" s="21">
        <v>0.56818181818181823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8</v>
      </c>
      <c r="E1594" s="19">
        <v>14</v>
      </c>
      <c r="F1594" s="20">
        <v>22</v>
      </c>
      <c r="G1594" s="21">
        <v>4.2389210019267818</v>
      </c>
      <c r="H1594" s="35">
        <v>180</v>
      </c>
      <c r="I1594" s="19">
        <v>0</v>
      </c>
      <c r="J1594" s="19">
        <v>0</v>
      </c>
      <c r="K1594" s="22">
        <v>0</v>
      </c>
      <c r="L1594" s="21">
        <v>0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4</v>
      </c>
      <c r="E1595" s="19">
        <v>8</v>
      </c>
      <c r="F1595" s="20">
        <v>12</v>
      </c>
      <c r="G1595" s="21">
        <v>2.6845637583892619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28</v>
      </c>
      <c r="E1596" s="19">
        <v>34</v>
      </c>
      <c r="F1596" s="20">
        <v>62</v>
      </c>
      <c r="G1596" s="21">
        <v>6.0194174757281553</v>
      </c>
      <c r="H1596" s="35">
        <v>921</v>
      </c>
      <c r="I1596" s="19">
        <v>1</v>
      </c>
      <c r="J1596" s="19">
        <v>3</v>
      </c>
      <c r="K1596" s="22">
        <v>4</v>
      </c>
      <c r="L1596" s="21">
        <v>0.43431053203040176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13</v>
      </c>
      <c r="E1597" s="19">
        <v>16</v>
      </c>
      <c r="F1597" s="20">
        <v>29</v>
      </c>
      <c r="G1597" s="21">
        <v>6.807511737089202</v>
      </c>
      <c r="H1597" s="35">
        <v>217</v>
      </c>
      <c r="I1597" s="19">
        <v>0</v>
      </c>
      <c r="J1597" s="19">
        <v>1</v>
      </c>
      <c r="K1597" s="22">
        <v>1</v>
      </c>
      <c r="L1597" s="21">
        <v>0.46082949308755761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12</v>
      </c>
      <c r="E1598" s="19">
        <v>19</v>
      </c>
      <c r="F1598" s="20">
        <v>31</v>
      </c>
      <c r="G1598" s="21">
        <v>4.3661971830985911</v>
      </c>
      <c r="H1598" s="35">
        <v>510</v>
      </c>
      <c r="I1598" s="19">
        <v>2</v>
      </c>
      <c r="J1598" s="19">
        <v>3</v>
      </c>
      <c r="K1598" s="22">
        <v>5</v>
      </c>
      <c r="L1598" s="21">
        <v>0.98039215686274506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20</v>
      </c>
      <c r="E1599" s="19">
        <v>18</v>
      </c>
      <c r="F1599" s="20">
        <v>38</v>
      </c>
      <c r="G1599" s="21">
        <v>8.2969432314410483</v>
      </c>
      <c r="H1599" s="35">
        <v>62</v>
      </c>
      <c r="I1599" s="19">
        <v>0</v>
      </c>
      <c r="J1599" s="19">
        <v>2</v>
      </c>
      <c r="K1599" s="22">
        <v>2</v>
      </c>
      <c r="L1599" s="21">
        <v>3.225806451612903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12</v>
      </c>
      <c r="E1600" s="19">
        <v>12</v>
      </c>
      <c r="F1600" s="20">
        <v>24</v>
      </c>
      <c r="G1600" s="21">
        <v>9.1603053435114496</v>
      </c>
      <c r="H1600" s="35">
        <v>81</v>
      </c>
      <c r="I1600" s="19">
        <v>0</v>
      </c>
      <c r="J1600" s="19">
        <v>0</v>
      </c>
      <c r="K1600" s="22">
        <v>0</v>
      </c>
      <c r="L1600" s="21">
        <v>0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29</v>
      </c>
      <c r="E1601" s="19">
        <v>19</v>
      </c>
      <c r="F1601" s="20">
        <v>48</v>
      </c>
      <c r="G1601" s="21">
        <v>6.6206896551724137</v>
      </c>
      <c r="H1601" s="35">
        <v>231</v>
      </c>
      <c r="I1601" s="19">
        <v>0</v>
      </c>
      <c r="J1601" s="19">
        <v>0</v>
      </c>
      <c r="K1601" s="22">
        <v>0</v>
      </c>
      <c r="L1601" s="21">
        <v>0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12</v>
      </c>
      <c r="E1602" s="19">
        <v>13</v>
      </c>
      <c r="F1602" s="20">
        <v>25</v>
      </c>
      <c r="G1602" s="21">
        <v>5.2410901467505235</v>
      </c>
      <c r="H1602" s="35">
        <v>163</v>
      </c>
      <c r="I1602" s="19">
        <v>0</v>
      </c>
      <c r="J1602" s="19">
        <v>0</v>
      </c>
      <c r="K1602" s="22">
        <v>0</v>
      </c>
      <c r="L1602" s="21">
        <v>0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1</v>
      </c>
      <c r="E1603" s="19">
        <v>1</v>
      </c>
      <c r="F1603" s="20">
        <v>2</v>
      </c>
      <c r="G1603" s="21">
        <v>0.64516129032258063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450</v>
      </c>
      <c r="E1604" s="29">
        <v>445</v>
      </c>
      <c r="F1604" s="29">
        <v>895</v>
      </c>
      <c r="G1604" s="31">
        <v>3.8009088206565593</v>
      </c>
      <c r="H1604" s="29">
        <v>13123</v>
      </c>
      <c r="I1604" s="29">
        <v>23</v>
      </c>
      <c r="J1604" s="29">
        <v>34</v>
      </c>
      <c r="K1604" s="36">
        <v>57</v>
      </c>
      <c r="L1604" s="31">
        <v>0.43435190124209405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44</v>
      </c>
      <c r="E1605" s="19">
        <v>42</v>
      </c>
      <c r="F1605" s="20">
        <v>86</v>
      </c>
      <c r="G1605" s="21">
        <v>3.4496590453269151</v>
      </c>
      <c r="H1605" s="19">
        <v>1194</v>
      </c>
      <c r="I1605" s="19">
        <v>3</v>
      </c>
      <c r="J1605" s="19">
        <v>7</v>
      </c>
      <c r="K1605" s="22">
        <v>10</v>
      </c>
      <c r="L1605" s="21">
        <v>0.83752093802345051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84</v>
      </c>
      <c r="E1606" s="19">
        <v>72</v>
      </c>
      <c r="F1606" s="20">
        <v>156</v>
      </c>
      <c r="G1606" s="21">
        <v>5.0420168067226889</v>
      </c>
      <c r="H1606" s="19">
        <v>1511</v>
      </c>
      <c r="I1606" s="19">
        <v>6</v>
      </c>
      <c r="J1606" s="19">
        <v>11</v>
      </c>
      <c r="K1606" s="22">
        <v>17</v>
      </c>
      <c r="L1606" s="21">
        <v>1.1250827266710788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25</v>
      </c>
      <c r="E1607" s="19">
        <v>22</v>
      </c>
      <c r="F1607" s="20">
        <v>47</v>
      </c>
      <c r="G1607" s="21">
        <v>6.8214804063860672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15</v>
      </c>
      <c r="E1608" s="19">
        <v>14</v>
      </c>
      <c r="F1608" s="20">
        <v>29</v>
      </c>
      <c r="G1608" s="21">
        <v>3.6024844720496891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36</v>
      </c>
      <c r="E1609" s="19">
        <v>25</v>
      </c>
      <c r="F1609" s="20">
        <v>61</v>
      </c>
      <c r="G1609" s="21">
        <v>3.7911746426351769</v>
      </c>
      <c r="H1609" s="19">
        <v>1027</v>
      </c>
      <c r="I1609" s="19">
        <v>1</v>
      </c>
      <c r="J1609" s="19">
        <v>0</v>
      </c>
      <c r="K1609" s="22">
        <v>1</v>
      </c>
      <c r="L1609" s="21">
        <v>9.7370983446932818E-2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0</v>
      </c>
      <c r="E1610" s="19">
        <v>4</v>
      </c>
      <c r="F1610" s="20">
        <v>4</v>
      </c>
      <c r="G1610" s="21">
        <v>1.4440433212996391</v>
      </c>
      <c r="H1610" s="35">
        <v>205</v>
      </c>
      <c r="I1610" s="19">
        <v>0</v>
      </c>
      <c r="J1610" s="19">
        <v>0</v>
      </c>
      <c r="K1610" s="22">
        <v>0</v>
      </c>
      <c r="L1610" s="21">
        <v>0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8</v>
      </c>
      <c r="E1611" s="19">
        <v>23</v>
      </c>
      <c r="F1611" s="20">
        <v>31</v>
      </c>
      <c r="G1611" s="21">
        <v>3.4482758620689653</v>
      </c>
      <c r="H1611" s="35">
        <v>473</v>
      </c>
      <c r="I1611" s="19">
        <v>2</v>
      </c>
      <c r="J1611" s="19">
        <v>5</v>
      </c>
      <c r="K1611" s="22">
        <v>7</v>
      </c>
      <c r="L1611" s="21">
        <v>1.4799154334038054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12</v>
      </c>
      <c r="E1612" s="19">
        <v>14</v>
      </c>
      <c r="F1612" s="20">
        <v>26</v>
      </c>
      <c r="G1612" s="21">
        <v>2.0651310563939633</v>
      </c>
      <c r="H1612" s="35">
        <v>965</v>
      </c>
      <c r="I1612" s="19">
        <v>4</v>
      </c>
      <c r="J1612" s="19">
        <v>2</v>
      </c>
      <c r="K1612" s="22">
        <v>6</v>
      </c>
      <c r="L1612" s="21">
        <v>0.62176165803108807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35</v>
      </c>
      <c r="E1613" s="19">
        <v>34</v>
      </c>
      <c r="F1613" s="20">
        <v>69</v>
      </c>
      <c r="G1613" s="21">
        <v>4.3314500941619585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3</v>
      </c>
      <c r="E1614" s="19">
        <v>5</v>
      </c>
      <c r="F1614" s="20">
        <v>8</v>
      </c>
      <c r="G1614" s="21">
        <v>1.4519056261343013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33</v>
      </c>
      <c r="E1615" s="19">
        <v>25</v>
      </c>
      <c r="F1615" s="20">
        <v>58</v>
      </c>
      <c r="G1615" s="21">
        <v>3.3123929183323817</v>
      </c>
      <c r="H1615" s="19">
        <v>1109</v>
      </c>
      <c r="I1615" s="19">
        <v>3</v>
      </c>
      <c r="J1615" s="19">
        <v>2</v>
      </c>
      <c r="K1615" s="22">
        <v>5</v>
      </c>
      <c r="L1615" s="21">
        <v>0.45085662759242562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37</v>
      </c>
      <c r="E1616" s="19">
        <v>35</v>
      </c>
      <c r="F1616" s="20">
        <v>72</v>
      </c>
      <c r="G1616" s="21">
        <v>4.7028086218158061</v>
      </c>
      <c r="H1616" s="19">
        <v>882</v>
      </c>
      <c r="I1616" s="19">
        <v>0</v>
      </c>
      <c r="J1616" s="19">
        <v>1</v>
      </c>
      <c r="K1616" s="22">
        <v>1</v>
      </c>
      <c r="L1616" s="21">
        <v>0.11337868480725624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31</v>
      </c>
      <c r="E1617" s="19">
        <v>35</v>
      </c>
      <c r="F1617" s="20">
        <v>66</v>
      </c>
      <c r="G1617" s="21">
        <v>3.05980528511822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9</v>
      </c>
      <c r="E1618" s="19">
        <v>9</v>
      </c>
      <c r="F1618" s="20">
        <v>18</v>
      </c>
      <c r="G1618" s="21">
        <v>3.8461538461538463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7</v>
      </c>
      <c r="E1619" s="19">
        <v>12</v>
      </c>
      <c r="F1619" s="20">
        <v>19</v>
      </c>
      <c r="G1619" s="21">
        <v>1.454823889739663</v>
      </c>
      <c r="H1619" s="19">
        <v>1144</v>
      </c>
      <c r="I1619" s="19">
        <v>2</v>
      </c>
      <c r="J1619" s="19">
        <v>2</v>
      </c>
      <c r="K1619" s="22">
        <v>4</v>
      </c>
      <c r="L1619" s="21">
        <v>0.34965034965034963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23</v>
      </c>
      <c r="E1620" s="19">
        <v>29</v>
      </c>
      <c r="F1620" s="20">
        <v>52</v>
      </c>
      <c r="G1620" s="21">
        <v>6.7620286085825754</v>
      </c>
      <c r="H1620" s="35">
        <v>291</v>
      </c>
      <c r="I1620" s="19">
        <v>0</v>
      </c>
      <c r="J1620" s="19">
        <v>0</v>
      </c>
      <c r="K1620" s="22">
        <v>0</v>
      </c>
      <c r="L1620" s="21">
        <v>0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7</v>
      </c>
      <c r="E1621" s="19">
        <v>5</v>
      </c>
      <c r="F1621" s="20">
        <v>12</v>
      </c>
      <c r="G1621" s="21">
        <v>1.5113350125944585</v>
      </c>
      <c r="H1621" s="35">
        <v>611</v>
      </c>
      <c r="I1621" s="19">
        <v>0</v>
      </c>
      <c r="J1621" s="19">
        <v>0</v>
      </c>
      <c r="K1621" s="22">
        <v>0</v>
      </c>
      <c r="L1621" s="21">
        <v>0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23</v>
      </c>
      <c r="E1622" s="19">
        <v>28</v>
      </c>
      <c r="F1622" s="20">
        <v>51</v>
      </c>
      <c r="G1622" s="21">
        <v>5.9440559440559442</v>
      </c>
      <c r="H1622" s="35">
        <v>343</v>
      </c>
      <c r="I1622" s="19">
        <v>1</v>
      </c>
      <c r="J1622" s="19">
        <v>3</v>
      </c>
      <c r="K1622" s="22">
        <v>4</v>
      </c>
      <c r="L1622" s="21">
        <v>1.1661807580174928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18</v>
      </c>
      <c r="E1623" s="19">
        <v>12</v>
      </c>
      <c r="F1623" s="20">
        <v>30</v>
      </c>
      <c r="G1623" s="21">
        <v>4.658385093167702</v>
      </c>
      <c r="H1623" s="19">
        <v>162</v>
      </c>
      <c r="I1623" s="19">
        <v>0</v>
      </c>
      <c r="J1623" s="19">
        <v>0</v>
      </c>
      <c r="K1623" s="22">
        <v>0</v>
      </c>
      <c r="L1623" s="21">
        <v>0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208</v>
      </c>
      <c r="E1624" s="29">
        <v>179</v>
      </c>
      <c r="F1624" s="29">
        <v>387</v>
      </c>
      <c r="G1624" s="31">
        <v>2.8065849590253098</v>
      </c>
      <c r="H1624" s="29">
        <v>8306</v>
      </c>
      <c r="I1624" s="29">
        <v>17</v>
      </c>
      <c r="J1624" s="29">
        <v>12</v>
      </c>
      <c r="K1624" s="36">
        <v>29</v>
      </c>
      <c r="L1624" s="31">
        <v>0.34914519624367923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7</v>
      </c>
      <c r="E1625" s="19">
        <v>10</v>
      </c>
      <c r="F1625" s="20">
        <v>17</v>
      </c>
      <c r="G1625" s="21">
        <v>1.1017498379779649</v>
      </c>
      <c r="H1625" s="19">
        <v>1282</v>
      </c>
      <c r="I1625" s="19">
        <v>8</v>
      </c>
      <c r="J1625" s="19">
        <v>5</v>
      </c>
      <c r="K1625" s="22">
        <v>13</v>
      </c>
      <c r="L1625" s="21">
        <v>1.014040561622465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68</v>
      </c>
      <c r="E1626" s="19">
        <v>39</v>
      </c>
      <c r="F1626" s="20">
        <v>107</v>
      </c>
      <c r="G1626" s="21">
        <v>2.8061893522161028</v>
      </c>
      <c r="H1626" s="19">
        <v>2149</v>
      </c>
      <c r="I1626" s="19">
        <v>3</v>
      </c>
      <c r="J1626" s="19">
        <v>3</v>
      </c>
      <c r="K1626" s="22">
        <v>6</v>
      </c>
      <c r="L1626" s="21">
        <v>0.27919962773382972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16</v>
      </c>
      <c r="E1627" s="19">
        <v>22</v>
      </c>
      <c r="F1627" s="20">
        <v>38</v>
      </c>
      <c r="G1627" s="21">
        <v>5.0065876152832676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12</v>
      </c>
      <c r="E1628" s="19">
        <v>14</v>
      </c>
      <c r="F1628" s="20">
        <v>26</v>
      </c>
      <c r="G1628" s="21">
        <v>3.1100478468899522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37</v>
      </c>
      <c r="E1629" s="19">
        <v>32</v>
      </c>
      <c r="F1629" s="20">
        <v>69</v>
      </c>
      <c r="G1629" s="21">
        <v>6.5839694656488552</v>
      </c>
      <c r="H1629" s="35">
        <v>363</v>
      </c>
      <c r="I1629" s="19">
        <v>0</v>
      </c>
      <c r="J1629" s="19">
        <v>0</v>
      </c>
      <c r="K1629" s="22">
        <v>0</v>
      </c>
      <c r="L1629" s="21">
        <v>0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6</v>
      </c>
      <c r="E1630" s="19">
        <v>5</v>
      </c>
      <c r="F1630" s="20">
        <v>11</v>
      </c>
      <c r="G1630" s="21">
        <v>1.5109890109890109</v>
      </c>
      <c r="H1630" s="35">
        <v>407</v>
      </c>
      <c r="I1630" s="19">
        <v>0</v>
      </c>
      <c r="J1630" s="19">
        <v>1</v>
      </c>
      <c r="K1630" s="22">
        <v>1</v>
      </c>
      <c r="L1630" s="21">
        <v>0.24570024570024571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20</v>
      </c>
      <c r="E1631" s="19">
        <v>13</v>
      </c>
      <c r="F1631" s="20">
        <v>33</v>
      </c>
      <c r="G1631" s="21">
        <v>3.7330316742081449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5</v>
      </c>
      <c r="E1632" s="19">
        <v>5</v>
      </c>
      <c r="F1632" s="20">
        <v>10</v>
      </c>
      <c r="G1632" s="21">
        <v>6.369426751592357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4</v>
      </c>
      <c r="E1633" s="19">
        <v>3</v>
      </c>
      <c r="F1633" s="20">
        <v>7</v>
      </c>
      <c r="G1633" s="21">
        <v>0.44080604534005041</v>
      </c>
      <c r="H1633" s="19">
        <v>1395</v>
      </c>
      <c r="I1633" s="19">
        <v>6</v>
      </c>
      <c r="J1633" s="19">
        <v>3</v>
      </c>
      <c r="K1633" s="22">
        <v>9</v>
      </c>
      <c r="L1633" s="21">
        <v>0.64516129032258063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14</v>
      </c>
      <c r="E1634" s="19">
        <v>16</v>
      </c>
      <c r="F1634" s="20">
        <v>30</v>
      </c>
      <c r="G1634" s="21">
        <v>2.1474588403722263</v>
      </c>
      <c r="H1634" s="35">
        <v>983</v>
      </c>
      <c r="I1634" s="19">
        <v>0</v>
      </c>
      <c r="J1634" s="19">
        <v>0</v>
      </c>
      <c r="K1634" s="22">
        <v>0</v>
      </c>
      <c r="L1634" s="21">
        <v>0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19</v>
      </c>
      <c r="E1635" s="19">
        <v>20</v>
      </c>
      <c r="F1635" s="20">
        <v>39</v>
      </c>
      <c r="G1635" s="21">
        <v>3.7644787644787647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645</v>
      </c>
      <c r="E1636" s="38">
        <v>622</v>
      </c>
      <c r="F1636" s="38">
        <v>1267</v>
      </c>
      <c r="G1636" s="31">
        <v>6.1483961760566803</v>
      </c>
      <c r="H1636" s="29">
        <v>6159</v>
      </c>
      <c r="I1636" s="38">
        <v>13</v>
      </c>
      <c r="J1636" s="38">
        <v>13</v>
      </c>
      <c r="K1636" s="39">
        <v>26</v>
      </c>
      <c r="L1636" s="31">
        <v>0.42214645234616005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45</v>
      </c>
      <c r="E1637" s="35">
        <v>43</v>
      </c>
      <c r="F1637" s="40">
        <v>88</v>
      </c>
      <c r="G1637" s="21">
        <v>7.6124567474048446</v>
      </c>
      <c r="H1637" s="35">
        <v>338</v>
      </c>
      <c r="I1637" s="35">
        <v>0</v>
      </c>
      <c r="J1637" s="35">
        <v>2</v>
      </c>
      <c r="K1637" s="41">
        <v>2</v>
      </c>
      <c r="L1637" s="21">
        <v>0.59171597633136097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68</v>
      </c>
      <c r="E1638" s="35">
        <v>55</v>
      </c>
      <c r="F1638" s="40">
        <v>123</v>
      </c>
      <c r="G1638" s="21">
        <v>7.9818299805321224</v>
      </c>
      <c r="H1638" s="35">
        <v>240</v>
      </c>
      <c r="I1638" s="35">
        <v>3</v>
      </c>
      <c r="J1638" s="35">
        <v>2</v>
      </c>
      <c r="K1638" s="41">
        <v>5</v>
      </c>
      <c r="L1638" s="21">
        <v>2.083333333333333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18</v>
      </c>
      <c r="E1639" s="35">
        <v>18</v>
      </c>
      <c r="F1639" s="40">
        <v>36</v>
      </c>
      <c r="G1639" s="21">
        <v>3.9560439560439558</v>
      </c>
      <c r="H1639" s="19">
        <v>378</v>
      </c>
      <c r="I1639" s="35">
        <v>1</v>
      </c>
      <c r="J1639" s="35">
        <v>1</v>
      </c>
      <c r="K1639" s="41">
        <v>2</v>
      </c>
      <c r="L1639" s="21">
        <v>0.52910052910052907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143</v>
      </c>
      <c r="E1640" s="35">
        <v>127</v>
      </c>
      <c r="F1640" s="40">
        <v>270</v>
      </c>
      <c r="G1640" s="21">
        <v>6.8947906026557719</v>
      </c>
      <c r="H1640" s="19">
        <v>1514</v>
      </c>
      <c r="I1640" s="35">
        <v>5</v>
      </c>
      <c r="J1640" s="35">
        <v>5</v>
      </c>
      <c r="K1640" s="41">
        <v>10</v>
      </c>
      <c r="L1640" s="21">
        <v>0.66050198150594452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33</v>
      </c>
      <c r="E1641" s="35">
        <v>29</v>
      </c>
      <c r="F1641" s="40">
        <v>62</v>
      </c>
      <c r="G1641" s="21">
        <v>7.0215175537938848</v>
      </c>
      <c r="H1641" s="35">
        <v>154</v>
      </c>
      <c r="I1641" s="35">
        <v>0</v>
      </c>
      <c r="J1641" s="35">
        <v>0</v>
      </c>
      <c r="K1641" s="41">
        <v>0</v>
      </c>
      <c r="L1641" s="21">
        <v>0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45</v>
      </c>
      <c r="E1642" s="35">
        <v>53</v>
      </c>
      <c r="F1642" s="40">
        <v>98</v>
      </c>
      <c r="G1642" s="21">
        <v>6.810284920083391</v>
      </c>
      <c r="H1642" s="35">
        <v>649</v>
      </c>
      <c r="I1642" s="35">
        <v>1</v>
      </c>
      <c r="J1642" s="35">
        <v>2</v>
      </c>
      <c r="K1642" s="41">
        <v>3</v>
      </c>
      <c r="L1642" s="21">
        <v>0.46224961479198773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20</v>
      </c>
      <c r="E1643" s="35">
        <v>21</v>
      </c>
      <c r="F1643" s="40">
        <v>41</v>
      </c>
      <c r="G1643" s="21">
        <v>7.2056239015817214</v>
      </c>
      <c r="H1643" s="19">
        <v>50</v>
      </c>
      <c r="I1643" s="35">
        <v>1</v>
      </c>
      <c r="J1643" s="35">
        <v>0</v>
      </c>
      <c r="K1643" s="41">
        <v>1</v>
      </c>
      <c r="L1643" s="21">
        <v>2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127</v>
      </c>
      <c r="E1644" s="35">
        <v>128</v>
      </c>
      <c r="F1644" s="40">
        <v>255</v>
      </c>
      <c r="G1644" s="21">
        <v>8.039092055485499</v>
      </c>
      <c r="H1644" s="19">
        <v>1378</v>
      </c>
      <c r="I1644" s="35">
        <v>0</v>
      </c>
      <c r="J1644" s="35">
        <v>0</v>
      </c>
      <c r="K1644" s="41">
        <v>0</v>
      </c>
      <c r="L1644" s="21">
        <v>0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17</v>
      </c>
      <c r="E1645" s="35">
        <v>9</v>
      </c>
      <c r="F1645" s="40">
        <v>26</v>
      </c>
      <c r="G1645" s="21">
        <v>0.7369614512471655</v>
      </c>
      <c r="H1645" s="35">
        <v>209</v>
      </c>
      <c r="I1645" s="35">
        <v>0</v>
      </c>
      <c r="J1645" s="35">
        <v>0</v>
      </c>
      <c r="K1645" s="41">
        <v>0</v>
      </c>
      <c r="L1645" s="21">
        <v>0</v>
      </c>
    </row>
    <row r="1646" spans="1:12" ht="15" customHeight="1" outlineLevel="1" x14ac:dyDescent="0.2">
      <c r="A1646" s="42" t="s">
        <v>2828</v>
      </c>
      <c r="B1646" s="43" t="s">
        <v>2829</v>
      </c>
      <c r="C1646" s="47">
        <v>1002</v>
      </c>
      <c r="D1646" s="35">
        <v>42</v>
      </c>
      <c r="E1646" s="35">
        <v>47</v>
      </c>
      <c r="F1646" s="40">
        <v>89</v>
      </c>
      <c r="G1646" s="21">
        <v>8.8822355289421164</v>
      </c>
      <c r="H1646" s="35">
        <v>340</v>
      </c>
      <c r="I1646" s="35">
        <v>1</v>
      </c>
      <c r="J1646" s="35">
        <v>0</v>
      </c>
      <c r="K1646" s="48">
        <v>1</v>
      </c>
      <c r="L1646" s="46">
        <v>0.29411764705882354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22</v>
      </c>
      <c r="E1647" s="35">
        <v>26</v>
      </c>
      <c r="F1647" s="40">
        <v>48</v>
      </c>
      <c r="G1647" s="21">
        <v>10.434782608695652</v>
      </c>
      <c r="H1647" s="35">
        <v>21</v>
      </c>
      <c r="I1647" s="35">
        <v>0</v>
      </c>
      <c r="J1647" s="35">
        <v>0</v>
      </c>
      <c r="K1647" s="41">
        <v>0</v>
      </c>
      <c r="L1647" s="21">
        <v>0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65</v>
      </c>
      <c r="E1648" s="35">
        <v>66</v>
      </c>
      <c r="F1648" s="40">
        <v>131</v>
      </c>
      <c r="G1648" s="21">
        <v>6.4500246184145738</v>
      </c>
      <c r="H1648" s="19">
        <v>888</v>
      </c>
      <c r="I1648" s="35">
        <v>1</v>
      </c>
      <c r="J1648" s="35">
        <v>1</v>
      </c>
      <c r="K1648" s="41">
        <v>2</v>
      </c>
      <c r="L1648" s="21">
        <v>0.22522522522522523</v>
      </c>
    </row>
    <row r="1649" spans="1:12" ht="15" customHeight="1" outlineLevel="1" x14ac:dyDescent="0.2">
      <c r="A1649" s="53" t="s">
        <v>2832</v>
      </c>
      <c r="B1649" s="54" t="s">
        <v>2833</v>
      </c>
      <c r="C1649" s="55">
        <v>25329</v>
      </c>
      <c r="D1649" s="38">
        <v>766</v>
      </c>
      <c r="E1649" s="38">
        <v>881</v>
      </c>
      <c r="F1649" s="38">
        <v>1647</v>
      </c>
      <c r="G1649" s="31">
        <v>6.50242804690276</v>
      </c>
      <c r="H1649" s="29">
        <v>10539</v>
      </c>
      <c r="I1649" s="38">
        <v>39</v>
      </c>
      <c r="J1649" s="38">
        <v>41</v>
      </c>
      <c r="K1649" s="48">
        <v>80</v>
      </c>
      <c r="L1649" s="46">
        <v>0.75908530221083592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21</v>
      </c>
      <c r="E1650" s="35">
        <v>38</v>
      </c>
      <c r="F1650" s="40">
        <v>59</v>
      </c>
      <c r="G1650" s="21">
        <v>6.836616454229433</v>
      </c>
      <c r="H1650" s="19">
        <v>302</v>
      </c>
      <c r="I1650" s="35">
        <v>3</v>
      </c>
      <c r="J1650" s="35">
        <v>5</v>
      </c>
      <c r="K1650" s="41">
        <v>8</v>
      </c>
      <c r="L1650" s="21">
        <v>2.6490066225165565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26</v>
      </c>
      <c r="E1651" s="35">
        <v>43</v>
      </c>
      <c r="F1651" s="40">
        <v>69</v>
      </c>
      <c r="G1651" s="21">
        <v>3.8873239436619715</v>
      </c>
      <c r="H1651" s="19">
        <v>1293</v>
      </c>
      <c r="I1651" s="35">
        <v>4</v>
      </c>
      <c r="J1651" s="35">
        <v>6</v>
      </c>
      <c r="K1651" s="41">
        <v>10</v>
      </c>
      <c r="L1651" s="21">
        <v>0.77339520494972935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29</v>
      </c>
      <c r="E1652" s="35">
        <v>29</v>
      </c>
      <c r="F1652" s="40">
        <v>58</v>
      </c>
      <c r="G1652" s="21">
        <v>5.1191526919682264</v>
      </c>
      <c r="H1652" s="35">
        <v>699</v>
      </c>
      <c r="I1652" s="35">
        <v>3</v>
      </c>
      <c r="J1652" s="35">
        <v>4</v>
      </c>
      <c r="K1652" s="41">
        <v>7</v>
      </c>
      <c r="L1652" s="21">
        <v>1.0014306151645207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29</v>
      </c>
      <c r="E1653" s="35">
        <v>52</v>
      </c>
      <c r="F1653" s="40">
        <v>81</v>
      </c>
      <c r="G1653" s="21">
        <v>8.8331515812431842</v>
      </c>
      <c r="H1653" s="35">
        <v>504</v>
      </c>
      <c r="I1653" s="35">
        <v>0</v>
      </c>
      <c r="J1653" s="35">
        <v>0</v>
      </c>
      <c r="K1653" s="41">
        <v>0</v>
      </c>
      <c r="L1653" s="21">
        <v>0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19</v>
      </c>
      <c r="E1654" s="35">
        <v>11</v>
      </c>
      <c r="F1654" s="40">
        <v>30</v>
      </c>
      <c r="G1654" s="21">
        <v>3.5885167464114831</v>
      </c>
      <c r="H1654" s="35">
        <v>474</v>
      </c>
      <c r="I1654" s="35">
        <v>2</v>
      </c>
      <c r="J1654" s="35">
        <v>4</v>
      </c>
      <c r="K1654" s="41">
        <v>6</v>
      </c>
      <c r="L1654" s="21">
        <v>1.2658227848101267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39</v>
      </c>
      <c r="E1655" s="35">
        <v>50</v>
      </c>
      <c r="F1655" s="40">
        <v>89</v>
      </c>
      <c r="G1655" s="21">
        <v>7.385892116182573</v>
      </c>
      <c r="H1655" s="35">
        <v>138</v>
      </c>
      <c r="I1655" s="35">
        <v>0</v>
      </c>
      <c r="J1655" s="35">
        <v>1</v>
      </c>
      <c r="K1655" s="41">
        <v>1</v>
      </c>
      <c r="L1655" s="21">
        <v>0.72463768115942029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34</v>
      </c>
      <c r="E1656" s="35">
        <v>45</v>
      </c>
      <c r="F1656" s="40">
        <v>79</v>
      </c>
      <c r="G1656" s="21">
        <v>10.233160621761659</v>
      </c>
      <c r="H1656" s="35">
        <v>101</v>
      </c>
      <c r="I1656" s="35">
        <v>0</v>
      </c>
      <c r="J1656" s="35">
        <v>0</v>
      </c>
      <c r="K1656" s="41">
        <v>0</v>
      </c>
      <c r="L1656" s="21">
        <v>0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33</v>
      </c>
      <c r="E1657" s="35">
        <v>30</v>
      </c>
      <c r="F1657" s="40">
        <v>63</v>
      </c>
      <c r="G1657" s="21">
        <v>7.5268817204301079</v>
      </c>
      <c r="H1657" s="35">
        <v>365</v>
      </c>
      <c r="I1657" s="35">
        <v>2</v>
      </c>
      <c r="J1657" s="35">
        <v>3</v>
      </c>
      <c r="K1657" s="41">
        <v>5</v>
      </c>
      <c r="L1657" s="21">
        <v>1.3698630136986301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42</v>
      </c>
      <c r="E1658" s="35">
        <v>48</v>
      </c>
      <c r="F1658" s="40">
        <v>90</v>
      </c>
      <c r="G1658" s="21">
        <v>9.155645981688707</v>
      </c>
      <c r="H1658" s="35">
        <v>509</v>
      </c>
      <c r="I1658" s="35">
        <v>0</v>
      </c>
      <c r="J1658" s="35">
        <v>0</v>
      </c>
      <c r="K1658" s="41">
        <v>0</v>
      </c>
      <c r="L1658" s="21">
        <v>0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9</v>
      </c>
      <c r="E1659" s="35">
        <v>15</v>
      </c>
      <c r="F1659" s="40">
        <v>24</v>
      </c>
      <c r="G1659" s="21">
        <v>7.7669902912621351</v>
      </c>
      <c r="H1659" s="35">
        <v>48</v>
      </c>
      <c r="I1659" s="35">
        <v>2</v>
      </c>
      <c r="J1659" s="35">
        <v>1</v>
      </c>
      <c r="K1659" s="41">
        <v>3</v>
      </c>
      <c r="L1659" s="21">
        <v>6.25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43</v>
      </c>
      <c r="E1660" s="35">
        <v>54</v>
      </c>
      <c r="F1660" s="40">
        <v>97</v>
      </c>
      <c r="G1660" s="21">
        <v>7.7724358974358978</v>
      </c>
      <c r="H1660" s="35">
        <v>565</v>
      </c>
      <c r="I1660" s="35">
        <v>3</v>
      </c>
      <c r="J1660" s="35">
        <v>4</v>
      </c>
      <c r="K1660" s="41">
        <v>7</v>
      </c>
      <c r="L1660" s="21">
        <v>1.2389380530973451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36</v>
      </c>
      <c r="E1661" s="35">
        <v>40</v>
      </c>
      <c r="F1661" s="40">
        <v>76</v>
      </c>
      <c r="G1661" s="21">
        <v>8.9834515366430256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28</v>
      </c>
      <c r="E1662" s="35">
        <v>35</v>
      </c>
      <c r="F1662" s="40">
        <v>63</v>
      </c>
      <c r="G1662" s="21">
        <v>6.6176470588235299</v>
      </c>
      <c r="H1662" s="35">
        <v>317</v>
      </c>
      <c r="I1662" s="35">
        <v>2</v>
      </c>
      <c r="J1662" s="35">
        <v>1</v>
      </c>
      <c r="K1662" s="41">
        <v>3</v>
      </c>
      <c r="L1662" s="21">
        <v>0.94637223974763407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35</v>
      </c>
      <c r="E1663" s="35">
        <v>45</v>
      </c>
      <c r="F1663" s="40">
        <v>80</v>
      </c>
      <c r="G1663" s="21">
        <v>7.1364852809991079</v>
      </c>
      <c r="H1663" s="35">
        <v>672</v>
      </c>
      <c r="I1663" s="35">
        <v>0</v>
      </c>
      <c r="J1663" s="35">
        <v>1</v>
      </c>
      <c r="K1663" s="41">
        <v>1</v>
      </c>
      <c r="L1663" s="21">
        <v>0.14880952380952381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58</v>
      </c>
      <c r="E1664" s="35">
        <v>52</v>
      </c>
      <c r="F1664" s="40">
        <v>110</v>
      </c>
      <c r="G1664" s="21">
        <v>9.4017094017094021</v>
      </c>
      <c r="H1664" s="35">
        <v>288</v>
      </c>
      <c r="I1664" s="35">
        <v>0</v>
      </c>
      <c r="J1664" s="35">
        <v>0</v>
      </c>
      <c r="K1664" s="41">
        <v>0</v>
      </c>
      <c r="L1664" s="21">
        <v>0</v>
      </c>
    </row>
    <row r="1665" spans="1:12" ht="15" customHeight="1" outlineLevel="1" x14ac:dyDescent="0.2">
      <c r="A1665" s="42" t="s">
        <v>2849</v>
      </c>
      <c r="B1665" s="43" t="s">
        <v>2850</v>
      </c>
      <c r="C1665" s="47">
        <v>1644</v>
      </c>
      <c r="D1665" s="35">
        <v>38</v>
      </c>
      <c r="E1665" s="35">
        <v>30</v>
      </c>
      <c r="F1665" s="40">
        <v>68</v>
      </c>
      <c r="G1665" s="21">
        <v>4.1362530413625302</v>
      </c>
      <c r="H1665" s="35">
        <v>436</v>
      </c>
      <c r="I1665" s="35">
        <v>3</v>
      </c>
      <c r="J1665" s="35">
        <v>1</v>
      </c>
      <c r="K1665" s="48">
        <v>4</v>
      </c>
      <c r="L1665" s="46">
        <v>0.91743119266055051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21</v>
      </c>
      <c r="E1666" s="35">
        <v>22</v>
      </c>
      <c r="F1666" s="40">
        <v>43</v>
      </c>
      <c r="G1666" s="21">
        <v>5.5627425614488999</v>
      </c>
      <c r="H1666" s="35">
        <v>469</v>
      </c>
      <c r="I1666" s="35">
        <v>5</v>
      </c>
      <c r="J1666" s="35">
        <v>4</v>
      </c>
      <c r="K1666" s="41">
        <v>9</v>
      </c>
      <c r="L1666" s="21">
        <v>1.9189765458422177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29</v>
      </c>
      <c r="E1667" s="35">
        <v>10</v>
      </c>
      <c r="F1667" s="40">
        <v>39</v>
      </c>
      <c r="G1667" s="21">
        <v>3.1001589825119238</v>
      </c>
      <c r="H1667" s="35">
        <v>750</v>
      </c>
      <c r="I1667" s="35">
        <v>0</v>
      </c>
      <c r="J1667" s="35">
        <v>0</v>
      </c>
      <c r="K1667" s="41">
        <v>0</v>
      </c>
      <c r="L1667" s="21">
        <v>0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43</v>
      </c>
      <c r="E1668" s="35">
        <v>50</v>
      </c>
      <c r="F1668" s="40">
        <v>93</v>
      </c>
      <c r="G1668" s="21">
        <v>6.7293777134587547</v>
      </c>
      <c r="H1668" s="35">
        <v>589</v>
      </c>
      <c r="I1668" s="35">
        <v>3</v>
      </c>
      <c r="J1668" s="35">
        <v>3</v>
      </c>
      <c r="K1668" s="41">
        <v>6</v>
      </c>
      <c r="L1668" s="21">
        <v>1.0186757215619695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29</v>
      </c>
      <c r="E1669" s="35">
        <v>40</v>
      </c>
      <c r="F1669" s="40">
        <v>69</v>
      </c>
      <c r="G1669" s="21">
        <v>5.5244195356285024</v>
      </c>
      <c r="H1669" s="35">
        <v>625</v>
      </c>
      <c r="I1669" s="35">
        <v>2</v>
      </c>
      <c r="J1669" s="35">
        <v>1</v>
      </c>
      <c r="K1669" s="41">
        <v>3</v>
      </c>
      <c r="L1669" s="21">
        <v>0.48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24</v>
      </c>
      <c r="E1670" s="35">
        <v>26</v>
      </c>
      <c r="F1670" s="40">
        <v>50</v>
      </c>
      <c r="G1670" s="21">
        <v>6.0313630880579012</v>
      </c>
      <c r="H1670" s="35">
        <v>352</v>
      </c>
      <c r="I1670" s="35">
        <v>2</v>
      </c>
      <c r="J1670" s="35">
        <v>0</v>
      </c>
      <c r="K1670" s="41">
        <v>2</v>
      </c>
      <c r="L1670" s="21">
        <v>0.56818181818181823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39</v>
      </c>
      <c r="E1671" s="35">
        <v>44</v>
      </c>
      <c r="F1671" s="40">
        <v>83</v>
      </c>
      <c r="G1671" s="21">
        <v>5.4319371727748695</v>
      </c>
      <c r="H1671" s="35">
        <v>318</v>
      </c>
      <c r="I1671" s="35">
        <v>0</v>
      </c>
      <c r="J1671" s="35">
        <v>0</v>
      </c>
      <c r="K1671" s="41">
        <v>0</v>
      </c>
      <c r="L1671" s="21">
        <v>0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24</v>
      </c>
      <c r="E1672" s="35">
        <v>32</v>
      </c>
      <c r="F1672" s="40">
        <v>56</v>
      </c>
      <c r="G1672" s="21">
        <v>6.2291434927697438</v>
      </c>
      <c r="H1672" s="35">
        <v>459</v>
      </c>
      <c r="I1672" s="35">
        <v>1</v>
      </c>
      <c r="J1672" s="35">
        <v>1</v>
      </c>
      <c r="K1672" s="41">
        <v>2</v>
      </c>
      <c r="L1672" s="21">
        <v>0.4357298474945534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38</v>
      </c>
      <c r="E1673" s="35">
        <v>40</v>
      </c>
      <c r="F1673" s="40">
        <v>78</v>
      </c>
      <c r="G1673" s="21">
        <v>9.75</v>
      </c>
      <c r="H1673" s="19">
        <v>60</v>
      </c>
      <c r="I1673" s="35">
        <v>2</v>
      </c>
      <c r="J1673" s="35">
        <v>1</v>
      </c>
      <c r="K1673" s="41">
        <v>3</v>
      </c>
      <c r="L1673" s="21">
        <v>5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178</v>
      </c>
      <c r="E1674" s="38">
        <v>191</v>
      </c>
      <c r="F1674" s="38">
        <v>369</v>
      </c>
      <c r="G1674" s="31">
        <v>5.3563652199158076</v>
      </c>
      <c r="H1674" s="29">
        <v>4701</v>
      </c>
      <c r="I1674" s="38">
        <v>4</v>
      </c>
      <c r="J1674" s="38">
        <v>9</v>
      </c>
      <c r="K1674" s="39">
        <v>13</v>
      </c>
      <c r="L1674" s="31">
        <v>0.2765369070410551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24</v>
      </c>
      <c r="E1675" s="35">
        <v>37</v>
      </c>
      <c r="F1675" s="40">
        <v>61</v>
      </c>
      <c r="G1675" s="21">
        <v>5.7223264540337704</v>
      </c>
      <c r="H1675" s="35">
        <v>721</v>
      </c>
      <c r="I1675" s="35">
        <v>1</v>
      </c>
      <c r="J1675" s="35">
        <v>3</v>
      </c>
      <c r="K1675" s="41">
        <v>4</v>
      </c>
      <c r="L1675" s="21">
        <v>0.55478502080443826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12</v>
      </c>
      <c r="E1676" s="35">
        <v>12</v>
      </c>
      <c r="F1676" s="40">
        <v>24</v>
      </c>
      <c r="G1676" s="21">
        <v>4.7058823529411766</v>
      </c>
      <c r="H1676" s="35">
        <v>350</v>
      </c>
      <c r="I1676" s="35">
        <v>0</v>
      </c>
      <c r="J1676" s="35">
        <v>3</v>
      </c>
      <c r="K1676" s="41">
        <v>3</v>
      </c>
      <c r="L1676" s="21">
        <v>0.85714285714285721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14</v>
      </c>
      <c r="E1677" s="35">
        <v>22</v>
      </c>
      <c r="F1677" s="40">
        <v>36</v>
      </c>
      <c r="G1677" s="21">
        <v>3.9387308533916849</v>
      </c>
      <c r="H1677" s="35">
        <v>739</v>
      </c>
      <c r="I1677" s="35">
        <v>0</v>
      </c>
      <c r="J1677" s="35">
        <v>0</v>
      </c>
      <c r="K1677" s="41">
        <v>0</v>
      </c>
      <c r="L1677" s="21">
        <v>0</v>
      </c>
    </row>
    <row r="1678" spans="1:12" ht="15" customHeight="1" outlineLevel="1" x14ac:dyDescent="0.2">
      <c r="A1678" s="42" t="s">
        <v>2864</v>
      </c>
      <c r="B1678" s="43" t="s">
        <v>2865</v>
      </c>
      <c r="C1678" s="44">
        <v>852</v>
      </c>
      <c r="D1678" s="35">
        <v>18</v>
      </c>
      <c r="E1678" s="35">
        <v>24</v>
      </c>
      <c r="F1678" s="40">
        <v>42</v>
      </c>
      <c r="G1678" s="21">
        <v>4.929577464788732</v>
      </c>
      <c r="H1678" s="35">
        <v>655</v>
      </c>
      <c r="I1678" s="35">
        <v>0</v>
      </c>
      <c r="J1678" s="35">
        <v>1</v>
      </c>
      <c r="K1678" s="48">
        <v>1</v>
      </c>
      <c r="L1678" s="46">
        <v>0.15267175572519084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27</v>
      </c>
      <c r="E1679" s="35">
        <v>17</v>
      </c>
      <c r="F1679" s="40">
        <v>44</v>
      </c>
      <c r="G1679" s="21">
        <v>7.177814029363784</v>
      </c>
      <c r="H1679" s="35">
        <v>326</v>
      </c>
      <c r="I1679" s="35">
        <v>0</v>
      </c>
      <c r="J1679" s="35">
        <v>1</v>
      </c>
      <c r="K1679" s="41">
        <v>1</v>
      </c>
      <c r="L1679" s="21">
        <v>0.30674846625766872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24</v>
      </c>
      <c r="E1680" s="35">
        <v>24</v>
      </c>
      <c r="F1680" s="40">
        <v>48</v>
      </c>
      <c r="G1680" s="21">
        <v>4.2780748663101598</v>
      </c>
      <c r="H1680" s="35">
        <v>775</v>
      </c>
      <c r="I1680" s="35">
        <v>0</v>
      </c>
      <c r="J1680" s="35">
        <v>0</v>
      </c>
      <c r="K1680" s="41">
        <v>0</v>
      </c>
      <c r="L1680" s="21">
        <v>0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29</v>
      </c>
      <c r="E1681" s="35">
        <v>25</v>
      </c>
      <c r="F1681" s="40">
        <v>54</v>
      </c>
      <c r="G1681" s="21">
        <v>5.6426332288401255</v>
      </c>
      <c r="H1681" s="35">
        <v>582</v>
      </c>
      <c r="I1681" s="35">
        <v>0</v>
      </c>
      <c r="J1681" s="35">
        <v>0</v>
      </c>
      <c r="K1681" s="41">
        <v>0</v>
      </c>
      <c r="L1681" s="21">
        <v>0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30</v>
      </c>
      <c r="E1682" s="35">
        <v>30</v>
      </c>
      <c r="F1682" s="40">
        <v>60</v>
      </c>
      <c r="G1682" s="21">
        <v>7.0175438596491224</v>
      </c>
      <c r="H1682" s="19">
        <v>553</v>
      </c>
      <c r="I1682" s="35">
        <v>3</v>
      </c>
      <c r="J1682" s="35">
        <v>1</v>
      </c>
      <c r="K1682" s="41">
        <v>4</v>
      </c>
      <c r="L1682" s="21">
        <v>0.72332730560578662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212</v>
      </c>
      <c r="E1683" s="57">
        <v>172</v>
      </c>
      <c r="F1683" s="38">
        <v>384</v>
      </c>
      <c r="G1683" s="31">
        <v>4.9205535622757566</v>
      </c>
      <c r="H1683" s="33">
        <v>3501</v>
      </c>
      <c r="I1683" s="57">
        <v>3</v>
      </c>
      <c r="J1683" s="57">
        <v>2</v>
      </c>
      <c r="K1683" s="39">
        <v>5</v>
      </c>
      <c r="L1683" s="31">
        <v>0.14281633818908884</v>
      </c>
    </row>
    <row r="1684" spans="1:12" ht="15" customHeight="1" x14ac:dyDescent="0.2">
      <c r="A1684" s="14" t="s">
        <v>2871</v>
      </c>
      <c r="B1684" s="8" t="s">
        <v>2872</v>
      </c>
      <c r="C1684" s="9">
        <v>101625</v>
      </c>
      <c r="D1684" s="49">
        <v>1935</v>
      </c>
      <c r="E1684" s="49">
        <v>1861</v>
      </c>
      <c r="F1684" s="49">
        <v>3796</v>
      </c>
      <c r="G1684" s="25">
        <v>3.7353013530135302</v>
      </c>
      <c r="H1684" s="9">
        <v>41070</v>
      </c>
      <c r="I1684" s="49">
        <v>155</v>
      </c>
      <c r="J1684" s="49">
        <v>129</v>
      </c>
      <c r="K1684" s="50">
        <v>284</v>
      </c>
      <c r="L1684" s="25">
        <v>0.69150231312393473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1409</v>
      </c>
      <c r="E1685" s="38">
        <v>1359</v>
      </c>
      <c r="F1685" s="38">
        <v>2768</v>
      </c>
      <c r="G1685" s="31">
        <v>4.8461080570047974</v>
      </c>
      <c r="H1685" s="29">
        <v>20348</v>
      </c>
      <c r="I1685" s="38">
        <v>83</v>
      </c>
      <c r="J1685" s="38">
        <v>68</v>
      </c>
      <c r="K1685" s="39">
        <v>151</v>
      </c>
      <c r="L1685" s="31">
        <v>0.74208767446432078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150</v>
      </c>
      <c r="E1686" s="35">
        <v>161</v>
      </c>
      <c r="F1686" s="40">
        <v>311</v>
      </c>
      <c r="G1686" s="21">
        <v>7.7498131074009464</v>
      </c>
      <c r="H1686" s="35">
        <v>763</v>
      </c>
      <c r="I1686" s="35">
        <v>1</v>
      </c>
      <c r="J1686" s="35">
        <v>0</v>
      </c>
      <c r="K1686" s="41">
        <v>1</v>
      </c>
      <c r="L1686" s="21">
        <v>0.13106159895150721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39</v>
      </c>
      <c r="E1687" s="35">
        <v>29</v>
      </c>
      <c r="F1687" s="40">
        <v>68</v>
      </c>
      <c r="G1687" s="21">
        <v>4.6575342465753424</v>
      </c>
      <c r="H1687" s="19">
        <v>616</v>
      </c>
      <c r="I1687" s="35">
        <v>4</v>
      </c>
      <c r="J1687" s="35">
        <v>3</v>
      </c>
      <c r="K1687" s="41">
        <v>7</v>
      </c>
      <c r="L1687" s="21">
        <v>1.1363636363636365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73</v>
      </c>
      <c r="E1688" s="35">
        <v>86</v>
      </c>
      <c r="F1688" s="40">
        <v>159</v>
      </c>
      <c r="G1688" s="21">
        <v>4.5441554729922835</v>
      </c>
      <c r="H1688" s="19">
        <v>1216</v>
      </c>
      <c r="I1688" s="35">
        <v>5</v>
      </c>
      <c r="J1688" s="35">
        <v>4</v>
      </c>
      <c r="K1688" s="41">
        <v>9</v>
      </c>
      <c r="L1688" s="21">
        <v>0.74013157894736836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45</v>
      </c>
      <c r="E1689" s="35">
        <v>32</v>
      </c>
      <c r="F1689" s="40">
        <v>77</v>
      </c>
      <c r="G1689" s="21">
        <v>4.3331457512661791</v>
      </c>
      <c r="H1689" s="35">
        <v>823</v>
      </c>
      <c r="I1689" s="35">
        <v>7</v>
      </c>
      <c r="J1689" s="35">
        <v>7</v>
      </c>
      <c r="K1689" s="41">
        <v>14</v>
      </c>
      <c r="L1689" s="21">
        <v>1.7010935601458079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22</v>
      </c>
      <c r="E1690" s="35">
        <v>21</v>
      </c>
      <c r="F1690" s="40">
        <v>43</v>
      </c>
      <c r="G1690" s="21">
        <v>8.0223880597014929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35</v>
      </c>
      <c r="E1691" s="35">
        <v>30</v>
      </c>
      <c r="F1691" s="40">
        <v>65</v>
      </c>
      <c r="G1691" s="21">
        <v>2.3826979472140764</v>
      </c>
      <c r="H1691" s="19">
        <v>1468</v>
      </c>
      <c r="I1691" s="35">
        <v>1</v>
      </c>
      <c r="J1691" s="35">
        <v>1</v>
      </c>
      <c r="K1691" s="41">
        <v>2</v>
      </c>
      <c r="L1691" s="21">
        <v>0.13623978201634876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31</v>
      </c>
      <c r="E1692" s="35">
        <v>29</v>
      </c>
      <c r="F1692" s="40">
        <v>60</v>
      </c>
      <c r="G1692" s="21">
        <v>4.3509789702683106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74</v>
      </c>
      <c r="E1693" s="35">
        <v>66</v>
      </c>
      <c r="F1693" s="40">
        <v>140</v>
      </c>
      <c r="G1693" s="21">
        <v>6.0370849504096595</v>
      </c>
      <c r="H1693" s="35">
        <v>676</v>
      </c>
      <c r="I1693" s="35">
        <v>0</v>
      </c>
      <c r="J1693" s="35">
        <v>1</v>
      </c>
      <c r="K1693" s="41">
        <v>1</v>
      </c>
      <c r="L1693" s="21">
        <v>0.14792899408284024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107</v>
      </c>
      <c r="E1694" s="35">
        <v>94</v>
      </c>
      <c r="F1694" s="40">
        <v>201</v>
      </c>
      <c r="G1694" s="21">
        <v>7.8179696616102685</v>
      </c>
      <c r="H1694" s="35">
        <v>651</v>
      </c>
      <c r="I1694" s="35">
        <v>0</v>
      </c>
      <c r="J1694" s="35">
        <v>0</v>
      </c>
      <c r="K1694" s="41">
        <v>0</v>
      </c>
      <c r="L1694" s="21">
        <v>0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43</v>
      </c>
      <c r="E1695" s="35">
        <v>41</v>
      </c>
      <c r="F1695" s="40">
        <v>84</v>
      </c>
      <c r="G1695" s="21">
        <v>4.5331894225580145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28</v>
      </c>
      <c r="E1696" s="35">
        <v>33</v>
      </c>
      <c r="F1696" s="40">
        <v>61</v>
      </c>
      <c r="G1696" s="21">
        <v>4.0290620871862615</v>
      </c>
      <c r="H1696" s="35">
        <v>665</v>
      </c>
      <c r="I1696" s="35">
        <v>0</v>
      </c>
      <c r="J1696" s="35">
        <v>0</v>
      </c>
      <c r="K1696" s="41">
        <v>0</v>
      </c>
      <c r="L1696" s="21">
        <v>0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38</v>
      </c>
      <c r="E1697" s="35">
        <v>40</v>
      </c>
      <c r="F1697" s="40">
        <v>78</v>
      </c>
      <c r="G1697" s="21">
        <v>5.7522123893805306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30</v>
      </c>
      <c r="E1698" s="35">
        <v>43</v>
      </c>
      <c r="F1698" s="40">
        <v>73</v>
      </c>
      <c r="G1698" s="21">
        <v>5.3013798111837325</v>
      </c>
      <c r="H1698" s="19">
        <v>608</v>
      </c>
      <c r="I1698" s="35">
        <v>0</v>
      </c>
      <c r="J1698" s="35">
        <v>0</v>
      </c>
      <c r="K1698" s="41">
        <v>0</v>
      </c>
      <c r="L1698" s="21">
        <v>0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115</v>
      </c>
      <c r="E1699" s="35">
        <v>114</v>
      </c>
      <c r="F1699" s="40">
        <v>229</v>
      </c>
      <c r="G1699" s="21">
        <v>4.950281020319931</v>
      </c>
      <c r="H1699" s="19">
        <v>1829</v>
      </c>
      <c r="I1699" s="35">
        <v>11</v>
      </c>
      <c r="J1699" s="35">
        <v>7</v>
      </c>
      <c r="K1699" s="41">
        <v>18</v>
      </c>
      <c r="L1699" s="21">
        <v>0.98414434117003824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42</v>
      </c>
      <c r="E1700" s="35">
        <v>44</v>
      </c>
      <c r="F1700" s="40">
        <v>86</v>
      </c>
      <c r="G1700" s="21">
        <v>6.3375092114959468</v>
      </c>
      <c r="H1700" s="35">
        <v>428</v>
      </c>
      <c r="I1700" s="35">
        <v>1</v>
      </c>
      <c r="J1700" s="35">
        <v>1</v>
      </c>
      <c r="K1700" s="41">
        <v>2</v>
      </c>
      <c r="L1700" s="21">
        <v>0.46728971962616817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51</v>
      </c>
      <c r="E1701" s="35">
        <v>46</v>
      </c>
      <c r="F1701" s="40">
        <v>97</v>
      </c>
      <c r="G1701" s="21">
        <v>5.0626304801670141</v>
      </c>
      <c r="H1701" s="35">
        <v>892</v>
      </c>
      <c r="I1701" s="35">
        <v>5</v>
      </c>
      <c r="J1701" s="35">
        <v>6</v>
      </c>
      <c r="K1701" s="41">
        <v>11</v>
      </c>
      <c r="L1701" s="21">
        <v>1.2331838565022422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1</v>
      </c>
      <c r="E1702" s="35">
        <v>2</v>
      </c>
      <c r="F1702" s="40">
        <v>3</v>
      </c>
      <c r="G1702" s="21">
        <v>0.25146689019279128</v>
      </c>
      <c r="H1702" s="35">
        <v>556</v>
      </c>
      <c r="I1702" s="35">
        <v>0</v>
      </c>
      <c r="J1702" s="35">
        <v>0</v>
      </c>
      <c r="K1702" s="41">
        <v>0</v>
      </c>
      <c r="L1702" s="21">
        <v>0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25</v>
      </c>
      <c r="E1703" s="35">
        <v>24</v>
      </c>
      <c r="F1703" s="40">
        <v>49</v>
      </c>
      <c r="G1703" s="21">
        <v>4.7480620155038764</v>
      </c>
      <c r="H1703" s="35">
        <v>430</v>
      </c>
      <c r="I1703" s="35">
        <v>0</v>
      </c>
      <c r="J1703" s="35">
        <v>0</v>
      </c>
      <c r="K1703" s="41">
        <v>0</v>
      </c>
      <c r="L1703" s="21">
        <v>0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55</v>
      </c>
      <c r="E1704" s="35">
        <v>50</v>
      </c>
      <c r="F1704" s="40">
        <v>105</v>
      </c>
      <c r="G1704" s="21">
        <v>5.3873781426372496</v>
      </c>
      <c r="H1704" s="35">
        <v>724</v>
      </c>
      <c r="I1704" s="35">
        <v>10</v>
      </c>
      <c r="J1704" s="35">
        <v>3</v>
      </c>
      <c r="K1704" s="41">
        <v>13</v>
      </c>
      <c r="L1704" s="21">
        <v>1.7955801104972375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0</v>
      </c>
      <c r="E1705" s="35">
        <v>0</v>
      </c>
      <c r="F1705" s="40">
        <v>0</v>
      </c>
      <c r="G1705" s="21">
        <v>0</v>
      </c>
      <c r="H1705" s="35">
        <v>433</v>
      </c>
      <c r="I1705" s="35">
        <v>0</v>
      </c>
      <c r="J1705" s="35">
        <v>0</v>
      </c>
      <c r="K1705" s="41">
        <v>0</v>
      </c>
      <c r="L1705" s="21">
        <v>0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5</v>
      </c>
      <c r="E1706" s="35">
        <v>22</v>
      </c>
      <c r="F1706" s="40">
        <v>27</v>
      </c>
      <c r="G1706" s="21">
        <v>5.443548387096774</v>
      </c>
      <c r="H1706" s="19">
        <v>204</v>
      </c>
      <c r="I1706" s="35">
        <v>0</v>
      </c>
      <c r="J1706" s="35">
        <v>1</v>
      </c>
      <c r="K1706" s="41">
        <v>1</v>
      </c>
      <c r="L1706" s="21">
        <v>0.49019607843137253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115</v>
      </c>
      <c r="E1707" s="35">
        <v>95</v>
      </c>
      <c r="F1707" s="40">
        <v>210</v>
      </c>
      <c r="G1707" s="21">
        <v>6.248140434394525</v>
      </c>
      <c r="H1707" s="19">
        <v>1112</v>
      </c>
      <c r="I1707" s="35">
        <v>5</v>
      </c>
      <c r="J1707" s="35">
        <v>8</v>
      </c>
      <c r="K1707" s="41">
        <v>13</v>
      </c>
      <c r="L1707" s="21">
        <v>1.1690647482014389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55</v>
      </c>
      <c r="E1708" s="35">
        <v>51</v>
      </c>
      <c r="F1708" s="40">
        <v>106</v>
      </c>
      <c r="G1708" s="21">
        <v>3.7655417406749554</v>
      </c>
      <c r="H1708" s="19">
        <v>1253</v>
      </c>
      <c r="I1708" s="35">
        <v>8</v>
      </c>
      <c r="J1708" s="35">
        <v>5</v>
      </c>
      <c r="K1708" s="41">
        <v>13</v>
      </c>
      <c r="L1708" s="21">
        <v>1.0375099760574622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3</v>
      </c>
      <c r="E1709" s="35">
        <v>0</v>
      </c>
      <c r="F1709" s="40">
        <v>3</v>
      </c>
      <c r="G1709" s="21">
        <v>0.69444444444444442</v>
      </c>
      <c r="H1709" s="35">
        <v>250</v>
      </c>
      <c r="I1709" s="35">
        <v>1</v>
      </c>
      <c r="J1709" s="35">
        <v>2</v>
      </c>
      <c r="K1709" s="41">
        <v>3</v>
      </c>
      <c r="L1709" s="21">
        <v>1.2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61</v>
      </c>
      <c r="E1710" s="35">
        <v>62</v>
      </c>
      <c r="F1710" s="40">
        <v>123</v>
      </c>
      <c r="G1710" s="21">
        <v>4.92</v>
      </c>
      <c r="H1710" s="35">
        <v>338</v>
      </c>
      <c r="I1710" s="35">
        <v>4</v>
      </c>
      <c r="J1710" s="35">
        <v>5</v>
      </c>
      <c r="K1710" s="41">
        <v>9</v>
      </c>
      <c r="L1710" s="21">
        <v>2.6627218934911245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48</v>
      </c>
      <c r="E1711" s="35">
        <v>42</v>
      </c>
      <c r="F1711" s="40">
        <v>90</v>
      </c>
      <c r="G1711" s="21">
        <v>5.1963048498845268</v>
      </c>
      <c r="H1711" s="35">
        <v>461</v>
      </c>
      <c r="I1711" s="35">
        <v>1</v>
      </c>
      <c r="J1711" s="35">
        <v>0</v>
      </c>
      <c r="K1711" s="41">
        <v>1</v>
      </c>
      <c r="L1711" s="21">
        <v>0.21691973969631237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45</v>
      </c>
      <c r="E1712" s="35">
        <v>36</v>
      </c>
      <c r="F1712" s="40">
        <v>81</v>
      </c>
      <c r="G1712" s="21">
        <v>3.80460310004697</v>
      </c>
      <c r="H1712" s="35">
        <v>425</v>
      </c>
      <c r="I1712" s="35">
        <v>4</v>
      </c>
      <c r="J1712" s="35">
        <v>2</v>
      </c>
      <c r="K1712" s="41">
        <v>6</v>
      </c>
      <c r="L1712" s="21">
        <v>1.411764705882353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0</v>
      </c>
      <c r="E1713" s="35">
        <v>0</v>
      </c>
      <c r="F1713" s="40">
        <v>0</v>
      </c>
      <c r="G1713" s="21">
        <v>0</v>
      </c>
      <c r="H1713" s="35">
        <v>336</v>
      </c>
      <c r="I1713" s="35">
        <v>0</v>
      </c>
      <c r="J1713" s="35">
        <v>0</v>
      </c>
      <c r="K1713" s="41">
        <v>0</v>
      </c>
      <c r="L1713" s="21">
        <v>0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32</v>
      </c>
      <c r="E1714" s="35">
        <v>19</v>
      </c>
      <c r="F1714" s="40">
        <v>51</v>
      </c>
      <c r="G1714" s="21">
        <v>6.4475347661188369</v>
      </c>
      <c r="H1714" s="35">
        <v>347</v>
      </c>
      <c r="I1714" s="35">
        <v>0</v>
      </c>
      <c r="J1714" s="35">
        <v>0</v>
      </c>
      <c r="K1714" s="41">
        <v>0</v>
      </c>
      <c r="L1714" s="21">
        <v>0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32</v>
      </c>
      <c r="E1715" s="35">
        <v>33</v>
      </c>
      <c r="F1715" s="40">
        <v>65</v>
      </c>
      <c r="G1715" s="21">
        <v>3.6091060521932263</v>
      </c>
      <c r="H1715" s="35">
        <v>662</v>
      </c>
      <c r="I1715" s="35">
        <v>13</v>
      </c>
      <c r="J1715" s="35">
        <v>10</v>
      </c>
      <c r="K1715" s="41">
        <v>23</v>
      </c>
      <c r="L1715" s="21">
        <v>3.4743202416918431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9</v>
      </c>
      <c r="E1716" s="35">
        <v>14</v>
      </c>
      <c r="F1716" s="40">
        <v>23</v>
      </c>
      <c r="G1716" s="21">
        <v>3.4848484848484853</v>
      </c>
      <c r="H1716" s="19">
        <v>268</v>
      </c>
      <c r="I1716" s="35">
        <v>2</v>
      </c>
      <c r="J1716" s="35">
        <v>2</v>
      </c>
      <c r="K1716" s="41">
        <v>4</v>
      </c>
      <c r="L1716" s="21">
        <v>1.4925373134328357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247</v>
      </c>
      <c r="E1717" s="38">
        <v>253</v>
      </c>
      <c r="F1717" s="38">
        <v>500</v>
      </c>
      <c r="G1717" s="31">
        <v>1.5898756717224714</v>
      </c>
      <c r="H1717" s="29">
        <v>13996</v>
      </c>
      <c r="I1717" s="38">
        <v>36</v>
      </c>
      <c r="J1717" s="38">
        <v>24</v>
      </c>
      <c r="K1717" s="39">
        <v>60</v>
      </c>
      <c r="L1717" s="31">
        <v>0.42869391254644185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0</v>
      </c>
      <c r="E1718" s="35">
        <v>0</v>
      </c>
      <c r="F1718" s="40">
        <v>0</v>
      </c>
      <c r="G1718" s="21">
        <v>0</v>
      </c>
      <c r="H1718" s="35">
        <v>240</v>
      </c>
      <c r="I1718" s="35">
        <v>0</v>
      </c>
      <c r="J1718" s="35">
        <v>0</v>
      </c>
      <c r="K1718" s="41">
        <v>0</v>
      </c>
      <c r="L1718" s="21">
        <v>0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0</v>
      </c>
      <c r="E1719" s="35">
        <v>0</v>
      </c>
      <c r="F1719" s="40">
        <v>0</v>
      </c>
      <c r="G1719" s="21">
        <v>0</v>
      </c>
      <c r="H1719" s="35">
        <v>433</v>
      </c>
      <c r="I1719" s="35">
        <v>0</v>
      </c>
      <c r="J1719" s="35">
        <v>0</v>
      </c>
      <c r="K1719" s="41">
        <v>0</v>
      </c>
      <c r="L1719" s="21">
        <v>0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0</v>
      </c>
      <c r="E1720" s="35">
        <v>0</v>
      </c>
      <c r="F1720" s="40">
        <v>0</v>
      </c>
      <c r="G1720" s="21">
        <v>0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0</v>
      </c>
      <c r="E1721" s="35">
        <v>0</v>
      </c>
      <c r="F1721" s="40">
        <v>0</v>
      </c>
      <c r="G1721" s="21">
        <v>0</v>
      </c>
      <c r="H1721" s="19">
        <v>1341</v>
      </c>
      <c r="I1721" s="35">
        <v>0</v>
      </c>
      <c r="J1721" s="35">
        <v>0</v>
      </c>
      <c r="K1721" s="41">
        <v>0</v>
      </c>
      <c r="L1721" s="21">
        <v>0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0</v>
      </c>
      <c r="E1722" s="35">
        <v>0</v>
      </c>
      <c r="F1722" s="40">
        <v>0</v>
      </c>
      <c r="G1722" s="21">
        <v>0</v>
      </c>
      <c r="H1722" s="19">
        <v>381</v>
      </c>
      <c r="I1722" s="35">
        <v>0</v>
      </c>
      <c r="J1722" s="35">
        <v>0</v>
      </c>
      <c r="K1722" s="41">
        <v>0</v>
      </c>
      <c r="L1722" s="21">
        <v>0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105</v>
      </c>
      <c r="E1723" s="35">
        <v>110</v>
      </c>
      <c r="F1723" s="40">
        <v>215</v>
      </c>
      <c r="G1723" s="21">
        <v>7.5650950035186488</v>
      </c>
      <c r="H1723" s="19">
        <v>1099</v>
      </c>
      <c r="I1723" s="35">
        <v>10</v>
      </c>
      <c r="J1723" s="35">
        <v>6</v>
      </c>
      <c r="K1723" s="41">
        <v>16</v>
      </c>
      <c r="L1723" s="21">
        <v>1.4558689717925388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0</v>
      </c>
      <c r="E1724" s="35">
        <v>0</v>
      </c>
      <c r="F1724" s="40">
        <v>0</v>
      </c>
      <c r="G1724" s="21">
        <v>0</v>
      </c>
      <c r="H1724" s="35">
        <v>288</v>
      </c>
      <c r="I1724" s="35">
        <v>0</v>
      </c>
      <c r="J1724" s="35">
        <v>0</v>
      </c>
      <c r="K1724" s="41">
        <v>0</v>
      </c>
      <c r="L1724" s="21">
        <v>0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0</v>
      </c>
      <c r="E1725" s="35">
        <v>0</v>
      </c>
      <c r="F1725" s="40">
        <v>0</v>
      </c>
      <c r="G1725" s="21">
        <v>0</v>
      </c>
      <c r="H1725" s="35">
        <v>487</v>
      </c>
      <c r="I1725" s="35">
        <v>0</v>
      </c>
      <c r="J1725" s="35">
        <v>0</v>
      </c>
      <c r="K1725" s="41">
        <v>0</v>
      </c>
      <c r="L1725" s="21">
        <v>0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0</v>
      </c>
      <c r="E1726" s="35">
        <v>0</v>
      </c>
      <c r="F1726" s="40">
        <v>0</v>
      </c>
      <c r="G1726" s="21">
        <v>0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67</v>
      </c>
      <c r="E1727" s="35">
        <v>64</v>
      </c>
      <c r="F1727" s="40">
        <v>131</v>
      </c>
      <c r="G1727" s="21">
        <v>5.6006840530141089</v>
      </c>
      <c r="H1727" s="19">
        <v>569</v>
      </c>
      <c r="I1727" s="35">
        <v>13</v>
      </c>
      <c r="J1727" s="35">
        <v>7</v>
      </c>
      <c r="K1727" s="41">
        <v>20</v>
      </c>
      <c r="L1727" s="21">
        <v>3.5149384885764503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0</v>
      </c>
      <c r="E1728" s="35">
        <v>0</v>
      </c>
      <c r="F1728" s="40">
        <v>0</v>
      </c>
      <c r="G1728" s="21">
        <v>0</v>
      </c>
      <c r="H1728" s="19">
        <v>1559</v>
      </c>
      <c r="I1728" s="35">
        <v>0</v>
      </c>
      <c r="J1728" s="35">
        <v>0</v>
      </c>
      <c r="K1728" s="41">
        <v>0</v>
      </c>
      <c r="L1728" s="21">
        <v>0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0</v>
      </c>
      <c r="E1729" s="35">
        <v>0</v>
      </c>
      <c r="F1729" s="40">
        <v>0</v>
      </c>
      <c r="G1729" s="21">
        <v>0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0</v>
      </c>
      <c r="E1730" s="35">
        <v>0</v>
      </c>
      <c r="F1730" s="40">
        <v>0</v>
      </c>
      <c r="G1730" s="21">
        <v>0</v>
      </c>
      <c r="H1730" s="35">
        <v>448</v>
      </c>
      <c r="I1730" s="35">
        <v>0</v>
      </c>
      <c r="J1730" s="35">
        <v>0</v>
      </c>
      <c r="K1730" s="41">
        <v>0</v>
      </c>
      <c r="L1730" s="21">
        <v>0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2</v>
      </c>
      <c r="E1731" s="35">
        <v>0</v>
      </c>
      <c r="F1731" s="40">
        <v>2</v>
      </c>
      <c r="G1731" s="21">
        <v>9.765625E-2</v>
      </c>
      <c r="H1731" s="35">
        <v>662</v>
      </c>
      <c r="I1731" s="35">
        <v>2</v>
      </c>
      <c r="J1731" s="35">
        <v>0</v>
      </c>
      <c r="K1731" s="41">
        <v>2</v>
      </c>
      <c r="L1731" s="21">
        <v>0.30211480362537763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0</v>
      </c>
      <c r="E1732" s="35">
        <v>0</v>
      </c>
      <c r="F1732" s="40">
        <v>0</v>
      </c>
      <c r="G1732" s="21">
        <v>0</v>
      </c>
      <c r="H1732" s="35">
        <v>566</v>
      </c>
      <c r="I1732" s="35">
        <v>0</v>
      </c>
      <c r="J1732" s="35">
        <v>0</v>
      </c>
      <c r="K1732" s="41">
        <v>0</v>
      </c>
      <c r="L1732" s="21">
        <v>0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0</v>
      </c>
      <c r="E1733" s="35">
        <v>0</v>
      </c>
      <c r="F1733" s="40">
        <v>0</v>
      </c>
      <c r="G1733" s="21">
        <v>0</v>
      </c>
      <c r="H1733" s="35">
        <v>335</v>
      </c>
      <c r="I1733" s="35">
        <v>0</v>
      </c>
      <c r="J1733" s="35">
        <v>0</v>
      </c>
      <c r="K1733" s="41">
        <v>0</v>
      </c>
      <c r="L1733" s="21">
        <v>0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0</v>
      </c>
      <c r="E1734" s="35">
        <v>0</v>
      </c>
      <c r="F1734" s="40">
        <v>0</v>
      </c>
      <c r="G1734" s="21">
        <v>0</v>
      </c>
      <c r="H1734" s="35">
        <v>236</v>
      </c>
      <c r="I1734" s="35">
        <v>0</v>
      </c>
      <c r="J1734" s="35">
        <v>0</v>
      </c>
      <c r="K1734" s="41">
        <v>0</v>
      </c>
      <c r="L1734" s="21">
        <v>0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0</v>
      </c>
      <c r="E1735" s="35">
        <v>0</v>
      </c>
      <c r="F1735" s="40">
        <v>0</v>
      </c>
      <c r="G1735" s="21">
        <v>0</v>
      </c>
      <c r="H1735" s="35">
        <v>896</v>
      </c>
      <c r="I1735" s="35">
        <v>0</v>
      </c>
      <c r="J1735" s="35">
        <v>0</v>
      </c>
      <c r="K1735" s="41">
        <v>0</v>
      </c>
      <c r="L1735" s="21">
        <v>0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0</v>
      </c>
      <c r="E1736" s="35">
        <v>0</v>
      </c>
      <c r="F1736" s="40">
        <v>0</v>
      </c>
      <c r="G1736" s="21">
        <v>0</v>
      </c>
      <c r="H1736" s="35">
        <v>883</v>
      </c>
      <c r="I1736" s="35">
        <v>0</v>
      </c>
      <c r="J1736" s="35">
        <v>0</v>
      </c>
      <c r="K1736" s="41">
        <v>0</v>
      </c>
      <c r="L1736" s="21">
        <v>0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30</v>
      </c>
      <c r="E1737" s="35">
        <v>37</v>
      </c>
      <c r="F1737" s="40">
        <v>67</v>
      </c>
      <c r="G1737" s="21">
        <v>5.4294975688816853</v>
      </c>
      <c r="H1737" s="35">
        <v>484</v>
      </c>
      <c r="I1737" s="35">
        <v>2</v>
      </c>
      <c r="J1737" s="35">
        <v>3</v>
      </c>
      <c r="K1737" s="41">
        <v>5</v>
      </c>
      <c r="L1737" s="21">
        <v>1.0330578512396695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20</v>
      </c>
      <c r="E1738" s="35">
        <v>18</v>
      </c>
      <c r="F1738" s="40">
        <v>38</v>
      </c>
      <c r="G1738" s="21">
        <v>2.3974763406940065</v>
      </c>
      <c r="H1738" s="35">
        <v>701</v>
      </c>
      <c r="I1738" s="35">
        <v>4</v>
      </c>
      <c r="J1738" s="35">
        <v>7</v>
      </c>
      <c r="K1738" s="41">
        <v>11</v>
      </c>
      <c r="L1738" s="21">
        <v>1.5691868758915835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0</v>
      </c>
      <c r="E1739" s="35">
        <v>0</v>
      </c>
      <c r="F1739" s="40">
        <v>0</v>
      </c>
      <c r="G1739" s="21">
        <v>0</v>
      </c>
      <c r="H1739" s="35">
        <v>372</v>
      </c>
      <c r="I1739" s="35">
        <v>0</v>
      </c>
      <c r="J1739" s="35">
        <v>0</v>
      </c>
      <c r="K1739" s="41">
        <v>0</v>
      </c>
      <c r="L1739" s="21">
        <v>0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0</v>
      </c>
      <c r="E1740" s="35">
        <v>0</v>
      </c>
      <c r="F1740" s="40">
        <v>0</v>
      </c>
      <c r="G1740" s="21">
        <v>0</v>
      </c>
      <c r="H1740" s="35">
        <v>182</v>
      </c>
      <c r="I1740" s="35">
        <v>0</v>
      </c>
      <c r="J1740" s="35">
        <v>0</v>
      </c>
      <c r="K1740" s="41">
        <v>0</v>
      </c>
      <c r="L1740" s="21">
        <v>0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23</v>
      </c>
      <c r="E1741" s="35">
        <v>24</v>
      </c>
      <c r="F1741" s="40">
        <v>47</v>
      </c>
      <c r="G1741" s="21">
        <v>5.2631578947368416</v>
      </c>
      <c r="H1741" s="35">
        <v>485</v>
      </c>
      <c r="I1741" s="35">
        <v>5</v>
      </c>
      <c r="J1741" s="35">
        <v>1</v>
      </c>
      <c r="K1741" s="41">
        <v>6</v>
      </c>
      <c r="L1741" s="21">
        <v>1.2371134020618557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0</v>
      </c>
      <c r="E1742" s="35">
        <v>0</v>
      </c>
      <c r="F1742" s="40">
        <v>0</v>
      </c>
      <c r="G1742" s="21">
        <v>0</v>
      </c>
      <c r="H1742" s="35">
        <v>314</v>
      </c>
      <c r="I1742" s="35">
        <v>0</v>
      </c>
      <c r="J1742" s="35">
        <v>0</v>
      </c>
      <c r="K1742" s="41">
        <v>0</v>
      </c>
      <c r="L1742" s="21">
        <v>0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56</v>
      </c>
      <c r="E1743" s="38">
        <v>51</v>
      </c>
      <c r="F1743" s="38">
        <v>107</v>
      </c>
      <c r="G1743" s="31">
        <v>6.0179977502812152</v>
      </c>
      <c r="H1743" s="38">
        <v>714</v>
      </c>
      <c r="I1743" s="38">
        <v>0</v>
      </c>
      <c r="J1743" s="38">
        <v>0</v>
      </c>
      <c r="K1743" s="39">
        <v>0</v>
      </c>
      <c r="L1743" s="31">
        <v>0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3</v>
      </c>
      <c r="E1744" s="35">
        <v>1</v>
      </c>
      <c r="F1744" s="40">
        <v>4</v>
      </c>
      <c r="G1744" s="21">
        <v>3.6036036036036037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2</v>
      </c>
      <c r="E1745" s="35">
        <v>3</v>
      </c>
      <c r="F1745" s="40">
        <v>5</v>
      </c>
      <c r="G1745" s="21">
        <v>2.2222222222222223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15</v>
      </c>
      <c r="E1746" s="35">
        <v>10</v>
      </c>
      <c r="F1746" s="40">
        <v>25</v>
      </c>
      <c r="G1746" s="21">
        <v>6.3131313131313131</v>
      </c>
      <c r="H1746" s="35">
        <v>136</v>
      </c>
      <c r="I1746" s="35">
        <v>0</v>
      </c>
      <c r="J1746" s="35">
        <v>0</v>
      </c>
      <c r="K1746" s="41">
        <v>0</v>
      </c>
      <c r="L1746" s="21">
        <v>0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4</v>
      </c>
      <c r="E1747" s="35">
        <v>9</v>
      </c>
      <c r="F1747" s="40">
        <v>13</v>
      </c>
      <c r="G1747" s="21">
        <v>4.980842911877394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10</v>
      </c>
      <c r="E1748" s="35">
        <v>10</v>
      </c>
      <c r="F1748" s="40">
        <v>20</v>
      </c>
      <c r="G1748" s="21">
        <v>7.6045627376425857</v>
      </c>
      <c r="H1748" s="35">
        <v>98</v>
      </c>
      <c r="I1748" s="35">
        <v>0</v>
      </c>
      <c r="J1748" s="35">
        <v>0</v>
      </c>
      <c r="K1748" s="41">
        <v>0</v>
      </c>
      <c r="L1748" s="21">
        <v>0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22</v>
      </c>
      <c r="E1749" s="35">
        <v>18</v>
      </c>
      <c r="F1749" s="40">
        <v>40</v>
      </c>
      <c r="G1749" s="21">
        <v>7.6628352490421454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223</v>
      </c>
      <c r="E1750" s="61">
        <v>198</v>
      </c>
      <c r="F1750" s="61">
        <v>421</v>
      </c>
      <c r="G1750" s="62">
        <v>3.7322695035460991</v>
      </c>
      <c r="H1750" s="63">
        <v>6012</v>
      </c>
      <c r="I1750" s="61">
        <v>36</v>
      </c>
      <c r="J1750" s="61">
        <v>37</v>
      </c>
      <c r="K1750" s="64">
        <v>73</v>
      </c>
      <c r="L1750" s="62">
        <v>1.2142381902860944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8 C9:C1750 K9:L1750">
    <cfRule type="containsBlanks" dxfId="6" priority="1">
      <formula>LEN(TRIM(C7))=0</formula>
    </cfRule>
  </conditionalFormatting>
  <conditionalFormatting sqref="D9:E109 D111:E190 D192:E1750">
    <cfRule type="cellIs" dxfId="5" priority="2" operator="equal">
      <formula>" "</formula>
    </cfRule>
  </conditionalFormatting>
  <conditionalFormatting sqref="D9:J1750">
    <cfRule type="containsBlanks" dxfId="4" priority="3">
      <formula>LEN(TRIM(D9))=0</formula>
    </cfRule>
  </conditionalFormatting>
  <pageMargins left="0.7" right="0.7" top="0.75" bottom="0.75" header="0" footer="0"/>
  <pageSetup paperSize="9" scale="95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2EFD9"/>
    <outlinePr summaryBelow="0"/>
  </sheetPr>
  <dimension ref="A1:L1754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3015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67279</v>
      </c>
      <c r="E7" s="10">
        <v>64678</v>
      </c>
      <c r="F7" s="10">
        <v>131957</v>
      </c>
      <c r="G7" s="11">
        <v>5.5156930803981954</v>
      </c>
      <c r="H7" s="9">
        <v>840855</v>
      </c>
      <c r="I7" s="12">
        <v>3456</v>
      </c>
      <c r="J7" s="12">
        <v>2950</v>
      </c>
      <c r="K7" s="13">
        <v>6406</v>
      </c>
      <c r="L7" s="11">
        <v>0.76184359966938409</v>
      </c>
    </row>
    <row r="8" spans="1:12" ht="14.25" customHeight="1" collapsed="1" x14ac:dyDescent="0.2">
      <c r="A8" s="14" t="s">
        <v>14</v>
      </c>
      <c r="B8" s="15" t="s">
        <v>15</v>
      </c>
      <c r="C8" s="9">
        <v>285798</v>
      </c>
      <c r="D8" s="9">
        <v>12168</v>
      </c>
      <c r="E8" s="9">
        <v>11898</v>
      </c>
      <c r="F8" s="9">
        <v>24066</v>
      </c>
      <c r="G8" s="11">
        <v>8.4206327546029005</v>
      </c>
      <c r="H8" s="9">
        <v>60578</v>
      </c>
      <c r="I8" s="9">
        <v>479</v>
      </c>
      <c r="J8" s="9">
        <v>455</v>
      </c>
      <c r="K8" s="16">
        <v>934</v>
      </c>
      <c r="L8" s="11">
        <v>1.5418138598170954</v>
      </c>
    </row>
    <row r="9" spans="1:12" ht="14.25" hidden="1" customHeight="1" outlineLevel="1" x14ac:dyDescent="0.2">
      <c r="A9" s="17">
        <v>1380100000</v>
      </c>
      <c r="B9" s="18" t="s">
        <v>16</v>
      </c>
      <c r="C9" s="19">
        <v>36488</v>
      </c>
      <c r="D9" s="19">
        <v>2529</v>
      </c>
      <c r="E9" s="19">
        <v>2484</v>
      </c>
      <c r="F9" s="20">
        <v>5013</v>
      </c>
      <c r="G9" s="21">
        <v>13.738763429072574</v>
      </c>
      <c r="H9" s="19">
        <v>10459</v>
      </c>
      <c r="I9" s="19">
        <v>11</v>
      </c>
      <c r="J9" s="19">
        <v>14</v>
      </c>
      <c r="K9" s="22">
        <v>25</v>
      </c>
      <c r="L9" s="21">
        <v>0.23902858781910319</v>
      </c>
    </row>
    <row r="10" spans="1:12" ht="14.25" hidden="1" customHeight="1" outlineLevel="1" x14ac:dyDescent="0.2">
      <c r="A10" s="17">
        <v>1380200000</v>
      </c>
      <c r="B10" s="23" t="s">
        <v>18</v>
      </c>
      <c r="C10" s="19">
        <v>12284</v>
      </c>
      <c r="D10" s="19">
        <v>534</v>
      </c>
      <c r="E10" s="19">
        <v>551</v>
      </c>
      <c r="F10" s="20">
        <v>1085</v>
      </c>
      <c r="G10" s="21">
        <v>8.8326278085314236</v>
      </c>
      <c r="H10" s="19">
        <v>2457</v>
      </c>
      <c r="I10" s="19">
        <v>16</v>
      </c>
      <c r="J10" s="19">
        <v>19</v>
      </c>
      <c r="K10" s="22">
        <v>35</v>
      </c>
      <c r="L10" s="21">
        <v>1.4245014245014245</v>
      </c>
    </row>
    <row r="11" spans="1:12" ht="14.25" hidden="1" customHeight="1" outlineLevel="1" x14ac:dyDescent="0.2">
      <c r="A11" s="17">
        <v>1380300000</v>
      </c>
      <c r="B11" s="23" t="s">
        <v>19</v>
      </c>
      <c r="C11" s="19">
        <v>4580</v>
      </c>
      <c r="D11" s="19">
        <v>185</v>
      </c>
      <c r="E11" s="19">
        <v>176</v>
      </c>
      <c r="F11" s="20">
        <v>361</v>
      </c>
      <c r="G11" s="21">
        <v>7.8820960698689966</v>
      </c>
      <c r="H11" s="19">
        <v>269</v>
      </c>
      <c r="I11" s="19">
        <v>0</v>
      </c>
      <c r="J11" s="19">
        <v>2</v>
      </c>
      <c r="K11" s="22">
        <v>2</v>
      </c>
      <c r="L11" s="21">
        <v>0.74349442379182151</v>
      </c>
    </row>
    <row r="12" spans="1:12" ht="14.25" hidden="1" customHeight="1" outlineLevel="1" x14ac:dyDescent="0.2">
      <c r="A12" s="17">
        <v>1380400000</v>
      </c>
      <c r="B12" s="23" t="s">
        <v>20</v>
      </c>
      <c r="C12" s="19">
        <v>8070</v>
      </c>
      <c r="D12" s="19">
        <v>200</v>
      </c>
      <c r="E12" s="19">
        <v>204</v>
      </c>
      <c r="F12" s="20">
        <v>404</v>
      </c>
      <c r="G12" s="21">
        <v>5.0061957868649314</v>
      </c>
      <c r="H12" s="19">
        <v>1806</v>
      </c>
      <c r="I12" s="19">
        <v>23</v>
      </c>
      <c r="J12" s="19">
        <v>19</v>
      </c>
      <c r="K12" s="22">
        <v>42</v>
      </c>
      <c r="L12" s="21">
        <v>2.3255813953488373</v>
      </c>
    </row>
    <row r="13" spans="1:12" ht="14.25" hidden="1" customHeight="1" outlineLevel="1" x14ac:dyDescent="0.2">
      <c r="A13" s="17">
        <v>1380500000</v>
      </c>
      <c r="B13" s="23" t="s">
        <v>21</v>
      </c>
      <c r="C13" s="19">
        <v>8672</v>
      </c>
      <c r="D13" s="19">
        <v>354</v>
      </c>
      <c r="E13" s="19">
        <v>348</v>
      </c>
      <c r="F13" s="20">
        <v>702</v>
      </c>
      <c r="G13" s="21">
        <v>8.0950184501845026</v>
      </c>
      <c r="H13" s="19">
        <v>318</v>
      </c>
      <c r="I13" s="19">
        <v>7</v>
      </c>
      <c r="J13" s="19">
        <v>5</v>
      </c>
      <c r="K13" s="22">
        <v>12</v>
      </c>
      <c r="L13" s="21">
        <v>3.7735849056603774</v>
      </c>
    </row>
    <row r="14" spans="1:12" ht="14.25" hidden="1" customHeight="1" outlineLevel="1" x14ac:dyDescent="0.2">
      <c r="A14" s="17" t="s">
        <v>22</v>
      </c>
      <c r="B14" s="23" t="s">
        <v>23</v>
      </c>
      <c r="C14" s="19">
        <v>37288</v>
      </c>
      <c r="D14" s="19">
        <v>1327</v>
      </c>
      <c r="E14" s="19">
        <v>1235</v>
      </c>
      <c r="F14" s="20">
        <v>2562</v>
      </c>
      <c r="G14" s="21">
        <v>6.8708431667024241</v>
      </c>
      <c r="H14" s="19">
        <v>1758</v>
      </c>
      <c r="I14" s="19">
        <v>52</v>
      </c>
      <c r="J14" s="19">
        <v>42</v>
      </c>
      <c r="K14" s="22">
        <v>94</v>
      </c>
      <c r="L14" s="21">
        <v>5.346985210466439</v>
      </c>
    </row>
    <row r="15" spans="1:12" ht="14.25" hidden="1" customHeight="1" outlineLevel="1" x14ac:dyDescent="0.2">
      <c r="A15" s="17">
        <v>1380700000</v>
      </c>
      <c r="B15" s="23" t="s">
        <v>24</v>
      </c>
      <c r="C15" s="19">
        <v>9135</v>
      </c>
      <c r="D15" s="19">
        <v>132</v>
      </c>
      <c r="E15" s="19">
        <v>143</v>
      </c>
      <c r="F15" s="20">
        <v>275</v>
      </c>
      <c r="G15" s="21">
        <v>3.0103995621237001</v>
      </c>
      <c r="H15" s="19">
        <v>5810</v>
      </c>
      <c r="I15" s="19">
        <v>34</v>
      </c>
      <c r="J15" s="19">
        <v>20</v>
      </c>
      <c r="K15" s="22">
        <v>54</v>
      </c>
      <c r="L15" s="21">
        <v>0.92943201376936313</v>
      </c>
    </row>
    <row r="16" spans="1:12" ht="14.25" hidden="1" customHeight="1" outlineLevel="1" x14ac:dyDescent="0.2">
      <c r="A16" s="17">
        <v>1380800000</v>
      </c>
      <c r="B16" s="23" t="s">
        <v>25</v>
      </c>
      <c r="C16" s="19">
        <v>10788</v>
      </c>
      <c r="D16" s="19">
        <v>244</v>
      </c>
      <c r="E16" s="19">
        <v>240</v>
      </c>
      <c r="F16" s="20">
        <v>484</v>
      </c>
      <c r="G16" s="21">
        <v>4.4864664441972559</v>
      </c>
      <c r="H16" s="19">
        <v>4892</v>
      </c>
      <c r="I16" s="19">
        <v>35</v>
      </c>
      <c r="J16" s="19">
        <v>33</v>
      </c>
      <c r="K16" s="22">
        <v>68</v>
      </c>
      <c r="L16" s="21">
        <v>1.3900245298446443</v>
      </c>
    </row>
    <row r="17" spans="1:12" ht="14.25" hidden="1" customHeight="1" outlineLevel="1" x14ac:dyDescent="0.2">
      <c r="A17" s="17">
        <v>1380900000</v>
      </c>
      <c r="B17" s="23" t="s">
        <v>26</v>
      </c>
      <c r="C17" s="19">
        <v>5718</v>
      </c>
      <c r="D17" s="19">
        <v>369</v>
      </c>
      <c r="E17" s="19">
        <v>392</v>
      </c>
      <c r="F17" s="20">
        <v>761</v>
      </c>
      <c r="G17" s="21">
        <v>13.308849247988807</v>
      </c>
      <c r="H17" s="19">
        <v>276</v>
      </c>
      <c r="I17" s="19">
        <v>0</v>
      </c>
      <c r="J17" s="19">
        <v>0</v>
      </c>
      <c r="K17" s="22">
        <v>0</v>
      </c>
      <c r="L17" s="21">
        <v>0</v>
      </c>
    </row>
    <row r="18" spans="1:12" ht="14.25" hidden="1" customHeight="1" outlineLevel="1" x14ac:dyDescent="0.2">
      <c r="A18" s="17">
        <v>1381000000</v>
      </c>
      <c r="B18" s="23" t="s">
        <v>27</v>
      </c>
      <c r="C18" s="19">
        <v>14517</v>
      </c>
      <c r="D18" s="19">
        <v>1160</v>
      </c>
      <c r="E18" s="19">
        <v>1113</v>
      </c>
      <c r="F18" s="20">
        <v>2273</v>
      </c>
      <c r="G18" s="21">
        <v>15.657504994144796</v>
      </c>
      <c r="H18" s="19">
        <v>2053</v>
      </c>
      <c r="I18" s="19">
        <v>6</v>
      </c>
      <c r="J18" s="19">
        <v>18</v>
      </c>
      <c r="K18" s="22">
        <v>24</v>
      </c>
      <c r="L18" s="21">
        <v>1.1690209449585971</v>
      </c>
    </row>
    <row r="19" spans="1:12" ht="14.25" hidden="1" customHeight="1" outlineLevel="1" x14ac:dyDescent="0.2">
      <c r="A19" s="17">
        <v>1381100000</v>
      </c>
      <c r="B19" s="23" t="s">
        <v>28</v>
      </c>
      <c r="C19" s="19">
        <v>7684</v>
      </c>
      <c r="D19" s="19">
        <v>359</v>
      </c>
      <c r="E19" s="19">
        <v>305</v>
      </c>
      <c r="F19" s="20">
        <v>664</v>
      </c>
      <c r="G19" s="21">
        <v>8.6413326392503897</v>
      </c>
      <c r="H19" s="19">
        <v>1507</v>
      </c>
      <c r="I19" s="19">
        <v>17</v>
      </c>
      <c r="J19" s="19">
        <v>7</v>
      </c>
      <c r="K19" s="22">
        <v>24</v>
      </c>
      <c r="L19" s="21">
        <v>1.5925680159256803</v>
      </c>
    </row>
    <row r="20" spans="1:12" ht="14.25" hidden="1" customHeight="1" outlineLevel="1" x14ac:dyDescent="0.2">
      <c r="A20" s="17">
        <v>1381200000</v>
      </c>
      <c r="B20" s="23" t="s">
        <v>29</v>
      </c>
      <c r="C20" s="19">
        <v>19265</v>
      </c>
      <c r="D20" s="19">
        <v>640</v>
      </c>
      <c r="E20" s="19">
        <v>602</v>
      </c>
      <c r="F20" s="20">
        <v>1242</v>
      </c>
      <c r="G20" s="21">
        <v>6.4469244744355043</v>
      </c>
      <c r="H20" s="19">
        <v>2803</v>
      </c>
      <c r="I20" s="19">
        <v>11</v>
      </c>
      <c r="J20" s="19">
        <v>11</v>
      </c>
      <c r="K20" s="22">
        <v>22</v>
      </c>
      <c r="L20" s="21">
        <v>0.78487334998216196</v>
      </c>
    </row>
    <row r="21" spans="1:12" ht="14.25" hidden="1" customHeight="1" outlineLevel="1" x14ac:dyDescent="0.2">
      <c r="A21" s="17">
        <v>1381300000</v>
      </c>
      <c r="B21" s="23" t="s">
        <v>30</v>
      </c>
      <c r="C21" s="19">
        <v>64737</v>
      </c>
      <c r="D21" s="19">
        <v>2938</v>
      </c>
      <c r="E21" s="19">
        <v>2835</v>
      </c>
      <c r="F21" s="20">
        <v>5773</v>
      </c>
      <c r="G21" s="21">
        <v>8.9176205261287986</v>
      </c>
      <c r="H21" s="19">
        <v>-868</v>
      </c>
      <c r="I21" s="19">
        <v>124</v>
      </c>
      <c r="J21" s="19">
        <v>108</v>
      </c>
      <c r="K21" s="22">
        <v>232</v>
      </c>
      <c r="L21" s="21">
        <v>-26.728110599078342</v>
      </c>
    </row>
    <row r="22" spans="1:12" ht="14.25" hidden="1" customHeight="1" outlineLevel="1" x14ac:dyDescent="0.2">
      <c r="A22" s="17">
        <v>1381400000</v>
      </c>
      <c r="B22" s="23" t="s">
        <v>31</v>
      </c>
      <c r="C22" s="19">
        <v>2363</v>
      </c>
      <c r="D22" s="19">
        <v>80</v>
      </c>
      <c r="E22" s="19">
        <v>69</v>
      </c>
      <c r="F22" s="20">
        <v>149</v>
      </c>
      <c r="G22" s="21">
        <v>6.3055438002539139</v>
      </c>
      <c r="H22" s="19">
        <v>1266</v>
      </c>
      <c r="I22" s="19">
        <v>20</v>
      </c>
      <c r="J22" s="19">
        <v>18</v>
      </c>
      <c r="K22" s="22">
        <v>38</v>
      </c>
      <c r="L22" s="21">
        <v>3.0015797788309637</v>
      </c>
    </row>
    <row r="23" spans="1:12" ht="14.25" hidden="1" customHeight="1" outlineLevel="1" x14ac:dyDescent="0.2">
      <c r="A23" s="17">
        <v>1381500000</v>
      </c>
      <c r="B23" s="23" t="s">
        <v>32</v>
      </c>
      <c r="C23" s="19">
        <v>28175</v>
      </c>
      <c r="D23" s="19">
        <v>770</v>
      </c>
      <c r="E23" s="19">
        <v>845</v>
      </c>
      <c r="F23" s="20">
        <v>1615</v>
      </c>
      <c r="G23" s="21">
        <v>5.7320319432120677</v>
      </c>
      <c r="H23" s="19">
        <v>17945</v>
      </c>
      <c r="I23" s="19">
        <v>121</v>
      </c>
      <c r="J23" s="19">
        <v>137</v>
      </c>
      <c r="K23" s="22">
        <v>258</v>
      </c>
      <c r="L23" s="21">
        <v>1.4377263861799943</v>
      </c>
    </row>
    <row r="24" spans="1:12" ht="14.25" hidden="1" customHeight="1" outlineLevel="1" x14ac:dyDescent="0.2">
      <c r="A24" s="17">
        <v>1381600000</v>
      </c>
      <c r="B24" s="23" t="s">
        <v>33</v>
      </c>
      <c r="C24" s="19">
        <v>14813</v>
      </c>
      <c r="D24" s="19">
        <v>289</v>
      </c>
      <c r="E24" s="19">
        <v>293</v>
      </c>
      <c r="F24" s="20">
        <v>582</v>
      </c>
      <c r="G24" s="21">
        <v>3.9289813002092755</v>
      </c>
      <c r="H24" s="19">
        <v>7459</v>
      </c>
      <c r="I24" s="19">
        <v>2</v>
      </c>
      <c r="J24" s="19">
        <v>1</v>
      </c>
      <c r="K24" s="22">
        <v>3</v>
      </c>
      <c r="L24" s="21">
        <v>4.0219868615095855E-2</v>
      </c>
    </row>
    <row r="25" spans="1:12" ht="14.25" hidden="1" customHeight="1" outlineLevel="1" x14ac:dyDescent="0.2">
      <c r="A25" s="17">
        <v>1381701000</v>
      </c>
      <c r="B25" s="23" t="s">
        <v>34</v>
      </c>
      <c r="C25" s="24">
        <v>1221</v>
      </c>
      <c r="D25" s="19">
        <v>58</v>
      </c>
      <c r="E25" s="19">
        <v>63</v>
      </c>
      <c r="F25" s="20">
        <v>121</v>
      </c>
      <c r="G25" s="21">
        <v>9.9099099099099099</v>
      </c>
      <c r="H25" s="24">
        <v>368</v>
      </c>
      <c r="I25" s="19">
        <v>0</v>
      </c>
      <c r="J25" s="19">
        <v>1</v>
      </c>
      <c r="K25" s="22">
        <v>1</v>
      </c>
      <c r="L25" s="21">
        <v>0.27173913043478259</v>
      </c>
    </row>
    <row r="26" spans="1:12" ht="14.25" customHeight="1" collapsed="1" x14ac:dyDescent="0.2">
      <c r="A26" s="14" t="s">
        <v>35</v>
      </c>
      <c r="B26" s="8" t="s">
        <v>36</v>
      </c>
      <c r="C26" s="9">
        <v>34199</v>
      </c>
      <c r="D26" s="9">
        <v>842</v>
      </c>
      <c r="E26" s="9">
        <v>725</v>
      </c>
      <c r="F26" s="10">
        <v>1567</v>
      </c>
      <c r="G26" s="25">
        <v>4.5820053217930345</v>
      </c>
      <c r="H26" s="9">
        <v>11531</v>
      </c>
      <c r="I26" s="9">
        <v>75</v>
      </c>
      <c r="J26" s="9">
        <v>60</v>
      </c>
      <c r="K26" s="26">
        <v>135</v>
      </c>
      <c r="L26" s="25">
        <v>1.170757089584598</v>
      </c>
    </row>
    <row r="27" spans="1:12" ht="14.25" hidden="1" customHeight="1" outlineLevel="1" x14ac:dyDescent="0.2">
      <c r="A27" s="27">
        <v>1400100000</v>
      </c>
      <c r="B27" s="28" t="s">
        <v>37</v>
      </c>
      <c r="C27" s="29">
        <v>3951</v>
      </c>
      <c r="D27" s="29">
        <v>124</v>
      </c>
      <c r="E27" s="29">
        <v>107</v>
      </c>
      <c r="F27" s="30">
        <v>231</v>
      </c>
      <c r="G27" s="31">
        <v>5.8466211085801065</v>
      </c>
      <c r="H27" s="29">
        <v>758</v>
      </c>
      <c r="I27" s="29">
        <v>0</v>
      </c>
      <c r="J27" s="29">
        <v>0</v>
      </c>
      <c r="K27" s="32">
        <v>0</v>
      </c>
      <c r="L27" s="31">
        <v>0</v>
      </c>
    </row>
    <row r="28" spans="1:12" ht="14.25" hidden="1" customHeight="1" outlineLevel="1" x14ac:dyDescent="0.2">
      <c r="A28" s="17">
        <v>1400101000</v>
      </c>
      <c r="B28" s="23" t="s">
        <v>38</v>
      </c>
      <c r="C28" s="19">
        <v>808</v>
      </c>
      <c r="D28" s="19">
        <v>29</v>
      </c>
      <c r="E28" s="19">
        <v>26</v>
      </c>
      <c r="F28" s="20">
        <v>55</v>
      </c>
      <c r="G28" s="21">
        <v>6.8069306930693072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hidden="1" customHeight="1" outlineLevel="1" x14ac:dyDescent="0.2">
      <c r="A29" s="17">
        <v>1400102000</v>
      </c>
      <c r="B29" s="23" t="s">
        <v>39</v>
      </c>
      <c r="C29" s="19">
        <v>79</v>
      </c>
      <c r="D29" s="19">
        <v>1</v>
      </c>
      <c r="E29" s="19">
        <v>1</v>
      </c>
      <c r="F29" s="20">
        <v>2</v>
      </c>
      <c r="G29" s="21">
        <v>2.5316455696202533</v>
      </c>
      <c r="H29" s="19">
        <v>41</v>
      </c>
      <c r="I29" s="19">
        <v>0</v>
      </c>
      <c r="J29" s="19">
        <v>0</v>
      </c>
      <c r="K29" s="22">
        <v>0</v>
      </c>
      <c r="L29" s="21">
        <v>0</v>
      </c>
    </row>
    <row r="30" spans="1:12" ht="14.25" hidden="1" customHeight="1" outlineLevel="1" x14ac:dyDescent="0.2">
      <c r="A30" s="17">
        <v>1400103000</v>
      </c>
      <c r="B30" s="23" t="s">
        <v>40</v>
      </c>
      <c r="C30" s="19">
        <v>279</v>
      </c>
      <c r="D30" s="19">
        <v>8</v>
      </c>
      <c r="E30" s="19">
        <v>17</v>
      </c>
      <c r="F30" s="20">
        <v>25</v>
      </c>
      <c r="G30" s="21">
        <v>8.9605734767025087</v>
      </c>
      <c r="H30" s="19">
        <v>24</v>
      </c>
      <c r="I30" s="19">
        <v>0</v>
      </c>
      <c r="J30" s="19">
        <v>0</v>
      </c>
      <c r="K30" s="22">
        <v>0</v>
      </c>
      <c r="L30" s="21">
        <v>0</v>
      </c>
    </row>
    <row r="31" spans="1:12" ht="14.25" hidden="1" customHeight="1" outlineLevel="1" x14ac:dyDescent="0.2">
      <c r="A31" s="17">
        <v>1400104000</v>
      </c>
      <c r="B31" s="23" t="s">
        <v>41</v>
      </c>
      <c r="C31" s="19">
        <v>30</v>
      </c>
      <c r="D31" s="19">
        <v>0</v>
      </c>
      <c r="E31" s="19">
        <v>2</v>
      </c>
      <c r="F31" s="20">
        <v>2</v>
      </c>
      <c r="G31" s="21">
        <v>6.666666666666667</v>
      </c>
      <c r="H31" s="19">
        <v>17</v>
      </c>
      <c r="I31" s="19">
        <v>0</v>
      </c>
      <c r="J31" s="19">
        <v>0</v>
      </c>
      <c r="K31" s="22">
        <v>0</v>
      </c>
      <c r="L31" s="21">
        <v>0</v>
      </c>
    </row>
    <row r="32" spans="1:12" ht="14.25" hidden="1" customHeight="1" outlineLevel="1" x14ac:dyDescent="0.2">
      <c r="A32" s="17">
        <v>1400105000</v>
      </c>
      <c r="B32" s="23" t="s">
        <v>42</v>
      </c>
      <c r="C32" s="19">
        <v>34</v>
      </c>
      <c r="D32" s="19">
        <v>0</v>
      </c>
      <c r="E32" s="19">
        <v>0</v>
      </c>
      <c r="F32" s="20">
        <v>0</v>
      </c>
      <c r="G32" s="21">
        <v>0</v>
      </c>
      <c r="H32" s="19">
        <v>9</v>
      </c>
      <c r="I32" s="19">
        <v>0</v>
      </c>
      <c r="J32" s="19">
        <v>0</v>
      </c>
      <c r="K32" s="22">
        <v>0</v>
      </c>
      <c r="L32" s="21">
        <v>0</v>
      </c>
    </row>
    <row r="33" spans="1:12" ht="14.25" hidden="1" customHeight="1" outlineLevel="1" x14ac:dyDescent="0.2">
      <c r="A33" s="17">
        <v>1400106000</v>
      </c>
      <c r="B33" s="23" t="s">
        <v>43</v>
      </c>
      <c r="C33" s="24">
        <v>60</v>
      </c>
      <c r="D33" s="19">
        <v>2</v>
      </c>
      <c r="E33" s="19">
        <v>2</v>
      </c>
      <c r="F33" s="20">
        <v>4</v>
      </c>
      <c r="G33" s="21">
        <v>6.666666666666667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hidden="1" customHeight="1" outlineLevel="1" x14ac:dyDescent="0.2">
      <c r="A34" s="17">
        <v>1400107000</v>
      </c>
      <c r="B34" s="23" t="s">
        <v>44</v>
      </c>
      <c r="C34" s="19">
        <v>193</v>
      </c>
      <c r="D34" s="19">
        <v>5</v>
      </c>
      <c r="E34" s="19">
        <v>7</v>
      </c>
      <c r="F34" s="20">
        <v>12</v>
      </c>
      <c r="G34" s="21">
        <v>6.2176165803108807</v>
      </c>
      <c r="H34" s="19">
        <v>20</v>
      </c>
      <c r="I34" s="19">
        <v>0</v>
      </c>
      <c r="J34" s="19">
        <v>0</v>
      </c>
      <c r="K34" s="22">
        <v>0</v>
      </c>
      <c r="L34" s="21">
        <v>0</v>
      </c>
    </row>
    <row r="35" spans="1:12" ht="14.25" hidden="1" customHeight="1" outlineLevel="1" x14ac:dyDescent="0.2">
      <c r="A35" s="17">
        <v>1400108000</v>
      </c>
      <c r="B35" s="23" t="s">
        <v>45</v>
      </c>
      <c r="C35" s="19">
        <v>268</v>
      </c>
      <c r="D35" s="19">
        <v>16</v>
      </c>
      <c r="E35" s="19">
        <v>10</v>
      </c>
      <c r="F35" s="20">
        <v>26</v>
      </c>
      <c r="G35" s="21">
        <v>9.7014925373134329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hidden="1" customHeight="1" outlineLevel="1" x14ac:dyDescent="0.2">
      <c r="A36" s="17">
        <v>1400109000</v>
      </c>
      <c r="B36" s="23" t="s">
        <v>46</v>
      </c>
      <c r="C36" s="19">
        <v>67</v>
      </c>
      <c r="D36" s="19">
        <v>0</v>
      </c>
      <c r="E36" s="19">
        <v>0</v>
      </c>
      <c r="F36" s="20">
        <v>0</v>
      </c>
      <c r="G36" s="21">
        <v>0</v>
      </c>
      <c r="H36" s="19">
        <v>42</v>
      </c>
      <c r="I36" s="19">
        <v>0</v>
      </c>
      <c r="J36" s="19">
        <v>0</v>
      </c>
      <c r="K36" s="22">
        <v>0</v>
      </c>
      <c r="L36" s="21">
        <v>0</v>
      </c>
    </row>
    <row r="37" spans="1:12" ht="14.25" hidden="1" customHeight="1" outlineLevel="1" x14ac:dyDescent="0.2">
      <c r="A37" s="17">
        <v>1400110000</v>
      </c>
      <c r="B37" s="23" t="s">
        <v>47</v>
      </c>
      <c r="C37" s="19">
        <v>243</v>
      </c>
      <c r="D37" s="19">
        <v>5</v>
      </c>
      <c r="E37" s="19">
        <v>5</v>
      </c>
      <c r="F37" s="20">
        <v>10</v>
      </c>
      <c r="G37" s="21">
        <v>4.1152263374485596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hidden="1" customHeight="1" outlineLevel="1" x14ac:dyDescent="0.2">
      <c r="A38" s="17">
        <v>1400111000</v>
      </c>
      <c r="B38" s="23" t="s">
        <v>48</v>
      </c>
      <c r="C38" s="19">
        <v>64</v>
      </c>
      <c r="D38" s="19">
        <v>4</v>
      </c>
      <c r="E38" s="19">
        <v>3</v>
      </c>
      <c r="F38" s="20">
        <v>7</v>
      </c>
      <c r="G38" s="21">
        <v>10.9375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hidden="1" customHeight="1" outlineLevel="1" x14ac:dyDescent="0.2">
      <c r="A39" s="17">
        <v>1400112000</v>
      </c>
      <c r="B39" s="23" t="s">
        <v>49</v>
      </c>
      <c r="C39" s="24">
        <v>58</v>
      </c>
      <c r="D39" s="19">
        <v>4</v>
      </c>
      <c r="E39" s="19">
        <v>1</v>
      </c>
      <c r="F39" s="20">
        <v>5</v>
      </c>
      <c r="G39" s="21">
        <v>8.6206896551724146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hidden="1" customHeight="1" outlineLevel="1" x14ac:dyDescent="0.2">
      <c r="A40" s="17">
        <v>1400113000</v>
      </c>
      <c r="B40" s="23" t="s">
        <v>50</v>
      </c>
      <c r="C40" s="19">
        <v>49</v>
      </c>
      <c r="D40" s="19">
        <v>2</v>
      </c>
      <c r="E40" s="19">
        <v>0</v>
      </c>
      <c r="F40" s="20">
        <v>2</v>
      </c>
      <c r="G40" s="21">
        <v>4.0816326530612246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hidden="1" customHeight="1" outlineLevel="1" x14ac:dyDescent="0.2">
      <c r="A41" s="17">
        <v>1400114000</v>
      </c>
      <c r="B41" s="23" t="s">
        <v>51</v>
      </c>
      <c r="C41" s="19">
        <v>96</v>
      </c>
      <c r="D41" s="19">
        <v>0</v>
      </c>
      <c r="E41" s="19">
        <v>1</v>
      </c>
      <c r="F41" s="20">
        <v>1</v>
      </c>
      <c r="G41" s="21">
        <v>1.0416666666666665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hidden="1" customHeight="1" outlineLevel="1" x14ac:dyDescent="0.2">
      <c r="A42" s="17">
        <v>1400115000</v>
      </c>
      <c r="B42" s="23" t="s">
        <v>52</v>
      </c>
      <c r="C42" s="19">
        <v>63</v>
      </c>
      <c r="D42" s="19">
        <v>0</v>
      </c>
      <c r="E42" s="19">
        <v>1</v>
      </c>
      <c r="F42" s="20">
        <v>1</v>
      </c>
      <c r="G42" s="21">
        <v>1.5873015873015872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hidden="1" customHeight="1" outlineLevel="1" x14ac:dyDescent="0.2">
      <c r="A43" s="17">
        <v>1400116000</v>
      </c>
      <c r="B43" s="23" t="s">
        <v>53</v>
      </c>
      <c r="C43" s="19">
        <v>193</v>
      </c>
      <c r="D43" s="19">
        <v>3</v>
      </c>
      <c r="E43" s="19">
        <v>3</v>
      </c>
      <c r="F43" s="20">
        <v>6</v>
      </c>
      <c r="G43" s="21">
        <v>3.1088082901554404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hidden="1" customHeight="1" outlineLevel="1" x14ac:dyDescent="0.2">
      <c r="A44" s="17">
        <v>1400117000</v>
      </c>
      <c r="B44" s="23" t="s">
        <v>54</v>
      </c>
      <c r="C44" s="19">
        <v>107</v>
      </c>
      <c r="D44" s="19">
        <v>3</v>
      </c>
      <c r="E44" s="19">
        <v>2</v>
      </c>
      <c r="F44" s="20">
        <v>5</v>
      </c>
      <c r="G44" s="21">
        <v>4.6728971962616823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hidden="1" customHeight="1" outlineLevel="1" x14ac:dyDescent="0.2">
      <c r="A45" s="17">
        <v>1400118000</v>
      </c>
      <c r="B45" s="23" t="s">
        <v>55</v>
      </c>
      <c r="C45" s="19">
        <v>185</v>
      </c>
      <c r="D45" s="19">
        <v>11</v>
      </c>
      <c r="E45" s="19">
        <v>4</v>
      </c>
      <c r="F45" s="20">
        <v>15</v>
      </c>
      <c r="G45" s="21">
        <v>8.1081081081081088</v>
      </c>
      <c r="H45" s="19">
        <v>32</v>
      </c>
      <c r="I45" s="19">
        <v>0</v>
      </c>
      <c r="J45" s="19">
        <v>0</v>
      </c>
      <c r="K45" s="22">
        <v>0</v>
      </c>
      <c r="L45" s="21">
        <v>0</v>
      </c>
    </row>
    <row r="46" spans="1:12" ht="14.25" hidden="1" customHeight="1" outlineLevel="1" x14ac:dyDescent="0.2">
      <c r="A46" s="17">
        <v>1400119000</v>
      </c>
      <c r="B46" s="23" t="s">
        <v>56</v>
      </c>
      <c r="C46" s="24">
        <v>130</v>
      </c>
      <c r="D46" s="19">
        <v>6</v>
      </c>
      <c r="E46" s="19">
        <v>5</v>
      </c>
      <c r="F46" s="20">
        <v>11</v>
      </c>
      <c r="G46" s="21">
        <v>8.4615384615384617</v>
      </c>
      <c r="H46" s="24">
        <v>26</v>
      </c>
      <c r="I46" s="19">
        <v>0</v>
      </c>
      <c r="J46" s="19">
        <v>0</v>
      </c>
      <c r="K46" s="22">
        <v>0</v>
      </c>
      <c r="L46" s="21">
        <v>0</v>
      </c>
    </row>
    <row r="47" spans="1:12" ht="14.25" hidden="1" customHeight="1" outlineLevel="1" x14ac:dyDescent="0.2">
      <c r="A47" s="17">
        <v>1400120000</v>
      </c>
      <c r="B47" s="23" t="s">
        <v>57</v>
      </c>
      <c r="C47" s="19">
        <v>98</v>
      </c>
      <c r="D47" s="19">
        <v>0</v>
      </c>
      <c r="E47" s="19">
        <v>0</v>
      </c>
      <c r="F47" s="20">
        <v>0</v>
      </c>
      <c r="G47" s="21">
        <v>0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hidden="1" customHeight="1" outlineLevel="1" x14ac:dyDescent="0.2">
      <c r="A48" s="17">
        <v>1400121000</v>
      </c>
      <c r="B48" s="23" t="s">
        <v>58</v>
      </c>
      <c r="C48" s="19">
        <v>60</v>
      </c>
      <c r="D48" s="19">
        <v>1</v>
      </c>
      <c r="E48" s="19">
        <v>3</v>
      </c>
      <c r="F48" s="20">
        <v>4</v>
      </c>
      <c r="G48" s="21">
        <v>6.666666666666667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hidden="1" customHeight="1" outlineLevel="1" x14ac:dyDescent="0.2">
      <c r="A49" s="17">
        <v>1400122000</v>
      </c>
      <c r="B49" s="23" t="s">
        <v>59</v>
      </c>
      <c r="C49" s="19">
        <v>201</v>
      </c>
      <c r="D49" s="19">
        <v>11</v>
      </c>
      <c r="E49" s="19">
        <v>9</v>
      </c>
      <c r="F49" s="20">
        <v>20</v>
      </c>
      <c r="G49" s="21">
        <v>9.9502487562189064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hidden="1" customHeight="1" outlineLevel="1" x14ac:dyDescent="0.2">
      <c r="A50" s="17">
        <v>1400123000</v>
      </c>
      <c r="B50" s="23" t="s">
        <v>60</v>
      </c>
      <c r="C50" s="19">
        <v>96</v>
      </c>
      <c r="D50" s="19">
        <v>1</v>
      </c>
      <c r="E50" s="19">
        <v>0</v>
      </c>
      <c r="F50" s="20">
        <v>1</v>
      </c>
      <c r="G50" s="21">
        <v>1.0416666666666665</v>
      </c>
      <c r="H50" s="19">
        <v>23</v>
      </c>
      <c r="I50" s="19">
        <v>0</v>
      </c>
      <c r="J50" s="19">
        <v>0</v>
      </c>
      <c r="K50" s="22">
        <v>0</v>
      </c>
      <c r="L50" s="21">
        <v>0</v>
      </c>
    </row>
    <row r="51" spans="1:12" ht="14.25" hidden="1" customHeight="1" outlineLevel="1" x14ac:dyDescent="0.2">
      <c r="A51" s="17">
        <v>1400124000</v>
      </c>
      <c r="B51" s="23" t="s">
        <v>61</v>
      </c>
      <c r="C51" s="19">
        <v>237</v>
      </c>
      <c r="D51" s="19">
        <v>3</v>
      </c>
      <c r="E51" s="19">
        <v>3</v>
      </c>
      <c r="F51" s="20">
        <v>6</v>
      </c>
      <c r="G51" s="21">
        <v>2.5316455696202533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hidden="1" customHeight="1" outlineLevel="1" x14ac:dyDescent="0.2">
      <c r="A52" s="17">
        <v>1400125000</v>
      </c>
      <c r="B52" s="23" t="s">
        <v>62</v>
      </c>
      <c r="C52" s="19">
        <v>96</v>
      </c>
      <c r="D52" s="19">
        <v>1</v>
      </c>
      <c r="E52" s="19">
        <v>0</v>
      </c>
      <c r="F52" s="20">
        <v>1</v>
      </c>
      <c r="G52" s="21">
        <v>1.0416666666666665</v>
      </c>
      <c r="H52" s="19">
        <v>36</v>
      </c>
      <c r="I52" s="19">
        <v>0</v>
      </c>
      <c r="J52" s="19">
        <v>0</v>
      </c>
      <c r="K52" s="22">
        <v>0</v>
      </c>
      <c r="L52" s="21">
        <v>0</v>
      </c>
    </row>
    <row r="53" spans="1:12" ht="14.25" hidden="1" customHeight="1" outlineLevel="1" x14ac:dyDescent="0.2">
      <c r="A53" s="17">
        <v>1400126000</v>
      </c>
      <c r="B53" s="23" t="s">
        <v>63</v>
      </c>
      <c r="C53" s="19">
        <v>66</v>
      </c>
      <c r="D53" s="19">
        <v>3</v>
      </c>
      <c r="E53" s="19">
        <v>2</v>
      </c>
      <c r="F53" s="20">
        <v>5</v>
      </c>
      <c r="G53" s="21">
        <v>7.5757575757575761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hidden="1" customHeight="1" outlineLevel="1" x14ac:dyDescent="0.2">
      <c r="A54" s="17">
        <v>1400127000</v>
      </c>
      <c r="B54" s="23" t="s">
        <v>64</v>
      </c>
      <c r="C54" s="19">
        <v>91</v>
      </c>
      <c r="D54" s="19">
        <v>5</v>
      </c>
      <c r="E54" s="19">
        <v>0</v>
      </c>
      <c r="F54" s="20">
        <v>5</v>
      </c>
      <c r="G54" s="21">
        <v>5.4945054945054945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hidden="1" customHeight="1" outlineLevel="1" x14ac:dyDescent="0.2">
      <c r="A55" s="27" t="s">
        <v>65</v>
      </c>
      <c r="B55" s="28" t="s">
        <v>66</v>
      </c>
      <c r="C55" s="29">
        <v>9666</v>
      </c>
      <c r="D55" s="29">
        <v>165</v>
      </c>
      <c r="E55" s="29">
        <v>123</v>
      </c>
      <c r="F55" s="30">
        <v>288</v>
      </c>
      <c r="G55" s="31">
        <v>2.9795158286778398</v>
      </c>
      <c r="H55" s="29">
        <v>4686</v>
      </c>
      <c r="I55" s="29">
        <v>27</v>
      </c>
      <c r="J55" s="29">
        <v>32</v>
      </c>
      <c r="K55" s="32">
        <v>59</v>
      </c>
      <c r="L55" s="31">
        <v>1.2590695689287239</v>
      </c>
    </row>
    <row r="56" spans="1:12" ht="14.25" hidden="1" customHeight="1" outlineLevel="1" x14ac:dyDescent="0.2">
      <c r="A56" s="17">
        <v>1401101000</v>
      </c>
      <c r="B56" s="23" t="s">
        <v>67</v>
      </c>
      <c r="C56" s="24">
        <v>364</v>
      </c>
      <c r="D56" s="19">
        <v>8</v>
      </c>
      <c r="E56" s="19">
        <v>9</v>
      </c>
      <c r="F56" s="20">
        <v>17</v>
      </c>
      <c r="G56" s="21">
        <v>4.6703296703296706</v>
      </c>
      <c r="H56" s="24">
        <v>174</v>
      </c>
      <c r="I56" s="19">
        <v>0</v>
      </c>
      <c r="J56" s="19">
        <v>0</v>
      </c>
      <c r="K56" s="22">
        <v>0</v>
      </c>
      <c r="L56" s="21">
        <v>0</v>
      </c>
    </row>
    <row r="57" spans="1:12" ht="14.25" hidden="1" customHeight="1" outlineLevel="1" x14ac:dyDescent="0.2">
      <c r="A57" s="17">
        <v>1401103000</v>
      </c>
      <c r="B57" s="23" t="s">
        <v>68</v>
      </c>
      <c r="C57" s="19">
        <v>326</v>
      </c>
      <c r="D57" s="19">
        <v>0</v>
      </c>
      <c r="E57" s="19">
        <v>0</v>
      </c>
      <c r="F57" s="20">
        <v>0</v>
      </c>
      <c r="G57" s="21">
        <v>0</v>
      </c>
      <c r="H57" s="19">
        <v>169</v>
      </c>
      <c r="I57" s="19">
        <v>0</v>
      </c>
      <c r="J57" s="19">
        <v>0</v>
      </c>
      <c r="K57" s="22">
        <v>0</v>
      </c>
      <c r="L57" s="21">
        <v>0</v>
      </c>
    </row>
    <row r="58" spans="1:12" ht="14.25" hidden="1" customHeight="1" outlineLevel="1" x14ac:dyDescent="0.2">
      <c r="A58" s="17">
        <v>1401104000</v>
      </c>
      <c r="B58" s="23" t="s">
        <v>69</v>
      </c>
      <c r="C58" s="19">
        <v>317</v>
      </c>
      <c r="D58" s="19">
        <v>4</v>
      </c>
      <c r="E58" s="19">
        <v>0</v>
      </c>
      <c r="F58" s="20">
        <v>4</v>
      </c>
      <c r="G58" s="21">
        <v>1.2618296529968454</v>
      </c>
      <c r="H58" s="19">
        <v>136</v>
      </c>
      <c r="I58" s="19">
        <v>0</v>
      </c>
      <c r="J58" s="19">
        <v>0</v>
      </c>
      <c r="K58" s="22">
        <v>0</v>
      </c>
      <c r="L58" s="21">
        <v>0</v>
      </c>
    </row>
    <row r="59" spans="1:12" ht="14.25" hidden="1" customHeight="1" outlineLevel="1" x14ac:dyDescent="0.2">
      <c r="A59" s="17">
        <v>1401105000</v>
      </c>
      <c r="B59" s="23" t="s">
        <v>70</v>
      </c>
      <c r="C59" s="19">
        <v>1045</v>
      </c>
      <c r="D59" s="19">
        <v>33</v>
      </c>
      <c r="E59" s="19">
        <v>16</v>
      </c>
      <c r="F59" s="20">
        <v>49</v>
      </c>
      <c r="G59" s="21">
        <v>4.6889952153110048</v>
      </c>
      <c r="H59" s="19">
        <v>477</v>
      </c>
      <c r="I59" s="19">
        <v>0</v>
      </c>
      <c r="J59" s="19">
        <v>0</v>
      </c>
      <c r="K59" s="22">
        <v>0</v>
      </c>
      <c r="L59" s="21">
        <v>0</v>
      </c>
    </row>
    <row r="60" spans="1:12" ht="14.25" hidden="1" customHeight="1" outlineLevel="1" x14ac:dyDescent="0.2">
      <c r="A60" s="17">
        <v>1401106000</v>
      </c>
      <c r="B60" s="23" t="s">
        <v>71</v>
      </c>
      <c r="C60" s="19">
        <v>1208</v>
      </c>
      <c r="D60" s="19">
        <v>15</v>
      </c>
      <c r="E60" s="19">
        <v>14</v>
      </c>
      <c r="F60" s="20">
        <v>29</v>
      </c>
      <c r="G60" s="21">
        <v>2.4006622516556293</v>
      </c>
      <c r="H60" s="19">
        <v>746</v>
      </c>
      <c r="I60" s="19">
        <v>8</v>
      </c>
      <c r="J60" s="19">
        <v>5</v>
      </c>
      <c r="K60" s="22">
        <v>13</v>
      </c>
      <c r="L60" s="21">
        <v>1.7426273458445041</v>
      </c>
    </row>
    <row r="61" spans="1:12" ht="14.25" hidden="1" customHeight="1" outlineLevel="1" x14ac:dyDescent="0.2">
      <c r="A61" s="17">
        <v>1401107000</v>
      </c>
      <c r="B61" s="23" t="s">
        <v>72</v>
      </c>
      <c r="C61" s="19">
        <v>340</v>
      </c>
      <c r="D61" s="19">
        <v>5</v>
      </c>
      <c r="E61" s="19">
        <v>6</v>
      </c>
      <c r="F61" s="20">
        <v>11</v>
      </c>
      <c r="G61" s="21">
        <v>3.2352941176470593</v>
      </c>
      <c r="H61" s="19">
        <v>132</v>
      </c>
      <c r="I61" s="19">
        <v>0</v>
      </c>
      <c r="J61" s="19">
        <v>0</v>
      </c>
      <c r="K61" s="22">
        <v>0</v>
      </c>
      <c r="L61" s="21">
        <v>0</v>
      </c>
    </row>
    <row r="62" spans="1:12" ht="14.25" hidden="1" customHeight="1" outlineLevel="1" x14ac:dyDescent="0.2">
      <c r="A62" s="17">
        <v>1401108000</v>
      </c>
      <c r="B62" s="23" t="s">
        <v>73</v>
      </c>
      <c r="C62" s="19">
        <v>294</v>
      </c>
      <c r="D62" s="19">
        <v>7</v>
      </c>
      <c r="E62" s="19">
        <v>6</v>
      </c>
      <c r="F62" s="20">
        <v>13</v>
      </c>
      <c r="G62" s="21">
        <v>4.4217687074829932</v>
      </c>
      <c r="H62" s="19">
        <v>117</v>
      </c>
      <c r="I62" s="19">
        <v>0</v>
      </c>
      <c r="J62" s="19">
        <v>0</v>
      </c>
      <c r="K62" s="22">
        <v>0</v>
      </c>
      <c r="L62" s="21">
        <v>0</v>
      </c>
    </row>
    <row r="63" spans="1:12" ht="14.25" hidden="1" customHeight="1" outlineLevel="1" x14ac:dyDescent="0.2">
      <c r="A63" s="17">
        <v>1401109000</v>
      </c>
      <c r="B63" s="23" t="s">
        <v>74</v>
      </c>
      <c r="C63" s="24">
        <v>411</v>
      </c>
      <c r="D63" s="19">
        <v>5</v>
      </c>
      <c r="E63" s="19">
        <v>7</v>
      </c>
      <c r="F63" s="20">
        <v>12</v>
      </c>
      <c r="G63" s="21">
        <v>2.9197080291970803</v>
      </c>
      <c r="H63" s="24">
        <v>207</v>
      </c>
      <c r="I63" s="19">
        <v>0</v>
      </c>
      <c r="J63" s="19">
        <v>0</v>
      </c>
      <c r="K63" s="22">
        <v>0</v>
      </c>
      <c r="L63" s="21">
        <v>0</v>
      </c>
    </row>
    <row r="64" spans="1:12" ht="14.25" hidden="1" customHeight="1" outlineLevel="1" x14ac:dyDescent="0.2">
      <c r="A64" s="17">
        <v>1401110000</v>
      </c>
      <c r="B64" s="23" t="s">
        <v>75</v>
      </c>
      <c r="C64" s="19">
        <v>2934</v>
      </c>
      <c r="D64" s="19">
        <v>0</v>
      </c>
      <c r="E64" s="19">
        <v>0</v>
      </c>
      <c r="F64" s="20">
        <v>0</v>
      </c>
      <c r="G64" s="21">
        <v>0</v>
      </c>
      <c r="H64" s="19">
        <v>1465</v>
      </c>
      <c r="I64" s="19">
        <v>13</v>
      </c>
      <c r="J64" s="19">
        <v>8</v>
      </c>
      <c r="K64" s="22">
        <v>21</v>
      </c>
      <c r="L64" s="21">
        <v>1.4334470989761092</v>
      </c>
    </row>
    <row r="65" spans="1:12" ht="14.25" hidden="1" customHeight="1" outlineLevel="1" x14ac:dyDescent="0.2">
      <c r="A65" s="17">
        <v>1401111000</v>
      </c>
      <c r="B65" s="23" t="s">
        <v>76</v>
      </c>
      <c r="C65" s="19">
        <v>936</v>
      </c>
      <c r="D65" s="19">
        <v>32</v>
      </c>
      <c r="E65" s="19">
        <v>25</v>
      </c>
      <c r="F65" s="20">
        <v>57</v>
      </c>
      <c r="G65" s="21">
        <v>6.0897435897435894</v>
      </c>
      <c r="H65" s="19">
        <v>427</v>
      </c>
      <c r="I65" s="19">
        <v>1</v>
      </c>
      <c r="J65" s="19">
        <v>1</v>
      </c>
      <c r="K65" s="22">
        <v>2</v>
      </c>
      <c r="L65" s="21">
        <v>0.46838407494145201</v>
      </c>
    </row>
    <row r="66" spans="1:12" ht="14.25" hidden="1" customHeight="1" outlineLevel="1" x14ac:dyDescent="0.2">
      <c r="A66" s="17">
        <v>1401112000</v>
      </c>
      <c r="B66" s="23" t="s">
        <v>77</v>
      </c>
      <c r="C66" s="19">
        <v>182</v>
      </c>
      <c r="D66" s="19">
        <v>3</v>
      </c>
      <c r="E66" s="19">
        <v>0</v>
      </c>
      <c r="F66" s="20">
        <v>3</v>
      </c>
      <c r="G66" s="21">
        <v>1.6483516483516485</v>
      </c>
      <c r="H66" s="19">
        <v>63</v>
      </c>
      <c r="I66" s="19">
        <v>0</v>
      </c>
      <c r="J66" s="19">
        <v>1</v>
      </c>
      <c r="K66" s="22">
        <v>1</v>
      </c>
      <c r="L66" s="21">
        <v>1.5873015873015872</v>
      </c>
    </row>
    <row r="67" spans="1:12" ht="14.25" hidden="1" customHeight="1" outlineLevel="1" x14ac:dyDescent="0.2">
      <c r="A67" s="17">
        <v>1401113000</v>
      </c>
      <c r="B67" s="23" t="s">
        <v>78</v>
      </c>
      <c r="C67" s="19">
        <v>911</v>
      </c>
      <c r="D67" s="19">
        <v>38</v>
      </c>
      <c r="E67" s="19">
        <v>35</v>
      </c>
      <c r="F67" s="20">
        <v>73</v>
      </c>
      <c r="G67" s="21">
        <v>8.0131723380900102</v>
      </c>
      <c r="H67" s="19">
        <v>532</v>
      </c>
      <c r="I67" s="19">
        <v>5</v>
      </c>
      <c r="J67" s="19">
        <v>17</v>
      </c>
      <c r="K67" s="22">
        <v>22</v>
      </c>
      <c r="L67" s="21">
        <v>4.1353383458646613</v>
      </c>
    </row>
    <row r="68" spans="1:12" ht="14.25" hidden="1" customHeight="1" outlineLevel="1" x14ac:dyDescent="0.2">
      <c r="A68" s="17">
        <v>1401114000</v>
      </c>
      <c r="B68" s="23" t="s">
        <v>79</v>
      </c>
      <c r="C68" s="19">
        <v>398</v>
      </c>
      <c r="D68" s="19">
        <v>15</v>
      </c>
      <c r="E68" s="19">
        <v>5</v>
      </c>
      <c r="F68" s="20">
        <v>20</v>
      </c>
      <c r="G68" s="21">
        <v>5.025125628140704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hidden="1" customHeight="1" outlineLevel="1" x14ac:dyDescent="0.2">
      <c r="A69" s="27" t="s">
        <v>80</v>
      </c>
      <c r="B69" s="28" t="s">
        <v>81</v>
      </c>
      <c r="C69" s="29">
        <v>4502</v>
      </c>
      <c r="D69" s="29">
        <v>93</v>
      </c>
      <c r="E69" s="29">
        <v>74</v>
      </c>
      <c r="F69" s="30">
        <v>167</v>
      </c>
      <c r="G69" s="31">
        <v>3.7094624611283868</v>
      </c>
      <c r="H69" s="29">
        <v>1516</v>
      </c>
      <c r="I69" s="29">
        <v>8</v>
      </c>
      <c r="J69" s="29">
        <v>6</v>
      </c>
      <c r="K69" s="32">
        <v>14</v>
      </c>
      <c r="L69" s="31">
        <v>0.92348284960422167</v>
      </c>
    </row>
    <row r="70" spans="1:12" ht="14.25" hidden="1" customHeight="1" outlineLevel="1" x14ac:dyDescent="0.2">
      <c r="A70" s="17">
        <v>1402701000</v>
      </c>
      <c r="B70" s="23" t="s">
        <v>82</v>
      </c>
      <c r="C70" s="24">
        <v>368</v>
      </c>
      <c r="D70" s="19">
        <v>8</v>
      </c>
      <c r="E70" s="19">
        <v>2</v>
      </c>
      <c r="F70" s="20">
        <v>10</v>
      </c>
      <c r="G70" s="21">
        <v>2.7173913043478262</v>
      </c>
      <c r="H70" s="24">
        <v>145</v>
      </c>
      <c r="I70" s="19">
        <v>3</v>
      </c>
      <c r="J70" s="19">
        <v>4</v>
      </c>
      <c r="K70" s="22">
        <v>7</v>
      </c>
      <c r="L70" s="21">
        <v>4.8275862068965516</v>
      </c>
    </row>
    <row r="71" spans="1:12" ht="14.25" hidden="1" customHeight="1" outlineLevel="1" x14ac:dyDescent="0.2">
      <c r="A71" s="17">
        <v>1402702000</v>
      </c>
      <c r="B71" s="23" t="s">
        <v>83</v>
      </c>
      <c r="C71" s="19">
        <v>187</v>
      </c>
      <c r="D71" s="19">
        <v>1</v>
      </c>
      <c r="E71" s="19">
        <v>2</v>
      </c>
      <c r="F71" s="20">
        <v>3</v>
      </c>
      <c r="G71" s="21">
        <v>1.6042780748663104</v>
      </c>
      <c r="H71" s="19">
        <v>90</v>
      </c>
      <c r="I71" s="19">
        <v>0</v>
      </c>
      <c r="J71" s="19">
        <v>0</v>
      </c>
      <c r="K71" s="22">
        <v>0</v>
      </c>
      <c r="L71" s="21">
        <v>0</v>
      </c>
    </row>
    <row r="72" spans="1:12" ht="14.25" hidden="1" customHeight="1" outlineLevel="1" x14ac:dyDescent="0.2">
      <c r="A72" s="17">
        <v>1402703000</v>
      </c>
      <c r="B72" s="23" t="s">
        <v>84</v>
      </c>
      <c r="C72" s="19">
        <v>336</v>
      </c>
      <c r="D72" s="19">
        <v>7</v>
      </c>
      <c r="E72" s="19">
        <v>4</v>
      </c>
      <c r="F72" s="20">
        <v>11</v>
      </c>
      <c r="G72" s="21">
        <v>3.2738095238095242</v>
      </c>
      <c r="H72" s="19">
        <v>102</v>
      </c>
      <c r="I72" s="19">
        <v>1</v>
      </c>
      <c r="J72" s="19">
        <v>0</v>
      </c>
      <c r="K72" s="22">
        <v>1</v>
      </c>
      <c r="L72" s="21">
        <v>0.98039215686274506</v>
      </c>
    </row>
    <row r="73" spans="1:12" ht="14.25" hidden="1" customHeight="1" outlineLevel="1" x14ac:dyDescent="0.2">
      <c r="A73" s="17">
        <v>1402704000</v>
      </c>
      <c r="B73" s="23" t="s">
        <v>85</v>
      </c>
      <c r="C73" s="19">
        <v>373</v>
      </c>
      <c r="D73" s="19">
        <v>11</v>
      </c>
      <c r="E73" s="19">
        <v>7</v>
      </c>
      <c r="F73" s="20">
        <v>18</v>
      </c>
      <c r="G73" s="21">
        <v>4.8257372654155493</v>
      </c>
      <c r="H73" s="19">
        <v>124</v>
      </c>
      <c r="I73" s="19">
        <v>0</v>
      </c>
      <c r="J73" s="19">
        <v>0</v>
      </c>
      <c r="K73" s="22">
        <v>0</v>
      </c>
      <c r="L73" s="21">
        <v>0</v>
      </c>
    </row>
    <row r="74" spans="1:12" ht="14.25" hidden="1" customHeight="1" outlineLevel="1" x14ac:dyDescent="0.2">
      <c r="A74" s="17">
        <v>1402705000</v>
      </c>
      <c r="B74" s="23" t="s">
        <v>86</v>
      </c>
      <c r="C74" s="19">
        <v>531</v>
      </c>
      <c r="D74" s="19">
        <v>19</v>
      </c>
      <c r="E74" s="19">
        <v>18</v>
      </c>
      <c r="F74" s="20">
        <v>37</v>
      </c>
      <c r="G74" s="21">
        <v>6.9679849340866298</v>
      </c>
      <c r="H74" s="19">
        <v>152</v>
      </c>
      <c r="I74" s="19">
        <v>0</v>
      </c>
      <c r="J74" s="19">
        <v>1</v>
      </c>
      <c r="K74" s="22">
        <v>1</v>
      </c>
      <c r="L74" s="21">
        <v>0.6578947368421052</v>
      </c>
    </row>
    <row r="75" spans="1:12" ht="14.25" hidden="1" customHeight="1" outlineLevel="1" x14ac:dyDescent="0.2">
      <c r="A75" s="17">
        <v>1402706000</v>
      </c>
      <c r="B75" s="23" t="s">
        <v>87</v>
      </c>
      <c r="C75" s="19">
        <v>320</v>
      </c>
      <c r="D75" s="19">
        <v>2</v>
      </c>
      <c r="E75" s="19">
        <v>9</v>
      </c>
      <c r="F75" s="20">
        <v>11</v>
      </c>
      <c r="G75" s="21">
        <v>3.4375000000000004</v>
      </c>
      <c r="H75" s="19">
        <v>178</v>
      </c>
      <c r="I75" s="19">
        <v>1</v>
      </c>
      <c r="J75" s="19">
        <v>0</v>
      </c>
      <c r="K75" s="22">
        <v>1</v>
      </c>
      <c r="L75" s="21">
        <v>0.5617977528089888</v>
      </c>
    </row>
    <row r="76" spans="1:12" ht="14.25" hidden="1" customHeight="1" outlineLevel="1" x14ac:dyDescent="0.2">
      <c r="A76" s="17">
        <v>1402707000</v>
      </c>
      <c r="B76" s="23" t="s">
        <v>88</v>
      </c>
      <c r="C76" s="19">
        <v>705</v>
      </c>
      <c r="D76" s="19">
        <v>27</v>
      </c>
      <c r="E76" s="19">
        <v>13</v>
      </c>
      <c r="F76" s="20">
        <v>40</v>
      </c>
      <c r="G76" s="21">
        <v>5.6737588652482271</v>
      </c>
      <c r="H76" s="19">
        <v>117</v>
      </c>
      <c r="I76" s="19">
        <v>0</v>
      </c>
      <c r="J76" s="19">
        <v>1</v>
      </c>
      <c r="K76" s="22">
        <v>1</v>
      </c>
      <c r="L76" s="21">
        <v>0.85470085470085477</v>
      </c>
    </row>
    <row r="77" spans="1:12" ht="14.25" hidden="1" customHeight="1" outlineLevel="1" x14ac:dyDescent="0.2">
      <c r="A77" s="17">
        <v>1402708000</v>
      </c>
      <c r="B77" s="23" t="s">
        <v>89</v>
      </c>
      <c r="C77" s="19">
        <v>556</v>
      </c>
      <c r="D77" s="19">
        <v>2</v>
      </c>
      <c r="E77" s="19">
        <v>4</v>
      </c>
      <c r="F77" s="20">
        <v>6</v>
      </c>
      <c r="G77" s="21">
        <v>1.079136690647482</v>
      </c>
      <c r="H77" s="19">
        <v>193</v>
      </c>
      <c r="I77" s="19">
        <v>1</v>
      </c>
      <c r="J77" s="19">
        <v>0</v>
      </c>
      <c r="K77" s="22">
        <v>1</v>
      </c>
      <c r="L77" s="21">
        <v>0.5181347150259068</v>
      </c>
    </row>
    <row r="78" spans="1:12" ht="14.25" hidden="1" customHeight="1" outlineLevel="1" x14ac:dyDescent="0.2">
      <c r="A78" s="17">
        <v>1402709000</v>
      </c>
      <c r="B78" s="23" t="s">
        <v>90</v>
      </c>
      <c r="C78" s="24">
        <v>174</v>
      </c>
      <c r="D78" s="19">
        <v>3</v>
      </c>
      <c r="E78" s="19">
        <v>0</v>
      </c>
      <c r="F78" s="20">
        <v>3</v>
      </c>
      <c r="G78" s="21">
        <v>1.7241379310344827</v>
      </c>
      <c r="H78" s="24">
        <v>68</v>
      </c>
      <c r="I78" s="19">
        <v>0</v>
      </c>
      <c r="J78" s="19">
        <v>0</v>
      </c>
      <c r="K78" s="22">
        <v>0</v>
      </c>
      <c r="L78" s="21">
        <v>0</v>
      </c>
    </row>
    <row r="79" spans="1:12" ht="14.25" hidden="1" customHeight="1" outlineLevel="1" x14ac:dyDescent="0.2">
      <c r="A79" s="17">
        <v>1402710000</v>
      </c>
      <c r="B79" s="23" t="s">
        <v>91</v>
      </c>
      <c r="C79" s="19">
        <v>484</v>
      </c>
      <c r="D79" s="19">
        <v>4</v>
      </c>
      <c r="E79" s="19">
        <v>5</v>
      </c>
      <c r="F79" s="20">
        <v>9</v>
      </c>
      <c r="G79" s="21">
        <v>1.859504132231405</v>
      </c>
      <c r="H79" s="19">
        <v>132</v>
      </c>
      <c r="I79" s="19">
        <v>2</v>
      </c>
      <c r="J79" s="19">
        <v>0</v>
      </c>
      <c r="K79" s="22">
        <v>2</v>
      </c>
      <c r="L79" s="21">
        <v>1.5151515151515151</v>
      </c>
    </row>
    <row r="80" spans="1:12" ht="14.25" hidden="1" customHeight="1" outlineLevel="1" x14ac:dyDescent="0.2">
      <c r="A80" s="17">
        <v>1402711000</v>
      </c>
      <c r="B80" s="23" t="s">
        <v>92</v>
      </c>
      <c r="C80" s="19">
        <v>468</v>
      </c>
      <c r="D80" s="19">
        <v>9</v>
      </c>
      <c r="E80" s="19">
        <v>10</v>
      </c>
      <c r="F80" s="20">
        <v>19</v>
      </c>
      <c r="G80" s="21">
        <v>4.0598290598290596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hidden="1" customHeight="1" outlineLevel="1" x14ac:dyDescent="0.2">
      <c r="A81" s="27" t="s">
        <v>93</v>
      </c>
      <c r="B81" s="28" t="s">
        <v>94</v>
      </c>
      <c r="C81" s="29">
        <v>4979</v>
      </c>
      <c r="D81" s="29">
        <v>175</v>
      </c>
      <c r="E81" s="29">
        <v>139</v>
      </c>
      <c r="F81" s="30">
        <v>314</v>
      </c>
      <c r="G81" s="31">
        <v>6.3064872464350277</v>
      </c>
      <c r="H81" s="29">
        <v>906</v>
      </c>
      <c r="I81" s="29">
        <v>3</v>
      </c>
      <c r="J81" s="29">
        <v>1</v>
      </c>
      <c r="K81" s="32">
        <v>4</v>
      </c>
      <c r="L81" s="31">
        <v>0.44150110375275936</v>
      </c>
    </row>
    <row r="82" spans="1:12" ht="14.25" hidden="1" customHeight="1" outlineLevel="1" x14ac:dyDescent="0.2">
      <c r="A82" s="17">
        <v>1403201000</v>
      </c>
      <c r="B82" s="23" t="s">
        <v>95</v>
      </c>
      <c r="C82" s="19">
        <v>198</v>
      </c>
      <c r="D82" s="19">
        <v>7</v>
      </c>
      <c r="E82" s="19">
        <v>2</v>
      </c>
      <c r="F82" s="20">
        <v>9</v>
      </c>
      <c r="G82" s="21">
        <v>4.5454545454545459</v>
      </c>
      <c r="H82" s="19">
        <v>46</v>
      </c>
      <c r="I82" s="19">
        <v>1</v>
      </c>
      <c r="J82" s="19">
        <v>0</v>
      </c>
      <c r="K82" s="22">
        <v>1</v>
      </c>
      <c r="L82" s="21">
        <v>2.1739130434782608</v>
      </c>
    </row>
    <row r="83" spans="1:12" ht="14.25" hidden="1" customHeight="1" outlineLevel="1" x14ac:dyDescent="0.2">
      <c r="A83" s="17">
        <v>1403206000</v>
      </c>
      <c r="B83" s="23" t="s">
        <v>96</v>
      </c>
      <c r="C83" s="19">
        <v>181</v>
      </c>
      <c r="D83" s="19">
        <v>4</v>
      </c>
      <c r="E83" s="19">
        <v>5</v>
      </c>
      <c r="F83" s="20">
        <v>9</v>
      </c>
      <c r="G83" s="21">
        <v>4.972375690607735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hidden="1" customHeight="1" outlineLevel="1" x14ac:dyDescent="0.2">
      <c r="A84" s="17">
        <v>1403208000</v>
      </c>
      <c r="B84" s="23" t="s">
        <v>97</v>
      </c>
      <c r="C84" s="19">
        <v>207</v>
      </c>
      <c r="D84" s="19">
        <v>4</v>
      </c>
      <c r="E84" s="19">
        <v>4</v>
      </c>
      <c r="F84" s="20">
        <v>8</v>
      </c>
      <c r="G84" s="21">
        <v>3.8647342995169081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hidden="1" customHeight="1" outlineLevel="1" x14ac:dyDescent="0.2">
      <c r="A85" s="17">
        <v>1403209000</v>
      </c>
      <c r="B85" s="23" t="s">
        <v>98</v>
      </c>
      <c r="C85" s="24">
        <v>739</v>
      </c>
      <c r="D85" s="19">
        <v>28</v>
      </c>
      <c r="E85" s="19">
        <v>26</v>
      </c>
      <c r="F85" s="20">
        <v>54</v>
      </c>
      <c r="G85" s="21">
        <v>7.3071718538565626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hidden="1" customHeight="1" outlineLevel="1" x14ac:dyDescent="0.2">
      <c r="A86" s="17">
        <v>1403211000</v>
      </c>
      <c r="B86" s="23" t="s">
        <v>99</v>
      </c>
      <c r="C86" s="19">
        <v>419</v>
      </c>
      <c r="D86" s="19">
        <v>22</v>
      </c>
      <c r="E86" s="19">
        <v>14</v>
      </c>
      <c r="F86" s="20">
        <v>36</v>
      </c>
      <c r="G86" s="21">
        <v>8.5918854415274453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hidden="1" customHeight="1" outlineLevel="1" x14ac:dyDescent="0.2">
      <c r="A87" s="17">
        <v>1403213000</v>
      </c>
      <c r="B87" s="23" t="s">
        <v>100</v>
      </c>
      <c r="C87" s="19">
        <v>2809</v>
      </c>
      <c r="D87" s="19">
        <v>104</v>
      </c>
      <c r="E87" s="19">
        <v>77</v>
      </c>
      <c r="F87" s="20">
        <v>181</v>
      </c>
      <c r="G87" s="21">
        <v>6.443574225703097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hidden="1" customHeight="1" outlineLevel="1" x14ac:dyDescent="0.2">
      <c r="A88" s="17">
        <v>1403214000</v>
      </c>
      <c r="B88" s="23" t="s">
        <v>101</v>
      </c>
      <c r="C88" s="19">
        <v>151</v>
      </c>
      <c r="D88" s="19">
        <v>3</v>
      </c>
      <c r="E88" s="19">
        <v>6</v>
      </c>
      <c r="F88" s="20">
        <v>9</v>
      </c>
      <c r="G88" s="21">
        <v>5.9602649006622519</v>
      </c>
      <c r="H88" s="19">
        <v>23</v>
      </c>
      <c r="I88" s="19">
        <v>1</v>
      </c>
      <c r="J88" s="19">
        <v>0</v>
      </c>
      <c r="K88" s="22">
        <v>1</v>
      </c>
      <c r="L88" s="21">
        <v>4.3478260869565215</v>
      </c>
    </row>
    <row r="89" spans="1:12" ht="14.25" hidden="1" customHeight="1" outlineLevel="1" x14ac:dyDescent="0.2">
      <c r="A89" s="17">
        <v>1403215000</v>
      </c>
      <c r="B89" s="23" t="s">
        <v>102</v>
      </c>
      <c r="C89" s="19">
        <v>275</v>
      </c>
      <c r="D89" s="19">
        <v>3</v>
      </c>
      <c r="E89" s="19">
        <v>5</v>
      </c>
      <c r="F89" s="20">
        <v>8</v>
      </c>
      <c r="G89" s="21">
        <v>2.9090909090909092</v>
      </c>
      <c r="H89" s="19">
        <v>122</v>
      </c>
      <c r="I89" s="19">
        <v>1</v>
      </c>
      <c r="J89" s="19">
        <v>1</v>
      </c>
      <c r="K89" s="22">
        <v>2</v>
      </c>
      <c r="L89" s="21">
        <v>1.639344262295082</v>
      </c>
    </row>
    <row r="90" spans="1:12" ht="14.25" hidden="1" customHeight="1" outlineLevel="1" x14ac:dyDescent="0.2">
      <c r="A90" s="27" t="s">
        <v>103</v>
      </c>
      <c r="B90" s="28" t="s">
        <v>104</v>
      </c>
      <c r="C90" s="29">
        <v>2838</v>
      </c>
      <c r="D90" s="29">
        <v>101</v>
      </c>
      <c r="E90" s="29">
        <v>89</v>
      </c>
      <c r="F90" s="30">
        <v>190</v>
      </c>
      <c r="G90" s="31">
        <v>6.6948555320648344</v>
      </c>
      <c r="H90" s="29">
        <v>820</v>
      </c>
      <c r="I90" s="29">
        <v>18</v>
      </c>
      <c r="J90" s="29">
        <v>8</v>
      </c>
      <c r="K90" s="32">
        <v>26</v>
      </c>
      <c r="L90" s="31">
        <v>3.1707317073170733</v>
      </c>
    </row>
    <row r="91" spans="1:12" ht="14.25" hidden="1" customHeight="1" outlineLevel="1" x14ac:dyDescent="0.2">
      <c r="A91" s="17">
        <v>1404401000</v>
      </c>
      <c r="B91" s="23" t="s">
        <v>105</v>
      </c>
      <c r="C91" s="24">
        <v>81</v>
      </c>
      <c r="D91" s="19">
        <v>2</v>
      </c>
      <c r="E91" s="19">
        <v>3</v>
      </c>
      <c r="F91" s="20">
        <v>5</v>
      </c>
      <c r="G91" s="21">
        <v>6.1728395061728394</v>
      </c>
      <c r="H91" s="24">
        <v>33</v>
      </c>
      <c r="I91" s="19">
        <v>1</v>
      </c>
      <c r="J91" s="19">
        <v>0</v>
      </c>
      <c r="K91" s="22">
        <v>1</v>
      </c>
      <c r="L91" s="21">
        <v>3.0303030303030303</v>
      </c>
    </row>
    <row r="92" spans="1:12" ht="14.25" hidden="1" customHeight="1" outlineLevel="1" x14ac:dyDescent="0.2">
      <c r="A92" s="17">
        <v>1404402000</v>
      </c>
      <c r="B92" s="23" t="s">
        <v>106</v>
      </c>
      <c r="C92" s="19">
        <v>605</v>
      </c>
      <c r="D92" s="19">
        <v>14</v>
      </c>
      <c r="E92" s="19">
        <v>16</v>
      </c>
      <c r="F92" s="20">
        <v>30</v>
      </c>
      <c r="G92" s="21">
        <v>4.9586776859504136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hidden="1" customHeight="1" outlineLevel="1" x14ac:dyDescent="0.2">
      <c r="A93" s="17">
        <v>1404403000</v>
      </c>
      <c r="B93" s="23" t="s">
        <v>107</v>
      </c>
      <c r="C93" s="19">
        <v>124</v>
      </c>
      <c r="D93" s="19">
        <v>3</v>
      </c>
      <c r="E93" s="19">
        <v>1</v>
      </c>
      <c r="F93" s="20">
        <v>4</v>
      </c>
      <c r="G93" s="21">
        <v>3.225806451612903</v>
      </c>
      <c r="H93" s="19">
        <v>50</v>
      </c>
      <c r="I93" s="19">
        <v>0</v>
      </c>
      <c r="J93" s="19">
        <v>0</v>
      </c>
      <c r="K93" s="22">
        <v>0</v>
      </c>
      <c r="L93" s="21">
        <v>0</v>
      </c>
    </row>
    <row r="94" spans="1:12" ht="14.25" hidden="1" customHeight="1" outlineLevel="1" x14ac:dyDescent="0.2">
      <c r="A94" s="17">
        <v>1404404000</v>
      </c>
      <c r="B94" s="23" t="s">
        <v>108</v>
      </c>
      <c r="C94" s="19">
        <v>405</v>
      </c>
      <c r="D94" s="19">
        <v>13</v>
      </c>
      <c r="E94" s="19">
        <v>13</v>
      </c>
      <c r="F94" s="20">
        <v>26</v>
      </c>
      <c r="G94" s="21">
        <v>6.4197530864197532</v>
      </c>
      <c r="H94" s="19">
        <v>109</v>
      </c>
      <c r="I94" s="19">
        <v>1</v>
      </c>
      <c r="J94" s="19">
        <v>0</v>
      </c>
      <c r="K94" s="22">
        <v>1</v>
      </c>
      <c r="L94" s="21">
        <v>0.91743119266055051</v>
      </c>
    </row>
    <row r="95" spans="1:12" ht="14.25" hidden="1" customHeight="1" outlineLevel="1" x14ac:dyDescent="0.2">
      <c r="A95" s="17">
        <v>1404405000</v>
      </c>
      <c r="B95" s="23" t="s">
        <v>109</v>
      </c>
      <c r="C95" s="19">
        <v>183</v>
      </c>
      <c r="D95" s="19">
        <v>9</v>
      </c>
      <c r="E95" s="19">
        <v>8</v>
      </c>
      <c r="F95" s="20">
        <v>17</v>
      </c>
      <c r="G95" s="21">
        <v>9.2896174863387984</v>
      </c>
      <c r="H95" s="19">
        <v>47</v>
      </c>
      <c r="I95" s="19">
        <v>0</v>
      </c>
      <c r="J95" s="19">
        <v>0</v>
      </c>
      <c r="K95" s="22">
        <v>0</v>
      </c>
      <c r="L95" s="21">
        <v>0</v>
      </c>
    </row>
    <row r="96" spans="1:12" ht="14.25" hidden="1" customHeight="1" outlineLevel="1" x14ac:dyDescent="0.2">
      <c r="A96" s="17">
        <v>1404406000</v>
      </c>
      <c r="B96" s="23" t="s">
        <v>110</v>
      </c>
      <c r="C96" s="19">
        <v>712</v>
      </c>
      <c r="D96" s="19">
        <v>16</v>
      </c>
      <c r="E96" s="19">
        <v>17</v>
      </c>
      <c r="F96" s="20">
        <v>33</v>
      </c>
      <c r="G96" s="21">
        <v>4.6348314606741576</v>
      </c>
      <c r="H96" s="19">
        <v>298</v>
      </c>
      <c r="I96" s="19">
        <v>16</v>
      </c>
      <c r="J96" s="19">
        <v>8</v>
      </c>
      <c r="K96" s="22">
        <v>24</v>
      </c>
      <c r="L96" s="21">
        <v>8.0536912751677843</v>
      </c>
    </row>
    <row r="97" spans="1:12" ht="14.25" hidden="1" customHeight="1" outlineLevel="1" x14ac:dyDescent="0.2">
      <c r="A97" s="17">
        <v>1404407000</v>
      </c>
      <c r="B97" s="23" t="s">
        <v>111</v>
      </c>
      <c r="C97" s="19">
        <v>160</v>
      </c>
      <c r="D97" s="19">
        <v>7</v>
      </c>
      <c r="E97" s="19">
        <v>6</v>
      </c>
      <c r="F97" s="20">
        <v>13</v>
      </c>
      <c r="G97" s="21">
        <v>8.125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hidden="1" customHeight="1" outlineLevel="1" x14ac:dyDescent="0.2">
      <c r="A98" s="17">
        <v>1404408000</v>
      </c>
      <c r="B98" s="23" t="s">
        <v>112</v>
      </c>
      <c r="C98" s="19">
        <v>125</v>
      </c>
      <c r="D98" s="19">
        <v>7</v>
      </c>
      <c r="E98" s="19">
        <v>3</v>
      </c>
      <c r="F98" s="20">
        <v>10</v>
      </c>
      <c r="G98" s="21">
        <v>8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hidden="1" customHeight="1" outlineLevel="1" x14ac:dyDescent="0.2">
      <c r="A99" s="17">
        <v>1404409000</v>
      </c>
      <c r="B99" s="23" t="s">
        <v>113</v>
      </c>
      <c r="C99" s="19">
        <v>168</v>
      </c>
      <c r="D99" s="19">
        <v>6</v>
      </c>
      <c r="E99" s="19">
        <v>7</v>
      </c>
      <c r="F99" s="20">
        <v>13</v>
      </c>
      <c r="G99" s="21">
        <v>7.7380952380952381</v>
      </c>
      <c r="H99" s="19">
        <v>64</v>
      </c>
      <c r="I99" s="19">
        <v>0</v>
      </c>
      <c r="J99" s="19">
        <v>0</v>
      </c>
      <c r="K99" s="22">
        <v>0</v>
      </c>
      <c r="L99" s="21">
        <v>0</v>
      </c>
    </row>
    <row r="100" spans="1:12" ht="14.25" hidden="1" customHeight="1" outlineLevel="1" x14ac:dyDescent="0.2">
      <c r="A100" s="17">
        <v>1404410000</v>
      </c>
      <c r="B100" s="23" t="s">
        <v>114</v>
      </c>
      <c r="C100" s="24">
        <v>275</v>
      </c>
      <c r="D100" s="19">
        <v>24</v>
      </c>
      <c r="E100" s="19">
        <v>15</v>
      </c>
      <c r="F100" s="20">
        <v>39</v>
      </c>
      <c r="G100" s="21">
        <v>14.181818181818182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hidden="1" customHeight="1" outlineLevel="1" x14ac:dyDescent="0.2">
      <c r="A101" s="27" t="s">
        <v>115</v>
      </c>
      <c r="B101" s="28" t="s">
        <v>116</v>
      </c>
      <c r="C101" s="29">
        <v>2416</v>
      </c>
      <c r="D101" s="29">
        <v>70</v>
      </c>
      <c r="E101" s="29">
        <v>73</v>
      </c>
      <c r="F101" s="30">
        <v>143</v>
      </c>
      <c r="G101" s="31">
        <v>5.9188741721854301</v>
      </c>
      <c r="H101" s="29">
        <v>689</v>
      </c>
      <c r="I101" s="29">
        <v>8</v>
      </c>
      <c r="J101" s="29">
        <v>5</v>
      </c>
      <c r="K101" s="32">
        <v>13</v>
      </c>
      <c r="L101" s="31">
        <v>1.8867924528301887</v>
      </c>
    </row>
    <row r="102" spans="1:12" ht="14.25" hidden="1" customHeight="1" outlineLevel="1" x14ac:dyDescent="0.2">
      <c r="A102" s="17">
        <v>1408101000</v>
      </c>
      <c r="B102" s="23" t="s">
        <v>117</v>
      </c>
      <c r="C102" s="19">
        <v>215</v>
      </c>
      <c r="D102" s="19">
        <v>12</v>
      </c>
      <c r="E102" s="19">
        <v>8</v>
      </c>
      <c r="F102" s="20">
        <v>20</v>
      </c>
      <c r="G102" s="21">
        <v>9.3023255813953494</v>
      </c>
      <c r="H102" s="19">
        <v>62</v>
      </c>
      <c r="I102" s="19">
        <v>0</v>
      </c>
      <c r="J102" s="19">
        <v>0</v>
      </c>
      <c r="K102" s="22">
        <v>0</v>
      </c>
      <c r="L102" s="21">
        <v>0</v>
      </c>
    </row>
    <row r="103" spans="1:12" ht="14.25" hidden="1" customHeight="1" outlineLevel="1" x14ac:dyDescent="0.2">
      <c r="A103" s="17">
        <v>1408102000</v>
      </c>
      <c r="B103" s="23" t="s">
        <v>118</v>
      </c>
      <c r="C103" s="19">
        <v>621</v>
      </c>
      <c r="D103" s="19">
        <v>10</v>
      </c>
      <c r="E103" s="19">
        <v>18</v>
      </c>
      <c r="F103" s="20">
        <v>28</v>
      </c>
      <c r="G103" s="21">
        <v>4.5088566827697258</v>
      </c>
      <c r="H103" s="19">
        <v>229</v>
      </c>
      <c r="I103" s="19">
        <v>6</v>
      </c>
      <c r="J103" s="19">
        <v>5</v>
      </c>
      <c r="K103" s="22">
        <v>11</v>
      </c>
      <c r="L103" s="21">
        <v>4.8034934497816595</v>
      </c>
    </row>
    <row r="104" spans="1:12" ht="14.25" hidden="1" customHeight="1" outlineLevel="1" x14ac:dyDescent="0.2">
      <c r="A104" s="17">
        <v>1408103000</v>
      </c>
      <c r="B104" s="23" t="s">
        <v>119</v>
      </c>
      <c r="C104" s="19">
        <v>351</v>
      </c>
      <c r="D104" s="19">
        <v>4</v>
      </c>
      <c r="E104" s="19">
        <v>6</v>
      </c>
      <c r="F104" s="20">
        <v>10</v>
      </c>
      <c r="G104" s="21">
        <v>2.8490028490028489</v>
      </c>
      <c r="H104" s="19">
        <v>146</v>
      </c>
      <c r="I104" s="19">
        <v>2</v>
      </c>
      <c r="J104" s="19">
        <v>0</v>
      </c>
      <c r="K104" s="22">
        <v>2</v>
      </c>
      <c r="L104" s="21">
        <v>1.3698630136986301</v>
      </c>
    </row>
    <row r="105" spans="1:12" ht="14.25" hidden="1" customHeight="1" outlineLevel="1" x14ac:dyDescent="0.2">
      <c r="A105" s="17">
        <v>1408104000</v>
      </c>
      <c r="B105" s="23" t="s">
        <v>120</v>
      </c>
      <c r="C105" s="19">
        <v>291</v>
      </c>
      <c r="D105" s="19">
        <v>11</v>
      </c>
      <c r="E105" s="19">
        <v>9</v>
      </c>
      <c r="F105" s="20">
        <v>20</v>
      </c>
      <c r="G105" s="21">
        <v>6.8728522336769764</v>
      </c>
      <c r="H105" s="19">
        <v>39</v>
      </c>
      <c r="I105" s="19">
        <v>0</v>
      </c>
      <c r="J105" s="19">
        <v>0</v>
      </c>
      <c r="K105" s="22">
        <v>0</v>
      </c>
      <c r="L105" s="21">
        <v>0</v>
      </c>
    </row>
    <row r="106" spans="1:12" ht="14.25" hidden="1" customHeight="1" outlineLevel="1" x14ac:dyDescent="0.2">
      <c r="A106" s="17">
        <v>1408105000</v>
      </c>
      <c r="B106" s="23" t="s">
        <v>121</v>
      </c>
      <c r="C106" s="24">
        <v>440</v>
      </c>
      <c r="D106" s="19">
        <v>13</v>
      </c>
      <c r="E106" s="19">
        <v>19</v>
      </c>
      <c r="F106" s="20">
        <v>32</v>
      </c>
      <c r="G106" s="21">
        <v>7.2727272727272725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hidden="1" customHeight="1" outlineLevel="1" x14ac:dyDescent="0.2">
      <c r="A107" s="17">
        <v>1408106000</v>
      </c>
      <c r="B107" s="23" t="s">
        <v>122</v>
      </c>
      <c r="C107" s="19">
        <v>266</v>
      </c>
      <c r="D107" s="19">
        <v>8</v>
      </c>
      <c r="E107" s="19">
        <v>8</v>
      </c>
      <c r="F107" s="20">
        <v>16</v>
      </c>
      <c r="G107" s="21">
        <v>6.0150375939849621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hidden="1" customHeight="1" outlineLevel="1" x14ac:dyDescent="0.2">
      <c r="A108" s="17">
        <v>1408107000</v>
      </c>
      <c r="B108" s="23" t="s">
        <v>123</v>
      </c>
      <c r="C108" s="19">
        <v>232</v>
      </c>
      <c r="D108" s="19">
        <v>12</v>
      </c>
      <c r="E108" s="19">
        <v>5</v>
      </c>
      <c r="F108" s="20">
        <v>17</v>
      </c>
      <c r="G108" s="21">
        <v>7.3275862068965507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hidden="1" customHeight="1" outlineLevel="1" x14ac:dyDescent="0.2">
      <c r="A109" s="27">
        <v>1430300000</v>
      </c>
      <c r="B109" s="28" t="s">
        <v>124</v>
      </c>
      <c r="C109" s="29">
        <v>5847</v>
      </c>
      <c r="D109" s="33">
        <v>114</v>
      </c>
      <c r="E109" s="33">
        <v>120</v>
      </c>
      <c r="F109" s="30">
        <v>234</v>
      </c>
      <c r="G109" s="31">
        <v>4.0020523345305286</v>
      </c>
      <c r="H109" s="29">
        <v>2156</v>
      </c>
      <c r="I109" s="33">
        <v>11</v>
      </c>
      <c r="J109" s="33">
        <v>8</v>
      </c>
      <c r="K109" s="32">
        <v>19</v>
      </c>
      <c r="L109" s="31">
        <v>0.88126159554730976</v>
      </c>
    </row>
    <row r="110" spans="1:12" ht="14.25" customHeight="1" collapsed="1" x14ac:dyDescent="0.2">
      <c r="A110" s="14" t="s">
        <v>125</v>
      </c>
      <c r="B110" s="8" t="s">
        <v>126</v>
      </c>
      <c r="C110" s="9">
        <v>104281</v>
      </c>
      <c r="D110" s="9">
        <v>3410</v>
      </c>
      <c r="E110" s="9">
        <v>3168</v>
      </c>
      <c r="F110" s="10">
        <v>6578</v>
      </c>
      <c r="G110" s="25">
        <v>6.3079563870695523</v>
      </c>
      <c r="H110" s="9">
        <v>25963</v>
      </c>
      <c r="I110" s="9">
        <v>25</v>
      </c>
      <c r="J110" s="9">
        <v>16</v>
      </c>
      <c r="K110" s="26">
        <v>41</v>
      </c>
      <c r="L110" s="25">
        <v>0.15791703578168934</v>
      </c>
    </row>
    <row r="111" spans="1:12" ht="14.25" hidden="1" customHeight="1" outlineLevel="1" x14ac:dyDescent="0.2">
      <c r="A111" s="27" t="s">
        <v>127</v>
      </c>
      <c r="B111" s="28" t="s">
        <v>128</v>
      </c>
      <c r="C111" s="29">
        <v>9590</v>
      </c>
      <c r="D111" s="29">
        <v>359</v>
      </c>
      <c r="E111" s="29">
        <v>383</v>
      </c>
      <c r="F111" s="30">
        <v>742</v>
      </c>
      <c r="G111" s="31">
        <v>7.7372262773722627</v>
      </c>
      <c r="H111" s="29">
        <v>870</v>
      </c>
      <c r="I111" s="29">
        <v>2</v>
      </c>
      <c r="J111" s="29">
        <v>1</v>
      </c>
      <c r="K111" s="32">
        <v>3</v>
      </c>
      <c r="L111" s="31">
        <v>0.34482758620689657</v>
      </c>
    </row>
    <row r="112" spans="1:12" ht="14.25" hidden="1" customHeight="1" outlineLevel="1" x14ac:dyDescent="0.2">
      <c r="A112" s="17" t="s">
        <v>129</v>
      </c>
      <c r="B112" s="23" t="s">
        <v>130</v>
      </c>
      <c r="C112" s="19">
        <v>59</v>
      </c>
      <c r="D112" s="19">
        <v>1</v>
      </c>
      <c r="E112" s="19">
        <v>0</v>
      </c>
      <c r="F112" s="20">
        <v>1</v>
      </c>
      <c r="G112" s="21">
        <v>1.6949152542372881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hidden="1" customHeight="1" outlineLevel="1" x14ac:dyDescent="0.2">
      <c r="A113" s="17" t="s">
        <v>131</v>
      </c>
      <c r="B113" s="23" t="s">
        <v>132</v>
      </c>
      <c r="C113" s="19">
        <v>472</v>
      </c>
      <c r="D113" s="19">
        <v>18</v>
      </c>
      <c r="E113" s="19">
        <v>17</v>
      </c>
      <c r="F113" s="20">
        <v>35</v>
      </c>
      <c r="G113" s="21">
        <v>7.4152542372881349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hidden="1" customHeight="1" outlineLevel="1" x14ac:dyDescent="0.2">
      <c r="A114" s="17" t="s">
        <v>133</v>
      </c>
      <c r="B114" s="23" t="s">
        <v>134</v>
      </c>
      <c r="C114" s="24">
        <v>467</v>
      </c>
      <c r="D114" s="19">
        <v>9</v>
      </c>
      <c r="E114" s="19">
        <v>14</v>
      </c>
      <c r="F114" s="20">
        <v>23</v>
      </c>
      <c r="G114" s="21">
        <v>4.925053533190578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hidden="1" customHeight="1" outlineLevel="1" x14ac:dyDescent="0.2">
      <c r="A115" s="17" t="s">
        <v>135</v>
      </c>
      <c r="B115" s="23" t="s">
        <v>136</v>
      </c>
      <c r="C115" s="19">
        <v>189</v>
      </c>
      <c r="D115" s="19">
        <v>5</v>
      </c>
      <c r="E115" s="19">
        <v>6</v>
      </c>
      <c r="F115" s="20">
        <v>11</v>
      </c>
      <c r="G115" s="21">
        <v>5.8201058201058196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hidden="1" customHeight="1" outlineLevel="1" x14ac:dyDescent="0.2">
      <c r="A116" s="17" t="s">
        <v>137</v>
      </c>
      <c r="B116" s="23" t="s">
        <v>138</v>
      </c>
      <c r="C116" s="19">
        <v>874</v>
      </c>
      <c r="D116" s="19">
        <v>24</v>
      </c>
      <c r="E116" s="19">
        <v>22</v>
      </c>
      <c r="F116" s="20">
        <v>46</v>
      </c>
      <c r="G116" s="21">
        <v>5.2631578947368416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hidden="1" customHeight="1" outlineLevel="1" x14ac:dyDescent="0.2">
      <c r="A117" s="17" t="s">
        <v>139</v>
      </c>
      <c r="B117" s="23" t="s">
        <v>140</v>
      </c>
      <c r="C117" s="19">
        <v>146</v>
      </c>
      <c r="D117" s="19">
        <v>2</v>
      </c>
      <c r="E117" s="19">
        <v>4</v>
      </c>
      <c r="F117" s="20">
        <v>6</v>
      </c>
      <c r="G117" s="21">
        <v>4.10958904109589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hidden="1" customHeight="1" outlineLevel="1" x14ac:dyDescent="0.2">
      <c r="A118" s="17" t="s">
        <v>141</v>
      </c>
      <c r="B118" s="23" t="s">
        <v>142</v>
      </c>
      <c r="C118" s="19">
        <v>31</v>
      </c>
      <c r="D118" s="19">
        <v>0</v>
      </c>
      <c r="E118" s="19">
        <v>3</v>
      </c>
      <c r="F118" s="20">
        <v>3</v>
      </c>
      <c r="G118" s="21">
        <v>9.67741935483871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hidden="1" customHeight="1" outlineLevel="1" x14ac:dyDescent="0.2">
      <c r="A119" s="17" t="s">
        <v>143</v>
      </c>
      <c r="B119" s="23" t="s">
        <v>144</v>
      </c>
      <c r="C119" s="19">
        <v>179</v>
      </c>
      <c r="D119" s="19">
        <v>6</v>
      </c>
      <c r="E119" s="19">
        <v>0</v>
      </c>
      <c r="F119" s="20">
        <v>6</v>
      </c>
      <c r="G119" s="21">
        <v>3.3519553072625698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hidden="1" customHeight="1" outlineLevel="1" x14ac:dyDescent="0.2">
      <c r="A120" s="17" t="s">
        <v>145</v>
      </c>
      <c r="B120" s="23" t="s">
        <v>146</v>
      </c>
      <c r="C120" s="19">
        <v>667</v>
      </c>
      <c r="D120" s="19">
        <v>29</v>
      </c>
      <c r="E120" s="19">
        <v>33</v>
      </c>
      <c r="F120" s="20">
        <v>62</v>
      </c>
      <c r="G120" s="21">
        <v>9.2953523238380811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hidden="1" customHeight="1" outlineLevel="1" x14ac:dyDescent="0.2">
      <c r="A121" s="17" t="s">
        <v>147</v>
      </c>
      <c r="B121" s="23" t="s">
        <v>148</v>
      </c>
      <c r="C121" s="24">
        <v>56</v>
      </c>
      <c r="D121" s="19">
        <v>2</v>
      </c>
      <c r="E121" s="19">
        <v>3</v>
      </c>
      <c r="F121" s="20">
        <v>5</v>
      </c>
      <c r="G121" s="21">
        <v>8.9285714285714288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hidden="1" customHeight="1" outlineLevel="1" x14ac:dyDescent="0.2">
      <c r="A122" s="17" t="s">
        <v>149</v>
      </c>
      <c r="B122" s="23" t="s">
        <v>150</v>
      </c>
      <c r="C122" s="19">
        <v>257</v>
      </c>
      <c r="D122" s="19">
        <v>7</v>
      </c>
      <c r="E122" s="19">
        <v>5</v>
      </c>
      <c r="F122" s="20">
        <v>12</v>
      </c>
      <c r="G122" s="21">
        <v>4.6692607003891053</v>
      </c>
      <c r="H122" s="19">
        <v>39</v>
      </c>
      <c r="I122" s="19">
        <v>0</v>
      </c>
      <c r="J122" s="19">
        <v>0</v>
      </c>
      <c r="K122" s="22">
        <v>0</v>
      </c>
      <c r="L122" s="21">
        <v>0</v>
      </c>
    </row>
    <row r="123" spans="1:12" ht="14.25" hidden="1" customHeight="1" outlineLevel="1" x14ac:dyDescent="0.2">
      <c r="A123" s="17" t="s">
        <v>151</v>
      </c>
      <c r="B123" s="23" t="s">
        <v>152</v>
      </c>
      <c r="C123" s="19">
        <v>1965</v>
      </c>
      <c r="D123" s="19">
        <v>82</v>
      </c>
      <c r="E123" s="19">
        <v>88</v>
      </c>
      <c r="F123" s="20">
        <v>170</v>
      </c>
      <c r="G123" s="21">
        <v>8.6513994910941463</v>
      </c>
      <c r="H123" s="19">
        <v>59</v>
      </c>
      <c r="I123" s="19">
        <v>2</v>
      </c>
      <c r="J123" s="19">
        <v>1</v>
      </c>
      <c r="K123" s="22">
        <v>3</v>
      </c>
      <c r="L123" s="21">
        <v>5.0847457627118651</v>
      </c>
    </row>
    <row r="124" spans="1:12" ht="14.25" hidden="1" customHeight="1" outlineLevel="1" x14ac:dyDescent="0.2">
      <c r="A124" s="17" t="s">
        <v>153</v>
      </c>
      <c r="B124" s="23" t="s">
        <v>154</v>
      </c>
      <c r="C124" s="19">
        <v>310</v>
      </c>
      <c r="D124" s="19">
        <v>15</v>
      </c>
      <c r="E124" s="19">
        <v>12</v>
      </c>
      <c r="F124" s="20">
        <v>27</v>
      </c>
      <c r="G124" s="21">
        <v>8.7096774193548381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hidden="1" customHeight="1" outlineLevel="1" x14ac:dyDescent="0.2">
      <c r="A125" s="17" t="s">
        <v>155</v>
      </c>
      <c r="B125" s="23" t="s">
        <v>156</v>
      </c>
      <c r="C125" s="19">
        <v>247</v>
      </c>
      <c r="D125" s="19">
        <v>11</v>
      </c>
      <c r="E125" s="19">
        <v>10</v>
      </c>
      <c r="F125" s="20">
        <v>21</v>
      </c>
      <c r="G125" s="21">
        <v>8.5020242914979747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hidden="1" customHeight="1" outlineLevel="1" x14ac:dyDescent="0.2">
      <c r="A126" s="17" t="s">
        <v>157</v>
      </c>
      <c r="B126" s="23" t="s">
        <v>158</v>
      </c>
      <c r="C126" s="19">
        <v>430</v>
      </c>
      <c r="D126" s="19">
        <v>16</v>
      </c>
      <c r="E126" s="19">
        <v>19</v>
      </c>
      <c r="F126" s="20">
        <v>35</v>
      </c>
      <c r="G126" s="21">
        <v>8.1395348837209305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hidden="1" customHeight="1" outlineLevel="1" x14ac:dyDescent="0.2">
      <c r="A127" s="17" t="s">
        <v>159</v>
      </c>
      <c r="B127" s="23" t="s">
        <v>160</v>
      </c>
      <c r="C127" s="24">
        <v>342</v>
      </c>
      <c r="D127" s="19">
        <v>9</v>
      </c>
      <c r="E127" s="19">
        <v>22</v>
      </c>
      <c r="F127" s="20">
        <v>31</v>
      </c>
      <c r="G127" s="21">
        <v>9.064327485380117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hidden="1" customHeight="1" outlineLevel="1" x14ac:dyDescent="0.2">
      <c r="A128" s="17" t="s">
        <v>161</v>
      </c>
      <c r="B128" s="23" t="s">
        <v>162</v>
      </c>
      <c r="C128" s="19">
        <v>436</v>
      </c>
      <c r="D128" s="19">
        <v>15</v>
      </c>
      <c r="E128" s="19">
        <v>18</v>
      </c>
      <c r="F128" s="20">
        <v>33</v>
      </c>
      <c r="G128" s="21">
        <v>7.5688073394495419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hidden="1" customHeight="1" outlineLevel="1" x14ac:dyDescent="0.2">
      <c r="A129" s="17" t="s">
        <v>163</v>
      </c>
      <c r="B129" s="23" t="s">
        <v>164</v>
      </c>
      <c r="C129" s="19">
        <v>403</v>
      </c>
      <c r="D129" s="19">
        <v>14</v>
      </c>
      <c r="E129" s="19">
        <v>13</v>
      </c>
      <c r="F129" s="20">
        <v>27</v>
      </c>
      <c r="G129" s="21">
        <v>6.6997518610421833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hidden="1" customHeight="1" outlineLevel="1" x14ac:dyDescent="0.2">
      <c r="A130" s="17" t="s">
        <v>165</v>
      </c>
      <c r="B130" s="23" t="s">
        <v>166</v>
      </c>
      <c r="C130" s="19">
        <v>241</v>
      </c>
      <c r="D130" s="19">
        <v>5</v>
      </c>
      <c r="E130" s="19">
        <v>8</v>
      </c>
      <c r="F130" s="20">
        <v>13</v>
      </c>
      <c r="G130" s="21">
        <v>5.394190871369295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hidden="1" customHeight="1" outlineLevel="1" x14ac:dyDescent="0.2">
      <c r="A131" s="17" t="s">
        <v>167</v>
      </c>
      <c r="B131" s="23" t="s">
        <v>168</v>
      </c>
      <c r="C131" s="19">
        <v>639</v>
      </c>
      <c r="D131" s="19">
        <v>26</v>
      </c>
      <c r="E131" s="19">
        <v>29</v>
      </c>
      <c r="F131" s="20">
        <v>55</v>
      </c>
      <c r="G131" s="21">
        <v>8.6071987480438175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hidden="1" customHeight="1" outlineLevel="1" x14ac:dyDescent="0.2">
      <c r="A132" s="17" t="s">
        <v>169</v>
      </c>
      <c r="B132" s="23" t="s">
        <v>170</v>
      </c>
      <c r="C132" s="19">
        <v>339</v>
      </c>
      <c r="D132" s="19">
        <v>18</v>
      </c>
      <c r="E132" s="19">
        <v>14</v>
      </c>
      <c r="F132" s="20">
        <v>32</v>
      </c>
      <c r="G132" s="21">
        <v>9.4395280235988199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hidden="1" customHeight="1" outlineLevel="1" x14ac:dyDescent="0.2">
      <c r="A133" s="17" t="s">
        <v>171</v>
      </c>
      <c r="B133" s="23" t="s">
        <v>172</v>
      </c>
      <c r="C133" s="19">
        <v>361</v>
      </c>
      <c r="D133" s="19">
        <v>14</v>
      </c>
      <c r="E133" s="19">
        <v>12</v>
      </c>
      <c r="F133" s="20">
        <v>26</v>
      </c>
      <c r="G133" s="21">
        <v>7.202216066481995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hidden="1" customHeight="1" outlineLevel="1" x14ac:dyDescent="0.2">
      <c r="A134" s="17" t="s">
        <v>173</v>
      </c>
      <c r="B134" s="23" t="s">
        <v>174</v>
      </c>
      <c r="C134" s="24">
        <v>480</v>
      </c>
      <c r="D134" s="19">
        <v>31</v>
      </c>
      <c r="E134" s="19">
        <v>31</v>
      </c>
      <c r="F134" s="20">
        <v>62</v>
      </c>
      <c r="G134" s="21">
        <v>12.916666666666668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hidden="1" customHeight="1" outlineLevel="1" x14ac:dyDescent="0.2">
      <c r="A135" s="27" t="s">
        <v>175</v>
      </c>
      <c r="B135" s="28" t="s">
        <v>176</v>
      </c>
      <c r="C135" s="29">
        <v>10656</v>
      </c>
      <c r="D135" s="29">
        <v>456</v>
      </c>
      <c r="E135" s="29">
        <v>410</v>
      </c>
      <c r="F135" s="30">
        <v>866</v>
      </c>
      <c r="G135" s="31">
        <v>8.1268768768768762</v>
      </c>
      <c r="H135" s="29">
        <v>-229</v>
      </c>
      <c r="I135" s="29">
        <v>1</v>
      </c>
      <c r="J135" s="29">
        <v>0</v>
      </c>
      <c r="K135" s="32">
        <v>1</v>
      </c>
      <c r="L135" s="31">
        <v>-0.43668122270742354</v>
      </c>
    </row>
    <row r="136" spans="1:12" ht="14.25" hidden="1" customHeight="1" outlineLevel="1" x14ac:dyDescent="0.2">
      <c r="A136" s="17" t="s">
        <v>177</v>
      </c>
      <c r="B136" s="23" t="s">
        <v>178</v>
      </c>
      <c r="C136" s="19">
        <v>95</v>
      </c>
      <c r="D136" s="19">
        <v>5</v>
      </c>
      <c r="E136" s="19">
        <v>6</v>
      </c>
      <c r="F136" s="20">
        <v>11</v>
      </c>
      <c r="G136" s="21">
        <v>11.578947368421053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hidden="1" customHeight="1" outlineLevel="1" x14ac:dyDescent="0.2">
      <c r="A137" s="17" t="s">
        <v>179</v>
      </c>
      <c r="B137" s="23" t="s">
        <v>180</v>
      </c>
      <c r="C137" s="19">
        <v>127</v>
      </c>
      <c r="D137" s="19">
        <v>4</v>
      </c>
      <c r="E137" s="19">
        <v>1</v>
      </c>
      <c r="F137" s="20">
        <v>5</v>
      </c>
      <c r="G137" s="21">
        <v>3.9370078740157481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hidden="1" customHeight="1" outlineLevel="1" x14ac:dyDescent="0.2">
      <c r="A138" s="17" t="s">
        <v>181</v>
      </c>
      <c r="B138" s="23" t="s">
        <v>182</v>
      </c>
      <c r="C138" s="19">
        <v>603</v>
      </c>
      <c r="D138" s="19">
        <v>41</v>
      </c>
      <c r="E138" s="19">
        <v>30</v>
      </c>
      <c r="F138" s="20">
        <v>71</v>
      </c>
      <c r="G138" s="21">
        <v>11.774461028192372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hidden="1" customHeight="1" outlineLevel="1" x14ac:dyDescent="0.2">
      <c r="A139" s="17" t="s">
        <v>183</v>
      </c>
      <c r="B139" s="23" t="s">
        <v>140</v>
      </c>
      <c r="C139" s="19">
        <v>183</v>
      </c>
      <c r="D139" s="19">
        <v>2</v>
      </c>
      <c r="E139" s="19">
        <v>5</v>
      </c>
      <c r="F139" s="20">
        <v>7</v>
      </c>
      <c r="G139" s="21">
        <v>3.8251366120218582</v>
      </c>
      <c r="H139" s="19">
        <v>7</v>
      </c>
      <c r="I139" s="19">
        <v>0</v>
      </c>
      <c r="J139" s="19">
        <v>0</v>
      </c>
      <c r="K139" s="22">
        <v>0</v>
      </c>
      <c r="L139" s="21">
        <v>0</v>
      </c>
    </row>
    <row r="140" spans="1:12" ht="14.25" hidden="1" customHeight="1" outlineLevel="1" x14ac:dyDescent="0.2">
      <c r="A140" s="17" t="s">
        <v>184</v>
      </c>
      <c r="B140" s="23" t="s">
        <v>185</v>
      </c>
      <c r="C140" s="19">
        <v>639</v>
      </c>
      <c r="D140" s="19">
        <v>18</v>
      </c>
      <c r="E140" s="19">
        <v>12</v>
      </c>
      <c r="F140" s="20">
        <v>30</v>
      </c>
      <c r="G140" s="21">
        <v>4.6948356807511731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hidden="1" customHeight="1" outlineLevel="1" x14ac:dyDescent="0.2">
      <c r="A141" s="17" t="s">
        <v>186</v>
      </c>
      <c r="B141" s="23" t="s">
        <v>187</v>
      </c>
      <c r="C141" s="19">
        <v>1088</v>
      </c>
      <c r="D141" s="19">
        <v>41</v>
      </c>
      <c r="E141" s="19">
        <v>32</v>
      </c>
      <c r="F141" s="20">
        <v>73</v>
      </c>
      <c r="G141" s="21">
        <v>6.7095588235294112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hidden="1" customHeight="1" outlineLevel="1" x14ac:dyDescent="0.2">
      <c r="A142" s="17" t="s">
        <v>188</v>
      </c>
      <c r="B142" s="23" t="s">
        <v>189</v>
      </c>
      <c r="C142" s="24">
        <v>306</v>
      </c>
      <c r="D142" s="19">
        <v>12</v>
      </c>
      <c r="E142" s="19">
        <v>11</v>
      </c>
      <c r="F142" s="20">
        <v>23</v>
      </c>
      <c r="G142" s="21">
        <v>7.5163398692810457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hidden="1" customHeight="1" outlineLevel="1" x14ac:dyDescent="0.2">
      <c r="A143" s="17" t="s">
        <v>190</v>
      </c>
      <c r="B143" s="23" t="s">
        <v>191</v>
      </c>
      <c r="C143" s="19">
        <v>338</v>
      </c>
      <c r="D143" s="19">
        <v>8</v>
      </c>
      <c r="E143" s="19">
        <v>11</v>
      </c>
      <c r="F143" s="20">
        <v>19</v>
      </c>
      <c r="G143" s="21">
        <v>5.6213017751479288</v>
      </c>
      <c r="H143" s="19">
        <v>41</v>
      </c>
      <c r="I143" s="19">
        <v>0</v>
      </c>
      <c r="J143" s="19">
        <v>0</v>
      </c>
      <c r="K143" s="22">
        <v>0</v>
      </c>
      <c r="L143" s="21">
        <v>0</v>
      </c>
    </row>
    <row r="144" spans="1:12" ht="14.25" hidden="1" customHeight="1" outlineLevel="1" x14ac:dyDescent="0.2">
      <c r="A144" s="17" t="s">
        <v>192</v>
      </c>
      <c r="B144" s="23" t="s">
        <v>193</v>
      </c>
      <c r="C144" s="19">
        <v>120</v>
      </c>
      <c r="D144" s="19">
        <v>6</v>
      </c>
      <c r="E144" s="19">
        <v>2</v>
      </c>
      <c r="F144" s="20">
        <v>8</v>
      </c>
      <c r="G144" s="21">
        <v>6.666666666666667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hidden="1" customHeight="1" outlineLevel="1" x14ac:dyDescent="0.2">
      <c r="A145" s="17" t="s">
        <v>194</v>
      </c>
      <c r="B145" s="23" t="s">
        <v>195</v>
      </c>
      <c r="C145" s="19">
        <v>66</v>
      </c>
      <c r="D145" s="19">
        <v>2</v>
      </c>
      <c r="E145" s="19">
        <v>1</v>
      </c>
      <c r="F145" s="20">
        <v>3</v>
      </c>
      <c r="G145" s="21">
        <v>4.5454545454545459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hidden="1" customHeight="1" outlineLevel="1" x14ac:dyDescent="0.2">
      <c r="A146" s="17" t="s">
        <v>196</v>
      </c>
      <c r="B146" s="23" t="s">
        <v>197</v>
      </c>
      <c r="C146" s="19">
        <v>59</v>
      </c>
      <c r="D146" s="19">
        <v>0</v>
      </c>
      <c r="E146" s="19">
        <v>3</v>
      </c>
      <c r="F146" s="20">
        <v>3</v>
      </c>
      <c r="G146" s="21">
        <v>5.0847457627118651</v>
      </c>
      <c r="H146" s="19">
        <v>8</v>
      </c>
      <c r="I146" s="19">
        <v>1</v>
      </c>
      <c r="J146" s="19">
        <v>0</v>
      </c>
      <c r="K146" s="22">
        <v>1</v>
      </c>
      <c r="L146" s="21">
        <v>12.5</v>
      </c>
    </row>
    <row r="147" spans="1:12" ht="14.25" hidden="1" customHeight="1" outlineLevel="1" x14ac:dyDescent="0.2">
      <c r="A147" s="17" t="s">
        <v>198</v>
      </c>
      <c r="B147" s="23" t="s">
        <v>199</v>
      </c>
      <c r="C147" s="34">
        <v>486</v>
      </c>
      <c r="D147" s="19">
        <v>26</v>
      </c>
      <c r="E147" s="19">
        <v>22</v>
      </c>
      <c r="F147" s="20">
        <v>48</v>
      </c>
      <c r="G147" s="21">
        <v>9.8765432098765427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hidden="1" customHeight="1" outlineLevel="1" x14ac:dyDescent="0.2">
      <c r="A148" s="17" t="s">
        <v>200</v>
      </c>
      <c r="B148" s="23" t="s">
        <v>201</v>
      </c>
      <c r="C148" s="34">
        <v>77</v>
      </c>
      <c r="D148" s="19">
        <v>6</v>
      </c>
      <c r="E148" s="19">
        <v>3</v>
      </c>
      <c r="F148" s="20">
        <v>9</v>
      </c>
      <c r="G148" s="21">
        <v>11.688311688311687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hidden="1" customHeight="1" outlineLevel="1" x14ac:dyDescent="0.2">
      <c r="A149" s="17" t="s">
        <v>202</v>
      </c>
      <c r="B149" s="23" t="s">
        <v>203</v>
      </c>
      <c r="C149" s="34">
        <v>723</v>
      </c>
      <c r="D149" s="19">
        <v>30</v>
      </c>
      <c r="E149" s="19">
        <v>32</v>
      </c>
      <c r="F149" s="20">
        <v>62</v>
      </c>
      <c r="G149" s="21">
        <v>8.5753803596127245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hidden="1" customHeight="1" outlineLevel="1" x14ac:dyDescent="0.2">
      <c r="A150" s="17" t="s">
        <v>204</v>
      </c>
      <c r="B150" s="23" t="s">
        <v>205</v>
      </c>
      <c r="C150" s="34">
        <v>121</v>
      </c>
      <c r="D150" s="19">
        <v>4</v>
      </c>
      <c r="E150" s="19">
        <v>10</v>
      </c>
      <c r="F150" s="20">
        <v>14</v>
      </c>
      <c r="G150" s="21">
        <v>11.570247933884298</v>
      </c>
      <c r="H150" s="34">
        <v>-16</v>
      </c>
      <c r="I150" s="19">
        <v>0</v>
      </c>
      <c r="J150" s="19">
        <v>0</v>
      </c>
      <c r="K150" s="22">
        <v>0</v>
      </c>
      <c r="L150" s="21">
        <v>0</v>
      </c>
    </row>
    <row r="151" spans="1:12" ht="14.25" hidden="1" customHeight="1" outlineLevel="1" x14ac:dyDescent="0.2">
      <c r="A151" s="17" t="s">
        <v>206</v>
      </c>
      <c r="B151" s="23" t="s">
        <v>207</v>
      </c>
      <c r="C151" s="34">
        <v>117</v>
      </c>
      <c r="D151" s="19">
        <v>1</v>
      </c>
      <c r="E151" s="19">
        <v>8</v>
      </c>
      <c r="F151" s="20">
        <v>9</v>
      </c>
      <c r="G151" s="21">
        <v>7.6923076923076925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hidden="1" customHeight="1" outlineLevel="1" x14ac:dyDescent="0.2">
      <c r="A152" s="17" t="s">
        <v>208</v>
      </c>
      <c r="B152" s="23" t="s">
        <v>209</v>
      </c>
      <c r="C152" s="34">
        <v>82</v>
      </c>
      <c r="D152" s="19">
        <v>3</v>
      </c>
      <c r="E152" s="19">
        <v>6</v>
      </c>
      <c r="F152" s="20">
        <v>9</v>
      </c>
      <c r="G152" s="21">
        <v>10.975609756097562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hidden="1" customHeight="1" outlineLevel="1" x14ac:dyDescent="0.2">
      <c r="A153" s="17" t="s">
        <v>210</v>
      </c>
      <c r="B153" s="23" t="s">
        <v>211</v>
      </c>
      <c r="C153" s="35">
        <v>110</v>
      </c>
      <c r="D153" s="19">
        <v>3</v>
      </c>
      <c r="E153" s="19">
        <v>6</v>
      </c>
      <c r="F153" s="20">
        <v>9</v>
      </c>
      <c r="G153" s="21">
        <v>8.1818181818181817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hidden="1" customHeight="1" outlineLevel="1" x14ac:dyDescent="0.2">
      <c r="A154" s="17" t="s">
        <v>212</v>
      </c>
      <c r="B154" s="23" t="s">
        <v>213</v>
      </c>
      <c r="C154" s="35">
        <v>125</v>
      </c>
      <c r="D154" s="19">
        <v>5</v>
      </c>
      <c r="E154" s="19">
        <v>2</v>
      </c>
      <c r="F154" s="20">
        <v>7</v>
      </c>
      <c r="G154" s="21">
        <v>5.6000000000000005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hidden="1" customHeight="1" outlineLevel="1" x14ac:dyDescent="0.2">
      <c r="A155" s="17" t="s">
        <v>214</v>
      </c>
      <c r="B155" s="23" t="s">
        <v>59</v>
      </c>
      <c r="C155" s="35">
        <v>356</v>
      </c>
      <c r="D155" s="19">
        <v>6</v>
      </c>
      <c r="E155" s="19">
        <v>11</v>
      </c>
      <c r="F155" s="20">
        <v>17</v>
      </c>
      <c r="G155" s="21">
        <v>4.7752808988764039</v>
      </c>
      <c r="H155" s="35">
        <v>18</v>
      </c>
      <c r="I155" s="19">
        <v>0</v>
      </c>
      <c r="J155" s="19">
        <v>0</v>
      </c>
      <c r="K155" s="22">
        <v>0</v>
      </c>
      <c r="L155" s="21">
        <v>0</v>
      </c>
    </row>
    <row r="156" spans="1:12" ht="14.25" hidden="1" customHeight="1" outlineLevel="1" x14ac:dyDescent="0.2">
      <c r="A156" s="17" t="s">
        <v>215</v>
      </c>
      <c r="B156" s="23" t="s">
        <v>216</v>
      </c>
      <c r="C156" s="35">
        <v>224</v>
      </c>
      <c r="D156" s="19">
        <v>10</v>
      </c>
      <c r="E156" s="19">
        <v>5</v>
      </c>
      <c r="F156" s="20">
        <v>15</v>
      </c>
      <c r="G156" s="21">
        <v>6.6964285714285712</v>
      </c>
      <c r="H156" s="35">
        <v>38</v>
      </c>
      <c r="I156" s="19">
        <v>0</v>
      </c>
      <c r="J156" s="19">
        <v>0</v>
      </c>
      <c r="K156" s="22">
        <v>0</v>
      </c>
      <c r="L156" s="21">
        <v>0</v>
      </c>
    </row>
    <row r="157" spans="1:12" ht="14.25" hidden="1" customHeight="1" outlineLevel="1" x14ac:dyDescent="0.2">
      <c r="A157" s="17" t="s">
        <v>217</v>
      </c>
      <c r="B157" s="23" t="s">
        <v>218</v>
      </c>
      <c r="C157" s="35">
        <v>192</v>
      </c>
      <c r="D157" s="19">
        <v>12</v>
      </c>
      <c r="E157" s="19">
        <v>6</v>
      </c>
      <c r="F157" s="20">
        <v>18</v>
      </c>
      <c r="G157" s="21">
        <v>9.375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hidden="1" customHeight="1" outlineLevel="1" x14ac:dyDescent="0.2">
      <c r="A158" s="17" t="s">
        <v>219</v>
      </c>
      <c r="B158" s="23" t="s">
        <v>220</v>
      </c>
      <c r="C158" s="35">
        <v>235</v>
      </c>
      <c r="D158" s="19">
        <v>6</v>
      </c>
      <c r="E158" s="19">
        <v>5</v>
      </c>
      <c r="F158" s="20">
        <v>11</v>
      </c>
      <c r="G158" s="21">
        <v>4.6808510638297873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hidden="1" customHeight="1" outlineLevel="1" x14ac:dyDescent="0.2">
      <c r="A159" s="17" t="s">
        <v>221</v>
      </c>
      <c r="B159" s="23" t="s">
        <v>222</v>
      </c>
      <c r="C159" s="35">
        <v>595</v>
      </c>
      <c r="D159" s="19">
        <v>33</v>
      </c>
      <c r="E159" s="19">
        <v>27</v>
      </c>
      <c r="F159" s="20">
        <v>60</v>
      </c>
      <c r="G159" s="21">
        <v>10.084033613445378</v>
      </c>
      <c r="H159" s="35">
        <v>30</v>
      </c>
      <c r="I159" s="19">
        <v>0</v>
      </c>
      <c r="J159" s="19">
        <v>0</v>
      </c>
      <c r="K159" s="22">
        <v>0</v>
      </c>
      <c r="L159" s="21">
        <v>0</v>
      </c>
    </row>
    <row r="160" spans="1:12" ht="14.25" hidden="1" customHeight="1" outlineLevel="1" x14ac:dyDescent="0.2">
      <c r="A160" s="17" t="s">
        <v>223</v>
      </c>
      <c r="B160" s="23" t="s">
        <v>224</v>
      </c>
      <c r="C160" s="35">
        <v>385</v>
      </c>
      <c r="D160" s="19">
        <v>11</v>
      </c>
      <c r="E160" s="19">
        <v>9</v>
      </c>
      <c r="F160" s="20">
        <v>20</v>
      </c>
      <c r="G160" s="21">
        <v>5.1948051948051948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hidden="1" customHeight="1" outlineLevel="1" x14ac:dyDescent="0.2">
      <c r="A161" s="17" t="s">
        <v>225</v>
      </c>
      <c r="B161" s="23" t="s">
        <v>226</v>
      </c>
      <c r="C161" s="35">
        <v>409</v>
      </c>
      <c r="D161" s="19">
        <v>8</v>
      </c>
      <c r="E161" s="19">
        <v>7</v>
      </c>
      <c r="F161" s="20">
        <v>15</v>
      </c>
      <c r="G161" s="21">
        <v>3.6674816625916873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hidden="1" customHeight="1" outlineLevel="1" x14ac:dyDescent="0.2">
      <c r="A162" s="17" t="s">
        <v>227</v>
      </c>
      <c r="B162" s="23" t="s">
        <v>228</v>
      </c>
      <c r="C162" s="35">
        <v>224</v>
      </c>
      <c r="D162" s="19">
        <v>13</v>
      </c>
      <c r="E162" s="19">
        <v>9</v>
      </c>
      <c r="F162" s="20">
        <v>22</v>
      </c>
      <c r="G162" s="21">
        <v>9.8214285714285712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hidden="1" customHeight="1" outlineLevel="1" x14ac:dyDescent="0.2">
      <c r="A163" s="17" t="s">
        <v>229</v>
      </c>
      <c r="B163" s="23" t="s">
        <v>230</v>
      </c>
      <c r="C163" s="35">
        <v>356</v>
      </c>
      <c r="D163" s="19">
        <v>14</v>
      </c>
      <c r="E163" s="19">
        <v>8</v>
      </c>
      <c r="F163" s="20">
        <v>22</v>
      </c>
      <c r="G163" s="21">
        <v>6.179775280898876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hidden="1" customHeight="1" outlineLevel="1" x14ac:dyDescent="0.2">
      <c r="A164" s="17" t="s">
        <v>231</v>
      </c>
      <c r="B164" s="23" t="s">
        <v>232</v>
      </c>
      <c r="C164" s="35">
        <v>35</v>
      </c>
      <c r="D164" s="19">
        <v>0</v>
      </c>
      <c r="E164" s="19">
        <v>1</v>
      </c>
      <c r="F164" s="20">
        <v>1</v>
      </c>
      <c r="G164" s="21">
        <v>2.8571428571428572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hidden="1" customHeight="1" outlineLevel="1" x14ac:dyDescent="0.2">
      <c r="A165" s="17" t="s">
        <v>233</v>
      </c>
      <c r="B165" s="23" t="s">
        <v>234</v>
      </c>
      <c r="C165" s="35">
        <v>327</v>
      </c>
      <c r="D165" s="19">
        <v>12</v>
      </c>
      <c r="E165" s="19">
        <v>11</v>
      </c>
      <c r="F165" s="20">
        <v>23</v>
      </c>
      <c r="G165" s="21">
        <v>7.0336391437308867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hidden="1" customHeight="1" outlineLevel="1" x14ac:dyDescent="0.2">
      <c r="A166" s="17" t="s">
        <v>235</v>
      </c>
      <c r="B166" s="23" t="s">
        <v>236</v>
      </c>
      <c r="C166" s="35">
        <v>83</v>
      </c>
      <c r="D166" s="19">
        <v>4</v>
      </c>
      <c r="E166" s="19">
        <v>5</v>
      </c>
      <c r="F166" s="20">
        <v>9</v>
      </c>
      <c r="G166" s="21">
        <v>10.843373493975903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hidden="1" customHeight="1" outlineLevel="1" x14ac:dyDescent="0.2">
      <c r="A167" s="17" t="s">
        <v>237</v>
      </c>
      <c r="B167" s="23" t="s">
        <v>238</v>
      </c>
      <c r="C167" s="35">
        <v>148</v>
      </c>
      <c r="D167" s="19">
        <v>2</v>
      </c>
      <c r="E167" s="19">
        <v>11</v>
      </c>
      <c r="F167" s="20">
        <v>13</v>
      </c>
      <c r="G167" s="21">
        <v>8.7837837837837842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hidden="1" customHeight="1" outlineLevel="1" x14ac:dyDescent="0.2">
      <c r="A168" s="17" t="s">
        <v>239</v>
      </c>
      <c r="B168" s="23" t="s">
        <v>240</v>
      </c>
      <c r="C168" s="35">
        <v>739</v>
      </c>
      <c r="D168" s="19">
        <v>57</v>
      </c>
      <c r="E168" s="19">
        <v>59</v>
      </c>
      <c r="F168" s="20">
        <v>116</v>
      </c>
      <c r="G168" s="21">
        <v>15.696887686062247</v>
      </c>
      <c r="H168" s="35">
        <v>4</v>
      </c>
      <c r="I168" s="19">
        <v>0</v>
      </c>
      <c r="J168" s="19">
        <v>0</v>
      </c>
      <c r="K168" s="22">
        <v>0</v>
      </c>
      <c r="L168" s="21">
        <v>0</v>
      </c>
    </row>
    <row r="169" spans="1:12" ht="14.25" hidden="1" customHeight="1" outlineLevel="1" x14ac:dyDescent="0.2">
      <c r="A169" s="17" t="s">
        <v>241</v>
      </c>
      <c r="B169" s="23" t="s">
        <v>242</v>
      </c>
      <c r="C169" s="35">
        <v>883</v>
      </c>
      <c r="D169" s="19">
        <v>51</v>
      </c>
      <c r="E169" s="19">
        <v>33</v>
      </c>
      <c r="F169" s="20">
        <v>84</v>
      </c>
      <c r="G169" s="21">
        <v>9.5130237825594559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hidden="1" customHeight="1" outlineLevel="1" x14ac:dyDescent="0.2">
      <c r="A170" s="27" t="s">
        <v>243</v>
      </c>
      <c r="B170" s="28" t="s">
        <v>244</v>
      </c>
      <c r="C170" s="29">
        <v>14588</v>
      </c>
      <c r="D170" s="29">
        <v>488</v>
      </c>
      <c r="E170" s="29">
        <v>423</v>
      </c>
      <c r="F170" s="29">
        <v>911</v>
      </c>
      <c r="G170" s="31">
        <v>6.2448587880449686</v>
      </c>
      <c r="H170" s="29">
        <v>4737</v>
      </c>
      <c r="I170" s="29">
        <v>1</v>
      </c>
      <c r="J170" s="29">
        <v>0</v>
      </c>
      <c r="K170" s="36">
        <v>1</v>
      </c>
      <c r="L170" s="31">
        <v>2.1110407430863416E-2</v>
      </c>
    </row>
    <row r="171" spans="1:12" ht="14.25" hidden="1" customHeight="1" outlineLevel="1" x14ac:dyDescent="0.2">
      <c r="A171" s="17" t="s">
        <v>245</v>
      </c>
      <c r="B171" s="23" t="s">
        <v>246</v>
      </c>
      <c r="C171" s="19">
        <v>1262</v>
      </c>
      <c r="D171" s="19">
        <v>43</v>
      </c>
      <c r="E171" s="19">
        <v>46</v>
      </c>
      <c r="F171" s="20">
        <v>89</v>
      </c>
      <c r="G171" s="21">
        <v>7.0522979397781294</v>
      </c>
      <c r="H171" s="35">
        <v>536</v>
      </c>
      <c r="I171" s="19">
        <v>0</v>
      </c>
      <c r="J171" s="19">
        <v>0</v>
      </c>
      <c r="K171" s="22">
        <v>0</v>
      </c>
      <c r="L171" s="21">
        <v>0</v>
      </c>
    </row>
    <row r="172" spans="1:12" ht="14.25" hidden="1" customHeight="1" outlineLevel="1" x14ac:dyDescent="0.2">
      <c r="A172" s="17" t="s">
        <v>247</v>
      </c>
      <c r="B172" s="23" t="s">
        <v>248</v>
      </c>
      <c r="C172" s="35">
        <v>909</v>
      </c>
      <c r="D172" s="19">
        <v>27</v>
      </c>
      <c r="E172" s="19">
        <v>35</v>
      </c>
      <c r="F172" s="20">
        <v>62</v>
      </c>
      <c r="G172" s="21">
        <v>6.8206820682068212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hidden="1" customHeight="1" outlineLevel="1" x14ac:dyDescent="0.2">
      <c r="A173" s="17" t="s">
        <v>249</v>
      </c>
      <c r="B173" s="23" t="s">
        <v>250</v>
      </c>
      <c r="C173" s="35">
        <v>753</v>
      </c>
      <c r="D173" s="19">
        <v>21</v>
      </c>
      <c r="E173" s="19">
        <v>7</v>
      </c>
      <c r="F173" s="20">
        <v>28</v>
      </c>
      <c r="G173" s="21">
        <v>3.7184594953519259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hidden="1" customHeight="1" outlineLevel="1" x14ac:dyDescent="0.2">
      <c r="A174" s="17" t="s">
        <v>251</v>
      </c>
      <c r="B174" s="23" t="s">
        <v>252</v>
      </c>
      <c r="C174" s="35">
        <v>292</v>
      </c>
      <c r="D174" s="19">
        <v>11</v>
      </c>
      <c r="E174" s="19">
        <v>3</v>
      </c>
      <c r="F174" s="20">
        <v>14</v>
      </c>
      <c r="G174" s="21">
        <v>4.7945205479452051</v>
      </c>
      <c r="H174" s="35">
        <v>122</v>
      </c>
      <c r="I174" s="19">
        <v>0</v>
      </c>
      <c r="J174" s="19">
        <v>0</v>
      </c>
      <c r="K174" s="22">
        <v>0</v>
      </c>
      <c r="L174" s="21">
        <v>0</v>
      </c>
    </row>
    <row r="175" spans="1:12" ht="14.25" hidden="1" customHeight="1" outlineLevel="1" x14ac:dyDescent="0.2">
      <c r="A175" s="17" t="s">
        <v>253</v>
      </c>
      <c r="B175" s="23" t="s">
        <v>254</v>
      </c>
      <c r="C175" s="35">
        <v>593</v>
      </c>
      <c r="D175" s="19">
        <v>25</v>
      </c>
      <c r="E175" s="19">
        <v>21</v>
      </c>
      <c r="F175" s="20">
        <v>46</v>
      </c>
      <c r="G175" s="21">
        <v>7.75716694772344</v>
      </c>
      <c r="H175" s="35">
        <v>145</v>
      </c>
      <c r="I175" s="19">
        <v>0</v>
      </c>
      <c r="J175" s="19">
        <v>0</v>
      </c>
      <c r="K175" s="22">
        <v>0</v>
      </c>
      <c r="L175" s="21">
        <v>0</v>
      </c>
    </row>
    <row r="176" spans="1:12" ht="14.25" hidden="1" customHeight="1" outlineLevel="1" x14ac:dyDescent="0.2">
      <c r="A176" s="17" t="s">
        <v>255</v>
      </c>
      <c r="B176" s="23" t="s">
        <v>256</v>
      </c>
      <c r="C176" s="35">
        <v>597</v>
      </c>
      <c r="D176" s="19">
        <v>24</v>
      </c>
      <c r="E176" s="19">
        <v>21</v>
      </c>
      <c r="F176" s="20">
        <v>45</v>
      </c>
      <c r="G176" s="21">
        <v>7.5376884422110546</v>
      </c>
      <c r="H176" s="35">
        <v>182</v>
      </c>
      <c r="I176" s="19">
        <v>0</v>
      </c>
      <c r="J176" s="19">
        <v>0</v>
      </c>
      <c r="K176" s="22">
        <v>0</v>
      </c>
      <c r="L176" s="21">
        <v>0</v>
      </c>
    </row>
    <row r="177" spans="1:12" ht="14.25" hidden="1" customHeight="1" outlineLevel="1" x14ac:dyDescent="0.2">
      <c r="A177" s="17" t="s">
        <v>257</v>
      </c>
      <c r="B177" s="23" t="s">
        <v>258</v>
      </c>
      <c r="C177" s="19">
        <v>1479</v>
      </c>
      <c r="D177" s="19">
        <v>45</v>
      </c>
      <c r="E177" s="19">
        <v>35</v>
      </c>
      <c r="F177" s="20">
        <v>80</v>
      </c>
      <c r="G177" s="21">
        <v>5.4090601757944556</v>
      </c>
      <c r="H177" s="35">
        <v>549</v>
      </c>
      <c r="I177" s="19">
        <v>1</v>
      </c>
      <c r="J177" s="19">
        <v>0</v>
      </c>
      <c r="K177" s="22">
        <v>1</v>
      </c>
      <c r="L177" s="21">
        <v>0.18214936247723132</v>
      </c>
    </row>
    <row r="178" spans="1:12" ht="14.25" hidden="1" customHeight="1" outlineLevel="1" x14ac:dyDescent="0.2">
      <c r="A178" s="17" t="s">
        <v>259</v>
      </c>
      <c r="B178" s="23" t="s">
        <v>140</v>
      </c>
      <c r="C178" s="35">
        <v>157</v>
      </c>
      <c r="D178" s="19">
        <v>5</v>
      </c>
      <c r="E178" s="19">
        <v>6</v>
      </c>
      <c r="F178" s="20">
        <v>11</v>
      </c>
      <c r="G178" s="21">
        <v>7.0063694267515926</v>
      </c>
      <c r="H178" s="35">
        <v>43</v>
      </c>
      <c r="I178" s="19">
        <v>0</v>
      </c>
      <c r="J178" s="19">
        <v>0</v>
      </c>
      <c r="K178" s="22">
        <v>0</v>
      </c>
      <c r="L178" s="21">
        <v>0</v>
      </c>
    </row>
    <row r="179" spans="1:12" ht="14.25" hidden="1" customHeight="1" outlineLevel="1" x14ac:dyDescent="0.2">
      <c r="A179" s="17" t="s">
        <v>260</v>
      </c>
      <c r="B179" s="23" t="s">
        <v>261</v>
      </c>
      <c r="C179" s="35">
        <v>399</v>
      </c>
      <c r="D179" s="19">
        <v>19</v>
      </c>
      <c r="E179" s="19">
        <v>9</v>
      </c>
      <c r="F179" s="20">
        <v>28</v>
      </c>
      <c r="G179" s="21">
        <v>7.0175438596491224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hidden="1" customHeight="1" outlineLevel="1" x14ac:dyDescent="0.2">
      <c r="A180" s="17" t="s">
        <v>262</v>
      </c>
      <c r="B180" s="23" t="s">
        <v>121</v>
      </c>
      <c r="C180" s="35">
        <v>575</v>
      </c>
      <c r="D180" s="19">
        <v>20</v>
      </c>
      <c r="E180" s="19">
        <v>14</v>
      </c>
      <c r="F180" s="20">
        <v>34</v>
      </c>
      <c r="G180" s="21">
        <v>5.9130434782608692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hidden="1" customHeight="1" outlineLevel="1" x14ac:dyDescent="0.2">
      <c r="A181" s="17" t="s">
        <v>263</v>
      </c>
      <c r="B181" s="23" t="s">
        <v>264</v>
      </c>
      <c r="C181" s="35">
        <v>895</v>
      </c>
      <c r="D181" s="19">
        <v>34</v>
      </c>
      <c r="E181" s="19">
        <v>30</v>
      </c>
      <c r="F181" s="20">
        <v>64</v>
      </c>
      <c r="G181" s="21">
        <v>7.1508379888268152</v>
      </c>
      <c r="H181" s="35">
        <v>218</v>
      </c>
      <c r="I181" s="19">
        <v>0</v>
      </c>
      <c r="J181" s="19">
        <v>0</v>
      </c>
      <c r="K181" s="22">
        <v>0</v>
      </c>
      <c r="L181" s="21">
        <v>0</v>
      </c>
    </row>
    <row r="182" spans="1:12" ht="14.25" hidden="1" customHeight="1" outlineLevel="1" x14ac:dyDescent="0.2">
      <c r="A182" s="17" t="s">
        <v>265</v>
      </c>
      <c r="B182" s="23" t="s">
        <v>266</v>
      </c>
      <c r="C182" s="35">
        <v>362</v>
      </c>
      <c r="D182" s="19">
        <v>7</v>
      </c>
      <c r="E182" s="19">
        <v>7</v>
      </c>
      <c r="F182" s="20">
        <v>14</v>
      </c>
      <c r="G182" s="21">
        <v>3.867403314917127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hidden="1" customHeight="1" outlineLevel="1" x14ac:dyDescent="0.2">
      <c r="A183" s="17" t="s">
        <v>267</v>
      </c>
      <c r="B183" s="23" t="s">
        <v>268</v>
      </c>
      <c r="C183" s="19">
        <v>1159</v>
      </c>
      <c r="D183" s="19">
        <v>24</v>
      </c>
      <c r="E183" s="19">
        <v>20</v>
      </c>
      <c r="F183" s="20">
        <v>44</v>
      </c>
      <c r="G183" s="21">
        <v>3.7963761863675582</v>
      </c>
      <c r="H183" s="35">
        <v>443</v>
      </c>
      <c r="I183" s="19">
        <v>0</v>
      </c>
      <c r="J183" s="19">
        <v>0</v>
      </c>
      <c r="K183" s="22">
        <v>0</v>
      </c>
      <c r="L183" s="21">
        <v>0</v>
      </c>
    </row>
    <row r="184" spans="1:12" ht="14.25" hidden="1" customHeight="1" outlineLevel="1" x14ac:dyDescent="0.2">
      <c r="A184" s="17" t="s">
        <v>269</v>
      </c>
      <c r="B184" s="23" t="s">
        <v>270</v>
      </c>
      <c r="C184" s="19">
        <v>2337</v>
      </c>
      <c r="D184" s="19">
        <v>77</v>
      </c>
      <c r="E184" s="19">
        <v>70</v>
      </c>
      <c r="F184" s="20">
        <v>147</v>
      </c>
      <c r="G184" s="21">
        <v>6.2901155327342746</v>
      </c>
      <c r="H184" s="35">
        <v>699</v>
      </c>
      <c r="I184" s="19">
        <v>0</v>
      </c>
      <c r="J184" s="19">
        <v>0</v>
      </c>
      <c r="K184" s="22">
        <v>0</v>
      </c>
      <c r="L184" s="21">
        <v>0</v>
      </c>
    </row>
    <row r="185" spans="1:12" ht="14.25" hidden="1" customHeight="1" outlineLevel="1" x14ac:dyDescent="0.2">
      <c r="A185" s="17" t="s">
        <v>271</v>
      </c>
      <c r="B185" s="23" t="s">
        <v>272</v>
      </c>
      <c r="C185" s="35">
        <v>348</v>
      </c>
      <c r="D185" s="19">
        <v>21</v>
      </c>
      <c r="E185" s="19">
        <v>16</v>
      </c>
      <c r="F185" s="20">
        <v>37</v>
      </c>
      <c r="G185" s="21">
        <v>10.632183908045976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hidden="1" customHeight="1" outlineLevel="1" x14ac:dyDescent="0.2">
      <c r="A186" s="17" t="s">
        <v>273</v>
      </c>
      <c r="B186" s="23" t="s">
        <v>59</v>
      </c>
      <c r="C186" s="35">
        <v>704</v>
      </c>
      <c r="D186" s="19">
        <v>16</v>
      </c>
      <c r="E186" s="19">
        <v>22</v>
      </c>
      <c r="F186" s="20">
        <v>38</v>
      </c>
      <c r="G186" s="21">
        <v>5.3977272727272725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hidden="1" customHeight="1" outlineLevel="1" x14ac:dyDescent="0.2">
      <c r="A187" s="17" t="s">
        <v>274</v>
      </c>
      <c r="B187" s="23" t="s">
        <v>275</v>
      </c>
      <c r="C187" s="35">
        <v>753</v>
      </c>
      <c r="D187" s="19">
        <v>30</v>
      </c>
      <c r="E187" s="19">
        <v>33</v>
      </c>
      <c r="F187" s="20">
        <v>63</v>
      </c>
      <c r="G187" s="21">
        <v>8.3665338645418323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hidden="1" customHeight="1" outlineLevel="1" x14ac:dyDescent="0.2">
      <c r="A188" s="17" t="s">
        <v>276</v>
      </c>
      <c r="B188" s="23" t="s">
        <v>277</v>
      </c>
      <c r="C188" s="35">
        <v>245</v>
      </c>
      <c r="D188" s="19">
        <v>13</v>
      </c>
      <c r="E188" s="19">
        <v>6</v>
      </c>
      <c r="F188" s="20">
        <v>19</v>
      </c>
      <c r="G188" s="21">
        <v>7.7551020408163263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hidden="1" customHeight="1" outlineLevel="1" x14ac:dyDescent="0.2">
      <c r="A189" s="17" t="s">
        <v>278</v>
      </c>
      <c r="B189" s="23" t="s">
        <v>279</v>
      </c>
      <c r="C189" s="35">
        <v>232</v>
      </c>
      <c r="D189" s="19">
        <v>9</v>
      </c>
      <c r="E189" s="19">
        <v>8</v>
      </c>
      <c r="F189" s="20">
        <v>17</v>
      </c>
      <c r="G189" s="21">
        <v>7.3275862068965507</v>
      </c>
      <c r="H189" s="35">
        <v>78</v>
      </c>
      <c r="I189" s="19">
        <v>0</v>
      </c>
      <c r="J189" s="19">
        <v>0</v>
      </c>
      <c r="K189" s="22">
        <v>0</v>
      </c>
      <c r="L189" s="21">
        <v>0</v>
      </c>
    </row>
    <row r="190" spans="1:12" ht="14.25" hidden="1" customHeight="1" outlineLevel="1" x14ac:dyDescent="0.2">
      <c r="A190" s="17" t="s">
        <v>280</v>
      </c>
      <c r="B190" s="23" t="s">
        <v>281</v>
      </c>
      <c r="C190" s="35">
        <v>537</v>
      </c>
      <c r="D190" s="19">
        <v>17</v>
      </c>
      <c r="E190" s="19">
        <v>14</v>
      </c>
      <c r="F190" s="20">
        <v>31</v>
      </c>
      <c r="G190" s="21">
        <v>5.7728119180633151</v>
      </c>
      <c r="H190" s="19">
        <v>152</v>
      </c>
      <c r="I190" s="19">
        <v>0</v>
      </c>
      <c r="J190" s="19">
        <v>0</v>
      </c>
      <c r="K190" s="22">
        <v>0</v>
      </c>
      <c r="L190" s="21">
        <v>0</v>
      </c>
    </row>
    <row r="191" spans="1:12" ht="14.25" hidden="1" customHeight="1" outlineLevel="1" x14ac:dyDescent="0.2">
      <c r="A191" s="27" t="s">
        <v>282</v>
      </c>
      <c r="B191" s="28" t="s">
        <v>283</v>
      </c>
      <c r="C191" s="37">
        <v>65801</v>
      </c>
      <c r="D191" s="29">
        <v>2107</v>
      </c>
      <c r="E191" s="29">
        <v>1952</v>
      </c>
      <c r="F191" s="29">
        <v>4059</v>
      </c>
      <c r="G191" s="31">
        <v>6.1685992614094012</v>
      </c>
      <c r="H191" s="29">
        <v>18770</v>
      </c>
      <c r="I191" s="29">
        <v>21</v>
      </c>
      <c r="J191" s="29">
        <v>15</v>
      </c>
      <c r="K191" s="36">
        <v>36</v>
      </c>
      <c r="L191" s="31">
        <v>0.19179541822056473</v>
      </c>
    </row>
    <row r="192" spans="1:12" ht="14.25" hidden="1" customHeight="1" outlineLevel="1" x14ac:dyDescent="0.2">
      <c r="A192" s="17" t="s">
        <v>284</v>
      </c>
      <c r="B192" s="23" t="s">
        <v>285</v>
      </c>
      <c r="C192" s="35">
        <v>653</v>
      </c>
      <c r="D192" s="19">
        <v>22</v>
      </c>
      <c r="E192" s="19">
        <v>14</v>
      </c>
      <c r="F192" s="20">
        <v>36</v>
      </c>
      <c r="G192" s="21">
        <v>5.5130168453292496</v>
      </c>
      <c r="H192" s="35">
        <v>144</v>
      </c>
      <c r="I192" s="19">
        <v>0</v>
      </c>
      <c r="J192" s="19">
        <v>0</v>
      </c>
      <c r="K192" s="22">
        <v>0</v>
      </c>
      <c r="L192" s="21">
        <v>0</v>
      </c>
    </row>
    <row r="193" spans="1:12" ht="14.25" hidden="1" customHeight="1" outlineLevel="1" x14ac:dyDescent="0.2">
      <c r="A193" s="17" t="s">
        <v>286</v>
      </c>
      <c r="B193" s="23" t="s">
        <v>287</v>
      </c>
      <c r="C193" s="19">
        <v>1078</v>
      </c>
      <c r="D193" s="19">
        <v>0</v>
      </c>
      <c r="E193" s="19">
        <v>0</v>
      </c>
      <c r="F193" s="20">
        <v>0</v>
      </c>
      <c r="G193" s="21">
        <v>0</v>
      </c>
      <c r="H193" s="35">
        <v>493</v>
      </c>
      <c r="I193" s="19">
        <v>0</v>
      </c>
      <c r="J193" s="19">
        <v>0</v>
      </c>
      <c r="K193" s="22">
        <v>0</v>
      </c>
      <c r="L193" s="21">
        <v>0</v>
      </c>
    </row>
    <row r="194" spans="1:12" ht="14.25" hidden="1" customHeight="1" outlineLevel="1" x14ac:dyDescent="0.2">
      <c r="A194" s="17" t="s">
        <v>288</v>
      </c>
      <c r="B194" s="23" t="s">
        <v>289</v>
      </c>
      <c r="C194" s="19">
        <v>2181</v>
      </c>
      <c r="D194" s="19">
        <v>0</v>
      </c>
      <c r="E194" s="19">
        <v>0</v>
      </c>
      <c r="F194" s="20">
        <v>0</v>
      </c>
      <c r="G194" s="21">
        <v>0</v>
      </c>
      <c r="H194" s="35">
        <v>846</v>
      </c>
      <c r="I194" s="19">
        <v>0</v>
      </c>
      <c r="J194" s="19">
        <v>0</v>
      </c>
      <c r="K194" s="22">
        <v>0</v>
      </c>
      <c r="L194" s="21">
        <v>0</v>
      </c>
    </row>
    <row r="195" spans="1:12" ht="14.25" hidden="1" customHeight="1" outlineLevel="1" x14ac:dyDescent="0.2">
      <c r="A195" s="17" t="s">
        <v>290</v>
      </c>
      <c r="B195" s="23" t="s">
        <v>291</v>
      </c>
      <c r="C195" s="19">
        <v>1045</v>
      </c>
      <c r="D195" s="19">
        <v>35</v>
      </c>
      <c r="E195" s="19">
        <v>33</v>
      </c>
      <c r="F195" s="20">
        <v>68</v>
      </c>
      <c r="G195" s="21">
        <v>6.5071770334928223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hidden="1" customHeight="1" outlineLevel="1" x14ac:dyDescent="0.2">
      <c r="A196" s="17" t="s">
        <v>292</v>
      </c>
      <c r="B196" s="23" t="s">
        <v>293</v>
      </c>
      <c r="C196" s="35">
        <v>872</v>
      </c>
      <c r="D196" s="19">
        <v>42</v>
      </c>
      <c r="E196" s="19">
        <v>46</v>
      </c>
      <c r="F196" s="20">
        <v>88</v>
      </c>
      <c r="G196" s="21">
        <v>10.091743119266056</v>
      </c>
      <c r="H196" s="35">
        <v>-62</v>
      </c>
      <c r="I196" s="19">
        <v>0</v>
      </c>
      <c r="J196" s="19">
        <v>0</v>
      </c>
      <c r="K196" s="22">
        <v>0</v>
      </c>
      <c r="L196" s="21">
        <v>0</v>
      </c>
    </row>
    <row r="197" spans="1:12" ht="14.25" hidden="1" customHeight="1" outlineLevel="1" x14ac:dyDescent="0.2">
      <c r="A197" s="17" t="s">
        <v>294</v>
      </c>
      <c r="B197" s="23" t="s">
        <v>295</v>
      </c>
      <c r="C197" s="19">
        <v>1104</v>
      </c>
      <c r="D197" s="19">
        <v>42</v>
      </c>
      <c r="E197" s="19">
        <v>48</v>
      </c>
      <c r="F197" s="20">
        <v>90</v>
      </c>
      <c r="G197" s="21">
        <v>8.1521739130434785</v>
      </c>
      <c r="H197" s="35">
        <v>213</v>
      </c>
      <c r="I197" s="19">
        <v>0</v>
      </c>
      <c r="J197" s="19">
        <v>0</v>
      </c>
      <c r="K197" s="22">
        <v>0</v>
      </c>
      <c r="L197" s="21">
        <v>0</v>
      </c>
    </row>
    <row r="198" spans="1:12" ht="14.25" hidden="1" customHeight="1" outlineLevel="1" x14ac:dyDescent="0.2">
      <c r="A198" s="17" t="s">
        <v>296</v>
      </c>
      <c r="B198" s="23" t="s">
        <v>297</v>
      </c>
      <c r="C198" s="35">
        <v>603</v>
      </c>
      <c r="D198" s="19">
        <v>15</v>
      </c>
      <c r="E198" s="19">
        <v>15</v>
      </c>
      <c r="F198" s="20">
        <v>30</v>
      </c>
      <c r="G198" s="21">
        <v>4.9751243781094532</v>
      </c>
      <c r="H198" s="35">
        <v>171</v>
      </c>
      <c r="I198" s="19">
        <v>0</v>
      </c>
      <c r="J198" s="19">
        <v>0</v>
      </c>
      <c r="K198" s="22">
        <v>0</v>
      </c>
      <c r="L198" s="21">
        <v>0</v>
      </c>
    </row>
    <row r="199" spans="1:12" ht="14.25" hidden="1" customHeight="1" outlineLevel="1" x14ac:dyDescent="0.2">
      <c r="A199" s="17" t="s">
        <v>298</v>
      </c>
      <c r="B199" s="23" t="s">
        <v>299</v>
      </c>
      <c r="C199" s="19">
        <v>1108</v>
      </c>
      <c r="D199" s="19">
        <v>49</v>
      </c>
      <c r="E199" s="19">
        <v>52</v>
      </c>
      <c r="F199" s="20">
        <v>101</v>
      </c>
      <c r="G199" s="21">
        <v>9.115523465703971</v>
      </c>
      <c r="H199" s="35">
        <v>47</v>
      </c>
      <c r="I199" s="19">
        <v>0</v>
      </c>
      <c r="J199" s="19">
        <v>0</v>
      </c>
      <c r="K199" s="22">
        <v>0</v>
      </c>
      <c r="L199" s="21">
        <v>0</v>
      </c>
    </row>
    <row r="200" spans="1:12" ht="14.25" hidden="1" customHeight="1" outlineLevel="1" x14ac:dyDescent="0.2">
      <c r="A200" s="17" t="s">
        <v>300</v>
      </c>
      <c r="B200" s="23" t="s">
        <v>301</v>
      </c>
      <c r="C200" s="35">
        <v>887</v>
      </c>
      <c r="D200" s="19">
        <v>38</v>
      </c>
      <c r="E200" s="19">
        <v>49</v>
      </c>
      <c r="F200" s="20">
        <v>87</v>
      </c>
      <c r="G200" s="21">
        <v>9.8083427282976317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hidden="1" customHeight="1" outlineLevel="1" x14ac:dyDescent="0.2">
      <c r="A201" s="17" t="s">
        <v>302</v>
      </c>
      <c r="B201" s="23" t="s">
        <v>303</v>
      </c>
      <c r="C201" s="35">
        <v>916</v>
      </c>
      <c r="D201" s="19">
        <v>29</v>
      </c>
      <c r="E201" s="19">
        <v>27</v>
      </c>
      <c r="F201" s="20">
        <v>56</v>
      </c>
      <c r="G201" s="21">
        <v>6.1135371179039302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hidden="1" customHeight="1" outlineLevel="1" x14ac:dyDescent="0.2">
      <c r="A202" s="17" t="s">
        <v>304</v>
      </c>
      <c r="B202" s="23" t="s">
        <v>305</v>
      </c>
      <c r="C202" s="19">
        <v>2953</v>
      </c>
      <c r="D202" s="19">
        <v>112</v>
      </c>
      <c r="E202" s="19">
        <v>112</v>
      </c>
      <c r="F202" s="20">
        <v>224</v>
      </c>
      <c r="G202" s="21">
        <v>7.5855062648154421</v>
      </c>
      <c r="H202" s="35">
        <v>888</v>
      </c>
      <c r="I202" s="19">
        <v>4</v>
      </c>
      <c r="J202" s="19">
        <v>5</v>
      </c>
      <c r="K202" s="22">
        <v>9</v>
      </c>
      <c r="L202" s="21">
        <v>1.0135135135135136</v>
      </c>
    </row>
    <row r="203" spans="1:12" ht="14.25" hidden="1" customHeight="1" outlineLevel="1" x14ac:dyDescent="0.2">
      <c r="A203" s="17" t="s">
        <v>306</v>
      </c>
      <c r="B203" s="23" t="s">
        <v>307</v>
      </c>
      <c r="C203" s="19">
        <v>1017</v>
      </c>
      <c r="D203" s="19">
        <v>54</v>
      </c>
      <c r="E203" s="19">
        <v>52</v>
      </c>
      <c r="F203" s="20">
        <v>106</v>
      </c>
      <c r="G203" s="21">
        <v>10.422812192723697</v>
      </c>
      <c r="H203" s="35">
        <v>22</v>
      </c>
      <c r="I203" s="19">
        <v>0</v>
      </c>
      <c r="J203" s="19">
        <v>0</v>
      </c>
      <c r="K203" s="22">
        <v>0</v>
      </c>
      <c r="L203" s="21">
        <v>0</v>
      </c>
    </row>
    <row r="204" spans="1:12" ht="14.25" hidden="1" customHeight="1" outlineLevel="1" x14ac:dyDescent="0.2">
      <c r="A204" s="17" t="s">
        <v>308</v>
      </c>
      <c r="B204" s="23" t="s">
        <v>309</v>
      </c>
      <c r="C204" s="19">
        <v>2031</v>
      </c>
      <c r="D204" s="19">
        <v>53</v>
      </c>
      <c r="E204" s="19">
        <v>58</v>
      </c>
      <c r="F204" s="20">
        <v>111</v>
      </c>
      <c r="G204" s="21">
        <v>5.4652880354505173</v>
      </c>
      <c r="H204" s="35">
        <v>815</v>
      </c>
      <c r="I204" s="19">
        <v>0</v>
      </c>
      <c r="J204" s="19">
        <v>0</v>
      </c>
      <c r="K204" s="22">
        <v>0</v>
      </c>
      <c r="L204" s="21">
        <v>0</v>
      </c>
    </row>
    <row r="205" spans="1:12" ht="14.25" hidden="1" customHeight="1" outlineLevel="1" x14ac:dyDescent="0.2">
      <c r="A205" s="17" t="s">
        <v>310</v>
      </c>
      <c r="B205" s="23" t="s">
        <v>311</v>
      </c>
      <c r="C205" s="19">
        <v>1932</v>
      </c>
      <c r="D205" s="19">
        <v>63</v>
      </c>
      <c r="E205" s="19">
        <v>50</v>
      </c>
      <c r="F205" s="20">
        <v>113</v>
      </c>
      <c r="G205" s="21">
        <v>5.8488612836438918</v>
      </c>
      <c r="H205" s="35">
        <v>704</v>
      </c>
      <c r="I205" s="19">
        <v>2</v>
      </c>
      <c r="J205" s="19">
        <v>1</v>
      </c>
      <c r="K205" s="22">
        <v>3</v>
      </c>
      <c r="L205" s="21">
        <v>0.42613636363636359</v>
      </c>
    </row>
    <row r="206" spans="1:12" ht="14.25" hidden="1" customHeight="1" outlineLevel="1" x14ac:dyDescent="0.2">
      <c r="A206" s="17" t="s">
        <v>312</v>
      </c>
      <c r="B206" s="23" t="s">
        <v>313</v>
      </c>
      <c r="C206" s="19">
        <v>1858</v>
      </c>
      <c r="D206" s="19">
        <v>0</v>
      </c>
      <c r="E206" s="19">
        <v>0</v>
      </c>
      <c r="F206" s="20">
        <v>0</v>
      </c>
      <c r="G206" s="21">
        <v>0</v>
      </c>
      <c r="H206" s="35">
        <v>641</v>
      </c>
      <c r="I206" s="19">
        <v>0</v>
      </c>
      <c r="J206" s="19">
        <v>0</v>
      </c>
      <c r="K206" s="22">
        <v>0</v>
      </c>
      <c r="L206" s="21">
        <v>0</v>
      </c>
    </row>
    <row r="207" spans="1:12" ht="14.25" hidden="1" customHeight="1" outlineLevel="1" x14ac:dyDescent="0.2">
      <c r="A207" s="17" t="s">
        <v>314</v>
      </c>
      <c r="B207" s="23" t="s">
        <v>140</v>
      </c>
      <c r="C207" s="35">
        <v>453</v>
      </c>
      <c r="D207" s="19">
        <v>25</v>
      </c>
      <c r="E207" s="19">
        <v>17</v>
      </c>
      <c r="F207" s="20">
        <v>42</v>
      </c>
      <c r="G207" s="21">
        <v>9.2715231788079464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hidden="1" customHeight="1" outlineLevel="1" x14ac:dyDescent="0.2">
      <c r="A208" s="17" t="s">
        <v>315</v>
      </c>
      <c r="B208" s="23" t="s">
        <v>316</v>
      </c>
      <c r="C208" s="19">
        <v>2131</v>
      </c>
      <c r="D208" s="19">
        <v>85</v>
      </c>
      <c r="E208" s="19">
        <v>83</v>
      </c>
      <c r="F208" s="20">
        <v>168</v>
      </c>
      <c r="G208" s="21">
        <v>7.8836227123416229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hidden="1" customHeight="1" outlineLevel="1" x14ac:dyDescent="0.2">
      <c r="A209" s="17" t="s">
        <v>317</v>
      </c>
      <c r="B209" s="23" t="s">
        <v>318</v>
      </c>
      <c r="C209" s="35">
        <v>670</v>
      </c>
      <c r="D209" s="19">
        <v>0</v>
      </c>
      <c r="E209" s="19">
        <v>0</v>
      </c>
      <c r="F209" s="20">
        <v>0</v>
      </c>
      <c r="G209" s="21">
        <v>0</v>
      </c>
      <c r="H209" s="35">
        <v>87</v>
      </c>
      <c r="I209" s="19">
        <v>0</v>
      </c>
      <c r="J209" s="19">
        <v>0</v>
      </c>
      <c r="K209" s="22">
        <v>0</v>
      </c>
      <c r="L209" s="21">
        <v>0</v>
      </c>
    </row>
    <row r="210" spans="1:12" ht="14.25" hidden="1" customHeight="1" outlineLevel="1" x14ac:dyDescent="0.2">
      <c r="A210" s="17" t="s">
        <v>319</v>
      </c>
      <c r="B210" s="23" t="s">
        <v>320</v>
      </c>
      <c r="C210" s="35">
        <v>616</v>
      </c>
      <c r="D210" s="19">
        <v>38</v>
      </c>
      <c r="E210" s="19">
        <v>16</v>
      </c>
      <c r="F210" s="20">
        <v>54</v>
      </c>
      <c r="G210" s="21">
        <v>8.7662337662337659</v>
      </c>
      <c r="H210" s="19">
        <v>118</v>
      </c>
      <c r="I210" s="19">
        <v>0</v>
      </c>
      <c r="J210" s="19">
        <v>0</v>
      </c>
      <c r="K210" s="22">
        <v>0</v>
      </c>
      <c r="L210" s="21">
        <v>0</v>
      </c>
    </row>
    <row r="211" spans="1:12" ht="14.25" hidden="1" customHeight="1" outlineLevel="1" x14ac:dyDescent="0.2">
      <c r="A211" s="17" t="s">
        <v>321</v>
      </c>
      <c r="B211" s="23" t="s">
        <v>322</v>
      </c>
      <c r="C211" s="35">
        <v>590</v>
      </c>
      <c r="D211" s="19">
        <v>14</v>
      </c>
      <c r="E211" s="19">
        <v>8</v>
      </c>
      <c r="F211" s="20">
        <v>22</v>
      </c>
      <c r="G211" s="21">
        <v>3.7288135593220342</v>
      </c>
      <c r="H211" s="19">
        <v>313</v>
      </c>
      <c r="I211" s="19">
        <v>1</v>
      </c>
      <c r="J211" s="19">
        <v>0</v>
      </c>
      <c r="K211" s="22">
        <v>1</v>
      </c>
      <c r="L211" s="21">
        <v>0.31948881789137379</v>
      </c>
    </row>
    <row r="212" spans="1:12" ht="14.25" hidden="1" customHeight="1" outlineLevel="1" x14ac:dyDescent="0.2">
      <c r="A212" s="17" t="s">
        <v>323</v>
      </c>
      <c r="B212" s="23" t="s">
        <v>324</v>
      </c>
      <c r="C212" s="19">
        <v>2289</v>
      </c>
      <c r="D212" s="19">
        <v>107</v>
      </c>
      <c r="E212" s="19">
        <v>85</v>
      </c>
      <c r="F212" s="20">
        <v>192</v>
      </c>
      <c r="G212" s="21">
        <v>8.3879423328964613</v>
      </c>
      <c r="H212" s="19">
        <v>475</v>
      </c>
      <c r="I212" s="19">
        <v>2</v>
      </c>
      <c r="J212" s="19">
        <v>1</v>
      </c>
      <c r="K212" s="22">
        <v>3</v>
      </c>
      <c r="L212" s="21">
        <v>0.63157894736842102</v>
      </c>
    </row>
    <row r="213" spans="1:12" ht="14.25" hidden="1" customHeight="1" outlineLevel="1" x14ac:dyDescent="0.2">
      <c r="A213" s="17" t="s">
        <v>325</v>
      </c>
      <c r="B213" s="23" t="s">
        <v>326</v>
      </c>
      <c r="C213" s="35">
        <v>509</v>
      </c>
      <c r="D213" s="19">
        <v>30</v>
      </c>
      <c r="E213" s="19">
        <v>20</v>
      </c>
      <c r="F213" s="20">
        <v>50</v>
      </c>
      <c r="G213" s="21">
        <v>9.8231827111984273</v>
      </c>
      <c r="H213" s="19">
        <v>-58</v>
      </c>
      <c r="I213" s="19">
        <v>0</v>
      </c>
      <c r="J213" s="19">
        <v>0</v>
      </c>
      <c r="K213" s="22">
        <v>0</v>
      </c>
      <c r="L213" s="21">
        <v>0</v>
      </c>
    </row>
    <row r="214" spans="1:12" ht="14.25" hidden="1" customHeight="1" outlineLevel="1" x14ac:dyDescent="0.2">
      <c r="A214" s="17" t="s">
        <v>327</v>
      </c>
      <c r="B214" s="23" t="s">
        <v>328</v>
      </c>
      <c r="C214" s="19">
        <v>3258</v>
      </c>
      <c r="D214" s="19">
        <v>97</v>
      </c>
      <c r="E214" s="19">
        <v>101</v>
      </c>
      <c r="F214" s="20">
        <v>198</v>
      </c>
      <c r="G214" s="21">
        <v>6.0773480662983426</v>
      </c>
      <c r="H214" s="19">
        <v>1131</v>
      </c>
      <c r="I214" s="19">
        <v>1</v>
      </c>
      <c r="J214" s="19">
        <v>0</v>
      </c>
      <c r="K214" s="22">
        <v>1</v>
      </c>
      <c r="L214" s="21">
        <v>8.8417329796640132E-2</v>
      </c>
    </row>
    <row r="215" spans="1:12" ht="14.25" hidden="1" customHeight="1" outlineLevel="1" x14ac:dyDescent="0.2">
      <c r="A215" s="17" t="s">
        <v>329</v>
      </c>
      <c r="B215" s="23" t="s">
        <v>330</v>
      </c>
      <c r="C215" s="19">
        <v>1685</v>
      </c>
      <c r="D215" s="19">
        <v>67</v>
      </c>
      <c r="E215" s="19">
        <v>71</v>
      </c>
      <c r="F215" s="20">
        <v>138</v>
      </c>
      <c r="G215" s="21">
        <v>8.1899109792284861</v>
      </c>
      <c r="H215" s="19">
        <v>237</v>
      </c>
      <c r="I215" s="19">
        <v>0</v>
      </c>
      <c r="J215" s="19">
        <v>0</v>
      </c>
      <c r="K215" s="22">
        <v>0</v>
      </c>
      <c r="L215" s="21">
        <v>0</v>
      </c>
    </row>
    <row r="216" spans="1:12" ht="14.25" hidden="1" customHeight="1" outlineLevel="1" x14ac:dyDescent="0.2">
      <c r="A216" s="17" t="s">
        <v>331</v>
      </c>
      <c r="B216" s="23" t="s">
        <v>332</v>
      </c>
      <c r="C216" s="19">
        <v>2725</v>
      </c>
      <c r="D216" s="19">
        <v>0</v>
      </c>
      <c r="E216" s="19">
        <v>0</v>
      </c>
      <c r="F216" s="20">
        <v>0</v>
      </c>
      <c r="G216" s="21">
        <v>0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hidden="1" customHeight="1" outlineLevel="1" x14ac:dyDescent="0.2">
      <c r="A217" s="17" t="s">
        <v>333</v>
      </c>
      <c r="B217" s="23" t="s">
        <v>334</v>
      </c>
      <c r="C217" s="19">
        <v>1650</v>
      </c>
      <c r="D217" s="19">
        <v>64</v>
      </c>
      <c r="E217" s="19">
        <v>35</v>
      </c>
      <c r="F217" s="20">
        <v>99</v>
      </c>
      <c r="G217" s="21">
        <v>6</v>
      </c>
      <c r="H217" s="19">
        <v>661</v>
      </c>
      <c r="I217" s="19">
        <v>1</v>
      </c>
      <c r="J217" s="19">
        <v>1</v>
      </c>
      <c r="K217" s="22">
        <v>2</v>
      </c>
      <c r="L217" s="21">
        <v>0.30257186081694404</v>
      </c>
    </row>
    <row r="218" spans="1:12" ht="14.25" hidden="1" customHeight="1" outlineLevel="1" x14ac:dyDescent="0.2">
      <c r="A218" s="17" t="s">
        <v>335</v>
      </c>
      <c r="B218" s="23" t="s">
        <v>336</v>
      </c>
      <c r="C218" s="35">
        <v>886</v>
      </c>
      <c r="D218" s="19">
        <v>18</v>
      </c>
      <c r="E218" s="19">
        <v>26</v>
      </c>
      <c r="F218" s="20">
        <v>44</v>
      </c>
      <c r="G218" s="21">
        <v>4.966139954853273</v>
      </c>
      <c r="H218" s="35">
        <v>307</v>
      </c>
      <c r="I218" s="19">
        <v>0</v>
      </c>
      <c r="J218" s="19">
        <v>0</v>
      </c>
      <c r="K218" s="22">
        <v>0</v>
      </c>
      <c r="L218" s="21">
        <v>0</v>
      </c>
    </row>
    <row r="219" spans="1:12" ht="14.25" hidden="1" customHeight="1" outlineLevel="1" x14ac:dyDescent="0.2">
      <c r="A219" s="17" t="s">
        <v>337</v>
      </c>
      <c r="B219" s="23" t="s">
        <v>338</v>
      </c>
      <c r="C219" s="35">
        <v>499</v>
      </c>
      <c r="D219" s="19">
        <v>20</v>
      </c>
      <c r="E219" s="19">
        <v>15</v>
      </c>
      <c r="F219" s="20">
        <v>35</v>
      </c>
      <c r="G219" s="21">
        <v>7.0140280561122248</v>
      </c>
      <c r="H219" s="35">
        <v>119</v>
      </c>
      <c r="I219" s="19">
        <v>0</v>
      </c>
      <c r="J219" s="19">
        <v>0</v>
      </c>
      <c r="K219" s="22">
        <v>0</v>
      </c>
      <c r="L219" s="21">
        <v>0</v>
      </c>
    </row>
    <row r="220" spans="1:12" ht="14.25" hidden="1" customHeight="1" outlineLevel="1" x14ac:dyDescent="0.2">
      <c r="A220" s="17" t="s">
        <v>339</v>
      </c>
      <c r="B220" s="23" t="s">
        <v>340</v>
      </c>
      <c r="C220" s="19">
        <v>1613</v>
      </c>
      <c r="D220" s="19">
        <v>38</v>
      </c>
      <c r="E220" s="19">
        <v>46</v>
      </c>
      <c r="F220" s="20">
        <v>84</v>
      </c>
      <c r="G220" s="21">
        <v>5.2076875387476758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hidden="1" customHeight="1" outlineLevel="1" x14ac:dyDescent="0.2">
      <c r="A221" s="17" t="s">
        <v>341</v>
      </c>
      <c r="B221" s="23" t="s">
        <v>342</v>
      </c>
      <c r="C221" s="19">
        <v>1393</v>
      </c>
      <c r="D221" s="19">
        <v>52</v>
      </c>
      <c r="E221" s="19">
        <v>42</v>
      </c>
      <c r="F221" s="20">
        <v>94</v>
      </c>
      <c r="G221" s="21">
        <v>6.7480258435032301</v>
      </c>
      <c r="H221" s="19">
        <v>433</v>
      </c>
      <c r="I221" s="19">
        <v>1</v>
      </c>
      <c r="J221" s="19">
        <v>1</v>
      </c>
      <c r="K221" s="22">
        <v>2</v>
      </c>
      <c r="L221" s="21">
        <v>0.46189376443418012</v>
      </c>
    </row>
    <row r="222" spans="1:12" ht="14.25" hidden="1" customHeight="1" outlineLevel="1" x14ac:dyDescent="0.2">
      <c r="A222" s="17" t="s">
        <v>343</v>
      </c>
      <c r="B222" s="23" t="s">
        <v>344</v>
      </c>
      <c r="C222" s="19">
        <v>4804</v>
      </c>
      <c r="D222" s="19">
        <v>129</v>
      </c>
      <c r="E222" s="19">
        <v>130</v>
      </c>
      <c r="F222" s="20">
        <v>259</v>
      </c>
      <c r="G222" s="21">
        <v>5.3913405495420479</v>
      </c>
      <c r="H222" s="19">
        <v>1681</v>
      </c>
      <c r="I222" s="19">
        <v>5</v>
      </c>
      <c r="J222" s="19">
        <v>5</v>
      </c>
      <c r="K222" s="22">
        <v>10</v>
      </c>
      <c r="L222" s="21">
        <v>0.59488399762046396</v>
      </c>
    </row>
    <row r="223" spans="1:12" ht="14.25" hidden="1" customHeight="1" outlineLevel="1" x14ac:dyDescent="0.2">
      <c r="A223" s="17" t="s">
        <v>345</v>
      </c>
      <c r="B223" s="23" t="s">
        <v>346</v>
      </c>
      <c r="C223" s="19">
        <v>2034</v>
      </c>
      <c r="D223" s="19">
        <v>62</v>
      </c>
      <c r="E223" s="19">
        <v>71</v>
      </c>
      <c r="F223" s="20">
        <v>133</v>
      </c>
      <c r="G223" s="21">
        <v>6.5388397246804324</v>
      </c>
      <c r="H223" s="19">
        <v>649</v>
      </c>
      <c r="I223" s="19">
        <v>0</v>
      </c>
      <c r="J223" s="19">
        <v>0</v>
      </c>
      <c r="K223" s="22">
        <v>0</v>
      </c>
      <c r="L223" s="21">
        <v>0</v>
      </c>
    </row>
    <row r="224" spans="1:12" ht="14.25" hidden="1" customHeight="1" outlineLevel="1" x14ac:dyDescent="0.2">
      <c r="A224" s="17" t="s">
        <v>347</v>
      </c>
      <c r="B224" s="23" t="s">
        <v>348</v>
      </c>
      <c r="C224" s="19">
        <v>1014</v>
      </c>
      <c r="D224" s="19">
        <v>44</v>
      </c>
      <c r="E224" s="19">
        <v>32</v>
      </c>
      <c r="F224" s="20">
        <v>76</v>
      </c>
      <c r="G224" s="21">
        <v>7.4950690335305712</v>
      </c>
      <c r="H224" s="35">
        <v>534</v>
      </c>
      <c r="I224" s="19">
        <v>3</v>
      </c>
      <c r="J224" s="19">
        <v>1</v>
      </c>
      <c r="K224" s="22">
        <v>4</v>
      </c>
      <c r="L224" s="21">
        <v>0.74906367041198507</v>
      </c>
    </row>
    <row r="225" spans="1:12" ht="14.25" hidden="1" customHeight="1" outlineLevel="1" x14ac:dyDescent="0.2">
      <c r="A225" s="17" t="s">
        <v>349</v>
      </c>
      <c r="B225" s="23" t="s">
        <v>350</v>
      </c>
      <c r="C225" s="19">
        <v>1155</v>
      </c>
      <c r="D225" s="19">
        <v>57</v>
      </c>
      <c r="E225" s="19">
        <v>41</v>
      </c>
      <c r="F225" s="20">
        <v>98</v>
      </c>
      <c r="G225" s="21">
        <v>8.4848484848484862</v>
      </c>
      <c r="H225" s="35">
        <v>279</v>
      </c>
      <c r="I225" s="19">
        <v>0</v>
      </c>
      <c r="J225" s="19">
        <v>0</v>
      </c>
      <c r="K225" s="22">
        <v>0</v>
      </c>
      <c r="L225" s="21">
        <v>0</v>
      </c>
    </row>
    <row r="226" spans="1:12" ht="14.25" hidden="1" customHeight="1" outlineLevel="1" x14ac:dyDescent="0.2">
      <c r="A226" s="17" t="s">
        <v>351</v>
      </c>
      <c r="B226" s="23" t="s">
        <v>168</v>
      </c>
      <c r="C226" s="35">
        <v>729</v>
      </c>
      <c r="D226" s="19">
        <v>25</v>
      </c>
      <c r="E226" s="19">
        <v>16</v>
      </c>
      <c r="F226" s="20">
        <v>41</v>
      </c>
      <c r="G226" s="21">
        <v>5.6241426611796985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hidden="1" customHeight="1" outlineLevel="1" x14ac:dyDescent="0.2">
      <c r="A227" s="17" t="s">
        <v>352</v>
      </c>
      <c r="B227" s="23" t="s">
        <v>60</v>
      </c>
      <c r="C227" s="35">
        <v>735</v>
      </c>
      <c r="D227" s="19">
        <v>31</v>
      </c>
      <c r="E227" s="19">
        <v>38</v>
      </c>
      <c r="F227" s="20">
        <v>69</v>
      </c>
      <c r="G227" s="21">
        <v>9.387755102040817</v>
      </c>
      <c r="H227" s="19">
        <v>215</v>
      </c>
      <c r="I227" s="19">
        <v>0</v>
      </c>
      <c r="J227" s="19">
        <v>0</v>
      </c>
      <c r="K227" s="22">
        <v>0</v>
      </c>
      <c r="L227" s="21">
        <v>0</v>
      </c>
    </row>
    <row r="228" spans="1:12" ht="14.25" hidden="1" customHeight="1" outlineLevel="1" x14ac:dyDescent="0.2">
      <c r="A228" s="17" t="s">
        <v>353</v>
      </c>
      <c r="B228" s="23" t="s">
        <v>354</v>
      </c>
      <c r="C228" s="19">
        <v>2066</v>
      </c>
      <c r="D228" s="19">
        <v>97</v>
      </c>
      <c r="E228" s="19">
        <v>96</v>
      </c>
      <c r="F228" s="20">
        <v>193</v>
      </c>
      <c r="G228" s="21">
        <v>9.341723136495645</v>
      </c>
      <c r="H228" s="19">
        <v>92</v>
      </c>
      <c r="I228" s="19">
        <v>0</v>
      </c>
      <c r="J228" s="19">
        <v>0</v>
      </c>
      <c r="K228" s="22">
        <v>0</v>
      </c>
      <c r="L228" s="21">
        <v>0</v>
      </c>
    </row>
    <row r="229" spans="1:12" ht="14.25" hidden="1" customHeight="1" outlineLevel="1" x14ac:dyDescent="0.2">
      <c r="A229" s="17" t="s">
        <v>355</v>
      </c>
      <c r="B229" s="23" t="s">
        <v>226</v>
      </c>
      <c r="C229" s="35">
        <v>649</v>
      </c>
      <c r="D229" s="19">
        <v>18</v>
      </c>
      <c r="E229" s="19">
        <v>17</v>
      </c>
      <c r="F229" s="20">
        <v>35</v>
      </c>
      <c r="G229" s="21">
        <v>5.3929121725731894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hidden="1" customHeight="1" outlineLevel="1" x14ac:dyDescent="0.2">
      <c r="A230" s="17" t="s">
        <v>356</v>
      </c>
      <c r="B230" s="23" t="s">
        <v>275</v>
      </c>
      <c r="C230" s="35">
        <v>235</v>
      </c>
      <c r="D230" s="19">
        <v>0</v>
      </c>
      <c r="E230" s="19">
        <v>0</v>
      </c>
      <c r="F230" s="20">
        <v>0</v>
      </c>
      <c r="G230" s="21">
        <v>0</v>
      </c>
      <c r="H230" s="35">
        <v>92</v>
      </c>
      <c r="I230" s="19">
        <v>0</v>
      </c>
      <c r="J230" s="19">
        <v>0</v>
      </c>
      <c r="K230" s="22">
        <v>0</v>
      </c>
      <c r="L230" s="21">
        <v>0</v>
      </c>
    </row>
    <row r="231" spans="1:12" ht="14.25" hidden="1" customHeight="1" outlineLevel="1" x14ac:dyDescent="0.2">
      <c r="A231" s="17" t="s">
        <v>357</v>
      </c>
      <c r="B231" s="23" t="s">
        <v>358</v>
      </c>
      <c r="C231" s="19">
        <v>1079</v>
      </c>
      <c r="D231" s="19">
        <v>39</v>
      </c>
      <c r="E231" s="19">
        <v>32</v>
      </c>
      <c r="F231" s="20">
        <v>71</v>
      </c>
      <c r="G231" s="21">
        <v>6.5801668211306774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hidden="1" customHeight="1" outlineLevel="1" x14ac:dyDescent="0.2">
      <c r="A232" s="17" t="s">
        <v>359</v>
      </c>
      <c r="B232" s="23" t="s">
        <v>360</v>
      </c>
      <c r="C232" s="35">
        <v>902</v>
      </c>
      <c r="D232" s="19">
        <v>37</v>
      </c>
      <c r="E232" s="19">
        <v>35</v>
      </c>
      <c r="F232" s="20">
        <v>72</v>
      </c>
      <c r="G232" s="21">
        <v>7.9822616407982254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hidden="1" customHeight="1" outlineLevel="1" x14ac:dyDescent="0.2">
      <c r="A233" s="17" t="s">
        <v>361</v>
      </c>
      <c r="B233" s="23" t="s">
        <v>362</v>
      </c>
      <c r="C233" s="19">
        <v>1023</v>
      </c>
      <c r="D233" s="19">
        <v>33</v>
      </c>
      <c r="E233" s="19">
        <v>43</v>
      </c>
      <c r="F233" s="20">
        <v>76</v>
      </c>
      <c r="G233" s="21">
        <v>7.4291300097751716</v>
      </c>
      <c r="H233" s="35">
        <v>553</v>
      </c>
      <c r="I233" s="19">
        <v>0</v>
      </c>
      <c r="J233" s="19">
        <v>0</v>
      </c>
      <c r="K233" s="22">
        <v>0</v>
      </c>
      <c r="L233" s="21">
        <v>0</v>
      </c>
    </row>
    <row r="234" spans="1:12" ht="14.25" hidden="1" customHeight="1" outlineLevel="1" x14ac:dyDescent="0.2">
      <c r="A234" s="17" t="s">
        <v>363</v>
      </c>
      <c r="B234" s="23" t="s">
        <v>364</v>
      </c>
      <c r="C234" s="19">
        <v>1600</v>
      </c>
      <c r="D234" s="19">
        <v>69</v>
      </c>
      <c r="E234" s="19">
        <v>63</v>
      </c>
      <c r="F234" s="20">
        <v>132</v>
      </c>
      <c r="G234" s="21">
        <v>8.25</v>
      </c>
      <c r="H234" s="35">
        <v>598</v>
      </c>
      <c r="I234" s="19">
        <v>0</v>
      </c>
      <c r="J234" s="19">
        <v>0</v>
      </c>
      <c r="K234" s="22">
        <v>0</v>
      </c>
      <c r="L234" s="21">
        <v>0</v>
      </c>
    </row>
    <row r="235" spans="1:12" ht="14.25" hidden="1" customHeight="1" outlineLevel="1" x14ac:dyDescent="0.2">
      <c r="A235" s="17" t="s">
        <v>365</v>
      </c>
      <c r="B235" s="23" t="s">
        <v>366</v>
      </c>
      <c r="C235" s="19">
        <v>1426</v>
      </c>
      <c r="D235" s="19">
        <v>91</v>
      </c>
      <c r="E235" s="19">
        <v>60</v>
      </c>
      <c r="F235" s="20">
        <v>151</v>
      </c>
      <c r="G235" s="21">
        <v>10.5890603085554</v>
      </c>
      <c r="H235" s="19">
        <v>26</v>
      </c>
      <c r="I235" s="19">
        <v>1</v>
      </c>
      <c r="J235" s="19">
        <v>0</v>
      </c>
      <c r="K235" s="22">
        <v>1</v>
      </c>
      <c r="L235" s="21">
        <v>3.8461538461538463</v>
      </c>
    </row>
    <row r="236" spans="1:12" ht="14.25" hidden="1" customHeight="1" outlineLevel="1" x14ac:dyDescent="0.2">
      <c r="A236" s="17" t="s">
        <v>367</v>
      </c>
      <c r="B236" s="23" t="s">
        <v>368</v>
      </c>
      <c r="C236" s="19">
        <v>3165</v>
      </c>
      <c r="D236" s="19">
        <v>133</v>
      </c>
      <c r="E236" s="19">
        <v>124</v>
      </c>
      <c r="F236" s="20">
        <v>257</v>
      </c>
      <c r="G236" s="21">
        <v>8.120063191153239</v>
      </c>
      <c r="H236" s="19">
        <v>1184</v>
      </c>
      <c r="I236" s="19">
        <v>0</v>
      </c>
      <c r="J236" s="19">
        <v>0</v>
      </c>
      <c r="K236" s="22">
        <v>0</v>
      </c>
      <c r="L236" s="21">
        <v>0</v>
      </c>
    </row>
    <row r="237" spans="1:12" ht="14.25" hidden="1" customHeight="1" outlineLevel="1" x14ac:dyDescent="0.2">
      <c r="A237" s="17" t="s">
        <v>369</v>
      </c>
      <c r="B237" s="23" t="s">
        <v>370</v>
      </c>
      <c r="C237" s="19">
        <v>1327</v>
      </c>
      <c r="D237" s="19">
        <v>33</v>
      </c>
      <c r="E237" s="19">
        <v>33</v>
      </c>
      <c r="F237" s="20">
        <v>66</v>
      </c>
      <c r="G237" s="21">
        <v>4.9736247174076871</v>
      </c>
      <c r="H237" s="19">
        <v>623</v>
      </c>
      <c r="I237" s="19">
        <v>0</v>
      </c>
      <c r="J237" s="19">
        <v>0</v>
      </c>
      <c r="K237" s="22">
        <v>0</v>
      </c>
      <c r="L237" s="21">
        <v>0</v>
      </c>
    </row>
    <row r="238" spans="1:12" ht="14.25" hidden="1" customHeight="1" outlineLevel="1" x14ac:dyDescent="0.2">
      <c r="A238" s="17" t="s">
        <v>371</v>
      </c>
      <c r="B238" s="23" t="s">
        <v>372</v>
      </c>
      <c r="C238" s="35">
        <v>653</v>
      </c>
      <c r="D238" s="19">
        <v>0</v>
      </c>
      <c r="E238" s="19">
        <v>0</v>
      </c>
      <c r="F238" s="20">
        <v>0</v>
      </c>
      <c r="G238" s="21">
        <v>0</v>
      </c>
      <c r="H238" s="19">
        <v>-71</v>
      </c>
      <c r="I238" s="19">
        <v>0</v>
      </c>
      <c r="J238" s="19">
        <v>0</v>
      </c>
      <c r="K238" s="22">
        <v>0</v>
      </c>
      <c r="L238" s="21">
        <v>0</v>
      </c>
    </row>
    <row r="239" spans="1:12" ht="14.25" hidden="1" customHeight="1" outlineLevel="1" x14ac:dyDescent="0.2">
      <c r="A239" s="27" t="s">
        <v>373</v>
      </c>
      <c r="B239" s="28" t="s">
        <v>374</v>
      </c>
      <c r="C239" s="38">
        <v>3646</v>
      </c>
      <c r="D239" s="29">
        <v>0</v>
      </c>
      <c r="E239" s="29">
        <v>0</v>
      </c>
      <c r="F239" s="29">
        <v>0</v>
      </c>
      <c r="G239" s="31">
        <v>0</v>
      </c>
      <c r="H239" s="38">
        <v>1815</v>
      </c>
      <c r="I239" s="29">
        <v>0</v>
      </c>
      <c r="J239" s="29">
        <v>0</v>
      </c>
      <c r="K239" s="36">
        <v>0</v>
      </c>
      <c r="L239" s="31">
        <v>0</v>
      </c>
    </row>
    <row r="240" spans="1:12" ht="14.25" customHeight="1" collapsed="1" x14ac:dyDescent="0.2">
      <c r="A240" s="14" t="s">
        <v>375</v>
      </c>
      <c r="B240" s="8" t="s">
        <v>376</v>
      </c>
      <c r="C240" s="9">
        <v>69664</v>
      </c>
      <c r="D240" s="9">
        <v>2259</v>
      </c>
      <c r="E240" s="9">
        <v>2070</v>
      </c>
      <c r="F240" s="9">
        <v>4329</v>
      </c>
      <c r="G240" s="25">
        <v>6.2141134588883782</v>
      </c>
      <c r="H240" s="9">
        <v>20601</v>
      </c>
      <c r="I240" s="9">
        <v>54</v>
      </c>
      <c r="J240" s="9">
        <v>45</v>
      </c>
      <c r="K240" s="16">
        <v>99</v>
      </c>
      <c r="L240" s="25">
        <v>0.48055919615552639</v>
      </c>
    </row>
    <row r="241" spans="1:12" ht="14.25" hidden="1" customHeight="1" outlineLevel="1" x14ac:dyDescent="0.2">
      <c r="A241" s="27" t="s">
        <v>377</v>
      </c>
      <c r="B241" s="28" t="s">
        <v>378</v>
      </c>
      <c r="C241" s="38">
        <v>259</v>
      </c>
      <c r="D241" s="29">
        <v>5</v>
      </c>
      <c r="E241" s="29">
        <v>13</v>
      </c>
      <c r="F241" s="29">
        <v>18</v>
      </c>
      <c r="G241" s="31">
        <v>6.9498069498069501</v>
      </c>
      <c r="H241" s="38">
        <v>44</v>
      </c>
      <c r="I241" s="29">
        <v>0</v>
      </c>
      <c r="J241" s="29">
        <v>0</v>
      </c>
      <c r="K241" s="36">
        <v>0</v>
      </c>
      <c r="L241" s="31">
        <v>0</v>
      </c>
    </row>
    <row r="242" spans="1:12" ht="14.25" hidden="1" customHeight="1" outlineLevel="1" x14ac:dyDescent="0.2">
      <c r="A242" s="17" t="s">
        <v>379</v>
      </c>
      <c r="B242" s="23" t="s">
        <v>380</v>
      </c>
      <c r="C242" s="35">
        <v>159</v>
      </c>
      <c r="D242" s="19">
        <v>2</v>
      </c>
      <c r="E242" s="19">
        <v>8</v>
      </c>
      <c r="F242" s="20">
        <v>10</v>
      </c>
      <c r="G242" s="21">
        <v>6.2893081761006293</v>
      </c>
      <c r="H242" s="35">
        <v>27</v>
      </c>
      <c r="I242" s="19">
        <v>0</v>
      </c>
      <c r="J242" s="19">
        <v>0</v>
      </c>
      <c r="K242" s="22">
        <v>0</v>
      </c>
      <c r="L242" s="21">
        <v>0</v>
      </c>
    </row>
    <row r="243" spans="1:12" ht="14.25" hidden="1" customHeight="1" outlineLevel="1" x14ac:dyDescent="0.2">
      <c r="A243" s="17" t="s">
        <v>381</v>
      </c>
      <c r="B243" s="23" t="s">
        <v>382</v>
      </c>
      <c r="C243" s="35">
        <v>36</v>
      </c>
      <c r="D243" s="19">
        <v>0</v>
      </c>
      <c r="E243" s="19">
        <v>0</v>
      </c>
      <c r="F243" s="20">
        <v>0</v>
      </c>
      <c r="G243" s="21">
        <v>0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hidden="1" customHeight="1" outlineLevel="1" x14ac:dyDescent="0.2">
      <c r="A244" s="17" t="s">
        <v>383</v>
      </c>
      <c r="B244" s="23" t="s">
        <v>384</v>
      </c>
      <c r="C244" s="35">
        <v>15</v>
      </c>
      <c r="D244" s="19">
        <v>1</v>
      </c>
      <c r="E244" s="19">
        <v>2</v>
      </c>
      <c r="F244" s="20">
        <v>3</v>
      </c>
      <c r="G244" s="21">
        <v>20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hidden="1" customHeight="1" outlineLevel="1" x14ac:dyDescent="0.2">
      <c r="A245" s="17" t="s">
        <v>385</v>
      </c>
      <c r="B245" s="23" t="s">
        <v>386</v>
      </c>
      <c r="C245" s="35">
        <v>20</v>
      </c>
      <c r="D245" s="19">
        <v>0</v>
      </c>
      <c r="E245" s="19">
        <v>1</v>
      </c>
      <c r="F245" s="20">
        <v>1</v>
      </c>
      <c r="G245" s="21">
        <v>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hidden="1" customHeight="1" outlineLevel="1" x14ac:dyDescent="0.2">
      <c r="A246" s="17" t="s">
        <v>387</v>
      </c>
      <c r="B246" s="23" t="s">
        <v>388</v>
      </c>
      <c r="C246" s="35">
        <v>16</v>
      </c>
      <c r="D246" s="19">
        <v>1</v>
      </c>
      <c r="E246" s="19">
        <v>0</v>
      </c>
      <c r="F246" s="20">
        <v>1</v>
      </c>
      <c r="G246" s="21">
        <v>6.25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hidden="1" customHeight="1" outlineLevel="1" x14ac:dyDescent="0.2">
      <c r="A247" s="17" t="s">
        <v>389</v>
      </c>
      <c r="B247" s="23" t="s">
        <v>390</v>
      </c>
      <c r="C247" s="35">
        <v>13</v>
      </c>
      <c r="D247" s="19">
        <v>1</v>
      </c>
      <c r="E247" s="19">
        <v>2</v>
      </c>
      <c r="F247" s="20">
        <v>3</v>
      </c>
      <c r="G247" s="21">
        <v>23.076923076923077</v>
      </c>
      <c r="H247" s="19">
        <v>0</v>
      </c>
      <c r="I247" s="19">
        <v>0</v>
      </c>
      <c r="J247" s="19">
        <v>0</v>
      </c>
      <c r="K247" s="22">
        <v>0</v>
      </c>
      <c r="L247" s="21">
        <v>0</v>
      </c>
    </row>
    <row r="248" spans="1:12" ht="14.25" hidden="1" customHeight="1" outlineLevel="1" x14ac:dyDescent="0.2">
      <c r="A248" s="27" t="s">
        <v>391</v>
      </c>
      <c r="B248" s="28" t="s">
        <v>392</v>
      </c>
      <c r="C248" s="29">
        <v>22583</v>
      </c>
      <c r="D248" s="29">
        <v>680</v>
      </c>
      <c r="E248" s="29">
        <v>613</v>
      </c>
      <c r="F248" s="29">
        <v>1293</v>
      </c>
      <c r="G248" s="31">
        <v>5.7255457645131287</v>
      </c>
      <c r="H248" s="29">
        <v>7921</v>
      </c>
      <c r="I248" s="29">
        <v>23</v>
      </c>
      <c r="J248" s="29">
        <v>14</v>
      </c>
      <c r="K248" s="36">
        <v>37</v>
      </c>
      <c r="L248" s="31">
        <v>0.46711273829061989</v>
      </c>
    </row>
    <row r="249" spans="1:12" ht="14.25" hidden="1" customHeight="1" outlineLevel="1" x14ac:dyDescent="0.2">
      <c r="A249" s="17" t="s">
        <v>393</v>
      </c>
      <c r="B249" s="23" t="s">
        <v>394</v>
      </c>
      <c r="C249" s="35">
        <v>668</v>
      </c>
      <c r="D249" s="19">
        <v>13</v>
      </c>
      <c r="E249" s="19">
        <v>8</v>
      </c>
      <c r="F249" s="20">
        <v>21</v>
      </c>
      <c r="G249" s="21">
        <v>3.1437125748502992</v>
      </c>
      <c r="H249" s="35">
        <v>384</v>
      </c>
      <c r="I249" s="19">
        <v>4</v>
      </c>
      <c r="J249" s="19">
        <v>4</v>
      </c>
      <c r="K249" s="22">
        <v>8</v>
      </c>
      <c r="L249" s="21">
        <v>2.083333333333333</v>
      </c>
    </row>
    <row r="250" spans="1:12" ht="14.25" hidden="1" customHeight="1" outlineLevel="1" x14ac:dyDescent="0.2">
      <c r="A250" s="17" t="s">
        <v>395</v>
      </c>
      <c r="B250" s="23" t="s">
        <v>291</v>
      </c>
      <c r="C250" s="35">
        <v>640</v>
      </c>
      <c r="D250" s="19">
        <v>18</v>
      </c>
      <c r="E250" s="19">
        <v>25</v>
      </c>
      <c r="F250" s="20">
        <v>43</v>
      </c>
      <c r="G250" s="21">
        <v>6.71875</v>
      </c>
      <c r="H250" s="35">
        <v>269</v>
      </c>
      <c r="I250" s="19">
        <v>0</v>
      </c>
      <c r="J250" s="19">
        <v>1</v>
      </c>
      <c r="K250" s="22">
        <v>1</v>
      </c>
      <c r="L250" s="21">
        <v>0.37174721189591076</v>
      </c>
    </row>
    <row r="251" spans="1:12" ht="14.25" hidden="1" customHeight="1" outlineLevel="1" x14ac:dyDescent="0.2">
      <c r="A251" s="17" t="s">
        <v>396</v>
      </c>
      <c r="B251" s="23" t="s">
        <v>397</v>
      </c>
      <c r="C251" s="35">
        <v>633</v>
      </c>
      <c r="D251" s="19">
        <v>23</v>
      </c>
      <c r="E251" s="19">
        <v>21</v>
      </c>
      <c r="F251" s="20">
        <v>44</v>
      </c>
      <c r="G251" s="21">
        <v>6.9510268562401265</v>
      </c>
      <c r="H251" s="35">
        <v>229</v>
      </c>
      <c r="I251" s="19">
        <v>1</v>
      </c>
      <c r="J251" s="19">
        <v>0</v>
      </c>
      <c r="K251" s="22">
        <v>1</v>
      </c>
      <c r="L251" s="21">
        <v>0.43668122270742354</v>
      </c>
    </row>
    <row r="252" spans="1:12" ht="14.25" hidden="1" customHeight="1" outlineLevel="1" x14ac:dyDescent="0.2">
      <c r="A252" s="17" t="s">
        <v>398</v>
      </c>
      <c r="B252" s="23" t="s">
        <v>399</v>
      </c>
      <c r="C252" s="35">
        <v>965</v>
      </c>
      <c r="D252" s="19">
        <v>33</v>
      </c>
      <c r="E252" s="19">
        <v>31</v>
      </c>
      <c r="F252" s="20">
        <v>64</v>
      </c>
      <c r="G252" s="21">
        <v>6.6321243523316058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hidden="1" customHeight="1" outlineLevel="1" x14ac:dyDescent="0.2">
      <c r="A253" s="17" t="s">
        <v>400</v>
      </c>
      <c r="B253" s="23" t="s">
        <v>401</v>
      </c>
      <c r="C253" s="19">
        <v>1284</v>
      </c>
      <c r="D253" s="19">
        <v>19</v>
      </c>
      <c r="E253" s="19">
        <v>29</v>
      </c>
      <c r="F253" s="20">
        <v>48</v>
      </c>
      <c r="G253" s="21">
        <v>3.7383177570093453</v>
      </c>
      <c r="H253" s="35">
        <v>557</v>
      </c>
      <c r="I253" s="19">
        <v>0</v>
      </c>
      <c r="J253" s="19">
        <v>0</v>
      </c>
      <c r="K253" s="22">
        <v>0</v>
      </c>
      <c r="L253" s="21">
        <v>0</v>
      </c>
    </row>
    <row r="254" spans="1:12" ht="14.25" hidden="1" customHeight="1" outlineLevel="1" x14ac:dyDescent="0.2">
      <c r="A254" s="17" t="s">
        <v>402</v>
      </c>
      <c r="B254" s="23" t="s">
        <v>403</v>
      </c>
      <c r="C254" s="19">
        <v>1519</v>
      </c>
      <c r="D254" s="19">
        <v>49</v>
      </c>
      <c r="E254" s="19">
        <v>41</v>
      </c>
      <c r="F254" s="20">
        <v>90</v>
      </c>
      <c r="G254" s="21">
        <v>5.924950625411455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hidden="1" customHeight="1" outlineLevel="1" x14ac:dyDescent="0.2">
      <c r="A255" s="17" t="s">
        <v>404</v>
      </c>
      <c r="B255" s="23" t="s">
        <v>405</v>
      </c>
      <c r="C255" s="35">
        <v>725</v>
      </c>
      <c r="D255" s="19">
        <v>19</v>
      </c>
      <c r="E255" s="19">
        <v>11</v>
      </c>
      <c r="F255" s="20">
        <v>30</v>
      </c>
      <c r="G255" s="21">
        <v>4.1379310344827589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hidden="1" customHeight="1" outlineLevel="1" x14ac:dyDescent="0.2">
      <c r="A256" s="17" t="s">
        <v>406</v>
      </c>
      <c r="B256" s="23" t="s">
        <v>407</v>
      </c>
      <c r="C256" s="35">
        <v>510</v>
      </c>
      <c r="D256" s="19">
        <v>11</v>
      </c>
      <c r="E256" s="19">
        <v>16</v>
      </c>
      <c r="F256" s="20">
        <v>27</v>
      </c>
      <c r="G256" s="21">
        <v>5.2941176470588234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hidden="1" customHeight="1" outlineLevel="1" x14ac:dyDescent="0.2">
      <c r="A257" s="17" t="s">
        <v>408</v>
      </c>
      <c r="B257" s="23" t="s">
        <v>409</v>
      </c>
      <c r="C257" s="35">
        <v>309</v>
      </c>
      <c r="D257" s="19">
        <v>7</v>
      </c>
      <c r="E257" s="19">
        <v>9</v>
      </c>
      <c r="F257" s="20">
        <v>16</v>
      </c>
      <c r="G257" s="21">
        <v>5.1779935275080913</v>
      </c>
      <c r="H257" s="35">
        <v>119</v>
      </c>
      <c r="I257" s="19">
        <v>3</v>
      </c>
      <c r="J257" s="19">
        <v>3</v>
      </c>
      <c r="K257" s="22">
        <v>6</v>
      </c>
      <c r="L257" s="21">
        <v>5.0420168067226889</v>
      </c>
    </row>
    <row r="258" spans="1:12" ht="14.25" hidden="1" customHeight="1" outlineLevel="1" x14ac:dyDescent="0.2">
      <c r="A258" s="17" t="s">
        <v>410</v>
      </c>
      <c r="B258" s="23" t="s">
        <v>411</v>
      </c>
      <c r="C258" s="35">
        <v>398</v>
      </c>
      <c r="D258" s="19">
        <v>19</v>
      </c>
      <c r="E258" s="19">
        <v>16</v>
      </c>
      <c r="F258" s="20">
        <v>35</v>
      </c>
      <c r="G258" s="21">
        <v>8.7939698492462313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hidden="1" customHeight="1" outlineLevel="1" x14ac:dyDescent="0.2">
      <c r="A259" s="17" t="s">
        <v>412</v>
      </c>
      <c r="B259" s="23" t="s">
        <v>413</v>
      </c>
      <c r="C259" s="35">
        <v>474</v>
      </c>
      <c r="D259" s="19">
        <v>15</v>
      </c>
      <c r="E259" s="19">
        <v>16</v>
      </c>
      <c r="F259" s="20">
        <v>31</v>
      </c>
      <c r="G259" s="21">
        <v>6.5400843881856545</v>
      </c>
      <c r="H259" s="35">
        <v>223</v>
      </c>
      <c r="I259" s="19">
        <v>0</v>
      </c>
      <c r="J259" s="19">
        <v>0</v>
      </c>
      <c r="K259" s="22">
        <v>0</v>
      </c>
      <c r="L259" s="21">
        <v>0</v>
      </c>
    </row>
    <row r="260" spans="1:12" ht="14.25" hidden="1" customHeight="1" outlineLevel="1" x14ac:dyDescent="0.2">
      <c r="A260" s="17" t="s">
        <v>414</v>
      </c>
      <c r="B260" s="23" t="s">
        <v>415</v>
      </c>
      <c r="C260" s="35">
        <v>611</v>
      </c>
      <c r="D260" s="19">
        <v>16</v>
      </c>
      <c r="E260" s="19">
        <v>13</v>
      </c>
      <c r="F260" s="20">
        <v>29</v>
      </c>
      <c r="G260" s="21">
        <v>4.7463175122749588</v>
      </c>
      <c r="H260" s="35">
        <v>138</v>
      </c>
      <c r="I260" s="19">
        <v>0</v>
      </c>
      <c r="J260" s="19">
        <v>0</v>
      </c>
      <c r="K260" s="22">
        <v>0</v>
      </c>
      <c r="L260" s="21">
        <v>0</v>
      </c>
    </row>
    <row r="261" spans="1:12" ht="14.25" hidden="1" customHeight="1" outlineLevel="1" x14ac:dyDescent="0.2">
      <c r="A261" s="17" t="s">
        <v>416</v>
      </c>
      <c r="B261" s="23" t="s">
        <v>417</v>
      </c>
      <c r="C261" s="19">
        <v>1065</v>
      </c>
      <c r="D261" s="19">
        <v>40</v>
      </c>
      <c r="E261" s="19">
        <v>28</v>
      </c>
      <c r="F261" s="20">
        <v>68</v>
      </c>
      <c r="G261" s="21">
        <v>6.3849765258215969</v>
      </c>
      <c r="H261" s="35">
        <v>368</v>
      </c>
      <c r="I261" s="19">
        <v>0</v>
      </c>
      <c r="J261" s="19">
        <v>0</v>
      </c>
      <c r="K261" s="22">
        <v>0</v>
      </c>
      <c r="L261" s="21">
        <v>0</v>
      </c>
    </row>
    <row r="262" spans="1:12" ht="14.25" hidden="1" customHeight="1" outlineLevel="1" x14ac:dyDescent="0.2">
      <c r="A262" s="17" t="s">
        <v>418</v>
      </c>
      <c r="B262" s="23" t="s">
        <v>419</v>
      </c>
      <c r="C262" s="35">
        <v>808</v>
      </c>
      <c r="D262" s="19">
        <v>32</v>
      </c>
      <c r="E262" s="19">
        <v>21</v>
      </c>
      <c r="F262" s="20">
        <v>53</v>
      </c>
      <c r="G262" s="21">
        <v>6.5594059405940595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hidden="1" customHeight="1" outlineLevel="1" x14ac:dyDescent="0.2">
      <c r="A263" s="17" t="s">
        <v>420</v>
      </c>
      <c r="B263" s="23" t="s">
        <v>421</v>
      </c>
      <c r="C263" s="35">
        <v>573</v>
      </c>
      <c r="D263" s="19">
        <v>18</v>
      </c>
      <c r="E263" s="19">
        <v>20</v>
      </c>
      <c r="F263" s="20">
        <v>38</v>
      </c>
      <c r="G263" s="21">
        <v>6.6317626527050617</v>
      </c>
      <c r="H263" s="35">
        <v>227</v>
      </c>
      <c r="I263" s="19">
        <v>0</v>
      </c>
      <c r="J263" s="19">
        <v>0</v>
      </c>
      <c r="K263" s="22">
        <v>0</v>
      </c>
      <c r="L263" s="21">
        <v>0</v>
      </c>
    </row>
    <row r="264" spans="1:12" ht="14.25" hidden="1" customHeight="1" outlineLevel="1" x14ac:dyDescent="0.2">
      <c r="A264" s="17" t="s">
        <v>422</v>
      </c>
      <c r="B264" s="23" t="s">
        <v>423</v>
      </c>
      <c r="C264" s="35">
        <v>914</v>
      </c>
      <c r="D264" s="19">
        <v>16</v>
      </c>
      <c r="E264" s="19">
        <v>13</v>
      </c>
      <c r="F264" s="20">
        <v>29</v>
      </c>
      <c r="G264" s="21">
        <v>3.1728665207877462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hidden="1" customHeight="1" outlineLevel="1" x14ac:dyDescent="0.2">
      <c r="A265" s="17" t="s">
        <v>424</v>
      </c>
      <c r="B265" s="23" t="s">
        <v>425</v>
      </c>
      <c r="C265" s="35">
        <v>739</v>
      </c>
      <c r="D265" s="19">
        <v>16</v>
      </c>
      <c r="E265" s="19">
        <v>25</v>
      </c>
      <c r="F265" s="20">
        <v>41</v>
      </c>
      <c r="G265" s="21">
        <v>5.5480378890392421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hidden="1" customHeight="1" outlineLevel="1" x14ac:dyDescent="0.2">
      <c r="A266" s="17" t="s">
        <v>426</v>
      </c>
      <c r="B266" s="23" t="s">
        <v>427</v>
      </c>
      <c r="C266" s="35">
        <v>439</v>
      </c>
      <c r="D266" s="19">
        <v>15</v>
      </c>
      <c r="E266" s="19">
        <v>11</v>
      </c>
      <c r="F266" s="20">
        <v>26</v>
      </c>
      <c r="G266" s="21">
        <v>5.9225512528473807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hidden="1" customHeight="1" outlineLevel="1" x14ac:dyDescent="0.2">
      <c r="A267" s="17" t="s">
        <v>428</v>
      </c>
      <c r="B267" s="23" t="s">
        <v>429</v>
      </c>
      <c r="C267" s="35">
        <v>978</v>
      </c>
      <c r="D267" s="19">
        <v>29</v>
      </c>
      <c r="E267" s="19">
        <v>30</v>
      </c>
      <c r="F267" s="20">
        <v>59</v>
      </c>
      <c r="G267" s="21">
        <v>6.0327198364008181</v>
      </c>
      <c r="H267" s="35">
        <v>367</v>
      </c>
      <c r="I267" s="19">
        <v>0</v>
      </c>
      <c r="J267" s="19">
        <v>0</v>
      </c>
      <c r="K267" s="22">
        <v>0</v>
      </c>
      <c r="L267" s="21">
        <v>0</v>
      </c>
    </row>
    <row r="268" spans="1:12" ht="14.25" hidden="1" customHeight="1" outlineLevel="1" x14ac:dyDescent="0.2">
      <c r="A268" s="17" t="s">
        <v>430</v>
      </c>
      <c r="B268" s="23" t="s">
        <v>431</v>
      </c>
      <c r="C268" s="35">
        <v>423</v>
      </c>
      <c r="D268" s="19">
        <v>12</v>
      </c>
      <c r="E268" s="19">
        <v>9</v>
      </c>
      <c r="F268" s="20">
        <v>21</v>
      </c>
      <c r="G268" s="21">
        <v>4.9645390070921991</v>
      </c>
      <c r="H268" s="35">
        <v>175</v>
      </c>
      <c r="I268" s="19">
        <v>0</v>
      </c>
      <c r="J268" s="19">
        <v>0</v>
      </c>
      <c r="K268" s="22">
        <v>0</v>
      </c>
      <c r="L268" s="21">
        <v>0</v>
      </c>
    </row>
    <row r="269" spans="1:12" ht="14.25" hidden="1" customHeight="1" outlineLevel="1" x14ac:dyDescent="0.2">
      <c r="A269" s="17" t="s">
        <v>432</v>
      </c>
      <c r="B269" s="23" t="s">
        <v>99</v>
      </c>
      <c r="C269" s="35">
        <v>350</v>
      </c>
      <c r="D269" s="19">
        <v>10</v>
      </c>
      <c r="E269" s="19">
        <v>12</v>
      </c>
      <c r="F269" s="20">
        <v>22</v>
      </c>
      <c r="G269" s="21">
        <v>6.2857142857142865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hidden="1" customHeight="1" outlineLevel="1" x14ac:dyDescent="0.2">
      <c r="A270" s="17" t="s">
        <v>433</v>
      </c>
      <c r="B270" s="23" t="s">
        <v>434</v>
      </c>
      <c r="C270" s="35">
        <v>411</v>
      </c>
      <c r="D270" s="19">
        <v>16</v>
      </c>
      <c r="E270" s="19">
        <v>16</v>
      </c>
      <c r="F270" s="20">
        <v>32</v>
      </c>
      <c r="G270" s="21">
        <v>7.785888077858881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hidden="1" customHeight="1" outlineLevel="1" x14ac:dyDescent="0.2">
      <c r="A271" s="17" t="s">
        <v>435</v>
      </c>
      <c r="B271" s="23" t="s">
        <v>436</v>
      </c>
      <c r="C271" s="35">
        <v>797</v>
      </c>
      <c r="D271" s="19">
        <v>18</v>
      </c>
      <c r="E271" s="19">
        <v>17</v>
      </c>
      <c r="F271" s="20">
        <v>35</v>
      </c>
      <c r="G271" s="21">
        <v>4.3914680050188206</v>
      </c>
      <c r="H271" s="35">
        <v>295</v>
      </c>
      <c r="I271" s="19">
        <v>0</v>
      </c>
      <c r="J271" s="19">
        <v>0</v>
      </c>
      <c r="K271" s="22">
        <v>0</v>
      </c>
      <c r="L271" s="21">
        <v>0</v>
      </c>
    </row>
    <row r="272" spans="1:12" ht="14.25" hidden="1" customHeight="1" outlineLevel="1" x14ac:dyDescent="0.2">
      <c r="A272" s="17" t="s">
        <v>437</v>
      </c>
      <c r="B272" s="23" t="s">
        <v>438</v>
      </c>
      <c r="C272" s="35">
        <v>61</v>
      </c>
      <c r="D272" s="19">
        <v>1</v>
      </c>
      <c r="E272" s="19">
        <v>1</v>
      </c>
      <c r="F272" s="20">
        <v>2</v>
      </c>
      <c r="G272" s="21">
        <v>3.278688524590164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hidden="1" customHeight="1" outlineLevel="1" x14ac:dyDescent="0.2">
      <c r="A273" s="17" t="s">
        <v>439</v>
      </c>
      <c r="B273" s="23" t="s">
        <v>440</v>
      </c>
      <c r="C273" s="35">
        <v>339</v>
      </c>
      <c r="D273" s="19">
        <v>10</v>
      </c>
      <c r="E273" s="19">
        <v>11</v>
      </c>
      <c r="F273" s="20">
        <v>21</v>
      </c>
      <c r="G273" s="21">
        <v>6.1946902654867255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hidden="1" customHeight="1" outlineLevel="1" x14ac:dyDescent="0.2">
      <c r="A274" s="17" t="s">
        <v>441</v>
      </c>
      <c r="B274" s="23" t="s">
        <v>442</v>
      </c>
      <c r="C274" s="35">
        <v>516</v>
      </c>
      <c r="D274" s="19">
        <v>21</v>
      </c>
      <c r="E274" s="19">
        <v>17</v>
      </c>
      <c r="F274" s="20">
        <v>38</v>
      </c>
      <c r="G274" s="21">
        <v>7.3643410852713185</v>
      </c>
      <c r="H274" s="35">
        <v>169</v>
      </c>
      <c r="I274" s="19">
        <v>2</v>
      </c>
      <c r="J274" s="19">
        <v>0</v>
      </c>
      <c r="K274" s="22">
        <v>2</v>
      </c>
      <c r="L274" s="21">
        <v>1.1834319526627219</v>
      </c>
    </row>
    <row r="275" spans="1:12" ht="14.25" hidden="1" customHeight="1" outlineLevel="1" x14ac:dyDescent="0.2">
      <c r="A275" s="17" t="s">
        <v>443</v>
      </c>
      <c r="B275" s="23" t="s">
        <v>444</v>
      </c>
      <c r="C275" s="19">
        <v>1622</v>
      </c>
      <c r="D275" s="19">
        <v>84</v>
      </c>
      <c r="E275" s="19">
        <v>75</v>
      </c>
      <c r="F275" s="20">
        <v>159</v>
      </c>
      <c r="G275" s="21">
        <v>9.8027127003699146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hidden="1" customHeight="1" outlineLevel="1" x14ac:dyDescent="0.2">
      <c r="A276" s="17" t="s">
        <v>445</v>
      </c>
      <c r="B276" s="23" t="s">
        <v>446</v>
      </c>
      <c r="C276" s="19">
        <v>1038</v>
      </c>
      <c r="D276" s="19">
        <v>40</v>
      </c>
      <c r="E276" s="19">
        <v>21</v>
      </c>
      <c r="F276" s="20">
        <v>61</v>
      </c>
      <c r="G276" s="21">
        <v>5.8766859344894025</v>
      </c>
      <c r="H276" s="19">
        <v>229</v>
      </c>
      <c r="I276" s="19">
        <v>2</v>
      </c>
      <c r="J276" s="19">
        <v>0</v>
      </c>
      <c r="K276" s="22">
        <v>2</v>
      </c>
      <c r="L276" s="21">
        <v>0.87336244541484709</v>
      </c>
    </row>
    <row r="277" spans="1:12" ht="14.25" hidden="1" customHeight="1" outlineLevel="1" x14ac:dyDescent="0.2">
      <c r="A277" s="17" t="s">
        <v>447</v>
      </c>
      <c r="B277" s="23" t="s">
        <v>448</v>
      </c>
      <c r="C277" s="19">
        <v>2774</v>
      </c>
      <c r="D277" s="19">
        <v>60</v>
      </c>
      <c r="E277" s="19">
        <v>50</v>
      </c>
      <c r="F277" s="20">
        <v>110</v>
      </c>
      <c r="G277" s="21">
        <v>3.9653929343907715</v>
      </c>
      <c r="H277" s="19">
        <v>1086</v>
      </c>
      <c r="I277" s="19">
        <v>11</v>
      </c>
      <c r="J277" s="19">
        <v>6</v>
      </c>
      <c r="K277" s="22">
        <v>17</v>
      </c>
      <c r="L277" s="21">
        <v>1.5653775322283612</v>
      </c>
    </row>
    <row r="278" spans="1:12" ht="14.25" hidden="1" customHeight="1" outlineLevel="1" x14ac:dyDescent="0.2">
      <c r="A278" s="27" t="s">
        <v>449</v>
      </c>
      <c r="B278" s="28" t="s">
        <v>450</v>
      </c>
      <c r="C278" s="29">
        <v>29775</v>
      </c>
      <c r="D278" s="38">
        <v>981</v>
      </c>
      <c r="E278" s="38">
        <v>885</v>
      </c>
      <c r="F278" s="38">
        <v>1866</v>
      </c>
      <c r="G278" s="31">
        <v>6.2670025188916876</v>
      </c>
      <c r="H278" s="29">
        <v>7978</v>
      </c>
      <c r="I278" s="38">
        <v>6</v>
      </c>
      <c r="J278" s="38">
        <v>13</v>
      </c>
      <c r="K278" s="39">
        <v>19</v>
      </c>
      <c r="L278" s="31">
        <v>0.23815492604662825</v>
      </c>
    </row>
    <row r="279" spans="1:12" ht="14.25" hidden="1" customHeight="1" outlineLevel="1" x14ac:dyDescent="0.2">
      <c r="A279" s="17" t="s">
        <v>451</v>
      </c>
      <c r="B279" s="23" t="s">
        <v>452</v>
      </c>
      <c r="C279" s="19">
        <v>1269</v>
      </c>
      <c r="D279" s="35">
        <v>101</v>
      </c>
      <c r="E279" s="35">
        <v>68</v>
      </c>
      <c r="F279" s="40">
        <v>169</v>
      </c>
      <c r="G279" s="21">
        <v>13.317572892040976</v>
      </c>
      <c r="H279" s="35">
        <v>254</v>
      </c>
      <c r="I279" s="35">
        <v>0</v>
      </c>
      <c r="J279" s="35">
        <v>1</v>
      </c>
      <c r="K279" s="41">
        <v>1</v>
      </c>
      <c r="L279" s="21">
        <v>0.39370078740157477</v>
      </c>
    </row>
    <row r="280" spans="1:12" ht="14.25" hidden="1" customHeight="1" outlineLevel="1" x14ac:dyDescent="0.2">
      <c r="A280" s="17" t="s">
        <v>453</v>
      </c>
      <c r="B280" s="23" t="s">
        <v>454</v>
      </c>
      <c r="C280" s="35">
        <v>789</v>
      </c>
      <c r="D280" s="35">
        <v>29</v>
      </c>
      <c r="E280" s="35">
        <v>29</v>
      </c>
      <c r="F280" s="40">
        <v>58</v>
      </c>
      <c r="G280" s="21">
        <v>7.3510773130544997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hidden="1" customHeight="1" outlineLevel="1" x14ac:dyDescent="0.2">
      <c r="A281" s="17" t="s">
        <v>455</v>
      </c>
      <c r="B281" s="23" t="s">
        <v>456</v>
      </c>
      <c r="C281" s="35">
        <v>616</v>
      </c>
      <c r="D281" s="35">
        <v>15</v>
      </c>
      <c r="E281" s="35">
        <v>12</v>
      </c>
      <c r="F281" s="40">
        <v>27</v>
      </c>
      <c r="G281" s="21">
        <v>4.383116883116883</v>
      </c>
      <c r="H281" s="35">
        <v>19</v>
      </c>
      <c r="I281" s="35">
        <v>0</v>
      </c>
      <c r="J281" s="35">
        <v>0</v>
      </c>
      <c r="K281" s="41">
        <v>0</v>
      </c>
      <c r="L281" s="21">
        <v>0</v>
      </c>
    </row>
    <row r="282" spans="1:12" ht="14.25" hidden="1" customHeight="1" outlineLevel="1" x14ac:dyDescent="0.2">
      <c r="A282" s="17" t="s">
        <v>457</v>
      </c>
      <c r="B282" s="23" t="s">
        <v>458</v>
      </c>
      <c r="C282" s="35">
        <v>541</v>
      </c>
      <c r="D282" s="35">
        <v>21</v>
      </c>
      <c r="E282" s="35">
        <v>13</v>
      </c>
      <c r="F282" s="40">
        <v>34</v>
      </c>
      <c r="G282" s="21">
        <v>6.2846580406654349</v>
      </c>
      <c r="H282" s="35">
        <v>158</v>
      </c>
      <c r="I282" s="35">
        <v>0</v>
      </c>
      <c r="J282" s="35">
        <v>0</v>
      </c>
      <c r="K282" s="41">
        <v>0</v>
      </c>
      <c r="L282" s="21">
        <v>0</v>
      </c>
    </row>
    <row r="283" spans="1:12" ht="14.25" hidden="1" customHeight="1" outlineLevel="1" x14ac:dyDescent="0.2">
      <c r="A283" s="17" t="s">
        <v>459</v>
      </c>
      <c r="B283" s="23" t="s">
        <v>140</v>
      </c>
      <c r="C283" s="35">
        <v>490</v>
      </c>
      <c r="D283" s="35">
        <v>14</v>
      </c>
      <c r="E283" s="35">
        <v>10</v>
      </c>
      <c r="F283" s="40">
        <v>24</v>
      </c>
      <c r="G283" s="21">
        <v>4.8979591836734695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hidden="1" customHeight="1" outlineLevel="1" x14ac:dyDescent="0.2">
      <c r="A284" s="17" t="s">
        <v>460</v>
      </c>
      <c r="B284" s="23" t="s">
        <v>461</v>
      </c>
      <c r="C284" s="19">
        <v>1035</v>
      </c>
      <c r="D284" s="35">
        <v>43</v>
      </c>
      <c r="E284" s="35">
        <v>30</v>
      </c>
      <c r="F284" s="40">
        <v>73</v>
      </c>
      <c r="G284" s="21">
        <v>7.0531400966183568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hidden="1" customHeight="1" outlineLevel="1" x14ac:dyDescent="0.2">
      <c r="A285" s="42" t="s">
        <v>462</v>
      </c>
      <c r="B285" s="43" t="s">
        <v>463</v>
      </c>
      <c r="C285" s="44">
        <v>686</v>
      </c>
      <c r="D285" s="35">
        <v>17</v>
      </c>
      <c r="E285" s="35">
        <v>16</v>
      </c>
      <c r="F285" s="40">
        <v>33</v>
      </c>
      <c r="G285" s="21">
        <v>4.8104956268221573</v>
      </c>
      <c r="H285" s="19">
        <v>154</v>
      </c>
      <c r="I285" s="35">
        <v>0</v>
      </c>
      <c r="J285" s="35">
        <v>0</v>
      </c>
      <c r="K285" s="48">
        <v>0</v>
      </c>
      <c r="L285" s="46">
        <v>0</v>
      </c>
    </row>
    <row r="286" spans="1:12" ht="14.25" hidden="1" customHeight="1" outlineLevel="1" x14ac:dyDescent="0.2">
      <c r="A286" s="17" t="s">
        <v>464</v>
      </c>
      <c r="B286" s="23" t="s">
        <v>465</v>
      </c>
      <c r="C286" s="19">
        <v>2890</v>
      </c>
      <c r="D286" s="35">
        <v>56</v>
      </c>
      <c r="E286" s="35">
        <v>51</v>
      </c>
      <c r="F286" s="40">
        <v>107</v>
      </c>
      <c r="G286" s="21">
        <v>3.7024221453287196</v>
      </c>
      <c r="H286" s="19">
        <v>1097</v>
      </c>
      <c r="I286" s="35">
        <v>2</v>
      </c>
      <c r="J286" s="35">
        <v>8</v>
      </c>
      <c r="K286" s="41">
        <v>10</v>
      </c>
      <c r="L286" s="21">
        <v>0.91157702825888776</v>
      </c>
    </row>
    <row r="287" spans="1:12" ht="14.25" hidden="1" customHeight="1" outlineLevel="1" x14ac:dyDescent="0.2">
      <c r="A287" s="17" t="s">
        <v>466</v>
      </c>
      <c r="B287" s="23" t="s">
        <v>467</v>
      </c>
      <c r="C287" s="35">
        <v>980</v>
      </c>
      <c r="D287" s="35">
        <v>39</v>
      </c>
      <c r="E287" s="35">
        <v>31</v>
      </c>
      <c r="F287" s="40">
        <v>70</v>
      </c>
      <c r="G287" s="21">
        <v>7.1428571428571423</v>
      </c>
      <c r="H287" s="35">
        <v>300</v>
      </c>
      <c r="I287" s="35">
        <v>0</v>
      </c>
      <c r="J287" s="35">
        <v>0</v>
      </c>
      <c r="K287" s="41">
        <v>0</v>
      </c>
      <c r="L287" s="21">
        <v>0</v>
      </c>
    </row>
    <row r="288" spans="1:12" ht="14.25" hidden="1" customHeight="1" outlineLevel="1" x14ac:dyDescent="0.2">
      <c r="A288" s="17" t="s">
        <v>468</v>
      </c>
      <c r="B288" s="23" t="s">
        <v>469</v>
      </c>
      <c r="C288" s="35">
        <v>142</v>
      </c>
      <c r="D288" s="35">
        <v>3</v>
      </c>
      <c r="E288" s="35">
        <v>3</v>
      </c>
      <c r="F288" s="40">
        <v>6</v>
      </c>
      <c r="G288" s="21">
        <v>4.225352112676056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hidden="1" customHeight="1" outlineLevel="1" x14ac:dyDescent="0.2">
      <c r="A289" s="17" t="s">
        <v>470</v>
      </c>
      <c r="B289" s="23" t="s">
        <v>471</v>
      </c>
      <c r="C289" s="35">
        <v>111</v>
      </c>
      <c r="D289" s="35">
        <v>5</v>
      </c>
      <c r="E289" s="35">
        <v>2</v>
      </c>
      <c r="F289" s="40">
        <v>7</v>
      </c>
      <c r="G289" s="21">
        <v>6.3063063063063058</v>
      </c>
      <c r="H289" s="35">
        <v>59</v>
      </c>
      <c r="I289" s="35">
        <v>0</v>
      </c>
      <c r="J289" s="35">
        <v>0</v>
      </c>
      <c r="K289" s="41">
        <v>0</v>
      </c>
      <c r="L289" s="21">
        <v>0</v>
      </c>
    </row>
    <row r="290" spans="1:12" ht="14.25" hidden="1" customHeight="1" outlineLevel="1" x14ac:dyDescent="0.2">
      <c r="A290" s="17" t="s">
        <v>472</v>
      </c>
      <c r="B290" s="23" t="s">
        <v>473</v>
      </c>
      <c r="C290" s="19">
        <v>1891</v>
      </c>
      <c r="D290" s="35">
        <v>40</v>
      </c>
      <c r="E290" s="35">
        <v>41</v>
      </c>
      <c r="F290" s="40">
        <v>81</v>
      </c>
      <c r="G290" s="21">
        <v>4.2834479111581176</v>
      </c>
      <c r="H290" s="35">
        <v>622</v>
      </c>
      <c r="I290" s="35">
        <v>0</v>
      </c>
      <c r="J290" s="35">
        <v>0</v>
      </c>
      <c r="K290" s="41">
        <v>0</v>
      </c>
      <c r="L290" s="21">
        <v>0</v>
      </c>
    </row>
    <row r="291" spans="1:12" ht="14.25" hidden="1" customHeight="1" outlineLevel="1" x14ac:dyDescent="0.2">
      <c r="A291" s="17" t="s">
        <v>474</v>
      </c>
      <c r="B291" s="23" t="s">
        <v>475</v>
      </c>
      <c r="C291" s="35">
        <v>536</v>
      </c>
      <c r="D291" s="35">
        <v>13</v>
      </c>
      <c r="E291" s="35">
        <v>17</v>
      </c>
      <c r="F291" s="40">
        <v>30</v>
      </c>
      <c r="G291" s="21">
        <v>5.5970149253731343</v>
      </c>
      <c r="H291" s="35">
        <v>160</v>
      </c>
      <c r="I291" s="35">
        <v>0</v>
      </c>
      <c r="J291" s="35">
        <v>0</v>
      </c>
      <c r="K291" s="41">
        <v>0</v>
      </c>
      <c r="L291" s="21">
        <v>0</v>
      </c>
    </row>
    <row r="292" spans="1:12" ht="14.25" hidden="1" customHeight="1" outlineLevel="1" x14ac:dyDescent="0.2">
      <c r="A292" s="17" t="s">
        <v>476</v>
      </c>
      <c r="B292" s="23" t="s">
        <v>477</v>
      </c>
      <c r="C292" s="19">
        <v>3060</v>
      </c>
      <c r="D292" s="35">
        <v>96</v>
      </c>
      <c r="E292" s="35">
        <v>111</v>
      </c>
      <c r="F292" s="40">
        <v>207</v>
      </c>
      <c r="G292" s="21">
        <v>6.7647058823529411</v>
      </c>
      <c r="H292" s="35">
        <v>663</v>
      </c>
      <c r="I292" s="35">
        <v>2</v>
      </c>
      <c r="J292" s="35">
        <v>1</v>
      </c>
      <c r="K292" s="41">
        <v>3</v>
      </c>
      <c r="L292" s="21">
        <v>0.45248868778280549</v>
      </c>
    </row>
    <row r="293" spans="1:12" ht="14.25" hidden="1" customHeight="1" outlineLevel="1" x14ac:dyDescent="0.2">
      <c r="A293" s="17" t="s">
        <v>478</v>
      </c>
      <c r="B293" s="23" t="s">
        <v>479</v>
      </c>
      <c r="C293" s="35">
        <v>761</v>
      </c>
      <c r="D293" s="35">
        <v>30</v>
      </c>
      <c r="E293" s="35">
        <v>39</v>
      </c>
      <c r="F293" s="40">
        <v>69</v>
      </c>
      <c r="G293" s="21">
        <v>9.0670170827858083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hidden="1" customHeight="1" outlineLevel="1" x14ac:dyDescent="0.2">
      <c r="A294" s="17" t="s">
        <v>480</v>
      </c>
      <c r="B294" s="23" t="s">
        <v>121</v>
      </c>
      <c r="C294" s="35">
        <v>376</v>
      </c>
      <c r="D294" s="35">
        <v>13</v>
      </c>
      <c r="E294" s="35">
        <v>11</v>
      </c>
      <c r="F294" s="40">
        <v>24</v>
      </c>
      <c r="G294" s="21">
        <v>6.3829787234042552</v>
      </c>
      <c r="H294" s="35">
        <v>142</v>
      </c>
      <c r="I294" s="35">
        <v>0</v>
      </c>
      <c r="J294" s="35">
        <v>0</v>
      </c>
      <c r="K294" s="41">
        <v>0</v>
      </c>
      <c r="L294" s="21">
        <v>0</v>
      </c>
    </row>
    <row r="295" spans="1:12" ht="14.25" hidden="1" customHeight="1" outlineLevel="1" x14ac:dyDescent="0.2">
      <c r="A295" s="17" t="s">
        <v>481</v>
      </c>
      <c r="B295" s="23" t="s">
        <v>482</v>
      </c>
      <c r="C295" s="35">
        <v>81</v>
      </c>
      <c r="D295" s="35">
        <v>2</v>
      </c>
      <c r="E295" s="35">
        <v>2</v>
      </c>
      <c r="F295" s="40">
        <v>4</v>
      </c>
      <c r="G295" s="21">
        <v>4.9382716049382713</v>
      </c>
      <c r="H295" s="35">
        <v>35</v>
      </c>
      <c r="I295" s="35">
        <v>0</v>
      </c>
      <c r="J295" s="35">
        <v>0</v>
      </c>
      <c r="K295" s="41">
        <v>0</v>
      </c>
      <c r="L295" s="21">
        <v>0</v>
      </c>
    </row>
    <row r="296" spans="1:12" ht="14.25" hidden="1" customHeight="1" outlineLevel="1" x14ac:dyDescent="0.2">
      <c r="A296" s="17" t="s">
        <v>483</v>
      </c>
      <c r="B296" s="23" t="s">
        <v>484</v>
      </c>
      <c r="C296" s="35">
        <v>503</v>
      </c>
      <c r="D296" s="35">
        <v>18</v>
      </c>
      <c r="E296" s="35">
        <v>12</v>
      </c>
      <c r="F296" s="40">
        <v>30</v>
      </c>
      <c r="G296" s="21">
        <v>5.964214711729622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hidden="1" customHeight="1" outlineLevel="1" x14ac:dyDescent="0.2">
      <c r="A297" s="17" t="s">
        <v>485</v>
      </c>
      <c r="B297" s="23" t="s">
        <v>486</v>
      </c>
      <c r="C297" s="35">
        <v>633</v>
      </c>
      <c r="D297" s="35">
        <v>1</v>
      </c>
      <c r="E297" s="35">
        <v>3</v>
      </c>
      <c r="F297" s="40">
        <v>4</v>
      </c>
      <c r="G297" s="21">
        <v>0.63191153238546605</v>
      </c>
      <c r="H297" s="35">
        <v>215</v>
      </c>
      <c r="I297" s="35">
        <v>0</v>
      </c>
      <c r="J297" s="35">
        <v>0</v>
      </c>
      <c r="K297" s="41">
        <v>0</v>
      </c>
      <c r="L297" s="21">
        <v>0</v>
      </c>
    </row>
    <row r="298" spans="1:12" ht="14.25" hidden="1" customHeight="1" outlineLevel="1" x14ac:dyDescent="0.2">
      <c r="A298" s="17" t="s">
        <v>487</v>
      </c>
      <c r="B298" s="23" t="s">
        <v>264</v>
      </c>
      <c r="C298" s="35">
        <v>524</v>
      </c>
      <c r="D298" s="35">
        <v>22</v>
      </c>
      <c r="E298" s="35">
        <v>18</v>
      </c>
      <c r="F298" s="40">
        <v>40</v>
      </c>
      <c r="G298" s="21">
        <v>7.6335877862595423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hidden="1" customHeight="1" outlineLevel="1" x14ac:dyDescent="0.2">
      <c r="A299" s="17" t="s">
        <v>488</v>
      </c>
      <c r="B299" s="23" t="s">
        <v>489</v>
      </c>
      <c r="C299" s="35">
        <v>326</v>
      </c>
      <c r="D299" s="35">
        <v>8</v>
      </c>
      <c r="E299" s="35">
        <v>14</v>
      </c>
      <c r="F299" s="40">
        <v>22</v>
      </c>
      <c r="G299" s="21">
        <v>6.7484662576687118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hidden="1" customHeight="1" outlineLevel="1" x14ac:dyDescent="0.2">
      <c r="A300" s="17" t="s">
        <v>490</v>
      </c>
      <c r="B300" s="23" t="s">
        <v>491</v>
      </c>
      <c r="C300" s="35">
        <v>503</v>
      </c>
      <c r="D300" s="35">
        <v>20</v>
      </c>
      <c r="E300" s="35">
        <v>11</v>
      </c>
      <c r="F300" s="40">
        <v>31</v>
      </c>
      <c r="G300" s="21">
        <v>6.1630218687872764</v>
      </c>
      <c r="H300" s="35">
        <v>159</v>
      </c>
      <c r="I300" s="35">
        <v>1</v>
      </c>
      <c r="J300" s="35">
        <v>0</v>
      </c>
      <c r="K300" s="41">
        <v>1</v>
      </c>
      <c r="L300" s="21">
        <v>0.62893081761006298</v>
      </c>
    </row>
    <row r="301" spans="1:12" ht="14.25" hidden="1" customHeight="1" outlineLevel="1" x14ac:dyDescent="0.2">
      <c r="A301" s="17" t="s">
        <v>492</v>
      </c>
      <c r="B301" s="23" t="s">
        <v>205</v>
      </c>
      <c r="C301" s="35">
        <v>430</v>
      </c>
      <c r="D301" s="35">
        <v>9</v>
      </c>
      <c r="E301" s="35">
        <v>13</v>
      </c>
      <c r="F301" s="40">
        <v>22</v>
      </c>
      <c r="G301" s="21">
        <v>5.1162790697674421</v>
      </c>
      <c r="H301" s="35">
        <v>169</v>
      </c>
      <c r="I301" s="35">
        <v>0</v>
      </c>
      <c r="J301" s="35">
        <v>0</v>
      </c>
      <c r="K301" s="41">
        <v>0</v>
      </c>
      <c r="L301" s="21">
        <v>0</v>
      </c>
    </row>
    <row r="302" spans="1:12" ht="14.25" hidden="1" customHeight="1" outlineLevel="1" x14ac:dyDescent="0.2">
      <c r="A302" s="17" t="s">
        <v>493</v>
      </c>
      <c r="B302" s="23" t="s">
        <v>494</v>
      </c>
      <c r="C302" s="19">
        <v>1226</v>
      </c>
      <c r="D302" s="35">
        <v>33</v>
      </c>
      <c r="E302" s="35">
        <v>25</v>
      </c>
      <c r="F302" s="40">
        <v>58</v>
      </c>
      <c r="G302" s="21">
        <v>4.7308319738988578</v>
      </c>
      <c r="H302" s="35">
        <v>389</v>
      </c>
      <c r="I302" s="35">
        <v>0</v>
      </c>
      <c r="J302" s="35">
        <v>1</v>
      </c>
      <c r="K302" s="41">
        <v>1</v>
      </c>
      <c r="L302" s="21">
        <v>0.25706940874035988</v>
      </c>
    </row>
    <row r="303" spans="1:12" ht="14.25" hidden="1" customHeight="1" outlineLevel="1" x14ac:dyDescent="0.2">
      <c r="A303" s="17" t="s">
        <v>495</v>
      </c>
      <c r="B303" s="23" t="s">
        <v>496</v>
      </c>
      <c r="C303" s="35">
        <v>531</v>
      </c>
      <c r="D303" s="35">
        <v>19</v>
      </c>
      <c r="E303" s="35">
        <v>14</v>
      </c>
      <c r="F303" s="40">
        <v>33</v>
      </c>
      <c r="G303" s="21">
        <v>6.2146892655367232</v>
      </c>
      <c r="H303" s="35">
        <v>159</v>
      </c>
      <c r="I303" s="35">
        <v>0</v>
      </c>
      <c r="J303" s="35">
        <v>0</v>
      </c>
      <c r="K303" s="41">
        <v>0</v>
      </c>
      <c r="L303" s="21">
        <v>0</v>
      </c>
    </row>
    <row r="304" spans="1:12" ht="14.25" hidden="1" customHeight="1" outlineLevel="1" x14ac:dyDescent="0.2">
      <c r="A304" s="17" t="s">
        <v>497</v>
      </c>
      <c r="B304" s="23" t="s">
        <v>498</v>
      </c>
      <c r="C304" s="19">
        <v>1323</v>
      </c>
      <c r="D304" s="35">
        <v>30</v>
      </c>
      <c r="E304" s="35">
        <v>29</v>
      </c>
      <c r="F304" s="40">
        <v>59</v>
      </c>
      <c r="G304" s="21">
        <v>4.4595616024187459</v>
      </c>
      <c r="H304" s="35">
        <v>455</v>
      </c>
      <c r="I304" s="35">
        <v>0</v>
      </c>
      <c r="J304" s="35">
        <v>1</v>
      </c>
      <c r="K304" s="41">
        <v>1</v>
      </c>
      <c r="L304" s="21">
        <v>0.21978021978021978</v>
      </c>
    </row>
    <row r="305" spans="1:12" ht="14.25" hidden="1" customHeight="1" outlineLevel="1" x14ac:dyDescent="0.2">
      <c r="A305" s="17" t="s">
        <v>499</v>
      </c>
      <c r="B305" s="23" t="s">
        <v>500</v>
      </c>
      <c r="C305" s="35">
        <v>325</v>
      </c>
      <c r="D305" s="35">
        <v>14</v>
      </c>
      <c r="E305" s="35">
        <v>8</v>
      </c>
      <c r="F305" s="40">
        <v>22</v>
      </c>
      <c r="G305" s="21">
        <v>6.7692307692307692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hidden="1" customHeight="1" outlineLevel="1" x14ac:dyDescent="0.2">
      <c r="A306" s="17" t="s">
        <v>501</v>
      </c>
      <c r="B306" s="23" t="s">
        <v>502</v>
      </c>
      <c r="C306" s="35">
        <v>423</v>
      </c>
      <c r="D306" s="35">
        <v>24</v>
      </c>
      <c r="E306" s="35">
        <v>22</v>
      </c>
      <c r="F306" s="40">
        <v>46</v>
      </c>
      <c r="G306" s="21">
        <v>10.874704491725769</v>
      </c>
      <c r="H306" s="35">
        <v>80</v>
      </c>
      <c r="I306" s="35">
        <v>0</v>
      </c>
      <c r="J306" s="35">
        <v>0</v>
      </c>
      <c r="K306" s="41">
        <v>0</v>
      </c>
      <c r="L306" s="21">
        <v>0</v>
      </c>
    </row>
    <row r="307" spans="1:12" ht="14.25" hidden="1" customHeight="1" outlineLevel="1" x14ac:dyDescent="0.2">
      <c r="A307" s="17" t="s">
        <v>503</v>
      </c>
      <c r="B307" s="23" t="s">
        <v>58</v>
      </c>
      <c r="C307" s="35">
        <v>519</v>
      </c>
      <c r="D307" s="35">
        <v>12</v>
      </c>
      <c r="E307" s="35">
        <v>13</v>
      </c>
      <c r="F307" s="40">
        <v>25</v>
      </c>
      <c r="G307" s="21">
        <v>4.8169556840077075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hidden="1" customHeight="1" outlineLevel="1" x14ac:dyDescent="0.2">
      <c r="A308" s="17" t="s">
        <v>504</v>
      </c>
      <c r="B308" s="23" t="s">
        <v>350</v>
      </c>
      <c r="C308" s="35">
        <v>656</v>
      </c>
      <c r="D308" s="35">
        <v>24</v>
      </c>
      <c r="E308" s="35">
        <v>26</v>
      </c>
      <c r="F308" s="40">
        <v>50</v>
      </c>
      <c r="G308" s="21">
        <v>7.6219512195121952</v>
      </c>
      <c r="H308" s="35">
        <v>239</v>
      </c>
      <c r="I308" s="35">
        <v>0</v>
      </c>
      <c r="J308" s="35">
        <v>0</v>
      </c>
      <c r="K308" s="41">
        <v>0</v>
      </c>
      <c r="L308" s="21">
        <v>0</v>
      </c>
    </row>
    <row r="309" spans="1:12" ht="14.25" hidden="1" customHeight="1" outlineLevel="1" x14ac:dyDescent="0.2">
      <c r="A309" s="17" t="s">
        <v>505</v>
      </c>
      <c r="B309" s="23" t="s">
        <v>506</v>
      </c>
      <c r="C309" s="19">
        <v>1241</v>
      </c>
      <c r="D309" s="35">
        <v>62</v>
      </c>
      <c r="E309" s="35">
        <v>54</v>
      </c>
      <c r="F309" s="40">
        <v>116</v>
      </c>
      <c r="G309" s="21">
        <v>9.347300564061241</v>
      </c>
      <c r="H309" s="35">
        <v>219</v>
      </c>
      <c r="I309" s="35">
        <v>0</v>
      </c>
      <c r="J309" s="35">
        <v>0</v>
      </c>
      <c r="K309" s="41">
        <v>0</v>
      </c>
      <c r="L309" s="21">
        <v>0</v>
      </c>
    </row>
    <row r="310" spans="1:12" ht="14.25" hidden="1" customHeight="1" outlineLevel="1" x14ac:dyDescent="0.2">
      <c r="A310" s="17" t="s">
        <v>507</v>
      </c>
      <c r="B310" s="23" t="s">
        <v>508</v>
      </c>
      <c r="C310" s="19">
        <v>1182</v>
      </c>
      <c r="D310" s="35">
        <v>44</v>
      </c>
      <c r="E310" s="35">
        <v>41</v>
      </c>
      <c r="F310" s="40">
        <v>85</v>
      </c>
      <c r="G310" s="21">
        <v>7.1912013536379025</v>
      </c>
      <c r="H310" s="35">
        <v>290</v>
      </c>
      <c r="I310" s="35">
        <v>1</v>
      </c>
      <c r="J310" s="35">
        <v>1</v>
      </c>
      <c r="K310" s="41">
        <v>2</v>
      </c>
      <c r="L310" s="21">
        <v>0.68965517241379315</v>
      </c>
    </row>
    <row r="311" spans="1:12" ht="14.25" hidden="1" customHeight="1" outlineLevel="1" x14ac:dyDescent="0.2">
      <c r="A311" s="17" t="s">
        <v>509</v>
      </c>
      <c r="B311" s="23" t="s">
        <v>510</v>
      </c>
      <c r="C311" s="35">
        <v>531</v>
      </c>
      <c r="D311" s="35">
        <v>16</v>
      </c>
      <c r="E311" s="35">
        <v>19</v>
      </c>
      <c r="F311" s="40">
        <v>35</v>
      </c>
      <c r="G311" s="21">
        <v>6.5913370998116756</v>
      </c>
      <c r="H311" s="35">
        <v>121</v>
      </c>
      <c r="I311" s="35">
        <v>0</v>
      </c>
      <c r="J311" s="35">
        <v>0</v>
      </c>
      <c r="K311" s="41">
        <v>0</v>
      </c>
      <c r="L311" s="21">
        <v>0</v>
      </c>
    </row>
    <row r="312" spans="1:12" ht="14.25" hidden="1" customHeight="1" outlineLevel="1" x14ac:dyDescent="0.2">
      <c r="A312" s="17" t="s">
        <v>511</v>
      </c>
      <c r="B312" s="23" t="s">
        <v>226</v>
      </c>
      <c r="C312" s="35">
        <v>565</v>
      </c>
      <c r="D312" s="35">
        <v>14</v>
      </c>
      <c r="E312" s="35">
        <v>15</v>
      </c>
      <c r="F312" s="40">
        <v>29</v>
      </c>
      <c r="G312" s="21">
        <v>5.1327433628318584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hidden="1" customHeight="1" outlineLevel="1" x14ac:dyDescent="0.2">
      <c r="A313" s="17" t="s">
        <v>512</v>
      </c>
      <c r="B313" s="23" t="s">
        <v>275</v>
      </c>
      <c r="C313" s="35">
        <v>477</v>
      </c>
      <c r="D313" s="35">
        <v>27</v>
      </c>
      <c r="E313" s="35">
        <v>17</v>
      </c>
      <c r="F313" s="40">
        <v>44</v>
      </c>
      <c r="G313" s="21">
        <v>9.2243186582809216</v>
      </c>
      <c r="H313" s="35">
        <v>193</v>
      </c>
      <c r="I313" s="35">
        <v>0</v>
      </c>
      <c r="J313" s="35">
        <v>0</v>
      </c>
      <c r="K313" s="41">
        <v>0</v>
      </c>
      <c r="L313" s="21">
        <v>0</v>
      </c>
    </row>
    <row r="314" spans="1:12" ht="14.25" hidden="1" customHeight="1" outlineLevel="1" x14ac:dyDescent="0.2">
      <c r="A314" s="17" t="s">
        <v>513</v>
      </c>
      <c r="B314" s="23" t="s">
        <v>514</v>
      </c>
      <c r="C314" s="19">
        <v>1603</v>
      </c>
      <c r="D314" s="35">
        <v>47</v>
      </c>
      <c r="E314" s="35">
        <v>45</v>
      </c>
      <c r="F314" s="40">
        <v>92</v>
      </c>
      <c r="G314" s="21">
        <v>5.7392389270118525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hidden="1" customHeight="1" outlineLevel="1" x14ac:dyDescent="0.2">
      <c r="A315" s="27" t="s">
        <v>515</v>
      </c>
      <c r="B315" s="28" t="s">
        <v>516</v>
      </c>
      <c r="C315" s="29">
        <v>9661</v>
      </c>
      <c r="D315" s="38">
        <v>229</v>
      </c>
      <c r="E315" s="38">
        <v>213</v>
      </c>
      <c r="F315" s="38">
        <v>442</v>
      </c>
      <c r="G315" s="31">
        <v>4.5750957457820105</v>
      </c>
      <c r="H315" s="29">
        <v>3637</v>
      </c>
      <c r="I315" s="38">
        <v>25</v>
      </c>
      <c r="J315" s="38">
        <v>17</v>
      </c>
      <c r="K315" s="39">
        <v>42</v>
      </c>
      <c r="L315" s="31">
        <v>1.154797910365686</v>
      </c>
    </row>
    <row r="316" spans="1:12" ht="14.25" hidden="1" customHeight="1" outlineLevel="1" x14ac:dyDescent="0.2">
      <c r="A316" s="17" t="s">
        <v>517</v>
      </c>
      <c r="B316" s="23" t="s">
        <v>518</v>
      </c>
      <c r="C316" s="35">
        <v>409</v>
      </c>
      <c r="D316" s="35">
        <v>6</v>
      </c>
      <c r="E316" s="35">
        <v>14</v>
      </c>
      <c r="F316" s="40">
        <v>20</v>
      </c>
      <c r="G316" s="21">
        <v>4.8899755501222497</v>
      </c>
      <c r="H316" s="35">
        <v>192</v>
      </c>
      <c r="I316" s="35">
        <v>0</v>
      </c>
      <c r="J316" s="35">
        <v>1</v>
      </c>
      <c r="K316" s="41">
        <v>1</v>
      </c>
      <c r="L316" s="21">
        <v>0.52083333333333326</v>
      </c>
    </row>
    <row r="317" spans="1:12" ht="14.25" hidden="1" customHeight="1" outlineLevel="1" x14ac:dyDescent="0.2">
      <c r="A317" s="17" t="s">
        <v>519</v>
      </c>
      <c r="B317" s="23" t="s">
        <v>520</v>
      </c>
      <c r="C317" s="35">
        <v>794</v>
      </c>
      <c r="D317" s="35">
        <v>23</v>
      </c>
      <c r="E317" s="35">
        <v>26</v>
      </c>
      <c r="F317" s="40">
        <v>49</v>
      </c>
      <c r="G317" s="21">
        <v>6.1712846347607053</v>
      </c>
      <c r="H317" s="35">
        <v>250</v>
      </c>
      <c r="I317" s="35">
        <v>4</v>
      </c>
      <c r="J317" s="35">
        <v>4</v>
      </c>
      <c r="K317" s="41">
        <v>8</v>
      </c>
      <c r="L317" s="21">
        <v>3.2</v>
      </c>
    </row>
    <row r="318" spans="1:12" ht="14.25" hidden="1" customHeight="1" outlineLevel="1" x14ac:dyDescent="0.2">
      <c r="A318" s="17" t="s">
        <v>521</v>
      </c>
      <c r="B318" s="23" t="s">
        <v>522</v>
      </c>
      <c r="C318" s="35">
        <v>649</v>
      </c>
      <c r="D318" s="35">
        <v>14</v>
      </c>
      <c r="E318" s="35">
        <v>11</v>
      </c>
      <c r="F318" s="40">
        <v>25</v>
      </c>
      <c r="G318" s="21">
        <v>3.8520801232665636</v>
      </c>
      <c r="H318" s="35">
        <v>266</v>
      </c>
      <c r="I318" s="35">
        <v>6</v>
      </c>
      <c r="J318" s="35">
        <v>2</v>
      </c>
      <c r="K318" s="41">
        <v>8</v>
      </c>
      <c r="L318" s="21">
        <v>3.007518796992481</v>
      </c>
    </row>
    <row r="319" spans="1:12" ht="14.25" hidden="1" customHeight="1" outlineLevel="1" x14ac:dyDescent="0.2">
      <c r="A319" s="42" t="s">
        <v>523</v>
      </c>
      <c r="B319" s="43" t="s">
        <v>524</v>
      </c>
      <c r="C319" s="47">
        <v>1002</v>
      </c>
      <c r="D319" s="35">
        <v>27</v>
      </c>
      <c r="E319" s="35">
        <v>22</v>
      </c>
      <c r="F319" s="40">
        <v>49</v>
      </c>
      <c r="G319" s="21">
        <v>4.8902195608782435</v>
      </c>
      <c r="H319" s="35">
        <v>225</v>
      </c>
      <c r="I319" s="35">
        <v>0</v>
      </c>
      <c r="J319" s="35">
        <v>0</v>
      </c>
      <c r="K319" s="48">
        <v>0</v>
      </c>
      <c r="L319" s="46">
        <v>0</v>
      </c>
    </row>
    <row r="320" spans="1:12" ht="14.25" hidden="1" customHeight="1" outlineLevel="1" x14ac:dyDescent="0.2">
      <c r="A320" s="17" t="s">
        <v>525</v>
      </c>
      <c r="B320" s="23" t="s">
        <v>526</v>
      </c>
      <c r="C320" s="19">
        <v>1252</v>
      </c>
      <c r="D320" s="35">
        <v>41</v>
      </c>
      <c r="E320" s="35">
        <v>30</v>
      </c>
      <c r="F320" s="40">
        <v>71</v>
      </c>
      <c r="G320" s="21">
        <v>5.6709265175718855</v>
      </c>
      <c r="H320" s="35">
        <v>408</v>
      </c>
      <c r="I320" s="35">
        <v>3</v>
      </c>
      <c r="J320" s="35">
        <v>1</v>
      </c>
      <c r="K320" s="41">
        <v>4</v>
      </c>
      <c r="L320" s="21">
        <v>0.98039215686274506</v>
      </c>
    </row>
    <row r="321" spans="1:12" ht="14.25" hidden="1" customHeight="1" outlineLevel="1" x14ac:dyDescent="0.2">
      <c r="A321" s="17" t="s">
        <v>527</v>
      </c>
      <c r="B321" s="23" t="s">
        <v>528</v>
      </c>
      <c r="C321" s="35">
        <v>375</v>
      </c>
      <c r="D321" s="35">
        <v>17</v>
      </c>
      <c r="E321" s="35">
        <v>17</v>
      </c>
      <c r="F321" s="40">
        <v>34</v>
      </c>
      <c r="G321" s="21">
        <v>9.0666666666666664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hidden="1" customHeight="1" outlineLevel="1" x14ac:dyDescent="0.2">
      <c r="A322" s="17" t="s">
        <v>529</v>
      </c>
      <c r="B322" s="23" t="s">
        <v>530</v>
      </c>
      <c r="C322" s="35">
        <v>610</v>
      </c>
      <c r="D322" s="35">
        <v>32</v>
      </c>
      <c r="E322" s="35">
        <v>18</v>
      </c>
      <c r="F322" s="40">
        <v>50</v>
      </c>
      <c r="G322" s="21">
        <v>8.1967213114754092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hidden="1" customHeight="1" outlineLevel="1" x14ac:dyDescent="0.2">
      <c r="A323" s="42" t="s">
        <v>531</v>
      </c>
      <c r="B323" s="43" t="s">
        <v>532</v>
      </c>
      <c r="C323" s="44">
        <v>415</v>
      </c>
      <c r="D323" s="35">
        <v>6</v>
      </c>
      <c r="E323" s="35">
        <v>6</v>
      </c>
      <c r="F323" s="40">
        <v>12</v>
      </c>
      <c r="G323" s="21">
        <v>2.8915662650602409</v>
      </c>
      <c r="H323" s="35">
        <v>187</v>
      </c>
      <c r="I323" s="35">
        <v>0</v>
      </c>
      <c r="J323" s="35">
        <v>0</v>
      </c>
      <c r="K323" s="48">
        <v>0</v>
      </c>
      <c r="L323" s="46">
        <v>0</v>
      </c>
    </row>
    <row r="324" spans="1:12" ht="14.25" hidden="1" customHeight="1" outlineLevel="1" x14ac:dyDescent="0.2">
      <c r="A324" s="17" t="s">
        <v>533</v>
      </c>
      <c r="B324" s="23" t="s">
        <v>534</v>
      </c>
      <c r="C324" s="19">
        <v>1010</v>
      </c>
      <c r="D324" s="35">
        <v>7</v>
      </c>
      <c r="E324" s="35">
        <v>7</v>
      </c>
      <c r="F324" s="40">
        <v>14</v>
      </c>
      <c r="G324" s="21">
        <v>1.3861386138613863</v>
      </c>
      <c r="H324" s="35">
        <v>551</v>
      </c>
      <c r="I324" s="35">
        <v>1</v>
      </c>
      <c r="J324" s="35">
        <v>1</v>
      </c>
      <c r="K324" s="41">
        <v>2</v>
      </c>
      <c r="L324" s="21">
        <v>0.36297640653357532</v>
      </c>
    </row>
    <row r="325" spans="1:12" ht="14.25" hidden="1" customHeight="1" outlineLevel="1" x14ac:dyDescent="0.2">
      <c r="A325" s="17" t="s">
        <v>535</v>
      </c>
      <c r="B325" s="23" t="s">
        <v>536</v>
      </c>
      <c r="C325" s="35">
        <v>621</v>
      </c>
      <c r="D325" s="35">
        <v>5</v>
      </c>
      <c r="E325" s="35">
        <v>3</v>
      </c>
      <c r="F325" s="40">
        <v>8</v>
      </c>
      <c r="G325" s="21">
        <v>1.288244766505636</v>
      </c>
      <c r="H325" s="35">
        <v>331</v>
      </c>
      <c r="I325" s="35">
        <v>3</v>
      </c>
      <c r="J325" s="35">
        <v>2</v>
      </c>
      <c r="K325" s="41">
        <v>5</v>
      </c>
      <c r="L325" s="21">
        <v>1.5105740181268883</v>
      </c>
    </row>
    <row r="326" spans="1:12" ht="14.25" hidden="1" customHeight="1" outlineLevel="1" x14ac:dyDescent="0.2">
      <c r="A326" s="17" t="s">
        <v>537</v>
      </c>
      <c r="B326" s="23" t="s">
        <v>491</v>
      </c>
      <c r="C326" s="35">
        <v>502</v>
      </c>
      <c r="D326" s="35">
        <v>10</v>
      </c>
      <c r="E326" s="35">
        <v>14</v>
      </c>
      <c r="F326" s="40">
        <v>24</v>
      </c>
      <c r="G326" s="21">
        <v>4.7808764940239046</v>
      </c>
      <c r="H326" s="35">
        <v>117</v>
      </c>
      <c r="I326" s="35">
        <v>4</v>
      </c>
      <c r="J326" s="35">
        <v>2</v>
      </c>
      <c r="K326" s="41">
        <v>6</v>
      </c>
      <c r="L326" s="21">
        <v>5.1282051282051277</v>
      </c>
    </row>
    <row r="327" spans="1:12" ht="14.25" hidden="1" customHeight="1" outlineLevel="1" x14ac:dyDescent="0.2">
      <c r="A327" s="17" t="s">
        <v>538</v>
      </c>
      <c r="B327" s="23" t="s">
        <v>539</v>
      </c>
      <c r="C327" s="35">
        <v>345</v>
      </c>
      <c r="D327" s="35">
        <v>7</v>
      </c>
      <c r="E327" s="35">
        <v>8</v>
      </c>
      <c r="F327" s="40">
        <v>15</v>
      </c>
      <c r="G327" s="21">
        <v>4.3478260869565215</v>
      </c>
      <c r="H327" s="35">
        <v>113</v>
      </c>
      <c r="I327" s="35">
        <v>1</v>
      </c>
      <c r="J327" s="35">
        <v>1</v>
      </c>
      <c r="K327" s="41">
        <v>2</v>
      </c>
      <c r="L327" s="21">
        <v>1.7699115044247788</v>
      </c>
    </row>
    <row r="328" spans="1:12" ht="14.25" hidden="1" customHeight="1" outlineLevel="1" x14ac:dyDescent="0.2">
      <c r="A328" s="17" t="s">
        <v>540</v>
      </c>
      <c r="B328" s="23" t="s">
        <v>541</v>
      </c>
      <c r="C328" s="19">
        <v>1118</v>
      </c>
      <c r="D328" s="35">
        <v>27</v>
      </c>
      <c r="E328" s="35">
        <v>28</v>
      </c>
      <c r="F328" s="40">
        <v>55</v>
      </c>
      <c r="G328" s="21">
        <v>4.9194991055456176</v>
      </c>
      <c r="H328" s="35">
        <v>433</v>
      </c>
      <c r="I328" s="35">
        <v>3</v>
      </c>
      <c r="J328" s="35">
        <v>3</v>
      </c>
      <c r="K328" s="41">
        <v>6</v>
      </c>
      <c r="L328" s="21">
        <v>1.3856812933025404</v>
      </c>
    </row>
    <row r="329" spans="1:12" ht="14.25" hidden="1" customHeight="1" outlineLevel="1" x14ac:dyDescent="0.2">
      <c r="A329" s="17" t="s">
        <v>542</v>
      </c>
      <c r="B329" s="23" t="s">
        <v>543</v>
      </c>
      <c r="C329" s="35">
        <v>397</v>
      </c>
      <c r="D329" s="35">
        <v>4</v>
      </c>
      <c r="E329" s="35">
        <v>4</v>
      </c>
      <c r="F329" s="40">
        <v>8</v>
      </c>
      <c r="G329" s="21">
        <v>2.0151133501259446</v>
      </c>
      <c r="H329" s="35">
        <v>131</v>
      </c>
      <c r="I329" s="35">
        <v>0</v>
      </c>
      <c r="J329" s="35">
        <v>0</v>
      </c>
      <c r="K329" s="41">
        <v>0</v>
      </c>
      <c r="L329" s="21">
        <v>0</v>
      </c>
    </row>
    <row r="330" spans="1:12" ht="14.25" hidden="1" customHeight="1" outlineLevel="1" x14ac:dyDescent="0.2">
      <c r="A330" s="17" t="s">
        <v>544</v>
      </c>
      <c r="B330" s="23" t="s">
        <v>545</v>
      </c>
      <c r="C330" s="35">
        <v>162</v>
      </c>
      <c r="D330" s="35">
        <v>3</v>
      </c>
      <c r="E330" s="35">
        <v>5</v>
      </c>
      <c r="F330" s="40">
        <v>8</v>
      </c>
      <c r="G330" s="21">
        <v>4.9382716049382713</v>
      </c>
      <c r="H330" s="35">
        <v>28</v>
      </c>
      <c r="I330" s="35">
        <v>0</v>
      </c>
      <c r="J330" s="35">
        <v>0</v>
      </c>
      <c r="K330" s="41">
        <v>0</v>
      </c>
      <c r="L330" s="21">
        <v>0</v>
      </c>
    </row>
    <row r="331" spans="1:12" ht="14.25" hidden="1" customHeight="1" outlineLevel="1" x14ac:dyDescent="0.2">
      <c r="A331" s="27" t="s">
        <v>546</v>
      </c>
      <c r="B331" s="28" t="s">
        <v>205</v>
      </c>
      <c r="C331" s="29">
        <v>4186</v>
      </c>
      <c r="D331" s="38">
        <v>206</v>
      </c>
      <c r="E331" s="38">
        <v>197</v>
      </c>
      <c r="F331" s="38">
        <v>403</v>
      </c>
      <c r="G331" s="31">
        <v>9.6273291925465845</v>
      </c>
      <c r="H331" s="38">
        <v>938</v>
      </c>
      <c r="I331" s="38">
        <v>0</v>
      </c>
      <c r="J331" s="38">
        <v>1</v>
      </c>
      <c r="K331" s="39">
        <v>1</v>
      </c>
      <c r="L331" s="31">
        <v>0.10660980810234541</v>
      </c>
    </row>
    <row r="332" spans="1:12" ht="14.25" hidden="1" customHeight="1" outlineLevel="1" x14ac:dyDescent="0.2">
      <c r="A332" s="17" t="s">
        <v>547</v>
      </c>
      <c r="B332" s="23" t="s">
        <v>548</v>
      </c>
      <c r="C332" s="35">
        <v>616</v>
      </c>
      <c r="D332" s="35">
        <v>74</v>
      </c>
      <c r="E332" s="35">
        <v>69</v>
      </c>
      <c r="F332" s="40">
        <v>143</v>
      </c>
      <c r="G332" s="21">
        <v>23.214285714285715</v>
      </c>
      <c r="H332" s="35">
        <v>274</v>
      </c>
      <c r="I332" s="35">
        <v>0</v>
      </c>
      <c r="J332" s="35">
        <v>0</v>
      </c>
      <c r="K332" s="41">
        <v>0</v>
      </c>
      <c r="L332" s="21">
        <v>0</v>
      </c>
    </row>
    <row r="333" spans="1:12" ht="14.25" hidden="1" customHeight="1" outlineLevel="1" x14ac:dyDescent="0.2">
      <c r="A333" s="17" t="s">
        <v>549</v>
      </c>
      <c r="B333" s="23" t="s">
        <v>550</v>
      </c>
      <c r="C333" s="35">
        <v>646</v>
      </c>
      <c r="D333" s="35">
        <v>31</v>
      </c>
      <c r="E333" s="35">
        <v>22</v>
      </c>
      <c r="F333" s="40">
        <v>53</v>
      </c>
      <c r="G333" s="21">
        <v>8.204334365325078</v>
      </c>
      <c r="H333" s="35">
        <v>124</v>
      </c>
      <c r="I333" s="35">
        <v>0</v>
      </c>
      <c r="J333" s="35">
        <v>0</v>
      </c>
      <c r="K333" s="41">
        <v>0</v>
      </c>
      <c r="L333" s="21">
        <v>0</v>
      </c>
    </row>
    <row r="334" spans="1:12" ht="14.25" hidden="1" customHeight="1" outlineLevel="1" x14ac:dyDescent="0.2">
      <c r="A334" s="17" t="s">
        <v>551</v>
      </c>
      <c r="B334" s="23" t="s">
        <v>552</v>
      </c>
      <c r="C334" s="19">
        <v>1214</v>
      </c>
      <c r="D334" s="35">
        <v>42</v>
      </c>
      <c r="E334" s="35">
        <v>52</v>
      </c>
      <c r="F334" s="40">
        <v>94</v>
      </c>
      <c r="G334" s="21">
        <v>7.7429983525535411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hidden="1" customHeight="1" outlineLevel="1" x14ac:dyDescent="0.2">
      <c r="A335" s="17" t="s">
        <v>553</v>
      </c>
      <c r="B335" s="23" t="s">
        <v>554</v>
      </c>
      <c r="C335" s="35">
        <v>816</v>
      </c>
      <c r="D335" s="35">
        <v>25</v>
      </c>
      <c r="E335" s="35">
        <v>24</v>
      </c>
      <c r="F335" s="40">
        <v>49</v>
      </c>
      <c r="G335" s="21">
        <v>6.0049019607843137</v>
      </c>
      <c r="H335" s="35">
        <v>292</v>
      </c>
      <c r="I335" s="35">
        <v>0</v>
      </c>
      <c r="J335" s="35">
        <v>0</v>
      </c>
      <c r="K335" s="41">
        <v>0</v>
      </c>
      <c r="L335" s="21">
        <v>0</v>
      </c>
    </row>
    <row r="336" spans="1:12" ht="14.25" hidden="1" customHeight="1" outlineLevel="1" x14ac:dyDescent="0.2">
      <c r="A336" s="17" t="s">
        <v>555</v>
      </c>
      <c r="B336" s="23" t="s">
        <v>556</v>
      </c>
      <c r="C336" s="35">
        <v>316</v>
      </c>
      <c r="D336" s="35">
        <v>13</v>
      </c>
      <c r="E336" s="35">
        <v>11</v>
      </c>
      <c r="F336" s="40">
        <v>24</v>
      </c>
      <c r="G336" s="21">
        <v>7.59493670886076</v>
      </c>
      <c r="H336" s="35">
        <v>30</v>
      </c>
      <c r="I336" s="35">
        <v>0</v>
      </c>
      <c r="J336" s="35">
        <v>0</v>
      </c>
      <c r="K336" s="41">
        <v>0</v>
      </c>
      <c r="L336" s="21">
        <v>0</v>
      </c>
    </row>
    <row r="337" spans="1:12" ht="14.25" hidden="1" customHeight="1" outlineLevel="1" x14ac:dyDescent="0.2">
      <c r="A337" s="17" t="s">
        <v>557</v>
      </c>
      <c r="B337" s="23" t="s">
        <v>558</v>
      </c>
      <c r="C337" s="35">
        <v>578</v>
      </c>
      <c r="D337" s="35">
        <v>21</v>
      </c>
      <c r="E337" s="35">
        <v>19</v>
      </c>
      <c r="F337" s="40">
        <v>40</v>
      </c>
      <c r="G337" s="21">
        <v>6.9204152249134951</v>
      </c>
      <c r="H337" s="35">
        <v>171</v>
      </c>
      <c r="I337" s="35">
        <v>0</v>
      </c>
      <c r="J337" s="35">
        <v>1</v>
      </c>
      <c r="K337" s="41">
        <v>1</v>
      </c>
      <c r="L337" s="21">
        <v>0.58479532163742687</v>
      </c>
    </row>
    <row r="338" spans="1:12" ht="14.25" hidden="1" customHeight="1" outlineLevel="1" x14ac:dyDescent="0.2">
      <c r="A338" s="27" t="s">
        <v>559</v>
      </c>
      <c r="B338" s="28" t="s">
        <v>560</v>
      </c>
      <c r="C338" s="29">
        <v>3200</v>
      </c>
      <c r="D338" s="38">
        <v>158</v>
      </c>
      <c r="E338" s="38">
        <v>149</v>
      </c>
      <c r="F338" s="38">
        <v>307</v>
      </c>
      <c r="G338" s="31">
        <v>9.59375</v>
      </c>
      <c r="H338" s="29">
        <v>83</v>
      </c>
      <c r="I338" s="38">
        <v>0</v>
      </c>
      <c r="J338" s="38">
        <v>0</v>
      </c>
      <c r="K338" s="39">
        <v>0</v>
      </c>
      <c r="L338" s="31">
        <v>0</v>
      </c>
    </row>
    <row r="339" spans="1:12" ht="14.25" customHeight="1" collapsed="1" x14ac:dyDescent="0.2">
      <c r="A339" s="14" t="s">
        <v>561</v>
      </c>
      <c r="B339" s="8" t="s">
        <v>562</v>
      </c>
      <c r="C339" s="9">
        <v>256011</v>
      </c>
      <c r="D339" s="49">
        <v>8650</v>
      </c>
      <c r="E339" s="49">
        <v>8319</v>
      </c>
      <c r="F339" s="49">
        <v>16969</v>
      </c>
      <c r="G339" s="25">
        <v>6.6282308182070304</v>
      </c>
      <c r="H339" s="9">
        <v>61332</v>
      </c>
      <c r="I339" s="49">
        <v>163</v>
      </c>
      <c r="J339" s="49">
        <v>127</v>
      </c>
      <c r="K339" s="50">
        <v>290</v>
      </c>
      <c r="L339" s="25">
        <v>0.47283636600795664</v>
      </c>
    </row>
    <row r="340" spans="1:12" ht="14.25" hidden="1" customHeight="1" outlineLevel="1" x14ac:dyDescent="0.2">
      <c r="A340" s="27" t="s">
        <v>563</v>
      </c>
      <c r="B340" s="28" t="s">
        <v>564</v>
      </c>
      <c r="C340" s="29">
        <v>19041</v>
      </c>
      <c r="D340" s="38">
        <v>411</v>
      </c>
      <c r="E340" s="38">
        <v>420</v>
      </c>
      <c r="F340" s="38">
        <v>831</v>
      </c>
      <c r="G340" s="31">
        <v>4.3642665826374669</v>
      </c>
      <c r="H340" s="29">
        <v>6986</v>
      </c>
      <c r="I340" s="38">
        <v>10</v>
      </c>
      <c r="J340" s="38">
        <v>6</v>
      </c>
      <c r="K340" s="39">
        <v>16</v>
      </c>
      <c r="L340" s="31">
        <v>0.22902948754652158</v>
      </c>
    </row>
    <row r="341" spans="1:12" ht="14.25" hidden="1" customHeight="1" outlineLevel="1" x14ac:dyDescent="0.2">
      <c r="A341" s="17" t="s">
        <v>565</v>
      </c>
      <c r="B341" s="23" t="s">
        <v>566</v>
      </c>
      <c r="C341" s="35">
        <v>929</v>
      </c>
      <c r="D341" s="35">
        <v>15</v>
      </c>
      <c r="E341" s="35">
        <v>19</v>
      </c>
      <c r="F341" s="40">
        <v>34</v>
      </c>
      <c r="G341" s="21">
        <v>3.6598493003229282</v>
      </c>
      <c r="H341" s="35">
        <v>303</v>
      </c>
      <c r="I341" s="35">
        <v>0</v>
      </c>
      <c r="J341" s="35">
        <v>0</v>
      </c>
      <c r="K341" s="41">
        <v>0</v>
      </c>
      <c r="L341" s="21">
        <v>0</v>
      </c>
    </row>
    <row r="342" spans="1:12" ht="14.25" hidden="1" customHeight="1" outlineLevel="1" x14ac:dyDescent="0.2">
      <c r="A342" s="17" t="s">
        <v>567</v>
      </c>
      <c r="B342" s="23" t="s">
        <v>568</v>
      </c>
      <c r="C342" s="35">
        <v>694</v>
      </c>
      <c r="D342" s="35">
        <v>12</v>
      </c>
      <c r="E342" s="35">
        <v>17</v>
      </c>
      <c r="F342" s="40">
        <v>29</v>
      </c>
      <c r="G342" s="21">
        <v>4.1786743515850144</v>
      </c>
      <c r="H342" s="35">
        <v>251</v>
      </c>
      <c r="I342" s="35">
        <v>0</v>
      </c>
      <c r="J342" s="35">
        <v>0</v>
      </c>
      <c r="K342" s="41">
        <v>0</v>
      </c>
      <c r="L342" s="21">
        <v>0</v>
      </c>
    </row>
    <row r="343" spans="1:12" ht="14.25" hidden="1" customHeight="1" outlineLevel="1" x14ac:dyDescent="0.2">
      <c r="A343" s="17" t="s">
        <v>569</v>
      </c>
      <c r="B343" s="23" t="s">
        <v>570</v>
      </c>
      <c r="C343" s="19">
        <v>2255</v>
      </c>
      <c r="D343" s="35">
        <v>35</v>
      </c>
      <c r="E343" s="35">
        <v>25</v>
      </c>
      <c r="F343" s="40">
        <v>60</v>
      </c>
      <c r="G343" s="21">
        <v>2.6607538802660753</v>
      </c>
      <c r="H343" s="35">
        <v>907</v>
      </c>
      <c r="I343" s="35">
        <v>1</v>
      </c>
      <c r="J343" s="35">
        <v>1</v>
      </c>
      <c r="K343" s="41">
        <v>2</v>
      </c>
      <c r="L343" s="21">
        <v>0.22050716648291069</v>
      </c>
    </row>
    <row r="344" spans="1:12" ht="14.25" hidden="1" customHeight="1" outlineLevel="1" x14ac:dyDescent="0.2">
      <c r="A344" s="17" t="s">
        <v>571</v>
      </c>
      <c r="B344" s="23" t="s">
        <v>572</v>
      </c>
      <c r="C344" s="19">
        <v>2624</v>
      </c>
      <c r="D344" s="35">
        <v>79</v>
      </c>
      <c r="E344" s="35">
        <v>79</v>
      </c>
      <c r="F344" s="40">
        <v>158</v>
      </c>
      <c r="G344" s="21">
        <v>6.0213414634146343</v>
      </c>
      <c r="H344" s="35">
        <v>744</v>
      </c>
      <c r="I344" s="35">
        <v>0</v>
      </c>
      <c r="J344" s="35">
        <v>0</v>
      </c>
      <c r="K344" s="41">
        <v>0</v>
      </c>
      <c r="L344" s="21">
        <v>0</v>
      </c>
    </row>
    <row r="345" spans="1:12" ht="14.25" hidden="1" customHeight="1" outlineLevel="1" x14ac:dyDescent="0.2">
      <c r="A345" s="17" t="s">
        <v>573</v>
      </c>
      <c r="B345" s="23" t="s">
        <v>574</v>
      </c>
      <c r="C345" s="19">
        <v>1797</v>
      </c>
      <c r="D345" s="35">
        <v>46</v>
      </c>
      <c r="E345" s="35">
        <v>50</v>
      </c>
      <c r="F345" s="40">
        <v>96</v>
      </c>
      <c r="G345" s="21">
        <v>5.342237061769616</v>
      </c>
      <c r="H345" s="35">
        <v>622</v>
      </c>
      <c r="I345" s="35">
        <v>0</v>
      </c>
      <c r="J345" s="35">
        <v>0</v>
      </c>
      <c r="K345" s="41">
        <v>0</v>
      </c>
      <c r="L345" s="21">
        <v>0</v>
      </c>
    </row>
    <row r="346" spans="1:12" ht="14.25" hidden="1" customHeight="1" outlineLevel="1" x14ac:dyDescent="0.2">
      <c r="A346" s="17" t="s">
        <v>575</v>
      </c>
      <c r="B346" s="23" t="s">
        <v>576</v>
      </c>
      <c r="C346" s="19">
        <v>1964</v>
      </c>
      <c r="D346" s="35">
        <v>40</v>
      </c>
      <c r="E346" s="35">
        <v>35</v>
      </c>
      <c r="F346" s="40">
        <v>75</v>
      </c>
      <c r="G346" s="21">
        <v>3.8187372708757641</v>
      </c>
      <c r="H346" s="19">
        <v>872</v>
      </c>
      <c r="I346" s="35">
        <v>0</v>
      </c>
      <c r="J346" s="35">
        <v>1</v>
      </c>
      <c r="K346" s="41">
        <v>1</v>
      </c>
      <c r="L346" s="21">
        <v>0.11467889908256881</v>
      </c>
    </row>
    <row r="347" spans="1:12" ht="14.25" hidden="1" customHeight="1" outlineLevel="1" x14ac:dyDescent="0.2">
      <c r="A347" s="17" t="s">
        <v>577</v>
      </c>
      <c r="B347" s="23" t="s">
        <v>578</v>
      </c>
      <c r="C347" s="19">
        <v>3188</v>
      </c>
      <c r="D347" s="35">
        <v>67</v>
      </c>
      <c r="E347" s="35">
        <v>67</v>
      </c>
      <c r="F347" s="40">
        <v>134</v>
      </c>
      <c r="G347" s="21">
        <v>4.203262233375157</v>
      </c>
      <c r="H347" s="19">
        <v>1102</v>
      </c>
      <c r="I347" s="35">
        <v>2</v>
      </c>
      <c r="J347" s="35">
        <v>1</v>
      </c>
      <c r="K347" s="41">
        <v>3</v>
      </c>
      <c r="L347" s="21">
        <v>0.27223230490018147</v>
      </c>
    </row>
    <row r="348" spans="1:12" ht="14.25" hidden="1" customHeight="1" outlineLevel="1" x14ac:dyDescent="0.2">
      <c r="A348" s="17" t="s">
        <v>579</v>
      </c>
      <c r="B348" s="23" t="s">
        <v>580</v>
      </c>
      <c r="C348" s="35">
        <v>835</v>
      </c>
      <c r="D348" s="35">
        <v>11</v>
      </c>
      <c r="E348" s="35">
        <v>12</v>
      </c>
      <c r="F348" s="40">
        <v>23</v>
      </c>
      <c r="G348" s="21">
        <v>2.7544910179640718</v>
      </c>
      <c r="H348" s="35">
        <v>319</v>
      </c>
      <c r="I348" s="35">
        <v>2</v>
      </c>
      <c r="J348" s="35">
        <v>0</v>
      </c>
      <c r="K348" s="41">
        <v>2</v>
      </c>
      <c r="L348" s="21">
        <v>0.62695924764890276</v>
      </c>
    </row>
    <row r="349" spans="1:12" ht="14.25" hidden="1" customHeight="1" outlineLevel="1" x14ac:dyDescent="0.2">
      <c r="A349" s="17" t="s">
        <v>581</v>
      </c>
      <c r="B349" s="23" t="s">
        <v>582</v>
      </c>
      <c r="C349" s="19">
        <v>1575</v>
      </c>
      <c r="D349" s="35">
        <v>33</v>
      </c>
      <c r="E349" s="35">
        <v>44</v>
      </c>
      <c r="F349" s="40">
        <v>77</v>
      </c>
      <c r="G349" s="21">
        <v>4.8888888888888893</v>
      </c>
      <c r="H349" s="35">
        <v>641</v>
      </c>
      <c r="I349" s="35">
        <v>3</v>
      </c>
      <c r="J349" s="35">
        <v>3</v>
      </c>
      <c r="K349" s="41">
        <v>6</v>
      </c>
      <c r="L349" s="21">
        <v>0.93603744149765999</v>
      </c>
    </row>
    <row r="350" spans="1:12" ht="14.25" hidden="1" customHeight="1" outlineLevel="1" x14ac:dyDescent="0.2">
      <c r="A350" s="17" t="s">
        <v>583</v>
      </c>
      <c r="B350" s="23" t="s">
        <v>584</v>
      </c>
      <c r="C350" s="19">
        <v>1367</v>
      </c>
      <c r="D350" s="35">
        <v>24</v>
      </c>
      <c r="E350" s="35">
        <v>20</v>
      </c>
      <c r="F350" s="40">
        <v>44</v>
      </c>
      <c r="G350" s="21">
        <v>3.2187271397220192</v>
      </c>
      <c r="H350" s="35">
        <v>605</v>
      </c>
      <c r="I350" s="35">
        <v>1</v>
      </c>
      <c r="J350" s="35">
        <v>0</v>
      </c>
      <c r="K350" s="41">
        <v>1</v>
      </c>
      <c r="L350" s="21">
        <v>0.16528925619834711</v>
      </c>
    </row>
    <row r="351" spans="1:12" ht="14.25" hidden="1" customHeight="1" outlineLevel="1" x14ac:dyDescent="0.2">
      <c r="A351" s="17" t="s">
        <v>585</v>
      </c>
      <c r="B351" s="23" t="s">
        <v>56</v>
      </c>
      <c r="C351" s="19">
        <v>1014</v>
      </c>
      <c r="D351" s="35">
        <v>26</v>
      </c>
      <c r="E351" s="35">
        <v>27</v>
      </c>
      <c r="F351" s="40">
        <v>53</v>
      </c>
      <c r="G351" s="21">
        <v>5.2268244575936889</v>
      </c>
      <c r="H351" s="35">
        <v>444</v>
      </c>
      <c r="I351" s="35">
        <v>1</v>
      </c>
      <c r="J351" s="35">
        <v>0</v>
      </c>
      <c r="K351" s="41">
        <v>1</v>
      </c>
      <c r="L351" s="21">
        <v>0.22522522522522523</v>
      </c>
    </row>
    <row r="352" spans="1:12" ht="14.25" hidden="1" customHeight="1" outlineLevel="1" x14ac:dyDescent="0.2">
      <c r="A352" s="17" t="s">
        <v>586</v>
      </c>
      <c r="B352" s="23" t="s">
        <v>587</v>
      </c>
      <c r="C352" s="35">
        <v>799</v>
      </c>
      <c r="D352" s="35">
        <v>23</v>
      </c>
      <c r="E352" s="35">
        <v>25</v>
      </c>
      <c r="F352" s="40">
        <v>48</v>
      </c>
      <c r="G352" s="21">
        <v>6.0075093867334166</v>
      </c>
      <c r="H352" s="19">
        <v>176</v>
      </c>
      <c r="I352" s="35">
        <v>0</v>
      </c>
      <c r="J352" s="35">
        <v>0</v>
      </c>
      <c r="K352" s="41">
        <v>0</v>
      </c>
      <c r="L352" s="21">
        <v>0</v>
      </c>
    </row>
    <row r="353" spans="1:12" ht="14.25" hidden="1" customHeight="1" outlineLevel="1" x14ac:dyDescent="0.2">
      <c r="A353" s="27" t="s">
        <v>588</v>
      </c>
      <c r="B353" s="28" t="s">
        <v>589</v>
      </c>
      <c r="C353" s="29">
        <v>74192</v>
      </c>
      <c r="D353" s="38">
        <v>2948</v>
      </c>
      <c r="E353" s="38">
        <v>2818</v>
      </c>
      <c r="F353" s="38">
        <v>5766</v>
      </c>
      <c r="G353" s="31">
        <v>7.7717274099633391</v>
      </c>
      <c r="H353" s="29">
        <v>12162</v>
      </c>
      <c r="I353" s="38">
        <v>59</v>
      </c>
      <c r="J353" s="38">
        <v>58</v>
      </c>
      <c r="K353" s="39">
        <v>117</v>
      </c>
      <c r="L353" s="31">
        <v>0.96201282683769118</v>
      </c>
    </row>
    <row r="354" spans="1:12" ht="14.25" hidden="1" customHeight="1" outlineLevel="1" x14ac:dyDescent="0.2">
      <c r="A354" s="42" t="s">
        <v>590</v>
      </c>
      <c r="B354" s="43" t="s">
        <v>591</v>
      </c>
      <c r="C354" s="47">
        <v>1281</v>
      </c>
      <c r="D354" s="35">
        <v>102</v>
      </c>
      <c r="E354" s="35">
        <v>98</v>
      </c>
      <c r="F354" s="40">
        <v>200</v>
      </c>
      <c r="G354" s="21">
        <v>15.612802498048401</v>
      </c>
      <c r="H354" s="35">
        <v>17</v>
      </c>
      <c r="I354" s="35">
        <v>0</v>
      </c>
      <c r="J354" s="35">
        <v>0</v>
      </c>
      <c r="K354" s="48">
        <v>0</v>
      </c>
      <c r="L354" s="46">
        <v>0</v>
      </c>
    </row>
    <row r="355" spans="1:12" ht="14.25" hidden="1" customHeight="1" outlineLevel="1" x14ac:dyDescent="0.2">
      <c r="A355" s="17" t="s">
        <v>592</v>
      </c>
      <c r="B355" s="23" t="s">
        <v>593</v>
      </c>
      <c r="C355" s="19">
        <v>1433</v>
      </c>
      <c r="D355" s="35">
        <v>49</v>
      </c>
      <c r="E355" s="35">
        <v>63</v>
      </c>
      <c r="F355" s="40">
        <v>112</v>
      </c>
      <c r="G355" s="21">
        <v>7.8157711095603624</v>
      </c>
      <c r="H355" s="35">
        <v>203</v>
      </c>
      <c r="I355" s="35">
        <v>2</v>
      </c>
      <c r="J355" s="35">
        <v>0</v>
      </c>
      <c r="K355" s="41">
        <v>2</v>
      </c>
      <c r="L355" s="21">
        <v>0.98522167487684731</v>
      </c>
    </row>
    <row r="356" spans="1:12" ht="14.25" hidden="1" customHeight="1" outlineLevel="1" x14ac:dyDescent="0.2">
      <c r="A356" s="17" t="s">
        <v>594</v>
      </c>
      <c r="B356" s="23" t="s">
        <v>595</v>
      </c>
      <c r="C356" s="19">
        <v>3496</v>
      </c>
      <c r="D356" s="35">
        <v>101</v>
      </c>
      <c r="E356" s="35">
        <v>114</v>
      </c>
      <c r="F356" s="40">
        <v>215</v>
      </c>
      <c r="G356" s="21">
        <v>6.1498855835240276</v>
      </c>
      <c r="H356" s="19">
        <v>100</v>
      </c>
      <c r="I356" s="35">
        <v>2</v>
      </c>
      <c r="J356" s="35">
        <v>1</v>
      </c>
      <c r="K356" s="41">
        <v>3</v>
      </c>
      <c r="L356" s="21">
        <v>3</v>
      </c>
    </row>
    <row r="357" spans="1:12" ht="14.25" hidden="1" customHeight="1" outlineLevel="1" x14ac:dyDescent="0.2">
      <c r="A357" s="17" t="s">
        <v>596</v>
      </c>
      <c r="B357" s="23" t="s">
        <v>597</v>
      </c>
      <c r="C357" s="19">
        <v>3063</v>
      </c>
      <c r="D357" s="35">
        <v>83</v>
      </c>
      <c r="E357" s="35">
        <v>79</v>
      </c>
      <c r="F357" s="40">
        <v>162</v>
      </c>
      <c r="G357" s="21">
        <v>5.2889324191968656</v>
      </c>
      <c r="H357" s="19">
        <v>1330</v>
      </c>
      <c r="I357" s="35">
        <v>0</v>
      </c>
      <c r="J357" s="35">
        <v>0</v>
      </c>
      <c r="K357" s="41">
        <v>0</v>
      </c>
      <c r="L357" s="21">
        <v>0</v>
      </c>
    </row>
    <row r="358" spans="1:12" ht="14.25" hidden="1" customHeight="1" outlineLevel="1" x14ac:dyDescent="0.2">
      <c r="A358" s="17" t="s">
        <v>598</v>
      </c>
      <c r="B358" s="23" t="s">
        <v>589</v>
      </c>
      <c r="C358" s="19">
        <v>1419</v>
      </c>
      <c r="D358" s="35">
        <v>52</v>
      </c>
      <c r="E358" s="35">
        <v>61</v>
      </c>
      <c r="F358" s="40">
        <v>113</v>
      </c>
      <c r="G358" s="21">
        <v>7.9633544749823812</v>
      </c>
      <c r="H358" s="35">
        <v>116</v>
      </c>
      <c r="I358" s="35">
        <v>0</v>
      </c>
      <c r="J358" s="35">
        <v>0</v>
      </c>
      <c r="K358" s="41">
        <v>0</v>
      </c>
      <c r="L358" s="21">
        <v>0</v>
      </c>
    </row>
    <row r="359" spans="1:12" ht="14.25" hidden="1" customHeight="1" outlineLevel="1" x14ac:dyDescent="0.2">
      <c r="A359" s="17" t="s">
        <v>599</v>
      </c>
      <c r="B359" s="23" t="s">
        <v>600</v>
      </c>
      <c r="C359" s="19">
        <v>1443</v>
      </c>
      <c r="D359" s="35">
        <v>75</v>
      </c>
      <c r="E359" s="35">
        <v>64</v>
      </c>
      <c r="F359" s="40">
        <v>139</v>
      </c>
      <c r="G359" s="21">
        <v>9.6327096327096324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hidden="1" customHeight="1" outlineLevel="1" x14ac:dyDescent="0.2">
      <c r="A360" s="17" t="s">
        <v>601</v>
      </c>
      <c r="B360" s="23" t="s">
        <v>602</v>
      </c>
      <c r="C360" s="19">
        <v>2408</v>
      </c>
      <c r="D360" s="35">
        <v>84</v>
      </c>
      <c r="E360" s="35">
        <v>75</v>
      </c>
      <c r="F360" s="40">
        <v>159</v>
      </c>
      <c r="G360" s="21">
        <v>6.6029900332225919</v>
      </c>
      <c r="H360" s="35">
        <v>521</v>
      </c>
      <c r="I360" s="35">
        <v>1</v>
      </c>
      <c r="J360" s="35">
        <v>0</v>
      </c>
      <c r="K360" s="41">
        <v>1</v>
      </c>
      <c r="L360" s="21">
        <v>0.19193857965451055</v>
      </c>
    </row>
    <row r="361" spans="1:12" ht="14.25" hidden="1" customHeight="1" outlineLevel="1" x14ac:dyDescent="0.2">
      <c r="A361" s="17" t="s">
        <v>603</v>
      </c>
      <c r="B361" s="23" t="s">
        <v>604</v>
      </c>
      <c r="C361" s="19">
        <v>2157</v>
      </c>
      <c r="D361" s="35">
        <v>104</v>
      </c>
      <c r="E361" s="35">
        <v>99</v>
      </c>
      <c r="F361" s="40">
        <v>203</v>
      </c>
      <c r="G361" s="21">
        <v>9.4112192860454336</v>
      </c>
      <c r="H361" s="35">
        <v>95</v>
      </c>
      <c r="I361" s="35">
        <v>2</v>
      </c>
      <c r="J361" s="35">
        <v>1</v>
      </c>
      <c r="K361" s="41">
        <v>3</v>
      </c>
      <c r="L361" s="21">
        <v>3.1578947368421053</v>
      </c>
    </row>
    <row r="362" spans="1:12" ht="14.25" hidden="1" customHeight="1" outlineLevel="1" x14ac:dyDescent="0.2">
      <c r="A362" s="17" t="s">
        <v>605</v>
      </c>
      <c r="B362" s="23" t="s">
        <v>606</v>
      </c>
      <c r="C362" s="19">
        <v>2758</v>
      </c>
      <c r="D362" s="35">
        <v>92</v>
      </c>
      <c r="E362" s="35">
        <v>108</v>
      </c>
      <c r="F362" s="40">
        <v>200</v>
      </c>
      <c r="G362" s="21">
        <v>7.2516316171138504</v>
      </c>
      <c r="H362" s="19">
        <v>43</v>
      </c>
      <c r="I362" s="35">
        <v>0</v>
      </c>
      <c r="J362" s="35">
        <v>0</v>
      </c>
      <c r="K362" s="41">
        <v>0</v>
      </c>
      <c r="L362" s="21">
        <v>0</v>
      </c>
    </row>
    <row r="363" spans="1:12" ht="14.25" hidden="1" customHeight="1" outlineLevel="1" x14ac:dyDescent="0.2">
      <c r="A363" s="17" t="s">
        <v>607</v>
      </c>
      <c r="B363" s="23" t="s">
        <v>608</v>
      </c>
      <c r="C363" s="19">
        <v>4297</v>
      </c>
      <c r="D363" s="35">
        <v>130</v>
      </c>
      <c r="E363" s="35">
        <v>120</v>
      </c>
      <c r="F363" s="40">
        <v>250</v>
      </c>
      <c r="G363" s="21">
        <v>5.8180125669071447</v>
      </c>
      <c r="H363" s="19">
        <v>1210</v>
      </c>
      <c r="I363" s="35">
        <v>4</v>
      </c>
      <c r="J363" s="35">
        <v>5</v>
      </c>
      <c r="K363" s="41">
        <v>9</v>
      </c>
      <c r="L363" s="21">
        <v>0.74380165289256195</v>
      </c>
    </row>
    <row r="364" spans="1:12" ht="14.25" hidden="1" customHeight="1" outlineLevel="1" x14ac:dyDescent="0.2">
      <c r="A364" s="17" t="s">
        <v>609</v>
      </c>
      <c r="B364" s="23" t="s">
        <v>610</v>
      </c>
      <c r="C364" s="19">
        <v>5427</v>
      </c>
      <c r="D364" s="35">
        <v>204</v>
      </c>
      <c r="E364" s="35">
        <v>218</v>
      </c>
      <c r="F364" s="40">
        <v>422</v>
      </c>
      <c r="G364" s="21">
        <v>7.7759351391192197</v>
      </c>
      <c r="H364" s="19">
        <v>1616</v>
      </c>
      <c r="I364" s="35">
        <v>1</v>
      </c>
      <c r="J364" s="35">
        <v>0</v>
      </c>
      <c r="K364" s="41">
        <v>1</v>
      </c>
      <c r="L364" s="21">
        <v>6.1881188118811881E-2</v>
      </c>
    </row>
    <row r="365" spans="1:12" ht="14.25" hidden="1" customHeight="1" outlineLevel="1" x14ac:dyDescent="0.2">
      <c r="A365" s="17" t="s">
        <v>611</v>
      </c>
      <c r="B365" s="23" t="s">
        <v>612</v>
      </c>
      <c r="C365" s="19">
        <v>4925</v>
      </c>
      <c r="D365" s="35">
        <v>171</v>
      </c>
      <c r="E365" s="35">
        <v>161</v>
      </c>
      <c r="F365" s="40">
        <v>332</v>
      </c>
      <c r="G365" s="21">
        <v>6.7411167512690353</v>
      </c>
      <c r="H365" s="19">
        <v>1135</v>
      </c>
      <c r="I365" s="35">
        <v>14</v>
      </c>
      <c r="J365" s="35">
        <v>12</v>
      </c>
      <c r="K365" s="41">
        <v>26</v>
      </c>
      <c r="L365" s="21">
        <v>2.2907488986784141</v>
      </c>
    </row>
    <row r="366" spans="1:12" ht="14.25" hidden="1" customHeight="1" outlineLevel="1" x14ac:dyDescent="0.2">
      <c r="A366" s="17" t="s">
        <v>613</v>
      </c>
      <c r="B366" s="23" t="s">
        <v>614</v>
      </c>
      <c r="C366" s="19">
        <v>2955</v>
      </c>
      <c r="D366" s="35">
        <v>116</v>
      </c>
      <c r="E366" s="35">
        <v>105</v>
      </c>
      <c r="F366" s="40">
        <v>221</v>
      </c>
      <c r="G366" s="21">
        <v>7.478849407783418</v>
      </c>
      <c r="H366" s="35">
        <v>824</v>
      </c>
      <c r="I366" s="35">
        <v>0</v>
      </c>
      <c r="J366" s="35">
        <v>0</v>
      </c>
      <c r="K366" s="41">
        <v>0</v>
      </c>
      <c r="L366" s="21">
        <v>0</v>
      </c>
    </row>
    <row r="367" spans="1:12" ht="14.25" hidden="1" customHeight="1" outlineLevel="1" x14ac:dyDescent="0.2">
      <c r="A367" s="17" t="s">
        <v>615</v>
      </c>
      <c r="B367" s="23" t="s">
        <v>616</v>
      </c>
      <c r="C367" s="19">
        <v>1015</v>
      </c>
      <c r="D367" s="35">
        <v>43</v>
      </c>
      <c r="E367" s="35">
        <v>40</v>
      </c>
      <c r="F367" s="40">
        <v>83</v>
      </c>
      <c r="G367" s="21">
        <v>8.1773399014778327</v>
      </c>
      <c r="H367" s="19">
        <v>-50</v>
      </c>
      <c r="I367" s="35">
        <v>0</v>
      </c>
      <c r="J367" s="35">
        <v>0</v>
      </c>
      <c r="K367" s="41">
        <v>0</v>
      </c>
      <c r="L367" s="21">
        <v>0</v>
      </c>
    </row>
    <row r="368" spans="1:12" ht="14.25" hidden="1" customHeight="1" outlineLevel="1" x14ac:dyDescent="0.2">
      <c r="A368" s="17" t="s">
        <v>617</v>
      </c>
      <c r="B368" s="23" t="s">
        <v>618</v>
      </c>
      <c r="C368" s="19">
        <v>3603</v>
      </c>
      <c r="D368" s="35">
        <v>109</v>
      </c>
      <c r="E368" s="35">
        <v>116</v>
      </c>
      <c r="F368" s="40">
        <v>225</v>
      </c>
      <c r="G368" s="21">
        <v>6.2447960033305581</v>
      </c>
      <c r="H368" s="19">
        <v>1551</v>
      </c>
      <c r="I368" s="35">
        <v>1</v>
      </c>
      <c r="J368" s="35">
        <v>1</v>
      </c>
      <c r="K368" s="41">
        <v>2</v>
      </c>
      <c r="L368" s="21">
        <v>0.12894906511927789</v>
      </c>
    </row>
    <row r="369" spans="1:12" ht="14.25" hidden="1" customHeight="1" outlineLevel="1" x14ac:dyDescent="0.2">
      <c r="A369" s="17" t="s">
        <v>619</v>
      </c>
      <c r="B369" s="23" t="s">
        <v>620</v>
      </c>
      <c r="C369" s="19">
        <v>1032</v>
      </c>
      <c r="D369" s="35">
        <v>27</v>
      </c>
      <c r="E369" s="35">
        <v>33</v>
      </c>
      <c r="F369" s="40">
        <v>60</v>
      </c>
      <c r="G369" s="21">
        <v>5.8139534883720927</v>
      </c>
      <c r="H369" s="35">
        <v>377</v>
      </c>
      <c r="I369" s="35">
        <v>0</v>
      </c>
      <c r="J369" s="35">
        <v>0</v>
      </c>
      <c r="K369" s="41">
        <v>0</v>
      </c>
      <c r="L369" s="21">
        <v>0</v>
      </c>
    </row>
    <row r="370" spans="1:12" ht="14.25" hidden="1" customHeight="1" outlineLevel="1" x14ac:dyDescent="0.2">
      <c r="A370" s="17" t="s">
        <v>621</v>
      </c>
      <c r="B370" s="23" t="s">
        <v>622</v>
      </c>
      <c r="C370" s="19">
        <v>1970</v>
      </c>
      <c r="D370" s="35">
        <v>141</v>
      </c>
      <c r="E370" s="35">
        <v>124</v>
      </c>
      <c r="F370" s="40">
        <v>265</v>
      </c>
      <c r="G370" s="21">
        <v>13.451776649746192</v>
      </c>
      <c r="H370" s="35">
        <v>0</v>
      </c>
      <c r="I370" s="35">
        <v>0</v>
      </c>
      <c r="J370" s="35">
        <v>0</v>
      </c>
      <c r="K370" s="41">
        <v>0</v>
      </c>
      <c r="L370" s="21">
        <v>0</v>
      </c>
    </row>
    <row r="371" spans="1:12" ht="14.25" hidden="1" customHeight="1" outlineLevel="1" x14ac:dyDescent="0.2">
      <c r="A371" s="17" t="s">
        <v>623</v>
      </c>
      <c r="B371" s="23" t="s">
        <v>624</v>
      </c>
      <c r="C371" s="19">
        <v>2089</v>
      </c>
      <c r="D371" s="35">
        <v>87</v>
      </c>
      <c r="E371" s="35">
        <v>74</v>
      </c>
      <c r="F371" s="40">
        <v>161</v>
      </c>
      <c r="G371" s="21">
        <v>7.7070368597415033</v>
      </c>
      <c r="H371" s="35">
        <v>-36</v>
      </c>
      <c r="I371" s="35">
        <v>15</v>
      </c>
      <c r="J371" s="35">
        <v>16</v>
      </c>
      <c r="K371" s="41">
        <v>31</v>
      </c>
      <c r="L371" s="21">
        <v>-86.111111111111114</v>
      </c>
    </row>
    <row r="372" spans="1:12" ht="14.25" hidden="1" customHeight="1" outlineLevel="1" x14ac:dyDescent="0.2">
      <c r="A372" s="17" t="s">
        <v>625</v>
      </c>
      <c r="B372" s="23" t="s">
        <v>213</v>
      </c>
      <c r="C372" s="19">
        <v>2425</v>
      </c>
      <c r="D372" s="35">
        <v>73</v>
      </c>
      <c r="E372" s="35">
        <v>75</v>
      </c>
      <c r="F372" s="40">
        <v>148</v>
      </c>
      <c r="G372" s="21">
        <v>6.1030927835051552</v>
      </c>
      <c r="H372" s="35">
        <v>674</v>
      </c>
      <c r="I372" s="35">
        <v>0</v>
      </c>
      <c r="J372" s="35">
        <v>0</v>
      </c>
      <c r="K372" s="41">
        <v>0</v>
      </c>
      <c r="L372" s="21">
        <v>0</v>
      </c>
    </row>
    <row r="373" spans="1:12" ht="14.25" hidden="1" customHeight="1" outlineLevel="1" x14ac:dyDescent="0.2">
      <c r="A373" s="17" t="s">
        <v>626</v>
      </c>
      <c r="B373" s="23" t="s">
        <v>627</v>
      </c>
      <c r="C373" s="19">
        <v>12946</v>
      </c>
      <c r="D373" s="35">
        <v>600</v>
      </c>
      <c r="E373" s="35">
        <v>549</v>
      </c>
      <c r="F373" s="40">
        <v>1149</v>
      </c>
      <c r="G373" s="21">
        <v>8.8753282867294914</v>
      </c>
      <c r="H373" s="35">
        <v>560</v>
      </c>
      <c r="I373" s="35">
        <v>14</v>
      </c>
      <c r="J373" s="35">
        <v>18</v>
      </c>
      <c r="K373" s="41">
        <v>32</v>
      </c>
      <c r="L373" s="21">
        <v>5.7142857142857144</v>
      </c>
    </row>
    <row r="374" spans="1:12" ht="14.25" hidden="1" customHeight="1" outlineLevel="1" x14ac:dyDescent="0.2">
      <c r="A374" s="17" t="s">
        <v>628</v>
      </c>
      <c r="B374" s="23" t="s">
        <v>629</v>
      </c>
      <c r="C374" s="19">
        <v>3577</v>
      </c>
      <c r="D374" s="35">
        <v>124</v>
      </c>
      <c r="E374" s="35">
        <v>123</v>
      </c>
      <c r="F374" s="40">
        <v>247</v>
      </c>
      <c r="G374" s="21">
        <v>6.9052278445624822</v>
      </c>
      <c r="H374" s="35">
        <v>939</v>
      </c>
      <c r="I374" s="35">
        <v>0</v>
      </c>
      <c r="J374" s="35">
        <v>0</v>
      </c>
      <c r="K374" s="41">
        <v>0</v>
      </c>
      <c r="L374" s="21">
        <v>0</v>
      </c>
    </row>
    <row r="375" spans="1:12" ht="14.25" hidden="1" customHeight="1" outlineLevel="1" x14ac:dyDescent="0.2">
      <c r="A375" s="17" t="s">
        <v>630</v>
      </c>
      <c r="B375" s="23" t="s">
        <v>631</v>
      </c>
      <c r="C375" s="19">
        <v>1922</v>
      </c>
      <c r="D375" s="35">
        <v>68</v>
      </c>
      <c r="E375" s="35">
        <v>52</v>
      </c>
      <c r="F375" s="40">
        <v>120</v>
      </c>
      <c r="G375" s="21">
        <v>6.2434963579604572</v>
      </c>
      <c r="H375" s="35">
        <v>605</v>
      </c>
      <c r="I375" s="35">
        <v>2</v>
      </c>
      <c r="J375" s="35">
        <v>1</v>
      </c>
      <c r="K375" s="41">
        <v>3</v>
      </c>
      <c r="L375" s="21">
        <v>0.49586776859504134</v>
      </c>
    </row>
    <row r="376" spans="1:12" ht="14.25" hidden="1" customHeight="1" outlineLevel="1" x14ac:dyDescent="0.2">
      <c r="A376" s="17" t="s">
        <v>632</v>
      </c>
      <c r="B376" s="23" t="s">
        <v>226</v>
      </c>
      <c r="C376" s="19">
        <v>5722</v>
      </c>
      <c r="D376" s="35">
        <v>290</v>
      </c>
      <c r="E376" s="35">
        <v>243</v>
      </c>
      <c r="F376" s="40">
        <v>533</v>
      </c>
      <c r="G376" s="21">
        <v>9.3149248514505416</v>
      </c>
      <c r="H376" s="35">
        <v>-123</v>
      </c>
      <c r="I376" s="35">
        <v>1</v>
      </c>
      <c r="J376" s="35">
        <v>3</v>
      </c>
      <c r="K376" s="41">
        <v>4</v>
      </c>
      <c r="L376" s="21">
        <v>-3.2520325203252036</v>
      </c>
    </row>
    <row r="377" spans="1:12" ht="14.25" hidden="1" customHeight="1" outlineLevel="1" x14ac:dyDescent="0.2">
      <c r="A377" s="17" t="s">
        <v>633</v>
      </c>
      <c r="B377" s="23" t="s">
        <v>634</v>
      </c>
      <c r="C377" s="35">
        <v>829</v>
      </c>
      <c r="D377" s="35">
        <v>23</v>
      </c>
      <c r="E377" s="35">
        <v>24</v>
      </c>
      <c r="F377" s="40">
        <v>47</v>
      </c>
      <c r="G377" s="21">
        <v>5.6694813027744271</v>
      </c>
      <c r="H377" s="19">
        <v>173</v>
      </c>
      <c r="I377" s="35">
        <v>0</v>
      </c>
      <c r="J377" s="35">
        <v>0</v>
      </c>
      <c r="K377" s="41">
        <v>0</v>
      </c>
      <c r="L377" s="21">
        <v>0</v>
      </c>
    </row>
    <row r="378" spans="1:12" ht="14.25" hidden="1" customHeight="1" outlineLevel="1" x14ac:dyDescent="0.2">
      <c r="A378" s="27" t="s">
        <v>635</v>
      </c>
      <c r="B378" s="28" t="s">
        <v>636</v>
      </c>
      <c r="C378" s="29">
        <v>47474</v>
      </c>
      <c r="D378" s="38">
        <v>1447</v>
      </c>
      <c r="E378" s="38">
        <v>1351</v>
      </c>
      <c r="F378" s="38">
        <v>2798</v>
      </c>
      <c r="G378" s="31">
        <v>5.893752369718162</v>
      </c>
      <c r="H378" s="29">
        <v>15529</v>
      </c>
      <c r="I378" s="38">
        <v>3</v>
      </c>
      <c r="J378" s="38">
        <v>0</v>
      </c>
      <c r="K378" s="39">
        <v>3</v>
      </c>
      <c r="L378" s="31">
        <v>1.9318694056281796E-2</v>
      </c>
    </row>
    <row r="379" spans="1:12" ht="14.25" hidden="1" customHeight="1" outlineLevel="1" x14ac:dyDescent="0.2">
      <c r="A379" s="17" t="s">
        <v>637</v>
      </c>
      <c r="B379" s="23" t="s">
        <v>638</v>
      </c>
      <c r="C379" s="19">
        <v>1428</v>
      </c>
      <c r="D379" s="35">
        <v>33</v>
      </c>
      <c r="E379" s="35">
        <v>47</v>
      </c>
      <c r="F379" s="40">
        <v>80</v>
      </c>
      <c r="G379" s="21">
        <v>5.6022408963585439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hidden="1" customHeight="1" outlineLevel="1" x14ac:dyDescent="0.2">
      <c r="A380" s="17" t="s">
        <v>639</v>
      </c>
      <c r="B380" s="23" t="s">
        <v>640</v>
      </c>
      <c r="C380" s="19">
        <v>1433</v>
      </c>
      <c r="D380" s="35">
        <v>39</v>
      </c>
      <c r="E380" s="35">
        <v>44</v>
      </c>
      <c r="F380" s="40">
        <v>83</v>
      </c>
      <c r="G380" s="21">
        <v>5.7920446615491974</v>
      </c>
      <c r="H380" s="19">
        <v>488</v>
      </c>
      <c r="I380" s="35">
        <v>0</v>
      </c>
      <c r="J380" s="35">
        <v>0</v>
      </c>
      <c r="K380" s="41">
        <v>0</v>
      </c>
      <c r="L380" s="21">
        <v>0</v>
      </c>
    </row>
    <row r="381" spans="1:12" ht="14.25" hidden="1" customHeight="1" outlineLevel="1" x14ac:dyDescent="0.2">
      <c r="A381" s="17" t="s">
        <v>641</v>
      </c>
      <c r="B381" s="23" t="s">
        <v>642</v>
      </c>
      <c r="C381" s="19">
        <v>6631</v>
      </c>
      <c r="D381" s="35">
        <v>212</v>
      </c>
      <c r="E381" s="35">
        <v>171</v>
      </c>
      <c r="F381" s="40">
        <v>383</v>
      </c>
      <c r="G381" s="21">
        <v>5.7759010707283966</v>
      </c>
      <c r="H381" s="19">
        <v>2567</v>
      </c>
      <c r="I381" s="35">
        <v>2</v>
      </c>
      <c r="J381" s="35">
        <v>0</v>
      </c>
      <c r="K381" s="41">
        <v>2</v>
      </c>
      <c r="L381" s="21">
        <v>7.7911959485781071E-2</v>
      </c>
    </row>
    <row r="382" spans="1:12" ht="14.25" hidden="1" customHeight="1" outlineLevel="1" x14ac:dyDescent="0.2">
      <c r="A382" s="17" t="s">
        <v>643</v>
      </c>
      <c r="B382" s="23" t="s">
        <v>644</v>
      </c>
      <c r="C382" s="19">
        <v>1799</v>
      </c>
      <c r="D382" s="35">
        <v>69</v>
      </c>
      <c r="E382" s="35">
        <v>61</v>
      </c>
      <c r="F382" s="40">
        <v>130</v>
      </c>
      <c r="G382" s="21">
        <v>7.2262367982212332</v>
      </c>
      <c r="H382" s="35">
        <v>322</v>
      </c>
      <c r="I382" s="35">
        <v>0</v>
      </c>
      <c r="J382" s="35">
        <v>0</v>
      </c>
      <c r="K382" s="41">
        <v>0</v>
      </c>
      <c r="L382" s="21">
        <v>0</v>
      </c>
    </row>
    <row r="383" spans="1:12" ht="14.25" hidden="1" customHeight="1" outlineLevel="1" x14ac:dyDescent="0.2">
      <c r="A383" s="17" t="s">
        <v>645</v>
      </c>
      <c r="B383" s="23" t="s">
        <v>646</v>
      </c>
      <c r="C383" s="35">
        <v>917</v>
      </c>
      <c r="D383" s="35">
        <v>19</v>
      </c>
      <c r="E383" s="35">
        <v>31</v>
      </c>
      <c r="F383" s="40">
        <v>50</v>
      </c>
      <c r="G383" s="21">
        <v>5.4525627044711014</v>
      </c>
      <c r="H383" s="35">
        <v>320</v>
      </c>
      <c r="I383" s="35">
        <v>0</v>
      </c>
      <c r="J383" s="35">
        <v>0</v>
      </c>
      <c r="K383" s="41">
        <v>0</v>
      </c>
      <c r="L383" s="21">
        <v>0</v>
      </c>
    </row>
    <row r="384" spans="1:12" ht="14.25" hidden="1" customHeight="1" outlineLevel="1" x14ac:dyDescent="0.2">
      <c r="A384" s="17" t="s">
        <v>647</v>
      </c>
      <c r="B384" s="23" t="s">
        <v>648</v>
      </c>
      <c r="C384" s="19">
        <v>1276</v>
      </c>
      <c r="D384" s="35">
        <v>42</v>
      </c>
      <c r="E384" s="35">
        <v>40</v>
      </c>
      <c r="F384" s="40">
        <v>82</v>
      </c>
      <c r="G384" s="21">
        <v>6.4263322884012544</v>
      </c>
      <c r="H384" s="35">
        <v>476</v>
      </c>
      <c r="I384" s="35">
        <v>0</v>
      </c>
      <c r="J384" s="35">
        <v>0</v>
      </c>
      <c r="K384" s="41">
        <v>0</v>
      </c>
      <c r="L384" s="21">
        <v>0</v>
      </c>
    </row>
    <row r="385" spans="1:12" ht="14.25" hidden="1" customHeight="1" outlineLevel="1" x14ac:dyDescent="0.2">
      <c r="A385" s="17" t="s">
        <v>649</v>
      </c>
      <c r="B385" s="23" t="s">
        <v>650</v>
      </c>
      <c r="C385" s="35">
        <v>930</v>
      </c>
      <c r="D385" s="35">
        <v>28</v>
      </c>
      <c r="E385" s="35">
        <v>27</v>
      </c>
      <c r="F385" s="40">
        <v>55</v>
      </c>
      <c r="G385" s="21">
        <v>5.913978494623656</v>
      </c>
      <c r="H385" s="35">
        <v>248</v>
      </c>
      <c r="I385" s="35">
        <v>0</v>
      </c>
      <c r="J385" s="35">
        <v>0</v>
      </c>
      <c r="K385" s="41">
        <v>0</v>
      </c>
      <c r="L385" s="21">
        <v>0</v>
      </c>
    </row>
    <row r="386" spans="1:12" ht="14.25" hidden="1" customHeight="1" outlineLevel="1" x14ac:dyDescent="0.2">
      <c r="A386" s="17" t="s">
        <v>651</v>
      </c>
      <c r="B386" s="23" t="s">
        <v>652</v>
      </c>
      <c r="C386" s="19">
        <v>2487</v>
      </c>
      <c r="D386" s="35">
        <v>99</v>
      </c>
      <c r="E386" s="35">
        <v>83</v>
      </c>
      <c r="F386" s="40">
        <v>182</v>
      </c>
      <c r="G386" s="21">
        <v>7.3180538801769197</v>
      </c>
      <c r="H386" s="35">
        <v>963</v>
      </c>
      <c r="I386" s="35">
        <v>0</v>
      </c>
      <c r="J386" s="35">
        <v>0</v>
      </c>
      <c r="K386" s="41">
        <v>0</v>
      </c>
      <c r="L386" s="21">
        <v>0</v>
      </c>
    </row>
    <row r="387" spans="1:12" ht="14.25" hidden="1" customHeight="1" outlineLevel="1" x14ac:dyDescent="0.2">
      <c r="A387" s="17" t="s">
        <v>653</v>
      </c>
      <c r="B387" s="23" t="s">
        <v>654</v>
      </c>
      <c r="C387" s="35">
        <v>996</v>
      </c>
      <c r="D387" s="35">
        <v>29</v>
      </c>
      <c r="E387" s="35">
        <v>23</v>
      </c>
      <c r="F387" s="40">
        <v>52</v>
      </c>
      <c r="G387" s="21">
        <v>5.2208835341365463</v>
      </c>
      <c r="H387" s="35">
        <v>382</v>
      </c>
      <c r="I387" s="35">
        <v>0</v>
      </c>
      <c r="J387" s="35">
        <v>0</v>
      </c>
      <c r="K387" s="41">
        <v>0</v>
      </c>
      <c r="L387" s="21">
        <v>0</v>
      </c>
    </row>
    <row r="388" spans="1:12" ht="14.25" hidden="1" customHeight="1" outlineLevel="1" x14ac:dyDescent="0.2">
      <c r="A388" s="17" t="s">
        <v>655</v>
      </c>
      <c r="B388" s="23" t="s">
        <v>656</v>
      </c>
      <c r="C388" s="19">
        <v>1227</v>
      </c>
      <c r="D388" s="35">
        <v>41</v>
      </c>
      <c r="E388" s="35">
        <v>43</v>
      </c>
      <c r="F388" s="40">
        <v>84</v>
      </c>
      <c r="G388" s="21">
        <v>6.8459657701711487</v>
      </c>
      <c r="H388" s="35">
        <v>452</v>
      </c>
      <c r="I388" s="35">
        <v>0</v>
      </c>
      <c r="J388" s="35">
        <v>0</v>
      </c>
      <c r="K388" s="41">
        <v>0</v>
      </c>
      <c r="L388" s="21">
        <v>0</v>
      </c>
    </row>
    <row r="389" spans="1:12" ht="14.25" hidden="1" customHeight="1" outlineLevel="1" x14ac:dyDescent="0.2">
      <c r="A389" s="17" t="s">
        <v>657</v>
      </c>
      <c r="B389" s="23" t="s">
        <v>658</v>
      </c>
      <c r="C389" s="19">
        <v>2555</v>
      </c>
      <c r="D389" s="35">
        <v>70</v>
      </c>
      <c r="E389" s="35">
        <v>57</v>
      </c>
      <c r="F389" s="40">
        <v>127</v>
      </c>
      <c r="G389" s="21">
        <v>4.9706457925636007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hidden="1" customHeight="1" outlineLevel="1" x14ac:dyDescent="0.2">
      <c r="A390" s="17" t="s">
        <v>659</v>
      </c>
      <c r="B390" s="23" t="s">
        <v>660</v>
      </c>
      <c r="C390" s="19">
        <v>1625</v>
      </c>
      <c r="D390" s="35">
        <v>66</v>
      </c>
      <c r="E390" s="35">
        <v>62</v>
      </c>
      <c r="F390" s="40">
        <v>128</v>
      </c>
      <c r="G390" s="21">
        <v>7.8769230769230774</v>
      </c>
      <c r="H390" s="35">
        <v>441</v>
      </c>
      <c r="I390" s="35">
        <v>0</v>
      </c>
      <c r="J390" s="35">
        <v>0</v>
      </c>
      <c r="K390" s="41">
        <v>0</v>
      </c>
      <c r="L390" s="21">
        <v>0</v>
      </c>
    </row>
    <row r="391" spans="1:12" ht="14.25" hidden="1" customHeight="1" outlineLevel="1" x14ac:dyDescent="0.2">
      <c r="A391" s="17" t="s">
        <v>661</v>
      </c>
      <c r="B391" s="23" t="s">
        <v>662</v>
      </c>
      <c r="C391" s="35">
        <v>760</v>
      </c>
      <c r="D391" s="35">
        <v>21</v>
      </c>
      <c r="E391" s="35">
        <v>24</v>
      </c>
      <c r="F391" s="40">
        <v>45</v>
      </c>
      <c r="G391" s="21">
        <v>5.9210526315789469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hidden="1" customHeight="1" outlineLevel="1" x14ac:dyDescent="0.2">
      <c r="A392" s="17" t="s">
        <v>663</v>
      </c>
      <c r="B392" s="23" t="s">
        <v>664</v>
      </c>
      <c r="C392" s="35">
        <v>548</v>
      </c>
      <c r="D392" s="35">
        <v>16</v>
      </c>
      <c r="E392" s="35">
        <v>23</v>
      </c>
      <c r="F392" s="40">
        <v>39</v>
      </c>
      <c r="G392" s="21">
        <v>7.1167883211678831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hidden="1" customHeight="1" outlineLevel="1" x14ac:dyDescent="0.2">
      <c r="A393" s="17" t="s">
        <v>665</v>
      </c>
      <c r="B393" s="23" t="s">
        <v>666</v>
      </c>
      <c r="C393" s="35">
        <v>920</v>
      </c>
      <c r="D393" s="35">
        <v>16</v>
      </c>
      <c r="E393" s="35">
        <v>13</v>
      </c>
      <c r="F393" s="40">
        <v>29</v>
      </c>
      <c r="G393" s="21">
        <v>3.152173913043478</v>
      </c>
      <c r="H393" s="35">
        <v>117</v>
      </c>
      <c r="I393" s="35">
        <v>0</v>
      </c>
      <c r="J393" s="35">
        <v>0</v>
      </c>
      <c r="K393" s="41">
        <v>0</v>
      </c>
      <c r="L393" s="21">
        <v>0</v>
      </c>
    </row>
    <row r="394" spans="1:12" ht="14.25" hidden="1" customHeight="1" outlineLevel="1" x14ac:dyDescent="0.2">
      <c r="A394" s="17" t="s">
        <v>667</v>
      </c>
      <c r="B394" s="23" t="s">
        <v>668</v>
      </c>
      <c r="C394" s="35">
        <v>910</v>
      </c>
      <c r="D394" s="35">
        <v>17</v>
      </c>
      <c r="E394" s="35">
        <v>21</v>
      </c>
      <c r="F394" s="40">
        <v>38</v>
      </c>
      <c r="G394" s="21">
        <v>4.1758241758241752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hidden="1" customHeight="1" outlineLevel="1" x14ac:dyDescent="0.2">
      <c r="A395" s="17" t="s">
        <v>669</v>
      </c>
      <c r="B395" s="23" t="s">
        <v>670</v>
      </c>
      <c r="C395" s="19">
        <v>1616</v>
      </c>
      <c r="D395" s="35">
        <v>47</v>
      </c>
      <c r="E395" s="35">
        <v>41</v>
      </c>
      <c r="F395" s="40">
        <v>88</v>
      </c>
      <c r="G395" s="21">
        <v>5.4455445544554459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hidden="1" customHeight="1" outlineLevel="1" x14ac:dyDescent="0.2">
      <c r="A396" s="17" t="s">
        <v>671</v>
      </c>
      <c r="B396" s="23" t="s">
        <v>672</v>
      </c>
      <c r="C396" s="35">
        <v>276</v>
      </c>
      <c r="D396" s="35">
        <v>7</v>
      </c>
      <c r="E396" s="35">
        <v>10</v>
      </c>
      <c r="F396" s="40">
        <v>17</v>
      </c>
      <c r="G396" s="21">
        <v>6.1594202898550732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hidden="1" customHeight="1" outlineLevel="1" x14ac:dyDescent="0.2">
      <c r="A397" s="17" t="s">
        <v>673</v>
      </c>
      <c r="B397" s="23" t="s">
        <v>674</v>
      </c>
      <c r="C397" s="19">
        <v>1181</v>
      </c>
      <c r="D397" s="35">
        <v>18</v>
      </c>
      <c r="E397" s="35">
        <v>23</v>
      </c>
      <c r="F397" s="40">
        <v>41</v>
      </c>
      <c r="G397" s="21">
        <v>3.4716342082980525</v>
      </c>
      <c r="H397" s="35">
        <v>508</v>
      </c>
      <c r="I397" s="35">
        <v>0</v>
      </c>
      <c r="J397" s="35">
        <v>0</v>
      </c>
      <c r="K397" s="41">
        <v>0</v>
      </c>
      <c r="L397" s="21">
        <v>0</v>
      </c>
    </row>
    <row r="398" spans="1:12" ht="14.25" hidden="1" customHeight="1" outlineLevel="1" x14ac:dyDescent="0.2">
      <c r="A398" s="17" t="s">
        <v>675</v>
      </c>
      <c r="B398" s="23" t="s">
        <v>676</v>
      </c>
      <c r="C398" s="35">
        <v>642</v>
      </c>
      <c r="D398" s="35">
        <v>23</v>
      </c>
      <c r="E398" s="35">
        <v>20</v>
      </c>
      <c r="F398" s="40">
        <v>43</v>
      </c>
      <c r="G398" s="21">
        <v>6.6978193146417437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hidden="1" customHeight="1" outlineLevel="1" x14ac:dyDescent="0.2">
      <c r="A399" s="17" t="s">
        <v>677</v>
      </c>
      <c r="B399" s="23" t="s">
        <v>678</v>
      </c>
      <c r="C399" s="35">
        <v>611</v>
      </c>
      <c r="D399" s="35">
        <v>27</v>
      </c>
      <c r="E399" s="35">
        <v>13</v>
      </c>
      <c r="F399" s="40">
        <v>40</v>
      </c>
      <c r="G399" s="21">
        <v>6.5466448445171856</v>
      </c>
      <c r="H399" s="35">
        <v>159</v>
      </c>
      <c r="I399" s="35">
        <v>0</v>
      </c>
      <c r="J399" s="35">
        <v>0</v>
      </c>
      <c r="K399" s="41">
        <v>0</v>
      </c>
      <c r="L399" s="21">
        <v>0</v>
      </c>
    </row>
    <row r="400" spans="1:12" ht="14.25" hidden="1" customHeight="1" outlineLevel="1" x14ac:dyDescent="0.2">
      <c r="A400" s="17" t="s">
        <v>679</v>
      </c>
      <c r="B400" s="23" t="s">
        <v>491</v>
      </c>
      <c r="C400" s="35">
        <v>809</v>
      </c>
      <c r="D400" s="35">
        <v>22</v>
      </c>
      <c r="E400" s="35">
        <v>31</v>
      </c>
      <c r="F400" s="40">
        <v>53</v>
      </c>
      <c r="G400" s="21">
        <v>6.5512978986402972</v>
      </c>
      <c r="H400" s="35">
        <v>239</v>
      </c>
      <c r="I400" s="35">
        <v>0</v>
      </c>
      <c r="J400" s="35">
        <v>0</v>
      </c>
      <c r="K400" s="41">
        <v>0</v>
      </c>
      <c r="L400" s="21">
        <v>0</v>
      </c>
    </row>
    <row r="401" spans="1:12" ht="14.25" hidden="1" customHeight="1" outlineLevel="1" x14ac:dyDescent="0.2">
      <c r="A401" s="17" t="s">
        <v>680</v>
      </c>
      <c r="B401" s="23" t="s">
        <v>99</v>
      </c>
      <c r="C401" s="19">
        <v>1365</v>
      </c>
      <c r="D401" s="35">
        <v>33</v>
      </c>
      <c r="E401" s="35">
        <v>32</v>
      </c>
      <c r="F401" s="40">
        <v>65</v>
      </c>
      <c r="G401" s="21">
        <v>4.7619047619047619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hidden="1" customHeight="1" outlineLevel="1" x14ac:dyDescent="0.2">
      <c r="A402" s="17" t="s">
        <v>681</v>
      </c>
      <c r="B402" s="23" t="s">
        <v>682</v>
      </c>
      <c r="C402" s="19">
        <v>1662</v>
      </c>
      <c r="D402" s="35">
        <v>58</v>
      </c>
      <c r="E402" s="35">
        <v>67</v>
      </c>
      <c r="F402" s="40">
        <v>125</v>
      </c>
      <c r="G402" s="21">
        <v>7.521058965102287</v>
      </c>
      <c r="H402" s="35">
        <v>438</v>
      </c>
      <c r="I402" s="35">
        <v>0</v>
      </c>
      <c r="J402" s="35">
        <v>0</v>
      </c>
      <c r="K402" s="41">
        <v>0</v>
      </c>
      <c r="L402" s="21">
        <v>0</v>
      </c>
    </row>
    <row r="403" spans="1:12" ht="14.25" hidden="1" customHeight="1" outlineLevel="1" x14ac:dyDescent="0.2">
      <c r="A403" s="17" t="s">
        <v>683</v>
      </c>
      <c r="B403" s="23" t="s">
        <v>58</v>
      </c>
      <c r="C403" s="19">
        <v>1117</v>
      </c>
      <c r="D403" s="35">
        <v>25</v>
      </c>
      <c r="E403" s="35">
        <v>24</v>
      </c>
      <c r="F403" s="40">
        <v>49</v>
      </c>
      <c r="G403" s="21">
        <v>4.3867502238137863</v>
      </c>
      <c r="H403" s="35">
        <v>408</v>
      </c>
      <c r="I403" s="35">
        <v>0</v>
      </c>
      <c r="J403" s="35">
        <v>0</v>
      </c>
      <c r="K403" s="41">
        <v>0</v>
      </c>
      <c r="L403" s="21">
        <v>0</v>
      </c>
    </row>
    <row r="404" spans="1:12" ht="14.25" hidden="1" customHeight="1" outlineLevel="1" x14ac:dyDescent="0.2">
      <c r="A404" s="17" t="s">
        <v>684</v>
      </c>
      <c r="B404" s="23" t="s">
        <v>685</v>
      </c>
      <c r="C404" s="19">
        <v>3381</v>
      </c>
      <c r="D404" s="35">
        <v>103</v>
      </c>
      <c r="E404" s="35">
        <v>100</v>
      </c>
      <c r="F404" s="40">
        <v>203</v>
      </c>
      <c r="G404" s="21">
        <v>6.004140786749482</v>
      </c>
      <c r="H404" s="35">
        <v>891</v>
      </c>
      <c r="I404" s="35">
        <v>0</v>
      </c>
      <c r="J404" s="35">
        <v>0</v>
      </c>
      <c r="K404" s="41">
        <v>0</v>
      </c>
      <c r="L404" s="21">
        <v>0</v>
      </c>
    </row>
    <row r="405" spans="1:12" ht="14.25" hidden="1" customHeight="1" outlineLevel="1" x14ac:dyDescent="0.2">
      <c r="A405" s="17" t="s">
        <v>686</v>
      </c>
      <c r="B405" s="23" t="s">
        <v>687</v>
      </c>
      <c r="C405" s="19">
        <v>1408</v>
      </c>
      <c r="D405" s="35">
        <v>40</v>
      </c>
      <c r="E405" s="35">
        <v>34</v>
      </c>
      <c r="F405" s="40">
        <v>74</v>
      </c>
      <c r="G405" s="21">
        <v>5.2556818181818183</v>
      </c>
      <c r="H405" s="35">
        <v>530</v>
      </c>
      <c r="I405" s="35">
        <v>0</v>
      </c>
      <c r="J405" s="35">
        <v>0</v>
      </c>
      <c r="K405" s="41">
        <v>0</v>
      </c>
      <c r="L405" s="21">
        <v>0</v>
      </c>
    </row>
    <row r="406" spans="1:12" ht="14.25" hidden="1" customHeight="1" outlineLevel="1" x14ac:dyDescent="0.2">
      <c r="A406" s="17" t="s">
        <v>688</v>
      </c>
      <c r="B406" s="23" t="s">
        <v>689</v>
      </c>
      <c r="C406" s="19">
        <v>1522</v>
      </c>
      <c r="D406" s="35">
        <v>58</v>
      </c>
      <c r="E406" s="35">
        <v>39</v>
      </c>
      <c r="F406" s="40">
        <v>97</v>
      </c>
      <c r="G406" s="21">
        <v>6.3731931668856765</v>
      </c>
      <c r="H406" s="35">
        <v>599</v>
      </c>
      <c r="I406" s="35">
        <v>1</v>
      </c>
      <c r="J406" s="35">
        <v>0</v>
      </c>
      <c r="K406" s="41">
        <v>1</v>
      </c>
      <c r="L406" s="21">
        <v>0.1669449081803005</v>
      </c>
    </row>
    <row r="407" spans="1:12" ht="14.25" hidden="1" customHeight="1" outlineLevel="1" x14ac:dyDescent="0.2">
      <c r="A407" s="17" t="s">
        <v>690</v>
      </c>
      <c r="B407" s="23" t="s">
        <v>230</v>
      </c>
      <c r="C407" s="19">
        <v>1156</v>
      </c>
      <c r="D407" s="35">
        <v>38</v>
      </c>
      <c r="E407" s="35">
        <v>41</v>
      </c>
      <c r="F407" s="40">
        <v>79</v>
      </c>
      <c r="G407" s="21">
        <v>6.8339100346020771</v>
      </c>
      <c r="H407" s="35">
        <v>386</v>
      </c>
      <c r="I407" s="35">
        <v>0</v>
      </c>
      <c r="J407" s="35">
        <v>0</v>
      </c>
      <c r="K407" s="41">
        <v>0</v>
      </c>
      <c r="L407" s="21">
        <v>0</v>
      </c>
    </row>
    <row r="408" spans="1:12" ht="14.25" hidden="1" customHeight="1" outlineLevel="1" x14ac:dyDescent="0.2">
      <c r="A408" s="17" t="s">
        <v>691</v>
      </c>
      <c r="B408" s="23" t="s">
        <v>692</v>
      </c>
      <c r="C408" s="19">
        <v>2748</v>
      </c>
      <c r="D408" s="35">
        <v>79</v>
      </c>
      <c r="E408" s="35">
        <v>71</v>
      </c>
      <c r="F408" s="40">
        <v>150</v>
      </c>
      <c r="G408" s="21">
        <v>5.4585152838427948</v>
      </c>
      <c r="H408" s="35">
        <v>916</v>
      </c>
      <c r="I408" s="35">
        <v>0</v>
      </c>
      <c r="J408" s="35">
        <v>0</v>
      </c>
      <c r="K408" s="41">
        <v>0</v>
      </c>
      <c r="L408" s="21">
        <v>0</v>
      </c>
    </row>
    <row r="409" spans="1:12" ht="14.25" hidden="1" customHeight="1" outlineLevel="1" x14ac:dyDescent="0.2">
      <c r="A409" s="17" t="s">
        <v>693</v>
      </c>
      <c r="B409" s="23" t="s">
        <v>694</v>
      </c>
      <c r="C409" s="35">
        <v>458</v>
      </c>
      <c r="D409" s="35">
        <v>25</v>
      </c>
      <c r="E409" s="35">
        <v>11</v>
      </c>
      <c r="F409" s="40">
        <v>36</v>
      </c>
      <c r="G409" s="21">
        <v>7.860262008733625</v>
      </c>
      <c r="H409" s="35">
        <v>173</v>
      </c>
      <c r="I409" s="35">
        <v>0</v>
      </c>
      <c r="J409" s="35">
        <v>0</v>
      </c>
      <c r="K409" s="41">
        <v>0</v>
      </c>
      <c r="L409" s="21">
        <v>0</v>
      </c>
    </row>
    <row r="410" spans="1:12" ht="14.25" hidden="1" customHeight="1" outlineLevel="1" x14ac:dyDescent="0.2">
      <c r="A410" s="17" t="s">
        <v>695</v>
      </c>
      <c r="B410" s="23" t="s">
        <v>696</v>
      </c>
      <c r="C410" s="19">
        <v>1080</v>
      </c>
      <c r="D410" s="35">
        <v>27</v>
      </c>
      <c r="E410" s="35">
        <v>24</v>
      </c>
      <c r="F410" s="40">
        <v>51</v>
      </c>
      <c r="G410" s="21">
        <v>4.7222222222222223</v>
      </c>
      <c r="H410" s="19">
        <v>374</v>
      </c>
      <c r="I410" s="35">
        <v>0</v>
      </c>
      <c r="J410" s="35">
        <v>0</v>
      </c>
      <c r="K410" s="41">
        <v>0</v>
      </c>
      <c r="L410" s="21">
        <v>0</v>
      </c>
    </row>
    <row r="411" spans="1:12" ht="14.25" hidden="1" customHeight="1" outlineLevel="1" x14ac:dyDescent="0.2">
      <c r="A411" s="27" t="s">
        <v>697</v>
      </c>
      <c r="B411" s="28" t="s">
        <v>698</v>
      </c>
      <c r="C411" s="29">
        <v>50255</v>
      </c>
      <c r="D411" s="38">
        <v>1420</v>
      </c>
      <c r="E411" s="38">
        <v>1437</v>
      </c>
      <c r="F411" s="38">
        <v>2857</v>
      </c>
      <c r="G411" s="31">
        <v>5.6850064670182068</v>
      </c>
      <c r="H411" s="29">
        <v>14685</v>
      </c>
      <c r="I411" s="38">
        <v>48</v>
      </c>
      <c r="J411" s="38">
        <v>39</v>
      </c>
      <c r="K411" s="39">
        <v>87</v>
      </c>
      <c r="L411" s="31">
        <v>0.59244126659856988</v>
      </c>
    </row>
    <row r="412" spans="1:12" ht="14.25" hidden="1" customHeight="1" outlineLevel="1" x14ac:dyDescent="0.2">
      <c r="A412" s="17" t="s">
        <v>699</v>
      </c>
      <c r="B412" s="23" t="s">
        <v>700</v>
      </c>
      <c r="C412" s="19">
        <v>2327</v>
      </c>
      <c r="D412" s="35">
        <v>74</v>
      </c>
      <c r="E412" s="35">
        <v>69</v>
      </c>
      <c r="F412" s="40">
        <v>143</v>
      </c>
      <c r="G412" s="21">
        <v>6.1452513966480442</v>
      </c>
      <c r="H412" s="19">
        <v>709</v>
      </c>
      <c r="I412" s="35">
        <v>0</v>
      </c>
      <c r="J412" s="35">
        <v>0</v>
      </c>
      <c r="K412" s="41">
        <v>0</v>
      </c>
      <c r="L412" s="21">
        <v>0</v>
      </c>
    </row>
    <row r="413" spans="1:12" ht="14.25" hidden="1" customHeight="1" outlineLevel="1" x14ac:dyDescent="0.2">
      <c r="A413" s="17" t="s">
        <v>701</v>
      </c>
      <c r="B413" s="23" t="s">
        <v>702</v>
      </c>
      <c r="C413" s="19">
        <v>3260</v>
      </c>
      <c r="D413" s="35">
        <v>106</v>
      </c>
      <c r="E413" s="35">
        <v>106</v>
      </c>
      <c r="F413" s="40">
        <v>212</v>
      </c>
      <c r="G413" s="21">
        <v>6.5030674846625764</v>
      </c>
      <c r="H413" s="19">
        <v>1160</v>
      </c>
      <c r="I413" s="35">
        <v>0</v>
      </c>
      <c r="J413" s="35">
        <v>0</v>
      </c>
      <c r="K413" s="41">
        <v>0</v>
      </c>
      <c r="L413" s="21">
        <v>0</v>
      </c>
    </row>
    <row r="414" spans="1:12" ht="14.25" hidden="1" customHeight="1" outlineLevel="1" x14ac:dyDescent="0.2">
      <c r="A414" s="17" t="s">
        <v>703</v>
      </c>
      <c r="B414" s="23" t="s">
        <v>704</v>
      </c>
      <c r="C414" s="35">
        <v>917</v>
      </c>
      <c r="D414" s="35">
        <v>24</v>
      </c>
      <c r="E414" s="35">
        <v>15</v>
      </c>
      <c r="F414" s="40">
        <v>39</v>
      </c>
      <c r="G414" s="21">
        <v>4.2529989094874594</v>
      </c>
      <c r="H414" s="35">
        <v>492</v>
      </c>
      <c r="I414" s="35">
        <v>2</v>
      </c>
      <c r="J414" s="35">
        <v>1</v>
      </c>
      <c r="K414" s="41">
        <v>3</v>
      </c>
      <c r="L414" s="21">
        <v>0.6097560975609756</v>
      </c>
    </row>
    <row r="415" spans="1:12" ht="14.25" hidden="1" customHeight="1" outlineLevel="1" x14ac:dyDescent="0.2">
      <c r="A415" s="17" t="s">
        <v>705</v>
      </c>
      <c r="B415" s="23" t="s">
        <v>706</v>
      </c>
      <c r="C415" s="19">
        <v>2434</v>
      </c>
      <c r="D415" s="35">
        <v>66</v>
      </c>
      <c r="E415" s="35">
        <v>65</v>
      </c>
      <c r="F415" s="40">
        <v>131</v>
      </c>
      <c r="G415" s="21">
        <v>5.3820870994248153</v>
      </c>
      <c r="H415" s="35">
        <v>847</v>
      </c>
      <c r="I415" s="35">
        <v>0</v>
      </c>
      <c r="J415" s="35">
        <v>0</v>
      </c>
      <c r="K415" s="41">
        <v>0</v>
      </c>
      <c r="L415" s="21">
        <v>0</v>
      </c>
    </row>
    <row r="416" spans="1:12" ht="14.25" hidden="1" customHeight="1" outlineLevel="1" x14ac:dyDescent="0.2">
      <c r="A416" s="17" t="s">
        <v>707</v>
      </c>
      <c r="B416" s="23" t="s">
        <v>708</v>
      </c>
      <c r="C416" s="19">
        <v>2841</v>
      </c>
      <c r="D416" s="35">
        <v>79</v>
      </c>
      <c r="E416" s="35">
        <v>95</v>
      </c>
      <c r="F416" s="40">
        <v>174</v>
      </c>
      <c r="G416" s="21">
        <v>6.1246040126715942</v>
      </c>
      <c r="H416" s="35">
        <v>710</v>
      </c>
      <c r="I416" s="35">
        <v>0</v>
      </c>
      <c r="J416" s="35">
        <v>0</v>
      </c>
      <c r="K416" s="41">
        <v>0</v>
      </c>
      <c r="L416" s="21">
        <v>0</v>
      </c>
    </row>
    <row r="417" spans="1:12" ht="14.25" hidden="1" customHeight="1" outlineLevel="1" x14ac:dyDescent="0.2">
      <c r="A417" s="17" t="s">
        <v>709</v>
      </c>
      <c r="B417" s="23" t="s">
        <v>710</v>
      </c>
      <c r="C417" s="19">
        <v>2425</v>
      </c>
      <c r="D417" s="35">
        <v>82</v>
      </c>
      <c r="E417" s="35">
        <v>90</v>
      </c>
      <c r="F417" s="40">
        <v>172</v>
      </c>
      <c r="G417" s="21">
        <v>7.0927835051546388</v>
      </c>
      <c r="H417" s="19">
        <v>214</v>
      </c>
      <c r="I417" s="35">
        <v>0</v>
      </c>
      <c r="J417" s="35">
        <v>0</v>
      </c>
      <c r="K417" s="41">
        <v>0</v>
      </c>
      <c r="L417" s="21">
        <v>0</v>
      </c>
    </row>
    <row r="418" spans="1:12" ht="14.25" hidden="1" customHeight="1" outlineLevel="1" x14ac:dyDescent="0.2">
      <c r="A418" s="17" t="s">
        <v>711</v>
      </c>
      <c r="B418" s="23" t="s">
        <v>712</v>
      </c>
      <c r="C418" s="19">
        <v>3865</v>
      </c>
      <c r="D418" s="35">
        <v>144</v>
      </c>
      <c r="E418" s="35">
        <v>132</v>
      </c>
      <c r="F418" s="40">
        <v>276</v>
      </c>
      <c r="G418" s="21">
        <v>7.1410090556274257</v>
      </c>
      <c r="H418" s="19">
        <v>1055</v>
      </c>
      <c r="I418" s="35">
        <v>2</v>
      </c>
      <c r="J418" s="35">
        <v>1</v>
      </c>
      <c r="K418" s="41">
        <v>3</v>
      </c>
      <c r="L418" s="21">
        <v>0.28436018957345971</v>
      </c>
    </row>
    <row r="419" spans="1:12" ht="14.25" hidden="1" customHeight="1" outlineLevel="1" x14ac:dyDescent="0.2">
      <c r="A419" s="17" t="s">
        <v>713</v>
      </c>
      <c r="B419" s="23" t="s">
        <v>714</v>
      </c>
      <c r="C419" s="19">
        <v>5887</v>
      </c>
      <c r="D419" s="35">
        <v>144</v>
      </c>
      <c r="E419" s="35">
        <v>138</v>
      </c>
      <c r="F419" s="40">
        <v>282</v>
      </c>
      <c r="G419" s="21">
        <v>4.7902157295736369</v>
      </c>
      <c r="H419" s="19">
        <v>1764</v>
      </c>
      <c r="I419" s="35">
        <v>24</v>
      </c>
      <c r="J419" s="35">
        <v>26</v>
      </c>
      <c r="K419" s="41">
        <v>50</v>
      </c>
      <c r="L419" s="21">
        <v>2.8344671201814062</v>
      </c>
    </row>
    <row r="420" spans="1:12" ht="14.25" hidden="1" customHeight="1" outlineLevel="1" x14ac:dyDescent="0.2">
      <c r="A420" s="17" t="s">
        <v>715</v>
      </c>
      <c r="B420" s="23" t="s">
        <v>716</v>
      </c>
      <c r="C420" s="19">
        <v>1681</v>
      </c>
      <c r="D420" s="35">
        <v>29</v>
      </c>
      <c r="E420" s="35">
        <v>19</v>
      </c>
      <c r="F420" s="40">
        <v>48</v>
      </c>
      <c r="G420" s="21">
        <v>2.855443188578227</v>
      </c>
      <c r="H420" s="19">
        <v>802</v>
      </c>
      <c r="I420" s="35">
        <v>0</v>
      </c>
      <c r="J420" s="35">
        <v>0</v>
      </c>
      <c r="K420" s="41">
        <v>0</v>
      </c>
      <c r="L420" s="21">
        <v>0</v>
      </c>
    </row>
    <row r="421" spans="1:12" ht="14.25" hidden="1" customHeight="1" outlineLevel="1" x14ac:dyDescent="0.2">
      <c r="A421" s="17" t="s">
        <v>717</v>
      </c>
      <c r="B421" s="23" t="s">
        <v>718</v>
      </c>
      <c r="C421" s="19">
        <v>2613</v>
      </c>
      <c r="D421" s="35">
        <v>67</v>
      </c>
      <c r="E421" s="35">
        <v>78</v>
      </c>
      <c r="F421" s="40">
        <v>145</v>
      </c>
      <c r="G421" s="21">
        <v>5.5491771909682361</v>
      </c>
      <c r="H421" s="19">
        <v>1110</v>
      </c>
      <c r="I421" s="35">
        <v>0</v>
      </c>
      <c r="J421" s="35">
        <v>0</v>
      </c>
      <c r="K421" s="41">
        <v>0</v>
      </c>
      <c r="L421" s="21">
        <v>0</v>
      </c>
    </row>
    <row r="422" spans="1:12" ht="14.25" hidden="1" customHeight="1" outlineLevel="1" x14ac:dyDescent="0.2">
      <c r="A422" s="17" t="s">
        <v>719</v>
      </c>
      <c r="B422" s="23" t="s">
        <v>720</v>
      </c>
      <c r="C422" s="19">
        <v>1371</v>
      </c>
      <c r="D422" s="35">
        <v>16</v>
      </c>
      <c r="E422" s="35">
        <v>14</v>
      </c>
      <c r="F422" s="40">
        <v>30</v>
      </c>
      <c r="G422" s="21">
        <v>2.1881838074398248</v>
      </c>
      <c r="H422" s="19">
        <v>729</v>
      </c>
      <c r="I422" s="35">
        <v>0</v>
      </c>
      <c r="J422" s="35">
        <v>1</v>
      </c>
      <c r="K422" s="41">
        <v>1</v>
      </c>
      <c r="L422" s="21">
        <v>0.1371742112482853</v>
      </c>
    </row>
    <row r="423" spans="1:12" ht="14.25" hidden="1" customHeight="1" outlineLevel="1" x14ac:dyDescent="0.2">
      <c r="A423" s="17" t="s">
        <v>721</v>
      </c>
      <c r="B423" s="23" t="s">
        <v>722</v>
      </c>
      <c r="C423" s="19">
        <v>3533</v>
      </c>
      <c r="D423" s="35">
        <v>109</v>
      </c>
      <c r="E423" s="35">
        <v>114</v>
      </c>
      <c r="F423" s="40">
        <v>223</v>
      </c>
      <c r="G423" s="21">
        <v>6.3119162185111808</v>
      </c>
      <c r="H423" s="19">
        <v>1207</v>
      </c>
      <c r="I423" s="35">
        <v>0</v>
      </c>
      <c r="J423" s="35">
        <v>0</v>
      </c>
      <c r="K423" s="41">
        <v>0</v>
      </c>
      <c r="L423" s="21">
        <v>0</v>
      </c>
    </row>
    <row r="424" spans="1:12" ht="14.25" hidden="1" customHeight="1" outlineLevel="1" x14ac:dyDescent="0.2">
      <c r="A424" s="17" t="s">
        <v>723</v>
      </c>
      <c r="B424" s="23" t="s">
        <v>724</v>
      </c>
      <c r="C424" s="19">
        <v>1131</v>
      </c>
      <c r="D424" s="35">
        <v>25</v>
      </c>
      <c r="E424" s="35">
        <v>26</v>
      </c>
      <c r="F424" s="40">
        <v>51</v>
      </c>
      <c r="G424" s="21">
        <v>4.5092838196286467</v>
      </c>
      <c r="H424" s="35">
        <v>456</v>
      </c>
      <c r="I424" s="35">
        <v>1</v>
      </c>
      <c r="J424" s="35">
        <v>0</v>
      </c>
      <c r="K424" s="41">
        <v>1</v>
      </c>
      <c r="L424" s="21">
        <v>0.21929824561403508</v>
      </c>
    </row>
    <row r="425" spans="1:12" ht="14.25" hidden="1" customHeight="1" outlineLevel="1" x14ac:dyDescent="0.2">
      <c r="A425" s="17" t="s">
        <v>725</v>
      </c>
      <c r="B425" s="23" t="s">
        <v>726</v>
      </c>
      <c r="C425" s="19">
        <v>3052</v>
      </c>
      <c r="D425" s="35">
        <v>60</v>
      </c>
      <c r="E425" s="35">
        <v>73</v>
      </c>
      <c r="F425" s="40">
        <v>133</v>
      </c>
      <c r="G425" s="21">
        <v>4.3577981651376145</v>
      </c>
      <c r="H425" s="19">
        <v>929</v>
      </c>
      <c r="I425" s="35">
        <v>5</v>
      </c>
      <c r="J425" s="35">
        <v>2</v>
      </c>
      <c r="K425" s="41">
        <v>7</v>
      </c>
      <c r="L425" s="21">
        <v>0.75349838536060276</v>
      </c>
    </row>
    <row r="426" spans="1:12" ht="14.25" hidden="1" customHeight="1" outlineLevel="1" x14ac:dyDescent="0.2">
      <c r="A426" s="17" t="s">
        <v>727</v>
      </c>
      <c r="B426" s="23" t="s">
        <v>728</v>
      </c>
      <c r="C426" s="19">
        <v>7130</v>
      </c>
      <c r="D426" s="35">
        <v>208</v>
      </c>
      <c r="E426" s="35">
        <v>227</v>
      </c>
      <c r="F426" s="40">
        <v>435</v>
      </c>
      <c r="G426" s="21">
        <v>6.1009817671809259</v>
      </c>
      <c r="H426" s="19">
        <v>1147</v>
      </c>
      <c r="I426" s="35">
        <v>12</v>
      </c>
      <c r="J426" s="35">
        <v>3</v>
      </c>
      <c r="K426" s="41">
        <v>15</v>
      </c>
      <c r="L426" s="21">
        <v>1.3077593722755012</v>
      </c>
    </row>
    <row r="427" spans="1:12" ht="14.25" hidden="1" customHeight="1" outlineLevel="1" x14ac:dyDescent="0.2">
      <c r="A427" s="17" t="s">
        <v>729</v>
      </c>
      <c r="B427" s="23" t="s">
        <v>730</v>
      </c>
      <c r="C427" s="19">
        <v>1007</v>
      </c>
      <c r="D427" s="35">
        <v>30</v>
      </c>
      <c r="E427" s="35">
        <v>31</v>
      </c>
      <c r="F427" s="40">
        <v>61</v>
      </c>
      <c r="G427" s="21">
        <v>6.0575968222442897</v>
      </c>
      <c r="H427" s="35">
        <v>74</v>
      </c>
      <c r="I427" s="35">
        <v>0</v>
      </c>
      <c r="J427" s="35">
        <v>0</v>
      </c>
      <c r="K427" s="41">
        <v>0</v>
      </c>
      <c r="L427" s="21">
        <v>0</v>
      </c>
    </row>
    <row r="428" spans="1:12" ht="14.25" hidden="1" customHeight="1" outlineLevel="1" x14ac:dyDescent="0.2">
      <c r="A428" s="17" t="s">
        <v>731</v>
      </c>
      <c r="B428" s="23" t="s">
        <v>732</v>
      </c>
      <c r="C428" s="19">
        <v>1298</v>
      </c>
      <c r="D428" s="35">
        <v>50</v>
      </c>
      <c r="E428" s="35">
        <v>43</v>
      </c>
      <c r="F428" s="40">
        <v>93</v>
      </c>
      <c r="G428" s="21">
        <v>7.1648690292758079</v>
      </c>
      <c r="H428" s="35">
        <v>419</v>
      </c>
      <c r="I428" s="35">
        <v>2</v>
      </c>
      <c r="J428" s="35">
        <v>2</v>
      </c>
      <c r="K428" s="41">
        <v>4</v>
      </c>
      <c r="L428" s="21">
        <v>0.95465393794749409</v>
      </c>
    </row>
    <row r="429" spans="1:12" ht="14.25" hidden="1" customHeight="1" outlineLevel="1" x14ac:dyDescent="0.2">
      <c r="A429" s="17" t="s">
        <v>733</v>
      </c>
      <c r="B429" s="23" t="s">
        <v>436</v>
      </c>
      <c r="C429" s="19">
        <v>1175</v>
      </c>
      <c r="D429" s="35">
        <v>28</v>
      </c>
      <c r="E429" s="35">
        <v>33</v>
      </c>
      <c r="F429" s="40">
        <v>61</v>
      </c>
      <c r="G429" s="21">
        <v>5.1914893617021276</v>
      </c>
      <c r="H429" s="35">
        <v>315</v>
      </c>
      <c r="I429" s="35">
        <v>0</v>
      </c>
      <c r="J429" s="35">
        <v>0</v>
      </c>
      <c r="K429" s="41">
        <v>0</v>
      </c>
      <c r="L429" s="21">
        <v>0</v>
      </c>
    </row>
    <row r="430" spans="1:12" ht="14.25" hidden="1" customHeight="1" outlineLevel="1" x14ac:dyDescent="0.2">
      <c r="A430" s="17" t="s">
        <v>734</v>
      </c>
      <c r="B430" s="23" t="s">
        <v>735</v>
      </c>
      <c r="C430" s="35">
        <v>935</v>
      </c>
      <c r="D430" s="35">
        <v>31</v>
      </c>
      <c r="E430" s="35">
        <v>21</v>
      </c>
      <c r="F430" s="40">
        <v>52</v>
      </c>
      <c r="G430" s="21">
        <v>5.5614973262032086</v>
      </c>
      <c r="H430" s="35">
        <v>273</v>
      </c>
      <c r="I430" s="35">
        <v>0</v>
      </c>
      <c r="J430" s="35">
        <v>1</v>
      </c>
      <c r="K430" s="41">
        <v>1</v>
      </c>
      <c r="L430" s="21">
        <v>0.36630036630036628</v>
      </c>
    </row>
    <row r="431" spans="1:12" ht="14.25" hidden="1" customHeight="1" outlineLevel="1" x14ac:dyDescent="0.2">
      <c r="A431" s="17" t="s">
        <v>736</v>
      </c>
      <c r="B431" s="23" t="s">
        <v>737</v>
      </c>
      <c r="C431" s="35">
        <v>807</v>
      </c>
      <c r="D431" s="35">
        <v>21</v>
      </c>
      <c r="E431" s="35">
        <v>19</v>
      </c>
      <c r="F431" s="40">
        <v>40</v>
      </c>
      <c r="G431" s="21">
        <v>4.9566294919454776</v>
      </c>
      <c r="H431" s="35">
        <v>264</v>
      </c>
      <c r="I431" s="35">
        <v>0</v>
      </c>
      <c r="J431" s="35">
        <v>2</v>
      </c>
      <c r="K431" s="41">
        <v>2</v>
      </c>
      <c r="L431" s="21">
        <v>0.75757575757575757</v>
      </c>
    </row>
    <row r="432" spans="1:12" ht="14.25" hidden="1" customHeight="1" outlineLevel="1" x14ac:dyDescent="0.2">
      <c r="A432" s="17" t="s">
        <v>738</v>
      </c>
      <c r="B432" s="23" t="s">
        <v>739</v>
      </c>
      <c r="C432" s="35">
        <v>566</v>
      </c>
      <c r="D432" s="35">
        <v>27</v>
      </c>
      <c r="E432" s="35">
        <v>29</v>
      </c>
      <c r="F432" s="40">
        <v>56</v>
      </c>
      <c r="G432" s="21">
        <v>9.8939929328621901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hidden="1" customHeight="1" outlineLevel="1" x14ac:dyDescent="0.2">
      <c r="A433" s="27" t="s">
        <v>740</v>
      </c>
      <c r="B433" s="28" t="s">
        <v>741</v>
      </c>
      <c r="C433" s="29">
        <v>32147</v>
      </c>
      <c r="D433" s="29">
        <v>1489</v>
      </c>
      <c r="E433" s="29">
        <v>1431</v>
      </c>
      <c r="F433" s="29">
        <v>2920</v>
      </c>
      <c r="G433" s="31">
        <v>9.0832737113883102</v>
      </c>
      <c r="H433" s="29">
        <v>2933</v>
      </c>
      <c r="I433" s="29">
        <v>7</v>
      </c>
      <c r="J433" s="29">
        <v>1</v>
      </c>
      <c r="K433" s="36">
        <v>8</v>
      </c>
      <c r="L433" s="31">
        <v>0.2727582679849983</v>
      </c>
    </row>
    <row r="434" spans="1:12" ht="14.25" hidden="1" customHeight="1" outlineLevel="1" x14ac:dyDescent="0.2">
      <c r="A434" s="17" t="s">
        <v>742</v>
      </c>
      <c r="B434" s="23" t="s">
        <v>743</v>
      </c>
      <c r="C434" s="35">
        <v>155</v>
      </c>
      <c r="D434" s="19">
        <v>15</v>
      </c>
      <c r="E434" s="19">
        <v>16</v>
      </c>
      <c r="F434" s="20">
        <v>31</v>
      </c>
      <c r="G434" s="21">
        <v>20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hidden="1" customHeight="1" outlineLevel="1" x14ac:dyDescent="0.2">
      <c r="A435" s="17" t="s">
        <v>744</v>
      </c>
      <c r="B435" s="23" t="s">
        <v>745</v>
      </c>
      <c r="C435" s="19">
        <v>1774</v>
      </c>
      <c r="D435" s="19">
        <v>116</v>
      </c>
      <c r="E435" s="19">
        <v>105</v>
      </c>
      <c r="F435" s="20">
        <v>221</v>
      </c>
      <c r="G435" s="21">
        <v>12.457722660653889</v>
      </c>
      <c r="H435" s="35">
        <v>332</v>
      </c>
      <c r="I435" s="19">
        <v>2</v>
      </c>
      <c r="J435" s="19">
        <v>0</v>
      </c>
      <c r="K435" s="22">
        <v>2</v>
      </c>
      <c r="L435" s="21">
        <v>0.60240963855421692</v>
      </c>
    </row>
    <row r="436" spans="1:12" ht="14.25" hidden="1" customHeight="1" outlineLevel="1" x14ac:dyDescent="0.2">
      <c r="A436" s="17" t="s">
        <v>746</v>
      </c>
      <c r="B436" s="23" t="s">
        <v>747</v>
      </c>
      <c r="C436" s="19">
        <v>1565</v>
      </c>
      <c r="D436" s="19">
        <v>42</v>
      </c>
      <c r="E436" s="19">
        <v>41</v>
      </c>
      <c r="F436" s="20">
        <v>83</v>
      </c>
      <c r="G436" s="21">
        <v>5.3035143769968052</v>
      </c>
      <c r="H436" s="35">
        <v>153</v>
      </c>
      <c r="I436" s="19">
        <v>0</v>
      </c>
      <c r="J436" s="19">
        <v>0</v>
      </c>
      <c r="K436" s="22">
        <v>0</v>
      </c>
      <c r="L436" s="21">
        <v>0</v>
      </c>
    </row>
    <row r="437" spans="1:12" ht="14.25" hidden="1" customHeight="1" outlineLevel="1" x14ac:dyDescent="0.2">
      <c r="A437" s="17" t="s">
        <v>748</v>
      </c>
      <c r="B437" s="23" t="s">
        <v>749</v>
      </c>
      <c r="C437" s="19">
        <v>3736</v>
      </c>
      <c r="D437" s="19">
        <v>167</v>
      </c>
      <c r="E437" s="19">
        <v>141</v>
      </c>
      <c r="F437" s="20">
        <v>308</v>
      </c>
      <c r="G437" s="21">
        <v>8.2441113490364017</v>
      </c>
      <c r="H437" s="35">
        <v>3</v>
      </c>
      <c r="I437" s="19">
        <v>3</v>
      </c>
      <c r="J437" s="19">
        <v>0</v>
      </c>
      <c r="K437" s="22">
        <v>3</v>
      </c>
      <c r="L437" s="21">
        <v>100</v>
      </c>
    </row>
    <row r="438" spans="1:12" ht="14.25" hidden="1" customHeight="1" outlineLevel="1" x14ac:dyDescent="0.2">
      <c r="A438" s="17" t="s">
        <v>750</v>
      </c>
      <c r="B438" s="23" t="s">
        <v>751</v>
      </c>
      <c r="C438" s="19">
        <v>3945</v>
      </c>
      <c r="D438" s="19">
        <v>177</v>
      </c>
      <c r="E438" s="19">
        <v>149</v>
      </c>
      <c r="F438" s="20">
        <v>326</v>
      </c>
      <c r="G438" s="21">
        <v>8.2636248415716089</v>
      </c>
      <c r="H438" s="35">
        <v>529</v>
      </c>
      <c r="I438" s="19">
        <v>0</v>
      </c>
      <c r="J438" s="19">
        <v>0</v>
      </c>
      <c r="K438" s="22">
        <v>0</v>
      </c>
      <c r="L438" s="21">
        <v>0</v>
      </c>
    </row>
    <row r="439" spans="1:12" ht="14.25" hidden="1" customHeight="1" outlineLevel="1" x14ac:dyDescent="0.2">
      <c r="A439" s="17" t="s">
        <v>752</v>
      </c>
      <c r="B439" s="23" t="s">
        <v>753</v>
      </c>
      <c r="C439" s="19">
        <v>1802</v>
      </c>
      <c r="D439" s="19">
        <v>110</v>
      </c>
      <c r="E439" s="19">
        <v>109</v>
      </c>
      <c r="F439" s="20">
        <v>219</v>
      </c>
      <c r="G439" s="21">
        <v>12.153163152053274</v>
      </c>
      <c r="H439" s="35">
        <v>282</v>
      </c>
      <c r="I439" s="19">
        <v>0</v>
      </c>
      <c r="J439" s="19">
        <v>0</v>
      </c>
      <c r="K439" s="22">
        <v>0</v>
      </c>
      <c r="L439" s="21">
        <v>0</v>
      </c>
    </row>
    <row r="440" spans="1:12" ht="14.25" hidden="1" customHeight="1" outlineLevel="1" x14ac:dyDescent="0.2">
      <c r="A440" s="17" t="s">
        <v>754</v>
      </c>
      <c r="B440" s="23" t="s">
        <v>45</v>
      </c>
      <c r="C440" s="19">
        <v>1465</v>
      </c>
      <c r="D440" s="19">
        <v>54</v>
      </c>
      <c r="E440" s="19">
        <v>64</v>
      </c>
      <c r="F440" s="20">
        <v>118</v>
      </c>
      <c r="G440" s="21">
        <v>8.0546075085324222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hidden="1" customHeight="1" outlineLevel="1" x14ac:dyDescent="0.2">
      <c r="A441" s="17" t="s">
        <v>755</v>
      </c>
      <c r="B441" s="23" t="s">
        <v>756</v>
      </c>
      <c r="C441" s="35">
        <v>534</v>
      </c>
      <c r="D441" s="19">
        <v>30</v>
      </c>
      <c r="E441" s="19">
        <v>27</v>
      </c>
      <c r="F441" s="20">
        <v>57</v>
      </c>
      <c r="G441" s="21">
        <v>10.674157303370785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hidden="1" customHeight="1" outlineLevel="1" x14ac:dyDescent="0.2">
      <c r="A442" s="17" t="s">
        <v>757</v>
      </c>
      <c r="B442" s="23" t="s">
        <v>758</v>
      </c>
      <c r="C442" s="19">
        <v>1169</v>
      </c>
      <c r="D442" s="19">
        <v>47</v>
      </c>
      <c r="E442" s="19">
        <v>50</v>
      </c>
      <c r="F442" s="20">
        <v>97</v>
      </c>
      <c r="G442" s="21">
        <v>8.297690333618478</v>
      </c>
      <c r="H442" s="35">
        <v>3</v>
      </c>
      <c r="I442" s="19">
        <v>1</v>
      </c>
      <c r="J442" s="19">
        <v>1</v>
      </c>
      <c r="K442" s="22">
        <v>2</v>
      </c>
      <c r="L442" s="21">
        <v>66.666666666666657</v>
      </c>
    </row>
    <row r="443" spans="1:12" ht="14.25" hidden="1" customHeight="1" outlineLevel="1" x14ac:dyDescent="0.2">
      <c r="A443" s="17" t="s">
        <v>759</v>
      </c>
      <c r="B443" s="23" t="s">
        <v>760</v>
      </c>
      <c r="C443" s="19">
        <v>2012</v>
      </c>
      <c r="D443" s="19">
        <v>79</v>
      </c>
      <c r="E443" s="19">
        <v>74</v>
      </c>
      <c r="F443" s="20">
        <v>153</v>
      </c>
      <c r="G443" s="21">
        <v>7.6043737574552681</v>
      </c>
      <c r="H443" s="35">
        <v>399</v>
      </c>
      <c r="I443" s="19">
        <v>0</v>
      </c>
      <c r="J443" s="19">
        <v>0</v>
      </c>
      <c r="K443" s="22">
        <v>0</v>
      </c>
      <c r="L443" s="21">
        <v>0</v>
      </c>
    </row>
    <row r="444" spans="1:12" ht="14.25" hidden="1" customHeight="1" outlineLevel="1" x14ac:dyDescent="0.2">
      <c r="A444" s="17" t="s">
        <v>761</v>
      </c>
      <c r="B444" s="23" t="s">
        <v>762</v>
      </c>
      <c r="C444" s="35">
        <v>420</v>
      </c>
      <c r="D444" s="19">
        <v>18</v>
      </c>
      <c r="E444" s="19">
        <v>25</v>
      </c>
      <c r="F444" s="20">
        <v>43</v>
      </c>
      <c r="G444" s="21">
        <v>10.238095238095237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hidden="1" customHeight="1" outlineLevel="1" x14ac:dyDescent="0.2">
      <c r="A445" s="17" t="s">
        <v>763</v>
      </c>
      <c r="B445" s="23" t="s">
        <v>764</v>
      </c>
      <c r="C445" s="35">
        <v>462</v>
      </c>
      <c r="D445" s="19">
        <v>17</v>
      </c>
      <c r="E445" s="19">
        <v>22</v>
      </c>
      <c r="F445" s="20">
        <v>39</v>
      </c>
      <c r="G445" s="21">
        <v>8.4415584415584419</v>
      </c>
      <c r="H445" s="35">
        <v>76</v>
      </c>
      <c r="I445" s="19">
        <v>1</v>
      </c>
      <c r="J445" s="19">
        <v>0</v>
      </c>
      <c r="K445" s="22">
        <v>1</v>
      </c>
      <c r="L445" s="21">
        <v>1.3157894736842104</v>
      </c>
    </row>
    <row r="446" spans="1:12" ht="14.25" hidden="1" customHeight="1" outlineLevel="1" x14ac:dyDescent="0.2">
      <c r="A446" s="17" t="s">
        <v>765</v>
      </c>
      <c r="B446" s="23" t="s">
        <v>766</v>
      </c>
      <c r="C446" s="35">
        <v>193</v>
      </c>
      <c r="D446" s="19">
        <v>7</v>
      </c>
      <c r="E446" s="19">
        <v>6</v>
      </c>
      <c r="F446" s="20">
        <v>13</v>
      </c>
      <c r="G446" s="21">
        <v>6.7357512953367875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hidden="1" customHeight="1" outlineLevel="1" x14ac:dyDescent="0.2">
      <c r="A447" s="17" t="s">
        <v>767</v>
      </c>
      <c r="B447" s="23" t="s">
        <v>350</v>
      </c>
      <c r="C447" s="35">
        <v>588</v>
      </c>
      <c r="D447" s="19">
        <v>25</v>
      </c>
      <c r="E447" s="19">
        <v>22</v>
      </c>
      <c r="F447" s="20">
        <v>47</v>
      </c>
      <c r="G447" s="21">
        <v>7.9931972789115653</v>
      </c>
      <c r="H447" s="35">
        <v>27</v>
      </c>
      <c r="I447" s="19">
        <v>0</v>
      </c>
      <c r="J447" s="19">
        <v>0</v>
      </c>
      <c r="K447" s="22">
        <v>0</v>
      </c>
      <c r="L447" s="21">
        <v>0</v>
      </c>
    </row>
    <row r="448" spans="1:12" ht="14.25" hidden="1" customHeight="1" outlineLevel="1" x14ac:dyDescent="0.2">
      <c r="A448" s="17" t="s">
        <v>768</v>
      </c>
      <c r="B448" s="23" t="s">
        <v>769</v>
      </c>
      <c r="C448" s="35">
        <v>968</v>
      </c>
      <c r="D448" s="19">
        <v>41</v>
      </c>
      <c r="E448" s="19">
        <v>44</v>
      </c>
      <c r="F448" s="20">
        <v>85</v>
      </c>
      <c r="G448" s="21">
        <v>8.7809917355371905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hidden="1" customHeight="1" outlineLevel="1" x14ac:dyDescent="0.2">
      <c r="A449" s="17" t="s">
        <v>770</v>
      </c>
      <c r="B449" s="23" t="s">
        <v>771</v>
      </c>
      <c r="C449" s="19">
        <v>8885</v>
      </c>
      <c r="D449" s="19">
        <v>388</v>
      </c>
      <c r="E449" s="19">
        <v>395</v>
      </c>
      <c r="F449" s="20">
        <v>783</v>
      </c>
      <c r="G449" s="21">
        <v>8.8126055149127751</v>
      </c>
      <c r="H449" s="35">
        <v>765</v>
      </c>
      <c r="I449" s="19">
        <v>0</v>
      </c>
      <c r="J449" s="19">
        <v>0</v>
      </c>
      <c r="K449" s="22">
        <v>0</v>
      </c>
      <c r="L449" s="21">
        <v>0</v>
      </c>
    </row>
    <row r="450" spans="1:12" ht="14.25" hidden="1" customHeight="1" outlineLevel="1" x14ac:dyDescent="0.2">
      <c r="A450" s="17" t="s">
        <v>772</v>
      </c>
      <c r="B450" s="23" t="s">
        <v>773</v>
      </c>
      <c r="C450" s="19">
        <v>1462</v>
      </c>
      <c r="D450" s="19">
        <v>94</v>
      </c>
      <c r="E450" s="19">
        <v>85</v>
      </c>
      <c r="F450" s="20">
        <v>179</v>
      </c>
      <c r="G450" s="21">
        <v>12.243502051983585</v>
      </c>
      <c r="H450" s="35">
        <v>206</v>
      </c>
      <c r="I450" s="19">
        <v>0</v>
      </c>
      <c r="J450" s="19">
        <v>0</v>
      </c>
      <c r="K450" s="22">
        <v>0</v>
      </c>
      <c r="L450" s="21">
        <v>0</v>
      </c>
    </row>
    <row r="451" spans="1:12" ht="14.25" hidden="1" customHeight="1" outlineLevel="1" x14ac:dyDescent="0.2">
      <c r="A451" s="17" t="s">
        <v>774</v>
      </c>
      <c r="B451" s="23" t="s">
        <v>775</v>
      </c>
      <c r="C451" s="19">
        <v>1012</v>
      </c>
      <c r="D451" s="19">
        <v>62</v>
      </c>
      <c r="E451" s="19">
        <v>56</v>
      </c>
      <c r="F451" s="20">
        <v>118</v>
      </c>
      <c r="G451" s="21">
        <v>11.6600790513834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hidden="1" customHeight="1" outlineLevel="1" x14ac:dyDescent="0.2">
      <c r="A452" s="27" t="s">
        <v>776</v>
      </c>
      <c r="B452" s="28" t="s">
        <v>777</v>
      </c>
      <c r="C452" s="29">
        <v>12830</v>
      </c>
      <c r="D452" s="29">
        <v>394</v>
      </c>
      <c r="E452" s="29">
        <v>367</v>
      </c>
      <c r="F452" s="29">
        <v>761</v>
      </c>
      <c r="G452" s="31">
        <v>5.9314107560405303</v>
      </c>
      <c r="H452" s="29">
        <v>3411</v>
      </c>
      <c r="I452" s="29">
        <v>10</v>
      </c>
      <c r="J452" s="29">
        <v>7</v>
      </c>
      <c r="K452" s="36">
        <v>17</v>
      </c>
      <c r="L452" s="31">
        <v>0.49838756962767522</v>
      </c>
    </row>
    <row r="453" spans="1:12" ht="14.25" hidden="1" customHeight="1" outlineLevel="1" x14ac:dyDescent="0.2">
      <c r="A453" s="17" t="s">
        <v>778</v>
      </c>
      <c r="B453" s="23" t="s">
        <v>779</v>
      </c>
      <c r="C453" s="19">
        <v>1514</v>
      </c>
      <c r="D453" s="19">
        <v>50</v>
      </c>
      <c r="E453" s="19">
        <v>48</v>
      </c>
      <c r="F453" s="20">
        <v>98</v>
      </c>
      <c r="G453" s="21">
        <v>6.4729194187582566</v>
      </c>
      <c r="H453" s="35">
        <v>477</v>
      </c>
      <c r="I453" s="19">
        <v>0</v>
      </c>
      <c r="J453" s="19">
        <v>0</v>
      </c>
      <c r="K453" s="22">
        <v>0</v>
      </c>
      <c r="L453" s="21">
        <v>0</v>
      </c>
    </row>
    <row r="454" spans="1:12" ht="14.25" hidden="1" customHeight="1" outlineLevel="1" x14ac:dyDescent="0.2">
      <c r="A454" s="17" t="s">
        <v>780</v>
      </c>
      <c r="B454" s="23" t="s">
        <v>781</v>
      </c>
      <c r="C454" s="35">
        <v>610</v>
      </c>
      <c r="D454" s="19">
        <v>32</v>
      </c>
      <c r="E454" s="19">
        <v>27</v>
      </c>
      <c r="F454" s="20">
        <v>59</v>
      </c>
      <c r="G454" s="21">
        <v>9.6721311475409841</v>
      </c>
      <c r="H454" s="35">
        <v>160</v>
      </c>
      <c r="I454" s="19">
        <v>0</v>
      </c>
      <c r="J454" s="19">
        <v>0</v>
      </c>
      <c r="K454" s="22">
        <v>0</v>
      </c>
      <c r="L454" s="21">
        <v>0</v>
      </c>
    </row>
    <row r="455" spans="1:12" ht="14.25" hidden="1" customHeight="1" outlineLevel="1" x14ac:dyDescent="0.2">
      <c r="A455" s="17" t="s">
        <v>782</v>
      </c>
      <c r="B455" s="23" t="s">
        <v>783</v>
      </c>
      <c r="C455" s="35">
        <v>624</v>
      </c>
      <c r="D455" s="19">
        <v>23</v>
      </c>
      <c r="E455" s="19">
        <v>21</v>
      </c>
      <c r="F455" s="20">
        <v>44</v>
      </c>
      <c r="G455" s="21">
        <v>7.0512820512820511</v>
      </c>
      <c r="H455" s="35">
        <v>167</v>
      </c>
      <c r="I455" s="19">
        <v>0</v>
      </c>
      <c r="J455" s="19">
        <v>0</v>
      </c>
      <c r="K455" s="22">
        <v>0</v>
      </c>
      <c r="L455" s="21">
        <v>0</v>
      </c>
    </row>
    <row r="456" spans="1:12" ht="14.25" hidden="1" customHeight="1" outlineLevel="1" x14ac:dyDescent="0.2">
      <c r="A456" s="17" t="s">
        <v>784</v>
      </c>
      <c r="B456" s="23" t="s">
        <v>785</v>
      </c>
      <c r="C456" s="19">
        <v>1371</v>
      </c>
      <c r="D456" s="19">
        <v>53</v>
      </c>
      <c r="E456" s="19">
        <v>39</v>
      </c>
      <c r="F456" s="20">
        <v>92</v>
      </c>
      <c r="G456" s="21">
        <v>6.7104303428154628</v>
      </c>
      <c r="H456" s="35">
        <v>410</v>
      </c>
      <c r="I456" s="19">
        <v>0</v>
      </c>
      <c r="J456" s="19">
        <v>0</v>
      </c>
      <c r="K456" s="22">
        <v>0</v>
      </c>
      <c r="L456" s="21">
        <v>0</v>
      </c>
    </row>
    <row r="457" spans="1:12" ht="14.25" hidden="1" customHeight="1" outlineLevel="1" x14ac:dyDescent="0.2">
      <c r="A457" s="17" t="s">
        <v>786</v>
      </c>
      <c r="B457" s="23" t="s">
        <v>787</v>
      </c>
      <c r="C457" s="19">
        <v>1056</v>
      </c>
      <c r="D457" s="19">
        <v>37</v>
      </c>
      <c r="E457" s="19">
        <v>43</v>
      </c>
      <c r="F457" s="20">
        <v>80</v>
      </c>
      <c r="G457" s="21">
        <v>7.5757575757575761</v>
      </c>
      <c r="H457" s="35">
        <v>173</v>
      </c>
      <c r="I457" s="19">
        <v>1</v>
      </c>
      <c r="J457" s="19">
        <v>0</v>
      </c>
      <c r="K457" s="22">
        <v>1</v>
      </c>
      <c r="L457" s="21">
        <v>0.57803468208092479</v>
      </c>
    </row>
    <row r="458" spans="1:12" ht="14.25" hidden="1" customHeight="1" outlineLevel="1" x14ac:dyDescent="0.2">
      <c r="A458" s="17" t="s">
        <v>788</v>
      </c>
      <c r="B458" s="23" t="s">
        <v>789</v>
      </c>
      <c r="C458" s="19">
        <v>1145</v>
      </c>
      <c r="D458" s="19">
        <v>26</v>
      </c>
      <c r="E458" s="19">
        <v>15</v>
      </c>
      <c r="F458" s="20">
        <v>41</v>
      </c>
      <c r="G458" s="21">
        <v>3.5807860262008733</v>
      </c>
      <c r="H458" s="35">
        <v>195</v>
      </c>
      <c r="I458" s="19">
        <v>4</v>
      </c>
      <c r="J458" s="19">
        <v>3</v>
      </c>
      <c r="K458" s="22">
        <v>7</v>
      </c>
      <c r="L458" s="21">
        <v>3.5897435897435894</v>
      </c>
    </row>
    <row r="459" spans="1:12" ht="14.25" hidden="1" customHeight="1" outlineLevel="1" x14ac:dyDescent="0.2">
      <c r="A459" s="17" t="s">
        <v>790</v>
      </c>
      <c r="B459" s="23" t="s">
        <v>791</v>
      </c>
      <c r="C459" s="35">
        <v>769</v>
      </c>
      <c r="D459" s="19">
        <v>25</v>
      </c>
      <c r="E459" s="19">
        <v>19</v>
      </c>
      <c r="F459" s="20">
        <v>44</v>
      </c>
      <c r="G459" s="21">
        <v>5.721716514954486</v>
      </c>
      <c r="H459" s="35">
        <v>217</v>
      </c>
      <c r="I459" s="19">
        <v>0</v>
      </c>
      <c r="J459" s="19">
        <v>0</v>
      </c>
      <c r="K459" s="22">
        <v>0</v>
      </c>
      <c r="L459" s="21">
        <v>0</v>
      </c>
    </row>
    <row r="460" spans="1:12" ht="14.25" hidden="1" customHeight="1" outlineLevel="1" x14ac:dyDescent="0.2">
      <c r="A460" s="17" t="s">
        <v>792</v>
      </c>
      <c r="B460" s="23" t="s">
        <v>682</v>
      </c>
      <c r="C460" s="35">
        <v>646</v>
      </c>
      <c r="D460" s="19">
        <v>34</v>
      </c>
      <c r="E460" s="19">
        <v>27</v>
      </c>
      <c r="F460" s="20">
        <v>61</v>
      </c>
      <c r="G460" s="21">
        <v>9.4427244582043333</v>
      </c>
      <c r="H460" s="35">
        <v>115</v>
      </c>
      <c r="I460" s="19">
        <v>0</v>
      </c>
      <c r="J460" s="19">
        <v>0</v>
      </c>
      <c r="K460" s="22">
        <v>0</v>
      </c>
      <c r="L460" s="21">
        <v>0</v>
      </c>
    </row>
    <row r="461" spans="1:12" ht="14.25" hidden="1" customHeight="1" outlineLevel="1" x14ac:dyDescent="0.2">
      <c r="A461" s="17" t="s">
        <v>793</v>
      </c>
      <c r="B461" s="23" t="s">
        <v>794</v>
      </c>
      <c r="C461" s="35">
        <v>412</v>
      </c>
      <c r="D461" s="19">
        <v>14</v>
      </c>
      <c r="E461" s="19">
        <v>21</v>
      </c>
      <c r="F461" s="20">
        <v>35</v>
      </c>
      <c r="G461" s="21">
        <v>8.4951456310679614</v>
      </c>
      <c r="H461" s="35">
        <v>75</v>
      </c>
      <c r="I461" s="19">
        <v>5</v>
      </c>
      <c r="J461" s="19">
        <v>2</v>
      </c>
      <c r="K461" s="22">
        <v>7</v>
      </c>
      <c r="L461" s="21">
        <v>9.3333333333333339</v>
      </c>
    </row>
    <row r="462" spans="1:12" ht="14.25" hidden="1" customHeight="1" outlineLevel="1" x14ac:dyDescent="0.2">
      <c r="A462" s="17" t="s">
        <v>795</v>
      </c>
      <c r="B462" s="23" t="s">
        <v>796</v>
      </c>
      <c r="C462" s="35">
        <v>646</v>
      </c>
      <c r="D462" s="19">
        <v>15</v>
      </c>
      <c r="E462" s="19">
        <v>22</v>
      </c>
      <c r="F462" s="20">
        <v>37</v>
      </c>
      <c r="G462" s="21">
        <v>5.7275541795665639</v>
      </c>
      <c r="H462" s="35">
        <v>128</v>
      </c>
      <c r="I462" s="19">
        <v>0</v>
      </c>
      <c r="J462" s="19">
        <v>0</v>
      </c>
      <c r="K462" s="22">
        <v>0</v>
      </c>
      <c r="L462" s="21">
        <v>0</v>
      </c>
    </row>
    <row r="463" spans="1:12" ht="14.25" hidden="1" customHeight="1" outlineLevel="1" x14ac:dyDescent="0.2">
      <c r="A463" s="17" t="s">
        <v>797</v>
      </c>
      <c r="B463" s="23" t="s">
        <v>798</v>
      </c>
      <c r="C463" s="35">
        <v>449</v>
      </c>
      <c r="D463" s="19">
        <v>16</v>
      </c>
      <c r="E463" s="19">
        <v>12</v>
      </c>
      <c r="F463" s="20">
        <v>28</v>
      </c>
      <c r="G463" s="21">
        <v>6.2360801781737196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hidden="1" customHeight="1" outlineLevel="1" x14ac:dyDescent="0.2">
      <c r="A464" s="17" t="s">
        <v>799</v>
      </c>
      <c r="B464" s="23" t="s">
        <v>222</v>
      </c>
      <c r="C464" s="19">
        <v>1223</v>
      </c>
      <c r="D464" s="19">
        <v>26</v>
      </c>
      <c r="E464" s="19">
        <v>33</v>
      </c>
      <c r="F464" s="20">
        <v>59</v>
      </c>
      <c r="G464" s="21">
        <v>4.8242027800490597</v>
      </c>
      <c r="H464" s="35">
        <v>261</v>
      </c>
      <c r="I464" s="19">
        <v>0</v>
      </c>
      <c r="J464" s="19">
        <v>2</v>
      </c>
      <c r="K464" s="22">
        <v>2</v>
      </c>
      <c r="L464" s="21">
        <v>0.76628352490421447</v>
      </c>
    </row>
    <row r="465" spans="1:12" ht="14.25" hidden="1" customHeight="1" outlineLevel="1" x14ac:dyDescent="0.2">
      <c r="A465" s="17" t="s">
        <v>800</v>
      </c>
      <c r="B465" s="23" t="s">
        <v>801</v>
      </c>
      <c r="C465" s="19">
        <v>2365</v>
      </c>
      <c r="D465" s="19">
        <v>43</v>
      </c>
      <c r="E465" s="19">
        <v>40</v>
      </c>
      <c r="F465" s="20">
        <v>83</v>
      </c>
      <c r="G465" s="21">
        <v>3.5095137420718818</v>
      </c>
      <c r="H465" s="35">
        <v>989</v>
      </c>
      <c r="I465" s="19">
        <v>0</v>
      </c>
      <c r="J465" s="19">
        <v>0</v>
      </c>
      <c r="K465" s="22">
        <v>0</v>
      </c>
      <c r="L465" s="21">
        <v>0</v>
      </c>
    </row>
    <row r="466" spans="1:12" ht="14.25" hidden="1" customHeight="1" outlineLevel="1" x14ac:dyDescent="0.2">
      <c r="A466" s="27" t="s">
        <v>802</v>
      </c>
      <c r="B466" s="28" t="s">
        <v>456</v>
      </c>
      <c r="C466" s="29">
        <v>4977</v>
      </c>
      <c r="D466" s="38">
        <v>259</v>
      </c>
      <c r="E466" s="38">
        <v>218</v>
      </c>
      <c r="F466" s="38">
        <v>477</v>
      </c>
      <c r="G466" s="31">
        <v>9.5840867992766725</v>
      </c>
      <c r="H466" s="38">
        <v>406</v>
      </c>
      <c r="I466" s="38">
        <v>3</v>
      </c>
      <c r="J466" s="38">
        <v>1</v>
      </c>
      <c r="K466" s="39">
        <v>4</v>
      </c>
      <c r="L466" s="31">
        <v>0.98522167487684731</v>
      </c>
    </row>
    <row r="467" spans="1:12" ht="14.25" hidden="1" customHeight="1" outlineLevel="1" x14ac:dyDescent="0.2">
      <c r="A467" s="17" t="s">
        <v>803</v>
      </c>
      <c r="B467" s="23" t="s">
        <v>804</v>
      </c>
      <c r="C467" s="35">
        <v>909</v>
      </c>
      <c r="D467" s="35">
        <v>30</v>
      </c>
      <c r="E467" s="35">
        <v>33</v>
      </c>
      <c r="F467" s="40">
        <v>63</v>
      </c>
      <c r="G467" s="21">
        <v>6.9306930693069315</v>
      </c>
      <c r="H467" s="35">
        <v>7</v>
      </c>
      <c r="I467" s="35">
        <v>2</v>
      </c>
      <c r="J467" s="35">
        <v>1</v>
      </c>
      <c r="K467" s="41">
        <v>3</v>
      </c>
      <c r="L467" s="21">
        <v>42.857142857142854</v>
      </c>
    </row>
    <row r="468" spans="1:12" ht="14.25" hidden="1" customHeight="1" outlineLevel="1" x14ac:dyDescent="0.2">
      <c r="A468" s="17" t="s">
        <v>805</v>
      </c>
      <c r="B468" s="23" t="s">
        <v>806</v>
      </c>
      <c r="C468" s="35">
        <v>591</v>
      </c>
      <c r="D468" s="35">
        <v>43</v>
      </c>
      <c r="E468" s="35">
        <v>32</v>
      </c>
      <c r="F468" s="40">
        <v>75</v>
      </c>
      <c r="G468" s="21">
        <v>12.690355329949238</v>
      </c>
      <c r="H468" s="35">
        <v>125</v>
      </c>
      <c r="I468" s="35">
        <v>0</v>
      </c>
      <c r="J468" s="35">
        <v>0</v>
      </c>
      <c r="K468" s="41">
        <v>0</v>
      </c>
      <c r="L468" s="21">
        <v>0</v>
      </c>
    </row>
    <row r="469" spans="1:12" ht="14.25" hidden="1" customHeight="1" outlineLevel="1" x14ac:dyDescent="0.2">
      <c r="A469" s="17" t="s">
        <v>807</v>
      </c>
      <c r="B469" s="23" t="s">
        <v>808</v>
      </c>
      <c r="C469" s="35">
        <v>412</v>
      </c>
      <c r="D469" s="35">
        <v>20</v>
      </c>
      <c r="E469" s="35">
        <v>22</v>
      </c>
      <c r="F469" s="40">
        <v>42</v>
      </c>
      <c r="G469" s="21">
        <v>10.194174757281553</v>
      </c>
      <c r="H469" s="35">
        <v>66</v>
      </c>
      <c r="I469" s="35">
        <v>0</v>
      </c>
      <c r="J469" s="35">
        <v>0</v>
      </c>
      <c r="K469" s="41">
        <v>0</v>
      </c>
      <c r="L469" s="21">
        <v>0</v>
      </c>
    </row>
    <row r="470" spans="1:12" ht="14.25" hidden="1" customHeight="1" outlineLevel="1" x14ac:dyDescent="0.2">
      <c r="A470" s="17" t="s">
        <v>809</v>
      </c>
      <c r="B470" s="23" t="s">
        <v>810</v>
      </c>
      <c r="C470" s="35">
        <v>243</v>
      </c>
      <c r="D470" s="35">
        <v>13</v>
      </c>
      <c r="E470" s="35">
        <v>6</v>
      </c>
      <c r="F470" s="40">
        <v>19</v>
      </c>
      <c r="G470" s="21">
        <v>7.8189300411522638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hidden="1" customHeight="1" outlineLevel="1" x14ac:dyDescent="0.2">
      <c r="A471" s="17" t="s">
        <v>811</v>
      </c>
      <c r="B471" s="23" t="s">
        <v>812</v>
      </c>
      <c r="C471" s="35">
        <v>569</v>
      </c>
      <c r="D471" s="35">
        <v>23</v>
      </c>
      <c r="E471" s="35">
        <v>26</v>
      </c>
      <c r="F471" s="40">
        <v>49</v>
      </c>
      <c r="G471" s="21">
        <v>8.6115992970123028</v>
      </c>
      <c r="H471" s="35">
        <v>23</v>
      </c>
      <c r="I471" s="35">
        <v>1</v>
      </c>
      <c r="J471" s="35">
        <v>0</v>
      </c>
      <c r="K471" s="41">
        <v>1</v>
      </c>
      <c r="L471" s="21">
        <v>4.3478260869565215</v>
      </c>
    </row>
    <row r="472" spans="1:12" ht="14.25" hidden="1" customHeight="1" outlineLevel="1" x14ac:dyDescent="0.2">
      <c r="A472" s="17" t="s">
        <v>813</v>
      </c>
      <c r="B472" s="23" t="s">
        <v>814</v>
      </c>
      <c r="C472" s="35">
        <v>775</v>
      </c>
      <c r="D472" s="35">
        <v>45</v>
      </c>
      <c r="E472" s="35">
        <v>29</v>
      </c>
      <c r="F472" s="40">
        <v>74</v>
      </c>
      <c r="G472" s="21">
        <v>9.5483870967741939</v>
      </c>
      <c r="H472" s="35">
        <v>15</v>
      </c>
      <c r="I472" s="35">
        <v>0</v>
      </c>
      <c r="J472" s="35">
        <v>0</v>
      </c>
      <c r="K472" s="41">
        <v>0</v>
      </c>
      <c r="L472" s="21">
        <v>0</v>
      </c>
    </row>
    <row r="473" spans="1:12" ht="14.25" hidden="1" customHeight="1" outlineLevel="1" x14ac:dyDescent="0.2">
      <c r="A473" s="17" t="s">
        <v>815</v>
      </c>
      <c r="B473" s="23" t="s">
        <v>816</v>
      </c>
      <c r="C473" s="35">
        <v>969</v>
      </c>
      <c r="D473" s="35">
        <v>64</v>
      </c>
      <c r="E473" s="35">
        <v>59</v>
      </c>
      <c r="F473" s="40">
        <v>123</v>
      </c>
      <c r="G473" s="21">
        <v>12.693498452012383</v>
      </c>
      <c r="H473" s="35">
        <v>195</v>
      </c>
      <c r="I473" s="35">
        <v>0</v>
      </c>
      <c r="J473" s="35">
        <v>0</v>
      </c>
      <c r="K473" s="41">
        <v>0</v>
      </c>
      <c r="L473" s="21">
        <v>0</v>
      </c>
    </row>
    <row r="474" spans="1:12" ht="14.25" hidden="1" customHeight="1" outlineLevel="1" x14ac:dyDescent="0.2">
      <c r="A474" s="17" t="s">
        <v>817</v>
      </c>
      <c r="B474" s="23" t="s">
        <v>730</v>
      </c>
      <c r="C474" s="35">
        <v>509</v>
      </c>
      <c r="D474" s="35">
        <v>21</v>
      </c>
      <c r="E474" s="35">
        <v>11</v>
      </c>
      <c r="F474" s="40">
        <v>32</v>
      </c>
      <c r="G474" s="21">
        <v>6.2868369351669937</v>
      </c>
      <c r="H474" s="19">
        <v>-27</v>
      </c>
      <c r="I474" s="35">
        <v>0</v>
      </c>
      <c r="J474" s="35">
        <v>0</v>
      </c>
      <c r="K474" s="41">
        <v>0</v>
      </c>
      <c r="L474" s="21">
        <v>0</v>
      </c>
    </row>
    <row r="475" spans="1:12" ht="14.25" hidden="1" customHeight="1" outlineLevel="1" x14ac:dyDescent="0.2">
      <c r="A475" s="27" t="s">
        <v>818</v>
      </c>
      <c r="B475" s="28" t="s">
        <v>819</v>
      </c>
      <c r="C475" s="29">
        <v>10104</v>
      </c>
      <c r="D475" s="38">
        <v>190</v>
      </c>
      <c r="E475" s="38">
        <v>193</v>
      </c>
      <c r="F475" s="38">
        <v>383</v>
      </c>
      <c r="G475" s="31">
        <v>3.7905779889152806</v>
      </c>
      <c r="H475" s="29">
        <v>3856</v>
      </c>
      <c r="I475" s="38">
        <v>19</v>
      </c>
      <c r="J475" s="38">
        <v>11</v>
      </c>
      <c r="K475" s="39">
        <v>30</v>
      </c>
      <c r="L475" s="31">
        <v>0.77800829875518673</v>
      </c>
    </row>
    <row r="476" spans="1:12" ht="14.25" hidden="1" customHeight="1" outlineLevel="1" x14ac:dyDescent="0.2">
      <c r="A476" s="27" t="s">
        <v>820</v>
      </c>
      <c r="B476" s="28" t="s">
        <v>821</v>
      </c>
      <c r="C476" s="29">
        <v>4991</v>
      </c>
      <c r="D476" s="38">
        <v>92</v>
      </c>
      <c r="E476" s="38">
        <v>84</v>
      </c>
      <c r="F476" s="38">
        <v>176</v>
      </c>
      <c r="G476" s="31">
        <v>3.5263474253656586</v>
      </c>
      <c r="H476" s="29">
        <v>1364</v>
      </c>
      <c r="I476" s="38">
        <v>4</v>
      </c>
      <c r="J476" s="38">
        <v>4</v>
      </c>
      <c r="K476" s="39">
        <v>8</v>
      </c>
      <c r="L476" s="31">
        <v>0.5865102639296188</v>
      </c>
    </row>
    <row r="477" spans="1:12" ht="14.25" customHeight="1" collapsed="1" x14ac:dyDescent="0.2">
      <c r="A477" s="14" t="s">
        <v>822</v>
      </c>
      <c r="B477" s="8" t="s">
        <v>823</v>
      </c>
      <c r="C477" s="9">
        <v>337182</v>
      </c>
      <c r="D477" s="9">
        <v>7235</v>
      </c>
      <c r="E477" s="9">
        <v>7012</v>
      </c>
      <c r="F477" s="9">
        <v>14247</v>
      </c>
      <c r="G477" s="25">
        <v>4.2253145185686067</v>
      </c>
      <c r="H477" s="9">
        <v>132730</v>
      </c>
      <c r="I477" s="9">
        <v>585</v>
      </c>
      <c r="J477" s="9">
        <v>547</v>
      </c>
      <c r="K477" s="16">
        <v>1132</v>
      </c>
      <c r="L477" s="25">
        <v>0.85285918782490777</v>
      </c>
    </row>
    <row r="478" spans="1:12" ht="14.25" hidden="1" customHeight="1" outlineLevel="1" x14ac:dyDescent="0.2">
      <c r="A478" s="27" t="s">
        <v>824</v>
      </c>
      <c r="B478" s="28" t="s">
        <v>825</v>
      </c>
      <c r="C478" s="29">
        <v>58339</v>
      </c>
      <c r="D478" s="29">
        <v>1444</v>
      </c>
      <c r="E478" s="29">
        <v>1452</v>
      </c>
      <c r="F478" s="29">
        <v>2896</v>
      </c>
      <c r="G478" s="31">
        <v>4.9640892027631605</v>
      </c>
      <c r="H478" s="29">
        <v>23139</v>
      </c>
      <c r="I478" s="29">
        <v>115</v>
      </c>
      <c r="J478" s="29">
        <v>103</v>
      </c>
      <c r="K478" s="36">
        <v>218</v>
      </c>
      <c r="L478" s="31">
        <v>0.94213233069709146</v>
      </c>
    </row>
    <row r="479" spans="1:12" ht="14.25" hidden="1" customHeight="1" outlineLevel="1" x14ac:dyDescent="0.2">
      <c r="A479" s="17" t="s">
        <v>826</v>
      </c>
      <c r="B479" s="23" t="s">
        <v>827</v>
      </c>
      <c r="C479" s="35">
        <v>737</v>
      </c>
      <c r="D479" s="19">
        <v>20</v>
      </c>
      <c r="E479" s="19">
        <v>14</v>
      </c>
      <c r="F479" s="20">
        <v>34</v>
      </c>
      <c r="G479" s="21">
        <v>4.6132971506105829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hidden="1" customHeight="1" outlineLevel="1" x14ac:dyDescent="0.2">
      <c r="A480" s="17" t="s">
        <v>828</v>
      </c>
      <c r="B480" s="23" t="s">
        <v>829</v>
      </c>
      <c r="C480" s="35">
        <v>563</v>
      </c>
      <c r="D480" s="19">
        <v>3</v>
      </c>
      <c r="E480" s="19">
        <v>4</v>
      </c>
      <c r="F480" s="20">
        <v>7</v>
      </c>
      <c r="G480" s="21">
        <v>1.2433392539964476</v>
      </c>
      <c r="H480" s="19">
        <v>289</v>
      </c>
      <c r="I480" s="19">
        <v>0</v>
      </c>
      <c r="J480" s="19">
        <v>0</v>
      </c>
      <c r="K480" s="22">
        <v>0</v>
      </c>
      <c r="L480" s="21">
        <v>0</v>
      </c>
    </row>
    <row r="481" spans="1:12" ht="14.25" hidden="1" customHeight="1" outlineLevel="1" x14ac:dyDescent="0.2">
      <c r="A481" s="17" t="s">
        <v>830</v>
      </c>
      <c r="B481" s="23" t="s">
        <v>831</v>
      </c>
      <c r="C481" s="19">
        <v>1836</v>
      </c>
      <c r="D481" s="19">
        <v>51</v>
      </c>
      <c r="E481" s="19">
        <v>40</v>
      </c>
      <c r="F481" s="20">
        <v>91</v>
      </c>
      <c r="G481" s="21">
        <v>4.9564270152505445</v>
      </c>
      <c r="H481" s="19">
        <v>1175</v>
      </c>
      <c r="I481" s="19">
        <v>2</v>
      </c>
      <c r="J481" s="19">
        <v>1</v>
      </c>
      <c r="K481" s="22">
        <v>3</v>
      </c>
      <c r="L481" s="21">
        <v>0.25531914893617019</v>
      </c>
    </row>
    <row r="482" spans="1:12" ht="14.25" hidden="1" customHeight="1" outlineLevel="1" x14ac:dyDescent="0.2">
      <c r="A482" s="17" t="s">
        <v>832</v>
      </c>
      <c r="B482" s="23" t="s">
        <v>833</v>
      </c>
      <c r="C482" s="35">
        <v>568</v>
      </c>
      <c r="D482" s="19">
        <v>12</v>
      </c>
      <c r="E482" s="19">
        <v>17</v>
      </c>
      <c r="F482" s="20">
        <v>29</v>
      </c>
      <c r="G482" s="21">
        <v>5.1056338028169019</v>
      </c>
      <c r="H482" s="19">
        <v>327</v>
      </c>
      <c r="I482" s="19">
        <v>0</v>
      </c>
      <c r="J482" s="19">
        <v>0</v>
      </c>
      <c r="K482" s="22">
        <v>0</v>
      </c>
      <c r="L482" s="21">
        <v>0</v>
      </c>
    </row>
    <row r="483" spans="1:12" ht="14.25" hidden="1" customHeight="1" outlineLevel="1" x14ac:dyDescent="0.2">
      <c r="A483" s="17" t="s">
        <v>834</v>
      </c>
      <c r="B483" s="23" t="s">
        <v>835</v>
      </c>
      <c r="C483" s="19">
        <v>6751</v>
      </c>
      <c r="D483" s="19">
        <v>145</v>
      </c>
      <c r="E483" s="19">
        <v>151</v>
      </c>
      <c r="F483" s="20">
        <v>296</v>
      </c>
      <c r="G483" s="21">
        <v>4.3845356243519475</v>
      </c>
      <c r="H483" s="19">
        <v>2773</v>
      </c>
      <c r="I483" s="19">
        <v>0</v>
      </c>
      <c r="J483" s="19">
        <v>1</v>
      </c>
      <c r="K483" s="22">
        <v>1</v>
      </c>
      <c r="L483" s="21">
        <v>3.6062026685899751E-2</v>
      </c>
    </row>
    <row r="484" spans="1:12" ht="14.25" hidden="1" customHeight="1" outlineLevel="1" x14ac:dyDescent="0.2">
      <c r="A484" s="17" t="s">
        <v>836</v>
      </c>
      <c r="B484" s="23" t="s">
        <v>837</v>
      </c>
      <c r="C484" s="19">
        <v>1529</v>
      </c>
      <c r="D484" s="19">
        <v>69</v>
      </c>
      <c r="E484" s="19">
        <v>75</v>
      </c>
      <c r="F484" s="20">
        <v>144</v>
      </c>
      <c r="G484" s="21">
        <v>9.4179202092871162</v>
      </c>
      <c r="H484" s="35">
        <v>-103</v>
      </c>
      <c r="I484" s="19">
        <v>0</v>
      </c>
      <c r="J484" s="19">
        <v>0</v>
      </c>
      <c r="K484" s="22">
        <v>0</v>
      </c>
      <c r="L484" s="21">
        <v>0</v>
      </c>
    </row>
    <row r="485" spans="1:12" ht="14.25" hidden="1" customHeight="1" outlineLevel="1" x14ac:dyDescent="0.2">
      <c r="A485" s="17" t="s">
        <v>838</v>
      </c>
      <c r="B485" s="23" t="s">
        <v>839</v>
      </c>
      <c r="C485" s="19">
        <v>1834</v>
      </c>
      <c r="D485" s="19">
        <v>90</v>
      </c>
      <c r="E485" s="19">
        <v>89</v>
      </c>
      <c r="F485" s="20">
        <v>179</v>
      </c>
      <c r="G485" s="21">
        <v>9.7600872410032729</v>
      </c>
      <c r="H485" s="35">
        <v>127</v>
      </c>
      <c r="I485" s="19">
        <v>0</v>
      </c>
      <c r="J485" s="19">
        <v>0</v>
      </c>
      <c r="K485" s="22">
        <v>0</v>
      </c>
      <c r="L485" s="21">
        <v>0</v>
      </c>
    </row>
    <row r="486" spans="1:12" ht="14.25" hidden="1" customHeight="1" outlineLevel="1" x14ac:dyDescent="0.2">
      <c r="A486" s="17" t="s">
        <v>840</v>
      </c>
      <c r="B486" s="23" t="s">
        <v>841</v>
      </c>
      <c r="C486" s="19">
        <v>1172</v>
      </c>
      <c r="D486" s="19">
        <v>23</v>
      </c>
      <c r="E486" s="19">
        <v>15</v>
      </c>
      <c r="F486" s="20">
        <v>38</v>
      </c>
      <c r="G486" s="21">
        <v>3.2423208191126278</v>
      </c>
      <c r="H486" s="35">
        <v>542</v>
      </c>
      <c r="I486" s="19">
        <v>5</v>
      </c>
      <c r="J486" s="19">
        <v>3</v>
      </c>
      <c r="K486" s="22">
        <v>8</v>
      </c>
      <c r="L486" s="21">
        <v>1.4760147601476015</v>
      </c>
    </row>
    <row r="487" spans="1:12" ht="14.25" hidden="1" customHeight="1" outlineLevel="1" x14ac:dyDescent="0.2">
      <c r="A487" s="17" t="s">
        <v>842</v>
      </c>
      <c r="B487" s="23" t="s">
        <v>843</v>
      </c>
      <c r="C487" s="35">
        <v>714</v>
      </c>
      <c r="D487" s="19">
        <v>17</v>
      </c>
      <c r="E487" s="19">
        <v>12</v>
      </c>
      <c r="F487" s="20">
        <v>29</v>
      </c>
      <c r="G487" s="21">
        <v>4.0616246498599438</v>
      </c>
      <c r="H487" s="35">
        <v>355</v>
      </c>
      <c r="I487" s="19">
        <v>8</v>
      </c>
      <c r="J487" s="19">
        <v>3</v>
      </c>
      <c r="K487" s="22">
        <v>11</v>
      </c>
      <c r="L487" s="21">
        <v>3.0985915492957745</v>
      </c>
    </row>
    <row r="488" spans="1:12" ht="14.25" hidden="1" customHeight="1" outlineLevel="1" x14ac:dyDescent="0.2">
      <c r="A488" s="17" t="s">
        <v>844</v>
      </c>
      <c r="B488" s="23" t="s">
        <v>845</v>
      </c>
      <c r="C488" s="19">
        <v>1203</v>
      </c>
      <c r="D488" s="19">
        <v>24</v>
      </c>
      <c r="E488" s="19">
        <v>28</v>
      </c>
      <c r="F488" s="20">
        <v>52</v>
      </c>
      <c r="G488" s="21">
        <v>4.3225270157938489</v>
      </c>
      <c r="H488" s="35">
        <v>777</v>
      </c>
      <c r="I488" s="19">
        <v>1</v>
      </c>
      <c r="J488" s="19">
        <v>1</v>
      </c>
      <c r="K488" s="22">
        <v>2</v>
      </c>
      <c r="L488" s="21">
        <v>0.2574002574002574</v>
      </c>
    </row>
    <row r="489" spans="1:12" ht="14.25" hidden="1" customHeight="1" outlineLevel="1" x14ac:dyDescent="0.2">
      <c r="A489" s="17" t="s">
        <v>846</v>
      </c>
      <c r="B489" s="23" t="s">
        <v>847</v>
      </c>
      <c r="C489" s="35">
        <v>937</v>
      </c>
      <c r="D489" s="19">
        <v>24</v>
      </c>
      <c r="E489" s="19">
        <v>23</v>
      </c>
      <c r="F489" s="20">
        <v>47</v>
      </c>
      <c r="G489" s="21">
        <v>5.0160085378868731</v>
      </c>
      <c r="H489" s="35">
        <v>603</v>
      </c>
      <c r="I489" s="19">
        <v>7</v>
      </c>
      <c r="J489" s="19">
        <v>5</v>
      </c>
      <c r="K489" s="22">
        <v>12</v>
      </c>
      <c r="L489" s="21">
        <v>1.9900497512437811</v>
      </c>
    </row>
    <row r="490" spans="1:12" ht="14.25" hidden="1" customHeight="1" outlineLevel="1" x14ac:dyDescent="0.2">
      <c r="A490" s="17" t="s">
        <v>848</v>
      </c>
      <c r="B490" s="23" t="s">
        <v>849</v>
      </c>
      <c r="C490" s="19">
        <v>1784</v>
      </c>
      <c r="D490" s="19">
        <v>43</v>
      </c>
      <c r="E490" s="19">
        <v>36</v>
      </c>
      <c r="F490" s="20">
        <v>79</v>
      </c>
      <c r="G490" s="21">
        <v>4.4282511210762339</v>
      </c>
      <c r="H490" s="35">
        <v>769</v>
      </c>
      <c r="I490" s="19">
        <v>2</v>
      </c>
      <c r="J490" s="19">
        <v>2</v>
      </c>
      <c r="K490" s="22">
        <v>4</v>
      </c>
      <c r="L490" s="21">
        <v>0.52015604681404426</v>
      </c>
    </row>
    <row r="491" spans="1:12" ht="14.25" hidden="1" customHeight="1" outlineLevel="1" x14ac:dyDescent="0.2">
      <c r="A491" s="17" t="s">
        <v>850</v>
      </c>
      <c r="B491" s="23" t="s">
        <v>851</v>
      </c>
      <c r="C491" s="19">
        <v>1156</v>
      </c>
      <c r="D491" s="19">
        <v>9</v>
      </c>
      <c r="E491" s="19">
        <v>9</v>
      </c>
      <c r="F491" s="20">
        <v>18</v>
      </c>
      <c r="G491" s="21">
        <v>1.5570934256055362</v>
      </c>
      <c r="H491" s="19">
        <v>845</v>
      </c>
      <c r="I491" s="19">
        <v>4</v>
      </c>
      <c r="J491" s="19">
        <v>1</v>
      </c>
      <c r="K491" s="22">
        <v>5</v>
      </c>
      <c r="L491" s="21">
        <v>0.59171597633136097</v>
      </c>
    </row>
    <row r="492" spans="1:12" ht="14.25" hidden="1" customHeight="1" outlineLevel="1" x14ac:dyDescent="0.2">
      <c r="A492" s="17" t="s">
        <v>852</v>
      </c>
      <c r="B492" s="23" t="s">
        <v>853</v>
      </c>
      <c r="C492" s="19">
        <v>7893</v>
      </c>
      <c r="D492" s="19">
        <v>180</v>
      </c>
      <c r="E492" s="19">
        <v>185</v>
      </c>
      <c r="F492" s="20">
        <v>365</v>
      </c>
      <c r="G492" s="21">
        <v>4.6243506904852394</v>
      </c>
      <c r="H492" s="19">
        <v>3453</v>
      </c>
      <c r="I492" s="19">
        <v>22</v>
      </c>
      <c r="J492" s="19">
        <v>19</v>
      </c>
      <c r="K492" s="22">
        <v>41</v>
      </c>
      <c r="L492" s="21">
        <v>1.187373298580944</v>
      </c>
    </row>
    <row r="493" spans="1:12" ht="14.25" hidden="1" customHeight="1" outlineLevel="1" x14ac:dyDescent="0.2">
      <c r="A493" s="17" t="s">
        <v>854</v>
      </c>
      <c r="B493" s="23" t="s">
        <v>855</v>
      </c>
      <c r="C493" s="35">
        <v>751</v>
      </c>
      <c r="D493" s="19">
        <v>14</v>
      </c>
      <c r="E493" s="19">
        <v>14</v>
      </c>
      <c r="F493" s="20">
        <v>28</v>
      </c>
      <c r="G493" s="21">
        <v>3.7283621837549936</v>
      </c>
      <c r="H493" s="35">
        <v>276</v>
      </c>
      <c r="I493" s="19">
        <v>0</v>
      </c>
      <c r="J493" s="19">
        <v>0</v>
      </c>
      <c r="K493" s="22">
        <v>0</v>
      </c>
      <c r="L493" s="21">
        <v>0</v>
      </c>
    </row>
    <row r="494" spans="1:12" ht="14.25" hidden="1" customHeight="1" outlineLevel="1" x14ac:dyDescent="0.2">
      <c r="A494" s="17" t="s">
        <v>856</v>
      </c>
      <c r="B494" s="23" t="s">
        <v>326</v>
      </c>
      <c r="C494" s="35">
        <v>929</v>
      </c>
      <c r="D494" s="19">
        <v>14</v>
      </c>
      <c r="E494" s="19">
        <v>24</v>
      </c>
      <c r="F494" s="20">
        <v>38</v>
      </c>
      <c r="G494" s="21">
        <v>4.0904198062432719</v>
      </c>
      <c r="H494" s="35">
        <v>406</v>
      </c>
      <c r="I494" s="19">
        <v>0</v>
      </c>
      <c r="J494" s="19">
        <v>0</v>
      </c>
      <c r="K494" s="22">
        <v>0</v>
      </c>
      <c r="L494" s="21">
        <v>0</v>
      </c>
    </row>
    <row r="495" spans="1:12" ht="14.25" hidden="1" customHeight="1" outlineLevel="1" x14ac:dyDescent="0.2">
      <c r="A495" s="17" t="s">
        <v>857</v>
      </c>
      <c r="B495" s="23" t="s">
        <v>858</v>
      </c>
      <c r="C495" s="19">
        <v>1347</v>
      </c>
      <c r="D495" s="19">
        <v>24</v>
      </c>
      <c r="E495" s="19">
        <v>19</v>
      </c>
      <c r="F495" s="20">
        <v>43</v>
      </c>
      <c r="G495" s="21">
        <v>3.1922791388270229</v>
      </c>
      <c r="H495" s="35">
        <v>409</v>
      </c>
      <c r="I495" s="19">
        <v>2</v>
      </c>
      <c r="J495" s="19">
        <v>1</v>
      </c>
      <c r="K495" s="22">
        <v>3</v>
      </c>
      <c r="L495" s="21">
        <v>0.73349633251833746</v>
      </c>
    </row>
    <row r="496" spans="1:12" ht="14.25" hidden="1" customHeight="1" outlineLevel="1" x14ac:dyDescent="0.2">
      <c r="A496" s="17" t="s">
        <v>859</v>
      </c>
      <c r="B496" s="23" t="s">
        <v>860</v>
      </c>
      <c r="C496" s="35">
        <v>549</v>
      </c>
      <c r="D496" s="19">
        <v>20</v>
      </c>
      <c r="E496" s="19">
        <v>8</v>
      </c>
      <c r="F496" s="20">
        <v>28</v>
      </c>
      <c r="G496" s="21">
        <v>5.1001821493624773</v>
      </c>
      <c r="H496" s="19">
        <v>103</v>
      </c>
      <c r="I496" s="19">
        <v>0</v>
      </c>
      <c r="J496" s="19">
        <v>0</v>
      </c>
      <c r="K496" s="22">
        <v>0</v>
      </c>
      <c r="L496" s="21">
        <v>0</v>
      </c>
    </row>
    <row r="497" spans="1:12" ht="14.25" hidden="1" customHeight="1" outlineLevel="1" x14ac:dyDescent="0.2">
      <c r="A497" s="17" t="s">
        <v>861</v>
      </c>
      <c r="B497" s="23" t="s">
        <v>862</v>
      </c>
      <c r="C497" s="19">
        <v>3182</v>
      </c>
      <c r="D497" s="19">
        <v>91</v>
      </c>
      <c r="E497" s="19">
        <v>82</v>
      </c>
      <c r="F497" s="20">
        <v>173</v>
      </c>
      <c r="G497" s="21">
        <v>5.436832181018227</v>
      </c>
      <c r="H497" s="19">
        <v>1132</v>
      </c>
      <c r="I497" s="19">
        <v>2</v>
      </c>
      <c r="J497" s="19">
        <v>0</v>
      </c>
      <c r="K497" s="22">
        <v>2</v>
      </c>
      <c r="L497" s="21">
        <v>0.17667844522968199</v>
      </c>
    </row>
    <row r="498" spans="1:12" ht="14.25" hidden="1" customHeight="1" outlineLevel="1" x14ac:dyDescent="0.2">
      <c r="A498" s="17" t="s">
        <v>863</v>
      </c>
      <c r="B498" s="23" t="s">
        <v>864</v>
      </c>
      <c r="C498" s="19">
        <v>1074</v>
      </c>
      <c r="D498" s="19">
        <v>32</v>
      </c>
      <c r="E498" s="19">
        <v>34</v>
      </c>
      <c r="F498" s="20">
        <v>66</v>
      </c>
      <c r="G498" s="21">
        <v>6.1452513966480442</v>
      </c>
      <c r="H498" s="19">
        <v>391</v>
      </c>
      <c r="I498" s="19">
        <v>1</v>
      </c>
      <c r="J498" s="19">
        <v>0</v>
      </c>
      <c r="K498" s="22">
        <v>1</v>
      </c>
      <c r="L498" s="21">
        <v>0.25575447570332482</v>
      </c>
    </row>
    <row r="499" spans="1:12" ht="14.25" hidden="1" customHeight="1" outlineLevel="1" x14ac:dyDescent="0.2">
      <c r="A499" s="17" t="s">
        <v>865</v>
      </c>
      <c r="B499" s="23" t="s">
        <v>268</v>
      </c>
      <c r="C499" s="19">
        <v>2564</v>
      </c>
      <c r="D499" s="19">
        <v>67</v>
      </c>
      <c r="E499" s="19">
        <v>47</v>
      </c>
      <c r="F499" s="20">
        <v>114</v>
      </c>
      <c r="G499" s="21">
        <v>4.4461778471138844</v>
      </c>
      <c r="H499" s="19">
        <v>1087</v>
      </c>
      <c r="I499" s="19">
        <v>10</v>
      </c>
      <c r="J499" s="19">
        <v>23</v>
      </c>
      <c r="K499" s="22">
        <v>33</v>
      </c>
      <c r="L499" s="21">
        <v>3.035878564857406</v>
      </c>
    </row>
    <row r="500" spans="1:12" ht="14.25" hidden="1" customHeight="1" outlineLevel="1" x14ac:dyDescent="0.2">
      <c r="A500" s="17" t="s">
        <v>866</v>
      </c>
      <c r="B500" s="23" t="s">
        <v>775</v>
      </c>
      <c r="C500" s="19">
        <v>1550</v>
      </c>
      <c r="D500" s="19">
        <v>21</v>
      </c>
      <c r="E500" s="19">
        <v>33</v>
      </c>
      <c r="F500" s="20">
        <v>54</v>
      </c>
      <c r="G500" s="21">
        <v>3.4838709677419351</v>
      </c>
      <c r="H500" s="35">
        <v>163</v>
      </c>
      <c r="I500" s="19">
        <v>8</v>
      </c>
      <c r="J500" s="19">
        <v>12</v>
      </c>
      <c r="K500" s="22">
        <v>20</v>
      </c>
      <c r="L500" s="21">
        <v>12.269938650306749</v>
      </c>
    </row>
    <row r="501" spans="1:12" ht="14.25" hidden="1" customHeight="1" outlineLevel="1" x14ac:dyDescent="0.2">
      <c r="A501" s="17" t="s">
        <v>867</v>
      </c>
      <c r="B501" s="23" t="s">
        <v>59</v>
      </c>
      <c r="C501" s="19">
        <v>2320</v>
      </c>
      <c r="D501" s="19">
        <v>53</v>
      </c>
      <c r="E501" s="19">
        <v>55</v>
      </c>
      <c r="F501" s="20">
        <v>108</v>
      </c>
      <c r="G501" s="21">
        <v>4.6551724137931041</v>
      </c>
      <c r="H501" s="35">
        <v>837</v>
      </c>
      <c r="I501" s="19">
        <v>10</v>
      </c>
      <c r="J501" s="19">
        <v>4</v>
      </c>
      <c r="K501" s="22">
        <v>14</v>
      </c>
      <c r="L501" s="21">
        <v>1.6726403823178015</v>
      </c>
    </row>
    <row r="502" spans="1:12" ht="14.25" hidden="1" customHeight="1" outlineLevel="1" x14ac:dyDescent="0.2">
      <c r="A502" s="17" t="s">
        <v>868</v>
      </c>
      <c r="B502" s="23" t="s">
        <v>730</v>
      </c>
      <c r="C502" s="35">
        <v>626</v>
      </c>
      <c r="D502" s="19">
        <v>14</v>
      </c>
      <c r="E502" s="19">
        <v>13</v>
      </c>
      <c r="F502" s="20">
        <v>27</v>
      </c>
      <c r="G502" s="21">
        <v>4.3130990415335457</v>
      </c>
      <c r="H502" s="35">
        <v>374</v>
      </c>
      <c r="I502" s="19">
        <v>1</v>
      </c>
      <c r="J502" s="19">
        <v>0</v>
      </c>
      <c r="K502" s="22">
        <v>1</v>
      </c>
      <c r="L502" s="21">
        <v>0.26737967914438499</v>
      </c>
    </row>
    <row r="503" spans="1:12" ht="14.25" hidden="1" customHeight="1" outlineLevel="1" x14ac:dyDescent="0.2">
      <c r="A503" s="17" t="s">
        <v>869</v>
      </c>
      <c r="B503" s="23" t="s">
        <v>168</v>
      </c>
      <c r="C503" s="35">
        <v>410</v>
      </c>
      <c r="D503" s="19">
        <v>5</v>
      </c>
      <c r="E503" s="19">
        <v>8</v>
      </c>
      <c r="F503" s="20">
        <v>13</v>
      </c>
      <c r="G503" s="21">
        <v>3.1707317073170733</v>
      </c>
      <c r="H503" s="35">
        <v>85</v>
      </c>
      <c r="I503" s="19">
        <v>0</v>
      </c>
      <c r="J503" s="19">
        <v>0</v>
      </c>
      <c r="K503" s="22">
        <v>0</v>
      </c>
      <c r="L503" s="21">
        <v>0</v>
      </c>
    </row>
    <row r="504" spans="1:12" ht="14.25" hidden="1" customHeight="1" outlineLevel="1" x14ac:dyDescent="0.2">
      <c r="A504" s="17" t="s">
        <v>870</v>
      </c>
      <c r="B504" s="23" t="s">
        <v>871</v>
      </c>
      <c r="C504" s="19">
        <v>1383</v>
      </c>
      <c r="D504" s="19">
        <v>15</v>
      </c>
      <c r="E504" s="19">
        <v>34</v>
      </c>
      <c r="F504" s="20">
        <v>49</v>
      </c>
      <c r="G504" s="21">
        <v>3.5430224150397684</v>
      </c>
      <c r="H504" s="35">
        <v>592</v>
      </c>
      <c r="I504" s="19">
        <v>1</v>
      </c>
      <c r="J504" s="19">
        <v>0</v>
      </c>
      <c r="K504" s="22">
        <v>1</v>
      </c>
      <c r="L504" s="21">
        <v>0.16891891891891891</v>
      </c>
    </row>
    <row r="505" spans="1:12" ht="14.25" hidden="1" customHeight="1" outlineLevel="1" x14ac:dyDescent="0.2">
      <c r="A505" s="17" t="s">
        <v>872</v>
      </c>
      <c r="B505" s="23" t="s">
        <v>440</v>
      </c>
      <c r="C505" s="35">
        <v>385</v>
      </c>
      <c r="D505" s="19">
        <v>8</v>
      </c>
      <c r="E505" s="19">
        <v>13</v>
      </c>
      <c r="F505" s="20">
        <v>21</v>
      </c>
      <c r="G505" s="21">
        <v>5.4545454545454541</v>
      </c>
      <c r="H505" s="19">
        <v>180</v>
      </c>
      <c r="I505" s="19">
        <v>0</v>
      </c>
      <c r="J505" s="19">
        <v>0</v>
      </c>
      <c r="K505" s="22">
        <v>0</v>
      </c>
      <c r="L505" s="21">
        <v>0</v>
      </c>
    </row>
    <row r="506" spans="1:12" ht="14.25" hidden="1" customHeight="1" outlineLevel="1" x14ac:dyDescent="0.2">
      <c r="A506" s="17" t="s">
        <v>873</v>
      </c>
      <c r="B506" s="23" t="s">
        <v>874</v>
      </c>
      <c r="C506" s="19">
        <v>4590</v>
      </c>
      <c r="D506" s="19">
        <v>97</v>
      </c>
      <c r="E506" s="19">
        <v>95</v>
      </c>
      <c r="F506" s="20">
        <v>192</v>
      </c>
      <c r="G506" s="21">
        <v>4.1830065359477118</v>
      </c>
      <c r="H506" s="19">
        <v>2259</v>
      </c>
      <c r="I506" s="19">
        <v>18</v>
      </c>
      <c r="J506" s="19">
        <v>21</v>
      </c>
      <c r="K506" s="22">
        <v>39</v>
      </c>
      <c r="L506" s="21">
        <v>1.7264276228419653</v>
      </c>
    </row>
    <row r="507" spans="1:12" ht="14.25" hidden="1" customHeight="1" outlineLevel="1" x14ac:dyDescent="0.2">
      <c r="A507" s="17" t="s">
        <v>875</v>
      </c>
      <c r="B507" s="23" t="s">
        <v>876</v>
      </c>
      <c r="C507" s="19">
        <v>1132</v>
      </c>
      <c r="D507" s="19">
        <v>33</v>
      </c>
      <c r="E507" s="19">
        <v>34</v>
      </c>
      <c r="F507" s="20">
        <v>67</v>
      </c>
      <c r="G507" s="21">
        <v>5.9187279151943457</v>
      </c>
      <c r="H507" s="35">
        <v>165</v>
      </c>
      <c r="I507" s="19">
        <v>0</v>
      </c>
      <c r="J507" s="19">
        <v>0</v>
      </c>
      <c r="K507" s="22">
        <v>0</v>
      </c>
      <c r="L507" s="21">
        <v>0</v>
      </c>
    </row>
    <row r="508" spans="1:12" ht="14.25" hidden="1" customHeight="1" outlineLevel="1" x14ac:dyDescent="0.2">
      <c r="A508" s="17" t="s">
        <v>877</v>
      </c>
      <c r="B508" s="23" t="s">
        <v>878</v>
      </c>
      <c r="C508" s="35">
        <v>908</v>
      </c>
      <c r="D508" s="19">
        <v>7</v>
      </c>
      <c r="E508" s="19">
        <v>19</v>
      </c>
      <c r="F508" s="20">
        <v>26</v>
      </c>
      <c r="G508" s="21">
        <v>2.8634361233480177</v>
      </c>
      <c r="H508" s="19">
        <v>573</v>
      </c>
      <c r="I508" s="19">
        <v>9</v>
      </c>
      <c r="J508" s="19">
        <v>6</v>
      </c>
      <c r="K508" s="22">
        <v>15</v>
      </c>
      <c r="L508" s="21">
        <v>2.6178010471204187</v>
      </c>
    </row>
    <row r="509" spans="1:12" ht="14.25" hidden="1" customHeight="1" outlineLevel="1" x14ac:dyDescent="0.2">
      <c r="A509" s="17" t="s">
        <v>879</v>
      </c>
      <c r="B509" s="23" t="s">
        <v>880</v>
      </c>
      <c r="C509" s="19">
        <v>3933</v>
      </c>
      <c r="D509" s="19">
        <v>151</v>
      </c>
      <c r="E509" s="19">
        <v>160</v>
      </c>
      <c r="F509" s="20">
        <v>311</v>
      </c>
      <c r="G509" s="21">
        <v>7.90744978387999</v>
      </c>
      <c r="H509" s="19">
        <v>1199</v>
      </c>
      <c r="I509" s="19">
        <v>1</v>
      </c>
      <c r="J509" s="19">
        <v>0</v>
      </c>
      <c r="K509" s="22">
        <v>1</v>
      </c>
      <c r="L509" s="21">
        <v>8.3402835696413671E-2</v>
      </c>
    </row>
    <row r="510" spans="1:12" ht="14.25" hidden="1" customHeight="1" outlineLevel="1" x14ac:dyDescent="0.2">
      <c r="A510" s="17" t="s">
        <v>881</v>
      </c>
      <c r="B510" s="23" t="s">
        <v>882</v>
      </c>
      <c r="C510" s="35">
        <v>759</v>
      </c>
      <c r="D510" s="19">
        <v>31</v>
      </c>
      <c r="E510" s="19">
        <v>34</v>
      </c>
      <c r="F510" s="20">
        <v>65</v>
      </c>
      <c r="G510" s="21">
        <v>8.5638998682476952</v>
      </c>
      <c r="H510" s="35">
        <v>126</v>
      </c>
      <c r="I510" s="19">
        <v>1</v>
      </c>
      <c r="J510" s="19">
        <v>0</v>
      </c>
      <c r="K510" s="22">
        <v>1</v>
      </c>
      <c r="L510" s="21">
        <v>0.79365079365079361</v>
      </c>
    </row>
    <row r="511" spans="1:12" ht="14.25" hidden="1" customHeight="1" outlineLevel="1" x14ac:dyDescent="0.2">
      <c r="A511" s="17" t="s">
        <v>883</v>
      </c>
      <c r="B511" s="23" t="s">
        <v>884</v>
      </c>
      <c r="C511" s="35">
        <v>360</v>
      </c>
      <c r="D511" s="19">
        <v>4</v>
      </c>
      <c r="E511" s="19">
        <v>7</v>
      </c>
      <c r="F511" s="20">
        <v>11</v>
      </c>
      <c r="G511" s="21">
        <v>3.0555555555555554</v>
      </c>
      <c r="H511" s="35">
        <v>217</v>
      </c>
      <c r="I511" s="19">
        <v>0</v>
      </c>
      <c r="J511" s="19">
        <v>0</v>
      </c>
      <c r="K511" s="22">
        <v>0</v>
      </c>
      <c r="L511" s="21">
        <v>0</v>
      </c>
    </row>
    <row r="512" spans="1:12" ht="14.25" hidden="1" customHeight="1" outlineLevel="1" x14ac:dyDescent="0.2">
      <c r="A512" s="17" t="s">
        <v>885</v>
      </c>
      <c r="B512" s="23" t="s">
        <v>886</v>
      </c>
      <c r="C512" s="35">
        <v>910</v>
      </c>
      <c r="D512" s="19">
        <v>33</v>
      </c>
      <c r="E512" s="19">
        <v>21</v>
      </c>
      <c r="F512" s="20">
        <v>54</v>
      </c>
      <c r="G512" s="21">
        <v>5.9340659340659334</v>
      </c>
      <c r="H512" s="19">
        <v>485</v>
      </c>
      <c r="I512" s="19">
        <v>0</v>
      </c>
      <c r="J512" s="19">
        <v>0</v>
      </c>
      <c r="K512" s="22">
        <v>0</v>
      </c>
      <c r="L512" s="21">
        <v>0</v>
      </c>
    </row>
    <row r="513" spans="1:12" ht="14.25" hidden="1" customHeight="1" outlineLevel="1" x14ac:dyDescent="0.2">
      <c r="A513" s="27" t="s">
        <v>887</v>
      </c>
      <c r="B513" s="28" t="s">
        <v>888</v>
      </c>
      <c r="C513" s="29">
        <v>85491</v>
      </c>
      <c r="D513" s="29">
        <v>2024</v>
      </c>
      <c r="E513" s="29">
        <v>1915</v>
      </c>
      <c r="F513" s="29">
        <v>3939</v>
      </c>
      <c r="G513" s="31">
        <v>4.6075025441274526</v>
      </c>
      <c r="H513" s="29">
        <v>31896</v>
      </c>
      <c r="I513" s="29">
        <v>125</v>
      </c>
      <c r="J513" s="29">
        <v>113</v>
      </c>
      <c r="K513" s="36">
        <v>238</v>
      </c>
      <c r="L513" s="31">
        <v>0.74617506897416597</v>
      </c>
    </row>
    <row r="514" spans="1:12" ht="14.25" hidden="1" customHeight="1" outlineLevel="1" x14ac:dyDescent="0.2">
      <c r="A514" s="17" t="s">
        <v>889</v>
      </c>
      <c r="B514" s="23" t="s">
        <v>890</v>
      </c>
      <c r="C514" s="19">
        <v>1018</v>
      </c>
      <c r="D514" s="19">
        <v>22</v>
      </c>
      <c r="E514" s="19">
        <v>22</v>
      </c>
      <c r="F514" s="20">
        <v>44</v>
      </c>
      <c r="G514" s="21">
        <v>4.3222003929273081</v>
      </c>
      <c r="H514" s="35">
        <v>402</v>
      </c>
      <c r="I514" s="19">
        <v>2</v>
      </c>
      <c r="J514" s="19">
        <v>0</v>
      </c>
      <c r="K514" s="22">
        <v>2</v>
      </c>
      <c r="L514" s="21">
        <v>0.49751243781094528</v>
      </c>
    </row>
    <row r="515" spans="1:12" ht="14.25" hidden="1" customHeight="1" outlineLevel="1" x14ac:dyDescent="0.2">
      <c r="A515" s="17" t="s">
        <v>891</v>
      </c>
      <c r="B515" s="23" t="s">
        <v>892</v>
      </c>
      <c r="C515" s="35">
        <v>738</v>
      </c>
      <c r="D515" s="19">
        <v>27</v>
      </c>
      <c r="E515" s="19">
        <v>22</v>
      </c>
      <c r="F515" s="20">
        <v>49</v>
      </c>
      <c r="G515" s="21">
        <v>6.639566395663957</v>
      </c>
      <c r="H515" s="19">
        <v>298</v>
      </c>
      <c r="I515" s="19">
        <v>3</v>
      </c>
      <c r="J515" s="19">
        <v>1</v>
      </c>
      <c r="K515" s="22">
        <v>4</v>
      </c>
      <c r="L515" s="21">
        <v>1.3422818791946309</v>
      </c>
    </row>
    <row r="516" spans="1:12" ht="14.25" hidden="1" customHeight="1" outlineLevel="1" x14ac:dyDescent="0.2">
      <c r="A516" s="17" t="s">
        <v>893</v>
      </c>
      <c r="B516" s="23" t="s">
        <v>894</v>
      </c>
      <c r="C516" s="19">
        <v>13038</v>
      </c>
      <c r="D516" s="19">
        <v>206</v>
      </c>
      <c r="E516" s="19">
        <v>188</v>
      </c>
      <c r="F516" s="20">
        <v>394</v>
      </c>
      <c r="G516" s="21">
        <v>3.0219358797361555</v>
      </c>
      <c r="H516" s="19">
        <v>7897</v>
      </c>
      <c r="I516" s="19">
        <v>40</v>
      </c>
      <c r="J516" s="19">
        <v>41</v>
      </c>
      <c r="K516" s="22">
        <v>81</v>
      </c>
      <c r="L516" s="21">
        <v>1.0257059642902366</v>
      </c>
    </row>
    <row r="517" spans="1:12" ht="14.25" hidden="1" customHeight="1" outlineLevel="1" x14ac:dyDescent="0.2">
      <c r="A517" s="17" t="s">
        <v>895</v>
      </c>
      <c r="B517" s="23" t="s">
        <v>896</v>
      </c>
      <c r="C517" s="19">
        <v>2216</v>
      </c>
      <c r="D517" s="19">
        <v>100</v>
      </c>
      <c r="E517" s="19">
        <v>95</v>
      </c>
      <c r="F517" s="20">
        <v>195</v>
      </c>
      <c r="G517" s="21">
        <v>8.7996389891696758</v>
      </c>
      <c r="H517" s="35">
        <v>264</v>
      </c>
      <c r="I517" s="19">
        <v>1</v>
      </c>
      <c r="J517" s="19">
        <v>0</v>
      </c>
      <c r="K517" s="22">
        <v>1</v>
      </c>
      <c r="L517" s="21">
        <v>0.37878787878787878</v>
      </c>
    </row>
    <row r="518" spans="1:12" ht="14.25" hidden="1" customHeight="1" outlineLevel="1" x14ac:dyDescent="0.2">
      <c r="A518" s="17" t="s">
        <v>897</v>
      </c>
      <c r="B518" s="23" t="s">
        <v>898</v>
      </c>
      <c r="C518" s="19">
        <v>1853</v>
      </c>
      <c r="D518" s="19">
        <v>23</v>
      </c>
      <c r="E518" s="19">
        <v>20</v>
      </c>
      <c r="F518" s="20">
        <v>43</v>
      </c>
      <c r="G518" s="21">
        <v>2.3205612520237455</v>
      </c>
      <c r="H518" s="19">
        <v>966</v>
      </c>
      <c r="I518" s="19">
        <v>0</v>
      </c>
      <c r="J518" s="19">
        <v>0</v>
      </c>
      <c r="K518" s="22">
        <v>0</v>
      </c>
      <c r="L518" s="21">
        <v>0</v>
      </c>
    </row>
    <row r="519" spans="1:12" ht="14.25" hidden="1" customHeight="1" outlineLevel="1" x14ac:dyDescent="0.2">
      <c r="A519" s="17" t="s">
        <v>899</v>
      </c>
      <c r="B519" s="23" t="s">
        <v>900</v>
      </c>
      <c r="C519" s="19">
        <v>13153</v>
      </c>
      <c r="D519" s="19">
        <v>552</v>
      </c>
      <c r="E519" s="19">
        <v>504</v>
      </c>
      <c r="F519" s="20">
        <v>1056</v>
      </c>
      <c r="G519" s="21">
        <v>8.0285866342279331</v>
      </c>
      <c r="H519" s="19">
        <v>3210</v>
      </c>
      <c r="I519" s="19">
        <v>21</v>
      </c>
      <c r="J519" s="19">
        <v>27</v>
      </c>
      <c r="K519" s="22">
        <v>48</v>
      </c>
      <c r="L519" s="21">
        <v>1.4953271028037385</v>
      </c>
    </row>
    <row r="520" spans="1:12" ht="14.25" hidden="1" customHeight="1" outlineLevel="1" x14ac:dyDescent="0.2">
      <c r="A520" s="17" t="s">
        <v>901</v>
      </c>
      <c r="B520" s="23" t="s">
        <v>902</v>
      </c>
      <c r="C520" s="35">
        <v>463</v>
      </c>
      <c r="D520" s="19">
        <v>13</v>
      </c>
      <c r="E520" s="19">
        <v>7</v>
      </c>
      <c r="F520" s="20">
        <v>20</v>
      </c>
      <c r="G520" s="21">
        <v>4.319654427645788</v>
      </c>
      <c r="H520" s="19">
        <v>138</v>
      </c>
      <c r="I520" s="19">
        <v>0</v>
      </c>
      <c r="J520" s="19">
        <v>0</v>
      </c>
      <c r="K520" s="22">
        <v>0</v>
      </c>
      <c r="L520" s="21">
        <v>0</v>
      </c>
    </row>
    <row r="521" spans="1:12" ht="14.25" hidden="1" customHeight="1" outlineLevel="1" x14ac:dyDescent="0.2">
      <c r="A521" s="17" t="s">
        <v>903</v>
      </c>
      <c r="B521" s="23" t="s">
        <v>904</v>
      </c>
      <c r="C521" s="19">
        <v>9091</v>
      </c>
      <c r="D521" s="19">
        <v>192</v>
      </c>
      <c r="E521" s="19">
        <v>179</v>
      </c>
      <c r="F521" s="20">
        <v>371</v>
      </c>
      <c r="G521" s="21">
        <v>4.0809591904080964</v>
      </c>
      <c r="H521" s="19">
        <v>3570</v>
      </c>
      <c r="I521" s="19">
        <v>4</v>
      </c>
      <c r="J521" s="19">
        <v>5</v>
      </c>
      <c r="K521" s="22">
        <v>9</v>
      </c>
      <c r="L521" s="21">
        <v>0.25210084033613445</v>
      </c>
    </row>
    <row r="522" spans="1:12" ht="14.25" hidden="1" customHeight="1" outlineLevel="1" x14ac:dyDescent="0.2">
      <c r="A522" s="17" t="s">
        <v>905</v>
      </c>
      <c r="B522" s="23" t="s">
        <v>906</v>
      </c>
      <c r="C522" s="19">
        <v>8391</v>
      </c>
      <c r="D522" s="19">
        <v>138</v>
      </c>
      <c r="E522" s="19">
        <v>133</v>
      </c>
      <c r="F522" s="20">
        <v>271</v>
      </c>
      <c r="G522" s="21">
        <v>3.2296508163508522</v>
      </c>
      <c r="H522" s="19">
        <v>4511</v>
      </c>
      <c r="I522" s="19">
        <v>10</v>
      </c>
      <c r="J522" s="19">
        <v>6</v>
      </c>
      <c r="K522" s="22">
        <v>16</v>
      </c>
      <c r="L522" s="21">
        <v>0.35468853912657944</v>
      </c>
    </row>
    <row r="523" spans="1:12" ht="14.25" hidden="1" customHeight="1" outlineLevel="1" x14ac:dyDescent="0.2">
      <c r="A523" s="17" t="s">
        <v>907</v>
      </c>
      <c r="B523" s="23" t="s">
        <v>908</v>
      </c>
      <c r="C523" s="19">
        <v>1123</v>
      </c>
      <c r="D523" s="19">
        <v>36</v>
      </c>
      <c r="E523" s="19">
        <v>55</v>
      </c>
      <c r="F523" s="20">
        <v>91</v>
      </c>
      <c r="G523" s="21">
        <v>8.1032947462154947</v>
      </c>
      <c r="H523" s="19">
        <v>303</v>
      </c>
      <c r="I523" s="19">
        <v>0</v>
      </c>
      <c r="J523" s="19">
        <v>0</v>
      </c>
      <c r="K523" s="22">
        <v>0</v>
      </c>
      <c r="L523" s="21">
        <v>0</v>
      </c>
    </row>
    <row r="524" spans="1:12" ht="14.25" hidden="1" customHeight="1" outlineLevel="1" x14ac:dyDescent="0.2">
      <c r="A524" s="17" t="s">
        <v>909</v>
      </c>
      <c r="B524" s="23" t="s">
        <v>910</v>
      </c>
      <c r="C524" s="19">
        <v>2140</v>
      </c>
      <c r="D524" s="19">
        <v>31</v>
      </c>
      <c r="E524" s="19">
        <v>28</v>
      </c>
      <c r="F524" s="20">
        <v>59</v>
      </c>
      <c r="G524" s="21">
        <v>2.7570093457943927</v>
      </c>
      <c r="H524" s="19">
        <v>1026</v>
      </c>
      <c r="I524" s="19">
        <v>0</v>
      </c>
      <c r="J524" s="19">
        <v>0</v>
      </c>
      <c r="K524" s="22">
        <v>0</v>
      </c>
      <c r="L524" s="21">
        <v>0</v>
      </c>
    </row>
    <row r="525" spans="1:12" ht="14.25" hidden="1" customHeight="1" outlineLevel="1" x14ac:dyDescent="0.2">
      <c r="A525" s="17" t="s">
        <v>911</v>
      </c>
      <c r="B525" s="23" t="s">
        <v>912</v>
      </c>
      <c r="C525" s="35">
        <v>505</v>
      </c>
      <c r="D525" s="19">
        <v>11</v>
      </c>
      <c r="E525" s="19">
        <v>8</v>
      </c>
      <c r="F525" s="20">
        <v>19</v>
      </c>
      <c r="G525" s="21">
        <v>3.7623762376237622</v>
      </c>
      <c r="H525" s="35">
        <v>209</v>
      </c>
      <c r="I525" s="19">
        <v>1</v>
      </c>
      <c r="J525" s="19">
        <v>2</v>
      </c>
      <c r="K525" s="22">
        <v>3</v>
      </c>
      <c r="L525" s="21">
        <v>1.4354066985645932</v>
      </c>
    </row>
    <row r="526" spans="1:12" ht="14.25" hidden="1" customHeight="1" outlineLevel="1" x14ac:dyDescent="0.2">
      <c r="A526" s="17" t="s">
        <v>913</v>
      </c>
      <c r="B526" s="23" t="s">
        <v>914</v>
      </c>
      <c r="C526" s="35">
        <v>873</v>
      </c>
      <c r="D526" s="19">
        <v>22</v>
      </c>
      <c r="E526" s="19">
        <v>23</v>
      </c>
      <c r="F526" s="20">
        <v>45</v>
      </c>
      <c r="G526" s="21">
        <v>5.1546391752577314</v>
      </c>
      <c r="H526" s="35">
        <v>197</v>
      </c>
      <c r="I526" s="19">
        <v>1</v>
      </c>
      <c r="J526" s="19">
        <v>1</v>
      </c>
      <c r="K526" s="22">
        <v>2</v>
      </c>
      <c r="L526" s="21">
        <v>1.015228426395939</v>
      </c>
    </row>
    <row r="527" spans="1:12" ht="14.25" hidden="1" customHeight="1" outlineLevel="1" x14ac:dyDescent="0.2">
      <c r="A527" s="17" t="s">
        <v>915</v>
      </c>
      <c r="B527" s="23" t="s">
        <v>916</v>
      </c>
      <c r="C527" s="35">
        <v>651</v>
      </c>
      <c r="D527" s="19">
        <v>29</v>
      </c>
      <c r="E527" s="19">
        <v>17</v>
      </c>
      <c r="F527" s="20">
        <v>46</v>
      </c>
      <c r="G527" s="21">
        <v>7.0660522273425492</v>
      </c>
      <c r="H527" s="35">
        <v>234</v>
      </c>
      <c r="I527" s="19">
        <v>0</v>
      </c>
      <c r="J527" s="19">
        <v>0</v>
      </c>
      <c r="K527" s="22">
        <v>0</v>
      </c>
      <c r="L527" s="21">
        <v>0</v>
      </c>
    </row>
    <row r="528" spans="1:12" ht="14.25" hidden="1" customHeight="1" outlineLevel="1" x14ac:dyDescent="0.2">
      <c r="A528" s="17" t="s">
        <v>917</v>
      </c>
      <c r="B528" s="23" t="s">
        <v>918</v>
      </c>
      <c r="C528" s="19">
        <v>3400</v>
      </c>
      <c r="D528" s="19">
        <v>106</v>
      </c>
      <c r="E528" s="19">
        <v>116</v>
      </c>
      <c r="F528" s="20">
        <v>222</v>
      </c>
      <c r="G528" s="21">
        <v>6.5294117647058822</v>
      </c>
      <c r="H528" s="35">
        <v>713</v>
      </c>
      <c r="I528" s="19">
        <v>13</v>
      </c>
      <c r="J528" s="19">
        <v>4</v>
      </c>
      <c r="K528" s="22">
        <v>17</v>
      </c>
      <c r="L528" s="21">
        <v>2.3842917251051894</v>
      </c>
    </row>
    <row r="529" spans="1:12" ht="14.25" hidden="1" customHeight="1" outlineLevel="1" x14ac:dyDescent="0.2">
      <c r="A529" s="17" t="s">
        <v>919</v>
      </c>
      <c r="B529" s="23" t="s">
        <v>920</v>
      </c>
      <c r="C529" s="35">
        <v>909</v>
      </c>
      <c r="D529" s="19">
        <v>24</v>
      </c>
      <c r="E529" s="19">
        <v>27</v>
      </c>
      <c r="F529" s="20">
        <v>51</v>
      </c>
      <c r="G529" s="21">
        <v>5.6105610561056105</v>
      </c>
      <c r="H529" s="35">
        <v>361</v>
      </c>
      <c r="I529" s="19">
        <v>4</v>
      </c>
      <c r="J529" s="19">
        <v>3</v>
      </c>
      <c r="K529" s="22">
        <v>7</v>
      </c>
      <c r="L529" s="21">
        <v>1.9390581717451523</v>
      </c>
    </row>
    <row r="530" spans="1:12" ht="14.25" hidden="1" customHeight="1" outlineLevel="1" x14ac:dyDescent="0.2">
      <c r="A530" s="17" t="s">
        <v>921</v>
      </c>
      <c r="B530" s="23" t="s">
        <v>268</v>
      </c>
      <c r="C530" s="19">
        <v>2085</v>
      </c>
      <c r="D530" s="19">
        <v>42</v>
      </c>
      <c r="E530" s="19">
        <v>42</v>
      </c>
      <c r="F530" s="20">
        <v>84</v>
      </c>
      <c r="G530" s="21">
        <v>4.028776978417266</v>
      </c>
      <c r="H530" s="19">
        <v>683</v>
      </c>
      <c r="I530" s="19">
        <v>1</v>
      </c>
      <c r="J530" s="19">
        <v>1</v>
      </c>
      <c r="K530" s="22">
        <v>2</v>
      </c>
      <c r="L530" s="21">
        <v>0.29282576866764276</v>
      </c>
    </row>
    <row r="531" spans="1:12" ht="14.25" hidden="1" customHeight="1" outlineLevel="1" x14ac:dyDescent="0.2">
      <c r="A531" s="17" t="s">
        <v>922</v>
      </c>
      <c r="B531" s="23" t="s">
        <v>923</v>
      </c>
      <c r="C531" s="19">
        <v>6278</v>
      </c>
      <c r="D531" s="19">
        <v>0</v>
      </c>
      <c r="E531" s="19">
        <v>0</v>
      </c>
      <c r="F531" s="20">
        <v>0</v>
      </c>
      <c r="G531" s="21">
        <v>0</v>
      </c>
      <c r="H531" s="19">
        <v>1256</v>
      </c>
      <c r="I531" s="19">
        <v>0</v>
      </c>
      <c r="J531" s="19">
        <v>0</v>
      </c>
      <c r="K531" s="22">
        <v>0</v>
      </c>
      <c r="L531" s="21">
        <v>0</v>
      </c>
    </row>
    <row r="532" spans="1:12" ht="14.25" hidden="1" customHeight="1" outlineLevel="1" x14ac:dyDescent="0.2">
      <c r="A532" s="17" t="s">
        <v>924</v>
      </c>
      <c r="B532" s="23" t="s">
        <v>925</v>
      </c>
      <c r="C532" s="19">
        <v>1722</v>
      </c>
      <c r="D532" s="19">
        <v>52</v>
      </c>
      <c r="E532" s="19">
        <v>79</v>
      </c>
      <c r="F532" s="20">
        <v>131</v>
      </c>
      <c r="G532" s="21">
        <v>7.6074332171893149</v>
      </c>
      <c r="H532" s="19">
        <v>41</v>
      </c>
      <c r="I532" s="19">
        <v>0</v>
      </c>
      <c r="J532" s="19">
        <v>0</v>
      </c>
      <c r="K532" s="22">
        <v>0</v>
      </c>
      <c r="L532" s="21">
        <v>0</v>
      </c>
    </row>
    <row r="533" spans="1:12" ht="14.25" hidden="1" customHeight="1" outlineLevel="1" x14ac:dyDescent="0.2">
      <c r="A533" s="17" t="s">
        <v>926</v>
      </c>
      <c r="B533" s="23" t="s">
        <v>927</v>
      </c>
      <c r="C533" s="19">
        <v>6739</v>
      </c>
      <c r="D533" s="19">
        <v>174</v>
      </c>
      <c r="E533" s="19">
        <v>164</v>
      </c>
      <c r="F533" s="20">
        <v>338</v>
      </c>
      <c r="G533" s="21">
        <v>5.0155809467280008</v>
      </c>
      <c r="H533" s="19">
        <v>2488</v>
      </c>
      <c r="I533" s="19">
        <v>12</v>
      </c>
      <c r="J533" s="19">
        <v>15</v>
      </c>
      <c r="K533" s="22">
        <v>27</v>
      </c>
      <c r="L533" s="21">
        <v>1.0852090032154342</v>
      </c>
    </row>
    <row r="534" spans="1:12" ht="14.25" hidden="1" customHeight="1" outlineLevel="1" x14ac:dyDescent="0.2">
      <c r="A534" s="17" t="s">
        <v>928</v>
      </c>
      <c r="B534" s="23" t="s">
        <v>929</v>
      </c>
      <c r="C534" s="35">
        <v>500</v>
      </c>
      <c r="D534" s="19">
        <v>12</v>
      </c>
      <c r="E534" s="19">
        <v>10</v>
      </c>
      <c r="F534" s="20">
        <v>22</v>
      </c>
      <c r="G534" s="21">
        <v>4.3999999999999995</v>
      </c>
      <c r="H534" s="19">
        <v>155</v>
      </c>
      <c r="I534" s="19">
        <v>1</v>
      </c>
      <c r="J534" s="19">
        <v>1</v>
      </c>
      <c r="K534" s="22">
        <v>2</v>
      </c>
      <c r="L534" s="21">
        <v>1.2903225806451613</v>
      </c>
    </row>
    <row r="535" spans="1:12" ht="14.25" hidden="1" customHeight="1" outlineLevel="1" x14ac:dyDescent="0.2">
      <c r="A535" s="17" t="s">
        <v>930</v>
      </c>
      <c r="B535" s="23" t="s">
        <v>931</v>
      </c>
      <c r="C535" s="19">
        <v>4761</v>
      </c>
      <c r="D535" s="19">
        <v>126</v>
      </c>
      <c r="E535" s="19">
        <v>107</v>
      </c>
      <c r="F535" s="20">
        <v>233</v>
      </c>
      <c r="G535" s="21">
        <v>4.8939298466708676</v>
      </c>
      <c r="H535" s="19">
        <v>1453</v>
      </c>
      <c r="I535" s="19">
        <v>9</v>
      </c>
      <c r="J535" s="19">
        <v>2</v>
      </c>
      <c r="K535" s="22">
        <v>11</v>
      </c>
      <c r="L535" s="21">
        <v>0.75705437026841016</v>
      </c>
    </row>
    <row r="536" spans="1:12" ht="14.25" hidden="1" customHeight="1" outlineLevel="1" x14ac:dyDescent="0.2">
      <c r="A536" s="17" t="s">
        <v>932</v>
      </c>
      <c r="B536" s="23" t="s">
        <v>933</v>
      </c>
      <c r="C536" s="19">
        <v>3844</v>
      </c>
      <c r="D536" s="19">
        <v>86</v>
      </c>
      <c r="E536" s="19">
        <v>69</v>
      </c>
      <c r="F536" s="20">
        <v>155</v>
      </c>
      <c r="G536" s="21">
        <v>4.032258064516129</v>
      </c>
      <c r="H536" s="19">
        <v>1521</v>
      </c>
      <c r="I536" s="19">
        <v>2</v>
      </c>
      <c r="J536" s="19">
        <v>4</v>
      </c>
      <c r="K536" s="22">
        <v>6</v>
      </c>
      <c r="L536" s="21">
        <v>0.39447731755424065</v>
      </c>
    </row>
    <row r="537" spans="1:12" ht="14.25" hidden="1" customHeight="1" outlineLevel="1" x14ac:dyDescent="0.2">
      <c r="A537" s="27" t="s">
        <v>934</v>
      </c>
      <c r="B537" s="28" t="s">
        <v>935</v>
      </c>
      <c r="C537" s="29">
        <v>67298</v>
      </c>
      <c r="D537" s="29">
        <v>1318</v>
      </c>
      <c r="E537" s="29">
        <v>1267</v>
      </c>
      <c r="F537" s="29">
        <v>2585</v>
      </c>
      <c r="G537" s="31">
        <v>3.8411245505067013</v>
      </c>
      <c r="H537" s="29">
        <v>20217</v>
      </c>
      <c r="I537" s="29">
        <v>106</v>
      </c>
      <c r="J537" s="29">
        <v>86</v>
      </c>
      <c r="K537" s="36">
        <v>192</v>
      </c>
      <c r="L537" s="31">
        <v>0.94969580056388192</v>
      </c>
    </row>
    <row r="538" spans="1:12" ht="14.25" hidden="1" customHeight="1" outlineLevel="1" x14ac:dyDescent="0.2">
      <c r="A538" s="17" t="s">
        <v>936</v>
      </c>
      <c r="B538" s="23" t="s">
        <v>937</v>
      </c>
      <c r="C538" s="19">
        <v>1015</v>
      </c>
      <c r="D538" s="19">
        <v>13</v>
      </c>
      <c r="E538" s="19">
        <v>24</v>
      </c>
      <c r="F538" s="20">
        <v>37</v>
      </c>
      <c r="G538" s="21">
        <v>3.645320197044335</v>
      </c>
      <c r="H538" s="19">
        <v>438</v>
      </c>
      <c r="I538" s="19">
        <v>2</v>
      </c>
      <c r="J538" s="19">
        <v>2</v>
      </c>
      <c r="K538" s="22">
        <v>4</v>
      </c>
      <c r="L538" s="21">
        <v>0.91324200913242004</v>
      </c>
    </row>
    <row r="539" spans="1:12" ht="14.25" hidden="1" customHeight="1" outlineLevel="1" x14ac:dyDescent="0.2">
      <c r="A539" s="17" t="s">
        <v>938</v>
      </c>
      <c r="B539" s="23" t="s">
        <v>939</v>
      </c>
      <c r="C539" s="19">
        <v>1484</v>
      </c>
      <c r="D539" s="19">
        <v>6</v>
      </c>
      <c r="E539" s="19">
        <v>11</v>
      </c>
      <c r="F539" s="20">
        <v>17</v>
      </c>
      <c r="G539" s="21">
        <v>1.1455525606469004</v>
      </c>
      <c r="H539" s="19">
        <v>1022</v>
      </c>
      <c r="I539" s="19">
        <v>0</v>
      </c>
      <c r="J539" s="19">
        <v>1</v>
      </c>
      <c r="K539" s="22">
        <v>1</v>
      </c>
      <c r="L539" s="21">
        <v>9.7847358121330719E-2</v>
      </c>
    </row>
    <row r="540" spans="1:12" ht="14.25" hidden="1" customHeight="1" outlineLevel="1" x14ac:dyDescent="0.2">
      <c r="A540" s="17" t="s">
        <v>940</v>
      </c>
      <c r="B540" s="23" t="s">
        <v>941</v>
      </c>
      <c r="C540" s="19">
        <v>7006</v>
      </c>
      <c r="D540" s="19">
        <v>329</v>
      </c>
      <c r="E540" s="19">
        <v>350</v>
      </c>
      <c r="F540" s="20">
        <v>679</v>
      </c>
      <c r="G540" s="21">
        <v>9.6916928347131037</v>
      </c>
      <c r="H540" s="35">
        <v>285</v>
      </c>
      <c r="I540" s="19">
        <v>9</v>
      </c>
      <c r="J540" s="19">
        <v>12</v>
      </c>
      <c r="K540" s="22">
        <v>21</v>
      </c>
      <c r="L540" s="21">
        <v>7.3684210526315779</v>
      </c>
    </row>
    <row r="541" spans="1:12" ht="14.25" hidden="1" customHeight="1" outlineLevel="1" x14ac:dyDescent="0.2">
      <c r="A541" s="17" t="s">
        <v>942</v>
      </c>
      <c r="B541" s="23" t="s">
        <v>943</v>
      </c>
      <c r="C541" s="19">
        <v>6963</v>
      </c>
      <c r="D541" s="19">
        <v>215</v>
      </c>
      <c r="E541" s="19">
        <v>210</v>
      </c>
      <c r="F541" s="20">
        <v>425</v>
      </c>
      <c r="G541" s="21">
        <v>6.1036909378141608</v>
      </c>
      <c r="H541" s="19">
        <v>270</v>
      </c>
      <c r="I541" s="19">
        <v>40</v>
      </c>
      <c r="J541" s="19">
        <v>29</v>
      </c>
      <c r="K541" s="22">
        <v>69</v>
      </c>
      <c r="L541" s="21">
        <v>25.555555555555554</v>
      </c>
    </row>
    <row r="542" spans="1:12" ht="14.25" hidden="1" customHeight="1" outlineLevel="1" x14ac:dyDescent="0.2">
      <c r="A542" s="17" t="s">
        <v>944</v>
      </c>
      <c r="B542" s="23" t="s">
        <v>945</v>
      </c>
      <c r="C542" s="19">
        <v>10936</v>
      </c>
      <c r="D542" s="19">
        <v>229</v>
      </c>
      <c r="E542" s="19">
        <v>213</v>
      </c>
      <c r="F542" s="20">
        <v>442</v>
      </c>
      <c r="G542" s="21">
        <v>4.0416971470373078</v>
      </c>
      <c r="H542" s="19">
        <v>2973</v>
      </c>
      <c r="I542" s="19">
        <v>20</v>
      </c>
      <c r="J542" s="19">
        <v>11</v>
      </c>
      <c r="K542" s="22">
        <v>31</v>
      </c>
      <c r="L542" s="21">
        <v>1.0427177934746048</v>
      </c>
    </row>
    <row r="543" spans="1:12" ht="14.25" hidden="1" customHeight="1" outlineLevel="1" x14ac:dyDescent="0.2">
      <c r="A543" s="17" t="s">
        <v>946</v>
      </c>
      <c r="B543" s="23" t="s">
        <v>947</v>
      </c>
      <c r="C543" s="19">
        <v>1708</v>
      </c>
      <c r="D543" s="19">
        <v>28</v>
      </c>
      <c r="E543" s="19">
        <v>16</v>
      </c>
      <c r="F543" s="20">
        <v>44</v>
      </c>
      <c r="G543" s="21">
        <v>2.5761124121779861</v>
      </c>
      <c r="H543" s="35">
        <v>388</v>
      </c>
      <c r="I543" s="19">
        <v>4</v>
      </c>
      <c r="J543" s="19">
        <v>3</v>
      </c>
      <c r="K543" s="22">
        <v>7</v>
      </c>
      <c r="L543" s="21">
        <v>1.804123711340206</v>
      </c>
    </row>
    <row r="544" spans="1:12" ht="14.25" hidden="1" customHeight="1" outlineLevel="1" x14ac:dyDescent="0.2">
      <c r="A544" s="17" t="s">
        <v>948</v>
      </c>
      <c r="B544" s="23" t="s">
        <v>949</v>
      </c>
      <c r="C544" s="35">
        <v>444</v>
      </c>
      <c r="D544" s="19">
        <v>5</v>
      </c>
      <c r="E544" s="19">
        <v>5</v>
      </c>
      <c r="F544" s="20">
        <v>10</v>
      </c>
      <c r="G544" s="21">
        <v>2.2522522522522523</v>
      </c>
      <c r="H544" s="35">
        <v>220</v>
      </c>
      <c r="I544" s="19">
        <v>0</v>
      </c>
      <c r="J544" s="19">
        <v>0</v>
      </c>
      <c r="K544" s="22">
        <v>0</v>
      </c>
      <c r="L544" s="21">
        <v>0</v>
      </c>
    </row>
    <row r="545" spans="1:12" ht="14.25" hidden="1" customHeight="1" outlineLevel="1" x14ac:dyDescent="0.2">
      <c r="A545" s="17" t="s">
        <v>950</v>
      </c>
      <c r="B545" s="23" t="s">
        <v>951</v>
      </c>
      <c r="C545" s="35">
        <v>412</v>
      </c>
      <c r="D545" s="19">
        <v>12</v>
      </c>
      <c r="E545" s="19">
        <v>4</v>
      </c>
      <c r="F545" s="20">
        <v>16</v>
      </c>
      <c r="G545" s="21">
        <v>3.8834951456310676</v>
      </c>
      <c r="H545" s="35">
        <v>198</v>
      </c>
      <c r="I545" s="19">
        <v>0</v>
      </c>
      <c r="J545" s="19">
        <v>1</v>
      </c>
      <c r="K545" s="22">
        <v>1</v>
      </c>
      <c r="L545" s="21">
        <v>0.50505050505050508</v>
      </c>
    </row>
    <row r="546" spans="1:12" ht="14.25" hidden="1" customHeight="1" outlineLevel="1" x14ac:dyDescent="0.2">
      <c r="A546" s="17" t="s">
        <v>952</v>
      </c>
      <c r="B546" s="23" t="s">
        <v>953</v>
      </c>
      <c r="C546" s="35">
        <v>565</v>
      </c>
      <c r="D546" s="19">
        <v>13</v>
      </c>
      <c r="E546" s="19">
        <v>8</v>
      </c>
      <c r="F546" s="20">
        <v>21</v>
      </c>
      <c r="G546" s="21">
        <v>3.7168141592920354</v>
      </c>
      <c r="H546" s="35">
        <v>149</v>
      </c>
      <c r="I546" s="19">
        <v>0</v>
      </c>
      <c r="J546" s="19">
        <v>0</v>
      </c>
      <c r="K546" s="22">
        <v>0</v>
      </c>
      <c r="L546" s="21">
        <v>0</v>
      </c>
    </row>
    <row r="547" spans="1:12" ht="14.25" hidden="1" customHeight="1" outlineLevel="1" x14ac:dyDescent="0.2">
      <c r="A547" s="17" t="s">
        <v>954</v>
      </c>
      <c r="B547" s="23" t="s">
        <v>955</v>
      </c>
      <c r="C547" s="35">
        <v>690</v>
      </c>
      <c r="D547" s="19">
        <v>14</v>
      </c>
      <c r="E547" s="19">
        <v>12</v>
      </c>
      <c r="F547" s="20">
        <v>26</v>
      </c>
      <c r="G547" s="21">
        <v>3.7681159420289858</v>
      </c>
      <c r="H547" s="19">
        <v>264</v>
      </c>
      <c r="I547" s="19">
        <v>0</v>
      </c>
      <c r="J547" s="19">
        <v>1</v>
      </c>
      <c r="K547" s="22">
        <v>1</v>
      </c>
      <c r="L547" s="21">
        <v>0.37878787878787878</v>
      </c>
    </row>
    <row r="548" spans="1:12" ht="14.25" hidden="1" customHeight="1" outlineLevel="1" x14ac:dyDescent="0.2">
      <c r="A548" s="17" t="s">
        <v>956</v>
      </c>
      <c r="B548" s="23" t="s">
        <v>957</v>
      </c>
      <c r="C548" s="19">
        <v>2111</v>
      </c>
      <c r="D548" s="19">
        <v>30</v>
      </c>
      <c r="E548" s="19">
        <v>32</v>
      </c>
      <c r="F548" s="20">
        <v>62</v>
      </c>
      <c r="G548" s="21">
        <v>2.9369966840360018</v>
      </c>
      <c r="H548" s="19">
        <v>1138</v>
      </c>
      <c r="I548" s="19">
        <v>0</v>
      </c>
      <c r="J548" s="19">
        <v>0</v>
      </c>
      <c r="K548" s="22">
        <v>0</v>
      </c>
      <c r="L548" s="21">
        <v>0</v>
      </c>
    </row>
    <row r="549" spans="1:12" ht="14.25" hidden="1" customHeight="1" outlineLevel="1" x14ac:dyDescent="0.2">
      <c r="A549" s="17" t="s">
        <v>958</v>
      </c>
      <c r="B549" s="23" t="s">
        <v>959</v>
      </c>
      <c r="C549" s="35">
        <v>404</v>
      </c>
      <c r="D549" s="19">
        <v>0</v>
      </c>
      <c r="E549" s="19">
        <v>0</v>
      </c>
      <c r="F549" s="20">
        <v>0</v>
      </c>
      <c r="G549" s="21">
        <v>0</v>
      </c>
      <c r="H549" s="35">
        <v>245</v>
      </c>
      <c r="I549" s="19">
        <v>0</v>
      </c>
      <c r="J549" s="19">
        <v>0</v>
      </c>
      <c r="K549" s="22">
        <v>0</v>
      </c>
      <c r="L549" s="21">
        <v>0</v>
      </c>
    </row>
    <row r="550" spans="1:12" ht="14.25" hidden="1" customHeight="1" outlineLevel="1" x14ac:dyDescent="0.2">
      <c r="A550" s="17" t="s">
        <v>960</v>
      </c>
      <c r="B550" s="23" t="s">
        <v>961</v>
      </c>
      <c r="C550" s="35">
        <v>686</v>
      </c>
      <c r="D550" s="19">
        <v>18</v>
      </c>
      <c r="E550" s="19">
        <v>19</v>
      </c>
      <c r="F550" s="20">
        <v>37</v>
      </c>
      <c r="G550" s="21">
        <v>5.3935860058309038</v>
      </c>
      <c r="H550" s="35">
        <v>302</v>
      </c>
      <c r="I550" s="19">
        <v>0</v>
      </c>
      <c r="J550" s="19">
        <v>0</v>
      </c>
      <c r="K550" s="22">
        <v>0</v>
      </c>
      <c r="L550" s="21">
        <v>0</v>
      </c>
    </row>
    <row r="551" spans="1:12" ht="14.25" hidden="1" customHeight="1" outlineLevel="1" x14ac:dyDescent="0.2">
      <c r="A551" s="17" t="s">
        <v>962</v>
      </c>
      <c r="B551" s="23" t="s">
        <v>963</v>
      </c>
      <c r="C551" s="35">
        <v>506</v>
      </c>
      <c r="D551" s="19">
        <v>10</v>
      </c>
      <c r="E551" s="19">
        <v>7</v>
      </c>
      <c r="F551" s="20">
        <v>17</v>
      </c>
      <c r="G551" s="21">
        <v>3.3596837944664033</v>
      </c>
      <c r="H551" s="35">
        <v>212</v>
      </c>
      <c r="I551" s="19">
        <v>0</v>
      </c>
      <c r="J551" s="19">
        <v>0</v>
      </c>
      <c r="K551" s="22">
        <v>0</v>
      </c>
      <c r="L551" s="21">
        <v>0</v>
      </c>
    </row>
    <row r="552" spans="1:12" ht="14.25" hidden="1" customHeight="1" outlineLevel="1" x14ac:dyDescent="0.2">
      <c r="A552" s="17" t="s">
        <v>964</v>
      </c>
      <c r="B552" s="23" t="s">
        <v>965</v>
      </c>
      <c r="C552" s="35">
        <v>621</v>
      </c>
      <c r="D552" s="19">
        <v>3</v>
      </c>
      <c r="E552" s="19">
        <v>5</v>
      </c>
      <c r="F552" s="20">
        <v>8</v>
      </c>
      <c r="G552" s="21">
        <v>1.288244766505636</v>
      </c>
      <c r="H552" s="35">
        <v>319</v>
      </c>
      <c r="I552" s="19">
        <v>1</v>
      </c>
      <c r="J552" s="19">
        <v>3</v>
      </c>
      <c r="K552" s="22">
        <v>4</v>
      </c>
      <c r="L552" s="21">
        <v>1.2539184952978055</v>
      </c>
    </row>
    <row r="553" spans="1:12" ht="14.25" hidden="1" customHeight="1" outlineLevel="1" x14ac:dyDescent="0.2">
      <c r="A553" s="17" t="s">
        <v>966</v>
      </c>
      <c r="B553" s="23" t="s">
        <v>967</v>
      </c>
      <c r="C553" s="35">
        <v>588</v>
      </c>
      <c r="D553" s="19">
        <v>9</v>
      </c>
      <c r="E553" s="19">
        <v>6</v>
      </c>
      <c r="F553" s="20">
        <v>15</v>
      </c>
      <c r="G553" s="21">
        <v>2.5510204081632653</v>
      </c>
      <c r="H553" s="35">
        <v>394</v>
      </c>
      <c r="I553" s="19">
        <v>2</v>
      </c>
      <c r="J553" s="19">
        <v>0</v>
      </c>
      <c r="K553" s="22">
        <v>2</v>
      </c>
      <c r="L553" s="21">
        <v>0.50761421319796951</v>
      </c>
    </row>
    <row r="554" spans="1:12" ht="14.25" hidden="1" customHeight="1" outlineLevel="1" x14ac:dyDescent="0.2">
      <c r="A554" s="17" t="s">
        <v>968</v>
      </c>
      <c r="B554" s="23" t="s">
        <v>969</v>
      </c>
      <c r="C554" s="19">
        <v>1288</v>
      </c>
      <c r="D554" s="19">
        <v>29</v>
      </c>
      <c r="E554" s="19">
        <v>13</v>
      </c>
      <c r="F554" s="20">
        <v>42</v>
      </c>
      <c r="G554" s="21">
        <v>3.2608695652173911</v>
      </c>
      <c r="H554" s="35">
        <v>386</v>
      </c>
      <c r="I554" s="19">
        <v>0</v>
      </c>
      <c r="J554" s="19">
        <v>0</v>
      </c>
      <c r="K554" s="22">
        <v>0</v>
      </c>
      <c r="L554" s="21">
        <v>0</v>
      </c>
    </row>
    <row r="555" spans="1:12" ht="14.25" hidden="1" customHeight="1" outlineLevel="1" x14ac:dyDescent="0.2">
      <c r="A555" s="17" t="s">
        <v>970</v>
      </c>
      <c r="B555" s="23" t="s">
        <v>971</v>
      </c>
      <c r="C555" s="35">
        <v>526</v>
      </c>
      <c r="D555" s="19">
        <v>6</v>
      </c>
      <c r="E555" s="19">
        <v>6</v>
      </c>
      <c r="F555" s="20">
        <v>12</v>
      </c>
      <c r="G555" s="21">
        <v>2.2813688212927756</v>
      </c>
      <c r="H555" s="35">
        <v>206</v>
      </c>
      <c r="I555" s="19">
        <v>1</v>
      </c>
      <c r="J555" s="19">
        <v>0</v>
      </c>
      <c r="K555" s="22">
        <v>1</v>
      </c>
      <c r="L555" s="21">
        <v>0.48543689320388345</v>
      </c>
    </row>
    <row r="556" spans="1:12" ht="14.25" hidden="1" customHeight="1" outlineLevel="1" x14ac:dyDescent="0.2">
      <c r="A556" s="17" t="s">
        <v>972</v>
      </c>
      <c r="B556" s="23" t="s">
        <v>973</v>
      </c>
      <c r="C556" s="35">
        <v>947</v>
      </c>
      <c r="D556" s="19">
        <v>19</v>
      </c>
      <c r="E556" s="19">
        <v>16</v>
      </c>
      <c r="F556" s="20">
        <v>35</v>
      </c>
      <c r="G556" s="21">
        <v>3.6958817317845831</v>
      </c>
      <c r="H556" s="35">
        <v>476</v>
      </c>
      <c r="I556" s="19">
        <v>2</v>
      </c>
      <c r="J556" s="19">
        <v>2</v>
      </c>
      <c r="K556" s="22">
        <v>4</v>
      </c>
      <c r="L556" s="21">
        <v>0.84033613445378152</v>
      </c>
    </row>
    <row r="557" spans="1:12" ht="14.25" hidden="1" customHeight="1" outlineLevel="1" x14ac:dyDescent="0.2">
      <c r="A557" s="17" t="s">
        <v>974</v>
      </c>
      <c r="B557" s="23" t="s">
        <v>975</v>
      </c>
      <c r="C557" s="35">
        <v>497</v>
      </c>
      <c r="D557" s="19">
        <v>9</v>
      </c>
      <c r="E557" s="19">
        <v>6</v>
      </c>
      <c r="F557" s="20">
        <v>15</v>
      </c>
      <c r="G557" s="21">
        <v>3.0181086519114686</v>
      </c>
      <c r="H557" s="35">
        <v>322</v>
      </c>
      <c r="I557" s="19">
        <v>0</v>
      </c>
      <c r="J557" s="19">
        <v>0</v>
      </c>
      <c r="K557" s="22">
        <v>0</v>
      </c>
      <c r="L557" s="21">
        <v>0</v>
      </c>
    </row>
    <row r="558" spans="1:12" ht="14.25" hidden="1" customHeight="1" outlineLevel="1" x14ac:dyDescent="0.2">
      <c r="A558" s="17" t="s">
        <v>976</v>
      </c>
      <c r="B558" s="23" t="s">
        <v>977</v>
      </c>
      <c r="C558" s="35">
        <v>564</v>
      </c>
      <c r="D558" s="19">
        <v>12</v>
      </c>
      <c r="E558" s="19">
        <v>8</v>
      </c>
      <c r="F558" s="20">
        <v>20</v>
      </c>
      <c r="G558" s="21">
        <v>3.5460992907801421</v>
      </c>
      <c r="H558" s="35">
        <v>257</v>
      </c>
      <c r="I558" s="19">
        <v>3</v>
      </c>
      <c r="J558" s="19">
        <v>1</v>
      </c>
      <c r="K558" s="22">
        <v>4</v>
      </c>
      <c r="L558" s="21">
        <v>1.556420233463035</v>
      </c>
    </row>
    <row r="559" spans="1:12" ht="14.25" hidden="1" customHeight="1" outlineLevel="1" x14ac:dyDescent="0.2">
      <c r="A559" s="17" t="s">
        <v>978</v>
      </c>
      <c r="B559" s="23" t="s">
        <v>979</v>
      </c>
      <c r="C559" s="19">
        <v>1185</v>
      </c>
      <c r="D559" s="19">
        <v>17</v>
      </c>
      <c r="E559" s="19">
        <v>19</v>
      </c>
      <c r="F559" s="20">
        <v>36</v>
      </c>
      <c r="G559" s="21">
        <v>3.0379746835443036</v>
      </c>
      <c r="H559" s="35">
        <v>526</v>
      </c>
      <c r="I559" s="19">
        <v>0</v>
      </c>
      <c r="J559" s="19">
        <v>0</v>
      </c>
      <c r="K559" s="22">
        <v>0</v>
      </c>
      <c r="L559" s="21">
        <v>0</v>
      </c>
    </row>
    <row r="560" spans="1:12" ht="14.25" hidden="1" customHeight="1" outlineLevel="1" x14ac:dyDescent="0.2">
      <c r="A560" s="17" t="s">
        <v>980</v>
      </c>
      <c r="B560" s="23" t="s">
        <v>99</v>
      </c>
      <c r="C560" s="35">
        <v>357</v>
      </c>
      <c r="D560" s="19">
        <v>12</v>
      </c>
      <c r="E560" s="19">
        <v>7</v>
      </c>
      <c r="F560" s="20">
        <v>19</v>
      </c>
      <c r="G560" s="21">
        <v>5.322128851540616</v>
      </c>
      <c r="H560" s="19">
        <v>167</v>
      </c>
      <c r="I560" s="19">
        <v>1</v>
      </c>
      <c r="J560" s="19">
        <v>1</v>
      </c>
      <c r="K560" s="22">
        <v>2</v>
      </c>
      <c r="L560" s="21">
        <v>1.1976047904191618</v>
      </c>
    </row>
    <row r="561" spans="1:12" ht="14.25" hidden="1" customHeight="1" outlineLevel="1" x14ac:dyDescent="0.2">
      <c r="A561" s="17" t="s">
        <v>981</v>
      </c>
      <c r="B561" s="23" t="s">
        <v>982</v>
      </c>
      <c r="C561" s="19">
        <v>5803</v>
      </c>
      <c r="D561" s="19">
        <v>133</v>
      </c>
      <c r="E561" s="19">
        <v>124</v>
      </c>
      <c r="F561" s="20">
        <v>257</v>
      </c>
      <c r="G561" s="21">
        <v>4.4287437532310872</v>
      </c>
      <c r="H561" s="19">
        <v>2347</v>
      </c>
      <c r="I561" s="19">
        <v>4</v>
      </c>
      <c r="J561" s="19">
        <v>5</v>
      </c>
      <c r="K561" s="22">
        <v>9</v>
      </c>
      <c r="L561" s="21">
        <v>0.38346825734980827</v>
      </c>
    </row>
    <row r="562" spans="1:12" ht="14.25" hidden="1" customHeight="1" outlineLevel="1" x14ac:dyDescent="0.2">
      <c r="A562" s="17" t="s">
        <v>983</v>
      </c>
      <c r="B562" s="23" t="s">
        <v>984</v>
      </c>
      <c r="C562" s="19">
        <v>6398</v>
      </c>
      <c r="D562" s="19">
        <v>26</v>
      </c>
      <c r="E562" s="19">
        <v>25</v>
      </c>
      <c r="F562" s="20">
        <v>51</v>
      </c>
      <c r="G562" s="21">
        <v>0.79712410128165057</v>
      </c>
      <c r="H562" s="19">
        <v>2190</v>
      </c>
      <c r="I562" s="19">
        <v>3</v>
      </c>
      <c r="J562" s="19">
        <v>3</v>
      </c>
      <c r="K562" s="22">
        <v>6</v>
      </c>
      <c r="L562" s="21">
        <v>0.27397260273972601</v>
      </c>
    </row>
    <row r="563" spans="1:12" ht="14.25" hidden="1" customHeight="1" outlineLevel="1" x14ac:dyDescent="0.2">
      <c r="A563" s="17" t="s">
        <v>985</v>
      </c>
      <c r="B563" s="23" t="s">
        <v>986</v>
      </c>
      <c r="C563" s="19">
        <v>2457</v>
      </c>
      <c r="D563" s="19">
        <v>21</v>
      </c>
      <c r="E563" s="19">
        <v>15</v>
      </c>
      <c r="F563" s="20">
        <v>36</v>
      </c>
      <c r="G563" s="21">
        <v>1.4652014652014651</v>
      </c>
      <c r="H563" s="19">
        <v>1715</v>
      </c>
      <c r="I563" s="19">
        <v>8</v>
      </c>
      <c r="J563" s="19">
        <v>4</v>
      </c>
      <c r="K563" s="22">
        <v>12</v>
      </c>
      <c r="L563" s="21">
        <v>0.69970845481049559</v>
      </c>
    </row>
    <row r="564" spans="1:12" ht="14.25" hidden="1" customHeight="1" outlineLevel="1" x14ac:dyDescent="0.2">
      <c r="A564" s="17" t="s">
        <v>987</v>
      </c>
      <c r="B564" s="23" t="s">
        <v>226</v>
      </c>
      <c r="C564" s="35">
        <v>693</v>
      </c>
      <c r="D564" s="19">
        <v>19</v>
      </c>
      <c r="E564" s="19">
        <v>17</v>
      </c>
      <c r="F564" s="20">
        <v>36</v>
      </c>
      <c r="G564" s="21">
        <v>5.1948051948051948</v>
      </c>
      <c r="H564" s="19">
        <v>371</v>
      </c>
      <c r="I564" s="19">
        <v>2</v>
      </c>
      <c r="J564" s="19">
        <v>0</v>
      </c>
      <c r="K564" s="22">
        <v>2</v>
      </c>
      <c r="L564" s="21">
        <v>0.53908355795148255</v>
      </c>
    </row>
    <row r="565" spans="1:12" ht="14.25" hidden="1" customHeight="1" outlineLevel="1" x14ac:dyDescent="0.2">
      <c r="A565" s="17" t="s">
        <v>988</v>
      </c>
      <c r="B565" s="23" t="s">
        <v>989</v>
      </c>
      <c r="C565" s="19">
        <v>8521</v>
      </c>
      <c r="D565" s="19">
        <v>41</v>
      </c>
      <c r="E565" s="19">
        <v>52</v>
      </c>
      <c r="F565" s="20">
        <v>93</v>
      </c>
      <c r="G565" s="21">
        <v>1.0914211946954582</v>
      </c>
      <c r="H565" s="19">
        <v>1302</v>
      </c>
      <c r="I565" s="19">
        <v>3</v>
      </c>
      <c r="J565" s="19">
        <v>5</v>
      </c>
      <c r="K565" s="22">
        <v>8</v>
      </c>
      <c r="L565" s="21">
        <v>0.61443932411674351</v>
      </c>
    </row>
    <row r="566" spans="1:12" ht="14.25" hidden="1" customHeight="1" outlineLevel="1" x14ac:dyDescent="0.2">
      <c r="A566" s="17" t="s">
        <v>990</v>
      </c>
      <c r="B566" s="23" t="s">
        <v>991</v>
      </c>
      <c r="C566" s="35">
        <v>924</v>
      </c>
      <c r="D566" s="19">
        <v>13</v>
      </c>
      <c r="E566" s="19">
        <v>20</v>
      </c>
      <c r="F566" s="20">
        <v>33</v>
      </c>
      <c r="G566" s="21">
        <v>3.5714285714285712</v>
      </c>
      <c r="H566" s="35">
        <v>516</v>
      </c>
      <c r="I566" s="19">
        <v>1</v>
      </c>
      <c r="J566" s="19">
        <v>2</v>
      </c>
      <c r="K566" s="22">
        <v>3</v>
      </c>
      <c r="L566" s="21">
        <v>0.58139534883720934</v>
      </c>
    </row>
    <row r="567" spans="1:12" ht="14.25" hidden="1" customHeight="1" outlineLevel="1" x14ac:dyDescent="0.2">
      <c r="A567" s="17" t="s">
        <v>992</v>
      </c>
      <c r="B567" s="23" t="s">
        <v>773</v>
      </c>
      <c r="C567" s="35">
        <v>999</v>
      </c>
      <c r="D567" s="19">
        <v>27</v>
      </c>
      <c r="E567" s="19">
        <v>17</v>
      </c>
      <c r="F567" s="20">
        <v>44</v>
      </c>
      <c r="G567" s="21">
        <v>4.4044044044044046</v>
      </c>
      <c r="H567" s="19">
        <v>619</v>
      </c>
      <c r="I567" s="19">
        <v>0</v>
      </c>
      <c r="J567" s="19">
        <v>0</v>
      </c>
      <c r="K567" s="22">
        <v>0</v>
      </c>
      <c r="L567" s="21">
        <v>0</v>
      </c>
    </row>
    <row r="568" spans="1:12" ht="14.25" hidden="1" customHeight="1" outlineLevel="1" x14ac:dyDescent="0.2">
      <c r="A568" s="27" t="s">
        <v>993</v>
      </c>
      <c r="B568" s="28" t="s">
        <v>491</v>
      </c>
      <c r="C568" s="29">
        <v>44516</v>
      </c>
      <c r="D568" s="29">
        <v>617</v>
      </c>
      <c r="E568" s="29">
        <v>631</v>
      </c>
      <c r="F568" s="29">
        <v>1248</v>
      </c>
      <c r="G568" s="31">
        <v>2.8034863869170636</v>
      </c>
      <c r="H568" s="29">
        <v>22750</v>
      </c>
      <c r="I568" s="29">
        <v>97</v>
      </c>
      <c r="J568" s="29">
        <v>86</v>
      </c>
      <c r="K568" s="36">
        <v>183</v>
      </c>
      <c r="L568" s="31">
        <v>0.80439560439560431</v>
      </c>
    </row>
    <row r="569" spans="1:12" ht="14.25" hidden="1" customHeight="1" outlineLevel="1" x14ac:dyDescent="0.2">
      <c r="A569" s="17" t="s">
        <v>994</v>
      </c>
      <c r="B569" s="23" t="s">
        <v>995</v>
      </c>
      <c r="C569" s="35">
        <v>301</v>
      </c>
      <c r="D569" s="19">
        <v>3</v>
      </c>
      <c r="E569" s="19">
        <v>12</v>
      </c>
      <c r="F569" s="20">
        <v>15</v>
      </c>
      <c r="G569" s="21">
        <v>4.9833887043189371</v>
      </c>
      <c r="H569" s="35">
        <v>183</v>
      </c>
      <c r="I569" s="19">
        <v>0</v>
      </c>
      <c r="J569" s="19">
        <v>2</v>
      </c>
      <c r="K569" s="22">
        <v>2</v>
      </c>
      <c r="L569" s="21">
        <v>1.0928961748633881</v>
      </c>
    </row>
    <row r="570" spans="1:12" ht="14.25" hidden="1" customHeight="1" outlineLevel="1" x14ac:dyDescent="0.2">
      <c r="A570" s="17" t="s">
        <v>996</v>
      </c>
      <c r="B570" s="23" t="s">
        <v>997</v>
      </c>
      <c r="C570" s="35">
        <v>221</v>
      </c>
      <c r="D570" s="19">
        <v>8</v>
      </c>
      <c r="E570" s="19">
        <v>2</v>
      </c>
      <c r="F570" s="20">
        <v>10</v>
      </c>
      <c r="G570" s="21">
        <v>4.5248868778280542</v>
      </c>
      <c r="H570" s="35">
        <v>50</v>
      </c>
      <c r="I570" s="19">
        <v>1</v>
      </c>
      <c r="J570" s="19">
        <v>1</v>
      </c>
      <c r="K570" s="22">
        <v>2</v>
      </c>
      <c r="L570" s="21">
        <v>4</v>
      </c>
    </row>
    <row r="571" spans="1:12" ht="14.25" hidden="1" customHeight="1" outlineLevel="1" x14ac:dyDescent="0.2">
      <c r="A571" s="17" t="s">
        <v>998</v>
      </c>
      <c r="B571" s="23" t="s">
        <v>999</v>
      </c>
      <c r="C571" s="19">
        <v>1308</v>
      </c>
      <c r="D571" s="19">
        <v>15</v>
      </c>
      <c r="E571" s="19">
        <v>13</v>
      </c>
      <c r="F571" s="20">
        <v>28</v>
      </c>
      <c r="G571" s="21">
        <v>2.1406727828746175</v>
      </c>
      <c r="H571" s="35">
        <v>664</v>
      </c>
      <c r="I571" s="19">
        <v>5</v>
      </c>
      <c r="J571" s="19">
        <v>1</v>
      </c>
      <c r="K571" s="22">
        <v>6</v>
      </c>
      <c r="L571" s="21">
        <v>0.90361445783132521</v>
      </c>
    </row>
    <row r="572" spans="1:12" ht="14.25" hidden="1" customHeight="1" outlineLevel="1" x14ac:dyDescent="0.2">
      <c r="A572" s="17" t="s">
        <v>1000</v>
      </c>
      <c r="B572" s="23" t="s">
        <v>1001</v>
      </c>
      <c r="C572" s="35">
        <v>673</v>
      </c>
      <c r="D572" s="19">
        <v>1</v>
      </c>
      <c r="E572" s="19">
        <v>2</v>
      </c>
      <c r="F572" s="20">
        <v>3</v>
      </c>
      <c r="G572" s="21">
        <v>0.44576523031203563</v>
      </c>
      <c r="H572" s="35">
        <v>227</v>
      </c>
      <c r="I572" s="19">
        <v>5</v>
      </c>
      <c r="J572" s="19">
        <v>1</v>
      </c>
      <c r="K572" s="22">
        <v>6</v>
      </c>
      <c r="L572" s="21">
        <v>2.643171806167401</v>
      </c>
    </row>
    <row r="573" spans="1:12" ht="14.25" hidden="1" customHeight="1" outlineLevel="1" x14ac:dyDescent="0.2">
      <c r="A573" s="17" t="s">
        <v>1002</v>
      </c>
      <c r="B573" s="23" t="s">
        <v>1003</v>
      </c>
      <c r="C573" s="35">
        <v>578</v>
      </c>
      <c r="D573" s="19">
        <v>1</v>
      </c>
      <c r="E573" s="19">
        <v>1</v>
      </c>
      <c r="F573" s="20">
        <v>2</v>
      </c>
      <c r="G573" s="21">
        <v>0.34602076124567477</v>
      </c>
      <c r="H573" s="19">
        <v>355</v>
      </c>
      <c r="I573" s="19">
        <v>0</v>
      </c>
      <c r="J573" s="19">
        <v>0</v>
      </c>
      <c r="K573" s="22">
        <v>0</v>
      </c>
      <c r="L573" s="21">
        <v>0</v>
      </c>
    </row>
    <row r="574" spans="1:12" ht="14.25" hidden="1" customHeight="1" outlineLevel="1" x14ac:dyDescent="0.2">
      <c r="A574" s="17" t="s">
        <v>1004</v>
      </c>
      <c r="B574" s="23" t="s">
        <v>1005</v>
      </c>
      <c r="C574" s="19">
        <v>1611</v>
      </c>
      <c r="D574" s="19">
        <v>38</v>
      </c>
      <c r="E574" s="19">
        <v>27</v>
      </c>
      <c r="F574" s="20">
        <v>65</v>
      </c>
      <c r="G574" s="21">
        <v>4.034761018001241</v>
      </c>
      <c r="H574" s="19">
        <v>1011</v>
      </c>
      <c r="I574" s="19">
        <v>1</v>
      </c>
      <c r="J574" s="19">
        <v>4</v>
      </c>
      <c r="K574" s="22">
        <v>5</v>
      </c>
      <c r="L574" s="21">
        <v>0.4945598417408506</v>
      </c>
    </row>
    <row r="575" spans="1:12" ht="14.25" hidden="1" customHeight="1" outlineLevel="1" x14ac:dyDescent="0.2">
      <c r="A575" s="17" t="s">
        <v>1006</v>
      </c>
      <c r="B575" s="23" t="s">
        <v>783</v>
      </c>
      <c r="C575" s="19">
        <v>3108</v>
      </c>
      <c r="D575" s="19">
        <v>35</v>
      </c>
      <c r="E575" s="19">
        <v>33</v>
      </c>
      <c r="F575" s="20">
        <v>68</v>
      </c>
      <c r="G575" s="21">
        <v>2.1879021879021878</v>
      </c>
      <c r="H575" s="19">
        <v>1375</v>
      </c>
      <c r="I575" s="19">
        <v>3</v>
      </c>
      <c r="J575" s="19">
        <v>2</v>
      </c>
      <c r="K575" s="22">
        <v>5</v>
      </c>
      <c r="L575" s="21">
        <v>0.36363636363636365</v>
      </c>
    </row>
    <row r="576" spans="1:12" ht="14.25" hidden="1" customHeight="1" outlineLevel="1" x14ac:dyDescent="0.2">
      <c r="A576" s="17" t="s">
        <v>1007</v>
      </c>
      <c r="B576" s="23" t="s">
        <v>1008</v>
      </c>
      <c r="C576" s="19">
        <v>1759</v>
      </c>
      <c r="D576" s="19">
        <v>13</v>
      </c>
      <c r="E576" s="19">
        <v>11</v>
      </c>
      <c r="F576" s="20">
        <v>24</v>
      </c>
      <c r="G576" s="21">
        <v>1.3644115974985787</v>
      </c>
      <c r="H576" s="19">
        <v>1058</v>
      </c>
      <c r="I576" s="19">
        <v>5</v>
      </c>
      <c r="J576" s="19">
        <v>5</v>
      </c>
      <c r="K576" s="22">
        <v>10</v>
      </c>
      <c r="L576" s="21">
        <v>0.94517958412098302</v>
      </c>
    </row>
    <row r="577" spans="1:12" ht="14.25" hidden="1" customHeight="1" outlineLevel="1" x14ac:dyDescent="0.2">
      <c r="A577" s="17" t="s">
        <v>1009</v>
      </c>
      <c r="B577" s="23" t="s">
        <v>44</v>
      </c>
      <c r="C577" s="35">
        <v>672</v>
      </c>
      <c r="D577" s="19">
        <v>20</v>
      </c>
      <c r="E577" s="19">
        <v>17</v>
      </c>
      <c r="F577" s="20">
        <v>37</v>
      </c>
      <c r="G577" s="21">
        <v>5.5059523809523805</v>
      </c>
      <c r="H577" s="35">
        <v>297</v>
      </c>
      <c r="I577" s="19">
        <v>0</v>
      </c>
      <c r="J577" s="19">
        <v>0</v>
      </c>
      <c r="K577" s="22">
        <v>0</v>
      </c>
      <c r="L577" s="21">
        <v>0</v>
      </c>
    </row>
    <row r="578" spans="1:12" ht="14.25" hidden="1" customHeight="1" outlineLevel="1" x14ac:dyDescent="0.2">
      <c r="A578" s="17" t="s">
        <v>1010</v>
      </c>
      <c r="B578" s="23" t="s">
        <v>1011</v>
      </c>
      <c r="C578" s="35">
        <v>563</v>
      </c>
      <c r="D578" s="19">
        <v>7</v>
      </c>
      <c r="E578" s="19">
        <v>7</v>
      </c>
      <c r="F578" s="20">
        <v>14</v>
      </c>
      <c r="G578" s="21">
        <v>2.4866785079928952</v>
      </c>
      <c r="H578" s="35">
        <v>287</v>
      </c>
      <c r="I578" s="19">
        <v>3</v>
      </c>
      <c r="J578" s="19">
        <v>11</v>
      </c>
      <c r="K578" s="22">
        <v>14</v>
      </c>
      <c r="L578" s="21">
        <v>4.8780487804878048</v>
      </c>
    </row>
    <row r="579" spans="1:12" ht="14.25" hidden="1" customHeight="1" outlineLevel="1" x14ac:dyDescent="0.2">
      <c r="A579" s="17" t="s">
        <v>1012</v>
      </c>
      <c r="B579" s="23" t="s">
        <v>1013</v>
      </c>
      <c r="C579" s="19">
        <v>1012</v>
      </c>
      <c r="D579" s="19">
        <v>15</v>
      </c>
      <c r="E579" s="19">
        <v>15</v>
      </c>
      <c r="F579" s="20">
        <v>30</v>
      </c>
      <c r="G579" s="21">
        <v>2.9644268774703555</v>
      </c>
      <c r="H579" s="35">
        <v>506</v>
      </c>
      <c r="I579" s="19">
        <v>2</v>
      </c>
      <c r="J579" s="19">
        <v>1</v>
      </c>
      <c r="K579" s="22">
        <v>3</v>
      </c>
      <c r="L579" s="21">
        <v>0.59288537549407105</v>
      </c>
    </row>
    <row r="580" spans="1:12" ht="14.25" hidden="1" customHeight="1" outlineLevel="1" x14ac:dyDescent="0.2">
      <c r="A580" s="17" t="s">
        <v>1014</v>
      </c>
      <c r="B580" s="23" t="s">
        <v>1015</v>
      </c>
      <c r="C580" s="35">
        <v>896</v>
      </c>
      <c r="D580" s="19">
        <v>6</v>
      </c>
      <c r="E580" s="19">
        <v>9</v>
      </c>
      <c r="F580" s="20">
        <v>15</v>
      </c>
      <c r="G580" s="21">
        <v>1.6741071428571428</v>
      </c>
      <c r="H580" s="35">
        <v>573</v>
      </c>
      <c r="I580" s="19">
        <v>4</v>
      </c>
      <c r="J580" s="19">
        <v>5</v>
      </c>
      <c r="K580" s="22">
        <v>9</v>
      </c>
      <c r="L580" s="21">
        <v>1.5706806282722512</v>
      </c>
    </row>
    <row r="581" spans="1:12" ht="14.25" hidden="1" customHeight="1" outlineLevel="1" x14ac:dyDescent="0.2">
      <c r="A581" s="17" t="s">
        <v>1016</v>
      </c>
      <c r="B581" s="23" t="s">
        <v>1017</v>
      </c>
      <c r="C581" s="19">
        <v>1635</v>
      </c>
      <c r="D581" s="19">
        <v>20</v>
      </c>
      <c r="E581" s="19">
        <v>14</v>
      </c>
      <c r="F581" s="20">
        <v>34</v>
      </c>
      <c r="G581" s="21">
        <v>2.0795107033639142</v>
      </c>
      <c r="H581" s="19">
        <v>790</v>
      </c>
      <c r="I581" s="19">
        <v>8</v>
      </c>
      <c r="J581" s="19">
        <v>2</v>
      </c>
      <c r="K581" s="22">
        <v>10</v>
      </c>
      <c r="L581" s="21">
        <v>1.2658227848101267</v>
      </c>
    </row>
    <row r="582" spans="1:12" ht="14.25" hidden="1" customHeight="1" outlineLevel="1" x14ac:dyDescent="0.2">
      <c r="A582" s="17" t="s">
        <v>1018</v>
      </c>
      <c r="B582" s="23" t="s">
        <v>320</v>
      </c>
      <c r="C582" s="19">
        <v>1798</v>
      </c>
      <c r="D582" s="19">
        <v>17</v>
      </c>
      <c r="E582" s="19">
        <v>27</v>
      </c>
      <c r="F582" s="20">
        <v>44</v>
      </c>
      <c r="G582" s="21">
        <v>2.4471635150166855</v>
      </c>
      <c r="H582" s="19">
        <v>1026</v>
      </c>
      <c r="I582" s="19">
        <v>9</v>
      </c>
      <c r="J582" s="19">
        <v>0</v>
      </c>
      <c r="K582" s="22">
        <v>9</v>
      </c>
      <c r="L582" s="21">
        <v>0.8771929824561403</v>
      </c>
    </row>
    <row r="583" spans="1:12" ht="14.25" hidden="1" customHeight="1" outlineLevel="1" x14ac:dyDescent="0.2">
      <c r="A583" s="17" t="s">
        <v>1019</v>
      </c>
      <c r="B583" s="23" t="s">
        <v>1020</v>
      </c>
      <c r="C583" s="35">
        <v>229</v>
      </c>
      <c r="D583" s="19">
        <v>1</v>
      </c>
      <c r="E583" s="19">
        <v>0</v>
      </c>
      <c r="F583" s="20">
        <v>1</v>
      </c>
      <c r="G583" s="21">
        <v>0.43668122270742354</v>
      </c>
      <c r="H583" s="35">
        <v>135</v>
      </c>
      <c r="I583" s="19">
        <v>0</v>
      </c>
      <c r="J583" s="19">
        <v>0</v>
      </c>
      <c r="K583" s="22">
        <v>0</v>
      </c>
      <c r="L583" s="21">
        <v>0</v>
      </c>
    </row>
    <row r="584" spans="1:12" ht="14.25" hidden="1" customHeight="1" outlineLevel="1" x14ac:dyDescent="0.2">
      <c r="A584" s="17" t="s">
        <v>1021</v>
      </c>
      <c r="B584" s="23" t="s">
        <v>1022</v>
      </c>
      <c r="C584" s="19">
        <v>2169</v>
      </c>
      <c r="D584" s="19">
        <v>33</v>
      </c>
      <c r="E584" s="19">
        <v>33</v>
      </c>
      <c r="F584" s="20">
        <v>66</v>
      </c>
      <c r="G584" s="21">
        <v>3.0428769017980635</v>
      </c>
      <c r="H584" s="35">
        <v>975</v>
      </c>
      <c r="I584" s="19">
        <v>0</v>
      </c>
      <c r="J584" s="19">
        <v>0</v>
      </c>
      <c r="K584" s="22">
        <v>0</v>
      </c>
      <c r="L584" s="21">
        <v>0</v>
      </c>
    </row>
    <row r="585" spans="1:12" ht="14.25" hidden="1" customHeight="1" outlineLevel="1" x14ac:dyDescent="0.2">
      <c r="A585" s="17" t="s">
        <v>1023</v>
      </c>
      <c r="B585" s="23" t="s">
        <v>1024</v>
      </c>
      <c r="C585" s="19">
        <v>1024</v>
      </c>
      <c r="D585" s="19">
        <v>7</v>
      </c>
      <c r="E585" s="19">
        <v>11</v>
      </c>
      <c r="F585" s="20">
        <v>18</v>
      </c>
      <c r="G585" s="21">
        <v>1.7578125</v>
      </c>
      <c r="H585" s="35">
        <v>474</v>
      </c>
      <c r="I585" s="19">
        <v>2</v>
      </c>
      <c r="J585" s="19">
        <v>1</v>
      </c>
      <c r="K585" s="22">
        <v>3</v>
      </c>
      <c r="L585" s="21">
        <v>0.63291139240506333</v>
      </c>
    </row>
    <row r="586" spans="1:12" ht="14.25" hidden="1" customHeight="1" outlineLevel="1" x14ac:dyDescent="0.2">
      <c r="A586" s="17" t="s">
        <v>1025</v>
      </c>
      <c r="B586" s="23" t="s">
        <v>1026</v>
      </c>
      <c r="C586" s="35">
        <v>586</v>
      </c>
      <c r="D586" s="19">
        <v>5</v>
      </c>
      <c r="E586" s="19">
        <v>11</v>
      </c>
      <c r="F586" s="20">
        <v>16</v>
      </c>
      <c r="G586" s="21">
        <v>2.7303754266211606</v>
      </c>
      <c r="H586" s="35">
        <v>276</v>
      </c>
      <c r="I586" s="19">
        <v>0</v>
      </c>
      <c r="J586" s="19">
        <v>2</v>
      </c>
      <c r="K586" s="22">
        <v>2</v>
      </c>
      <c r="L586" s="21">
        <v>0.72463768115942029</v>
      </c>
    </row>
    <row r="587" spans="1:12" ht="14.25" hidden="1" customHeight="1" outlineLevel="1" x14ac:dyDescent="0.2">
      <c r="A587" s="17" t="s">
        <v>1027</v>
      </c>
      <c r="B587" s="23" t="s">
        <v>1028</v>
      </c>
      <c r="C587" s="19">
        <v>1812</v>
      </c>
      <c r="D587" s="19">
        <v>29</v>
      </c>
      <c r="E587" s="19">
        <v>35</v>
      </c>
      <c r="F587" s="20">
        <v>64</v>
      </c>
      <c r="G587" s="21">
        <v>3.5320088300220749</v>
      </c>
      <c r="H587" s="35">
        <v>809</v>
      </c>
      <c r="I587" s="19">
        <v>2</v>
      </c>
      <c r="J587" s="19">
        <v>1</v>
      </c>
      <c r="K587" s="22">
        <v>3</v>
      </c>
      <c r="L587" s="21">
        <v>0.37082818294190362</v>
      </c>
    </row>
    <row r="588" spans="1:12" ht="14.25" hidden="1" customHeight="1" outlineLevel="1" x14ac:dyDescent="0.2">
      <c r="A588" s="17" t="s">
        <v>1029</v>
      </c>
      <c r="B588" s="23" t="s">
        <v>1030</v>
      </c>
      <c r="C588" s="19">
        <v>1313</v>
      </c>
      <c r="D588" s="19">
        <v>16</v>
      </c>
      <c r="E588" s="19">
        <v>17</v>
      </c>
      <c r="F588" s="20">
        <v>33</v>
      </c>
      <c r="G588" s="21">
        <v>2.513328255902513</v>
      </c>
      <c r="H588" s="35">
        <v>728</v>
      </c>
      <c r="I588" s="19">
        <v>1</v>
      </c>
      <c r="J588" s="19">
        <v>5</v>
      </c>
      <c r="K588" s="22">
        <v>6</v>
      </c>
      <c r="L588" s="21">
        <v>0.82417582417582425</v>
      </c>
    </row>
    <row r="589" spans="1:12" ht="14.25" hidden="1" customHeight="1" outlineLevel="1" x14ac:dyDescent="0.2">
      <c r="A589" s="17" t="s">
        <v>1031</v>
      </c>
      <c r="B589" s="23" t="s">
        <v>1032</v>
      </c>
      <c r="C589" s="35">
        <v>450</v>
      </c>
      <c r="D589" s="19">
        <v>14</v>
      </c>
      <c r="E589" s="19">
        <v>13</v>
      </c>
      <c r="F589" s="20">
        <v>27</v>
      </c>
      <c r="G589" s="21">
        <v>6</v>
      </c>
      <c r="H589" s="35">
        <v>154</v>
      </c>
      <c r="I589" s="19">
        <v>0</v>
      </c>
      <c r="J589" s="19">
        <v>1</v>
      </c>
      <c r="K589" s="22">
        <v>1</v>
      </c>
      <c r="L589" s="21">
        <v>0.64935064935064934</v>
      </c>
    </row>
    <row r="590" spans="1:12" ht="14.25" hidden="1" customHeight="1" outlineLevel="1" x14ac:dyDescent="0.2">
      <c r="A590" s="17" t="s">
        <v>1033</v>
      </c>
      <c r="B590" s="23" t="s">
        <v>1034</v>
      </c>
      <c r="C590" s="19">
        <v>1746</v>
      </c>
      <c r="D590" s="19">
        <v>26</v>
      </c>
      <c r="E590" s="19">
        <v>24</v>
      </c>
      <c r="F590" s="20">
        <v>50</v>
      </c>
      <c r="G590" s="21">
        <v>2.86368843069874</v>
      </c>
      <c r="H590" s="35">
        <v>693</v>
      </c>
      <c r="I590" s="19">
        <v>3</v>
      </c>
      <c r="J590" s="19">
        <v>3</v>
      </c>
      <c r="K590" s="22">
        <v>6</v>
      </c>
      <c r="L590" s="21">
        <v>0.86580086580086579</v>
      </c>
    </row>
    <row r="591" spans="1:12" ht="14.25" hidden="1" customHeight="1" outlineLevel="1" x14ac:dyDescent="0.2">
      <c r="A591" s="17" t="s">
        <v>1035</v>
      </c>
      <c r="B591" s="23" t="s">
        <v>1036</v>
      </c>
      <c r="C591" s="35">
        <v>461</v>
      </c>
      <c r="D591" s="19">
        <v>0</v>
      </c>
      <c r="E591" s="19">
        <v>2</v>
      </c>
      <c r="F591" s="20">
        <v>2</v>
      </c>
      <c r="G591" s="21">
        <v>0.43383947939262474</v>
      </c>
      <c r="H591" s="35">
        <v>331</v>
      </c>
      <c r="I591" s="19">
        <v>2</v>
      </c>
      <c r="J591" s="19">
        <v>0</v>
      </c>
      <c r="K591" s="22">
        <v>2</v>
      </c>
      <c r="L591" s="21">
        <v>0.60422960725075525</v>
      </c>
    </row>
    <row r="592" spans="1:12" ht="14.25" hidden="1" customHeight="1" outlineLevel="1" x14ac:dyDescent="0.2">
      <c r="A592" s="17" t="s">
        <v>1037</v>
      </c>
      <c r="B592" s="23" t="s">
        <v>1038</v>
      </c>
      <c r="C592" s="35">
        <v>423</v>
      </c>
      <c r="D592" s="19">
        <v>10</v>
      </c>
      <c r="E592" s="19">
        <v>2</v>
      </c>
      <c r="F592" s="20">
        <v>12</v>
      </c>
      <c r="G592" s="21">
        <v>2.8368794326241136</v>
      </c>
      <c r="H592" s="35">
        <v>348</v>
      </c>
      <c r="I592" s="19">
        <v>0</v>
      </c>
      <c r="J592" s="19">
        <v>0</v>
      </c>
      <c r="K592" s="22">
        <v>0</v>
      </c>
      <c r="L592" s="21">
        <v>0</v>
      </c>
    </row>
    <row r="593" spans="1:12" ht="14.25" hidden="1" customHeight="1" outlineLevel="1" x14ac:dyDescent="0.2">
      <c r="A593" s="17" t="s">
        <v>1039</v>
      </c>
      <c r="B593" s="23" t="s">
        <v>1040</v>
      </c>
      <c r="C593" s="35">
        <v>279</v>
      </c>
      <c r="D593" s="19">
        <v>0</v>
      </c>
      <c r="E593" s="19">
        <v>4</v>
      </c>
      <c r="F593" s="20">
        <v>4</v>
      </c>
      <c r="G593" s="21">
        <v>1.4336917562724014</v>
      </c>
      <c r="H593" s="35">
        <v>120</v>
      </c>
      <c r="I593" s="19">
        <v>0</v>
      </c>
      <c r="J593" s="19">
        <v>0</v>
      </c>
      <c r="K593" s="22">
        <v>0</v>
      </c>
      <c r="L593" s="21">
        <v>0</v>
      </c>
    </row>
    <row r="594" spans="1:12" ht="14.25" hidden="1" customHeight="1" outlineLevel="1" x14ac:dyDescent="0.2">
      <c r="A594" s="17" t="s">
        <v>1041</v>
      </c>
      <c r="B594" s="23" t="s">
        <v>1042</v>
      </c>
      <c r="C594" s="35">
        <v>444</v>
      </c>
      <c r="D594" s="19">
        <v>12</v>
      </c>
      <c r="E594" s="19">
        <v>10</v>
      </c>
      <c r="F594" s="20">
        <v>22</v>
      </c>
      <c r="G594" s="21">
        <v>4.954954954954955</v>
      </c>
      <c r="H594" s="35">
        <v>186</v>
      </c>
      <c r="I594" s="19">
        <v>0</v>
      </c>
      <c r="J594" s="19">
        <v>0</v>
      </c>
      <c r="K594" s="22">
        <v>0</v>
      </c>
      <c r="L594" s="21">
        <v>0</v>
      </c>
    </row>
    <row r="595" spans="1:12" ht="14.25" hidden="1" customHeight="1" outlineLevel="1" x14ac:dyDescent="0.2">
      <c r="A595" s="17" t="s">
        <v>1043</v>
      </c>
      <c r="B595" s="23" t="s">
        <v>622</v>
      </c>
      <c r="C595" s="35">
        <v>167</v>
      </c>
      <c r="D595" s="19">
        <v>2</v>
      </c>
      <c r="E595" s="19">
        <v>2</v>
      </c>
      <c r="F595" s="20">
        <v>4</v>
      </c>
      <c r="G595" s="21">
        <v>2.3952095808383236</v>
      </c>
      <c r="H595" s="35">
        <v>81</v>
      </c>
      <c r="I595" s="19">
        <v>1</v>
      </c>
      <c r="J595" s="19">
        <v>5</v>
      </c>
      <c r="K595" s="22">
        <v>6</v>
      </c>
      <c r="L595" s="21">
        <v>7.4074074074074066</v>
      </c>
    </row>
    <row r="596" spans="1:12" ht="14.25" hidden="1" customHeight="1" outlineLevel="1" x14ac:dyDescent="0.2">
      <c r="A596" s="17" t="s">
        <v>1044</v>
      </c>
      <c r="B596" s="23" t="s">
        <v>1045</v>
      </c>
      <c r="C596" s="35">
        <v>826</v>
      </c>
      <c r="D596" s="19">
        <v>15</v>
      </c>
      <c r="E596" s="19">
        <v>10</v>
      </c>
      <c r="F596" s="20">
        <v>25</v>
      </c>
      <c r="G596" s="21">
        <v>3.026634382566586</v>
      </c>
      <c r="H596" s="35">
        <v>385</v>
      </c>
      <c r="I596" s="19">
        <v>1</v>
      </c>
      <c r="J596" s="19">
        <v>0</v>
      </c>
      <c r="K596" s="22">
        <v>1</v>
      </c>
      <c r="L596" s="21">
        <v>0.25974025974025972</v>
      </c>
    </row>
    <row r="597" spans="1:12" ht="14.25" hidden="1" customHeight="1" outlineLevel="1" x14ac:dyDescent="0.2">
      <c r="A597" s="17" t="s">
        <v>1046</v>
      </c>
      <c r="B597" s="23" t="s">
        <v>491</v>
      </c>
      <c r="C597" s="35">
        <v>306</v>
      </c>
      <c r="D597" s="19">
        <v>4</v>
      </c>
      <c r="E597" s="19">
        <v>8</v>
      </c>
      <c r="F597" s="20">
        <v>12</v>
      </c>
      <c r="G597" s="21">
        <v>3.9215686274509802</v>
      </c>
      <c r="H597" s="35">
        <v>120</v>
      </c>
      <c r="I597" s="19">
        <v>0</v>
      </c>
      <c r="J597" s="19">
        <v>2</v>
      </c>
      <c r="K597" s="22">
        <v>2</v>
      </c>
      <c r="L597" s="21">
        <v>1.6666666666666667</v>
      </c>
    </row>
    <row r="598" spans="1:12" ht="14.25" hidden="1" customHeight="1" outlineLevel="1" x14ac:dyDescent="0.2">
      <c r="A598" s="17" t="s">
        <v>1047</v>
      </c>
      <c r="B598" s="23" t="s">
        <v>1048</v>
      </c>
      <c r="C598" s="35">
        <v>956</v>
      </c>
      <c r="D598" s="19">
        <v>28</v>
      </c>
      <c r="E598" s="19">
        <v>30</v>
      </c>
      <c r="F598" s="20">
        <v>58</v>
      </c>
      <c r="G598" s="21">
        <v>6.0669456066945608</v>
      </c>
      <c r="H598" s="35">
        <v>294</v>
      </c>
      <c r="I598" s="19">
        <v>0</v>
      </c>
      <c r="J598" s="19">
        <v>0</v>
      </c>
      <c r="K598" s="22">
        <v>0</v>
      </c>
      <c r="L598" s="21">
        <v>0</v>
      </c>
    </row>
    <row r="599" spans="1:12" ht="14.25" hidden="1" customHeight="1" outlineLevel="1" x14ac:dyDescent="0.2">
      <c r="A599" s="17" t="s">
        <v>1049</v>
      </c>
      <c r="B599" s="23" t="s">
        <v>1050</v>
      </c>
      <c r="C599" s="35">
        <v>286</v>
      </c>
      <c r="D599" s="19">
        <v>5</v>
      </c>
      <c r="E599" s="19">
        <v>7</v>
      </c>
      <c r="F599" s="20">
        <v>12</v>
      </c>
      <c r="G599" s="21">
        <v>4.1958041958041958</v>
      </c>
      <c r="H599" s="35">
        <v>149</v>
      </c>
      <c r="I599" s="19">
        <v>1</v>
      </c>
      <c r="J599" s="19">
        <v>2</v>
      </c>
      <c r="K599" s="22">
        <v>3</v>
      </c>
      <c r="L599" s="21">
        <v>2.0134228187919461</v>
      </c>
    </row>
    <row r="600" spans="1:12" ht="14.25" hidden="1" customHeight="1" outlineLevel="1" x14ac:dyDescent="0.2">
      <c r="A600" s="17" t="s">
        <v>1051</v>
      </c>
      <c r="B600" s="23" t="s">
        <v>1052</v>
      </c>
      <c r="C600" s="35">
        <v>954</v>
      </c>
      <c r="D600" s="19">
        <v>12</v>
      </c>
      <c r="E600" s="19">
        <v>12</v>
      </c>
      <c r="F600" s="20">
        <v>24</v>
      </c>
      <c r="G600" s="21">
        <v>2.5157232704402519</v>
      </c>
      <c r="H600" s="35">
        <v>534</v>
      </c>
      <c r="I600" s="19">
        <v>3</v>
      </c>
      <c r="J600" s="19">
        <v>3</v>
      </c>
      <c r="K600" s="22">
        <v>6</v>
      </c>
      <c r="L600" s="21">
        <v>1.1235955056179776</v>
      </c>
    </row>
    <row r="601" spans="1:12" ht="14.25" hidden="1" customHeight="1" outlineLevel="1" x14ac:dyDescent="0.2">
      <c r="A601" s="17" t="s">
        <v>1053</v>
      </c>
      <c r="B601" s="23" t="s">
        <v>682</v>
      </c>
      <c r="C601" s="35">
        <v>785</v>
      </c>
      <c r="D601" s="19">
        <v>21</v>
      </c>
      <c r="E601" s="19">
        <v>24</v>
      </c>
      <c r="F601" s="20">
        <v>45</v>
      </c>
      <c r="G601" s="21">
        <v>5.7324840764331215</v>
      </c>
      <c r="H601" s="19">
        <v>300</v>
      </c>
      <c r="I601" s="19">
        <v>0</v>
      </c>
      <c r="J601" s="19">
        <v>0</v>
      </c>
      <c r="K601" s="22">
        <v>0</v>
      </c>
      <c r="L601" s="21">
        <v>0</v>
      </c>
    </row>
    <row r="602" spans="1:12" ht="14.25" hidden="1" customHeight="1" outlineLevel="1" x14ac:dyDescent="0.2">
      <c r="A602" s="17" t="s">
        <v>1054</v>
      </c>
      <c r="B602" s="23" t="s">
        <v>1055</v>
      </c>
      <c r="C602" s="19">
        <v>1683</v>
      </c>
      <c r="D602" s="19">
        <v>8</v>
      </c>
      <c r="E602" s="19">
        <v>13</v>
      </c>
      <c r="F602" s="20">
        <v>21</v>
      </c>
      <c r="G602" s="21">
        <v>1.2477718360071302</v>
      </c>
      <c r="H602" s="19">
        <v>1091</v>
      </c>
      <c r="I602" s="19">
        <v>4</v>
      </c>
      <c r="J602" s="19">
        <v>4</v>
      </c>
      <c r="K602" s="22">
        <v>8</v>
      </c>
      <c r="L602" s="21">
        <v>0.73327222731439046</v>
      </c>
    </row>
    <row r="603" spans="1:12" ht="14.25" hidden="1" customHeight="1" outlineLevel="1" x14ac:dyDescent="0.2">
      <c r="A603" s="17" t="s">
        <v>1056</v>
      </c>
      <c r="B603" s="23" t="s">
        <v>798</v>
      </c>
      <c r="C603" s="19">
        <v>1325</v>
      </c>
      <c r="D603" s="19">
        <v>11</v>
      </c>
      <c r="E603" s="19">
        <v>8</v>
      </c>
      <c r="F603" s="20">
        <v>19</v>
      </c>
      <c r="G603" s="21">
        <v>1.4339622641509433</v>
      </c>
      <c r="H603" s="19">
        <v>893</v>
      </c>
      <c r="I603" s="19">
        <v>4</v>
      </c>
      <c r="J603" s="19">
        <v>3</v>
      </c>
      <c r="K603" s="22">
        <v>7</v>
      </c>
      <c r="L603" s="21">
        <v>0.78387458006718924</v>
      </c>
    </row>
    <row r="604" spans="1:12" ht="14.25" hidden="1" customHeight="1" outlineLevel="1" x14ac:dyDescent="0.2">
      <c r="A604" s="17" t="s">
        <v>1057</v>
      </c>
      <c r="B604" s="23" t="s">
        <v>1058</v>
      </c>
      <c r="C604" s="19">
        <v>3673</v>
      </c>
      <c r="D604" s="19">
        <v>58</v>
      </c>
      <c r="E604" s="19">
        <v>66</v>
      </c>
      <c r="F604" s="20">
        <v>124</v>
      </c>
      <c r="G604" s="21">
        <v>3.3759869316634905</v>
      </c>
      <c r="H604" s="19">
        <v>1581</v>
      </c>
      <c r="I604" s="19">
        <v>6</v>
      </c>
      <c r="J604" s="19">
        <v>7</v>
      </c>
      <c r="K604" s="22">
        <v>13</v>
      </c>
      <c r="L604" s="21">
        <v>0.82226438962681847</v>
      </c>
    </row>
    <row r="605" spans="1:12" ht="14.25" hidden="1" customHeight="1" outlineLevel="1" x14ac:dyDescent="0.2">
      <c r="A605" s="17" t="s">
        <v>1059</v>
      </c>
      <c r="B605" s="23" t="s">
        <v>1060</v>
      </c>
      <c r="C605" s="19">
        <v>1222</v>
      </c>
      <c r="D605" s="19">
        <v>11</v>
      </c>
      <c r="E605" s="19">
        <v>10</v>
      </c>
      <c r="F605" s="20">
        <v>21</v>
      </c>
      <c r="G605" s="21">
        <v>1.718494271685761</v>
      </c>
      <c r="H605" s="19">
        <v>803</v>
      </c>
      <c r="I605" s="19">
        <v>6</v>
      </c>
      <c r="J605" s="19">
        <v>1</v>
      </c>
      <c r="K605" s="22">
        <v>7</v>
      </c>
      <c r="L605" s="21">
        <v>0.87173100871731013</v>
      </c>
    </row>
    <row r="606" spans="1:12" ht="14.25" hidden="1" customHeight="1" outlineLevel="1" x14ac:dyDescent="0.2">
      <c r="A606" s="17" t="s">
        <v>1061</v>
      </c>
      <c r="B606" s="23" t="s">
        <v>1062</v>
      </c>
      <c r="C606" s="19">
        <v>2378</v>
      </c>
      <c r="D606" s="19">
        <v>51</v>
      </c>
      <c r="E606" s="19">
        <v>46</v>
      </c>
      <c r="F606" s="20">
        <v>97</v>
      </c>
      <c r="G606" s="21">
        <v>4.0790580319596303</v>
      </c>
      <c r="H606" s="19">
        <v>1253</v>
      </c>
      <c r="I606" s="19">
        <v>6</v>
      </c>
      <c r="J606" s="19">
        <v>3</v>
      </c>
      <c r="K606" s="22">
        <v>9</v>
      </c>
      <c r="L606" s="21">
        <v>0.71827613727055062</v>
      </c>
    </row>
    <row r="607" spans="1:12" ht="14.25" hidden="1" customHeight="1" outlineLevel="1" x14ac:dyDescent="0.2">
      <c r="A607" s="17" t="s">
        <v>1063</v>
      </c>
      <c r="B607" s="23" t="s">
        <v>1064</v>
      </c>
      <c r="C607" s="19">
        <v>2365</v>
      </c>
      <c r="D607" s="19">
        <v>28</v>
      </c>
      <c r="E607" s="19">
        <v>30</v>
      </c>
      <c r="F607" s="20">
        <v>58</v>
      </c>
      <c r="G607" s="21">
        <v>2.4524312896405922</v>
      </c>
      <c r="H607" s="19">
        <v>1403</v>
      </c>
      <c r="I607" s="19">
        <v>9</v>
      </c>
      <c r="J607" s="19">
        <v>8</v>
      </c>
      <c r="K607" s="22">
        <v>17</v>
      </c>
      <c r="L607" s="21">
        <v>1.2116892373485388</v>
      </c>
    </row>
    <row r="608" spans="1:12" ht="14.25" hidden="1" customHeight="1" outlineLevel="1" x14ac:dyDescent="0.2">
      <c r="A608" s="17" t="s">
        <v>1065</v>
      </c>
      <c r="B608" s="23" t="s">
        <v>1066</v>
      </c>
      <c r="C608" s="35">
        <v>519</v>
      </c>
      <c r="D608" s="19">
        <v>11</v>
      </c>
      <c r="E608" s="19">
        <v>13</v>
      </c>
      <c r="F608" s="20">
        <v>24</v>
      </c>
      <c r="G608" s="21">
        <v>4.6242774566473983</v>
      </c>
      <c r="H608" s="19">
        <v>232</v>
      </c>
      <c r="I608" s="19">
        <v>0</v>
      </c>
      <c r="J608" s="19">
        <v>0</v>
      </c>
      <c r="K608" s="22">
        <v>0</v>
      </c>
      <c r="L608" s="21">
        <v>0</v>
      </c>
    </row>
    <row r="609" spans="1:12" ht="14.25" hidden="1" customHeight="1" outlineLevel="1" x14ac:dyDescent="0.2">
      <c r="A609" s="27" t="s">
        <v>1067</v>
      </c>
      <c r="B609" s="28" t="s">
        <v>99</v>
      </c>
      <c r="C609" s="29">
        <v>74779</v>
      </c>
      <c r="D609" s="29">
        <v>1703</v>
      </c>
      <c r="E609" s="29">
        <v>1627</v>
      </c>
      <c r="F609" s="29">
        <v>3330</v>
      </c>
      <c r="G609" s="31">
        <v>4.4531218657644525</v>
      </c>
      <c r="H609" s="29">
        <v>32860</v>
      </c>
      <c r="I609" s="29">
        <v>135</v>
      </c>
      <c r="J609" s="29">
        <v>146</v>
      </c>
      <c r="K609" s="36">
        <v>281</v>
      </c>
      <c r="L609" s="31">
        <v>0.85514303104077904</v>
      </c>
    </row>
    <row r="610" spans="1:12" ht="14.25" hidden="1" customHeight="1" outlineLevel="1" x14ac:dyDescent="0.2">
      <c r="A610" s="17" t="s">
        <v>1068</v>
      </c>
      <c r="B610" s="23" t="s">
        <v>1069</v>
      </c>
      <c r="C610" s="19">
        <v>2869</v>
      </c>
      <c r="D610" s="19">
        <v>47</v>
      </c>
      <c r="E610" s="19">
        <v>54</v>
      </c>
      <c r="F610" s="20">
        <v>101</v>
      </c>
      <c r="G610" s="21">
        <v>3.520390379923318</v>
      </c>
      <c r="H610" s="19">
        <v>1071</v>
      </c>
      <c r="I610" s="19">
        <v>2</v>
      </c>
      <c r="J610" s="19">
        <v>1</v>
      </c>
      <c r="K610" s="22">
        <v>3</v>
      </c>
      <c r="L610" s="21">
        <v>0.28011204481792717</v>
      </c>
    </row>
    <row r="611" spans="1:12" ht="14.25" hidden="1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535</v>
      </c>
      <c r="E611" s="19">
        <v>530</v>
      </c>
      <c r="F611" s="20">
        <v>1065</v>
      </c>
      <c r="G611" s="21">
        <v>5.0893625155309188</v>
      </c>
      <c r="H611" s="19">
        <v>10369</v>
      </c>
      <c r="I611" s="19">
        <v>69</v>
      </c>
      <c r="J611" s="19">
        <v>68</v>
      </c>
      <c r="K611" s="22">
        <v>137</v>
      </c>
      <c r="L611" s="21">
        <v>1.3212460217957374</v>
      </c>
    </row>
    <row r="612" spans="1:12" ht="14.25" hidden="1" customHeight="1" outlineLevel="1" x14ac:dyDescent="0.2">
      <c r="A612" s="17" t="s">
        <v>1072</v>
      </c>
      <c r="B612" s="23" t="s">
        <v>1073</v>
      </c>
      <c r="C612" s="19">
        <v>2289</v>
      </c>
      <c r="D612" s="19">
        <v>111</v>
      </c>
      <c r="E612" s="19">
        <v>95</v>
      </c>
      <c r="F612" s="20">
        <v>206</v>
      </c>
      <c r="G612" s="21">
        <v>8.9995631280034942</v>
      </c>
      <c r="H612" s="19">
        <v>394</v>
      </c>
      <c r="I612" s="19">
        <v>0</v>
      </c>
      <c r="J612" s="19">
        <v>1</v>
      </c>
      <c r="K612" s="22">
        <v>1</v>
      </c>
      <c r="L612" s="21">
        <v>0.25380710659898476</v>
      </c>
    </row>
    <row r="613" spans="1:12" ht="14.25" hidden="1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102</v>
      </c>
      <c r="E613" s="19">
        <v>115</v>
      </c>
      <c r="F613" s="20">
        <v>217</v>
      </c>
      <c r="G613" s="21">
        <v>3.1794871794871797</v>
      </c>
      <c r="H613" s="19">
        <v>2890</v>
      </c>
      <c r="I613" s="19">
        <v>16</v>
      </c>
      <c r="J613" s="19">
        <v>17</v>
      </c>
      <c r="K613" s="22">
        <v>33</v>
      </c>
      <c r="L613" s="21">
        <v>1.1418685121107266</v>
      </c>
    </row>
    <row r="614" spans="1:12" ht="14.25" hidden="1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118</v>
      </c>
      <c r="E614" s="19">
        <v>109</v>
      </c>
      <c r="F614" s="20">
        <v>227</v>
      </c>
      <c r="G614" s="21">
        <v>3.1134275133726512</v>
      </c>
      <c r="H614" s="19">
        <v>2936</v>
      </c>
      <c r="I614" s="19">
        <v>20</v>
      </c>
      <c r="J614" s="19">
        <v>25</v>
      </c>
      <c r="K614" s="22">
        <v>45</v>
      </c>
      <c r="L614" s="21">
        <v>1.5326975476839237</v>
      </c>
    </row>
    <row r="615" spans="1:12" ht="14.25" hidden="1" customHeight="1" outlineLevel="1" x14ac:dyDescent="0.2">
      <c r="A615" s="17" t="s">
        <v>1078</v>
      </c>
      <c r="B615" s="23" t="s">
        <v>1079</v>
      </c>
      <c r="C615" s="19">
        <v>1099</v>
      </c>
      <c r="D615" s="19">
        <v>22</v>
      </c>
      <c r="E615" s="19">
        <v>23</v>
      </c>
      <c r="F615" s="20">
        <v>45</v>
      </c>
      <c r="G615" s="21">
        <v>4.0946314831665154</v>
      </c>
      <c r="H615" s="35">
        <v>354</v>
      </c>
      <c r="I615" s="19">
        <v>1</v>
      </c>
      <c r="J615" s="19">
        <v>2</v>
      </c>
      <c r="K615" s="22">
        <v>3</v>
      </c>
      <c r="L615" s="21">
        <v>0.84745762711864403</v>
      </c>
    </row>
    <row r="616" spans="1:12" ht="14.25" hidden="1" customHeight="1" outlineLevel="1" x14ac:dyDescent="0.2">
      <c r="A616" s="17" t="s">
        <v>1080</v>
      </c>
      <c r="B616" s="23" t="s">
        <v>1081</v>
      </c>
      <c r="C616" s="35">
        <v>780</v>
      </c>
      <c r="D616" s="19">
        <v>13</v>
      </c>
      <c r="E616" s="19">
        <v>6</v>
      </c>
      <c r="F616" s="20">
        <v>19</v>
      </c>
      <c r="G616" s="21">
        <v>2.4358974358974361</v>
      </c>
      <c r="H616" s="19">
        <v>328</v>
      </c>
      <c r="I616" s="19">
        <v>2</v>
      </c>
      <c r="J616" s="19">
        <v>1</v>
      </c>
      <c r="K616" s="22">
        <v>3</v>
      </c>
      <c r="L616" s="21">
        <v>0.91463414634146334</v>
      </c>
    </row>
    <row r="617" spans="1:12" ht="14.25" hidden="1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166</v>
      </c>
      <c r="E617" s="19">
        <v>161</v>
      </c>
      <c r="F617" s="20">
        <v>327</v>
      </c>
      <c r="G617" s="21">
        <v>3.1406069919323856</v>
      </c>
      <c r="H617" s="19">
        <v>5967</v>
      </c>
      <c r="I617" s="19">
        <v>5</v>
      </c>
      <c r="J617" s="19">
        <v>8</v>
      </c>
      <c r="K617" s="22">
        <v>13</v>
      </c>
      <c r="L617" s="21">
        <v>0.2178649237472767</v>
      </c>
    </row>
    <row r="618" spans="1:12" ht="14.25" hidden="1" customHeight="1" outlineLevel="1" x14ac:dyDescent="0.2">
      <c r="A618" s="17" t="s">
        <v>1084</v>
      </c>
      <c r="B618" s="23" t="s">
        <v>580</v>
      </c>
      <c r="C618" s="19">
        <v>1434</v>
      </c>
      <c r="D618" s="19">
        <v>54</v>
      </c>
      <c r="E618" s="19">
        <v>42</v>
      </c>
      <c r="F618" s="20">
        <v>96</v>
      </c>
      <c r="G618" s="21">
        <v>6.6945606694560666</v>
      </c>
      <c r="H618" s="35">
        <v>379</v>
      </c>
      <c r="I618" s="19">
        <v>3</v>
      </c>
      <c r="J618" s="19">
        <v>2</v>
      </c>
      <c r="K618" s="22">
        <v>5</v>
      </c>
      <c r="L618" s="21">
        <v>1.3192612137203166</v>
      </c>
    </row>
    <row r="619" spans="1:12" ht="14.25" hidden="1" customHeight="1" outlineLevel="1" x14ac:dyDescent="0.2">
      <c r="A619" s="17" t="s">
        <v>1085</v>
      </c>
      <c r="B619" s="23" t="s">
        <v>1086</v>
      </c>
      <c r="C619" s="19">
        <v>1750</v>
      </c>
      <c r="D619" s="19">
        <v>49</v>
      </c>
      <c r="E619" s="19">
        <v>51</v>
      </c>
      <c r="F619" s="20">
        <v>100</v>
      </c>
      <c r="G619" s="21">
        <v>5.7142857142857144</v>
      </c>
      <c r="H619" s="19">
        <v>586</v>
      </c>
      <c r="I619" s="19">
        <v>1</v>
      </c>
      <c r="J619" s="19">
        <v>2</v>
      </c>
      <c r="K619" s="22">
        <v>3</v>
      </c>
      <c r="L619" s="21">
        <v>0.51194539249146753</v>
      </c>
    </row>
    <row r="620" spans="1:12" ht="14.25" hidden="1" customHeight="1" outlineLevel="1" x14ac:dyDescent="0.2">
      <c r="A620" s="17" t="s">
        <v>1087</v>
      </c>
      <c r="B620" s="23" t="s">
        <v>508</v>
      </c>
      <c r="C620" s="19">
        <v>5730</v>
      </c>
      <c r="D620" s="19">
        <v>103</v>
      </c>
      <c r="E620" s="19">
        <v>88</v>
      </c>
      <c r="F620" s="20">
        <v>191</v>
      </c>
      <c r="G620" s="21">
        <v>3.3333333333333335</v>
      </c>
      <c r="H620" s="19">
        <v>3368</v>
      </c>
      <c r="I620" s="19">
        <v>6</v>
      </c>
      <c r="J620" s="19">
        <v>6</v>
      </c>
      <c r="K620" s="22">
        <v>12</v>
      </c>
      <c r="L620" s="21">
        <v>0.35629453681710216</v>
      </c>
    </row>
    <row r="621" spans="1:12" ht="14.25" hidden="1" customHeight="1" outlineLevel="1" x14ac:dyDescent="0.2">
      <c r="A621" s="17" t="s">
        <v>1088</v>
      </c>
      <c r="B621" s="23" t="s">
        <v>1089</v>
      </c>
      <c r="C621" s="19">
        <v>3517</v>
      </c>
      <c r="D621" s="19">
        <v>63</v>
      </c>
      <c r="E621" s="19">
        <v>48</v>
      </c>
      <c r="F621" s="20">
        <v>111</v>
      </c>
      <c r="G621" s="21">
        <v>3.1560989479670178</v>
      </c>
      <c r="H621" s="19">
        <v>1442</v>
      </c>
      <c r="I621" s="19">
        <v>3</v>
      </c>
      <c r="J621" s="19">
        <v>8</v>
      </c>
      <c r="K621" s="22">
        <v>11</v>
      </c>
      <c r="L621" s="21">
        <v>0.76282940360610263</v>
      </c>
    </row>
    <row r="622" spans="1:12" ht="14.25" hidden="1" customHeight="1" outlineLevel="1" x14ac:dyDescent="0.2">
      <c r="A622" s="17" t="s">
        <v>1090</v>
      </c>
      <c r="B622" s="23" t="s">
        <v>1091</v>
      </c>
      <c r="C622" s="19">
        <v>8404</v>
      </c>
      <c r="D622" s="19">
        <v>272</v>
      </c>
      <c r="E622" s="19">
        <v>275</v>
      </c>
      <c r="F622" s="20">
        <v>547</v>
      </c>
      <c r="G622" s="21">
        <v>6.5088053307948588</v>
      </c>
      <c r="H622" s="19">
        <v>2444</v>
      </c>
      <c r="I622" s="19">
        <v>6</v>
      </c>
      <c r="J622" s="19">
        <v>4</v>
      </c>
      <c r="K622" s="22">
        <v>10</v>
      </c>
      <c r="L622" s="21">
        <v>0.4091653027823241</v>
      </c>
    </row>
    <row r="623" spans="1:12" ht="14.25" hidden="1" customHeight="1" outlineLevel="1" x14ac:dyDescent="0.2">
      <c r="A623" s="17" t="s">
        <v>1092</v>
      </c>
      <c r="B623" s="23" t="s">
        <v>1093</v>
      </c>
      <c r="C623" s="19">
        <v>1453</v>
      </c>
      <c r="D623" s="19">
        <v>48</v>
      </c>
      <c r="E623" s="19">
        <v>30</v>
      </c>
      <c r="F623" s="20">
        <v>78</v>
      </c>
      <c r="G623" s="21">
        <v>5.3682037164487264</v>
      </c>
      <c r="H623" s="19">
        <v>332</v>
      </c>
      <c r="I623" s="19">
        <v>1</v>
      </c>
      <c r="J623" s="19">
        <v>1</v>
      </c>
      <c r="K623" s="22">
        <v>2</v>
      </c>
      <c r="L623" s="21">
        <v>0.60240963855421692</v>
      </c>
    </row>
    <row r="624" spans="1:12" ht="14.25" hidden="1" customHeight="1" outlineLevel="1" x14ac:dyDescent="0.2">
      <c r="A624" s="27" t="s">
        <v>1094</v>
      </c>
      <c r="B624" s="28" t="s">
        <v>1095</v>
      </c>
      <c r="C624" s="29">
        <v>6759</v>
      </c>
      <c r="D624" s="38">
        <v>129</v>
      </c>
      <c r="E624" s="38">
        <v>120</v>
      </c>
      <c r="F624" s="38">
        <v>249</v>
      </c>
      <c r="G624" s="31">
        <v>3.6839769196626722</v>
      </c>
      <c r="H624" s="29">
        <v>1868</v>
      </c>
      <c r="I624" s="38">
        <v>7</v>
      </c>
      <c r="J624" s="38">
        <v>13</v>
      </c>
      <c r="K624" s="39">
        <v>20</v>
      </c>
      <c r="L624" s="31">
        <v>1.070663811563169</v>
      </c>
    </row>
    <row r="625" spans="1:12" ht="14.25" customHeight="1" collapsed="1" x14ac:dyDescent="0.2">
      <c r="A625" s="14" t="s">
        <v>1096</v>
      </c>
      <c r="B625" s="8" t="s">
        <v>1097</v>
      </c>
      <c r="C625" s="9">
        <v>72212</v>
      </c>
      <c r="D625" s="9">
        <v>1721</v>
      </c>
      <c r="E625" s="9">
        <v>1776</v>
      </c>
      <c r="F625" s="9">
        <v>3497</v>
      </c>
      <c r="G625" s="25">
        <v>4.8426854262449455</v>
      </c>
      <c r="H625" s="9">
        <v>29700</v>
      </c>
      <c r="I625" s="9">
        <v>140</v>
      </c>
      <c r="J625" s="9">
        <v>111</v>
      </c>
      <c r="K625" s="16">
        <v>251</v>
      </c>
      <c r="L625" s="25">
        <v>0.84511784511784505</v>
      </c>
    </row>
    <row r="626" spans="1:12" ht="14.25" hidden="1" customHeight="1" outlineLevel="1" x14ac:dyDescent="0.2">
      <c r="A626" s="27" t="s">
        <v>1098</v>
      </c>
      <c r="B626" s="28" t="s">
        <v>1099</v>
      </c>
      <c r="C626" s="29">
        <v>4531</v>
      </c>
      <c r="D626" s="29">
        <v>113</v>
      </c>
      <c r="E626" s="29">
        <v>243</v>
      </c>
      <c r="F626" s="29">
        <v>356</v>
      </c>
      <c r="G626" s="31">
        <v>7.8569852129772677</v>
      </c>
      <c r="H626" s="29">
        <v>1766</v>
      </c>
      <c r="I626" s="29">
        <v>4</v>
      </c>
      <c r="J626" s="29">
        <v>8</v>
      </c>
      <c r="K626" s="36">
        <v>12</v>
      </c>
      <c r="L626" s="31">
        <v>0.67950169875424693</v>
      </c>
    </row>
    <row r="627" spans="1:12" ht="14.25" hidden="1" customHeight="1" outlineLevel="1" x14ac:dyDescent="0.2">
      <c r="A627" s="17">
        <v>1704001000</v>
      </c>
      <c r="B627" s="23" t="s">
        <v>1100</v>
      </c>
      <c r="C627" s="19">
        <v>1011</v>
      </c>
      <c r="D627" s="19">
        <v>18</v>
      </c>
      <c r="E627" s="19">
        <v>36</v>
      </c>
      <c r="F627" s="20">
        <v>54</v>
      </c>
      <c r="G627" s="21">
        <v>5.3412462908011866</v>
      </c>
      <c r="H627" s="35">
        <v>450</v>
      </c>
      <c r="I627" s="19">
        <v>1</v>
      </c>
      <c r="J627" s="19">
        <v>4</v>
      </c>
      <c r="K627" s="22">
        <v>5</v>
      </c>
      <c r="L627" s="21">
        <v>1.1111111111111112</v>
      </c>
    </row>
    <row r="628" spans="1:12" ht="14.25" hidden="1" customHeight="1" outlineLevel="1" x14ac:dyDescent="0.2">
      <c r="A628" s="17">
        <v>1704002000</v>
      </c>
      <c r="B628" s="23" t="s">
        <v>1001</v>
      </c>
      <c r="C628" s="35">
        <v>516</v>
      </c>
      <c r="D628" s="19">
        <v>14</v>
      </c>
      <c r="E628" s="19">
        <v>34</v>
      </c>
      <c r="F628" s="20">
        <v>48</v>
      </c>
      <c r="G628" s="21">
        <v>9.3023255813953494</v>
      </c>
      <c r="H628" s="35">
        <v>123</v>
      </c>
      <c r="I628" s="19">
        <v>0</v>
      </c>
      <c r="J628" s="19">
        <v>0</v>
      </c>
      <c r="K628" s="22">
        <v>0</v>
      </c>
      <c r="L628" s="21">
        <v>0</v>
      </c>
    </row>
    <row r="629" spans="1:12" ht="14.25" hidden="1" customHeight="1" outlineLevel="1" x14ac:dyDescent="0.2">
      <c r="A629" s="17">
        <v>1704003000</v>
      </c>
      <c r="B629" s="23" t="s">
        <v>1101</v>
      </c>
      <c r="C629" s="35">
        <v>691</v>
      </c>
      <c r="D629" s="19">
        <v>20</v>
      </c>
      <c r="E629" s="19">
        <v>45</v>
      </c>
      <c r="F629" s="20">
        <v>65</v>
      </c>
      <c r="G629" s="21">
        <v>9.4066570188133127</v>
      </c>
      <c r="H629" s="35">
        <v>275</v>
      </c>
      <c r="I629" s="19">
        <v>2</v>
      </c>
      <c r="J629" s="19">
        <v>3</v>
      </c>
      <c r="K629" s="22">
        <v>5</v>
      </c>
      <c r="L629" s="21">
        <v>1.8181818181818181</v>
      </c>
    </row>
    <row r="630" spans="1:12" ht="14.25" hidden="1" customHeight="1" outlineLevel="1" x14ac:dyDescent="0.2">
      <c r="A630" s="17">
        <v>1704004000</v>
      </c>
      <c r="B630" s="23" t="s">
        <v>1102</v>
      </c>
      <c r="C630" s="35">
        <v>636</v>
      </c>
      <c r="D630" s="19">
        <v>23</v>
      </c>
      <c r="E630" s="19">
        <v>41</v>
      </c>
      <c r="F630" s="20">
        <v>64</v>
      </c>
      <c r="G630" s="21">
        <v>10.062893081761008</v>
      </c>
      <c r="H630" s="35">
        <v>254</v>
      </c>
      <c r="I630" s="19">
        <v>0</v>
      </c>
      <c r="J630" s="19">
        <v>0</v>
      </c>
      <c r="K630" s="22">
        <v>0</v>
      </c>
      <c r="L630" s="21">
        <v>0</v>
      </c>
    </row>
    <row r="631" spans="1:12" ht="14.25" hidden="1" customHeight="1" outlineLevel="1" x14ac:dyDescent="0.2">
      <c r="A631" s="17">
        <v>1704005000</v>
      </c>
      <c r="B631" s="23" t="s">
        <v>222</v>
      </c>
      <c r="C631" s="35">
        <v>997</v>
      </c>
      <c r="D631" s="19">
        <v>23</v>
      </c>
      <c r="E631" s="19">
        <v>55</v>
      </c>
      <c r="F631" s="20">
        <v>78</v>
      </c>
      <c r="G631" s="21">
        <v>7.8234704112337017</v>
      </c>
      <c r="H631" s="35">
        <v>399</v>
      </c>
      <c r="I631" s="19">
        <v>0</v>
      </c>
      <c r="J631" s="19">
        <v>0</v>
      </c>
      <c r="K631" s="22">
        <v>0</v>
      </c>
      <c r="L631" s="21">
        <v>0</v>
      </c>
    </row>
    <row r="632" spans="1:12" ht="14.25" hidden="1" customHeight="1" outlineLevel="1" x14ac:dyDescent="0.2">
      <c r="A632" s="17">
        <v>1704006000</v>
      </c>
      <c r="B632" s="23" t="s">
        <v>1103</v>
      </c>
      <c r="C632" s="35">
        <v>680</v>
      </c>
      <c r="D632" s="19">
        <v>15</v>
      </c>
      <c r="E632" s="19">
        <v>32</v>
      </c>
      <c r="F632" s="20">
        <v>47</v>
      </c>
      <c r="G632" s="21">
        <v>6.9117647058823533</v>
      </c>
      <c r="H632" s="19">
        <v>265</v>
      </c>
      <c r="I632" s="19">
        <v>1</v>
      </c>
      <c r="J632" s="19">
        <v>1</v>
      </c>
      <c r="K632" s="22">
        <v>2</v>
      </c>
      <c r="L632" s="21">
        <v>0.75471698113207553</v>
      </c>
    </row>
    <row r="633" spans="1:12" ht="14.25" hidden="1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329</v>
      </c>
      <c r="E633" s="29">
        <v>312</v>
      </c>
      <c r="F633" s="29">
        <v>641</v>
      </c>
      <c r="G633" s="31">
        <v>5.0278453212016627</v>
      </c>
      <c r="H633" s="29">
        <v>4554</v>
      </c>
      <c r="I633" s="29">
        <v>31</v>
      </c>
      <c r="J633" s="29">
        <v>31</v>
      </c>
      <c r="K633" s="36">
        <v>62</v>
      </c>
      <c r="L633" s="31">
        <v>1.3614404918752745</v>
      </c>
    </row>
    <row r="634" spans="1:12" ht="14.25" hidden="1" customHeight="1" outlineLevel="1" x14ac:dyDescent="0.2">
      <c r="A634" s="17">
        <v>1705101000</v>
      </c>
      <c r="B634" s="23" t="s">
        <v>1106</v>
      </c>
      <c r="C634" s="35">
        <v>933</v>
      </c>
      <c r="D634" s="19">
        <v>16</v>
      </c>
      <c r="E634" s="19">
        <v>15</v>
      </c>
      <c r="F634" s="20">
        <v>31</v>
      </c>
      <c r="G634" s="21">
        <v>3.322615219721329</v>
      </c>
      <c r="H634" s="35">
        <v>558</v>
      </c>
      <c r="I634" s="19">
        <v>2</v>
      </c>
      <c r="J634" s="19">
        <v>4</v>
      </c>
      <c r="K634" s="22">
        <v>6</v>
      </c>
      <c r="L634" s="21">
        <v>1.0752688172043012</v>
      </c>
    </row>
    <row r="635" spans="1:12" ht="14.25" hidden="1" customHeight="1" outlineLevel="1" x14ac:dyDescent="0.2">
      <c r="A635" s="17">
        <v>1705102000</v>
      </c>
      <c r="B635" s="23" t="s">
        <v>1107</v>
      </c>
      <c r="C635" s="35">
        <v>664</v>
      </c>
      <c r="D635" s="19">
        <v>19</v>
      </c>
      <c r="E635" s="19">
        <v>16</v>
      </c>
      <c r="F635" s="20">
        <v>35</v>
      </c>
      <c r="G635" s="21">
        <v>5.2710843373493983</v>
      </c>
      <c r="H635" s="35">
        <v>132</v>
      </c>
      <c r="I635" s="19">
        <v>0</v>
      </c>
      <c r="J635" s="19">
        <v>0</v>
      </c>
      <c r="K635" s="22">
        <v>0</v>
      </c>
      <c r="L635" s="21">
        <v>0</v>
      </c>
    </row>
    <row r="636" spans="1:12" ht="14.25" hidden="1" customHeight="1" outlineLevel="1" x14ac:dyDescent="0.2">
      <c r="A636" s="17">
        <v>1705103000</v>
      </c>
      <c r="B636" s="23" t="s">
        <v>1108</v>
      </c>
      <c r="C636" s="35">
        <v>146</v>
      </c>
      <c r="D636" s="19">
        <v>4</v>
      </c>
      <c r="E636" s="19">
        <v>2</v>
      </c>
      <c r="F636" s="20">
        <v>6</v>
      </c>
      <c r="G636" s="21">
        <v>4.10958904109589</v>
      </c>
      <c r="H636" s="35">
        <v>67</v>
      </c>
      <c r="I636" s="19">
        <v>0</v>
      </c>
      <c r="J636" s="19">
        <v>1</v>
      </c>
      <c r="K636" s="22">
        <v>1</v>
      </c>
      <c r="L636" s="21">
        <v>1.4925373134328357</v>
      </c>
    </row>
    <row r="637" spans="1:12" ht="14.25" hidden="1" customHeight="1" outlineLevel="1" x14ac:dyDescent="0.2">
      <c r="A637" s="17">
        <v>1705104000</v>
      </c>
      <c r="B637" s="23" t="s">
        <v>1109</v>
      </c>
      <c r="C637" s="35">
        <v>259</v>
      </c>
      <c r="D637" s="19">
        <v>2</v>
      </c>
      <c r="E637" s="19">
        <v>7</v>
      </c>
      <c r="F637" s="20">
        <v>9</v>
      </c>
      <c r="G637" s="21">
        <v>3.4749034749034751</v>
      </c>
      <c r="H637" s="35">
        <v>108</v>
      </c>
      <c r="I637" s="19">
        <v>1</v>
      </c>
      <c r="J637" s="19">
        <v>0</v>
      </c>
      <c r="K637" s="22">
        <v>1</v>
      </c>
      <c r="L637" s="21">
        <v>0.92592592592592582</v>
      </c>
    </row>
    <row r="638" spans="1:12" ht="14.25" hidden="1" customHeight="1" outlineLevel="1" x14ac:dyDescent="0.2">
      <c r="A638" s="17">
        <v>1705105000</v>
      </c>
      <c r="B638" s="23" t="s">
        <v>1110</v>
      </c>
      <c r="C638" s="19">
        <v>1078</v>
      </c>
      <c r="D638" s="19">
        <v>22</v>
      </c>
      <c r="E638" s="19">
        <v>20</v>
      </c>
      <c r="F638" s="20">
        <v>42</v>
      </c>
      <c r="G638" s="21">
        <v>3.8961038961038961</v>
      </c>
      <c r="H638" s="35">
        <v>795</v>
      </c>
      <c r="I638" s="19">
        <v>13</v>
      </c>
      <c r="J638" s="19">
        <v>5</v>
      </c>
      <c r="K638" s="22">
        <v>18</v>
      </c>
      <c r="L638" s="21">
        <v>2.2641509433962264</v>
      </c>
    </row>
    <row r="639" spans="1:12" ht="14.25" hidden="1" customHeight="1" outlineLevel="1" x14ac:dyDescent="0.2">
      <c r="A639" s="17">
        <v>1705106000</v>
      </c>
      <c r="B639" s="23" t="s">
        <v>1111</v>
      </c>
      <c r="C639" s="19">
        <v>1096</v>
      </c>
      <c r="D639" s="19">
        <v>36</v>
      </c>
      <c r="E639" s="19">
        <v>32</v>
      </c>
      <c r="F639" s="20">
        <v>68</v>
      </c>
      <c r="G639" s="21">
        <v>6.2043795620437958</v>
      </c>
      <c r="H639" s="35">
        <v>348</v>
      </c>
      <c r="I639" s="19">
        <v>0</v>
      </c>
      <c r="J639" s="19">
        <v>0</v>
      </c>
      <c r="K639" s="22">
        <v>0</v>
      </c>
      <c r="L639" s="21">
        <v>0</v>
      </c>
    </row>
    <row r="640" spans="1:12" ht="14.25" hidden="1" customHeight="1" outlineLevel="1" x14ac:dyDescent="0.2">
      <c r="A640" s="17">
        <v>1705107000</v>
      </c>
      <c r="B640" s="23" t="s">
        <v>1112</v>
      </c>
      <c r="C640" s="35">
        <v>556</v>
      </c>
      <c r="D640" s="19">
        <v>27</v>
      </c>
      <c r="E640" s="19">
        <v>15</v>
      </c>
      <c r="F640" s="20">
        <v>42</v>
      </c>
      <c r="G640" s="21">
        <v>7.5539568345323742</v>
      </c>
      <c r="H640" s="35">
        <v>202</v>
      </c>
      <c r="I640" s="19">
        <v>2</v>
      </c>
      <c r="J640" s="19">
        <v>1</v>
      </c>
      <c r="K640" s="22">
        <v>3</v>
      </c>
      <c r="L640" s="21">
        <v>1.4851485148514851</v>
      </c>
    </row>
    <row r="641" spans="1:12" ht="14.25" hidden="1" customHeight="1" outlineLevel="1" x14ac:dyDescent="0.2">
      <c r="A641" s="17">
        <v>1705108000</v>
      </c>
      <c r="B641" s="23" t="s">
        <v>99</v>
      </c>
      <c r="C641" s="35">
        <v>990</v>
      </c>
      <c r="D641" s="19">
        <v>24</v>
      </c>
      <c r="E641" s="19">
        <v>26</v>
      </c>
      <c r="F641" s="20">
        <v>50</v>
      </c>
      <c r="G641" s="21">
        <v>5.0505050505050502</v>
      </c>
      <c r="H641" s="35">
        <v>638</v>
      </c>
      <c r="I641" s="19">
        <v>8</v>
      </c>
      <c r="J641" s="19">
        <v>12</v>
      </c>
      <c r="K641" s="22">
        <v>20</v>
      </c>
      <c r="L641" s="21">
        <v>3.1347962382445136</v>
      </c>
    </row>
    <row r="642" spans="1:12" ht="14.25" hidden="1" customHeight="1" outlineLevel="1" x14ac:dyDescent="0.2">
      <c r="A642" s="17">
        <v>1705109000</v>
      </c>
      <c r="B642" s="23" t="s">
        <v>1113</v>
      </c>
      <c r="C642" s="19">
        <v>2285</v>
      </c>
      <c r="D642" s="19">
        <v>51</v>
      </c>
      <c r="E642" s="19">
        <v>39</v>
      </c>
      <c r="F642" s="20">
        <v>90</v>
      </c>
      <c r="G642" s="21">
        <v>3.9387308533916849</v>
      </c>
      <c r="H642" s="19">
        <v>185</v>
      </c>
      <c r="I642" s="19">
        <v>1</v>
      </c>
      <c r="J642" s="19">
        <v>1</v>
      </c>
      <c r="K642" s="22">
        <v>2</v>
      </c>
      <c r="L642" s="21">
        <v>1.0810810810810811</v>
      </c>
    </row>
    <row r="643" spans="1:12" ht="14.25" hidden="1" customHeight="1" outlineLevel="1" x14ac:dyDescent="0.2">
      <c r="A643" s="17">
        <v>1705110000</v>
      </c>
      <c r="B643" s="23" t="s">
        <v>775</v>
      </c>
      <c r="C643" s="19">
        <v>3688</v>
      </c>
      <c r="D643" s="19">
        <v>101</v>
      </c>
      <c r="E643" s="19">
        <v>114</v>
      </c>
      <c r="F643" s="20">
        <v>215</v>
      </c>
      <c r="G643" s="21">
        <v>5.8297180043383943</v>
      </c>
      <c r="H643" s="19">
        <v>1003</v>
      </c>
      <c r="I643" s="19">
        <v>3</v>
      </c>
      <c r="J643" s="19">
        <v>4</v>
      </c>
      <c r="K643" s="22">
        <v>7</v>
      </c>
      <c r="L643" s="21">
        <v>0.69790628115653042</v>
      </c>
    </row>
    <row r="644" spans="1:12" ht="14.25" hidden="1" customHeight="1" outlineLevel="1" x14ac:dyDescent="0.2">
      <c r="A644" s="17">
        <v>1705111000</v>
      </c>
      <c r="B644" s="23" t="s">
        <v>222</v>
      </c>
      <c r="C644" s="19">
        <v>1054</v>
      </c>
      <c r="D644" s="19">
        <v>27</v>
      </c>
      <c r="E644" s="19">
        <v>26</v>
      </c>
      <c r="F644" s="20">
        <v>53</v>
      </c>
      <c r="G644" s="21">
        <v>5.0284629981024667</v>
      </c>
      <c r="H644" s="19">
        <v>518</v>
      </c>
      <c r="I644" s="19">
        <v>1</v>
      </c>
      <c r="J644" s="19">
        <v>3</v>
      </c>
      <c r="K644" s="22">
        <v>4</v>
      </c>
      <c r="L644" s="21">
        <v>0.77220077220077221</v>
      </c>
    </row>
    <row r="645" spans="1:12" ht="14.25" hidden="1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487</v>
      </c>
      <c r="E645" s="29">
        <v>463</v>
      </c>
      <c r="F645" s="29">
        <v>950</v>
      </c>
      <c r="G645" s="31">
        <v>4.6103076773755216</v>
      </c>
      <c r="H645" s="29">
        <v>8034</v>
      </c>
      <c r="I645" s="29">
        <v>15</v>
      </c>
      <c r="J645" s="29">
        <v>7</v>
      </c>
      <c r="K645" s="36">
        <v>22</v>
      </c>
      <c r="L645" s="31">
        <v>0.27383619616629323</v>
      </c>
    </row>
    <row r="646" spans="1:12" ht="14.25" hidden="1" customHeight="1" outlineLevel="1" x14ac:dyDescent="0.2">
      <c r="A646" s="17">
        <v>1705201000</v>
      </c>
      <c r="B646" s="23" t="s">
        <v>1116</v>
      </c>
      <c r="C646" s="35">
        <v>863</v>
      </c>
      <c r="D646" s="19">
        <v>22</v>
      </c>
      <c r="E646" s="19">
        <v>23</v>
      </c>
      <c r="F646" s="20">
        <v>45</v>
      </c>
      <c r="G646" s="21">
        <v>5.2143684820393981</v>
      </c>
      <c r="H646" s="35">
        <v>277</v>
      </c>
      <c r="I646" s="19">
        <v>0</v>
      </c>
      <c r="J646" s="19">
        <v>0</v>
      </c>
      <c r="K646" s="22">
        <v>0</v>
      </c>
      <c r="L646" s="21">
        <v>0</v>
      </c>
    </row>
    <row r="647" spans="1:12" ht="14.25" hidden="1" customHeight="1" outlineLevel="1" x14ac:dyDescent="0.2">
      <c r="A647" s="17">
        <v>1705202000</v>
      </c>
      <c r="B647" s="23" t="s">
        <v>1117</v>
      </c>
      <c r="C647" s="35">
        <v>971</v>
      </c>
      <c r="D647" s="19">
        <v>24</v>
      </c>
      <c r="E647" s="19">
        <v>23</v>
      </c>
      <c r="F647" s="20">
        <v>47</v>
      </c>
      <c r="G647" s="21">
        <v>4.8403707518022658</v>
      </c>
      <c r="H647" s="19">
        <v>358</v>
      </c>
      <c r="I647" s="19">
        <v>1</v>
      </c>
      <c r="J647" s="19">
        <v>0</v>
      </c>
      <c r="K647" s="22">
        <v>1</v>
      </c>
      <c r="L647" s="21">
        <v>0.27932960893854747</v>
      </c>
    </row>
    <row r="648" spans="1:12" ht="14.25" hidden="1" customHeight="1" outlineLevel="1" x14ac:dyDescent="0.2">
      <c r="A648" s="17">
        <v>1705203000</v>
      </c>
      <c r="B648" s="23" t="s">
        <v>1118</v>
      </c>
      <c r="C648" s="19">
        <v>2082</v>
      </c>
      <c r="D648" s="19">
        <v>55</v>
      </c>
      <c r="E648" s="19">
        <v>43</v>
      </c>
      <c r="F648" s="20">
        <v>98</v>
      </c>
      <c r="G648" s="21">
        <v>4.7070124879923156</v>
      </c>
      <c r="H648" s="19">
        <v>1023</v>
      </c>
      <c r="I648" s="19">
        <v>2</v>
      </c>
      <c r="J648" s="19">
        <v>1</v>
      </c>
      <c r="K648" s="22">
        <v>3</v>
      </c>
      <c r="L648" s="21">
        <v>0.2932551319648094</v>
      </c>
    </row>
    <row r="649" spans="1:12" ht="14.25" hidden="1" customHeight="1" outlineLevel="1" x14ac:dyDescent="0.2">
      <c r="A649" s="17">
        <v>1705204000</v>
      </c>
      <c r="B649" s="23" t="s">
        <v>1119</v>
      </c>
      <c r="C649" s="19">
        <v>1242</v>
      </c>
      <c r="D649" s="19">
        <v>27</v>
      </c>
      <c r="E649" s="19">
        <v>23</v>
      </c>
      <c r="F649" s="20">
        <v>50</v>
      </c>
      <c r="G649" s="21">
        <v>4.0257648953301128</v>
      </c>
      <c r="H649" s="19">
        <v>425</v>
      </c>
      <c r="I649" s="19">
        <v>0</v>
      </c>
      <c r="J649" s="19">
        <v>0</v>
      </c>
      <c r="K649" s="22">
        <v>0</v>
      </c>
      <c r="L649" s="21">
        <v>0</v>
      </c>
    </row>
    <row r="650" spans="1:12" ht="14.25" hidden="1" customHeight="1" outlineLevel="1" x14ac:dyDescent="0.2">
      <c r="A650" s="17">
        <v>1705205000</v>
      </c>
      <c r="B650" s="23" t="s">
        <v>1120</v>
      </c>
      <c r="C650" s="19">
        <v>2989</v>
      </c>
      <c r="D650" s="19">
        <v>88</v>
      </c>
      <c r="E650" s="19">
        <v>91</v>
      </c>
      <c r="F650" s="20">
        <v>179</v>
      </c>
      <c r="G650" s="21">
        <v>5.9886249581799929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hidden="1" customHeight="1" outlineLevel="1" x14ac:dyDescent="0.2">
      <c r="A651" s="17">
        <v>1705206000</v>
      </c>
      <c r="B651" s="23" t="s">
        <v>1121</v>
      </c>
      <c r="C651" s="19">
        <v>1145</v>
      </c>
      <c r="D651" s="19">
        <v>25</v>
      </c>
      <c r="E651" s="19">
        <v>26</v>
      </c>
      <c r="F651" s="20">
        <v>51</v>
      </c>
      <c r="G651" s="21">
        <v>4.4541484716157198</v>
      </c>
      <c r="H651" s="35">
        <v>510</v>
      </c>
      <c r="I651" s="19">
        <v>1</v>
      </c>
      <c r="J651" s="19">
        <v>0</v>
      </c>
      <c r="K651" s="22">
        <v>1</v>
      </c>
      <c r="L651" s="21">
        <v>0.19607843137254902</v>
      </c>
    </row>
    <row r="652" spans="1:12" ht="14.25" hidden="1" customHeight="1" outlineLevel="1" x14ac:dyDescent="0.2">
      <c r="A652" s="17">
        <v>1705207000</v>
      </c>
      <c r="B652" s="23" t="s">
        <v>1122</v>
      </c>
      <c r="C652" s="19">
        <v>1638</v>
      </c>
      <c r="D652" s="19">
        <v>28</v>
      </c>
      <c r="E652" s="19">
        <v>45</v>
      </c>
      <c r="F652" s="20">
        <v>73</v>
      </c>
      <c r="G652" s="21">
        <v>4.4566544566544568</v>
      </c>
      <c r="H652" s="35">
        <v>810</v>
      </c>
      <c r="I652" s="19">
        <v>4</v>
      </c>
      <c r="J652" s="19">
        <v>2</v>
      </c>
      <c r="K652" s="22">
        <v>6</v>
      </c>
      <c r="L652" s="21">
        <v>0.74074074074074081</v>
      </c>
    </row>
    <row r="653" spans="1:12" ht="14.25" hidden="1" customHeight="1" outlineLevel="1" x14ac:dyDescent="0.2">
      <c r="A653" s="17">
        <v>1705208000</v>
      </c>
      <c r="B653" s="23" t="s">
        <v>1123</v>
      </c>
      <c r="C653" s="19">
        <v>2344</v>
      </c>
      <c r="D653" s="19">
        <v>43</v>
      </c>
      <c r="E653" s="19">
        <v>26</v>
      </c>
      <c r="F653" s="20">
        <v>69</v>
      </c>
      <c r="G653" s="21">
        <v>2.9436860068259385</v>
      </c>
      <c r="H653" s="35">
        <v>891</v>
      </c>
      <c r="I653" s="19">
        <v>1</v>
      </c>
      <c r="J653" s="19">
        <v>0</v>
      </c>
      <c r="K653" s="22">
        <v>1</v>
      </c>
      <c r="L653" s="21">
        <v>0.11223344556677892</v>
      </c>
    </row>
    <row r="654" spans="1:12" ht="14.25" hidden="1" customHeight="1" outlineLevel="1" x14ac:dyDescent="0.2">
      <c r="A654" s="17">
        <v>1705209000</v>
      </c>
      <c r="B654" s="23" t="s">
        <v>1124</v>
      </c>
      <c r="C654" s="19">
        <v>1815</v>
      </c>
      <c r="D654" s="19">
        <v>44</v>
      </c>
      <c r="E654" s="19">
        <v>37</v>
      </c>
      <c r="F654" s="20">
        <v>81</v>
      </c>
      <c r="G654" s="21">
        <v>4.4628099173553721</v>
      </c>
      <c r="H654" s="35">
        <v>762</v>
      </c>
      <c r="I654" s="19">
        <v>1</v>
      </c>
      <c r="J654" s="19">
        <v>0</v>
      </c>
      <c r="K654" s="22">
        <v>1</v>
      </c>
      <c r="L654" s="21">
        <v>0.13123359580052493</v>
      </c>
    </row>
    <row r="655" spans="1:12" ht="14.25" hidden="1" customHeight="1" outlineLevel="1" x14ac:dyDescent="0.2">
      <c r="A655" s="17">
        <v>1705210000</v>
      </c>
      <c r="B655" s="23" t="s">
        <v>1125</v>
      </c>
      <c r="C655" s="35">
        <v>648</v>
      </c>
      <c r="D655" s="19">
        <v>11</v>
      </c>
      <c r="E655" s="19">
        <v>10</v>
      </c>
      <c r="F655" s="20">
        <v>21</v>
      </c>
      <c r="G655" s="21">
        <v>3.2407407407407405</v>
      </c>
      <c r="H655" s="35">
        <v>260</v>
      </c>
      <c r="I655" s="19">
        <v>0</v>
      </c>
      <c r="J655" s="19">
        <v>1</v>
      </c>
      <c r="K655" s="22">
        <v>1</v>
      </c>
      <c r="L655" s="21">
        <v>0.38461538461538464</v>
      </c>
    </row>
    <row r="656" spans="1:12" ht="14.25" hidden="1" customHeight="1" outlineLevel="1" x14ac:dyDescent="0.2">
      <c r="A656" s="17">
        <v>1705211000</v>
      </c>
      <c r="B656" s="23" t="s">
        <v>1126</v>
      </c>
      <c r="C656" s="35">
        <v>966</v>
      </c>
      <c r="D656" s="19">
        <v>25</v>
      </c>
      <c r="E656" s="19">
        <v>19</v>
      </c>
      <c r="F656" s="20">
        <v>44</v>
      </c>
      <c r="G656" s="21">
        <v>4.5548654244306412</v>
      </c>
      <c r="H656" s="35">
        <v>443</v>
      </c>
      <c r="I656" s="19">
        <v>1</v>
      </c>
      <c r="J656" s="19">
        <v>0</v>
      </c>
      <c r="K656" s="22">
        <v>1</v>
      </c>
      <c r="L656" s="21">
        <v>0.22573363431151239</v>
      </c>
    </row>
    <row r="657" spans="1:12" ht="14.25" hidden="1" customHeight="1" outlineLevel="1" x14ac:dyDescent="0.2">
      <c r="A657" s="17">
        <v>1705212000</v>
      </c>
      <c r="B657" s="23" t="s">
        <v>498</v>
      </c>
      <c r="C657" s="19">
        <v>1427</v>
      </c>
      <c r="D657" s="19">
        <v>57</v>
      </c>
      <c r="E657" s="19">
        <v>51</v>
      </c>
      <c r="F657" s="20">
        <v>108</v>
      </c>
      <c r="G657" s="21">
        <v>7.5683251576734403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hidden="1" customHeight="1" outlineLevel="1" x14ac:dyDescent="0.2">
      <c r="A658" s="17">
        <v>1705213000</v>
      </c>
      <c r="B658" s="23" t="s">
        <v>1127</v>
      </c>
      <c r="C658" s="35">
        <v>432</v>
      </c>
      <c r="D658" s="19">
        <v>5</v>
      </c>
      <c r="E658" s="19">
        <v>12</v>
      </c>
      <c r="F658" s="20">
        <v>17</v>
      </c>
      <c r="G658" s="21">
        <v>3.9351851851851851</v>
      </c>
      <c r="H658" s="35">
        <v>252</v>
      </c>
      <c r="I658" s="19">
        <v>1</v>
      </c>
      <c r="J658" s="19">
        <v>0</v>
      </c>
      <c r="K658" s="22">
        <v>1</v>
      </c>
      <c r="L658" s="21">
        <v>0.3968253968253968</v>
      </c>
    </row>
    <row r="659" spans="1:12" ht="14.25" hidden="1" customHeight="1" outlineLevel="1" x14ac:dyDescent="0.2">
      <c r="A659" s="17">
        <v>1705214000</v>
      </c>
      <c r="B659" s="23" t="s">
        <v>1128</v>
      </c>
      <c r="C659" s="35">
        <v>881</v>
      </c>
      <c r="D659" s="19">
        <v>12</v>
      </c>
      <c r="E659" s="19">
        <v>8</v>
      </c>
      <c r="F659" s="20">
        <v>20</v>
      </c>
      <c r="G659" s="21">
        <v>2.2701475595913734</v>
      </c>
      <c r="H659" s="35">
        <v>440</v>
      </c>
      <c r="I659" s="19">
        <v>0</v>
      </c>
      <c r="J659" s="19">
        <v>3</v>
      </c>
      <c r="K659" s="22">
        <v>3</v>
      </c>
      <c r="L659" s="21">
        <v>0.68181818181818177</v>
      </c>
    </row>
    <row r="660" spans="1:12" ht="14.25" hidden="1" customHeight="1" outlineLevel="1" x14ac:dyDescent="0.2">
      <c r="A660" s="17">
        <v>1705215000</v>
      </c>
      <c r="B660" s="23" t="s">
        <v>773</v>
      </c>
      <c r="C660" s="19">
        <v>1163</v>
      </c>
      <c r="D660" s="19">
        <v>21</v>
      </c>
      <c r="E660" s="19">
        <v>26</v>
      </c>
      <c r="F660" s="20">
        <v>47</v>
      </c>
      <c r="G660" s="21">
        <v>4.041272570937231</v>
      </c>
      <c r="H660" s="19">
        <v>414</v>
      </c>
      <c r="I660" s="19">
        <v>3</v>
      </c>
      <c r="J660" s="19">
        <v>0</v>
      </c>
      <c r="K660" s="22">
        <v>3</v>
      </c>
      <c r="L660" s="21">
        <v>0.72463768115942029</v>
      </c>
    </row>
    <row r="661" spans="1:12" ht="14.25" hidden="1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526</v>
      </c>
      <c r="E661" s="29">
        <v>510</v>
      </c>
      <c r="F661" s="29">
        <v>1036</v>
      </c>
      <c r="G661" s="31">
        <v>4.6547153704452535</v>
      </c>
      <c r="H661" s="29">
        <v>10657</v>
      </c>
      <c r="I661" s="29">
        <v>52</v>
      </c>
      <c r="J661" s="29">
        <v>38</v>
      </c>
      <c r="K661" s="36">
        <v>90</v>
      </c>
      <c r="L661" s="31">
        <v>0.84451534202871348</v>
      </c>
    </row>
    <row r="662" spans="1:12" ht="14.25" hidden="1" customHeight="1" outlineLevel="1" x14ac:dyDescent="0.2">
      <c r="A662" s="17">
        <v>1705301000</v>
      </c>
      <c r="B662" s="23" t="s">
        <v>1131</v>
      </c>
      <c r="C662" s="35">
        <v>771</v>
      </c>
      <c r="D662" s="19">
        <v>21</v>
      </c>
      <c r="E662" s="19">
        <v>28</v>
      </c>
      <c r="F662" s="20">
        <v>49</v>
      </c>
      <c r="G662" s="21">
        <v>6.3553826199740593</v>
      </c>
      <c r="H662" s="35">
        <v>249</v>
      </c>
      <c r="I662" s="19">
        <v>4</v>
      </c>
      <c r="J662" s="19">
        <v>1</v>
      </c>
      <c r="K662" s="22">
        <v>5</v>
      </c>
      <c r="L662" s="21">
        <v>2.0080321285140563</v>
      </c>
    </row>
    <row r="663" spans="1:12" ht="14.25" hidden="1" customHeight="1" outlineLevel="1" x14ac:dyDescent="0.2">
      <c r="A663" s="17">
        <v>1705302000</v>
      </c>
      <c r="B663" s="23" t="s">
        <v>1132</v>
      </c>
      <c r="C663" s="35">
        <v>248</v>
      </c>
      <c r="D663" s="19">
        <v>3</v>
      </c>
      <c r="E663" s="19">
        <v>3</v>
      </c>
      <c r="F663" s="20">
        <v>6</v>
      </c>
      <c r="G663" s="21">
        <v>2.4193548387096775</v>
      </c>
      <c r="H663" s="35">
        <v>147</v>
      </c>
      <c r="I663" s="19">
        <v>0</v>
      </c>
      <c r="J663" s="19">
        <v>0</v>
      </c>
      <c r="K663" s="22">
        <v>0</v>
      </c>
      <c r="L663" s="21">
        <v>0</v>
      </c>
    </row>
    <row r="664" spans="1:12" ht="14.25" hidden="1" customHeight="1" outlineLevel="1" x14ac:dyDescent="0.2">
      <c r="A664" s="17">
        <v>1705303000</v>
      </c>
      <c r="B664" s="23" t="s">
        <v>1133</v>
      </c>
      <c r="C664" s="35">
        <v>337</v>
      </c>
      <c r="D664" s="19">
        <v>0</v>
      </c>
      <c r="E664" s="19">
        <v>7</v>
      </c>
      <c r="F664" s="20">
        <v>7</v>
      </c>
      <c r="G664" s="21">
        <v>2.0771513353115725</v>
      </c>
      <c r="H664" s="19">
        <v>159</v>
      </c>
      <c r="I664" s="19">
        <v>0</v>
      </c>
      <c r="J664" s="19">
        <v>0</v>
      </c>
      <c r="K664" s="22">
        <v>0</v>
      </c>
      <c r="L664" s="21">
        <v>0</v>
      </c>
    </row>
    <row r="665" spans="1:12" ht="14.25" hidden="1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15</v>
      </c>
      <c r="E665" s="19">
        <v>10</v>
      </c>
      <c r="F665" s="20">
        <v>25</v>
      </c>
      <c r="G665" s="21">
        <v>1.8221574344023324</v>
      </c>
      <c r="H665" s="19">
        <v>1171</v>
      </c>
      <c r="I665" s="19">
        <v>0</v>
      </c>
      <c r="J665" s="19">
        <v>1</v>
      </c>
      <c r="K665" s="22">
        <v>1</v>
      </c>
      <c r="L665" s="21">
        <v>8.5397096498719044E-2</v>
      </c>
    </row>
    <row r="666" spans="1:12" ht="14.25" hidden="1" customHeight="1" outlineLevel="1" x14ac:dyDescent="0.2">
      <c r="A666" s="17">
        <v>1705305000</v>
      </c>
      <c r="B666" s="23" t="s">
        <v>1135</v>
      </c>
      <c r="C666" s="19">
        <v>2224</v>
      </c>
      <c r="D666" s="19">
        <v>43</v>
      </c>
      <c r="E666" s="19">
        <v>48</v>
      </c>
      <c r="F666" s="20">
        <v>91</v>
      </c>
      <c r="G666" s="21">
        <v>4.0917266187050361</v>
      </c>
      <c r="H666" s="35">
        <v>785</v>
      </c>
      <c r="I666" s="19">
        <v>4</v>
      </c>
      <c r="J666" s="19">
        <v>4</v>
      </c>
      <c r="K666" s="22">
        <v>8</v>
      </c>
      <c r="L666" s="21">
        <v>1.0191082802547771</v>
      </c>
    </row>
    <row r="667" spans="1:12" ht="14.25" hidden="1" customHeight="1" outlineLevel="1" x14ac:dyDescent="0.2">
      <c r="A667" s="17">
        <v>1705306000</v>
      </c>
      <c r="B667" s="23" t="s">
        <v>1136</v>
      </c>
      <c r="C667" s="19">
        <v>1550</v>
      </c>
      <c r="D667" s="19">
        <v>56</v>
      </c>
      <c r="E667" s="19">
        <v>58</v>
      </c>
      <c r="F667" s="20">
        <v>114</v>
      </c>
      <c r="G667" s="21">
        <v>7.354838709677419</v>
      </c>
      <c r="H667" s="35">
        <v>386</v>
      </c>
      <c r="I667" s="19">
        <v>3</v>
      </c>
      <c r="J667" s="19">
        <v>0</v>
      </c>
      <c r="K667" s="22">
        <v>3</v>
      </c>
      <c r="L667" s="21">
        <v>0.77720207253886009</v>
      </c>
    </row>
    <row r="668" spans="1:12" ht="14.25" hidden="1" customHeight="1" outlineLevel="1" x14ac:dyDescent="0.2">
      <c r="A668" s="17">
        <v>1705307000</v>
      </c>
      <c r="B668" s="23" t="s">
        <v>1137</v>
      </c>
      <c r="C668" s="35">
        <v>725</v>
      </c>
      <c r="D668" s="19">
        <v>8</v>
      </c>
      <c r="E668" s="19">
        <v>10</v>
      </c>
      <c r="F668" s="20">
        <v>18</v>
      </c>
      <c r="G668" s="21">
        <v>2.4827586206896552</v>
      </c>
      <c r="H668" s="35">
        <v>449</v>
      </c>
      <c r="I668" s="19">
        <v>4</v>
      </c>
      <c r="J668" s="19">
        <v>3</v>
      </c>
      <c r="K668" s="22">
        <v>7</v>
      </c>
      <c r="L668" s="21">
        <v>1.5590200445434299</v>
      </c>
    </row>
    <row r="669" spans="1:12" ht="14.25" hidden="1" customHeight="1" outlineLevel="1" x14ac:dyDescent="0.2">
      <c r="A669" s="17">
        <v>1705308000</v>
      </c>
      <c r="B669" s="23" t="s">
        <v>1138</v>
      </c>
      <c r="C669" s="35">
        <v>119</v>
      </c>
      <c r="D669" s="19">
        <v>1</v>
      </c>
      <c r="E669" s="19">
        <v>1</v>
      </c>
      <c r="F669" s="20">
        <v>2</v>
      </c>
      <c r="G669" s="21">
        <v>1.680672268907563</v>
      </c>
      <c r="H669" s="35">
        <v>75</v>
      </c>
      <c r="I669" s="19">
        <v>0</v>
      </c>
      <c r="J669" s="19">
        <v>0</v>
      </c>
      <c r="K669" s="22">
        <v>0</v>
      </c>
      <c r="L669" s="21">
        <v>0</v>
      </c>
    </row>
    <row r="670" spans="1:12" ht="14.25" hidden="1" customHeight="1" outlineLevel="1" x14ac:dyDescent="0.2">
      <c r="A670" s="17">
        <v>1705309000</v>
      </c>
      <c r="B670" s="23" t="s">
        <v>1139</v>
      </c>
      <c r="C670" s="19">
        <v>1802</v>
      </c>
      <c r="D670" s="19">
        <v>72</v>
      </c>
      <c r="E670" s="19">
        <v>61</v>
      </c>
      <c r="F670" s="20">
        <v>133</v>
      </c>
      <c r="G670" s="21">
        <v>7.3806881243063271</v>
      </c>
      <c r="H670" s="35">
        <v>442</v>
      </c>
      <c r="I670" s="19">
        <v>0</v>
      </c>
      <c r="J670" s="19">
        <v>0</v>
      </c>
      <c r="K670" s="22">
        <v>0</v>
      </c>
      <c r="L670" s="21">
        <v>0</v>
      </c>
    </row>
    <row r="671" spans="1:12" ht="14.25" hidden="1" customHeight="1" outlineLevel="1" x14ac:dyDescent="0.2">
      <c r="A671" s="17">
        <v>1705310000</v>
      </c>
      <c r="B671" s="23" t="s">
        <v>1140</v>
      </c>
      <c r="C671" s="35">
        <v>489</v>
      </c>
      <c r="D671" s="19">
        <v>12</v>
      </c>
      <c r="E671" s="19">
        <v>7</v>
      </c>
      <c r="F671" s="20">
        <v>19</v>
      </c>
      <c r="G671" s="21">
        <v>3.8854805725971371</v>
      </c>
      <c r="H671" s="35">
        <v>247</v>
      </c>
      <c r="I671" s="19">
        <v>2</v>
      </c>
      <c r="J671" s="19">
        <v>3</v>
      </c>
      <c r="K671" s="22">
        <v>5</v>
      </c>
      <c r="L671" s="21">
        <v>2.0242914979757085</v>
      </c>
    </row>
    <row r="672" spans="1:12" ht="14.25" hidden="1" customHeight="1" outlineLevel="1" x14ac:dyDescent="0.2">
      <c r="A672" s="17">
        <v>1705311000</v>
      </c>
      <c r="B672" s="23" t="s">
        <v>1141</v>
      </c>
      <c r="C672" s="35">
        <v>529</v>
      </c>
      <c r="D672" s="19">
        <v>10</v>
      </c>
      <c r="E672" s="19">
        <v>7</v>
      </c>
      <c r="F672" s="20">
        <v>17</v>
      </c>
      <c r="G672" s="21">
        <v>3.2136105860113422</v>
      </c>
      <c r="H672" s="35">
        <v>242</v>
      </c>
      <c r="I672" s="19">
        <v>2</v>
      </c>
      <c r="J672" s="19">
        <v>2</v>
      </c>
      <c r="K672" s="22">
        <v>4</v>
      </c>
      <c r="L672" s="21">
        <v>1.6528925619834711</v>
      </c>
    </row>
    <row r="673" spans="1:12" ht="14.25" hidden="1" customHeight="1" outlineLevel="1" x14ac:dyDescent="0.2">
      <c r="A673" s="17">
        <v>1705312000</v>
      </c>
      <c r="B673" s="23" t="s">
        <v>1142</v>
      </c>
      <c r="C673" s="19">
        <v>1254</v>
      </c>
      <c r="D673" s="19">
        <v>37</v>
      </c>
      <c r="E673" s="19">
        <v>29</v>
      </c>
      <c r="F673" s="20">
        <v>66</v>
      </c>
      <c r="G673" s="21">
        <v>5.2631578947368416</v>
      </c>
      <c r="H673" s="35">
        <v>572</v>
      </c>
      <c r="I673" s="19">
        <v>3</v>
      </c>
      <c r="J673" s="19">
        <v>7</v>
      </c>
      <c r="K673" s="22">
        <v>10</v>
      </c>
      <c r="L673" s="21">
        <v>1.7482517482517483</v>
      </c>
    </row>
    <row r="674" spans="1:12" ht="14.25" hidden="1" customHeight="1" outlineLevel="1" x14ac:dyDescent="0.2">
      <c r="A674" s="17">
        <v>1705313000</v>
      </c>
      <c r="B674" s="23" t="s">
        <v>1143</v>
      </c>
      <c r="C674" s="35">
        <v>390</v>
      </c>
      <c r="D674" s="19">
        <v>2</v>
      </c>
      <c r="E674" s="19">
        <v>3</v>
      </c>
      <c r="F674" s="20">
        <v>5</v>
      </c>
      <c r="G674" s="21">
        <v>1.2820512820512819</v>
      </c>
      <c r="H674" s="35">
        <v>179</v>
      </c>
      <c r="I674" s="19">
        <v>0</v>
      </c>
      <c r="J674" s="19">
        <v>0</v>
      </c>
      <c r="K674" s="22">
        <v>0</v>
      </c>
      <c r="L674" s="21">
        <v>0</v>
      </c>
    </row>
    <row r="675" spans="1:12" ht="14.25" hidden="1" customHeight="1" outlineLevel="1" x14ac:dyDescent="0.2">
      <c r="A675" s="17">
        <v>1705314000</v>
      </c>
      <c r="B675" s="23" t="s">
        <v>1110</v>
      </c>
      <c r="C675" s="35">
        <v>212</v>
      </c>
      <c r="D675" s="19">
        <v>9</v>
      </c>
      <c r="E675" s="19">
        <v>7</v>
      </c>
      <c r="F675" s="20">
        <v>16</v>
      </c>
      <c r="G675" s="21">
        <v>7.5471698113207548</v>
      </c>
      <c r="H675" s="35">
        <v>60</v>
      </c>
      <c r="I675" s="19">
        <v>0</v>
      </c>
      <c r="J675" s="19">
        <v>0</v>
      </c>
      <c r="K675" s="22">
        <v>0</v>
      </c>
      <c r="L675" s="21">
        <v>0</v>
      </c>
    </row>
    <row r="676" spans="1:12" ht="14.25" hidden="1" customHeight="1" outlineLevel="1" x14ac:dyDescent="0.2">
      <c r="A676" s="17">
        <v>1705315000</v>
      </c>
      <c r="B676" s="23" t="s">
        <v>1144</v>
      </c>
      <c r="C676" s="19">
        <v>1560</v>
      </c>
      <c r="D676" s="19">
        <v>44</v>
      </c>
      <c r="E676" s="19">
        <v>53</v>
      </c>
      <c r="F676" s="20">
        <v>97</v>
      </c>
      <c r="G676" s="21">
        <v>6.2179487179487181</v>
      </c>
      <c r="H676" s="35">
        <v>768</v>
      </c>
      <c r="I676" s="19">
        <v>17</v>
      </c>
      <c r="J676" s="19">
        <v>10</v>
      </c>
      <c r="K676" s="22">
        <v>27</v>
      </c>
      <c r="L676" s="21">
        <v>3.515625</v>
      </c>
    </row>
    <row r="677" spans="1:12" ht="14.25" hidden="1" customHeight="1" outlineLevel="1" x14ac:dyDescent="0.2">
      <c r="A677" s="17">
        <v>1705317000</v>
      </c>
      <c r="B677" s="23" t="s">
        <v>491</v>
      </c>
      <c r="C677" s="19">
        <v>1634</v>
      </c>
      <c r="D677" s="19">
        <v>17</v>
      </c>
      <c r="E677" s="19">
        <v>20</v>
      </c>
      <c r="F677" s="20">
        <v>37</v>
      </c>
      <c r="G677" s="21">
        <v>2.2643818849449207</v>
      </c>
      <c r="H677" s="35">
        <v>989</v>
      </c>
      <c r="I677" s="19">
        <v>1</v>
      </c>
      <c r="J677" s="19">
        <v>0</v>
      </c>
      <c r="K677" s="22">
        <v>1</v>
      </c>
      <c r="L677" s="21">
        <v>0.10111223458038424</v>
      </c>
    </row>
    <row r="678" spans="1:12" ht="14.25" hidden="1" customHeight="1" outlineLevel="1" x14ac:dyDescent="0.2">
      <c r="A678" s="17">
        <v>1705318000</v>
      </c>
      <c r="B678" s="23" t="s">
        <v>498</v>
      </c>
      <c r="C678" s="19">
        <v>1533</v>
      </c>
      <c r="D678" s="19">
        <v>33</v>
      </c>
      <c r="E678" s="19">
        <v>37</v>
      </c>
      <c r="F678" s="20">
        <v>70</v>
      </c>
      <c r="G678" s="21">
        <v>4.5662100456620998</v>
      </c>
      <c r="H678" s="35">
        <v>931</v>
      </c>
      <c r="I678" s="19">
        <v>5</v>
      </c>
      <c r="J678" s="19">
        <v>5</v>
      </c>
      <c r="K678" s="22">
        <v>10</v>
      </c>
      <c r="L678" s="21">
        <v>1.0741138560687433</v>
      </c>
    </row>
    <row r="679" spans="1:12" ht="14.25" hidden="1" customHeight="1" outlineLevel="1" x14ac:dyDescent="0.2">
      <c r="A679" s="17">
        <v>1705319000</v>
      </c>
      <c r="B679" s="23" t="s">
        <v>216</v>
      </c>
      <c r="C679" s="35">
        <v>771</v>
      </c>
      <c r="D679" s="19">
        <v>31</v>
      </c>
      <c r="E679" s="19">
        <v>20</v>
      </c>
      <c r="F679" s="20">
        <v>51</v>
      </c>
      <c r="G679" s="21">
        <v>6.6147859922178993</v>
      </c>
      <c r="H679" s="35">
        <v>291</v>
      </c>
      <c r="I679" s="19">
        <v>0</v>
      </c>
      <c r="J679" s="19">
        <v>0</v>
      </c>
      <c r="K679" s="22">
        <v>0</v>
      </c>
      <c r="L679" s="21">
        <v>0</v>
      </c>
    </row>
    <row r="680" spans="1:12" ht="14.25" hidden="1" customHeight="1" outlineLevel="1" x14ac:dyDescent="0.2">
      <c r="A680" s="17">
        <v>1705320000</v>
      </c>
      <c r="B680" s="23" t="s">
        <v>1091</v>
      </c>
      <c r="C680" s="19">
        <v>1808</v>
      </c>
      <c r="D680" s="19">
        <v>44</v>
      </c>
      <c r="E680" s="19">
        <v>57</v>
      </c>
      <c r="F680" s="20">
        <v>101</v>
      </c>
      <c r="G680" s="21">
        <v>5.586283185840708</v>
      </c>
      <c r="H680" s="35">
        <v>836</v>
      </c>
      <c r="I680" s="19">
        <v>3</v>
      </c>
      <c r="J680" s="19">
        <v>1</v>
      </c>
      <c r="K680" s="22">
        <v>4</v>
      </c>
      <c r="L680" s="21">
        <v>0.4784688995215311</v>
      </c>
    </row>
    <row r="681" spans="1:12" ht="14.25" hidden="1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hidden="1" customHeight="1" outlineLevel="1" x14ac:dyDescent="0.2">
      <c r="A682" s="17">
        <v>1705322000</v>
      </c>
      <c r="B682" s="23" t="s">
        <v>1145</v>
      </c>
      <c r="C682" s="35">
        <v>570</v>
      </c>
      <c r="D682" s="19">
        <v>10</v>
      </c>
      <c r="E682" s="19">
        <v>1</v>
      </c>
      <c r="F682" s="20">
        <v>11</v>
      </c>
      <c r="G682" s="21">
        <v>1.9298245614035088</v>
      </c>
      <c r="H682" s="35">
        <v>455</v>
      </c>
      <c r="I682" s="19">
        <v>1</v>
      </c>
      <c r="J682" s="19">
        <v>0</v>
      </c>
      <c r="K682" s="22">
        <v>1</v>
      </c>
      <c r="L682" s="21">
        <v>0.21978021978021978</v>
      </c>
    </row>
    <row r="683" spans="1:12" ht="14.25" hidden="1" customHeight="1" outlineLevel="1" x14ac:dyDescent="0.2">
      <c r="A683" s="17">
        <v>1705323000</v>
      </c>
      <c r="B683" s="23" t="s">
        <v>99</v>
      </c>
      <c r="C683" s="19">
        <v>1513</v>
      </c>
      <c r="D683" s="19">
        <v>31</v>
      </c>
      <c r="E683" s="19">
        <v>29</v>
      </c>
      <c r="F683" s="20">
        <v>60</v>
      </c>
      <c r="G683" s="21">
        <v>3.9656311962987441</v>
      </c>
      <c r="H683" s="35">
        <v>908</v>
      </c>
      <c r="I683" s="19">
        <v>2</v>
      </c>
      <c r="J683" s="19">
        <v>0</v>
      </c>
      <c r="K683" s="22">
        <v>2</v>
      </c>
      <c r="L683" s="21">
        <v>0.22026431718061676</v>
      </c>
    </row>
    <row r="684" spans="1:12" ht="14.25" hidden="1" customHeight="1" outlineLevel="1" x14ac:dyDescent="0.2">
      <c r="A684" s="17">
        <v>1705324000</v>
      </c>
      <c r="B684" s="23" t="s">
        <v>1146</v>
      </c>
      <c r="C684" s="35">
        <v>846</v>
      </c>
      <c r="D684" s="19">
        <v>27</v>
      </c>
      <c r="E684" s="19">
        <v>14</v>
      </c>
      <c r="F684" s="20">
        <v>41</v>
      </c>
      <c r="G684" s="21">
        <v>4.8463356973995273</v>
      </c>
      <c r="H684" s="19">
        <v>319</v>
      </c>
      <c r="I684" s="19">
        <v>1</v>
      </c>
      <c r="J684" s="19">
        <v>1</v>
      </c>
      <c r="K684" s="22">
        <v>2</v>
      </c>
      <c r="L684" s="21">
        <v>0.62695924764890276</v>
      </c>
    </row>
    <row r="685" spans="1:12" ht="14.25" hidden="1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163</v>
      </c>
      <c r="E685" s="29">
        <v>152</v>
      </c>
      <c r="F685" s="29">
        <v>315</v>
      </c>
      <c r="G685" s="31">
        <v>5.2799195440831381</v>
      </c>
      <c r="H685" s="29">
        <v>1888</v>
      </c>
      <c r="I685" s="29">
        <v>6</v>
      </c>
      <c r="J685" s="29">
        <v>4</v>
      </c>
      <c r="K685" s="36">
        <v>10</v>
      </c>
      <c r="L685" s="31">
        <v>0.52966101694915246</v>
      </c>
    </row>
    <row r="686" spans="1:12" ht="14.25" hidden="1" customHeight="1" outlineLevel="1" x14ac:dyDescent="0.2">
      <c r="A686" s="17">
        <v>1705901000</v>
      </c>
      <c r="B686" s="23" t="s">
        <v>1149</v>
      </c>
      <c r="C686" s="35">
        <v>333</v>
      </c>
      <c r="D686" s="19">
        <v>10</v>
      </c>
      <c r="E686" s="19">
        <v>4</v>
      </c>
      <c r="F686" s="20">
        <v>14</v>
      </c>
      <c r="G686" s="21">
        <v>4.2042042042042045</v>
      </c>
      <c r="H686" s="35">
        <v>107</v>
      </c>
      <c r="I686" s="19">
        <v>1</v>
      </c>
      <c r="J686" s="19">
        <v>0</v>
      </c>
      <c r="K686" s="22">
        <v>1</v>
      </c>
      <c r="L686" s="21">
        <v>0.93457943925233633</v>
      </c>
    </row>
    <row r="687" spans="1:12" ht="14.25" hidden="1" customHeight="1" outlineLevel="1" x14ac:dyDescent="0.2">
      <c r="A687" s="17">
        <v>1705902000</v>
      </c>
      <c r="B687" s="23" t="s">
        <v>1150</v>
      </c>
      <c r="C687" s="35">
        <v>75</v>
      </c>
      <c r="D687" s="19">
        <v>1</v>
      </c>
      <c r="E687" s="19">
        <v>0</v>
      </c>
      <c r="F687" s="20">
        <v>1</v>
      </c>
      <c r="G687" s="21">
        <v>1.3333333333333335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hidden="1" customHeight="1" outlineLevel="1" x14ac:dyDescent="0.2">
      <c r="A688" s="17">
        <v>1705903000</v>
      </c>
      <c r="B688" s="23" t="s">
        <v>1151</v>
      </c>
      <c r="C688" s="35">
        <v>495</v>
      </c>
      <c r="D688" s="19">
        <v>10</v>
      </c>
      <c r="E688" s="19">
        <v>15</v>
      </c>
      <c r="F688" s="20">
        <v>25</v>
      </c>
      <c r="G688" s="21">
        <v>5.0505050505050502</v>
      </c>
      <c r="H688" s="35">
        <v>238</v>
      </c>
      <c r="I688" s="19">
        <v>2</v>
      </c>
      <c r="J688" s="19">
        <v>0</v>
      </c>
      <c r="K688" s="22">
        <v>2</v>
      </c>
      <c r="L688" s="21">
        <v>0.84033613445378152</v>
      </c>
    </row>
    <row r="689" spans="1:12" ht="14.25" hidden="1" customHeight="1" outlineLevel="1" x14ac:dyDescent="0.2">
      <c r="A689" s="17">
        <v>1705904000</v>
      </c>
      <c r="B689" s="23" t="s">
        <v>1152</v>
      </c>
      <c r="C689" s="35">
        <v>207</v>
      </c>
      <c r="D689" s="19">
        <v>5</v>
      </c>
      <c r="E689" s="19">
        <v>9</v>
      </c>
      <c r="F689" s="20">
        <v>14</v>
      </c>
      <c r="G689" s="21">
        <v>6.7632850241545892</v>
      </c>
      <c r="H689" s="35">
        <v>73</v>
      </c>
      <c r="I689" s="19">
        <v>1</v>
      </c>
      <c r="J689" s="19">
        <v>1</v>
      </c>
      <c r="K689" s="22">
        <v>2</v>
      </c>
      <c r="L689" s="21">
        <v>2.7397260273972601</v>
      </c>
    </row>
    <row r="690" spans="1:12" ht="14.25" hidden="1" customHeight="1" outlineLevel="1" x14ac:dyDescent="0.2">
      <c r="A690" s="17">
        <v>1705905000</v>
      </c>
      <c r="B690" s="23" t="s">
        <v>751</v>
      </c>
      <c r="C690" s="35">
        <v>50</v>
      </c>
      <c r="D690" s="19">
        <v>0</v>
      </c>
      <c r="E690" s="19">
        <v>0</v>
      </c>
      <c r="F690" s="20">
        <v>0</v>
      </c>
      <c r="G690" s="21">
        <v>0</v>
      </c>
      <c r="H690" s="35">
        <v>32</v>
      </c>
      <c r="I690" s="19">
        <v>0</v>
      </c>
      <c r="J690" s="19">
        <v>0</v>
      </c>
      <c r="K690" s="22">
        <v>0</v>
      </c>
      <c r="L690" s="21">
        <v>0</v>
      </c>
    </row>
    <row r="691" spans="1:12" ht="14.25" hidden="1" customHeight="1" outlineLevel="1" x14ac:dyDescent="0.2">
      <c r="A691" s="17">
        <v>1705906000</v>
      </c>
      <c r="B691" s="23" t="s">
        <v>1153</v>
      </c>
      <c r="C691" s="35">
        <v>114</v>
      </c>
      <c r="D691" s="19">
        <v>3</v>
      </c>
      <c r="E691" s="19">
        <v>1</v>
      </c>
      <c r="F691" s="20">
        <v>4</v>
      </c>
      <c r="G691" s="21">
        <v>3.5087719298245612</v>
      </c>
      <c r="H691" s="35">
        <v>18</v>
      </c>
      <c r="I691" s="19">
        <v>0</v>
      </c>
      <c r="J691" s="19">
        <v>0</v>
      </c>
      <c r="K691" s="22">
        <v>0</v>
      </c>
      <c r="L691" s="21">
        <v>0</v>
      </c>
    </row>
    <row r="692" spans="1:12" ht="14.25" hidden="1" customHeight="1" outlineLevel="1" x14ac:dyDescent="0.2">
      <c r="A692" s="17">
        <v>1705907000</v>
      </c>
      <c r="B692" s="23" t="s">
        <v>1108</v>
      </c>
      <c r="C692" s="35">
        <v>386</v>
      </c>
      <c r="D692" s="19">
        <v>11</v>
      </c>
      <c r="E692" s="19">
        <v>14</v>
      </c>
      <c r="F692" s="20">
        <v>25</v>
      </c>
      <c r="G692" s="21">
        <v>6.4766839378238332</v>
      </c>
      <c r="H692" s="35">
        <v>86</v>
      </c>
      <c r="I692" s="19">
        <v>0</v>
      </c>
      <c r="J692" s="19">
        <v>0</v>
      </c>
      <c r="K692" s="22">
        <v>0</v>
      </c>
      <c r="L692" s="21">
        <v>0</v>
      </c>
    </row>
    <row r="693" spans="1:12" ht="14.25" hidden="1" customHeight="1" outlineLevel="1" x14ac:dyDescent="0.2">
      <c r="A693" s="17">
        <v>1705908000</v>
      </c>
      <c r="B693" s="23" t="s">
        <v>1154</v>
      </c>
      <c r="C693" s="35">
        <v>328</v>
      </c>
      <c r="D693" s="19">
        <v>0</v>
      </c>
      <c r="E693" s="19">
        <v>0</v>
      </c>
      <c r="F693" s="20">
        <v>0</v>
      </c>
      <c r="G693" s="21">
        <v>0</v>
      </c>
      <c r="H693" s="35">
        <v>123</v>
      </c>
      <c r="I693" s="19">
        <v>0</v>
      </c>
      <c r="J693" s="19">
        <v>0</v>
      </c>
      <c r="K693" s="22">
        <v>0</v>
      </c>
      <c r="L693" s="21">
        <v>0</v>
      </c>
    </row>
    <row r="694" spans="1:12" ht="14.25" hidden="1" customHeight="1" outlineLevel="1" x14ac:dyDescent="0.2">
      <c r="A694" s="17">
        <v>1705909000</v>
      </c>
      <c r="B694" s="23" t="s">
        <v>1155</v>
      </c>
      <c r="C694" s="35">
        <v>853</v>
      </c>
      <c r="D694" s="19">
        <v>26</v>
      </c>
      <c r="E694" s="19">
        <v>35</v>
      </c>
      <c r="F694" s="20">
        <v>61</v>
      </c>
      <c r="G694" s="21">
        <v>7.1512309495896833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hidden="1" customHeight="1" outlineLevel="1" x14ac:dyDescent="0.2">
      <c r="A695" s="17">
        <v>1705910000</v>
      </c>
      <c r="B695" s="23" t="s">
        <v>1148</v>
      </c>
      <c r="C695" s="35">
        <v>827</v>
      </c>
      <c r="D695" s="19">
        <v>32</v>
      </c>
      <c r="E695" s="19">
        <v>18</v>
      </c>
      <c r="F695" s="20">
        <v>50</v>
      </c>
      <c r="G695" s="21">
        <v>6.0459492140266029</v>
      </c>
      <c r="H695" s="35">
        <v>280</v>
      </c>
      <c r="I695" s="19">
        <v>0</v>
      </c>
      <c r="J695" s="19">
        <v>0</v>
      </c>
      <c r="K695" s="22">
        <v>0</v>
      </c>
      <c r="L695" s="21">
        <v>0</v>
      </c>
    </row>
    <row r="696" spans="1:12" ht="14.25" hidden="1" customHeight="1" outlineLevel="1" x14ac:dyDescent="0.2">
      <c r="A696" s="17">
        <v>1705911000</v>
      </c>
      <c r="B696" s="23" t="s">
        <v>500</v>
      </c>
      <c r="C696" s="35">
        <v>466</v>
      </c>
      <c r="D696" s="19">
        <v>13</v>
      </c>
      <c r="E696" s="19">
        <v>12</v>
      </c>
      <c r="F696" s="20">
        <v>25</v>
      </c>
      <c r="G696" s="21">
        <v>5.3648068669527902</v>
      </c>
      <c r="H696" s="35">
        <v>106</v>
      </c>
      <c r="I696" s="19">
        <v>0</v>
      </c>
      <c r="J696" s="19">
        <v>0</v>
      </c>
      <c r="K696" s="22">
        <v>0</v>
      </c>
      <c r="L696" s="21">
        <v>0</v>
      </c>
    </row>
    <row r="697" spans="1:12" ht="14.25" hidden="1" customHeight="1" outlineLevel="1" x14ac:dyDescent="0.2">
      <c r="A697" s="17" t="s">
        <v>1156</v>
      </c>
      <c r="B697" s="23" t="s">
        <v>1157</v>
      </c>
      <c r="C697" s="35">
        <v>368</v>
      </c>
      <c r="D697" s="19">
        <v>12</v>
      </c>
      <c r="E697" s="19">
        <v>8</v>
      </c>
      <c r="F697" s="20">
        <v>20</v>
      </c>
      <c r="G697" s="21">
        <v>5.4347826086956523</v>
      </c>
      <c r="H697" s="35">
        <v>104</v>
      </c>
      <c r="I697" s="19">
        <v>0</v>
      </c>
      <c r="J697" s="19">
        <v>2</v>
      </c>
      <c r="K697" s="22">
        <v>2</v>
      </c>
      <c r="L697" s="21">
        <v>1.9230769230769231</v>
      </c>
    </row>
    <row r="698" spans="1:12" ht="14.25" hidden="1" customHeight="1" outlineLevel="1" x14ac:dyDescent="0.2">
      <c r="A698" s="17">
        <v>1705913000</v>
      </c>
      <c r="B698" s="23" t="s">
        <v>1158</v>
      </c>
      <c r="C698" s="35">
        <v>482</v>
      </c>
      <c r="D698" s="19">
        <v>11</v>
      </c>
      <c r="E698" s="19">
        <v>11</v>
      </c>
      <c r="F698" s="20">
        <v>22</v>
      </c>
      <c r="G698" s="21">
        <v>4.5643153526970952</v>
      </c>
      <c r="H698" s="35">
        <v>106</v>
      </c>
      <c r="I698" s="19">
        <v>0</v>
      </c>
      <c r="J698" s="19">
        <v>0</v>
      </c>
      <c r="K698" s="22">
        <v>0</v>
      </c>
      <c r="L698" s="21">
        <v>0</v>
      </c>
    </row>
    <row r="699" spans="1:12" ht="14.25" hidden="1" customHeight="1" outlineLevel="1" x14ac:dyDescent="0.2">
      <c r="A699" s="17">
        <v>1705914000</v>
      </c>
      <c r="B699" s="23" t="s">
        <v>775</v>
      </c>
      <c r="C699" s="35">
        <v>237</v>
      </c>
      <c r="D699" s="19">
        <v>6</v>
      </c>
      <c r="E699" s="19">
        <v>7</v>
      </c>
      <c r="F699" s="20">
        <v>13</v>
      </c>
      <c r="G699" s="21">
        <v>5.485232067510549</v>
      </c>
      <c r="H699" s="35">
        <v>78</v>
      </c>
      <c r="I699" s="19">
        <v>2</v>
      </c>
      <c r="J699" s="19">
        <v>1</v>
      </c>
      <c r="K699" s="22">
        <v>3</v>
      </c>
      <c r="L699" s="21">
        <v>3.8461538461538463</v>
      </c>
    </row>
    <row r="700" spans="1:12" ht="14.25" hidden="1" customHeight="1" outlineLevel="1" x14ac:dyDescent="0.2">
      <c r="A700" s="17">
        <v>1705915000</v>
      </c>
      <c r="B700" s="23" t="s">
        <v>539</v>
      </c>
      <c r="C700" s="35">
        <v>365</v>
      </c>
      <c r="D700" s="19">
        <v>17</v>
      </c>
      <c r="E700" s="19">
        <v>7</v>
      </c>
      <c r="F700" s="20">
        <v>24</v>
      </c>
      <c r="G700" s="21">
        <v>6.5753424657534243</v>
      </c>
      <c r="H700" s="35">
        <v>151</v>
      </c>
      <c r="I700" s="19">
        <v>0</v>
      </c>
      <c r="J700" s="19">
        <v>0</v>
      </c>
      <c r="K700" s="22">
        <v>0</v>
      </c>
      <c r="L700" s="21">
        <v>0</v>
      </c>
    </row>
    <row r="701" spans="1:12" ht="14.25" hidden="1" customHeight="1" outlineLevel="1" x14ac:dyDescent="0.2">
      <c r="A701" s="17">
        <v>1705916000</v>
      </c>
      <c r="B701" s="23" t="s">
        <v>1159</v>
      </c>
      <c r="C701" s="35">
        <v>190</v>
      </c>
      <c r="D701" s="19">
        <v>2</v>
      </c>
      <c r="E701" s="19">
        <v>3</v>
      </c>
      <c r="F701" s="20">
        <v>5</v>
      </c>
      <c r="G701" s="21">
        <v>2.6315789473684208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hidden="1" customHeight="1" outlineLevel="1" x14ac:dyDescent="0.2">
      <c r="A702" s="17">
        <v>1705917000</v>
      </c>
      <c r="B702" s="23" t="s">
        <v>226</v>
      </c>
      <c r="C702" s="35">
        <v>190</v>
      </c>
      <c r="D702" s="19">
        <v>4</v>
      </c>
      <c r="E702" s="19">
        <v>8</v>
      </c>
      <c r="F702" s="20">
        <v>12</v>
      </c>
      <c r="G702" s="21">
        <v>6.3157894736842106</v>
      </c>
      <c r="H702" s="19">
        <v>69</v>
      </c>
      <c r="I702" s="19">
        <v>0</v>
      </c>
      <c r="J702" s="19">
        <v>0</v>
      </c>
      <c r="K702" s="22">
        <v>0</v>
      </c>
      <c r="L702" s="21">
        <v>0</v>
      </c>
    </row>
    <row r="703" spans="1:12" ht="14.25" hidden="1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103</v>
      </c>
      <c r="E703" s="38">
        <v>96</v>
      </c>
      <c r="F703" s="38">
        <v>199</v>
      </c>
      <c r="G703" s="31">
        <v>3.2606914632148127</v>
      </c>
      <c r="H703" s="29">
        <v>2801</v>
      </c>
      <c r="I703" s="38">
        <v>32</v>
      </c>
      <c r="J703" s="38">
        <v>23</v>
      </c>
      <c r="K703" s="39">
        <v>55</v>
      </c>
      <c r="L703" s="31">
        <v>1.9635844341306676</v>
      </c>
    </row>
    <row r="704" spans="1:12" ht="14.25" customHeight="1" collapsed="1" x14ac:dyDescent="0.2">
      <c r="A704" s="14" t="s">
        <v>1161</v>
      </c>
      <c r="B704" s="8" t="s">
        <v>1162</v>
      </c>
      <c r="C704" s="9">
        <v>148559</v>
      </c>
      <c r="D704" s="9">
        <v>4026</v>
      </c>
      <c r="E704" s="9">
        <v>3766</v>
      </c>
      <c r="F704" s="9">
        <v>7792</v>
      </c>
      <c r="G704" s="25">
        <v>5.2450541535686162</v>
      </c>
      <c r="H704" s="9">
        <v>77489</v>
      </c>
      <c r="I704" s="9">
        <v>223</v>
      </c>
      <c r="J704" s="9">
        <v>200</v>
      </c>
      <c r="K704" s="16">
        <v>423</v>
      </c>
      <c r="L704" s="25">
        <v>0.54588393191291662</v>
      </c>
    </row>
    <row r="705" spans="1:12" ht="14.25" hidden="1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797</v>
      </c>
      <c r="E705" s="29">
        <v>733</v>
      </c>
      <c r="F705" s="29">
        <v>1530</v>
      </c>
      <c r="G705" s="31">
        <v>5.0731125037302292</v>
      </c>
      <c r="H705" s="29">
        <v>12949</v>
      </c>
      <c r="I705" s="29">
        <v>27</v>
      </c>
      <c r="J705" s="29">
        <v>20</v>
      </c>
      <c r="K705" s="36">
        <v>47</v>
      </c>
      <c r="L705" s="31">
        <v>0.36296239091821764</v>
      </c>
    </row>
    <row r="706" spans="1:12" ht="14.25" hidden="1" customHeight="1" outlineLevel="1" x14ac:dyDescent="0.2">
      <c r="A706" s="17" t="s">
        <v>1165</v>
      </c>
      <c r="B706" s="23" t="s">
        <v>1166</v>
      </c>
      <c r="C706" s="19">
        <v>1625</v>
      </c>
      <c r="D706" s="19">
        <v>39</v>
      </c>
      <c r="E706" s="19">
        <v>26</v>
      </c>
      <c r="F706" s="20">
        <v>65</v>
      </c>
      <c r="G706" s="21">
        <v>4</v>
      </c>
      <c r="H706" s="35">
        <v>915</v>
      </c>
      <c r="I706" s="19">
        <v>1</v>
      </c>
      <c r="J706" s="19">
        <v>0</v>
      </c>
      <c r="K706" s="22">
        <v>1</v>
      </c>
      <c r="L706" s="21">
        <v>0.10928961748633879</v>
      </c>
    </row>
    <row r="707" spans="1:12" ht="14.25" hidden="1" customHeight="1" outlineLevel="1" x14ac:dyDescent="0.2">
      <c r="A707" s="17" t="s">
        <v>1167</v>
      </c>
      <c r="B707" s="23" t="s">
        <v>1168</v>
      </c>
      <c r="C707" s="19">
        <v>1527</v>
      </c>
      <c r="D707" s="19">
        <v>63</v>
      </c>
      <c r="E707" s="19">
        <v>56</v>
      </c>
      <c r="F707" s="20">
        <v>119</v>
      </c>
      <c r="G707" s="21">
        <v>7.7930582842174205</v>
      </c>
      <c r="H707" s="35">
        <v>384</v>
      </c>
      <c r="I707" s="19">
        <v>0</v>
      </c>
      <c r="J707" s="19">
        <v>1</v>
      </c>
      <c r="K707" s="22">
        <v>1</v>
      </c>
      <c r="L707" s="21">
        <v>0.26041666666666663</v>
      </c>
    </row>
    <row r="708" spans="1:12" ht="14.25" hidden="1" customHeight="1" outlineLevel="1" x14ac:dyDescent="0.2">
      <c r="A708" s="17" t="s">
        <v>1169</v>
      </c>
      <c r="B708" s="23" t="s">
        <v>1170</v>
      </c>
      <c r="C708" s="19">
        <v>2761</v>
      </c>
      <c r="D708" s="19">
        <v>0</v>
      </c>
      <c r="E708" s="19">
        <v>0</v>
      </c>
      <c r="F708" s="20">
        <v>0</v>
      </c>
      <c r="G708" s="21">
        <v>0</v>
      </c>
      <c r="H708" s="35">
        <v>580</v>
      </c>
      <c r="I708" s="19">
        <v>0</v>
      </c>
      <c r="J708" s="19">
        <v>0</v>
      </c>
      <c r="K708" s="22">
        <v>0</v>
      </c>
      <c r="L708" s="21">
        <v>0</v>
      </c>
    </row>
    <row r="709" spans="1:12" ht="14.25" hidden="1" customHeight="1" outlineLevel="1" x14ac:dyDescent="0.2">
      <c r="A709" s="17" t="s">
        <v>1171</v>
      </c>
      <c r="B709" s="23" t="s">
        <v>1172</v>
      </c>
      <c r="C709" s="19">
        <v>1864</v>
      </c>
      <c r="D709" s="19">
        <v>65</v>
      </c>
      <c r="E709" s="19">
        <v>45</v>
      </c>
      <c r="F709" s="20">
        <v>110</v>
      </c>
      <c r="G709" s="21">
        <v>5.9012875536480687</v>
      </c>
      <c r="H709" s="35">
        <v>658</v>
      </c>
      <c r="I709" s="19">
        <v>0</v>
      </c>
      <c r="J709" s="19">
        <v>0</v>
      </c>
      <c r="K709" s="22">
        <v>0</v>
      </c>
      <c r="L709" s="21">
        <v>0</v>
      </c>
    </row>
    <row r="710" spans="1:12" ht="14.25" hidden="1" customHeight="1" outlineLevel="1" x14ac:dyDescent="0.2">
      <c r="A710" s="17" t="s">
        <v>1173</v>
      </c>
      <c r="B710" s="23" t="s">
        <v>1174</v>
      </c>
      <c r="C710" s="35">
        <v>350</v>
      </c>
      <c r="D710" s="19">
        <v>10</v>
      </c>
      <c r="E710" s="19">
        <v>17</v>
      </c>
      <c r="F710" s="20">
        <v>27</v>
      </c>
      <c r="G710" s="21">
        <v>7.7142857142857135</v>
      </c>
      <c r="H710" s="19">
        <v>173</v>
      </c>
      <c r="I710" s="19">
        <v>1</v>
      </c>
      <c r="J710" s="19">
        <v>1</v>
      </c>
      <c r="K710" s="22">
        <v>2</v>
      </c>
      <c r="L710" s="21">
        <v>1.1560693641618496</v>
      </c>
    </row>
    <row r="711" spans="1:12" ht="14.25" hidden="1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109</v>
      </c>
      <c r="E711" s="19">
        <v>131</v>
      </c>
      <c r="F711" s="20">
        <v>240</v>
      </c>
      <c r="G711" s="21">
        <v>5</v>
      </c>
      <c r="H711" s="19">
        <v>2101</v>
      </c>
      <c r="I711" s="19">
        <v>5</v>
      </c>
      <c r="J711" s="19">
        <v>5</v>
      </c>
      <c r="K711" s="22">
        <v>10</v>
      </c>
      <c r="L711" s="21">
        <v>0.47596382674916704</v>
      </c>
    </row>
    <row r="712" spans="1:12" ht="14.25" hidden="1" customHeight="1" outlineLevel="1" x14ac:dyDescent="0.2">
      <c r="A712" s="17" t="s">
        <v>1177</v>
      </c>
      <c r="B712" s="23" t="s">
        <v>1178</v>
      </c>
      <c r="C712" s="19">
        <v>1758</v>
      </c>
      <c r="D712" s="19">
        <v>0</v>
      </c>
      <c r="E712" s="19">
        <v>0</v>
      </c>
      <c r="F712" s="20">
        <v>0</v>
      </c>
      <c r="G712" s="21">
        <v>0</v>
      </c>
      <c r="H712" s="19">
        <v>1118</v>
      </c>
      <c r="I712" s="19">
        <v>0</v>
      </c>
      <c r="J712" s="19">
        <v>0</v>
      </c>
      <c r="K712" s="22">
        <v>0</v>
      </c>
      <c r="L712" s="21">
        <v>0</v>
      </c>
    </row>
    <row r="713" spans="1:12" ht="14.25" hidden="1" customHeight="1" outlineLevel="1" x14ac:dyDescent="0.2">
      <c r="A713" s="17" t="s">
        <v>1179</v>
      </c>
      <c r="B713" s="23" t="s">
        <v>1180</v>
      </c>
      <c r="C713" s="19">
        <v>2635</v>
      </c>
      <c r="D713" s="19">
        <v>157</v>
      </c>
      <c r="E713" s="19">
        <v>117</v>
      </c>
      <c r="F713" s="20">
        <v>274</v>
      </c>
      <c r="G713" s="21">
        <v>10.398481973434535</v>
      </c>
      <c r="H713" s="35">
        <v>498</v>
      </c>
      <c r="I713" s="19">
        <v>7</v>
      </c>
      <c r="J713" s="19">
        <v>8</v>
      </c>
      <c r="K713" s="22">
        <v>15</v>
      </c>
      <c r="L713" s="21">
        <v>3.0120481927710845</v>
      </c>
    </row>
    <row r="714" spans="1:12" ht="14.25" hidden="1" customHeight="1" outlineLevel="1" x14ac:dyDescent="0.2">
      <c r="A714" s="17" t="s">
        <v>1181</v>
      </c>
      <c r="B714" s="23" t="s">
        <v>1182</v>
      </c>
      <c r="C714" s="35">
        <v>914</v>
      </c>
      <c r="D714" s="19">
        <v>39</v>
      </c>
      <c r="E714" s="19">
        <v>30</v>
      </c>
      <c r="F714" s="20">
        <v>69</v>
      </c>
      <c r="G714" s="21">
        <v>7.5492341356673958</v>
      </c>
      <c r="H714" s="35">
        <v>446</v>
      </c>
      <c r="I714" s="19">
        <v>0</v>
      </c>
      <c r="J714" s="19">
        <v>0</v>
      </c>
      <c r="K714" s="22">
        <v>0</v>
      </c>
      <c r="L714" s="21">
        <v>0</v>
      </c>
    </row>
    <row r="715" spans="1:12" ht="14.25" hidden="1" customHeight="1" outlineLevel="1" x14ac:dyDescent="0.2">
      <c r="A715" s="17" t="s">
        <v>1183</v>
      </c>
      <c r="B715" s="23" t="s">
        <v>1184</v>
      </c>
      <c r="C715" s="19">
        <v>1033</v>
      </c>
      <c r="D715" s="19">
        <v>28</v>
      </c>
      <c r="E715" s="19">
        <v>28</v>
      </c>
      <c r="F715" s="20">
        <v>56</v>
      </c>
      <c r="G715" s="21">
        <v>5.4211035818005806</v>
      </c>
      <c r="H715" s="35">
        <v>666</v>
      </c>
      <c r="I715" s="19">
        <v>2</v>
      </c>
      <c r="J715" s="19">
        <v>0</v>
      </c>
      <c r="K715" s="22">
        <v>2</v>
      </c>
      <c r="L715" s="21">
        <v>0.3003003003003003</v>
      </c>
    </row>
    <row r="716" spans="1:12" ht="14.25" hidden="1" customHeight="1" outlineLevel="1" x14ac:dyDescent="0.2">
      <c r="A716" s="17" t="s">
        <v>1185</v>
      </c>
      <c r="B716" s="23" t="s">
        <v>1186</v>
      </c>
      <c r="C716" s="35">
        <v>644</v>
      </c>
      <c r="D716" s="19">
        <v>16</v>
      </c>
      <c r="E716" s="19">
        <v>23</v>
      </c>
      <c r="F716" s="20">
        <v>39</v>
      </c>
      <c r="G716" s="21">
        <v>6.0559006211180124</v>
      </c>
      <c r="H716" s="35">
        <v>379</v>
      </c>
      <c r="I716" s="19">
        <v>0</v>
      </c>
      <c r="J716" s="19">
        <v>0</v>
      </c>
      <c r="K716" s="22">
        <v>0</v>
      </c>
      <c r="L716" s="21">
        <v>0</v>
      </c>
    </row>
    <row r="717" spans="1:12" ht="14.25" hidden="1" customHeight="1" outlineLevel="1" x14ac:dyDescent="0.2">
      <c r="A717" s="17" t="s">
        <v>1187</v>
      </c>
      <c r="B717" s="23" t="s">
        <v>1188</v>
      </c>
      <c r="C717" s="19">
        <v>1374</v>
      </c>
      <c r="D717" s="19">
        <v>0</v>
      </c>
      <c r="E717" s="19">
        <v>0</v>
      </c>
      <c r="F717" s="20">
        <v>0</v>
      </c>
      <c r="G717" s="21">
        <v>0</v>
      </c>
      <c r="H717" s="35">
        <v>648</v>
      </c>
      <c r="I717" s="19">
        <v>0</v>
      </c>
      <c r="J717" s="19">
        <v>0</v>
      </c>
      <c r="K717" s="22">
        <v>0</v>
      </c>
      <c r="L717" s="21">
        <v>0</v>
      </c>
    </row>
    <row r="718" spans="1:12" ht="14.25" hidden="1" customHeight="1" outlineLevel="1" x14ac:dyDescent="0.2">
      <c r="A718" s="17" t="s">
        <v>1189</v>
      </c>
      <c r="B718" s="23" t="s">
        <v>1190</v>
      </c>
      <c r="C718" s="19">
        <v>1092</v>
      </c>
      <c r="D718" s="19">
        <v>33</v>
      </c>
      <c r="E718" s="19">
        <v>29</v>
      </c>
      <c r="F718" s="20">
        <v>62</v>
      </c>
      <c r="G718" s="21">
        <v>5.6776556776556779</v>
      </c>
      <c r="H718" s="35">
        <v>545</v>
      </c>
      <c r="I718" s="19">
        <v>2</v>
      </c>
      <c r="J718" s="19">
        <v>1</v>
      </c>
      <c r="K718" s="22">
        <v>3</v>
      </c>
      <c r="L718" s="21">
        <v>0.55045871559633031</v>
      </c>
    </row>
    <row r="719" spans="1:12" ht="14.25" hidden="1" customHeight="1" outlineLevel="1" x14ac:dyDescent="0.2">
      <c r="A719" s="17" t="s">
        <v>1191</v>
      </c>
      <c r="B719" s="23" t="s">
        <v>1192</v>
      </c>
      <c r="C719" s="19">
        <v>1789</v>
      </c>
      <c r="D719" s="19">
        <v>55</v>
      </c>
      <c r="E719" s="19">
        <v>53</v>
      </c>
      <c r="F719" s="20">
        <v>108</v>
      </c>
      <c r="G719" s="21">
        <v>6.0368921185019557</v>
      </c>
      <c r="H719" s="35">
        <v>867</v>
      </c>
      <c r="I719" s="19">
        <v>7</v>
      </c>
      <c r="J719" s="19">
        <v>3</v>
      </c>
      <c r="K719" s="22">
        <v>10</v>
      </c>
      <c r="L719" s="21">
        <v>1.1534025374855825</v>
      </c>
    </row>
    <row r="720" spans="1:12" ht="14.25" hidden="1" customHeight="1" outlineLevel="1" x14ac:dyDescent="0.2">
      <c r="A720" s="17" t="s">
        <v>1193</v>
      </c>
      <c r="B720" s="23" t="s">
        <v>1194</v>
      </c>
      <c r="C720" s="35">
        <v>881</v>
      </c>
      <c r="D720" s="19">
        <v>40</v>
      </c>
      <c r="E720" s="19">
        <v>44</v>
      </c>
      <c r="F720" s="20">
        <v>84</v>
      </c>
      <c r="G720" s="21">
        <v>9.5346197502837686</v>
      </c>
      <c r="H720" s="35">
        <v>586</v>
      </c>
      <c r="I720" s="19">
        <v>2</v>
      </c>
      <c r="J720" s="19">
        <v>0</v>
      </c>
      <c r="K720" s="22">
        <v>2</v>
      </c>
      <c r="L720" s="21">
        <v>0.34129692832764508</v>
      </c>
    </row>
    <row r="721" spans="1:12" ht="14.25" hidden="1" customHeight="1" outlineLevel="1" x14ac:dyDescent="0.2">
      <c r="A721" s="17" t="s">
        <v>1195</v>
      </c>
      <c r="B721" s="23" t="s">
        <v>230</v>
      </c>
      <c r="C721" s="35">
        <v>707</v>
      </c>
      <c r="D721" s="19">
        <v>25</v>
      </c>
      <c r="E721" s="19">
        <v>22</v>
      </c>
      <c r="F721" s="20">
        <v>47</v>
      </c>
      <c r="G721" s="21">
        <v>6.6478076379066486</v>
      </c>
      <c r="H721" s="19">
        <v>198</v>
      </c>
      <c r="I721" s="19">
        <v>0</v>
      </c>
      <c r="J721" s="19">
        <v>0</v>
      </c>
      <c r="K721" s="22">
        <v>0</v>
      </c>
      <c r="L721" s="21">
        <v>0</v>
      </c>
    </row>
    <row r="722" spans="1:12" ht="14.25" hidden="1" customHeight="1" outlineLevel="1" x14ac:dyDescent="0.2">
      <c r="A722" s="17" t="s">
        <v>1196</v>
      </c>
      <c r="B722" s="23" t="s">
        <v>1197</v>
      </c>
      <c r="C722" s="19">
        <v>3120</v>
      </c>
      <c r="D722" s="19">
        <v>77</v>
      </c>
      <c r="E722" s="19">
        <v>77</v>
      </c>
      <c r="F722" s="20">
        <v>154</v>
      </c>
      <c r="G722" s="21">
        <v>4.9358974358974361</v>
      </c>
      <c r="H722" s="19">
        <v>1611</v>
      </c>
      <c r="I722" s="19">
        <v>0</v>
      </c>
      <c r="J722" s="19">
        <v>1</v>
      </c>
      <c r="K722" s="22">
        <v>1</v>
      </c>
      <c r="L722" s="21">
        <v>6.2073246430788327E-2</v>
      </c>
    </row>
    <row r="723" spans="1:12" ht="14.25" hidden="1" customHeight="1" outlineLevel="1" x14ac:dyDescent="0.2">
      <c r="A723" s="17" t="s">
        <v>1198</v>
      </c>
      <c r="B723" s="23" t="s">
        <v>1199</v>
      </c>
      <c r="C723" s="19">
        <v>1285</v>
      </c>
      <c r="D723" s="19">
        <v>41</v>
      </c>
      <c r="E723" s="19">
        <v>35</v>
      </c>
      <c r="F723" s="20">
        <v>76</v>
      </c>
      <c r="G723" s="21">
        <v>5.9143968871595325</v>
      </c>
      <c r="H723" s="19">
        <v>576</v>
      </c>
      <c r="I723" s="19">
        <v>0</v>
      </c>
      <c r="J723" s="19">
        <v>0</v>
      </c>
      <c r="K723" s="22">
        <v>0</v>
      </c>
      <c r="L723" s="21">
        <v>0</v>
      </c>
    </row>
    <row r="724" spans="1:12" ht="14.25" hidden="1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331</v>
      </c>
      <c r="E724" s="38">
        <v>332</v>
      </c>
      <c r="F724" s="38">
        <v>663</v>
      </c>
      <c r="G724" s="31">
        <v>4.101961269566293</v>
      </c>
      <c r="H724" s="29">
        <v>10071</v>
      </c>
      <c r="I724" s="38">
        <v>28</v>
      </c>
      <c r="J724" s="38">
        <v>20</v>
      </c>
      <c r="K724" s="39">
        <v>48</v>
      </c>
      <c r="L724" s="31">
        <v>0.47661602621388144</v>
      </c>
    </row>
    <row r="725" spans="1:12" ht="14.25" hidden="1" customHeight="1" outlineLevel="1" x14ac:dyDescent="0.2">
      <c r="A725" s="17" t="s">
        <v>1202</v>
      </c>
      <c r="B725" s="23" t="s">
        <v>1203</v>
      </c>
      <c r="C725" s="19">
        <v>1108</v>
      </c>
      <c r="D725" s="35">
        <v>40</v>
      </c>
      <c r="E725" s="35">
        <v>32</v>
      </c>
      <c r="F725" s="40">
        <v>72</v>
      </c>
      <c r="G725" s="21">
        <v>6.4981949458483745</v>
      </c>
      <c r="H725" s="35">
        <v>474</v>
      </c>
      <c r="I725" s="35">
        <v>3</v>
      </c>
      <c r="J725" s="35">
        <v>2</v>
      </c>
      <c r="K725" s="41">
        <v>5</v>
      </c>
      <c r="L725" s="21">
        <v>1.0548523206751055</v>
      </c>
    </row>
    <row r="726" spans="1:12" ht="14.25" hidden="1" customHeight="1" outlineLevel="1" x14ac:dyDescent="0.2">
      <c r="A726" s="17" t="s">
        <v>1204</v>
      </c>
      <c r="B726" s="23" t="s">
        <v>1205</v>
      </c>
      <c r="C726" s="35">
        <v>855</v>
      </c>
      <c r="D726" s="35">
        <v>17</v>
      </c>
      <c r="E726" s="35">
        <v>31</v>
      </c>
      <c r="F726" s="40">
        <v>48</v>
      </c>
      <c r="G726" s="21">
        <v>5.6140350877192979</v>
      </c>
      <c r="H726" s="19">
        <v>645</v>
      </c>
      <c r="I726" s="35">
        <v>4</v>
      </c>
      <c r="J726" s="35">
        <v>1</v>
      </c>
      <c r="K726" s="41">
        <v>5</v>
      </c>
      <c r="L726" s="21">
        <v>0.77519379844961245</v>
      </c>
    </row>
    <row r="727" spans="1:12" ht="14.25" hidden="1" customHeight="1" outlineLevel="1" x14ac:dyDescent="0.2">
      <c r="A727" s="17" t="s">
        <v>1206</v>
      </c>
      <c r="B727" s="23" t="s">
        <v>1207</v>
      </c>
      <c r="C727" s="19">
        <v>2404</v>
      </c>
      <c r="D727" s="35">
        <v>43</v>
      </c>
      <c r="E727" s="35">
        <v>37</v>
      </c>
      <c r="F727" s="40">
        <v>80</v>
      </c>
      <c r="G727" s="21">
        <v>3.3277870216306153</v>
      </c>
      <c r="H727" s="19">
        <v>1183</v>
      </c>
      <c r="I727" s="35">
        <v>4</v>
      </c>
      <c r="J727" s="35">
        <v>1</v>
      </c>
      <c r="K727" s="41">
        <v>5</v>
      </c>
      <c r="L727" s="21">
        <v>0.42265426880811502</v>
      </c>
    </row>
    <row r="728" spans="1:12" ht="14.25" hidden="1" customHeight="1" outlineLevel="1" x14ac:dyDescent="0.2">
      <c r="A728" s="17" t="s">
        <v>1208</v>
      </c>
      <c r="B728" s="23" t="s">
        <v>1209</v>
      </c>
      <c r="C728" s="35">
        <v>360</v>
      </c>
      <c r="D728" s="35">
        <v>6</v>
      </c>
      <c r="E728" s="35">
        <v>8</v>
      </c>
      <c r="F728" s="40">
        <v>14</v>
      </c>
      <c r="G728" s="21">
        <v>3.8888888888888888</v>
      </c>
      <c r="H728" s="19">
        <v>295</v>
      </c>
      <c r="I728" s="35">
        <v>0</v>
      </c>
      <c r="J728" s="35">
        <v>0</v>
      </c>
      <c r="K728" s="41">
        <v>0</v>
      </c>
      <c r="L728" s="21">
        <v>0</v>
      </c>
    </row>
    <row r="729" spans="1:12" ht="14.25" hidden="1" customHeight="1" outlineLevel="1" x14ac:dyDescent="0.2">
      <c r="A729" s="17" t="s">
        <v>1210</v>
      </c>
      <c r="B729" s="23" t="s">
        <v>1211</v>
      </c>
      <c r="C729" s="19">
        <v>1867</v>
      </c>
      <c r="D729" s="35">
        <v>48</v>
      </c>
      <c r="E729" s="35">
        <v>38</v>
      </c>
      <c r="F729" s="40">
        <v>86</v>
      </c>
      <c r="G729" s="21">
        <v>4.6063202999464385</v>
      </c>
      <c r="H729" s="19">
        <v>1386</v>
      </c>
      <c r="I729" s="35">
        <v>1</v>
      </c>
      <c r="J729" s="35">
        <v>1</v>
      </c>
      <c r="K729" s="41">
        <v>2</v>
      </c>
      <c r="L729" s="21">
        <v>0.14430014430014429</v>
      </c>
    </row>
    <row r="730" spans="1:12" ht="14.25" hidden="1" customHeight="1" outlineLevel="1" x14ac:dyDescent="0.2">
      <c r="A730" s="17" t="s">
        <v>1212</v>
      </c>
      <c r="B730" s="23" t="s">
        <v>1213</v>
      </c>
      <c r="C730" s="19">
        <v>2885</v>
      </c>
      <c r="D730" s="35">
        <v>59</v>
      </c>
      <c r="E730" s="35">
        <v>66</v>
      </c>
      <c r="F730" s="40">
        <v>125</v>
      </c>
      <c r="G730" s="21">
        <v>4.3327556325823222</v>
      </c>
      <c r="H730" s="19">
        <v>1999</v>
      </c>
      <c r="I730" s="35">
        <v>12</v>
      </c>
      <c r="J730" s="35">
        <v>10</v>
      </c>
      <c r="K730" s="41">
        <v>22</v>
      </c>
      <c r="L730" s="21">
        <v>1.1005502751375689</v>
      </c>
    </row>
    <row r="731" spans="1:12" ht="14.25" hidden="1" customHeight="1" outlineLevel="1" x14ac:dyDescent="0.2">
      <c r="A731" s="17" t="s">
        <v>1214</v>
      </c>
      <c r="B731" s="23" t="s">
        <v>1215</v>
      </c>
      <c r="C731" s="19">
        <v>1511</v>
      </c>
      <c r="D731" s="35">
        <v>32</v>
      </c>
      <c r="E731" s="35">
        <v>35</v>
      </c>
      <c r="F731" s="40">
        <v>67</v>
      </c>
      <c r="G731" s="21">
        <v>4.4341495698213107</v>
      </c>
      <c r="H731" s="19">
        <v>866</v>
      </c>
      <c r="I731" s="35">
        <v>2</v>
      </c>
      <c r="J731" s="35">
        <v>2</v>
      </c>
      <c r="K731" s="41">
        <v>4</v>
      </c>
      <c r="L731" s="21">
        <v>0.46189376443418012</v>
      </c>
    </row>
    <row r="732" spans="1:12" ht="14.25" hidden="1" customHeight="1" outlineLevel="1" x14ac:dyDescent="0.2">
      <c r="A732" s="17" t="s">
        <v>1216</v>
      </c>
      <c r="B732" s="23" t="s">
        <v>1217</v>
      </c>
      <c r="C732" s="19">
        <v>1792</v>
      </c>
      <c r="D732" s="35">
        <v>39</v>
      </c>
      <c r="E732" s="35">
        <v>42</v>
      </c>
      <c r="F732" s="40">
        <v>81</v>
      </c>
      <c r="G732" s="21">
        <v>4.5200892857142856</v>
      </c>
      <c r="H732" s="19">
        <v>1100</v>
      </c>
      <c r="I732" s="35">
        <v>2</v>
      </c>
      <c r="J732" s="35">
        <v>1</v>
      </c>
      <c r="K732" s="41">
        <v>3</v>
      </c>
      <c r="L732" s="21">
        <v>0.27272727272727276</v>
      </c>
    </row>
    <row r="733" spans="1:12" ht="14.25" hidden="1" customHeight="1" outlineLevel="1" x14ac:dyDescent="0.2">
      <c r="A733" s="17" t="s">
        <v>1218</v>
      </c>
      <c r="B733" s="23" t="s">
        <v>216</v>
      </c>
      <c r="C733" s="35">
        <v>277</v>
      </c>
      <c r="D733" s="35">
        <v>11</v>
      </c>
      <c r="E733" s="35">
        <v>13</v>
      </c>
      <c r="F733" s="40">
        <v>24</v>
      </c>
      <c r="G733" s="21">
        <v>8.6642599277978327</v>
      </c>
      <c r="H733" s="35">
        <v>129</v>
      </c>
      <c r="I733" s="35">
        <v>0</v>
      </c>
      <c r="J733" s="35">
        <v>0</v>
      </c>
      <c r="K733" s="41">
        <v>0</v>
      </c>
      <c r="L733" s="21">
        <v>0</v>
      </c>
    </row>
    <row r="734" spans="1:12" ht="14.25" hidden="1" customHeight="1" outlineLevel="1" x14ac:dyDescent="0.2">
      <c r="A734" s="42" t="s">
        <v>1219</v>
      </c>
      <c r="B734" s="43" t="s">
        <v>1220</v>
      </c>
      <c r="C734" s="47">
        <v>1127</v>
      </c>
      <c r="D734" s="35">
        <v>0</v>
      </c>
      <c r="E734" s="35">
        <v>0</v>
      </c>
      <c r="F734" s="40">
        <v>0</v>
      </c>
      <c r="G734" s="21">
        <v>0</v>
      </c>
      <c r="H734" s="35">
        <v>695</v>
      </c>
      <c r="I734" s="35">
        <v>0</v>
      </c>
      <c r="J734" s="35">
        <v>0</v>
      </c>
      <c r="K734" s="48">
        <v>0</v>
      </c>
      <c r="L734" s="46">
        <v>0</v>
      </c>
    </row>
    <row r="735" spans="1:12" ht="14.25" hidden="1" customHeight="1" outlineLevel="1" x14ac:dyDescent="0.2">
      <c r="A735" s="17" t="s">
        <v>1221</v>
      </c>
      <c r="B735" s="23" t="s">
        <v>878</v>
      </c>
      <c r="C735" s="35">
        <v>648</v>
      </c>
      <c r="D735" s="35">
        <v>15</v>
      </c>
      <c r="E735" s="35">
        <v>13</v>
      </c>
      <c r="F735" s="40">
        <v>28</v>
      </c>
      <c r="G735" s="21">
        <v>4.3209876543209873</v>
      </c>
      <c r="H735" s="35">
        <v>431</v>
      </c>
      <c r="I735" s="35">
        <v>0</v>
      </c>
      <c r="J735" s="35">
        <v>1</v>
      </c>
      <c r="K735" s="41">
        <v>1</v>
      </c>
      <c r="L735" s="21">
        <v>0.23201856148491878</v>
      </c>
    </row>
    <row r="736" spans="1:12" ht="14.25" hidden="1" customHeight="1" outlineLevel="1" x14ac:dyDescent="0.2">
      <c r="A736" s="17" t="s">
        <v>1222</v>
      </c>
      <c r="B736" s="23" t="s">
        <v>1223</v>
      </c>
      <c r="C736" s="19">
        <v>1329</v>
      </c>
      <c r="D736" s="35">
        <v>21</v>
      </c>
      <c r="E736" s="35">
        <v>17</v>
      </c>
      <c r="F736" s="40">
        <v>38</v>
      </c>
      <c r="G736" s="21">
        <v>2.8592927012791574</v>
      </c>
      <c r="H736" s="19">
        <v>868</v>
      </c>
      <c r="I736" s="35">
        <v>0</v>
      </c>
      <c r="J736" s="35">
        <v>1</v>
      </c>
      <c r="K736" s="41">
        <v>1</v>
      </c>
      <c r="L736" s="21">
        <v>0.1152073732718894</v>
      </c>
    </row>
    <row r="737" spans="1:12" ht="14.25" hidden="1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1289</v>
      </c>
      <c r="E737" s="29">
        <v>1206</v>
      </c>
      <c r="F737" s="29">
        <v>2495</v>
      </c>
      <c r="G737" s="31">
        <v>5.2331312792331737</v>
      </c>
      <c r="H737" s="29">
        <v>28856</v>
      </c>
      <c r="I737" s="29">
        <v>90</v>
      </c>
      <c r="J737" s="29">
        <v>86</v>
      </c>
      <c r="K737" s="36">
        <v>176</v>
      </c>
      <c r="L737" s="31">
        <v>0.60992514555031885</v>
      </c>
    </row>
    <row r="738" spans="1:12" ht="14.25" hidden="1" customHeight="1" outlineLevel="1" x14ac:dyDescent="0.2">
      <c r="A738" s="17" t="s">
        <v>1226</v>
      </c>
      <c r="B738" s="23" t="s">
        <v>1227</v>
      </c>
      <c r="C738" s="19">
        <v>1316</v>
      </c>
      <c r="D738" s="19">
        <v>63</v>
      </c>
      <c r="E738" s="19">
        <v>20</v>
      </c>
      <c r="F738" s="20">
        <v>83</v>
      </c>
      <c r="G738" s="21">
        <v>6.306990881458967</v>
      </c>
      <c r="H738" s="35">
        <v>965</v>
      </c>
      <c r="I738" s="19">
        <v>9</v>
      </c>
      <c r="J738" s="19">
        <v>20</v>
      </c>
      <c r="K738" s="22">
        <v>29</v>
      </c>
      <c r="L738" s="21">
        <v>3.0051813471502591</v>
      </c>
    </row>
    <row r="739" spans="1:12" ht="14.25" hidden="1" customHeight="1" outlineLevel="1" x14ac:dyDescent="0.2">
      <c r="A739" s="17" t="s">
        <v>1228</v>
      </c>
      <c r="B739" s="23" t="s">
        <v>1229</v>
      </c>
      <c r="C739" s="35">
        <v>879</v>
      </c>
      <c r="D739" s="19">
        <v>15</v>
      </c>
      <c r="E739" s="19">
        <v>21</v>
      </c>
      <c r="F739" s="20">
        <v>36</v>
      </c>
      <c r="G739" s="21">
        <v>4.0955631399317403</v>
      </c>
      <c r="H739" s="19">
        <v>608</v>
      </c>
      <c r="I739" s="19">
        <v>1</v>
      </c>
      <c r="J739" s="19">
        <v>1</v>
      </c>
      <c r="K739" s="22">
        <v>2</v>
      </c>
      <c r="L739" s="21">
        <v>0.3289473684210526</v>
      </c>
    </row>
    <row r="740" spans="1:12" ht="14.25" hidden="1" customHeight="1" outlineLevel="1" x14ac:dyDescent="0.2">
      <c r="A740" s="17" t="s">
        <v>1230</v>
      </c>
      <c r="B740" s="23" t="s">
        <v>1231</v>
      </c>
      <c r="C740" s="19">
        <v>1378</v>
      </c>
      <c r="D740" s="19">
        <v>31</v>
      </c>
      <c r="E740" s="19">
        <v>26</v>
      </c>
      <c r="F740" s="20">
        <v>57</v>
      </c>
      <c r="G740" s="21">
        <v>4.1364296081277212</v>
      </c>
      <c r="H740" s="19">
        <v>1179</v>
      </c>
      <c r="I740" s="19">
        <v>3</v>
      </c>
      <c r="J740" s="19">
        <v>1</v>
      </c>
      <c r="K740" s="22">
        <v>4</v>
      </c>
      <c r="L740" s="21">
        <v>0.33927056827820185</v>
      </c>
    </row>
    <row r="741" spans="1:12" ht="14.25" hidden="1" customHeight="1" outlineLevel="1" x14ac:dyDescent="0.2">
      <c r="A741" s="17" t="s">
        <v>1232</v>
      </c>
      <c r="B741" s="23" t="s">
        <v>1233</v>
      </c>
      <c r="C741" s="35">
        <v>440</v>
      </c>
      <c r="D741" s="19">
        <v>9</v>
      </c>
      <c r="E741" s="19">
        <v>4</v>
      </c>
      <c r="F741" s="20">
        <v>13</v>
      </c>
      <c r="G741" s="21">
        <v>2.9545454545454546</v>
      </c>
      <c r="H741" s="35">
        <v>181</v>
      </c>
      <c r="I741" s="19">
        <v>0</v>
      </c>
      <c r="J741" s="19">
        <v>0</v>
      </c>
      <c r="K741" s="22">
        <v>0</v>
      </c>
      <c r="L741" s="21">
        <v>0</v>
      </c>
    </row>
    <row r="742" spans="1:12" ht="14.25" hidden="1" customHeight="1" outlineLevel="1" x14ac:dyDescent="0.2">
      <c r="A742" s="17" t="s">
        <v>1234</v>
      </c>
      <c r="B742" s="23" t="s">
        <v>1235</v>
      </c>
      <c r="C742" s="19">
        <v>2056</v>
      </c>
      <c r="D742" s="19">
        <v>59</v>
      </c>
      <c r="E742" s="19">
        <v>54</v>
      </c>
      <c r="F742" s="20">
        <v>113</v>
      </c>
      <c r="G742" s="21">
        <v>5.4961089494163424</v>
      </c>
      <c r="H742" s="19">
        <v>991</v>
      </c>
      <c r="I742" s="19">
        <v>6</v>
      </c>
      <c r="J742" s="19">
        <v>6</v>
      </c>
      <c r="K742" s="22">
        <v>12</v>
      </c>
      <c r="L742" s="21">
        <v>1.2108980827447022</v>
      </c>
    </row>
    <row r="743" spans="1:12" ht="14.25" hidden="1" customHeight="1" outlineLevel="1" x14ac:dyDescent="0.2">
      <c r="A743" s="17" t="s">
        <v>1236</v>
      </c>
      <c r="B743" s="23" t="s">
        <v>1237</v>
      </c>
      <c r="C743" s="19">
        <v>1938</v>
      </c>
      <c r="D743" s="19">
        <v>93</v>
      </c>
      <c r="E743" s="19">
        <v>66</v>
      </c>
      <c r="F743" s="20">
        <v>159</v>
      </c>
      <c r="G743" s="21">
        <v>8.204334365325078</v>
      </c>
      <c r="H743" s="19">
        <v>1258</v>
      </c>
      <c r="I743" s="19">
        <v>4</v>
      </c>
      <c r="J743" s="19">
        <v>4</v>
      </c>
      <c r="K743" s="22">
        <v>8</v>
      </c>
      <c r="L743" s="21">
        <v>0.63593004769475359</v>
      </c>
    </row>
    <row r="744" spans="1:12" ht="14.25" hidden="1" customHeight="1" outlineLevel="1" x14ac:dyDescent="0.2">
      <c r="A744" s="17" t="s">
        <v>1238</v>
      </c>
      <c r="B744" s="23" t="s">
        <v>1239</v>
      </c>
      <c r="C744" s="35">
        <v>513</v>
      </c>
      <c r="D744" s="19">
        <v>5</v>
      </c>
      <c r="E744" s="19">
        <v>11</v>
      </c>
      <c r="F744" s="20">
        <v>16</v>
      </c>
      <c r="G744" s="21">
        <v>3.1189083820662766</v>
      </c>
      <c r="H744" s="19">
        <v>331</v>
      </c>
      <c r="I744" s="19">
        <v>3</v>
      </c>
      <c r="J744" s="19">
        <v>0</v>
      </c>
      <c r="K744" s="22">
        <v>3</v>
      </c>
      <c r="L744" s="21">
        <v>0.90634441087613304</v>
      </c>
    </row>
    <row r="745" spans="1:12" ht="14.25" hidden="1" customHeight="1" outlineLevel="1" x14ac:dyDescent="0.2">
      <c r="A745" s="17" t="s">
        <v>1240</v>
      </c>
      <c r="B745" s="23" t="s">
        <v>1241</v>
      </c>
      <c r="C745" s="19">
        <v>2333</v>
      </c>
      <c r="D745" s="19">
        <v>72</v>
      </c>
      <c r="E745" s="19">
        <v>59</v>
      </c>
      <c r="F745" s="20">
        <v>131</v>
      </c>
      <c r="G745" s="21">
        <v>5.615087869695671</v>
      </c>
      <c r="H745" s="19">
        <v>1267</v>
      </c>
      <c r="I745" s="19">
        <v>1</v>
      </c>
      <c r="J745" s="19">
        <v>0</v>
      </c>
      <c r="K745" s="22">
        <v>1</v>
      </c>
      <c r="L745" s="21">
        <v>7.8926598263614839E-2</v>
      </c>
    </row>
    <row r="746" spans="1:12" ht="14.25" hidden="1" customHeight="1" outlineLevel="1" x14ac:dyDescent="0.2">
      <c r="A746" s="17" t="s">
        <v>1242</v>
      </c>
      <c r="B746" s="23" t="s">
        <v>1243</v>
      </c>
      <c r="C746" s="35">
        <v>557</v>
      </c>
      <c r="D746" s="19">
        <v>14</v>
      </c>
      <c r="E746" s="19">
        <v>12</v>
      </c>
      <c r="F746" s="20">
        <v>26</v>
      </c>
      <c r="G746" s="21">
        <v>4.6678635547576297</v>
      </c>
      <c r="H746" s="35">
        <v>270</v>
      </c>
      <c r="I746" s="19">
        <v>0</v>
      </c>
      <c r="J746" s="19">
        <v>0</v>
      </c>
      <c r="K746" s="22">
        <v>0</v>
      </c>
      <c r="L746" s="21">
        <v>0</v>
      </c>
    </row>
    <row r="747" spans="1:12" ht="14.25" hidden="1" customHeight="1" outlineLevel="1" x14ac:dyDescent="0.2">
      <c r="A747" s="17" t="s">
        <v>1244</v>
      </c>
      <c r="B747" s="23" t="s">
        <v>1245</v>
      </c>
      <c r="C747" s="35">
        <v>768</v>
      </c>
      <c r="D747" s="19">
        <v>17</v>
      </c>
      <c r="E747" s="19">
        <v>27</v>
      </c>
      <c r="F747" s="20">
        <v>44</v>
      </c>
      <c r="G747" s="21">
        <v>5.7291666666666661</v>
      </c>
      <c r="H747" s="19">
        <v>506</v>
      </c>
      <c r="I747" s="19">
        <v>8</v>
      </c>
      <c r="J747" s="19">
        <v>4</v>
      </c>
      <c r="K747" s="22">
        <v>12</v>
      </c>
      <c r="L747" s="21">
        <v>2.3715415019762842</v>
      </c>
    </row>
    <row r="748" spans="1:12" ht="14.25" hidden="1" customHeight="1" outlineLevel="1" x14ac:dyDescent="0.2">
      <c r="A748" s="17" t="s">
        <v>1246</v>
      </c>
      <c r="B748" s="23" t="s">
        <v>1247</v>
      </c>
      <c r="C748" s="19">
        <v>1404</v>
      </c>
      <c r="D748" s="19">
        <v>35</v>
      </c>
      <c r="E748" s="19">
        <v>27</v>
      </c>
      <c r="F748" s="20">
        <v>62</v>
      </c>
      <c r="G748" s="21">
        <v>4.415954415954416</v>
      </c>
      <c r="H748" s="19">
        <v>1014</v>
      </c>
      <c r="I748" s="19">
        <v>4</v>
      </c>
      <c r="J748" s="19">
        <v>4</v>
      </c>
      <c r="K748" s="22">
        <v>8</v>
      </c>
      <c r="L748" s="21">
        <v>0.78895463510848129</v>
      </c>
    </row>
    <row r="749" spans="1:12" ht="14.25" hidden="1" customHeight="1" outlineLevel="1" x14ac:dyDescent="0.2">
      <c r="A749" s="17" t="s">
        <v>1248</v>
      </c>
      <c r="B749" s="23" t="s">
        <v>1249</v>
      </c>
      <c r="C749" s="35">
        <v>679</v>
      </c>
      <c r="D749" s="19">
        <v>9</v>
      </c>
      <c r="E749" s="19">
        <v>15</v>
      </c>
      <c r="F749" s="20">
        <v>24</v>
      </c>
      <c r="G749" s="21">
        <v>3.5346097201767304</v>
      </c>
      <c r="H749" s="35">
        <v>462</v>
      </c>
      <c r="I749" s="19">
        <v>1</v>
      </c>
      <c r="J749" s="19">
        <v>2</v>
      </c>
      <c r="K749" s="22">
        <v>3</v>
      </c>
      <c r="L749" s="21">
        <v>0.64935064935064934</v>
      </c>
    </row>
    <row r="750" spans="1:12" ht="14.25" hidden="1" customHeight="1" outlineLevel="1" x14ac:dyDescent="0.2">
      <c r="A750" s="17" t="s">
        <v>1250</v>
      </c>
      <c r="B750" s="23" t="s">
        <v>1251</v>
      </c>
      <c r="C750" s="35">
        <v>292</v>
      </c>
      <c r="D750" s="19">
        <v>3</v>
      </c>
      <c r="E750" s="19">
        <v>4</v>
      </c>
      <c r="F750" s="20">
        <v>7</v>
      </c>
      <c r="G750" s="21">
        <v>2.3972602739726026</v>
      </c>
      <c r="H750" s="35">
        <v>175</v>
      </c>
      <c r="I750" s="19">
        <v>0</v>
      </c>
      <c r="J750" s="19">
        <v>0</v>
      </c>
      <c r="K750" s="22">
        <v>0</v>
      </c>
      <c r="L750" s="21">
        <v>0</v>
      </c>
    </row>
    <row r="751" spans="1:12" ht="14.25" hidden="1" customHeight="1" outlineLevel="1" x14ac:dyDescent="0.2">
      <c r="A751" s="17" t="s">
        <v>1252</v>
      </c>
      <c r="B751" s="23" t="s">
        <v>1253</v>
      </c>
      <c r="C751" s="35">
        <v>817</v>
      </c>
      <c r="D751" s="19">
        <v>19</v>
      </c>
      <c r="E751" s="19">
        <v>9</v>
      </c>
      <c r="F751" s="20">
        <v>28</v>
      </c>
      <c r="G751" s="21">
        <v>3.4271725826193387</v>
      </c>
      <c r="H751" s="35">
        <v>550</v>
      </c>
      <c r="I751" s="19">
        <v>2</v>
      </c>
      <c r="J751" s="19">
        <v>1</v>
      </c>
      <c r="K751" s="22">
        <v>3</v>
      </c>
      <c r="L751" s="21">
        <v>0.54545454545454553</v>
      </c>
    </row>
    <row r="752" spans="1:12" ht="14.25" hidden="1" customHeight="1" outlineLevel="1" x14ac:dyDescent="0.2">
      <c r="A752" s="17" t="s">
        <v>1254</v>
      </c>
      <c r="B752" s="23" t="s">
        <v>1255</v>
      </c>
      <c r="C752" s="19">
        <v>1846</v>
      </c>
      <c r="D752" s="19">
        <v>64</v>
      </c>
      <c r="E752" s="19">
        <v>69</v>
      </c>
      <c r="F752" s="20">
        <v>133</v>
      </c>
      <c r="G752" s="21">
        <v>7.2047670639219934</v>
      </c>
      <c r="H752" s="19">
        <v>688</v>
      </c>
      <c r="I752" s="19">
        <v>0</v>
      </c>
      <c r="J752" s="19">
        <v>0</v>
      </c>
      <c r="K752" s="22">
        <v>0</v>
      </c>
      <c r="L752" s="21">
        <v>0</v>
      </c>
    </row>
    <row r="753" spans="1:12" ht="14.25" hidden="1" customHeight="1" outlineLevel="1" x14ac:dyDescent="0.2">
      <c r="A753" s="17" t="s">
        <v>1256</v>
      </c>
      <c r="B753" s="23" t="s">
        <v>1257</v>
      </c>
      <c r="C753" s="19">
        <v>2584</v>
      </c>
      <c r="D753" s="19">
        <v>65</v>
      </c>
      <c r="E753" s="19">
        <v>65</v>
      </c>
      <c r="F753" s="20">
        <v>130</v>
      </c>
      <c r="G753" s="21">
        <v>5.0309597523219809</v>
      </c>
      <c r="H753" s="19">
        <v>1382</v>
      </c>
      <c r="I753" s="19">
        <v>8</v>
      </c>
      <c r="J753" s="19">
        <v>11</v>
      </c>
      <c r="K753" s="22">
        <v>19</v>
      </c>
      <c r="L753" s="21">
        <v>1.3748191027496381</v>
      </c>
    </row>
    <row r="754" spans="1:12" ht="14.25" hidden="1" customHeight="1" outlineLevel="1" x14ac:dyDescent="0.2">
      <c r="A754" s="17" t="s">
        <v>1258</v>
      </c>
      <c r="B754" s="23" t="s">
        <v>1259</v>
      </c>
      <c r="C754" s="19">
        <v>1551</v>
      </c>
      <c r="D754" s="19">
        <v>49</v>
      </c>
      <c r="E754" s="19">
        <v>53</v>
      </c>
      <c r="F754" s="20">
        <v>102</v>
      </c>
      <c r="G754" s="21">
        <v>6.5764023210831715</v>
      </c>
      <c r="H754" s="19">
        <v>837</v>
      </c>
      <c r="I754" s="19">
        <v>1</v>
      </c>
      <c r="J754" s="19">
        <v>0</v>
      </c>
      <c r="K754" s="22">
        <v>1</v>
      </c>
      <c r="L754" s="21">
        <v>0.11947431302270012</v>
      </c>
    </row>
    <row r="755" spans="1:12" ht="14.25" hidden="1" customHeight="1" outlineLevel="1" x14ac:dyDescent="0.2">
      <c r="A755" s="17" t="s">
        <v>1260</v>
      </c>
      <c r="B755" s="23" t="s">
        <v>1261</v>
      </c>
      <c r="C755" s="19">
        <v>2775</v>
      </c>
      <c r="D755" s="19">
        <v>76</v>
      </c>
      <c r="E755" s="19">
        <v>77</v>
      </c>
      <c r="F755" s="20">
        <v>153</v>
      </c>
      <c r="G755" s="21">
        <v>5.5135135135135132</v>
      </c>
      <c r="H755" s="19">
        <v>1380</v>
      </c>
      <c r="I755" s="19">
        <v>4</v>
      </c>
      <c r="J755" s="19">
        <v>1</v>
      </c>
      <c r="K755" s="22">
        <v>5</v>
      </c>
      <c r="L755" s="21">
        <v>0.36231884057971014</v>
      </c>
    </row>
    <row r="756" spans="1:12" ht="14.25" hidden="1" customHeight="1" outlineLevel="1" x14ac:dyDescent="0.2">
      <c r="A756" s="17" t="s">
        <v>1262</v>
      </c>
      <c r="B756" s="23" t="s">
        <v>1263</v>
      </c>
      <c r="C756" s="35">
        <v>829</v>
      </c>
      <c r="D756" s="19">
        <v>31</v>
      </c>
      <c r="E756" s="19">
        <v>28</v>
      </c>
      <c r="F756" s="20">
        <v>59</v>
      </c>
      <c r="G756" s="21">
        <v>7.1170084439083237</v>
      </c>
      <c r="H756" s="35">
        <v>510</v>
      </c>
      <c r="I756" s="19">
        <v>6</v>
      </c>
      <c r="J756" s="19">
        <v>4</v>
      </c>
      <c r="K756" s="22">
        <v>10</v>
      </c>
      <c r="L756" s="21">
        <v>1.9607843137254901</v>
      </c>
    </row>
    <row r="757" spans="1:12" ht="14.25" hidden="1" customHeight="1" outlineLevel="1" x14ac:dyDescent="0.2">
      <c r="A757" s="17" t="s">
        <v>1264</v>
      </c>
      <c r="B757" s="23" t="s">
        <v>1265</v>
      </c>
      <c r="C757" s="35">
        <v>608</v>
      </c>
      <c r="D757" s="19">
        <v>17</v>
      </c>
      <c r="E757" s="19">
        <v>13</v>
      </c>
      <c r="F757" s="20">
        <v>30</v>
      </c>
      <c r="G757" s="21">
        <v>4.9342105263157894</v>
      </c>
      <c r="H757" s="35">
        <v>347</v>
      </c>
      <c r="I757" s="19">
        <v>2</v>
      </c>
      <c r="J757" s="19">
        <v>2</v>
      </c>
      <c r="K757" s="22">
        <v>4</v>
      </c>
      <c r="L757" s="21">
        <v>1.1527377521613833</v>
      </c>
    </row>
    <row r="758" spans="1:12" ht="14.25" hidden="1" customHeight="1" outlineLevel="1" x14ac:dyDescent="0.2">
      <c r="A758" s="17" t="s">
        <v>1266</v>
      </c>
      <c r="B758" s="23" t="s">
        <v>1267</v>
      </c>
      <c r="C758" s="35">
        <v>852</v>
      </c>
      <c r="D758" s="19">
        <v>22</v>
      </c>
      <c r="E758" s="19">
        <v>20</v>
      </c>
      <c r="F758" s="20">
        <v>42</v>
      </c>
      <c r="G758" s="21">
        <v>4.929577464788732</v>
      </c>
      <c r="H758" s="35">
        <v>568</v>
      </c>
      <c r="I758" s="19">
        <v>1</v>
      </c>
      <c r="J758" s="19">
        <v>0</v>
      </c>
      <c r="K758" s="22">
        <v>1</v>
      </c>
      <c r="L758" s="21">
        <v>0.17605633802816903</v>
      </c>
    </row>
    <row r="759" spans="1:12" ht="14.25" hidden="1" customHeight="1" outlineLevel="1" x14ac:dyDescent="0.2">
      <c r="A759" s="17" t="s">
        <v>1268</v>
      </c>
      <c r="B759" s="23" t="s">
        <v>1269</v>
      </c>
      <c r="C759" s="19">
        <v>1322</v>
      </c>
      <c r="D759" s="19">
        <v>27</v>
      </c>
      <c r="E759" s="19">
        <v>24</v>
      </c>
      <c r="F759" s="20">
        <v>51</v>
      </c>
      <c r="G759" s="21">
        <v>3.8577912254160367</v>
      </c>
      <c r="H759" s="19">
        <v>772</v>
      </c>
      <c r="I759" s="19">
        <v>2</v>
      </c>
      <c r="J759" s="19">
        <v>1</v>
      </c>
      <c r="K759" s="22">
        <v>3</v>
      </c>
      <c r="L759" s="21">
        <v>0.38860103626943004</v>
      </c>
    </row>
    <row r="760" spans="1:12" ht="14.25" hidden="1" customHeight="1" outlineLevel="1" x14ac:dyDescent="0.2">
      <c r="A760" s="17" t="s">
        <v>1270</v>
      </c>
      <c r="B760" s="23" t="s">
        <v>1271</v>
      </c>
      <c r="C760" s="19">
        <v>2044</v>
      </c>
      <c r="D760" s="19">
        <v>47</v>
      </c>
      <c r="E760" s="19">
        <v>43</v>
      </c>
      <c r="F760" s="20">
        <v>90</v>
      </c>
      <c r="G760" s="21">
        <v>4.4031311154598827</v>
      </c>
      <c r="H760" s="19">
        <v>1104</v>
      </c>
      <c r="I760" s="19">
        <v>6</v>
      </c>
      <c r="J760" s="19">
        <v>2</v>
      </c>
      <c r="K760" s="22">
        <v>8</v>
      </c>
      <c r="L760" s="21">
        <v>0.72463768115942029</v>
      </c>
    </row>
    <row r="761" spans="1:12" ht="14.25" hidden="1" customHeight="1" outlineLevel="1" x14ac:dyDescent="0.2">
      <c r="A761" s="17" t="s">
        <v>1272</v>
      </c>
      <c r="B761" s="23" t="s">
        <v>1273</v>
      </c>
      <c r="C761" s="19">
        <v>1386</v>
      </c>
      <c r="D761" s="19">
        <v>25</v>
      </c>
      <c r="E761" s="19">
        <v>24</v>
      </c>
      <c r="F761" s="20">
        <v>49</v>
      </c>
      <c r="G761" s="21">
        <v>3.535353535353535</v>
      </c>
      <c r="H761" s="35">
        <v>970</v>
      </c>
      <c r="I761" s="19">
        <v>3</v>
      </c>
      <c r="J761" s="19">
        <v>2</v>
      </c>
      <c r="K761" s="22">
        <v>5</v>
      </c>
      <c r="L761" s="21">
        <v>0.51546391752577314</v>
      </c>
    </row>
    <row r="762" spans="1:12" ht="14.25" hidden="1" customHeight="1" outlineLevel="1" x14ac:dyDescent="0.2">
      <c r="A762" s="17" t="s">
        <v>1274</v>
      </c>
      <c r="B762" s="23" t="s">
        <v>427</v>
      </c>
      <c r="C762" s="19">
        <v>1059</v>
      </c>
      <c r="D762" s="19">
        <v>24</v>
      </c>
      <c r="E762" s="19">
        <v>17</v>
      </c>
      <c r="F762" s="20">
        <v>41</v>
      </c>
      <c r="G762" s="21">
        <v>3.8715769593956564</v>
      </c>
      <c r="H762" s="35">
        <v>777</v>
      </c>
      <c r="I762" s="19">
        <v>2</v>
      </c>
      <c r="J762" s="19">
        <v>2</v>
      </c>
      <c r="K762" s="22">
        <v>4</v>
      </c>
      <c r="L762" s="21">
        <v>0.51480051480051481</v>
      </c>
    </row>
    <row r="763" spans="1:12" ht="14.25" hidden="1" customHeight="1" outlineLevel="1" x14ac:dyDescent="0.2">
      <c r="A763" s="17" t="s">
        <v>1275</v>
      </c>
      <c r="B763" s="23" t="s">
        <v>1276</v>
      </c>
      <c r="C763" s="19">
        <v>1391</v>
      </c>
      <c r="D763" s="19">
        <v>27</v>
      </c>
      <c r="E763" s="19">
        <v>34</v>
      </c>
      <c r="F763" s="20">
        <v>61</v>
      </c>
      <c r="G763" s="21">
        <v>4.3853342918763483</v>
      </c>
      <c r="H763" s="19">
        <v>914</v>
      </c>
      <c r="I763" s="19">
        <v>1</v>
      </c>
      <c r="J763" s="19">
        <v>1</v>
      </c>
      <c r="K763" s="22">
        <v>2</v>
      </c>
      <c r="L763" s="21">
        <v>0.21881838074398249</v>
      </c>
    </row>
    <row r="764" spans="1:12" ht="14.25" hidden="1" customHeight="1" outlineLevel="1" x14ac:dyDescent="0.2">
      <c r="A764" s="17" t="s">
        <v>1277</v>
      </c>
      <c r="B764" s="23" t="s">
        <v>1278</v>
      </c>
      <c r="C764" s="19">
        <v>2558</v>
      </c>
      <c r="D764" s="19">
        <v>54</v>
      </c>
      <c r="E764" s="19">
        <v>64</v>
      </c>
      <c r="F764" s="20">
        <v>118</v>
      </c>
      <c r="G764" s="21">
        <v>4.6129788897576232</v>
      </c>
      <c r="H764" s="19">
        <v>1756</v>
      </c>
      <c r="I764" s="19">
        <v>4</v>
      </c>
      <c r="J764" s="19">
        <v>5</v>
      </c>
      <c r="K764" s="22">
        <v>9</v>
      </c>
      <c r="L764" s="21">
        <v>0.51252847380410027</v>
      </c>
    </row>
    <row r="765" spans="1:12" ht="14.25" hidden="1" customHeight="1" outlineLevel="1" x14ac:dyDescent="0.2">
      <c r="A765" s="17" t="s">
        <v>1279</v>
      </c>
      <c r="B765" s="23" t="s">
        <v>1280</v>
      </c>
      <c r="C765" s="35">
        <v>574</v>
      </c>
      <c r="D765" s="19">
        <v>19</v>
      </c>
      <c r="E765" s="19">
        <v>15</v>
      </c>
      <c r="F765" s="20">
        <v>34</v>
      </c>
      <c r="G765" s="21">
        <v>5.9233449477351918</v>
      </c>
      <c r="H765" s="35">
        <v>390</v>
      </c>
      <c r="I765" s="19">
        <v>1</v>
      </c>
      <c r="J765" s="19">
        <v>0</v>
      </c>
      <c r="K765" s="22">
        <v>1</v>
      </c>
      <c r="L765" s="21">
        <v>0.25641025641025639</v>
      </c>
    </row>
    <row r="766" spans="1:12" ht="14.25" hidden="1" customHeight="1" outlineLevel="1" x14ac:dyDescent="0.2">
      <c r="A766" s="17" t="s">
        <v>1281</v>
      </c>
      <c r="B766" s="23" t="s">
        <v>1282</v>
      </c>
      <c r="C766" s="19">
        <v>1571</v>
      </c>
      <c r="D766" s="19">
        <v>48</v>
      </c>
      <c r="E766" s="19">
        <v>56</v>
      </c>
      <c r="F766" s="20">
        <v>104</v>
      </c>
      <c r="G766" s="21">
        <v>6.6199872692552511</v>
      </c>
      <c r="H766" s="35">
        <v>954</v>
      </c>
      <c r="I766" s="19">
        <v>2</v>
      </c>
      <c r="J766" s="19">
        <v>6</v>
      </c>
      <c r="K766" s="22">
        <v>8</v>
      </c>
      <c r="L766" s="21">
        <v>0.83857442348008393</v>
      </c>
    </row>
    <row r="767" spans="1:12" ht="14.25" hidden="1" customHeight="1" outlineLevel="1" x14ac:dyDescent="0.2">
      <c r="A767" s="17" t="s">
        <v>1283</v>
      </c>
      <c r="B767" s="23" t="s">
        <v>1284</v>
      </c>
      <c r="C767" s="35">
        <v>960</v>
      </c>
      <c r="D767" s="19">
        <v>29</v>
      </c>
      <c r="E767" s="19">
        <v>31</v>
      </c>
      <c r="F767" s="20">
        <v>60</v>
      </c>
      <c r="G767" s="21">
        <v>6.25</v>
      </c>
      <c r="H767" s="35">
        <v>499</v>
      </c>
      <c r="I767" s="19">
        <v>0</v>
      </c>
      <c r="J767" s="19">
        <v>1</v>
      </c>
      <c r="K767" s="22">
        <v>1</v>
      </c>
      <c r="L767" s="21">
        <v>0.20040080160320639</v>
      </c>
    </row>
    <row r="768" spans="1:12" ht="14.25" hidden="1" customHeight="1" outlineLevel="1" x14ac:dyDescent="0.2">
      <c r="A768" s="17" t="s">
        <v>1285</v>
      </c>
      <c r="B768" s="23" t="s">
        <v>1158</v>
      </c>
      <c r="C768" s="19">
        <v>1017</v>
      </c>
      <c r="D768" s="19">
        <v>27</v>
      </c>
      <c r="E768" s="19">
        <v>24</v>
      </c>
      <c r="F768" s="20">
        <v>51</v>
      </c>
      <c r="G768" s="21">
        <v>5.0147492625368733</v>
      </c>
      <c r="H768" s="35">
        <v>617</v>
      </c>
      <c r="I768" s="19">
        <v>0</v>
      </c>
      <c r="J768" s="19">
        <v>0</v>
      </c>
      <c r="K768" s="22">
        <v>0</v>
      </c>
      <c r="L768" s="21">
        <v>0</v>
      </c>
    </row>
    <row r="769" spans="1:12" ht="14.25" hidden="1" customHeight="1" outlineLevel="1" x14ac:dyDescent="0.2">
      <c r="A769" s="17" t="s">
        <v>1286</v>
      </c>
      <c r="B769" s="23" t="s">
        <v>775</v>
      </c>
      <c r="C769" s="19">
        <v>1201</v>
      </c>
      <c r="D769" s="19">
        <v>33</v>
      </c>
      <c r="E769" s="19">
        <v>34</v>
      </c>
      <c r="F769" s="20">
        <v>67</v>
      </c>
      <c r="G769" s="21">
        <v>5.5786844296419646</v>
      </c>
      <c r="H769" s="35">
        <v>680</v>
      </c>
      <c r="I769" s="19">
        <v>0</v>
      </c>
      <c r="J769" s="19">
        <v>0</v>
      </c>
      <c r="K769" s="22">
        <v>0</v>
      </c>
      <c r="L769" s="21">
        <v>0</v>
      </c>
    </row>
    <row r="770" spans="1:12" ht="14.25" hidden="1" customHeight="1" outlineLevel="1" x14ac:dyDescent="0.2">
      <c r="A770" s="17" t="s">
        <v>1287</v>
      </c>
      <c r="B770" s="23" t="s">
        <v>1288</v>
      </c>
      <c r="C770" s="19">
        <v>1738</v>
      </c>
      <c r="D770" s="19">
        <v>46</v>
      </c>
      <c r="E770" s="19">
        <v>54</v>
      </c>
      <c r="F770" s="20">
        <v>100</v>
      </c>
      <c r="G770" s="21">
        <v>5.7537399309551205</v>
      </c>
      <c r="H770" s="35">
        <v>809</v>
      </c>
      <c r="I770" s="19">
        <v>0</v>
      </c>
      <c r="J770" s="19">
        <v>1</v>
      </c>
      <c r="K770" s="22">
        <v>1</v>
      </c>
      <c r="L770" s="21">
        <v>0.12360939431396785</v>
      </c>
    </row>
    <row r="771" spans="1:12" ht="14.25" hidden="1" customHeight="1" outlineLevel="1" x14ac:dyDescent="0.2">
      <c r="A771" s="17" t="s">
        <v>1289</v>
      </c>
      <c r="B771" s="23" t="s">
        <v>1290</v>
      </c>
      <c r="C771" s="35">
        <v>489</v>
      </c>
      <c r="D771" s="19">
        <v>11</v>
      </c>
      <c r="E771" s="19">
        <v>20</v>
      </c>
      <c r="F771" s="20">
        <v>31</v>
      </c>
      <c r="G771" s="21">
        <v>6.3394683026584868</v>
      </c>
      <c r="H771" s="19">
        <v>359</v>
      </c>
      <c r="I771" s="19">
        <v>2</v>
      </c>
      <c r="J771" s="19">
        <v>1</v>
      </c>
      <c r="K771" s="22">
        <v>3</v>
      </c>
      <c r="L771" s="21">
        <v>0.83565459610027859</v>
      </c>
    </row>
    <row r="772" spans="1:12" ht="14.25" hidden="1" customHeight="1" outlineLevel="1" x14ac:dyDescent="0.2">
      <c r="A772" s="17" t="s">
        <v>1291</v>
      </c>
      <c r="B772" s="23" t="s">
        <v>1292</v>
      </c>
      <c r="C772" s="19">
        <v>1757</v>
      </c>
      <c r="D772" s="19">
        <v>44</v>
      </c>
      <c r="E772" s="19">
        <v>39</v>
      </c>
      <c r="F772" s="20">
        <v>83</v>
      </c>
      <c r="G772" s="21">
        <v>4.7239612976664773</v>
      </c>
      <c r="H772" s="19">
        <v>1150</v>
      </c>
      <c r="I772" s="19">
        <v>0</v>
      </c>
      <c r="J772" s="19">
        <v>3</v>
      </c>
      <c r="K772" s="22">
        <v>3</v>
      </c>
      <c r="L772" s="21">
        <v>0.26086956521739135</v>
      </c>
    </row>
    <row r="773" spans="1:12" ht="14.25" hidden="1" customHeight="1" outlineLevel="1" x14ac:dyDescent="0.2">
      <c r="A773" s="17" t="s">
        <v>1293</v>
      </c>
      <c r="B773" s="23" t="s">
        <v>1294</v>
      </c>
      <c r="C773" s="19">
        <v>2195</v>
      </c>
      <c r="D773" s="19">
        <v>60</v>
      </c>
      <c r="E773" s="19">
        <v>47</v>
      </c>
      <c r="F773" s="20">
        <v>107</v>
      </c>
      <c r="G773" s="21">
        <v>4.8747152619589977</v>
      </c>
      <c r="H773" s="19">
        <v>1636</v>
      </c>
      <c r="I773" s="19">
        <v>3</v>
      </c>
      <c r="J773" s="19">
        <v>0</v>
      </c>
      <c r="K773" s="22">
        <v>3</v>
      </c>
      <c r="L773" s="21">
        <v>0.18337408312958436</v>
      </c>
    </row>
    <row r="774" spans="1:12" ht="14.25" hidden="1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185</v>
      </c>
      <c r="E774" s="29">
        <v>176</v>
      </c>
      <c r="F774" s="29">
        <v>361</v>
      </c>
      <c r="G774" s="31">
        <v>6.1331974176010871</v>
      </c>
      <c r="H774" s="29">
        <v>1965</v>
      </c>
      <c r="I774" s="29">
        <v>9</v>
      </c>
      <c r="J774" s="29">
        <v>6</v>
      </c>
      <c r="K774" s="36">
        <v>15</v>
      </c>
      <c r="L774" s="31">
        <v>0.76335877862595414</v>
      </c>
    </row>
    <row r="775" spans="1:12" ht="14.25" hidden="1" customHeight="1" outlineLevel="1" x14ac:dyDescent="0.2">
      <c r="A775" s="17" t="s">
        <v>1297</v>
      </c>
      <c r="B775" s="23" t="s">
        <v>1298</v>
      </c>
      <c r="C775" s="35">
        <v>244</v>
      </c>
      <c r="D775" s="19">
        <v>8</v>
      </c>
      <c r="E775" s="19">
        <v>8</v>
      </c>
      <c r="F775" s="20">
        <v>16</v>
      </c>
      <c r="G775" s="21">
        <v>6.557377049180328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hidden="1" customHeight="1" outlineLevel="1" x14ac:dyDescent="0.2">
      <c r="A776" s="17" t="s">
        <v>1299</v>
      </c>
      <c r="B776" s="23" t="s">
        <v>1073</v>
      </c>
      <c r="C776" s="35">
        <v>266</v>
      </c>
      <c r="D776" s="19">
        <v>5</v>
      </c>
      <c r="E776" s="19">
        <v>6</v>
      </c>
      <c r="F776" s="20">
        <v>11</v>
      </c>
      <c r="G776" s="21">
        <v>4.1353383458646613</v>
      </c>
      <c r="H776" s="35">
        <v>65</v>
      </c>
      <c r="I776" s="19">
        <v>0</v>
      </c>
      <c r="J776" s="19">
        <v>1</v>
      </c>
      <c r="K776" s="22">
        <v>1</v>
      </c>
      <c r="L776" s="21">
        <v>1.5384615384615385</v>
      </c>
    </row>
    <row r="777" spans="1:12" ht="14.25" hidden="1" customHeight="1" outlineLevel="1" x14ac:dyDescent="0.2">
      <c r="A777" s="17" t="s">
        <v>1300</v>
      </c>
      <c r="B777" s="23" t="s">
        <v>1231</v>
      </c>
      <c r="C777" s="35">
        <v>434</v>
      </c>
      <c r="D777" s="19">
        <v>14</v>
      </c>
      <c r="E777" s="19">
        <v>15</v>
      </c>
      <c r="F777" s="20">
        <v>29</v>
      </c>
      <c r="G777" s="21">
        <v>6.6820276497695854</v>
      </c>
      <c r="H777" s="35">
        <v>131</v>
      </c>
      <c r="I777" s="19">
        <v>1</v>
      </c>
      <c r="J777" s="19">
        <v>0</v>
      </c>
      <c r="K777" s="22">
        <v>1</v>
      </c>
      <c r="L777" s="21">
        <v>0.76335877862595414</v>
      </c>
    </row>
    <row r="778" spans="1:12" ht="14.25" hidden="1" customHeight="1" outlineLevel="1" x14ac:dyDescent="0.2">
      <c r="A778" s="17" t="s">
        <v>1301</v>
      </c>
      <c r="B778" s="23" t="s">
        <v>1302</v>
      </c>
      <c r="C778" s="35">
        <v>833</v>
      </c>
      <c r="D778" s="19">
        <v>18</v>
      </c>
      <c r="E778" s="19">
        <v>24</v>
      </c>
      <c r="F778" s="20">
        <v>42</v>
      </c>
      <c r="G778" s="21">
        <v>5.0420168067226889</v>
      </c>
      <c r="H778" s="35">
        <v>299</v>
      </c>
      <c r="I778" s="19">
        <v>1</v>
      </c>
      <c r="J778" s="19">
        <v>2</v>
      </c>
      <c r="K778" s="22">
        <v>3</v>
      </c>
      <c r="L778" s="21">
        <v>1.0033444816053512</v>
      </c>
    </row>
    <row r="779" spans="1:12" ht="14.25" hidden="1" customHeight="1" outlineLevel="1" x14ac:dyDescent="0.2">
      <c r="A779" s="17" t="s">
        <v>1303</v>
      </c>
      <c r="B779" s="23" t="s">
        <v>1304</v>
      </c>
      <c r="C779" s="35">
        <v>180</v>
      </c>
      <c r="D779" s="19">
        <v>5</v>
      </c>
      <c r="E779" s="19">
        <v>10</v>
      </c>
      <c r="F779" s="20">
        <v>15</v>
      </c>
      <c r="G779" s="21">
        <v>8.3333333333333321</v>
      </c>
      <c r="H779" s="35">
        <v>70</v>
      </c>
      <c r="I779" s="19">
        <v>1</v>
      </c>
      <c r="J779" s="19">
        <v>0</v>
      </c>
      <c r="K779" s="22">
        <v>1</v>
      </c>
      <c r="L779" s="21">
        <v>1.4285714285714286</v>
      </c>
    </row>
    <row r="780" spans="1:12" ht="14.25" hidden="1" customHeight="1" outlineLevel="1" x14ac:dyDescent="0.2">
      <c r="A780" s="17" t="s">
        <v>1305</v>
      </c>
      <c r="B780" s="23" t="s">
        <v>1306</v>
      </c>
      <c r="C780" s="35">
        <v>453</v>
      </c>
      <c r="D780" s="19">
        <v>28</v>
      </c>
      <c r="E780" s="19">
        <v>17</v>
      </c>
      <c r="F780" s="20">
        <v>45</v>
      </c>
      <c r="G780" s="21">
        <v>9.9337748344370862</v>
      </c>
      <c r="H780" s="35">
        <v>108</v>
      </c>
      <c r="I780" s="19">
        <v>0</v>
      </c>
      <c r="J780" s="19">
        <v>1</v>
      </c>
      <c r="K780" s="22">
        <v>1</v>
      </c>
      <c r="L780" s="21">
        <v>0.92592592592592582</v>
      </c>
    </row>
    <row r="781" spans="1:12" ht="14.25" hidden="1" customHeight="1" outlineLevel="1" x14ac:dyDescent="0.2">
      <c r="A781" s="17" t="s">
        <v>1307</v>
      </c>
      <c r="B781" s="23" t="s">
        <v>1308</v>
      </c>
      <c r="C781" s="35">
        <v>174</v>
      </c>
      <c r="D781" s="19">
        <v>7</v>
      </c>
      <c r="E781" s="19">
        <v>1</v>
      </c>
      <c r="F781" s="20">
        <v>8</v>
      </c>
      <c r="G781" s="21">
        <v>4.5977011494252871</v>
      </c>
      <c r="H781" s="35">
        <v>62</v>
      </c>
      <c r="I781" s="19">
        <v>0</v>
      </c>
      <c r="J781" s="19">
        <v>0</v>
      </c>
      <c r="K781" s="22">
        <v>0</v>
      </c>
      <c r="L781" s="21">
        <v>0</v>
      </c>
    </row>
    <row r="782" spans="1:12" ht="14.25" hidden="1" customHeight="1" outlineLevel="1" x14ac:dyDescent="0.2">
      <c r="A782" s="17" t="s">
        <v>1309</v>
      </c>
      <c r="B782" s="23" t="s">
        <v>1052</v>
      </c>
      <c r="C782" s="35">
        <v>844</v>
      </c>
      <c r="D782" s="19">
        <v>17</v>
      </c>
      <c r="E782" s="19">
        <v>29</v>
      </c>
      <c r="F782" s="20">
        <v>46</v>
      </c>
      <c r="G782" s="21">
        <v>5.4502369668246446</v>
      </c>
      <c r="H782" s="35">
        <v>347</v>
      </c>
      <c r="I782" s="19">
        <v>5</v>
      </c>
      <c r="J782" s="19">
        <v>2</v>
      </c>
      <c r="K782" s="22">
        <v>7</v>
      </c>
      <c r="L782" s="21">
        <v>2.0172910662824206</v>
      </c>
    </row>
    <row r="783" spans="1:12" ht="14.25" hidden="1" customHeight="1" outlineLevel="1" x14ac:dyDescent="0.2">
      <c r="A783" s="17" t="s">
        <v>1310</v>
      </c>
      <c r="B783" s="23" t="s">
        <v>629</v>
      </c>
      <c r="C783" s="35">
        <v>321</v>
      </c>
      <c r="D783" s="19">
        <v>6</v>
      </c>
      <c r="E783" s="19">
        <v>10</v>
      </c>
      <c r="F783" s="20">
        <v>16</v>
      </c>
      <c r="G783" s="21">
        <v>4.9844236760124607</v>
      </c>
      <c r="H783" s="35">
        <v>124</v>
      </c>
      <c r="I783" s="19">
        <v>1</v>
      </c>
      <c r="J783" s="19">
        <v>0</v>
      </c>
      <c r="K783" s="22">
        <v>1</v>
      </c>
      <c r="L783" s="21">
        <v>0.80645161290322576</v>
      </c>
    </row>
    <row r="784" spans="1:12" ht="14.25" hidden="1" customHeight="1" outlineLevel="1" x14ac:dyDescent="0.2">
      <c r="A784" s="17" t="s">
        <v>1311</v>
      </c>
      <c r="B784" s="23" t="s">
        <v>1312</v>
      </c>
      <c r="C784" s="35">
        <v>503</v>
      </c>
      <c r="D784" s="19">
        <v>21</v>
      </c>
      <c r="E784" s="19">
        <v>20</v>
      </c>
      <c r="F784" s="20">
        <v>41</v>
      </c>
      <c r="G784" s="21">
        <v>8.1510934393638177</v>
      </c>
      <c r="H784" s="35">
        <v>143</v>
      </c>
      <c r="I784" s="19">
        <v>0</v>
      </c>
      <c r="J784" s="19">
        <v>0</v>
      </c>
      <c r="K784" s="22">
        <v>0</v>
      </c>
      <c r="L784" s="21">
        <v>0</v>
      </c>
    </row>
    <row r="785" spans="1:12" ht="14.25" hidden="1" customHeight="1" outlineLevel="1" x14ac:dyDescent="0.2">
      <c r="A785" s="17" t="s">
        <v>1313</v>
      </c>
      <c r="B785" s="23" t="s">
        <v>1314</v>
      </c>
      <c r="C785" s="19">
        <v>1634</v>
      </c>
      <c r="D785" s="19">
        <v>56</v>
      </c>
      <c r="E785" s="19">
        <v>36</v>
      </c>
      <c r="F785" s="20">
        <v>92</v>
      </c>
      <c r="G785" s="21">
        <v>5.6303549571603426</v>
      </c>
      <c r="H785" s="19">
        <v>522</v>
      </c>
      <c r="I785" s="19">
        <v>0</v>
      </c>
      <c r="J785" s="19">
        <v>0</v>
      </c>
      <c r="K785" s="22">
        <v>0</v>
      </c>
      <c r="L785" s="21">
        <v>0</v>
      </c>
    </row>
    <row r="786" spans="1:12" ht="14.25" hidden="1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781</v>
      </c>
      <c r="E786" s="29">
        <v>692</v>
      </c>
      <c r="F786" s="29">
        <v>1473</v>
      </c>
      <c r="G786" s="31">
        <v>6.0304593465978877</v>
      </c>
      <c r="H786" s="29">
        <v>12457</v>
      </c>
      <c r="I786" s="29">
        <v>46</v>
      </c>
      <c r="J786" s="29">
        <v>30</v>
      </c>
      <c r="K786" s="36">
        <v>76</v>
      </c>
      <c r="L786" s="31">
        <v>0.61009873966444572</v>
      </c>
    </row>
    <row r="787" spans="1:12" ht="14.25" hidden="1" customHeight="1" outlineLevel="1" x14ac:dyDescent="0.2">
      <c r="A787" s="17" t="s">
        <v>1317</v>
      </c>
      <c r="B787" s="23" t="s">
        <v>1318</v>
      </c>
      <c r="C787" s="19">
        <v>2740</v>
      </c>
      <c r="D787" s="19">
        <v>103</v>
      </c>
      <c r="E787" s="19">
        <v>101</v>
      </c>
      <c r="F787" s="20">
        <v>204</v>
      </c>
      <c r="G787" s="21">
        <v>7.4452554744525541</v>
      </c>
      <c r="H787" s="19">
        <v>1627</v>
      </c>
      <c r="I787" s="19">
        <v>0</v>
      </c>
      <c r="J787" s="19">
        <v>0</v>
      </c>
      <c r="K787" s="22">
        <v>0</v>
      </c>
      <c r="L787" s="21">
        <v>0</v>
      </c>
    </row>
    <row r="788" spans="1:12" ht="14.25" hidden="1" customHeight="1" outlineLevel="1" x14ac:dyDescent="0.2">
      <c r="A788" s="17" t="s">
        <v>1319</v>
      </c>
      <c r="B788" s="23" t="s">
        <v>1320</v>
      </c>
      <c r="C788" s="35">
        <v>696</v>
      </c>
      <c r="D788" s="19">
        <v>19</v>
      </c>
      <c r="E788" s="19">
        <v>9</v>
      </c>
      <c r="F788" s="20">
        <v>28</v>
      </c>
      <c r="G788" s="21">
        <v>4.0229885057471266</v>
      </c>
      <c r="H788" s="35">
        <v>345</v>
      </c>
      <c r="I788" s="19">
        <v>3</v>
      </c>
      <c r="J788" s="19">
        <v>3</v>
      </c>
      <c r="K788" s="22">
        <v>6</v>
      </c>
      <c r="L788" s="21">
        <v>1.7391304347826086</v>
      </c>
    </row>
    <row r="789" spans="1:12" ht="14.25" hidden="1" customHeight="1" outlineLevel="1" x14ac:dyDescent="0.2">
      <c r="A789" s="17" t="s">
        <v>1321</v>
      </c>
      <c r="B789" s="23" t="s">
        <v>1322</v>
      </c>
      <c r="C789" s="19">
        <v>1011</v>
      </c>
      <c r="D789" s="19">
        <v>28</v>
      </c>
      <c r="E789" s="19">
        <v>22</v>
      </c>
      <c r="F789" s="20">
        <v>50</v>
      </c>
      <c r="G789" s="21">
        <v>4.9455984174085064</v>
      </c>
      <c r="H789" s="35">
        <v>467</v>
      </c>
      <c r="I789" s="19">
        <v>4</v>
      </c>
      <c r="J789" s="19">
        <v>7</v>
      </c>
      <c r="K789" s="22">
        <v>11</v>
      </c>
      <c r="L789" s="21">
        <v>2.3554603854389722</v>
      </c>
    </row>
    <row r="790" spans="1:12" ht="14.25" hidden="1" customHeight="1" outlineLevel="1" x14ac:dyDescent="0.2">
      <c r="A790" s="17" t="s">
        <v>1323</v>
      </c>
      <c r="B790" s="23" t="s">
        <v>1324</v>
      </c>
      <c r="C790" s="35">
        <v>356</v>
      </c>
      <c r="D790" s="19">
        <v>10</v>
      </c>
      <c r="E790" s="19">
        <v>5</v>
      </c>
      <c r="F790" s="20">
        <v>15</v>
      </c>
      <c r="G790" s="21">
        <v>4.213483146067416</v>
      </c>
      <c r="H790" s="35">
        <v>120</v>
      </c>
      <c r="I790" s="19">
        <v>0</v>
      </c>
      <c r="J790" s="19">
        <v>0</v>
      </c>
      <c r="K790" s="22">
        <v>0</v>
      </c>
      <c r="L790" s="21">
        <v>0</v>
      </c>
    </row>
    <row r="791" spans="1:12" ht="14.25" hidden="1" customHeight="1" outlineLevel="1" x14ac:dyDescent="0.2">
      <c r="A791" s="17" t="s">
        <v>1325</v>
      </c>
      <c r="B791" s="23" t="s">
        <v>1326</v>
      </c>
      <c r="C791" s="19">
        <v>1277</v>
      </c>
      <c r="D791" s="19">
        <v>39</v>
      </c>
      <c r="E791" s="19">
        <v>30</v>
      </c>
      <c r="F791" s="20">
        <v>69</v>
      </c>
      <c r="G791" s="21">
        <v>5.4032889584964758</v>
      </c>
      <c r="H791" s="35">
        <v>641</v>
      </c>
      <c r="I791" s="19">
        <v>0</v>
      </c>
      <c r="J791" s="19">
        <v>0</v>
      </c>
      <c r="K791" s="22">
        <v>0</v>
      </c>
      <c r="L791" s="21">
        <v>0</v>
      </c>
    </row>
    <row r="792" spans="1:12" ht="14.25" hidden="1" customHeight="1" outlineLevel="1" x14ac:dyDescent="0.2">
      <c r="A792" s="17" t="s">
        <v>1327</v>
      </c>
      <c r="B792" s="23" t="s">
        <v>1328</v>
      </c>
      <c r="C792" s="19">
        <v>1738</v>
      </c>
      <c r="D792" s="19">
        <v>58</v>
      </c>
      <c r="E792" s="19">
        <v>54</v>
      </c>
      <c r="F792" s="20">
        <v>112</v>
      </c>
      <c r="G792" s="21">
        <v>6.4441887226697361</v>
      </c>
      <c r="H792" s="35">
        <v>839</v>
      </c>
      <c r="I792" s="19">
        <v>2</v>
      </c>
      <c r="J792" s="19">
        <v>0</v>
      </c>
      <c r="K792" s="22">
        <v>2</v>
      </c>
      <c r="L792" s="21">
        <v>0.23837902264600713</v>
      </c>
    </row>
    <row r="793" spans="1:12" ht="14.25" hidden="1" customHeight="1" outlineLevel="1" x14ac:dyDescent="0.2">
      <c r="A793" s="17" t="s">
        <v>1329</v>
      </c>
      <c r="B793" s="23" t="s">
        <v>413</v>
      </c>
      <c r="C793" s="19">
        <v>1041</v>
      </c>
      <c r="D793" s="19">
        <v>40</v>
      </c>
      <c r="E793" s="19">
        <v>32</v>
      </c>
      <c r="F793" s="20">
        <v>72</v>
      </c>
      <c r="G793" s="21">
        <v>6.9164265129683002</v>
      </c>
      <c r="H793" s="35">
        <v>402</v>
      </c>
      <c r="I793" s="19">
        <v>3</v>
      </c>
      <c r="J793" s="19">
        <v>0</v>
      </c>
      <c r="K793" s="22">
        <v>3</v>
      </c>
      <c r="L793" s="21">
        <v>0.74626865671641784</v>
      </c>
    </row>
    <row r="794" spans="1:12" ht="14.25" hidden="1" customHeight="1" outlineLevel="1" x14ac:dyDescent="0.2">
      <c r="A794" s="17" t="s">
        <v>1330</v>
      </c>
      <c r="B794" s="23" t="s">
        <v>1331</v>
      </c>
      <c r="C794" s="35">
        <v>588</v>
      </c>
      <c r="D794" s="19">
        <v>21</v>
      </c>
      <c r="E794" s="19">
        <v>13</v>
      </c>
      <c r="F794" s="20">
        <v>34</v>
      </c>
      <c r="G794" s="21">
        <v>5.7823129251700678</v>
      </c>
      <c r="H794" s="35">
        <v>364</v>
      </c>
      <c r="I794" s="19">
        <v>1</v>
      </c>
      <c r="J794" s="19">
        <v>0</v>
      </c>
      <c r="K794" s="22">
        <v>1</v>
      </c>
      <c r="L794" s="21">
        <v>0.27472527472527475</v>
      </c>
    </row>
    <row r="795" spans="1:12" ht="14.25" hidden="1" customHeight="1" outlineLevel="1" x14ac:dyDescent="0.2">
      <c r="A795" s="17" t="s">
        <v>1332</v>
      </c>
      <c r="B795" s="23" t="s">
        <v>1333</v>
      </c>
      <c r="C795" s="35">
        <v>398</v>
      </c>
      <c r="D795" s="19">
        <v>10</v>
      </c>
      <c r="E795" s="19">
        <v>11</v>
      </c>
      <c r="F795" s="20">
        <v>21</v>
      </c>
      <c r="G795" s="21">
        <v>5.2763819095477382</v>
      </c>
      <c r="H795" s="35">
        <v>250</v>
      </c>
      <c r="I795" s="19">
        <v>0</v>
      </c>
      <c r="J795" s="19">
        <v>0</v>
      </c>
      <c r="K795" s="22">
        <v>0</v>
      </c>
      <c r="L795" s="21">
        <v>0</v>
      </c>
    </row>
    <row r="796" spans="1:12" ht="14.25" hidden="1" customHeight="1" outlineLevel="1" x14ac:dyDescent="0.2">
      <c r="A796" s="17" t="s">
        <v>1334</v>
      </c>
      <c r="B796" s="23" t="s">
        <v>1335</v>
      </c>
      <c r="C796" s="19">
        <v>1280</v>
      </c>
      <c r="D796" s="19">
        <v>46</v>
      </c>
      <c r="E796" s="19">
        <v>44</v>
      </c>
      <c r="F796" s="20">
        <v>90</v>
      </c>
      <c r="G796" s="21">
        <v>7.03125</v>
      </c>
      <c r="H796" s="19">
        <v>504</v>
      </c>
      <c r="I796" s="19">
        <v>0</v>
      </c>
      <c r="J796" s="19">
        <v>1</v>
      </c>
      <c r="K796" s="22">
        <v>1</v>
      </c>
      <c r="L796" s="21">
        <v>0.1984126984126984</v>
      </c>
    </row>
    <row r="797" spans="1:12" ht="14.25" hidden="1" customHeight="1" outlineLevel="1" x14ac:dyDescent="0.2">
      <c r="A797" s="17" t="s">
        <v>1336</v>
      </c>
      <c r="B797" s="23" t="s">
        <v>1337</v>
      </c>
      <c r="C797" s="19">
        <v>3190</v>
      </c>
      <c r="D797" s="19">
        <v>97</v>
      </c>
      <c r="E797" s="19">
        <v>70</v>
      </c>
      <c r="F797" s="20">
        <v>167</v>
      </c>
      <c r="G797" s="21">
        <v>5.2351097178683386</v>
      </c>
      <c r="H797" s="19">
        <v>1285</v>
      </c>
      <c r="I797" s="19">
        <v>1</v>
      </c>
      <c r="J797" s="19">
        <v>0</v>
      </c>
      <c r="K797" s="22">
        <v>1</v>
      </c>
      <c r="L797" s="21">
        <v>7.7821011673151752E-2</v>
      </c>
    </row>
    <row r="798" spans="1:12" ht="14.25" hidden="1" customHeight="1" outlineLevel="1" x14ac:dyDescent="0.2">
      <c r="A798" s="17" t="s">
        <v>1338</v>
      </c>
      <c r="B798" s="23" t="s">
        <v>1339</v>
      </c>
      <c r="C798" s="19">
        <v>1682</v>
      </c>
      <c r="D798" s="19">
        <v>88</v>
      </c>
      <c r="E798" s="19">
        <v>86</v>
      </c>
      <c r="F798" s="20">
        <v>174</v>
      </c>
      <c r="G798" s="21">
        <v>10.344827586206897</v>
      </c>
      <c r="H798" s="35">
        <v>959</v>
      </c>
      <c r="I798" s="19">
        <v>10</v>
      </c>
      <c r="J798" s="19">
        <v>7</v>
      </c>
      <c r="K798" s="22">
        <v>17</v>
      </c>
      <c r="L798" s="21">
        <v>1.7726798748696557</v>
      </c>
    </row>
    <row r="799" spans="1:12" ht="14.25" hidden="1" customHeight="1" outlineLevel="1" x14ac:dyDescent="0.2">
      <c r="A799" s="17" t="s">
        <v>1340</v>
      </c>
      <c r="B799" s="23" t="s">
        <v>1341</v>
      </c>
      <c r="C799" s="19">
        <v>1045</v>
      </c>
      <c r="D799" s="19">
        <v>61</v>
      </c>
      <c r="E799" s="19">
        <v>49</v>
      </c>
      <c r="F799" s="20">
        <v>110</v>
      </c>
      <c r="G799" s="21">
        <v>10.526315789473683</v>
      </c>
      <c r="H799" s="35">
        <v>714</v>
      </c>
      <c r="I799" s="19">
        <v>1</v>
      </c>
      <c r="J799" s="19">
        <v>1</v>
      </c>
      <c r="K799" s="22">
        <v>2</v>
      </c>
      <c r="L799" s="21">
        <v>0.28011204481792717</v>
      </c>
    </row>
    <row r="800" spans="1:12" ht="14.25" hidden="1" customHeight="1" outlineLevel="1" x14ac:dyDescent="0.2">
      <c r="A800" s="17" t="s">
        <v>1342</v>
      </c>
      <c r="B800" s="23" t="s">
        <v>1343</v>
      </c>
      <c r="C800" s="35">
        <v>622</v>
      </c>
      <c r="D800" s="19">
        <v>18</v>
      </c>
      <c r="E800" s="19">
        <v>14</v>
      </c>
      <c r="F800" s="20">
        <v>32</v>
      </c>
      <c r="G800" s="21">
        <v>5.144694533762058</v>
      </c>
      <c r="H800" s="35">
        <v>272</v>
      </c>
      <c r="I800" s="19">
        <v>2</v>
      </c>
      <c r="J800" s="19">
        <v>0</v>
      </c>
      <c r="K800" s="22">
        <v>2</v>
      </c>
      <c r="L800" s="21">
        <v>0.73529411764705876</v>
      </c>
    </row>
    <row r="801" spans="1:12" ht="14.25" hidden="1" customHeight="1" outlineLevel="1" x14ac:dyDescent="0.2">
      <c r="A801" s="17" t="s">
        <v>1344</v>
      </c>
      <c r="B801" s="23" t="s">
        <v>1345</v>
      </c>
      <c r="C801" s="35">
        <v>639</v>
      </c>
      <c r="D801" s="19">
        <v>10</v>
      </c>
      <c r="E801" s="19">
        <v>26</v>
      </c>
      <c r="F801" s="20">
        <v>36</v>
      </c>
      <c r="G801" s="21">
        <v>5.6338028169014089</v>
      </c>
      <c r="H801" s="35">
        <v>299</v>
      </c>
      <c r="I801" s="19">
        <v>2</v>
      </c>
      <c r="J801" s="19">
        <v>0</v>
      </c>
      <c r="K801" s="22">
        <v>2</v>
      </c>
      <c r="L801" s="21">
        <v>0.66889632107023411</v>
      </c>
    </row>
    <row r="802" spans="1:12" ht="14.25" hidden="1" customHeight="1" outlineLevel="1" x14ac:dyDescent="0.2">
      <c r="A802" s="17" t="s">
        <v>1346</v>
      </c>
      <c r="B802" s="23" t="s">
        <v>1347</v>
      </c>
      <c r="C802" s="35">
        <v>544</v>
      </c>
      <c r="D802" s="19">
        <v>21</v>
      </c>
      <c r="E802" s="19">
        <v>23</v>
      </c>
      <c r="F802" s="20">
        <v>44</v>
      </c>
      <c r="G802" s="21">
        <v>8.0882352941176467</v>
      </c>
      <c r="H802" s="19">
        <v>326</v>
      </c>
      <c r="I802" s="19">
        <v>4</v>
      </c>
      <c r="J802" s="19">
        <v>2</v>
      </c>
      <c r="K802" s="22">
        <v>6</v>
      </c>
      <c r="L802" s="21">
        <v>1.8404907975460123</v>
      </c>
    </row>
    <row r="803" spans="1:12" ht="14.25" hidden="1" customHeight="1" outlineLevel="1" x14ac:dyDescent="0.2">
      <c r="A803" s="17" t="s">
        <v>1348</v>
      </c>
      <c r="B803" s="23" t="s">
        <v>1349</v>
      </c>
      <c r="C803" s="19">
        <v>1637</v>
      </c>
      <c r="D803" s="19">
        <v>14</v>
      </c>
      <c r="E803" s="19">
        <v>22</v>
      </c>
      <c r="F803" s="20">
        <v>36</v>
      </c>
      <c r="G803" s="21">
        <v>2.1991447770311545</v>
      </c>
      <c r="H803" s="19">
        <v>1035</v>
      </c>
      <c r="I803" s="19">
        <v>6</v>
      </c>
      <c r="J803" s="19">
        <v>2</v>
      </c>
      <c r="K803" s="22">
        <v>8</v>
      </c>
      <c r="L803" s="21">
        <v>0.77294685990338163</v>
      </c>
    </row>
    <row r="804" spans="1:12" ht="14.25" hidden="1" customHeight="1" outlineLevel="1" x14ac:dyDescent="0.2">
      <c r="A804" s="17" t="s">
        <v>1350</v>
      </c>
      <c r="B804" s="23" t="s">
        <v>1158</v>
      </c>
      <c r="C804" s="35">
        <v>439</v>
      </c>
      <c r="D804" s="19">
        <v>0</v>
      </c>
      <c r="E804" s="19">
        <v>0</v>
      </c>
      <c r="F804" s="20">
        <v>0</v>
      </c>
      <c r="G804" s="21">
        <v>0</v>
      </c>
      <c r="H804" s="35">
        <v>165</v>
      </c>
      <c r="I804" s="19">
        <v>0</v>
      </c>
      <c r="J804" s="19">
        <v>0</v>
      </c>
      <c r="K804" s="22">
        <v>0</v>
      </c>
      <c r="L804" s="21">
        <v>0</v>
      </c>
    </row>
    <row r="805" spans="1:12" ht="14.25" hidden="1" customHeight="1" outlineLevel="1" x14ac:dyDescent="0.2">
      <c r="A805" s="17" t="s">
        <v>1351</v>
      </c>
      <c r="B805" s="23" t="s">
        <v>348</v>
      </c>
      <c r="C805" s="35">
        <v>763</v>
      </c>
      <c r="D805" s="19">
        <v>17</v>
      </c>
      <c r="E805" s="19">
        <v>15</v>
      </c>
      <c r="F805" s="20">
        <v>32</v>
      </c>
      <c r="G805" s="21">
        <v>4.1939711664482306</v>
      </c>
      <c r="H805" s="35">
        <v>323</v>
      </c>
      <c r="I805" s="19">
        <v>0</v>
      </c>
      <c r="J805" s="19">
        <v>0</v>
      </c>
      <c r="K805" s="22">
        <v>0</v>
      </c>
      <c r="L805" s="21">
        <v>0</v>
      </c>
    </row>
    <row r="806" spans="1:12" ht="14.25" hidden="1" customHeight="1" outlineLevel="1" x14ac:dyDescent="0.2">
      <c r="A806" s="17" t="s">
        <v>1352</v>
      </c>
      <c r="B806" s="23" t="s">
        <v>871</v>
      </c>
      <c r="C806" s="19">
        <v>1152</v>
      </c>
      <c r="D806" s="19">
        <v>33</v>
      </c>
      <c r="E806" s="19">
        <v>20</v>
      </c>
      <c r="F806" s="20">
        <v>53</v>
      </c>
      <c r="G806" s="21">
        <v>4.6006944444444446</v>
      </c>
      <c r="H806" s="35">
        <v>526</v>
      </c>
      <c r="I806" s="19">
        <v>6</v>
      </c>
      <c r="J806" s="19">
        <v>4</v>
      </c>
      <c r="K806" s="22">
        <v>10</v>
      </c>
      <c r="L806" s="21">
        <v>1.9011406844106464</v>
      </c>
    </row>
    <row r="807" spans="1:12" ht="14.25" hidden="1" customHeight="1" outlineLevel="1" x14ac:dyDescent="0.2">
      <c r="A807" s="17" t="s">
        <v>1353</v>
      </c>
      <c r="B807" s="23" t="s">
        <v>1354</v>
      </c>
      <c r="C807" s="19">
        <v>1588</v>
      </c>
      <c r="D807" s="19">
        <v>48</v>
      </c>
      <c r="E807" s="19">
        <v>46</v>
      </c>
      <c r="F807" s="20">
        <v>94</v>
      </c>
      <c r="G807" s="21">
        <v>5.9193954659949624</v>
      </c>
      <c r="H807" s="19">
        <v>994</v>
      </c>
      <c r="I807" s="19">
        <v>1</v>
      </c>
      <c r="J807" s="19">
        <v>3</v>
      </c>
      <c r="K807" s="22">
        <v>4</v>
      </c>
      <c r="L807" s="21">
        <v>0.4024144869215292</v>
      </c>
    </row>
    <row r="808" spans="1:12" ht="14.25" hidden="1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529</v>
      </c>
      <c r="E808" s="29">
        <v>521</v>
      </c>
      <c r="F808" s="29">
        <v>1050</v>
      </c>
      <c r="G808" s="31">
        <v>5.3443273782256835</v>
      </c>
      <c r="H808" s="29">
        <v>8848</v>
      </c>
      <c r="I808" s="29">
        <v>16</v>
      </c>
      <c r="J808" s="29">
        <v>28</v>
      </c>
      <c r="K808" s="36">
        <v>44</v>
      </c>
      <c r="L808" s="31">
        <v>0.49728752260397829</v>
      </c>
    </row>
    <row r="809" spans="1:12" ht="14.25" hidden="1" customHeight="1" outlineLevel="1" x14ac:dyDescent="0.2">
      <c r="A809" s="17" t="s">
        <v>1357</v>
      </c>
      <c r="B809" s="23" t="s">
        <v>1358</v>
      </c>
      <c r="C809" s="35">
        <v>376</v>
      </c>
      <c r="D809" s="19">
        <v>9</v>
      </c>
      <c r="E809" s="19">
        <v>11</v>
      </c>
      <c r="F809" s="20">
        <v>20</v>
      </c>
      <c r="G809" s="21">
        <v>5.3191489361702127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hidden="1" customHeight="1" outlineLevel="1" x14ac:dyDescent="0.2">
      <c r="A810" s="17" t="s">
        <v>1359</v>
      </c>
      <c r="B810" s="23" t="s">
        <v>1360</v>
      </c>
      <c r="C810" s="19">
        <v>2629</v>
      </c>
      <c r="D810" s="19">
        <v>95</v>
      </c>
      <c r="E810" s="19">
        <v>76</v>
      </c>
      <c r="F810" s="20">
        <v>171</v>
      </c>
      <c r="G810" s="21">
        <v>6.504374286801065</v>
      </c>
      <c r="H810" s="35">
        <v>921</v>
      </c>
      <c r="I810" s="19">
        <v>1</v>
      </c>
      <c r="J810" s="19">
        <v>3</v>
      </c>
      <c r="K810" s="22">
        <v>4</v>
      </c>
      <c r="L810" s="21">
        <v>0.43431053203040176</v>
      </c>
    </row>
    <row r="811" spans="1:12" ht="14.25" hidden="1" customHeight="1" outlineLevel="1" x14ac:dyDescent="0.2">
      <c r="A811" s="17" t="s">
        <v>1361</v>
      </c>
      <c r="B811" s="23" t="s">
        <v>1362</v>
      </c>
      <c r="C811" s="35">
        <v>484</v>
      </c>
      <c r="D811" s="19">
        <v>12</v>
      </c>
      <c r="E811" s="19">
        <v>14</v>
      </c>
      <c r="F811" s="20">
        <v>26</v>
      </c>
      <c r="G811" s="21">
        <v>5.3719008264462813</v>
      </c>
      <c r="H811" s="35">
        <v>323</v>
      </c>
      <c r="I811" s="19">
        <v>0</v>
      </c>
      <c r="J811" s="19">
        <v>0</v>
      </c>
      <c r="K811" s="22">
        <v>0</v>
      </c>
      <c r="L811" s="21">
        <v>0</v>
      </c>
    </row>
    <row r="812" spans="1:12" ht="14.25" hidden="1" customHeight="1" outlineLevel="1" x14ac:dyDescent="0.2">
      <c r="A812" s="17" t="s">
        <v>1363</v>
      </c>
      <c r="B812" s="23" t="s">
        <v>806</v>
      </c>
      <c r="C812" s="35">
        <v>907</v>
      </c>
      <c r="D812" s="19">
        <v>18</v>
      </c>
      <c r="E812" s="19">
        <v>25</v>
      </c>
      <c r="F812" s="20">
        <v>43</v>
      </c>
      <c r="G812" s="21">
        <v>4.7409040793825792</v>
      </c>
      <c r="H812" s="35">
        <v>513</v>
      </c>
      <c r="I812" s="19">
        <v>1</v>
      </c>
      <c r="J812" s="19">
        <v>2</v>
      </c>
      <c r="K812" s="22">
        <v>3</v>
      </c>
      <c r="L812" s="21">
        <v>0.58479532163742687</v>
      </c>
    </row>
    <row r="813" spans="1:12" ht="14.25" hidden="1" customHeight="1" outlineLevel="1" x14ac:dyDescent="0.2">
      <c r="A813" s="17" t="s">
        <v>1364</v>
      </c>
      <c r="B813" s="23" t="s">
        <v>1365</v>
      </c>
      <c r="C813" s="19">
        <v>1467</v>
      </c>
      <c r="D813" s="19">
        <v>40</v>
      </c>
      <c r="E813" s="19">
        <v>50</v>
      </c>
      <c r="F813" s="20">
        <v>90</v>
      </c>
      <c r="G813" s="21">
        <v>6.1349693251533743</v>
      </c>
      <c r="H813" s="35">
        <v>763</v>
      </c>
      <c r="I813" s="19">
        <v>2</v>
      </c>
      <c r="J813" s="19">
        <v>3</v>
      </c>
      <c r="K813" s="22">
        <v>5</v>
      </c>
      <c r="L813" s="21">
        <v>0.65530799475753598</v>
      </c>
    </row>
    <row r="814" spans="1:12" ht="14.25" hidden="1" customHeight="1" outlineLevel="1" x14ac:dyDescent="0.2">
      <c r="A814" s="17" t="s">
        <v>1366</v>
      </c>
      <c r="B814" s="23" t="s">
        <v>1367</v>
      </c>
      <c r="C814" s="19">
        <v>1324</v>
      </c>
      <c r="D814" s="19">
        <v>36</v>
      </c>
      <c r="E814" s="19">
        <v>31</v>
      </c>
      <c r="F814" s="20">
        <v>67</v>
      </c>
      <c r="G814" s="21">
        <v>5.0604229607250755</v>
      </c>
      <c r="H814" s="35">
        <v>474</v>
      </c>
      <c r="I814" s="19">
        <v>0</v>
      </c>
      <c r="J814" s="19">
        <v>1</v>
      </c>
      <c r="K814" s="22">
        <v>1</v>
      </c>
      <c r="L814" s="21">
        <v>0.21097046413502107</v>
      </c>
    </row>
    <row r="815" spans="1:12" ht="14.25" hidden="1" customHeight="1" outlineLevel="1" x14ac:dyDescent="0.2">
      <c r="A815" s="17" t="s">
        <v>1368</v>
      </c>
      <c r="B815" s="23" t="s">
        <v>1369</v>
      </c>
      <c r="C815" s="19">
        <v>1194</v>
      </c>
      <c r="D815" s="19">
        <v>32</v>
      </c>
      <c r="E815" s="19">
        <v>26</v>
      </c>
      <c r="F815" s="20">
        <v>58</v>
      </c>
      <c r="G815" s="21">
        <v>4.857621440536013</v>
      </c>
      <c r="H815" s="35">
        <v>486</v>
      </c>
      <c r="I815" s="19">
        <v>0</v>
      </c>
      <c r="J815" s="19">
        <v>0</v>
      </c>
      <c r="K815" s="22">
        <v>0</v>
      </c>
      <c r="L815" s="21">
        <v>0</v>
      </c>
    </row>
    <row r="816" spans="1:12" ht="14.25" hidden="1" customHeight="1" outlineLevel="1" x14ac:dyDescent="0.2">
      <c r="A816" s="17" t="s">
        <v>1370</v>
      </c>
      <c r="B816" s="23" t="s">
        <v>1371</v>
      </c>
      <c r="C816" s="19">
        <v>1550</v>
      </c>
      <c r="D816" s="19">
        <v>40</v>
      </c>
      <c r="E816" s="19">
        <v>48</v>
      </c>
      <c r="F816" s="20">
        <v>88</v>
      </c>
      <c r="G816" s="21">
        <v>5.67741935483871</v>
      </c>
      <c r="H816" s="35">
        <v>780</v>
      </c>
      <c r="I816" s="19">
        <v>0</v>
      </c>
      <c r="J816" s="19">
        <v>0</v>
      </c>
      <c r="K816" s="22">
        <v>0</v>
      </c>
      <c r="L816" s="21">
        <v>0</v>
      </c>
    </row>
    <row r="817" spans="1:12" ht="14.25" hidden="1" customHeight="1" outlineLevel="1" x14ac:dyDescent="0.2">
      <c r="A817" s="17" t="s">
        <v>1372</v>
      </c>
      <c r="B817" s="23" t="s">
        <v>1373</v>
      </c>
      <c r="C817" s="35">
        <v>926</v>
      </c>
      <c r="D817" s="19">
        <v>16</v>
      </c>
      <c r="E817" s="19">
        <v>22</v>
      </c>
      <c r="F817" s="20">
        <v>38</v>
      </c>
      <c r="G817" s="21">
        <v>4.1036717062634986</v>
      </c>
      <c r="H817" s="35">
        <v>520</v>
      </c>
      <c r="I817" s="19">
        <v>2</v>
      </c>
      <c r="J817" s="19">
        <v>2</v>
      </c>
      <c r="K817" s="22">
        <v>4</v>
      </c>
      <c r="L817" s="21">
        <v>0.76923076923076927</v>
      </c>
    </row>
    <row r="818" spans="1:12" ht="14.25" hidden="1" customHeight="1" outlineLevel="1" x14ac:dyDescent="0.2">
      <c r="A818" s="17" t="s">
        <v>1374</v>
      </c>
      <c r="B818" s="23" t="s">
        <v>912</v>
      </c>
      <c r="C818" s="35">
        <v>946</v>
      </c>
      <c r="D818" s="19">
        <v>23</v>
      </c>
      <c r="E818" s="19">
        <v>29</v>
      </c>
      <c r="F818" s="20">
        <v>52</v>
      </c>
      <c r="G818" s="21">
        <v>5.4968287526427062</v>
      </c>
      <c r="H818" s="35">
        <v>321</v>
      </c>
      <c r="I818" s="19">
        <v>0</v>
      </c>
      <c r="J818" s="19">
        <v>1</v>
      </c>
      <c r="K818" s="22">
        <v>1</v>
      </c>
      <c r="L818" s="21">
        <v>0.3115264797507788</v>
      </c>
    </row>
    <row r="819" spans="1:12" ht="14.25" hidden="1" customHeight="1" outlineLevel="1" x14ac:dyDescent="0.2">
      <c r="A819" s="17" t="s">
        <v>1375</v>
      </c>
      <c r="B819" s="23" t="s">
        <v>1376</v>
      </c>
      <c r="C819" s="35">
        <v>984</v>
      </c>
      <c r="D819" s="19">
        <v>37</v>
      </c>
      <c r="E819" s="19">
        <v>26</v>
      </c>
      <c r="F819" s="20">
        <v>63</v>
      </c>
      <c r="G819" s="21">
        <v>6.4024390243902438</v>
      </c>
      <c r="H819" s="19">
        <v>418</v>
      </c>
      <c r="I819" s="19">
        <v>2</v>
      </c>
      <c r="J819" s="19">
        <v>0</v>
      </c>
      <c r="K819" s="22">
        <v>2</v>
      </c>
      <c r="L819" s="21">
        <v>0.4784688995215311</v>
      </c>
    </row>
    <row r="820" spans="1:12" ht="14.25" hidden="1" customHeight="1" outlineLevel="1" x14ac:dyDescent="0.2">
      <c r="A820" s="17" t="s">
        <v>1377</v>
      </c>
      <c r="B820" s="23" t="s">
        <v>56</v>
      </c>
      <c r="C820" s="19">
        <v>1746</v>
      </c>
      <c r="D820" s="19">
        <v>48</v>
      </c>
      <c r="E820" s="19">
        <v>40</v>
      </c>
      <c r="F820" s="20">
        <v>88</v>
      </c>
      <c r="G820" s="21">
        <v>5.0400916380297822</v>
      </c>
      <c r="H820" s="19">
        <v>1092</v>
      </c>
      <c r="I820" s="19">
        <v>3</v>
      </c>
      <c r="J820" s="19">
        <v>6</v>
      </c>
      <c r="K820" s="22">
        <v>9</v>
      </c>
      <c r="L820" s="21">
        <v>0.82417582417582425</v>
      </c>
    </row>
    <row r="821" spans="1:12" ht="14.25" hidden="1" customHeight="1" outlineLevel="1" x14ac:dyDescent="0.2">
      <c r="A821" s="17" t="s">
        <v>1378</v>
      </c>
      <c r="B821" s="23" t="s">
        <v>1379</v>
      </c>
      <c r="C821" s="35">
        <v>468</v>
      </c>
      <c r="D821" s="19">
        <v>18</v>
      </c>
      <c r="E821" s="19">
        <v>11</v>
      </c>
      <c r="F821" s="20">
        <v>29</v>
      </c>
      <c r="G821" s="21">
        <v>6.1965811965811968</v>
      </c>
      <c r="H821" s="35">
        <v>201</v>
      </c>
      <c r="I821" s="19">
        <v>0</v>
      </c>
      <c r="J821" s="19">
        <v>1</v>
      </c>
      <c r="K821" s="22">
        <v>1</v>
      </c>
      <c r="L821" s="21">
        <v>0.49751243781094528</v>
      </c>
    </row>
    <row r="822" spans="1:12" ht="14.25" hidden="1" customHeight="1" outlineLevel="1" x14ac:dyDescent="0.2">
      <c r="A822" s="17" t="s">
        <v>1380</v>
      </c>
      <c r="B822" s="23" t="s">
        <v>1381</v>
      </c>
      <c r="C822" s="35">
        <v>328</v>
      </c>
      <c r="D822" s="19">
        <v>10</v>
      </c>
      <c r="E822" s="19">
        <v>11</v>
      </c>
      <c r="F822" s="20">
        <v>21</v>
      </c>
      <c r="G822" s="21">
        <v>6.4024390243902438</v>
      </c>
      <c r="H822" s="19">
        <v>118</v>
      </c>
      <c r="I822" s="19">
        <v>0</v>
      </c>
      <c r="J822" s="19">
        <v>0</v>
      </c>
      <c r="K822" s="22">
        <v>0</v>
      </c>
      <c r="L822" s="21">
        <v>0</v>
      </c>
    </row>
    <row r="823" spans="1:12" ht="14.25" hidden="1" customHeight="1" outlineLevel="1" x14ac:dyDescent="0.2">
      <c r="A823" s="17" t="s">
        <v>1382</v>
      </c>
      <c r="B823" s="23" t="s">
        <v>1383</v>
      </c>
      <c r="C823" s="19">
        <v>4318</v>
      </c>
      <c r="D823" s="19">
        <v>95</v>
      </c>
      <c r="E823" s="19">
        <v>101</v>
      </c>
      <c r="F823" s="20">
        <v>196</v>
      </c>
      <c r="G823" s="21">
        <v>4.5391384900416858</v>
      </c>
      <c r="H823" s="19">
        <v>1820</v>
      </c>
      <c r="I823" s="19">
        <v>5</v>
      </c>
      <c r="J823" s="19">
        <v>9</v>
      </c>
      <c r="K823" s="22">
        <v>14</v>
      </c>
      <c r="L823" s="21">
        <v>0.76923076923076927</v>
      </c>
    </row>
    <row r="824" spans="1:12" ht="14.25" hidden="1" customHeight="1" outlineLevel="1" x14ac:dyDescent="0.2">
      <c r="A824" s="27" t="s">
        <v>1384</v>
      </c>
      <c r="B824" s="28" t="s">
        <v>1385</v>
      </c>
      <c r="C824" s="29">
        <v>4601</v>
      </c>
      <c r="D824" s="29">
        <v>114</v>
      </c>
      <c r="E824" s="29">
        <v>106</v>
      </c>
      <c r="F824" s="29">
        <v>220</v>
      </c>
      <c r="G824" s="31">
        <v>4.7815692240817214</v>
      </c>
      <c r="H824" s="29">
        <v>2343</v>
      </c>
      <c r="I824" s="29">
        <v>7</v>
      </c>
      <c r="J824" s="29">
        <v>10</v>
      </c>
      <c r="K824" s="36">
        <v>17</v>
      </c>
      <c r="L824" s="31">
        <v>0.72556551429790872</v>
      </c>
    </row>
    <row r="825" spans="1:12" ht="14.25" customHeight="1" collapsed="1" x14ac:dyDescent="0.2">
      <c r="A825" s="14" t="s">
        <v>1386</v>
      </c>
      <c r="B825" s="8" t="s">
        <v>1387</v>
      </c>
      <c r="C825" s="9">
        <v>92499</v>
      </c>
      <c r="D825" s="49">
        <v>3063</v>
      </c>
      <c r="E825" s="49">
        <v>2940</v>
      </c>
      <c r="F825" s="49">
        <v>6003</v>
      </c>
      <c r="G825" s="25">
        <v>6.4897998897285367</v>
      </c>
      <c r="H825" s="9">
        <v>28634</v>
      </c>
      <c r="I825" s="49">
        <v>43</v>
      </c>
      <c r="J825" s="49">
        <v>30</v>
      </c>
      <c r="K825" s="50">
        <v>73</v>
      </c>
      <c r="L825" s="25">
        <v>0.25494167772578058</v>
      </c>
    </row>
    <row r="826" spans="1:12" ht="14.25" hidden="1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279</v>
      </c>
      <c r="E826" s="38">
        <v>227</v>
      </c>
      <c r="F826" s="38">
        <v>506</v>
      </c>
      <c r="G826" s="31">
        <v>4.1353383458646613</v>
      </c>
      <c r="H826" s="29">
        <v>4892</v>
      </c>
      <c r="I826" s="38">
        <v>20</v>
      </c>
      <c r="J826" s="38">
        <v>15</v>
      </c>
      <c r="K826" s="39">
        <v>35</v>
      </c>
      <c r="L826" s="31">
        <v>0.71545380212591991</v>
      </c>
    </row>
    <row r="827" spans="1:12" ht="14.25" hidden="1" customHeight="1" outlineLevel="1" x14ac:dyDescent="0.2">
      <c r="A827" s="17" t="s">
        <v>1390</v>
      </c>
      <c r="B827" s="23" t="s">
        <v>1391</v>
      </c>
      <c r="C827" s="35">
        <v>499</v>
      </c>
      <c r="D827" s="35">
        <v>14</v>
      </c>
      <c r="E827" s="35">
        <v>7</v>
      </c>
      <c r="F827" s="40">
        <v>21</v>
      </c>
      <c r="G827" s="21">
        <v>4.2084168336673349</v>
      </c>
      <c r="H827" s="35">
        <v>297</v>
      </c>
      <c r="I827" s="35">
        <v>0</v>
      </c>
      <c r="J827" s="35">
        <v>1</v>
      </c>
      <c r="K827" s="41">
        <v>1</v>
      </c>
      <c r="L827" s="21">
        <v>0.33670033670033667</v>
      </c>
    </row>
    <row r="828" spans="1:12" ht="14.25" hidden="1" customHeight="1" outlineLevel="1" x14ac:dyDescent="0.2">
      <c r="A828" s="42" t="s">
        <v>1392</v>
      </c>
      <c r="B828" s="43" t="s">
        <v>833</v>
      </c>
      <c r="C828" s="44">
        <v>539</v>
      </c>
      <c r="D828" s="35">
        <v>5</v>
      </c>
      <c r="E828" s="35">
        <v>5</v>
      </c>
      <c r="F828" s="40">
        <v>10</v>
      </c>
      <c r="G828" s="21">
        <v>1.855287569573284</v>
      </c>
      <c r="H828" s="35">
        <v>200</v>
      </c>
      <c r="I828" s="35">
        <v>0</v>
      </c>
      <c r="J828" s="35">
        <v>0</v>
      </c>
      <c r="K828" s="48">
        <v>0</v>
      </c>
      <c r="L828" s="46">
        <v>0</v>
      </c>
    </row>
    <row r="829" spans="1:12" ht="14.25" hidden="1" customHeight="1" outlineLevel="1" x14ac:dyDescent="0.2">
      <c r="A829" s="17" t="s">
        <v>1393</v>
      </c>
      <c r="B829" s="23" t="s">
        <v>1394</v>
      </c>
      <c r="C829" s="35">
        <v>679</v>
      </c>
      <c r="D829" s="35">
        <v>17</v>
      </c>
      <c r="E829" s="35">
        <v>15</v>
      </c>
      <c r="F829" s="40">
        <v>32</v>
      </c>
      <c r="G829" s="21">
        <v>4.7128129602356408</v>
      </c>
      <c r="H829" s="35">
        <v>313</v>
      </c>
      <c r="I829" s="35">
        <v>3</v>
      </c>
      <c r="J829" s="35">
        <v>0</v>
      </c>
      <c r="K829" s="41">
        <v>3</v>
      </c>
      <c r="L829" s="21">
        <v>0.95846645367412142</v>
      </c>
    </row>
    <row r="830" spans="1:12" ht="14.25" hidden="1" customHeight="1" outlineLevel="1" x14ac:dyDescent="0.2">
      <c r="A830" s="17" t="s">
        <v>1395</v>
      </c>
      <c r="B830" s="23" t="s">
        <v>1396</v>
      </c>
      <c r="C830" s="35">
        <v>528</v>
      </c>
      <c r="D830" s="35">
        <v>16</v>
      </c>
      <c r="E830" s="35">
        <v>9</v>
      </c>
      <c r="F830" s="40">
        <v>25</v>
      </c>
      <c r="G830" s="21">
        <v>4.7348484848484844</v>
      </c>
      <c r="H830" s="35">
        <v>237</v>
      </c>
      <c r="I830" s="35">
        <v>3</v>
      </c>
      <c r="J830" s="35">
        <v>3</v>
      </c>
      <c r="K830" s="41">
        <v>6</v>
      </c>
      <c r="L830" s="21">
        <v>2.5316455696202533</v>
      </c>
    </row>
    <row r="831" spans="1:12" ht="14.25" hidden="1" customHeight="1" outlineLevel="1" x14ac:dyDescent="0.2">
      <c r="A831" s="17" t="s">
        <v>1397</v>
      </c>
      <c r="B831" s="23" t="s">
        <v>1398</v>
      </c>
      <c r="C831" s="35">
        <v>337</v>
      </c>
      <c r="D831" s="35">
        <v>11</v>
      </c>
      <c r="E831" s="35">
        <v>4</v>
      </c>
      <c r="F831" s="40">
        <v>15</v>
      </c>
      <c r="G831" s="21">
        <v>4.4510385756676563</v>
      </c>
      <c r="H831" s="35">
        <v>124</v>
      </c>
      <c r="I831" s="35">
        <v>0</v>
      </c>
      <c r="J831" s="35">
        <v>0</v>
      </c>
      <c r="K831" s="41">
        <v>0</v>
      </c>
      <c r="L831" s="21">
        <v>0</v>
      </c>
    </row>
    <row r="832" spans="1:12" ht="14.25" hidden="1" customHeight="1" outlineLevel="1" x14ac:dyDescent="0.2">
      <c r="A832" s="17" t="s">
        <v>1399</v>
      </c>
      <c r="B832" s="23" t="s">
        <v>1400</v>
      </c>
      <c r="C832" s="19">
        <v>1090</v>
      </c>
      <c r="D832" s="35">
        <v>22</v>
      </c>
      <c r="E832" s="35">
        <v>20</v>
      </c>
      <c r="F832" s="40">
        <v>42</v>
      </c>
      <c r="G832" s="21">
        <v>3.8532110091743119</v>
      </c>
      <c r="H832" s="35">
        <v>504</v>
      </c>
      <c r="I832" s="35">
        <v>3</v>
      </c>
      <c r="J832" s="35">
        <v>0</v>
      </c>
      <c r="K832" s="41">
        <v>3</v>
      </c>
      <c r="L832" s="21">
        <v>0.59523809523809523</v>
      </c>
    </row>
    <row r="833" spans="1:12" ht="14.25" hidden="1" customHeight="1" outlineLevel="1" x14ac:dyDescent="0.2">
      <c r="A833" s="17" t="s">
        <v>1401</v>
      </c>
      <c r="B833" s="23" t="s">
        <v>1402</v>
      </c>
      <c r="C833" s="19">
        <v>1770</v>
      </c>
      <c r="D833" s="35">
        <v>31</v>
      </c>
      <c r="E833" s="35">
        <v>18</v>
      </c>
      <c r="F833" s="40">
        <v>49</v>
      </c>
      <c r="G833" s="21">
        <v>2.768361581920904</v>
      </c>
      <c r="H833" s="35">
        <v>336</v>
      </c>
      <c r="I833" s="35">
        <v>1</v>
      </c>
      <c r="J833" s="35">
        <v>2</v>
      </c>
      <c r="K833" s="41">
        <v>3</v>
      </c>
      <c r="L833" s="21">
        <v>0.89285714285714279</v>
      </c>
    </row>
    <row r="834" spans="1:12" ht="14.25" hidden="1" customHeight="1" outlineLevel="1" x14ac:dyDescent="0.2">
      <c r="A834" s="17" t="s">
        <v>1403</v>
      </c>
      <c r="B834" s="23" t="s">
        <v>1404</v>
      </c>
      <c r="C834" s="35">
        <v>265</v>
      </c>
      <c r="D834" s="35">
        <v>1</v>
      </c>
      <c r="E834" s="35">
        <v>1</v>
      </c>
      <c r="F834" s="40">
        <v>2</v>
      </c>
      <c r="G834" s="21">
        <v>0.75471698113207553</v>
      </c>
      <c r="H834" s="35">
        <v>71</v>
      </c>
      <c r="I834" s="35">
        <v>1</v>
      </c>
      <c r="J834" s="35">
        <v>1</v>
      </c>
      <c r="K834" s="41">
        <v>2</v>
      </c>
      <c r="L834" s="21">
        <v>2.8169014084507045</v>
      </c>
    </row>
    <row r="835" spans="1:12" ht="14.25" hidden="1" customHeight="1" outlineLevel="1" x14ac:dyDescent="0.2">
      <c r="A835" s="17" t="s">
        <v>1405</v>
      </c>
      <c r="B835" s="23" t="s">
        <v>1406</v>
      </c>
      <c r="C835" s="35">
        <v>596</v>
      </c>
      <c r="D835" s="35">
        <v>9</v>
      </c>
      <c r="E835" s="35">
        <v>3</v>
      </c>
      <c r="F835" s="40">
        <v>12</v>
      </c>
      <c r="G835" s="21">
        <v>2.0134228187919461</v>
      </c>
      <c r="H835" s="35">
        <v>405</v>
      </c>
      <c r="I835" s="35">
        <v>4</v>
      </c>
      <c r="J835" s="35">
        <v>1</v>
      </c>
      <c r="K835" s="41">
        <v>5</v>
      </c>
      <c r="L835" s="21">
        <v>1.2345679012345678</v>
      </c>
    </row>
    <row r="836" spans="1:12" ht="14.25" hidden="1" customHeight="1" outlineLevel="1" x14ac:dyDescent="0.2">
      <c r="A836" s="17" t="s">
        <v>1407</v>
      </c>
      <c r="B836" s="23" t="s">
        <v>1408</v>
      </c>
      <c r="C836" s="35">
        <v>342</v>
      </c>
      <c r="D836" s="35">
        <v>8</v>
      </c>
      <c r="E836" s="35">
        <v>10</v>
      </c>
      <c r="F836" s="40">
        <v>18</v>
      </c>
      <c r="G836" s="21">
        <v>5.2631578947368416</v>
      </c>
      <c r="H836" s="35">
        <v>114</v>
      </c>
      <c r="I836" s="35">
        <v>0</v>
      </c>
      <c r="J836" s="35">
        <v>0</v>
      </c>
      <c r="K836" s="41">
        <v>0</v>
      </c>
      <c r="L836" s="21">
        <v>0</v>
      </c>
    </row>
    <row r="837" spans="1:12" ht="14.25" hidden="1" customHeight="1" outlineLevel="1" x14ac:dyDescent="0.2">
      <c r="A837" s="17" t="s">
        <v>1409</v>
      </c>
      <c r="B837" s="23" t="s">
        <v>1410</v>
      </c>
      <c r="C837" s="35">
        <v>595</v>
      </c>
      <c r="D837" s="35">
        <v>22</v>
      </c>
      <c r="E837" s="35">
        <v>16</v>
      </c>
      <c r="F837" s="40">
        <v>38</v>
      </c>
      <c r="G837" s="21">
        <v>6.386554621848739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hidden="1" customHeight="1" outlineLevel="1" x14ac:dyDescent="0.2">
      <c r="A838" s="17" t="s">
        <v>1411</v>
      </c>
      <c r="B838" s="23" t="s">
        <v>1412</v>
      </c>
      <c r="C838" s="19">
        <v>1443</v>
      </c>
      <c r="D838" s="35">
        <v>25</v>
      </c>
      <c r="E838" s="35">
        <v>23</v>
      </c>
      <c r="F838" s="40">
        <v>48</v>
      </c>
      <c r="G838" s="21">
        <v>3.3264033264033266</v>
      </c>
      <c r="H838" s="35">
        <v>627</v>
      </c>
      <c r="I838" s="35">
        <v>3</v>
      </c>
      <c r="J838" s="35">
        <v>5</v>
      </c>
      <c r="K838" s="41">
        <v>8</v>
      </c>
      <c r="L838" s="21">
        <v>1.2759170653907497</v>
      </c>
    </row>
    <row r="839" spans="1:12" ht="14.25" hidden="1" customHeight="1" outlineLevel="1" x14ac:dyDescent="0.2">
      <c r="A839" s="17" t="s">
        <v>1413</v>
      </c>
      <c r="B839" s="23" t="s">
        <v>1184</v>
      </c>
      <c r="C839" s="35">
        <v>440</v>
      </c>
      <c r="D839" s="35">
        <v>12</v>
      </c>
      <c r="E839" s="35">
        <v>11</v>
      </c>
      <c r="F839" s="40">
        <v>23</v>
      </c>
      <c r="G839" s="21">
        <v>5.2272727272727266</v>
      </c>
      <c r="H839" s="35">
        <v>271</v>
      </c>
      <c r="I839" s="35">
        <v>2</v>
      </c>
      <c r="J839" s="35">
        <v>0</v>
      </c>
      <c r="K839" s="41">
        <v>2</v>
      </c>
      <c r="L839" s="21">
        <v>0.73800738007380073</v>
      </c>
    </row>
    <row r="840" spans="1:12" ht="14.25" hidden="1" customHeight="1" outlineLevel="1" x14ac:dyDescent="0.2">
      <c r="A840" s="17" t="s">
        <v>1414</v>
      </c>
      <c r="B840" s="23" t="s">
        <v>1415</v>
      </c>
      <c r="C840" s="35">
        <v>973</v>
      </c>
      <c r="D840" s="35">
        <v>28</v>
      </c>
      <c r="E840" s="35">
        <v>34</v>
      </c>
      <c r="F840" s="40">
        <v>62</v>
      </c>
      <c r="G840" s="21">
        <v>6.3720452209660845</v>
      </c>
      <c r="H840" s="35">
        <v>368</v>
      </c>
      <c r="I840" s="35">
        <v>0</v>
      </c>
      <c r="J840" s="35">
        <v>1</v>
      </c>
      <c r="K840" s="41">
        <v>1</v>
      </c>
      <c r="L840" s="21">
        <v>0.27173913043478259</v>
      </c>
    </row>
    <row r="841" spans="1:12" ht="14.25" hidden="1" customHeight="1" outlineLevel="1" x14ac:dyDescent="0.2">
      <c r="A841" s="17" t="s">
        <v>1416</v>
      </c>
      <c r="B841" s="23" t="s">
        <v>1417</v>
      </c>
      <c r="C841" s="19">
        <v>1036</v>
      </c>
      <c r="D841" s="35">
        <v>24</v>
      </c>
      <c r="E841" s="35">
        <v>25</v>
      </c>
      <c r="F841" s="40">
        <v>49</v>
      </c>
      <c r="G841" s="21">
        <v>4.7297297297297298</v>
      </c>
      <c r="H841" s="35">
        <v>434</v>
      </c>
      <c r="I841" s="35">
        <v>0</v>
      </c>
      <c r="J841" s="35">
        <v>1</v>
      </c>
      <c r="K841" s="41">
        <v>1</v>
      </c>
      <c r="L841" s="21">
        <v>0.2304147465437788</v>
      </c>
    </row>
    <row r="842" spans="1:12" ht="14.25" hidden="1" customHeight="1" outlineLevel="1" x14ac:dyDescent="0.2">
      <c r="A842" s="17" t="s">
        <v>1418</v>
      </c>
      <c r="B842" s="23" t="s">
        <v>1419</v>
      </c>
      <c r="C842" s="35">
        <v>655</v>
      </c>
      <c r="D842" s="35">
        <v>14</v>
      </c>
      <c r="E842" s="35">
        <v>16</v>
      </c>
      <c r="F842" s="40">
        <v>30</v>
      </c>
      <c r="G842" s="21">
        <v>4.5801526717557248</v>
      </c>
      <c r="H842" s="35">
        <v>327</v>
      </c>
      <c r="I842" s="35">
        <v>0</v>
      </c>
      <c r="J842" s="35">
        <v>0</v>
      </c>
      <c r="K842" s="41">
        <v>0</v>
      </c>
      <c r="L842" s="21">
        <v>0</v>
      </c>
    </row>
    <row r="843" spans="1:12" ht="14.25" hidden="1" customHeight="1" outlineLevel="1" x14ac:dyDescent="0.2">
      <c r="A843" s="17" t="s">
        <v>1420</v>
      </c>
      <c r="B843" s="23" t="s">
        <v>1421</v>
      </c>
      <c r="C843" s="35">
        <v>449</v>
      </c>
      <c r="D843" s="35">
        <v>20</v>
      </c>
      <c r="E843" s="35">
        <v>10</v>
      </c>
      <c r="F843" s="40">
        <v>30</v>
      </c>
      <c r="G843" s="21">
        <v>6.6815144766146997</v>
      </c>
      <c r="H843" s="19">
        <v>167</v>
      </c>
      <c r="I843" s="35">
        <v>0</v>
      </c>
      <c r="J843" s="35">
        <v>0</v>
      </c>
      <c r="K843" s="41">
        <v>0</v>
      </c>
      <c r="L843" s="21">
        <v>0</v>
      </c>
    </row>
    <row r="844" spans="1:12" ht="14.25" hidden="1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383</v>
      </c>
      <c r="E844" s="38">
        <v>353</v>
      </c>
      <c r="F844" s="38">
        <v>736</v>
      </c>
      <c r="G844" s="31">
        <v>5.7071960297766751</v>
      </c>
      <c r="H844" s="29">
        <v>4380</v>
      </c>
      <c r="I844" s="38">
        <v>18</v>
      </c>
      <c r="J844" s="38">
        <v>9</v>
      </c>
      <c r="K844" s="39">
        <v>27</v>
      </c>
      <c r="L844" s="31">
        <v>0.61643835616438358</v>
      </c>
    </row>
    <row r="845" spans="1:12" ht="14.25" hidden="1" customHeight="1" outlineLevel="1" x14ac:dyDescent="0.2">
      <c r="A845" s="17" t="s">
        <v>1424</v>
      </c>
      <c r="B845" s="23" t="s">
        <v>1425</v>
      </c>
      <c r="C845" s="35">
        <v>374</v>
      </c>
      <c r="D845" s="35">
        <v>15</v>
      </c>
      <c r="E845" s="35">
        <v>9</v>
      </c>
      <c r="F845" s="40">
        <v>24</v>
      </c>
      <c r="G845" s="21">
        <v>6.4171122994652414</v>
      </c>
      <c r="H845" s="35">
        <v>163</v>
      </c>
      <c r="I845" s="35">
        <v>0</v>
      </c>
      <c r="J845" s="35">
        <v>0</v>
      </c>
      <c r="K845" s="41">
        <v>0</v>
      </c>
      <c r="L845" s="21">
        <v>0</v>
      </c>
    </row>
    <row r="846" spans="1:12" ht="14.25" hidden="1" customHeight="1" outlineLevel="1" x14ac:dyDescent="0.2">
      <c r="A846" s="17" t="s">
        <v>1426</v>
      </c>
      <c r="B846" s="23" t="s">
        <v>1427</v>
      </c>
      <c r="C846" s="35">
        <v>375</v>
      </c>
      <c r="D846" s="35">
        <v>15</v>
      </c>
      <c r="E846" s="35">
        <v>10</v>
      </c>
      <c r="F846" s="40">
        <v>25</v>
      </c>
      <c r="G846" s="21">
        <v>6.666666666666667</v>
      </c>
      <c r="H846" s="35">
        <v>88</v>
      </c>
      <c r="I846" s="35">
        <v>0</v>
      </c>
      <c r="J846" s="35">
        <v>0</v>
      </c>
      <c r="K846" s="41">
        <v>0</v>
      </c>
      <c r="L846" s="21">
        <v>0</v>
      </c>
    </row>
    <row r="847" spans="1:12" ht="14.25" hidden="1" customHeight="1" outlineLevel="1" x14ac:dyDescent="0.2">
      <c r="A847" s="17" t="s">
        <v>1428</v>
      </c>
      <c r="B847" s="23" t="s">
        <v>1429</v>
      </c>
      <c r="C847" s="35">
        <v>257</v>
      </c>
      <c r="D847" s="35">
        <v>6</v>
      </c>
      <c r="E847" s="35">
        <v>5</v>
      </c>
      <c r="F847" s="40">
        <v>11</v>
      </c>
      <c r="G847" s="21">
        <v>4.2801556420233462</v>
      </c>
      <c r="H847" s="35">
        <v>136</v>
      </c>
      <c r="I847" s="35">
        <v>0</v>
      </c>
      <c r="J847" s="35">
        <v>0</v>
      </c>
      <c r="K847" s="41">
        <v>0</v>
      </c>
      <c r="L847" s="21">
        <v>0</v>
      </c>
    </row>
    <row r="848" spans="1:12" ht="14.25" hidden="1" customHeight="1" outlineLevel="1" x14ac:dyDescent="0.2">
      <c r="A848" s="17" t="s">
        <v>1430</v>
      </c>
      <c r="B848" s="23" t="s">
        <v>1431</v>
      </c>
      <c r="C848" s="35">
        <v>758</v>
      </c>
      <c r="D848" s="35">
        <v>16</v>
      </c>
      <c r="E848" s="35">
        <v>18</v>
      </c>
      <c r="F848" s="40">
        <v>34</v>
      </c>
      <c r="G848" s="21">
        <v>4.4854881266490763</v>
      </c>
      <c r="H848" s="35">
        <v>322</v>
      </c>
      <c r="I848" s="35">
        <v>2</v>
      </c>
      <c r="J848" s="35">
        <v>3</v>
      </c>
      <c r="K848" s="41">
        <v>5</v>
      </c>
      <c r="L848" s="21">
        <v>1.5527950310559007</v>
      </c>
    </row>
    <row r="849" spans="1:12" ht="14.25" hidden="1" customHeight="1" outlineLevel="1" x14ac:dyDescent="0.2">
      <c r="A849" s="17" t="s">
        <v>1432</v>
      </c>
      <c r="B849" s="23" t="s">
        <v>1433</v>
      </c>
      <c r="C849" s="19">
        <v>1185</v>
      </c>
      <c r="D849" s="35">
        <v>37</v>
      </c>
      <c r="E849" s="35">
        <v>40</v>
      </c>
      <c r="F849" s="40">
        <v>77</v>
      </c>
      <c r="G849" s="21">
        <v>6.4978902953586495</v>
      </c>
      <c r="H849" s="35">
        <v>326</v>
      </c>
      <c r="I849" s="35">
        <v>0</v>
      </c>
      <c r="J849" s="35">
        <v>0</v>
      </c>
      <c r="K849" s="41">
        <v>0</v>
      </c>
      <c r="L849" s="21">
        <v>0</v>
      </c>
    </row>
    <row r="850" spans="1:12" ht="14.25" hidden="1" customHeight="1" outlineLevel="1" x14ac:dyDescent="0.2">
      <c r="A850" s="17" t="s">
        <v>1434</v>
      </c>
      <c r="B850" s="23" t="s">
        <v>1435</v>
      </c>
      <c r="C850" s="35">
        <v>961</v>
      </c>
      <c r="D850" s="35">
        <v>23</v>
      </c>
      <c r="E850" s="35">
        <v>26</v>
      </c>
      <c r="F850" s="40">
        <v>49</v>
      </c>
      <c r="G850" s="21">
        <v>5.0988553590010408</v>
      </c>
      <c r="H850" s="35">
        <v>316</v>
      </c>
      <c r="I850" s="35">
        <v>1</v>
      </c>
      <c r="J850" s="35">
        <v>0</v>
      </c>
      <c r="K850" s="41">
        <v>1</v>
      </c>
      <c r="L850" s="21">
        <v>0.31645569620253167</v>
      </c>
    </row>
    <row r="851" spans="1:12" ht="14.25" hidden="1" customHeight="1" outlineLevel="1" x14ac:dyDescent="0.2">
      <c r="A851" s="17" t="s">
        <v>1436</v>
      </c>
      <c r="B851" s="23" t="s">
        <v>1437</v>
      </c>
      <c r="C851" s="35">
        <v>630</v>
      </c>
      <c r="D851" s="35">
        <v>15</v>
      </c>
      <c r="E851" s="35">
        <v>7</v>
      </c>
      <c r="F851" s="40">
        <v>22</v>
      </c>
      <c r="G851" s="21">
        <v>3.4920634920634921</v>
      </c>
      <c r="H851" s="35">
        <v>322</v>
      </c>
      <c r="I851" s="35">
        <v>1</v>
      </c>
      <c r="J851" s="35">
        <v>0</v>
      </c>
      <c r="K851" s="41">
        <v>1</v>
      </c>
      <c r="L851" s="21">
        <v>0.3105590062111801</v>
      </c>
    </row>
    <row r="852" spans="1:12" ht="14.25" hidden="1" customHeight="1" outlineLevel="1" x14ac:dyDescent="0.2">
      <c r="A852" s="17" t="s">
        <v>1438</v>
      </c>
      <c r="B852" s="23" t="s">
        <v>1439</v>
      </c>
      <c r="C852" s="35">
        <v>993</v>
      </c>
      <c r="D852" s="35">
        <v>30</v>
      </c>
      <c r="E852" s="35">
        <v>26</v>
      </c>
      <c r="F852" s="40">
        <v>56</v>
      </c>
      <c r="G852" s="21">
        <v>5.6394763343403831</v>
      </c>
      <c r="H852" s="35">
        <v>236</v>
      </c>
      <c r="I852" s="35">
        <v>0</v>
      </c>
      <c r="J852" s="35">
        <v>1</v>
      </c>
      <c r="K852" s="41">
        <v>1</v>
      </c>
      <c r="L852" s="21">
        <v>0.42372881355932202</v>
      </c>
    </row>
    <row r="853" spans="1:12" ht="14.25" hidden="1" customHeight="1" outlineLevel="1" x14ac:dyDescent="0.2">
      <c r="A853" s="17" t="s">
        <v>1440</v>
      </c>
      <c r="B853" s="23" t="s">
        <v>1441</v>
      </c>
      <c r="C853" s="35">
        <v>568</v>
      </c>
      <c r="D853" s="35">
        <v>25</v>
      </c>
      <c r="E853" s="35">
        <v>16</v>
      </c>
      <c r="F853" s="40">
        <v>41</v>
      </c>
      <c r="G853" s="21">
        <v>7.21830985915493</v>
      </c>
      <c r="H853" s="35">
        <v>183</v>
      </c>
      <c r="I853" s="35">
        <v>2</v>
      </c>
      <c r="J853" s="35">
        <v>0</v>
      </c>
      <c r="K853" s="41">
        <v>2</v>
      </c>
      <c r="L853" s="21">
        <v>1.0928961748633881</v>
      </c>
    </row>
    <row r="854" spans="1:12" ht="14.25" hidden="1" customHeight="1" outlineLevel="1" x14ac:dyDescent="0.2">
      <c r="A854" s="17" t="s">
        <v>1442</v>
      </c>
      <c r="B854" s="23" t="s">
        <v>1443</v>
      </c>
      <c r="C854" s="35">
        <v>367</v>
      </c>
      <c r="D854" s="35">
        <v>21</v>
      </c>
      <c r="E854" s="35">
        <v>12</v>
      </c>
      <c r="F854" s="40">
        <v>33</v>
      </c>
      <c r="G854" s="21">
        <v>8.9918256130790191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hidden="1" customHeight="1" outlineLevel="1" x14ac:dyDescent="0.2">
      <c r="A855" s="17" t="s">
        <v>1444</v>
      </c>
      <c r="B855" s="23" t="s">
        <v>1306</v>
      </c>
      <c r="C855" s="35">
        <v>701</v>
      </c>
      <c r="D855" s="35">
        <v>12</v>
      </c>
      <c r="E855" s="35">
        <v>24</v>
      </c>
      <c r="F855" s="40">
        <v>36</v>
      </c>
      <c r="G855" s="21">
        <v>5.1355206847360915</v>
      </c>
      <c r="H855" s="35">
        <v>262</v>
      </c>
      <c r="I855" s="35">
        <v>8</v>
      </c>
      <c r="J855" s="35">
        <v>2</v>
      </c>
      <c r="K855" s="41">
        <v>10</v>
      </c>
      <c r="L855" s="21">
        <v>3.8167938931297711</v>
      </c>
    </row>
    <row r="856" spans="1:12" ht="14.25" hidden="1" customHeight="1" outlineLevel="1" x14ac:dyDescent="0.2">
      <c r="A856" s="17" t="s">
        <v>1445</v>
      </c>
      <c r="B856" s="23" t="s">
        <v>1446</v>
      </c>
      <c r="C856" s="35">
        <v>788</v>
      </c>
      <c r="D856" s="35">
        <v>12</v>
      </c>
      <c r="E856" s="35">
        <v>21</v>
      </c>
      <c r="F856" s="40">
        <v>33</v>
      </c>
      <c r="G856" s="21">
        <v>4.187817258883249</v>
      </c>
      <c r="H856" s="35">
        <v>348</v>
      </c>
      <c r="I856" s="35">
        <v>0</v>
      </c>
      <c r="J856" s="35">
        <v>2</v>
      </c>
      <c r="K856" s="41">
        <v>2</v>
      </c>
      <c r="L856" s="21">
        <v>0.57471264367816088</v>
      </c>
    </row>
    <row r="857" spans="1:12" ht="14.25" hidden="1" customHeight="1" outlineLevel="1" x14ac:dyDescent="0.2">
      <c r="A857" s="17" t="s">
        <v>1447</v>
      </c>
      <c r="B857" s="23" t="s">
        <v>1448</v>
      </c>
      <c r="C857" s="19">
        <v>1231</v>
      </c>
      <c r="D857" s="35">
        <v>37</v>
      </c>
      <c r="E857" s="35">
        <v>44</v>
      </c>
      <c r="F857" s="40">
        <v>81</v>
      </c>
      <c r="G857" s="21">
        <v>6.5800162469536962</v>
      </c>
      <c r="H857" s="35">
        <v>273</v>
      </c>
      <c r="I857" s="35">
        <v>0</v>
      </c>
      <c r="J857" s="35">
        <v>0</v>
      </c>
      <c r="K857" s="41">
        <v>0</v>
      </c>
      <c r="L857" s="21">
        <v>0</v>
      </c>
    </row>
    <row r="858" spans="1:12" ht="14.25" hidden="1" customHeight="1" outlineLevel="1" x14ac:dyDescent="0.2">
      <c r="A858" s="17" t="s">
        <v>1449</v>
      </c>
      <c r="B858" s="23" t="s">
        <v>1450</v>
      </c>
      <c r="C858" s="35">
        <v>800</v>
      </c>
      <c r="D858" s="35">
        <v>24</v>
      </c>
      <c r="E858" s="35">
        <v>25</v>
      </c>
      <c r="F858" s="40">
        <v>49</v>
      </c>
      <c r="G858" s="21">
        <v>6.125</v>
      </c>
      <c r="H858" s="35">
        <v>155</v>
      </c>
      <c r="I858" s="35">
        <v>2</v>
      </c>
      <c r="J858" s="35">
        <v>1</v>
      </c>
      <c r="K858" s="41">
        <v>3</v>
      </c>
      <c r="L858" s="21">
        <v>1.935483870967742</v>
      </c>
    </row>
    <row r="859" spans="1:12" ht="14.25" hidden="1" customHeight="1" outlineLevel="1" x14ac:dyDescent="0.2">
      <c r="A859" s="17" t="s">
        <v>1451</v>
      </c>
      <c r="B859" s="23" t="s">
        <v>1452</v>
      </c>
      <c r="C859" s="35">
        <v>404</v>
      </c>
      <c r="D859" s="35">
        <v>11</v>
      </c>
      <c r="E859" s="35">
        <v>10</v>
      </c>
      <c r="F859" s="40">
        <v>21</v>
      </c>
      <c r="G859" s="21">
        <v>5.1980198019801982</v>
      </c>
      <c r="H859" s="35">
        <v>187</v>
      </c>
      <c r="I859" s="35">
        <v>0</v>
      </c>
      <c r="J859" s="35">
        <v>0</v>
      </c>
      <c r="K859" s="41">
        <v>0</v>
      </c>
      <c r="L859" s="21">
        <v>0</v>
      </c>
    </row>
    <row r="860" spans="1:12" ht="14.25" hidden="1" customHeight="1" outlineLevel="1" x14ac:dyDescent="0.2">
      <c r="A860" s="17" t="s">
        <v>1453</v>
      </c>
      <c r="B860" s="23" t="s">
        <v>1454</v>
      </c>
      <c r="C860" s="19">
        <v>1365</v>
      </c>
      <c r="D860" s="35">
        <v>48</v>
      </c>
      <c r="E860" s="35">
        <v>34</v>
      </c>
      <c r="F860" s="40">
        <v>82</v>
      </c>
      <c r="G860" s="21">
        <v>6.0073260073260073</v>
      </c>
      <c r="H860" s="35">
        <v>489</v>
      </c>
      <c r="I860" s="35">
        <v>2</v>
      </c>
      <c r="J860" s="35">
        <v>0</v>
      </c>
      <c r="K860" s="41">
        <v>2</v>
      </c>
      <c r="L860" s="21">
        <v>0.40899795501022501</v>
      </c>
    </row>
    <row r="861" spans="1:12" ht="14.25" hidden="1" customHeight="1" outlineLevel="1" x14ac:dyDescent="0.2">
      <c r="A861" s="17" t="s">
        <v>1455</v>
      </c>
      <c r="B861" s="23" t="s">
        <v>1456</v>
      </c>
      <c r="C861" s="35">
        <v>668</v>
      </c>
      <c r="D861" s="35">
        <v>16</v>
      </c>
      <c r="E861" s="35">
        <v>15</v>
      </c>
      <c r="F861" s="40">
        <v>31</v>
      </c>
      <c r="G861" s="21">
        <v>4.6407185628742509</v>
      </c>
      <c r="H861" s="35">
        <v>312</v>
      </c>
      <c r="I861" s="35">
        <v>0</v>
      </c>
      <c r="J861" s="35">
        <v>0</v>
      </c>
      <c r="K861" s="41">
        <v>0</v>
      </c>
      <c r="L861" s="21">
        <v>0</v>
      </c>
    </row>
    <row r="862" spans="1:12" ht="14.25" hidden="1" customHeight="1" outlineLevel="1" x14ac:dyDescent="0.2">
      <c r="A862" s="17" t="s">
        <v>1457</v>
      </c>
      <c r="B862" s="23" t="s">
        <v>1458</v>
      </c>
      <c r="C862" s="35">
        <v>471</v>
      </c>
      <c r="D862" s="35">
        <v>20</v>
      </c>
      <c r="E862" s="35">
        <v>11</v>
      </c>
      <c r="F862" s="40">
        <v>31</v>
      </c>
      <c r="G862" s="21">
        <v>6.5817409766454356</v>
      </c>
      <c r="H862" s="19">
        <v>151</v>
      </c>
      <c r="I862" s="35">
        <v>0</v>
      </c>
      <c r="J862" s="35">
        <v>0</v>
      </c>
      <c r="K862" s="41">
        <v>0</v>
      </c>
      <c r="L862" s="21">
        <v>0</v>
      </c>
    </row>
    <row r="863" spans="1:12" ht="14.25" hidden="1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496</v>
      </c>
      <c r="E863" s="38">
        <v>496</v>
      </c>
      <c r="F863" s="38">
        <v>992</v>
      </c>
      <c r="G863" s="31">
        <v>6.5617145125016538</v>
      </c>
      <c r="H863" s="29">
        <v>5117</v>
      </c>
      <c r="I863" s="38">
        <v>0</v>
      </c>
      <c r="J863" s="38">
        <v>0</v>
      </c>
      <c r="K863" s="39">
        <v>0</v>
      </c>
      <c r="L863" s="31">
        <v>0</v>
      </c>
    </row>
    <row r="864" spans="1:12" ht="14.25" hidden="1" customHeight="1" outlineLevel="1" x14ac:dyDescent="0.2">
      <c r="A864" s="17" t="s">
        <v>1461</v>
      </c>
      <c r="B864" s="23" t="s">
        <v>1462</v>
      </c>
      <c r="C864" s="35">
        <v>445</v>
      </c>
      <c r="D864" s="35">
        <v>12</v>
      </c>
      <c r="E864" s="35">
        <v>11</v>
      </c>
      <c r="F864" s="40">
        <v>23</v>
      </c>
      <c r="G864" s="21">
        <v>5.1685393258426959</v>
      </c>
      <c r="H864" s="35">
        <v>175</v>
      </c>
      <c r="I864" s="35">
        <v>0</v>
      </c>
      <c r="J864" s="35">
        <v>0</v>
      </c>
      <c r="K864" s="41">
        <v>0</v>
      </c>
      <c r="L864" s="21">
        <v>0</v>
      </c>
    </row>
    <row r="865" spans="1:12" ht="14.25" hidden="1" customHeight="1" outlineLevel="1" x14ac:dyDescent="0.2">
      <c r="A865" s="17" t="s">
        <v>1463</v>
      </c>
      <c r="B865" s="23" t="s">
        <v>1464</v>
      </c>
      <c r="C865" s="35">
        <v>541</v>
      </c>
      <c r="D865" s="35">
        <v>32</v>
      </c>
      <c r="E865" s="35">
        <v>36</v>
      </c>
      <c r="F865" s="40">
        <v>68</v>
      </c>
      <c r="G865" s="21">
        <v>12.56931608133087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hidden="1" customHeight="1" outlineLevel="1" x14ac:dyDescent="0.2">
      <c r="A866" s="17" t="s">
        <v>1465</v>
      </c>
      <c r="B866" s="23" t="s">
        <v>1466</v>
      </c>
      <c r="C866" s="35">
        <v>538</v>
      </c>
      <c r="D866" s="35">
        <v>10</v>
      </c>
      <c r="E866" s="35">
        <v>6</v>
      </c>
      <c r="F866" s="40">
        <v>16</v>
      </c>
      <c r="G866" s="21">
        <v>2.9739776951672861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hidden="1" customHeight="1" outlineLevel="1" x14ac:dyDescent="0.2">
      <c r="A867" s="17" t="s">
        <v>1467</v>
      </c>
      <c r="B867" s="23" t="s">
        <v>1468</v>
      </c>
      <c r="C867" s="35">
        <v>891</v>
      </c>
      <c r="D867" s="35">
        <v>62</v>
      </c>
      <c r="E867" s="35">
        <v>55</v>
      </c>
      <c r="F867" s="40">
        <v>117</v>
      </c>
      <c r="G867" s="21">
        <v>13.131313131313133</v>
      </c>
      <c r="H867" s="35">
        <v>315</v>
      </c>
      <c r="I867" s="35">
        <v>0</v>
      </c>
      <c r="J867" s="35">
        <v>0</v>
      </c>
      <c r="K867" s="41">
        <v>0</v>
      </c>
      <c r="L867" s="21">
        <v>0</v>
      </c>
    </row>
    <row r="868" spans="1:12" ht="14.25" hidden="1" customHeight="1" outlineLevel="1" x14ac:dyDescent="0.2">
      <c r="A868" s="17" t="s">
        <v>1469</v>
      </c>
      <c r="B868" s="23" t="s">
        <v>1470</v>
      </c>
      <c r="C868" s="35">
        <v>591</v>
      </c>
      <c r="D868" s="35">
        <v>8</v>
      </c>
      <c r="E868" s="35">
        <v>14</v>
      </c>
      <c r="F868" s="40">
        <v>22</v>
      </c>
      <c r="G868" s="21">
        <v>3.7225042301184432</v>
      </c>
      <c r="H868" s="35">
        <v>212</v>
      </c>
      <c r="I868" s="35">
        <v>0</v>
      </c>
      <c r="J868" s="35">
        <v>0</v>
      </c>
      <c r="K868" s="41">
        <v>0</v>
      </c>
      <c r="L868" s="21">
        <v>0</v>
      </c>
    </row>
    <row r="869" spans="1:12" ht="14.25" hidden="1" customHeight="1" outlineLevel="1" x14ac:dyDescent="0.2">
      <c r="A869" s="17" t="s">
        <v>1471</v>
      </c>
      <c r="B869" s="23" t="s">
        <v>1472</v>
      </c>
      <c r="C869" s="35">
        <v>818</v>
      </c>
      <c r="D869" s="35">
        <v>19</v>
      </c>
      <c r="E869" s="35">
        <v>24</v>
      </c>
      <c r="F869" s="40">
        <v>43</v>
      </c>
      <c r="G869" s="21">
        <v>5.2567237163814182</v>
      </c>
      <c r="H869" s="35">
        <v>326</v>
      </c>
      <c r="I869" s="35">
        <v>0</v>
      </c>
      <c r="J869" s="35">
        <v>0</v>
      </c>
      <c r="K869" s="41">
        <v>0</v>
      </c>
      <c r="L869" s="21">
        <v>0</v>
      </c>
    </row>
    <row r="870" spans="1:12" ht="14.25" hidden="1" customHeight="1" outlineLevel="1" x14ac:dyDescent="0.2">
      <c r="A870" s="17" t="s">
        <v>1473</v>
      </c>
      <c r="B870" s="23" t="s">
        <v>1474</v>
      </c>
      <c r="C870" s="35">
        <v>811</v>
      </c>
      <c r="D870" s="35">
        <v>24</v>
      </c>
      <c r="E870" s="35">
        <v>19</v>
      </c>
      <c r="F870" s="40">
        <v>43</v>
      </c>
      <c r="G870" s="21">
        <v>5.3020961775585702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hidden="1" customHeight="1" outlineLevel="1" x14ac:dyDescent="0.2">
      <c r="A871" s="17" t="s">
        <v>1475</v>
      </c>
      <c r="B871" s="23" t="s">
        <v>1476</v>
      </c>
      <c r="C871" s="35">
        <v>707</v>
      </c>
      <c r="D871" s="35">
        <v>20</v>
      </c>
      <c r="E871" s="35">
        <v>16</v>
      </c>
      <c r="F871" s="40">
        <v>36</v>
      </c>
      <c r="G871" s="21">
        <v>5.0919377652050919</v>
      </c>
      <c r="H871" s="35">
        <v>329</v>
      </c>
      <c r="I871" s="35">
        <v>0</v>
      </c>
      <c r="J871" s="35">
        <v>0</v>
      </c>
      <c r="K871" s="41">
        <v>0</v>
      </c>
      <c r="L871" s="21">
        <v>0</v>
      </c>
    </row>
    <row r="872" spans="1:12" ht="14.25" hidden="1" customHeight="1" outlineLevel="1" x14ac:dyDescent="0.2">
      <c r="A872" s="17" t="s">
        <v>1477</v>
      </c>
      <c r="B872" s="23" t="s">
        <v>1478</v>
      </c>
      <c r="C872" s="35">
        <v>835</v>
      </c>
      <c r="D872" s="35">
        <v>37</v>
      </c>
      <c r="E872" s="35">
        <v>35</v>
      </c>
      <c r="F872" s="40">
        <v>72</v>
      </c>
      <c r="G872" s="21">
        <v>8.6227544910179645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hidden="1" customHeight="1" outlineLevel="1" x14ac:dyDescent="0.2">
      <c r="A873" s="17" t="s">
        <v>1479</v>
      </c>
      <c r="B873" s="23" t="s">
        <v>1480</v>
      </c>
      <c r="C873" s="35">
        <v>726</v>
      </c>
      <c r="D873" s="35">
        <v>11</v>
      </c>
      <c r="E873" s="35">
        <v>12</v>
      </c>
      <c r="F873" s="40">
        <v>23</v>
      </c>
      <c r="G873" s="21">
        <v>3.1680440771349865</v>
      </c>
      <c r="H873" s="35">
        <v>288</v>
      </c>
      <c r="I873" s="35">
        <v>0</v>
      </c>
      <c r="J873" s="35">
        <v>0</v>
      </c>
      <c r="K873" s="41">
        <v>0</v>
      </c>
      <c r="L873" s="21">
        <v>0</v>
      </c>
    </row>
    <row r="874" spans="1:12" ht="14.25" hidden="1" customHeight="1" outlineLevel="1" x14ac:dyDescent="0.2">
      <c r="A874" s="17" t="s">
        <v>1481</v>
      </c>
      <c r="B874" s="23" t="s">
        <v>56</v>
      </c>
      <c r="C874" s="19">
        <v>1057</v>
      </c>
      <c r="D874" s="35">
        <v>21</v>
      </c>
      <c r="E874" s="35">
        <v>22</v>
      </c>
      <c r="F874" s="40">
        <v>43</v>
      </c>
      <c r="G874" s="21">
        <v>4.0681173131504256</v>
      </c>
      <c r="H874" s="35">
        <v>505</v>
      </c>
      <c r="I874" s="35">
        <v>0</v>
      </c>
      <c r="J874" s="35">
        <v>0</v>
      </c>
      <c r="K874" s="41">
        <v>0</v>
      </c>
      <c r="L874" s="21">
        <v>0</v>
      </c>
    </row>
    <row r="875" spans="1:12" ht="14.25" hidden="1" customHeight="1" outlineLevel="1" x14ac:dyDescent="0.2">
      <c r="A875" s="17" t="s">
        <v>1482</v>
      </c>
      <c r="B875" s="23" t="s">
        <v>1483</v>
      </c>
      <c r="C875" s="35">
        <v>988</v>
      </c>
      <c r="D875" s="35">
        <v>19</v>
      </c>
      <c r="E875" s="35">
        <v>16</v>
      </c>
      <c r="F875" s="40">
        <v>35</v>
      </c>
      <c r="G875" s="21">
        <v>3.5425101214574899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hidden="1" customHeight="1" outlineLevel="1" x14ac:dyDescent="0.2">
      <c r="A876" s="17" t="s">
        <v>1484</v>
      </c>
      <c r="B876" s="23" t="s">
        <v>1485</v>
      </c>
      <c r="C876" s="35">
        <v>653</v>
      </c>
      <c r="D876" s="35">
        <v>9</v>
      </c>
      <c r="E876" s="35">
        <v>13</v>
      </c>
      <c r="F876" s="40">
        <v>22</v>
      </c>
      <c r="G876" s="21">
        <v>3.3690658499234303</v>
      </c>
      <c r="H876" s="35">
        <v>261</v>
      </c>
      <c r="I876" s="35">
        <v>0</v>
      </c>
      <c r="J876" s="35">
        <v>0</v>
      </c>
      <c r="K876" s="41">
        <v>0</v>
      </c>
      <c r="L876" s="21">
        <v>0</v>
      </c>
    </row>
    <row r="877" spans="1:12" ht="14.25" hidden="1" customHeight="1" outlineLevel="1" x14ac:dyDescent="0.2">
      <c r="A877" s="17" t="s">
        <v>1486</v>
      </c>
      <c r="B877" s="23" t="s">
        <v>1487</v>
      </c>
      <c r="C877" s="19">
        <v>3373</v>
      </c>
      <c r="D877" s="35">
        <v>132</v>
      </c>
      <c r="E877" s="35">
        <v>134</v>
      </c>
      <c r="F877" s="40">
        <v>266</v>
      </c>
      <c r="G877" s="21">
        <v>7.8861547583753344</v>
      </c>
      <c r="H877" s="35">
        <v>896</v>
      </c>
      <c r="I877" s="35">
        <v>0</v>
      </c>
      <c r="J877" s="35">
        <v>0</v>
      </c>
      <c r="K877" s="41">
        <v>0</v>
      </c>
      <c r="L877" s="21">
        <v>0</v>
      </c>
    </row>
    <row r="878" spans="1:12" ht="14.25" hidden="1" customHeight="1" outlineLevel="1" x14ac:dyDescent="0.2">
      <c r="A878" s="17" t="s">
        <v>1488</v>
      </c>
      <c r="B878" s="23" t="s">
        <v>1489</v>
      </c>
      <c r="C878" s="35">
        <v>534</v>
      </c>
      <c r="D878" s="35">
        <v>24</v>
      </c>
      <c r="E878" s="35">
        <v>20</v>
      </c>
      <c r="F878" s="40">
        <v>44</v>
      </c>
      <c r="G878" s="21">
        <v>8.239700374531834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hidden="1" customHeight="1" outlineLevel="1" x14ac:dyDescent="0.2">
      <c r="A879" s="17" t="s">
        <v>1490</v>
      </c>
      <c r="B879" s="23" t="s">
        <v>1491</v>
      </c>
      <c r="C879" s="35">
        <v>535</v>
      </c>
      <c r="D879" s="35">
        <v>29</v>
      </c>
      <c r="E879" s="35">
        <v>36</v>
      </c>
      <c r="F879" s="40">
        <v>65</v>
      </c>
      <c r="G879" s="21">
        <v>12.149532710280374</v>
      </c>
      <c r="H879" s="35">
        <v>100</v>
      </c>
      <c r="I879" s="35">
        <v>0</v>
      </c>
      <c r="J879" s="35">
        <v>0</v>
      </c>
      <c r="K879" s="41">
        <v>0</v>
      </c>
      <c r="L879" s="21">
        <v>0</v>
      </c>
    </row>
    <row r="880" spans="1:12" ht="14.25" hidden="1" customHeight="1" outlineLevel="1" x14ac:dyDescent="0.2">
      <c r="A880" s="17" t="s">
        <v>1492</v>
      </c>
      <c r="B880" s="23" t="s">
        <v>1493</v>
      </c>
      <c r="C880" s="19">
        <v>1075</v>
      </c>
      <c r="D880" s="35">
        <v>27</v>
      </c>
      <c r="E880" s="35">
        <v>27</v>
      </c>
      <c r="F880" s="40">
        <v>54</v>
      </c>
      <c r="G880" s="21">
        <v>5.0232558139534884</v>
      </c>
      <c r="H880" s="19">
        <v>414</v>
      </c>
      <c r="I880" s="35">
        <v>0</v>
      </c>
      <c r="J880" s="35">
        <v>0</v>
      </c>
      <c r="K880" s="41">
        <v>0</v>
      </c>
      <c r="L880" s="21">
        <v>0</v>
      </c>
    </row>
    <row r="881" spans="1:12" ht="14.25" hidden="1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1483</v>
      </c>
      <c r="E881" s="38">
        <v>1467</v>
      </c>
      <c r="F881" s="38">
        <v>2950</v>
      </c>
      <c r="G881" s="31">
        <v>7.5491977377997284</v>
      </c>
      <c r="H881" s="29">
        <v>10344</v>
      </c>
      <c r="I881" s="38">
        <v>2</v>
      </c>
      <c r="J881" s="38">
        <v>4</v>
      </c>
      <c r="K881" s="39">
        <v>6</v>
      </c>
      <c r="L881" s="31">
        <v>5.8004640371229696E-2</v>
      </c>
    </row>
    <row r="882" spans="1:12" ht="14.25" hidden="1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30</v>
      </c>
      <c r="E882" s="35">
        <v>30</v>
      </c>
      <c r="F882" s="40">
        <v>60</v>
      </c>
      <c r="G882" s="21">
        <v>5.1948051948051948</v>
      </c>
      <c r="H882" s="35">
        <v>385</v>
      </c>
      <c r="I882" s="35">
        <v>0</v>
      </c>
      <c r="J882" s="35">
        <v>0</v>
      </c>
      <c r="K882" s="41">
        <v>0</v>
      </c>
      <c r="L882" s="21">
        <v>0</v>
      </c>
    </row>
    <row r="883" spans="1:12" ht="14.25" hidden="1" customHeight="1" outlineLevel="1" x14ac:dyDescent="0.2">
      <c r="A883" s="17" t="s">
        <v>1498</v>
      </c>
      <c r="B883" s="23" t="s">
        <v>1499</v>
      </c>
      <c r="C883" s="35">
        <v>730</v>
      </c>
      <c r="D883" s="35">
        <v>24</v>
      </c>
      <c r="E883" s="35">
        <v>26</v>
      </c>
      <c r="F883" s="40">
        <v>50</v>
      </c>
      <c r="G883" s="21">
        <v>6.8493150684931505</v>
      </c>
      <c r="H883" s="35">
        <v>385</v>
      </c>
      <c r="I883" s="35">
        <v>0</v>
      </c>
      <c r="J883" s="35">
        <v>0</v>
      </c>
      <c r="K883" s="41">
        <v>0</v>
      </c>
      <c r="L883" s="21">
        <v>0</v>
      </c>
    </row>
    <row r="884" spans="1:12" ht="14.25" hidden="1" customHeight="1" outlineLevel="1" x14ac:dyDescent="0.2">
      <c r="A884" s="17" t="s">
        <v>1500</v>
      </c>
      <c r="B884" s="23" t="s">
        <v>1501</v>
      </c>
      <c r="C884" s="35">
        <v>584</v>
      </c>
      <c r="D884" s="35">
        <v>20</v>
      </c>
      <c r="E884" s="35">
        <v>17</v>
      </c>
      <c r="F884" s="40">
        <v>37</v>
      </c>
      <c r="G884" s="21">
        <v>6.3356164383561646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hidden="1" customHeight="1" outlineLevel="1" x14ac:dyDescent="0.2">
      <c r="A885" s="17" t="s">
        <v>1502</v>
      </c>
      <c r="B885" s="23" t="s">
        <v>1503</v>
      </c>
      <c r="C885" s="35">
        <v>463</v>
      </c>
      <c r="D885" s="35">
        <v>10</v>
      </c>
      <c r="E885" s="35">
        <v>9</v>
      </c>
      <c r="F885" s="40">
        <v>19</v>
      </c>
      <c r="G885" s="21">
        <v>4.1036717062634986</v>
      </c>
      <c r="H885" s="35">
        <v>221</v>
      </c>
      <c r="I885" s="35">
        <v>0</v>
      </c>
      <c r="J885" s="35">
        <v>0</v>
      </c>
      <c r="K885" s="41">
        <v>0</v>
      </c>
      <c r="L885" s="21">
        <v>0</v>
      </c>
    </row>
    <row r="886" spans="1:12" ht="14.25" hidden="1" customHeight="1" outlineLevel="1" x14ac:dyDescent="0.2">
      <c r="A886" s="17" t="s">
        <v>1504</v>
      </c>
      <c r="B886" s="23" t="s">
        <v>1505</v>
      </c>
      <c r="C886" s="35">
        <v>689</v>
      </c>
      <c r="D886" s="35">
        <v>17</v>
      </c>
      <c r="E886" s="35">
        <v>15</v>
      </c>
      <c r="F886" s="40">
        <v>32</v>
      </c>
      <c r="G886" s="21">
        <v>4.6444121915820027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hidden="1" customHeight="1" outlineLevel="1" x14ac:dyDescent="0.2">
      <c r="A887" s="17" t="s">
        <v>1506</v>
      </c>
      <c r="B887" s="23" t="s">
        <v>1507</v>
      </c>
      <c r="C887" s="35">
        <v>647</v>
      </c>
      <c r="D887" s="35">
        <v>17</v>
      </c>
      <c r="E887" s="35">
        <v>29</v>
      </c>
      <c r="F887" s="40">
        <v>46</v>
      </c>
      <c r="G887" s="21">
        <v>7.1097372488408039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hidden="1" customHeight="1" outlineLevel="1" x14ac:dyDescent="0.2">
      <c r="A888" s="17" t="s">
        <v>1508</v>
      </c>
      <c r="B888" s="23" t="s">
        <v>1509</v>
      </c>
      <c r="C888" s="19">
        <v>1125</v>
      </c>
      <c r="D888" s="35">
        <v>50</v>
      </c>
      <c r="E888" s="35">
        <v>46</v>
      </c>
      <c r="F888" s="40">
        <v>96</v>
      </c>
      <c r="G888" s="21">
        <v>8.5333333333333332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hidden="1" customHeight="1" outlineLevel="1" x14ac:dyDescent="0.2">
      <c r="A889" s="42" t="s">
        <v>1510</v>
      </c>
      <c r="B889" s="43" t="s">
        <v>1511</v>
      </c>
      <c r="C889" s="47">
        <v>1058</v>
      </c>
      <c r="D889" s="35">
        <v>29</v>
      </c>
      <c r="E889" s="35">
        <v>43</v>
      </c>
      <c r="F889" s="40">
        <v>72</v>
      </c>
      <c r="G889" s="21">
        <v>6.8052930056710776</v>
      </c>
      <c r="H889" s="35">
        <v>348</v>
      </c>
      <c r="I889" s="35">
        <v>0</v>
      </c>
      <c r="J889" s="35">
        <v>0</v>
      </c>
      <c r="K889" s="48">
        <v>0</v>
      </c>
      <c r="L889" s="46">
        <v>0</v>
      </c>
    </row>
    <row r="890" spans="1:12" ht="14.25" hidden="1" customHeight="1" outlineLevel="1" x14ac:dyDescent="0.2">
      <c r="A890" s="17" t="s">
        <v>1512</v>
      </c>
      <c r="B890" s="23" t="s">
        <v>1513</v>
      </c>
      <c r="C890" s="35">
        <v>361</v>
      </c>
      <c r="D890" s="35">
        <v>7</v>
      </c>
      <c r="E890" s="35">
        <v>15</v>
      </c>
      <c r="F890" s="40">
        <v>22</v>
      </c>
      <c r="G890" s="21">
        <v>6.094182825484765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hidden="1" customHeight="1" outlineLevel="1" x14ac:dyDescent="0.2">
      <c r="A891" s="17" t="s">
        <v>1514</v>
      </c>
      <c r="B891" s="23" t="s">
        <v>1515</v>
      </c>
      <c r="C891" s="35">
        <v>295</v>
      </c>
      <c r="D891" s="35">
        <v>3</v>
      </c>
      <c r="E891" s="35">
        <v>1</v>
      </c>
      <c r="F891" s="40">
        <v>4</v>
      </c>
      <c r="G891" s="21">
        <v>1.3559322033898304</v>
      </c>
      <c r="H891" s="35">
        <v>138</v>
      </c>
      <c r="I891" s="35">
        <v>0</v>
      </c>
      <c r="J891" s="35">
        <v>0</v>
      </c>
      <c r="K891" s="41">
        <v>0</v>
      </c>
      <c r="L891" s="21">
        <v>0</v>
      </c>
    </row>
    <row r="892" spans="1:12" ht="14.25" hidden="1" customHeight="1" outlineLevel="1" x14ac:dyDescent="0.2">
      <c r="A892" s="17" t="s">
        <v>1516</v>
      </c>
      <c r="B892" s="23" t="s">
        <v>463</v>
      </c>
      <c r="C892" s="19">
        <v>1047</v>
      </c>
      <c r="D892" s="35">
        <v>40</v>
      </c>
      <c r="E892" s="35">
        <v>35</v>
      </c>
      <c r="F892" s="40">
        <v>75</v>
      </c>
      <c r="G892" s="21">
        <v>7.1633237822349569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hidden="1" customHeight="1" outlineLevel="1" x14ac:dyDescent="0.2">
      <c r="A893" s="17" t="s">
        <v>1517</v>
      </c>
      <c r="B893" s="23" t="s">
        <v>1518</v>
      </c>
      <c r="C893" s="19">
        <v>1227</v>
      </c>
      <c r="D893" s="35">
        <v>82</v>
      </c>
      <c r="E893" s="35">
        <v>94</v>
      </c>
      <c r="F893" s="40">
        <v>176</v>
      </c>
      <c r="G893" s="21">
        <v>14.343928280358597</v>
      </c>
      <c r="H893" s="35">
        <v>423</v>
      </c>
      <c r="I893" s="35">
        <v>0</v>
      </c>
      <c r="J893" s="35">
        <v>1</v>
      </c>
      <c r="K893" s="41">
        <v>1</v>
      </c>
      <c r="L893" s="21">
        <v>0.2364066193853428</v>
      </c>
    </row>
    <row r="894" spans="1:12" ht="14.25" hidden="1" customHeight="1" outlineLevel="1" x14ac:dyDescent="0.2">
      <c r="A894" s="17" t="s">
        <v>1519</v>
      </c>
      <c r="B894" s="23" t="s">
        <v>1520</v>
      </c>
      <c r="C894" s="19">
        <v>1639</v>
      </c>
      <c r="D894" s="35">
        <v>42</v>
      </c>
      <c r="E894" s="35">
        <v>34</v>
      </c>
      <c r="F894" s="40">
        <v>76</v>
      </c>
      <c r="G894" s="21">
        <v>4.6369737644905431</v>
      </c>
      <c r="H894" s="35">
        <v>446</v>
      </c>
      <c r="I894" s="35">
        <v>0</v>
      </c>
      <c r="J894" s="35">
        <v>2</v>
      </c>
      <c r="K894" s="41">
        <v>2</v>
      </c>
      <c r="L894" s="21">
        <v>0.44843049327354262</v>
      </c>
    </row>
    <row r="895" spans="1:12" ht="14.25" hidden="1" customHeight="1" outlineLevel="1" x14ac:dyDescent="0.2">
      <c r="A895" s="17" t="s">
        <v>1521</v>
      </c>
      <c r="B895" s="23" t="s">
        <v>751</v>
      </c>
      <c r="C895" s="35">
        <v>971</v>
      </c>
      <c r="D895" s="35">
        <v>38</v>
      </c>
      <c r="E895" s="35">
        <v>21</v>
      </c>
      <c r="F895" s="40">
        <v>59</v>
      </c>
      <c r="G895" s="21">
        <v>6.0762100926879503</v>
      </c>
      <c r="H895" s="35">
        <v>395</v>
      </c>
      <c r="I895" s="35">
        <v>0</v>
      </c>
      <c r="J895" s="35">
        <v>0</v>
      </c>
      <c r="K895" s="41">
        <v>0</v>
      </c>
      <c r="L895" s="21">
        <v>0</v>
      </c>
    </row>
    <row r="896" spans="1:12" ht="14.25" hidden="1" customHeight="1" outlineLevel="1" x14ac:dyDescent="0.2">
      <c r="A896" s="17" t="s">
        <v>1522</v>
      </c>
      <c r="B896" s="23" t="s">
        <v>1523</v>
      </c>
      <c r="C896" s="35">
        <v>737</v>
      </c>
      <c r="D896" s="35">
        <v>29</v>
      </c>
      <c r="E896" s="35">
        <v>31</v>
      </c>
      <c r="F896" s="40">
        <v>60</v>
      </c>
      <c r="G896" s="21">
        <v>8.1411126187245593</v>
      </c>
      <c r="H896" s="35">
        <v>267</v>
      </c>
      <c r="I896" s="35">
        <v>0</v>
      </c>
      <c r="J896" s="35">
        <v>0</v>
      </c>
      <c r="K896" s="41">
        <v>0</v>
      </c>
      <c r="L896" s="21">
        <v>0</v>
      </c>
    </row>
    <row r="897" spans="1:12" ht="14.25" hidden="1" customHeight="1" outlineLevel="1" x14ac:dyDescent="0.2">
      <c r="A897" s="17" t="s">
        <v>1524</v>
      </c>
      <c r="B897" s="23" t="s">
        <v>1525</v>
      </c>
      <c r="C897" s="35">
        <v>525</v>
      </c>
      <c r="D897" s="35">
        <v>29</v>
      </c>
      <c r="E897" s="35">
        <v>16</v>
      </c>
      <c r="F897" s="40">
        <v>45</v>
      </c>
      <c r="G897" s="21">
        <v>8.5714285714285712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hidden="1" customHeight="1" outlineLevel="1" x14ac:dyDescent="0.2">
      <c r="A898" s="17" t="s">
        <v>1526</v>
      </c>
      <c r="B898" s="23" t="s">
        <v>1527</v>
      </c>
      <c r="C898" s="19">
        <v>1337</v>
      </c>
      <c r="D898" s="35">
        <v>35</v>
      </c>
      <c r="E898" s="35">
        <v>28</v>
      </c>
      <c r="F898" s="40">
        <v>63</v>
      </c>
      <c r="G898" s="21">
        <v>4.7120418848167542</v>
      </c>
      <c r="H898" s="35">
        <v>415</v>
      </c>
      <c r="I898" s="35">
        <v>0</v>
      </c>
      <c r="J898" s="35">
        <v>0</v>
      </c>
      <c r="K898" s="41">
        <v>0</v>
      </c>
      <c r="L898" s="21">
        <v>0</v>
      </c>
    </row>
    <row r="899" spans="1:12" ht="14.25" hidden="1" customHeight="1" outlineLevel="1" x14ac:dyDescent="0.2">
      <c r="A899" s="17" t="s">
        <v>1528</v>
      </c>
      <c r="B899" s="23" t="s">
        <v>1529</v>
      </c>
      <c r="C899" s="19">
        <v>1203</v>
      </c>
      <c r="D899" s="35">
        <v>24</v>
      </c>
      <c r="E899" s="35">
        <v>24</v>
      </c>
      <c r="F899" s="40">
        <v>48</v>
      </c>
      <c r="G899" s="21">
        <v>3.9900249376558601</v>
      </c>
      <c r="H899" s="35">
        <v>671</v>
      </c>
      <c r="I899" s="35">
        <v>0</v>
      </c>
      <c r="J899" s="35">
        <v>0</v>
      </c>
      <c r="K899" s="41">
        <v>0</v>
      </c>
      <c r="L899" s="21">
        <v>0</v>
      </c>
    </row>
    <row r="900" spans="1:12" ht="14.25" hidden="1" customHeight="1" outlineLevel="1" x14ac:dyDescent="0.2">
      <c r="A900" s="17" t="s">
        <v>1530</v>
      </c>
      <c r="B900" s="23" t="s">
        <v>1531</v>
      </c>
      <c r="C900" s="35">
        <v>559</v>
      </c>
      <c r="D900" s="35">
        <v>64</v>
      </c>
      <c r="E900" s="35">
        <v>56</v>
      </c>
      <c r="F900" s="40">
        <v>120</v>
      </c>
      <c r="G900" s="21">
        <v>21.466905187835419</v>
      </c>
      <c r="H900" s="35">
        <v>122</v>
      </c>
      <c r="I900" s="35">
        <v>0</v>
      </c>
      <c r="J900" s="35">
        <v>0</v>
      </c>
      <c r="K900" s="41">
        <v>0</v>
      </c>
      <c r="L900" s="21">
        <v>0</v>
      </c>
    </row>
    <row r="901" spans="1:12" ht="14.25" hidden="1" customHeight="1" outlineLevel="1" x14ac:dyDescent="0.2">
      <c r="A901" s="17" t="s">
        <v>1532</v>
      </c>
      <c r="B901" s="23" t="s">
        <v>1533</v>
      </c>
      <c r="C901" s="35">
        <v>508</v>
      </c>
      <c r="D901" s="35">
        <v>16</v>
      </c>
      <c r="E901" s="35">
        <v>10</v>
      </c>
      <c r="F901" s="40">
        <v>26</v>
      </c>
      <c r="G901" s="21">
        <v>5.1181102362204722</v>
      </c>
      <c r="H901" s="35">
        <v>156</v>
      </c>
      <c r="I901" s="35">
        <v>0</v>
      </c>
      <c r="J901" s="35">
        <v>0</v>
      </c>
      <c r="K901" s="41">
        <v>0</v>
      </c>
      <c r="L901" s="21">
        <v>0</v>
      </c>
    </row>
    <row r="902" spans="1:12" ht="14.25" hidden="1" customHeight="1" outlineLevel="1" x14ac:dyDescent="0.2">
      <c r="A902" s="17" t="s">
        <v>1534</v>
      </c>
      <c r="B902" s="23" t="s">
        <v>1535</v>
      </c>
      <c r="C902" s="19">
        <v>1294</v>
      </c>
      <c r="D902" s="35">
        <v>39</v>
      </c>
      <c r="E902" s="35">
        <v>52</v>
      </c>
      <c r="F902" s="40">
        <v>91</v>
      </c>
      <c r="G902" s="21">
        <v>7.0324574961360113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hidden="1" customHeight="1" outlineLevel="1" x14ac:dyDescent="0.2">
      <c r="A903" s="17" t="s">
        <v>1536</v>
      </c>
      <c r="B903" s="23" t="s">
        <v>1537</v>
      </c>
      <c r="C903" s="19">
        <v>1657</v>
      </c>
      <c r="D903" s="35">
        <v>34</v>
      </c>
      <c r="E903" s="35">
        <v>39</v>
      </c>
      <c r="F903" s="40">
        <v>73</v>
      </c>
      <c r="G903" s="21">
        <v>4.4055522027761018</v>
      </c>
      <c r="H903" s="35">
        <v>527</v>
      </c>
      <c r="I903" s="35">
        <v>0</v>
      </c>
      <c r="J903" s="35">
        <v>0</v>
      </c>
      <c r="K903" s="41">
        <v>0</v>
      </c>
      <c r="L903" s="21">
        <v>0</v>
      </c>
    </row>
    <row r="904" spans="1:12" ht="14.25" hidden="1" customHeight="1" outlineLevel="1" x14ac:dyDescent="0.2">
      <c r="A904" s="17" t="s">
        <v>1538</v>
      </c>
      <c r="B904" s="23" t="s">
        <v>1539</v>
      </c>
      <c r="C904" s="35">
        <v>641</v>
      </c>
      <c r="D904" s="35">
        <v>15</v>
      </c>
      <c r="E904" s="35">
        <v>24</v>
      </c>
      <c r="F904" s="40">
        <v>39</v>
      </c>
      <c r="G904" s="21">
        <v>6.0842433697347893</v>
      </c>
      <c r="H904" s="35">
        <v>189</v>
      </c>
      <c r="I904" s="35">
        <v>0</v>
      </c>
      <c r="J904" s="35">
        <v>0</v>
      </c>
      <c r="K904" s="41">
        <v>0</v>
      </c>
      <c r="L904" s="21">
        <v>0</v>
      </c>
    </row>
    <row r="905" spans="1:12" ht="14.25" hidden="1" customHeight="1" outlineLevel="1" x14ac:dyDescent="0.2">
      <c r="A905" s="17" t="s">
        <v>1540</v>
      </c>
      <c r="B905" s="23" t="s">
        <v>849</v>
      </c>
      <c r="C905" s="35">
        <v>595</v>
      </c>
      <c r="D905" s="35">
        <v>18</v>
      </c>
      <c r="E905" s="35">
        <v>25</v>
      </c>
      <c r="F905" s="40">
        <v>43</v>
      </c>
      <c r="G905" s="21">
        <v>7.226890756302522</v>
      </c>
      <c r="H905" s="35">
        <v>195</v>
      </c>
      <c r="I905" s="35">
        <v>0</v>
      </c>
      <c r="J905" s="35">
        <v>0</v>
      </c>
      <c r="K905" s="41">
        <v>0</v>
      </c>
      <c r="L905" s="21">
        <v>0</v>
      </c>
    </row>
    <row r="906" spans="1:12" ht="14.25" hidden="1" customHeight="1" outlineLevel="1" x14ac:dyDescent="0.2">
      <c r="A906" s="17" t="s">
        <v>1541</v>
      </c>
      <c r="B906" s="23" t="s">
        <v>1542</v>
      </c>
      <c r="C906" s="35">
        <v>866</v>
      </c>
      <c r="D906" s="35">
        <v>20</v>
      </c>
      <c r="E906" s="35">
        <v>24</v>
      </c>
      <c r="F906" s="40">
        <v>44</v>
      </c>
      <c r="G906" s="21">
        <v>5.0808314087759809</v>
      </c>
      <c r="H906" s="35">
        <v>388</v>
      </c>
      <c r="I906" s="35">
        <v>0</v>
      </c>
      <c r="J906" s="35">
        <v>0</v>
      </c>
      <c r="K906" s="41">
        <v>0</v>
      </c>
      <c r="L906" s="21">
        <v>0</v>
      </c>
    </row>
    <row r="907" spans="1:12" ht="14.25" hidden="1" customHeight="1" outlineLevel="1" x14ac:dyDescent="0.2">
      <c r="A907" s="17" t="s">
        <v>1543</v>
      </c>
      <c r="B907" s="23" t="s">
        <v>1544</v>
      </c>
      <c r="C907" s="35">
        <v>826</v>
      </c>
      <c r="D907" s="35">
        <v>24</v>
      </c>
      <c r="E907" s="35">
        <v>28</v>
      </c>
      <c r="F907" s="40">
        <v>52</v>
      </c>
      <c r="G907" s="21">
        <v>6.2953995157384997</v>
      </c>
      <c r="H907" s="35">
        <v>350</v>
      </c>
      <c r="I907" s="35">
        <v>1</v>
      </c>
      <c r="J907" s="35">
        <v>1</v>
      </c>
      <c r="K907" s="41">
        <v>2</v>
      </c>
      <c r="L907" s="21">
        <v>0.5714285714285714</v>
      </c>
    </row>
    <row r="908" spans="1:12" ht="14.25" hidden="1" customHeight="1" outlineLevel="1" x14ac:dyDescent="0.2">
      <c r="A908" s="17" t="s">
        <v>1545</v>
      </c>
      <c r="B908" s="23" t="s">
        <v>1546</v>
      </c>
      <c r="C908" s="19">
        <v>1267</v>
      </c>
      <c r="D908" s="35">
        <v>60</v>
      </c>
      <c r="E908" s="35">
        <v>50</v>
      </c>
      <c r="F908" s="40">
        <v>110</v>
      </c>
      <c r="G908" s="21">
        <v>8.681925808997633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hidden="1" customHeight="1" outlineLevel="1" x14ac:dyDescent="0.2">
      <c r="A909" s="17" t="s">
        <v>1547</v>
      </c>
      <c r="B909" s="23" t="s">
        <v>1548</v>
      </c>
      <c r="C909" s="35">
        <v>370</v>
      </c>
      <c r="D909" s="35">
        <v>14</v>
      </c>
      <c r="E909" s="35">
        <v>5</v>
      </c>
      <c r="F909" s="40">
        <v>19</v>
      </c>
      <c r="G909" s="21">
        <v>5.1351351351351351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hidden="1" customHeight="1" outlineLevel="1" x14ac:dyDescent="0.2">
      <c r="A910" s="17" t="s">
        <v>1549</v>
      </c>
      <c r="B910" s="23" t="s">
        <v>1550</v>
      </c>
      <c r="C910" s="35">
        <v>380</v>
      </c>
      <c r="D910" s="35">
        <v>9</v>
      </c>
      <c r="E910" s="35">
        <v>7</v>
      </c>
      <c r="F910" s="40">
        <v>16</v>
      </c>
      <c r="G910" s="21">
        <v>4.2105263157894735</v>
      </c>
      <c r="H910" s="35">
        <v>150</v>
      </c>
      <c r="I910" s="35">
        <v>0</v>
      </c>
      <c r="J910" s="35">
        <v>0</v>
      </c>
      <c r="K910" s="41">
        <v>0</v>
      </c>
      <c r="L910" s="21">
        <v>0</v>
      </c>
    </row>
    <row r="911" spans="1:12" ht="14.25" hidden="1" customHeight="1" outlineLevel="1" x14ac:dyDescent="0.2">
      <c r="A911" s="17" t="s">
        <v>1551</v>
      </c>
      <c r="B911" s="23" t="s">
        <v>1552</v>
      </c>
      <c r="C911" s="19">
        <v>1749</v>
      </c>
      <c r="D911" s="35">
        <v>138</v>
      </c>
      <c r="E911" s="35">
        <v>123</v>
      </c>
      <c r="F911" s="40">
        <v>261</v>
      </c>
      <c r="G911" s="21">
        <v>14.922813036020582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hidden="1" customHeight="1" outlineLevel="1" x14ac:dyDescent="0.2">
      <c r="A912" s="17" t="s">
        <v>1553</v>
      </c>
      <c r="B912" s="23" t="s">
        <v>1554</v>
      </c>
      <c r="C912" s="19">
        <v>1871</v>
      </c>
      <c r="D912" s="35">
        <v>56</v>
      </c>
      <c r="E912" s="35">
        <v>54</v>
      </c>
      <c r="F912" s="40">
        <v>110</v>
      </c>
      <c r="G912" s="21">
        <v>5.879208979155532</v>
      </c>
      <c r="H912" s="35">
        <v>649</v>
      </c>
      <c r="I912" s="35">
        <v>0</v>
      </c>
      <c r="J912" s="35">
        <v>0</v>
      </c>
      <c r="K912" s="41">
        <v>0</v>
      </c>
      <c r="L912" s="21">
        <v>0</v>
      </c>
    </row>
    <row r="913" spans="1:12" ht="14.25" hidden="1" customHeight="1" outlineLevel="1" x14ac:dyDescent="0.2">
      <c r="A913" s="17" t="s">
        <v>1555</v>
      </c>
      <c r="B913" s="23" t="s">
        <v>1556</v>
      </c>
      <c r="C913" s="19">
        <v>1262</v>
      </c>
      <c r="D913" s="35">
        <v>42</v>
      </c>
      <c r="E913" s="35">
        <v>28</v>
      </c>
      <c r="F913" s="40">
        <v>70</v>
      </c>
      <c r="G913" s="21">
        <v>5.54675118858954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hidden="1" customHeight="1" outlineLevel="1" x14ac:dyDescent="0.2">
      <c r="A914" s="17" t="s">
        <v>1557</v>
      </c>
      <c r="B914" s="23" t="s">
        <v>1558</v>
      </c>
      <c r="C914" s="19">
        <v>1459</v>
      </c>
      <c r="D914" s="35">
        <v>48</v>
      </c>
      <c r="E914" s="35">
        <v>57</v>
      </c>
      <c r="F914" s="40">
        <v>105</v>
      </c>
      <c r="G914" s="21">
        <v>7.1967100753941056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hidden="1" customHeight="1" outlineLevel="1" x14ac:dyDescent="0.2">
      <c r="A915" s="17" t="s">
        <v>1559</v>
      </c>
      <c r="B915" s="23" t="s">
        <v>1560</v>
      </c>
      <c r="C915" s="35">
        <v>869</v>
      </c>
      <c r="D915" s="35">
        <v>36</v>
      </c>
      <c r="E915" s="35">
        <v>42</v>
      </c>
      <c r="F915" s="40">
        <v>78</v>
      </c>
      <c r="G915" s="21">
        <v>8.9758342922899885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hidden="1" customHeight="1" outlineLevel="1" x14ac:dyDescent="0.2">
      <c r="A916" s="17" t="s">
        <v>1561</v>
      </c>
      <c r="B916" s="23" t="s">
        <v>1562</v>
      </c>
      <c r="C916" s="35">
        <v>791</v>
      </c>
      <c r="D916" s="35">
        <v>36</v>
      </c>
      <c r="E916" s="35">
        <v>39</v>
      </c>
      <c r="F916" s="40">
        <v>75</v>
      </c>
      <c r="G916" s="21">
        <v>9.4816687737041718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hidden="1" customHeight="1" outlineLevel="1" x14ac:dyDescent="0.2">
      <c r="A917" s="17" t="s">
        <v>1563</v>
      </c>
      <c r="B917" s="23" t="s">
        <v>1564</v>
      </c>
      <c r="C917" s="35">
        <v>822</v>
      </c>
      <c r="D917" s="35">
        <v>37</v>
      </c>
      <c r="E917" s="35">
        <v>42</v>
      </c>
      <c r="F917" s="40">
        <v>79</v>
      </c>
      <c r="G917" s="21">
        <v>9.6107055961070547</v>
      </c>
      <c r="H917" s="35">
        <v>131</v>
      </c>
      <c r="I917" s="35">
        <v>0</v>
      </c>
      <c r="J917" s="35">
        <v>0</v>
      </c>
      <c r="K917" s="41">
        <v>0</v>
      </c>
      <c r="L917" s="21">
        <v>0</v>
      </c>
    </row>
    <row r="918" spans="1:12" ht="14.25" hidden="1" customHeight="1" outlineLevel="1" x14ac:dyDescent="0.2">
      <c r="A918" s="17" t="s">
        <v>1565</v>
      </c>
      <c r="B918" s="23" t="s">
        <v>629</v>
      </c>
      <c r="C918" s="35">
        <v>529</v>
      </c>
      <c r="D918" s="35">
        <v>5</v>
      </c>
      <c r="E918" s="35">
        <v>9</v>
      </c>
      <c r="F918" s="40">
        <v>14</v>
      </c>
      <c r="G918" s="21">
        <v>2.6465028355387523</v>
      </c>
      <c r="H918" s="35">
        <v>216</v>
      </c>
      <c r="I918" s="35">
        <v>1</v>
      </c>
      <c r="J918" s="35">
        <v>0</v>
      </c>
      <c r="K918" s="41">
        <v>1</v>
      </c>
      <c r="L918" s="21">
        <v>0.46296296296296291</v>
      </c>
    </row>
    <row r="919" spans="1:12" ht="14.25" hidden="1" customHeight="1" outlineLevel="1" x14ac:dyDescent="0.2">
      <c r="A919" s="17" t="s">
        <v>1566</v>
      </c>
      <c r="B919" s="23" t="s">
        <v>631</v>
      </c>
      <c r="C919" s="35">
        <v>379</v>
      </c>
      <c r="D919" s="35">
        <v>6</v>
      </c>
      <c r="E919" s="35">
        <v>7</v>
      </c>
      <c r="F919" s="40">
        <v>13</v>
      </c>
      <c r="G919" s="21">
        <v>3.4300791556728232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hidden="1" customHeight="1" outlineLevel="1" x14ac:dyDescent="0.2">
      <c r="A920" s="17" t="s">
        <v>1567</v>
      </c>
      <c r="B920" s="23" t="s">
        <v>354</v>
      </c>
      <c r="C920" s="19">
        <v>1249</v>
      </c>
      <c r="D920" s="35">
        <v>46</v>
      </c>
      <c r="E920" s="35">
        <v>48</v>
      </c>
      <c r="F920" s="40">
        <v>94</v>
      </c>
      <c r="G920" s="21">
        <v>7.5260208166533227</v>
      </c>
      <c r="H920" s="35">
        <v>128</v>
      </c>
      <c r="I920" s="35">
        <v>0</v>
      </c>
      <c r="J920" s="35">
        <v>0</v>
      </c>
      <c r="K920" s="41">
        <v>0</v>
      </c>
      <c r="L920" s="21">
        <v>0</v>
      </c>
    </row>
    <row r="921" spans="1:12" ht="14.25" hidden="1" customHeight="1" outlineLevel="1" x14ac:dyDescent="0.2">
      <c r="A921" s="17" t="s">
        <v>1568</v>
      </c>
      <c r="B921" s="23" t="s">
        <v>1569</v>
      </c>
      <c r="C921" s="19">
        <v>1185</v>
      </c>
      <c r="D921" s="35">
        <v>56</v>
      </c>
      <c r="E921" s="35">
        <v>44</v>
      </c>
      <c r="F921" s="40">
        <v>100</v>
      </c>
      <c r="G921" s="21">
        <v>8.4388185654008439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hidden="1" customHeight="1" outlineLevel="1" x14ac:dyDescent="0.2">
      <c r="A922" s="17" t="s">
        <v>1570</v>
      </c>
      <c r="B922" s="23" t="s">
        <v>1571</v>
      </c>
      <c r="C922" s="19">
        <v>1250</v>
      </c>
      <c r="D922" s="35">
        <v>95</v>
      </c>
      <c r="E922" s="35">
        <v>76</v>
      </c>
      <c r="F922" s="40">
        <v>171</v>
      </c>
      <c r="G922" s="21">
        <v>13.68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hidden="1" customHeight="1" outlineLevel="1" x14ac:dyDescent="0.2">
      <c r="A923" s="17" t="s">
        <v>1572</v>
      </c>
      <c r="B923" s="23" t="s">
        <v>1573</v>
      </c>
      <c r="C923" s="35">
        <v>406</v>
      </c>
      <c r="D923" s="35">
        <v>6</v>
      </c>
      <c r="E923" s="35">
        <v>15</v>
      </c>
      <c r="F923" s="40">
        <v>21</v>
      </c>
      <c r="G923" s="21">
        <v>5.1724137931034484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hidden="1" customHeight="1" outlineLevel="1" x14ac:dyDescent="0.2">
      <c r="A924" s="17" t="s">
        <v>1574</v>
      </c>
      <c r="B924" s="23" t="s">
        <v>1575</v>
      </c>
      <c r="C924" s="35">
        <v>500</v>
      </c>
      <c r="D924" s="35">
        <v>37</v>
      </c>
      <c r="E924" s="35">
        <v>49</v>
      </c>
      <c r="F924" s="40">
        <v>86</v>
      </c>
      <c r="G924" s="21">
        <v>17.2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hidden="1" customHeight="1" outlineLevel="1" x14ac:dyDescent="0.2">
      <c r="A925" s="27" t="s">
        <v>1576</v>
      </c>
      <c r="B925" s="28" t="s">
        <v>1577</v>
      </c>
      <c r="C925" s="29">
        <v>3663</v>
      </c>
      <c r="D925" s="38">
        <v>128</v>
      </c>
      <c r="E925" s="38">
        <v>133</v>
      </c>
      <c r="F925" s="38">
        <v>261</v>
      </c>
      <c r="G925" s="31">
        <v>7.1253071253071258</v>
      </c>
      <c r="H925" s="29">
        <v>1190</v>
      </c>
      <c r="I925" s="38">
        <v>0</v>
      </c>
      <c r="J925" s="38">
        <v>1</v>
      </c>
      <c r="K925" s="39">
        <v>1</v>
      </c>
      <c r="L925" s="31">
        <v>8.4033613445378158E-2</v>
      </c>
    </row>
    <row r="926" spans="1:12" ht="14.25" hidden="1" customHeight="1" outlineLevel="1" x14ac:dyDescent="0.2">
      <c r="A926" s="17" t="s">
        <v>1578</v>
      </c>
      <c r="B926" s="23" t="s">
        <v>1001</v>
      </c>
      <c r="C926" s="35">
        <v>792</v>
      </c>
      <c r="D926" s="35">
        <v>32</v>
      </c>
      <c r="E926" s="35">
        <v>34</v>
      </c>
      <c r="F926" s="40">
        <v>66</v>
      </c>
      <c r="G926" s="21">
        <v>8.3333333333333321</v>
      </c>
      <c r="H926" s="35">
        <v>194</v>
      </c>
      <c r="I926" s="35">
        <v>0</v>
      </c>
      <c r="J926" s="35">
        <v>0</v>
      </c>
      <c r="K926" s="41">
        <v>0</v>
      </c>
      <c r="L926" s="21">
        <v>0</v>
      </c>
    </row>
    <row r="927" spans="1:12" ht="14.25" hidden="1" customHeight="1" outlineLevel="1" x14ac:dyDescent="0.2">
      <c r="A927" s="17" t="s">
        <v>1579</v>
      </c>
      <c r="B927" s="23" t="s">
        <v>1580</v>
      </c>
      <c r="C927" s="35">
        <v>860</v>
      </c>
      <c r="D927" s="35">
        <v>32</v>
      </c>
      <c r="E927" s="35">
        <v>36</v>
      </c>
      <c r="F927" s="40">
        <v>68</v>
      </c>
      <c r="G927" s="21">
        <v>7.9069767441860463</v>
      </c>
      <c r="H927" s="35">
        <v>301</v>
      </c>
      <c r="I927" s="35">
        <v>0</v>
      </c>
      <c r="J927" s="35">
        <v>1</v>
      </c>
      <c r="K927" s="41">
        <v>1</v>
      </c>
      <c r="L927" s="21">
        <v>0.33222591362126247</v>
      </c>
    </row>
    <row r="928" spans="1:12" ht="14.25" hidden="1" customHeight="1" outlineLevel="1" x14ac:dyDescent="0.2">
      <c r="A928" s="17" t="s">
        <v>1581</v>
      </c>
      <c r="B928" s="23" t="s">
        <v>1582</v>
      </c>
      <c r="C928" s="35">
        <v>797</v>
      </c>
      <c r="D928" s="35">
        <v>36</v>
      </c>
      <c r="E928" s="35">
        <v>26</v>
      </c>
      <c r="F928" s="40">
        <v>62</v>
      </c>
      <c r="G928" s="21">
        <v>7.7791718946047679</v>
      </c>
      <c r="H928" s="35">
        <v>233</v>
      </c>
      <c r="I928" s="35">
        <v>0</v>
      </c>
      <c r="J928" s="35">
        <v>0</v>
      </c>
      <c r="K928" s="41">
        <v>0</v>
      </c>
      <c r="L928" s="21">
        <v>0</v>
      </c>
    </row>
    <row r="929" spans="1:12" ht="14.25" hidden="1" customHeight="1" outlineLevel="1" x14ac:dyDescent="0.2">
      <c r="A929" s="17" t="s">
        <v>1583</v>
      </c>
      <c r="B929" s="23" t="s">
        <v>1584</v>
      </c>
      <c r="C929" s="35">
        <v>730</v>
      </c>
      <c r="D929" s="35">
        <v>19</v>
      </c>
      <c r="E929" s="35">
        <v>20</v>
      </c>
      <c r="F929" s="40">
        <v>39</v>
      </c>
      <c r="G929" s="21">
        <v>5.3424657534246576</v>
      </c>
      <c r="H929" s="35">
        <v>309</v>
      </c>
      <c r="I929" s="35">
        <v>0</v>
      </c>
      <c r="J929" s="35">
        <v>0</v>
      </c>
      <c r="K929" s="41">
        <v>0</v>
      </c>
      <c r="L929" s="21">
        <v>0</v>
      </c>
    </row>
    <row r="930" spans="1:12" ht="14.25" hidden="1" customHeight="1" outlineLevel="1" x14ac:dyDescent="0.2">
      <c r="A930" s="17" t="s">
        <v>1585</v>
      </c>
      <c r="B930" s="23" t="s">
        <v>1586</v>
      </c>
      <c r="C930" s="35">
        <v>484</v>
      </c>
      <c r="D930" s="35">
        <v>9</v>
      </c>
      <c r="E930" s="35">
        <v>17</v>
      </c>
      <c r="F930" s="40">
        <v>26</v>
      </c>
      <c r="G930" s="21">
        <v>5.3719008264462813</v>
      </c>
      <c r="H930" s="19">
        <v>153</v>
      </c>
      <c r="I930" s="35">
        <v>0</v>
      </c>
      <c r="J930" s="35">
        <v>0</v>
      </c>
      <c r="K930" s="41">
        <v>0</v>
      </c>
      <c r="L930" s="21">
        <v>0</v>
      </c>
    </row>
    <row r="931" spans="1:12" ht="14.25" hidden="1" customHeight="1" outlineLevel="1" x14ac:dyDescent="0.2">
      <c r="A931" s="27" t="s">
        <v>1587</v>
      </c>
      <c r="B931" s="28" t="s">
        <v>1588</v>
      </c>
      <c r="C931" s="29">
        <v>9509</v>
      </c>
      <c r="D931" s="38">
        <v>294</v>
      </c>
      <c r="E931" s="38">
        <v>264</v>
      </c>
      <c r="F931" s="38">
        <v>558</v>
      </c>
      <c r="G931" s="31">
        <v>5.8681249342727941</v>
      </c>
      <c r="H931" s="29">
        <v>2711</v>
      </c>
      <c r="I931" s="38">
        <v>3</v>
      </c>
      <c r="J931" s="38">
        <v>1</v>
      </c>
      <c r="K931" s="39">
        <v>4</v>
      </c>
      <c r="L931" s="31">
        <v>0.14754703061600885</v>
      </c>
    </row>
    <row r="932" spans="1:12" ht="14.25" customHeight="1" collapsed="1" x14ac:dyDescent="0.2">
      <c r="A932" s="14" t="s">
        <v>1589</v>
      </c>
      <c r="B932" s="8" t="s">
        <v>1590</v>
      </c>
      <c r="C932" s="9">
        <v>148019</v>
      </c>
      <c r="D932" s="9">
        <v>3854</v>
      </c>
      <c r="E932" s="9">
        <v>3695</v>
      </c>
      <c r="F932" s="9">
        <v>7549</v>
      </c>
      <c r="G932" s="25">
        <v>5.1000209432572845</v>
      </c>
      <c r="H932" s="9">
        <v>54456</v>
      </c>
      <c r="I932" s="9">
        <v>341</v>
      </c>
      <c r="J932" s="9">
        <v>276</v>
      </c>
      <c r="K932" s="16">
        <v>617</v>
      </c>
      <c r="L932" s="25">
        <v>1.1330248273835757</v>
      </c>
    </row>
    <row r="933" spans="1:12" ht="14.25" hidden="1" customHeight="1" outlineLevel="1" x14ac:dyDescent="0.2">
      <c r="A933" s="27">
        <v>701200000</v>
      </c>
      <c r="B933" s="28" t="s">
        <v>1591</v>
      </c>
      <c r="C933" s="29">
        <v>28418</v>
      </c>
      <c r="D933" s="29">
        <v>677</v>
      </c>
      <c r="E933" s="29">
        <v>682</v>
      </c>
      <c r="F933" s="29">
        <v>1359</v>
      </c>
      <c r="G933" s="31">
        <v>4.7821803082553318</v>
      </c>
      <c r="H933" s="29">
        <v>13230</v>
      </c>
      <c r="I933" s="29">
        <v>71</v>
      </c>
      <c r="J933" s="29">
        <v>55</v>
      </c>
      <c r="K933" s="36">
        <v>126</v>
      </c>
      <c r="L933" s="31">
        <v>0.95238095238095244</v>
      </c>
    </row>
    <row r="934" spans="1:12" ht="14.25" hidden="1" customHeight="1" outlineLevel="1" x14ac:dyDescent="0.2">
      <c r="A934" s="17" t="s">
        <v>1592</v>
      </c>
      <c r="B934" s="23" t="s">
        <v>1593</v>
      </c>
      <c r="C934" s="35">
        <v>152</v>
      </c>
      <c r="D934" s="19">
        <v>3</v>
      </c>
      <c r="E934" s="19">
        <v>8</v>
      </c>
      <c r="F934" s="20">
        <v>11</v>
      </c>
      <c r="G934" s="21">
        <v>7.2368421052631584</v>
      </c>
      <c r="H934" s="35">
        <v>71</v>
      </c>
      <c r="I934" s="19">
        <v>1</v>
      </c>
      <c r="J934" s="19">
        <v>0</v>
      </c>
      <c r="K934" s="22">
        <v>1</v>
      </c>
      <c r="L934" s="21">
        <v>1.4084507042253522</v>
      </c>
    </row>
    <row r="935" spans="1:12" ht="14.25" hidden="1" customHeight="1" outlineLevel="1" x14ac:dyDescent="0.2">
      <c r="A935" s="17" t="s">
        <v>1594</v>
      </c>
      <c r="B935" s="23" t="s">
        <v>452</v>
      </c>
      <c r="C935" s="35">
        <v>541</v>
      </c>
      <c r="D935" s="19">
        <v>12</v>
      </c>
      <c r="E935" s="19">
        <v>13</v>
      </c>
      <c r="F935" s="20">
        <v>25</v>
      </c>
      <c r="G935" s="21">
        <v>4.621072088724584</v>
      </c>
      <c r="H935" s="35">
        <v>266</v>
      </c>
      <c r="I935" s="19">
        <v>0</v>
      </c>
      <c r="J935" s="19">
        <v>0</v>
      </c>
      <c r="K935" s="22">
        <v>0</v>
      </c>
      <c r="L935" s="21">
        <v>0</v>
      </c>
    </row>
    <row r="936" spans="1:12" ht="14.25" hidden="1" customHeight="1" outlineLevel="1" x14ac:dyDescent="0.2">
      <c r="A936" s="17" t="s">
        <v>1595</v>
      </c>
      <c r="B936" s="23" t="s">
        <v>293</v>
      </c>
      <c r="C936" s="35">
        <v>309</v>
      </c>
      <c r="D936" s="19">
        <v>15</v>
      </c>
      <c r="E936" s="19">
        <v>12</v>
      </c>
      <c r="F936" s="20">
        <v>27</v>
      </c>
      <c r="G936" s="21">
        <v>8.7378640776699026</v>
      </c>
      <c r="H936" s="35">
        <v>85</v>
      </c>
      <c r="I936" s="19">
        <v>0</v>
      </c>
      <c r="J936" s="19">
        <v>0</v>
      </c>
      <c r="K936" s="22">
        <v>0</v>
      </c>
      <c r="L936" s="21">
        <v>0</v>
      </c>
    </row>
    <row r="937" spans="1:12" ht="14.25" hidden="1" customHeight="1" outlineLevel="1" x14ac:dyDescent="0.2">
      <c r="A937" s="17" t="s">
        <v>1596</v>
      </c>
      <c r="B937" s="23" t="s">
        <v>1597</v>
      </c>
      <c r="C937" s="35">
        <v>245</v>
      </c>
      <c r="D937" s="19">
        <v>7</v>
      </c>
      <c r="E937" s="19">
        <v>6</v>
      </c>
      <c r="F937" s="20">
        <v>13</v>
      </c>
      <c r="G937" s="21">
        <v>5.3061224489795915</v>
      </c>
      <c r="H937" s="35">
        <v>86</v>
      </c>
      <c r="I937" s="19">
        <v>0</v>
      </c>
      <c r="J937" s="19">
        <v>1</v>
      </c>
      <c r="K937" s="22">
        <v>1</v>
      </c>
      <c r="L937" s="21">
        <v>1.1627906976744187</v>
      </c>
    </row>
    <row r="938" spans="1:12" ht="14.25" hidden="1" customHeight="1" outlineLevel="1" x14ac:dyDescent="0.2">
      <c r="A938" s="17" t="s">
        <v>1598</v>
      </c>
      <c r="B938" s="23" t="s">
        <v>1599</v>
      </c>
      <c r="C938" s="35">
        <v>416</v>
      </c>
      <c r="D938" s="19">
        <v>8</v>
      </c>
      <c r="E938" s="19">
        <v>9</v>
      </c>
      <c r="F938" s="20">
        <v>17</v>
      </c>
      <c r="G938" s="21">
        <v>4.0865384615384617</v>
      </c>
      <c r="H938" s="35">
        <v>228</v>
      </c>
      <c r="I938" s="19">
        <v>1</v>
      </c>
      <c r="J938" s="19">
        <v>1</v>
      </c>
      <c r="K938" s="22">
        <v>2</v>
      </c>
      <c r="L938" s="21">
        <v>0.8771929824561403</v>
      </c>
    </row>
    <row r="939" spans="1:12" ht="14.25" hidden="1" customHeight="1" outlineLevel="1" x14ac:dyDescent="0.2">
      <c r="A939" s="17" t="s">
        <v>1600</v>
      </c>
      <c r="B939" s="23" t="s">
        <v>1601</v>
      </c>
      <c r="C939" s="35">
        <v>333</v>
      </c>
      <c r="D939" s="19">
        <v>6</v>
      </c>
      <c r="E939" s="19">
        <v>5</v>
      </c>
      <c r="F939" s="20">
        <v>11</v>
      </c>
      <c r="G939" s="21">
        <v>3.303303303303303</v>
      </c>
      <c r="H939" s="35">
        <v>149</v>
      </c>
      <c r="I939" s="19">
        <v>1</v>
      </c>
      <c r="J939" s="19">
        <v>1</v>
      </c>
      <c r="K939" s="22">
        <v>2</v>
      </c>
      <c r="L939" s="21">
        <v>1.3422818791946309</v>
      </c>
    </row>
    <row r="940" spans="1:12" ht="14.25" hidden="1" customHeight="1" outlineLevel="1" x14ac:dyDescent="0.2">
      <c r="A940" s="17" t="s">
        <v>1602</v>
      </c>
      <c r="B940" s="23" t="s">
        <v>1324</v>
      </c>
      <c r="C940" s="35">
        <v>270</v>
      </c>
      <c r="D940" s="19">
        <v>8</v>
      </c>
      <c r="E940" s="19">
        <v>6</v>
      </c>
      <c r="F940" s="20">
        <v>14</v>
      </c>
      <c r="G940" s="21">
        <v>5.1851851851851851</v>
      </c>
      <c r="H940" s="35">
        <v>92</v>
      </c>
      <c r="I940" s="19">
        <v>0</v>
      </c>
      <c r="J940" s="19">
        <v>0</v>
      </c>
      <c r="K940" s="22">
        <v>0</v>
      </c>
      <c r="L940" s="21">
        <v>0</v>
      </c>
    </row>
    <row r="941" spans="1:12" ht="14.25" hidden="1" customHeight="1" outlineLevel="1" x14ac:dyDescent="0.2">
      <c r="A941" s="17" t="s">
        <v>1603</v>
      </c>
      <c r="B941" s="23" t="s">
        <v>1604</v>
      </c>
      <c r="C941" s="35">
        <v>359</v>
      </c>
      <c r="D941" s="19">
        <v>4</v>
      </c>
      <c r="E941" s="19">
        <v>4</v>
      </c>
      <c r="F941" s="20">
        <v>8</v>
      </c>
      <c r="G941" s="21">
        <v>2.2284122562674096</v>
      </c>
      <c r="H941" s="35">
        <v>185</v>
      </c>
      <c r="I941" s="19">
        <v>2</v>
      </c>
      <c r="J941" s="19">
        <v>4</v>
      </c>
      <c r="K941" s="22">
        <v>6</v>
      </c>
      <c r="L941" s="21">
        <v>3.2432432432432434</v>
      </c>
    </row>
    <row r="942" spans="1:12" ht="14.25" hidden="1" customHeight="1" outlineLevel="1" x14ac:dyDescent="0.2">
      <c r="A942" s="17" t="s">
        <v>1605</v>
      </c>
      <c r="B942" s="23" t="s">
        <v>1001</v>
      </c>
      <c r="C942" s="35">
        <v>663</v>
      </c>
      <c r="D942" s="19">
        <v>16</v>
      </c>
      <c r="E942" s="19">
        <v>13</v>
      </c>
      <c r="F942" s="20">
        <v>29</v>
      </c>
      <c r="G942" s="21">
        <v>4.3740573152337854</v>
      </c>
      <c r="H942" s="35">
        <v>260</v>
      </c>
      <c r="I942" s="19">
        <v>1</v>
      </c>
      <c r="J942" s="19">
        <v>1</v>
      </c>
      <c r="K942" s="22">
        <v>2</v>
      </c>
      <c r="L942" s="21">
        <v>0.76923076923076927</v>
      </c>
    </row>
    <row r="943" spans="1:12" ht="14.25" hidden="1" customHeight="1" outlineLevel="1" x14ac:dyDescent="0.2">
      <c r="A943" s="17" t="s">
        <v>1606</v>
      </c>
      <c r="B943" s="23" t="s">
        <v>1607</v>
      </c>
      <c r="C943" s="35">
        <v>642</v>
      </c>
      <c r="D943" s="19">
        <v>11</v>
      </c>
      <c r="E943" s="19">
        <v>12</v>
      </c>
      <c r="F943" s="20">
        <v>23</v>
      </c>
      <c r="G943" s="21">
        <v>3.5825545171339561</v>
      </c>
      <c r="H943" s="35">
        <v>304</v>
      </c>
      <c r="I943" s="19">
        <v>1</v>
      </c>
      <c r="J943" s="19">
        <v>0</v>
      </c>
      <c r="K943" s="22">
        <v>1</v>
      </c>
      <c r="L943" s="21">
        <v>0.3289473684210526</v>
      </c>
    </row>
    <row r="944" spans="1:12" ht="14.25" hidden="1" customHeight="1" outlineLevel="1" x14ac:dyDescent="0.2">
      <c r="A944" s="17" t="s">
        <v>1608</v>
      </c>
      <c r="B944" s="23" t="s">
        <v>1609</v>
      </c>
      <c r="C944" s="35">
        <v>630</v>
      </c>
      <c r="D944" s="19">
        <v>17</v>
      </c>
      <c r="E944" s="19">
        <v>21</v>
      </c>
      <c r="F944" s="20">
        <v>38</v>
      </c>
      <c r="G944" s="21">
        <v>6.0317460317460316</v>
      </c>
      <c r="H944" s="35">
        <v>293</v>
      </c>
      <c r="I944" s="19">
        <v>2</v>
      </c>
      <c r="J944" s="19">
        <v>0</v>
      </c>
      <c r="K944" s="22">
        <v>2</v>
      </c>
      <c r="L944" s="21">
        <v>0.68259385665529015</v>
      </c>
    </row>
    <row r="945" spans="1:12" ht="14.25" hidden="1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24</v>
      </c>
      <c r="E945" s="19">
        <v>27</v>
      </c>
      <c r="F945" s="20">
        <v>51</v>
      </c>
      <c r="G945" s="21">
        <v>4.5495093666369311</v>
      </c>
      <c r="H945" s="35">
        <v>601</v>
      </c>
      <c r="I945" s="19">
        <v>3</v>
      </c>
      <c r="J945" s="19">
        <v>3</v>
      </c>
      <c r="K945" s="22">
        <v>6</v>
      </c>
      <c r="L945" s="21">
        <v>0.99833610648918469</v>
      </c>
    </row>
    <row r="946" spans="1:12" ht="14.25" hidden="1" customHeight="1" outlineLevel="1" x14ac:dyDescent="0.2">
      <c r="A946" s="17" t="s">
        <v>1612</v>
      </c>
      <c r="B946" s="23" t="s">
        <v>1613</v>
      </c>
      <c r="C946" s="35">
        <v>482</v>
      </c>
      <c r="D946" s="19">
        <v>7</v>
      </c>
      <c r="E946" s="19">
        <v>3</v>
      </c>
      <c r="F946" s="20">
        <v>10</v>
      </c>
      <c r="G946" s="21">
        <v>2.0746887966804977</v>
      </c>
      <c r="H946" s="35">
        <v>267</v>
      </c>
      <c r="I946" s="19">
        <v>2</v>
      </c>
      <c r="J946" s="19">
        <v>2</v>
      </c>
      <c r="K946" s="22">
        <v>4</v>
      </c>
      <c r="L946" s="21">
        <v>1.4981273408239701</v>
      </c>
    </row>
    <row r="947" spans="1:12" ht="14.25" hidden="1" customHeight="1" outlineLevel="1" x14ac:dyDescent="0.2">
      <c r="A947" s="17" t="s">
        <v>1614</v>
      </c>
      <c r="B947" s="23" t="s">
        <v>1615</v>
      </c>
      <c r="C947" s="35">
        <v>400</v>
      </c>
      <c r="D947" s="19">
        <v>2</v>
      </c>
      <c r="E947" s="19">
        <v>5</v>
      </c>
      <c r="F947" s="20">
        <v>7</v>
      </c>
      <c r="G947" s="21">
        <v>1.7500000000000002</v>
      </c>
      <c r="H947" s="35">
        <v>196</v>
      </c>
      <c r="I947" s="19">
        <v>4</v>
      </c>
      <c r="J947" s="19">
        <v>2</v>
      </c>
      <c r="K947" s="22">
        <v>6</v>
      </c>
      <c r="L947" s="21">
        <v>3.0612244897959182</v>
      </c>
    </row>
    <row r="948" spans="1:12" ht="15" hidden="1" customHeight="1" outlineLevel="1" x14ac:dyDescent="0.2">
      <c r="A948" s="17" t="s">
        <v>1616</v>
      </c>
      <c r="B948" s="23" t="s">
        <v>1617</v>
      </c>
      <c r="C948" s="35">
        <v>154</v>
      </c>
      <c r="D948" s="19">
        <v>1</v>
      </c>
      <c r="E948" s="19">
        <v>6</v>
      </c>
      <c r="F948" s="20">
        <v>7</v>
      </c>
      <c r="G948" s="21">
        <v>4.5454545454545459</v>
      </c>
      <c r="H948" s="35">
        <v>54</v>
      </c>
      <c r="I948" s="19">
        <v>2</v>
      </c>
      <c r="J948" s="19">
        <v>0</v>
      </c>
      <c r="K948" s="22">
        <v>2</v>
      </c>
      <c r="L948" s="21">
        <v>3.7037037037037033</v>
      </c>
    </row>
    <row r="949" spans="1:12" ht="15" hidden="1" customHeight="1" outlineLevel="1" x14ac:dyDescent="0.2">
      <c r="A949" s="17" t="s">
        <v>1618</v>
      </c>
      <c r="B949" s="23" t="s">
        <v>1619</v>
      </c>
      <c r="C949" s="35">
        <v>317</v>
      </c>
      <c r="D949" s="19">
        <v>5</v>
      </c>
      <c r="E949" s="19">
        <v>7</v>
      </c>
      <c r="F949" s="20">
        <v>12</v>
      </c>
      <c r="G949" s="21">
        <v>3.7854889589905363</v>
      </c>
      <c r="H949" s="35">
        <v>179</v>
      </c>
      <c r="I949" s="19">
        <v>1</v>
      </c>
      <c r="J949" s="19">
        <v>0</v>
      </c>
      <c r="K949" s="22">
        <v>1</v>
      </c>
      <c r="L949" s="21">
        <v>0.55865921787709494</v>
      </c>
    </row>
    <row r="950" spans="1:12" ht="15" hidden="1" customHeight="1" outlineLevel="1" x14ac:dyDescent="0.2">
      <c r="A950" s="17" t="s">
        <v>1620</v>
      </c>
      <c r="B950" s="23" t="s">
        <v>1621</v>
      </c>
      <c r="C950" s="35">
        <v>419</v>
      </c>
      <c r="D950" s="19">
        <v>8</v>
      </c>
      <c r="E950" s="19">
        <v>10</v>
      </c>
      <c r="F950" s="20">
        <v>18</v>
      </c>
      <c r="G950" s="21">
        <v>4.2959427207637226</v>
      </c>
      <c r="H950" s="35">
        <v>193</v>
      </c>
      <c r="I950" s="19">
        <v>0</v>
      </c>
      <c r="J950" s="19">
        <v>1</v>
      </c>
      <c r="K950" s="22">
        <v>1</v>
      </c>
      <c r="L950" s="21">
        <v>0.5181347150259068</v>
      </c>
    </row>
    <row r="951" spans="1:12" ht="15" hidden="1" customHeight="1" outlineLevel="1" x14ac:dyDescent="0.2">
      <c r="A951" s="17" t="s">
        <v>1622</v>
      </c>
      <c r="B951" s="23" t="s">
        <v>1623</v>
      </c>
      <c r="C951" s="35">
        <v>481</v>
      </c>
      <c r="D951" s="19">
        <v>12</v>
      </c>
      <c r="E951" s="19">
        <v>12</v>
      </c>
      <c r="F951" s="20">
        <v>24</v>
      </c>
      <c r="G951" s="21">
        <v>4.9896049896049899</v>
      </c>
      <c r="H951" s="35">
        <v>241</v>
      </c>
      <c r="I951" s="19">
        <v>0</v>
      </c>
      <c r="J951" s="19">
        <v>0</v>
      </c>
      <c r="K951" s="22">
        <v>0</v>
      </c>
      <c r="L951" s="21">
        <v>0</v>
      </c>
    </row>
    <row r="952" spans="1:12" ht="15" hidden="1" customHeight="1" outlineLevel="1" x14ac:dyDescent="0.2">
      <c r="A952" s="17" t="s">
        <v>1624</v>
      </c>
      <c r="B952" s="23" t="s">
        <v>1625</v>
      </c>
      <c r="C952" s="19">
        <v>1054</v>
      </c>
      <c r="D952" s="19">
        <v>33</v>
      </c>
      <c r="E952" s="19">
        <v>27</v>
      </c>
      <c r="F952" s="20">
        <v>60</v>
      </c>
      <c r="G952" s="21">
        <v>5.6925996204933584</v>
      </c>
      <c r="H952" s="35">
        <v>450</v>
      </c>
      <c r="I952" s="19">
        <v>1</v>
      </c>
      <c r="J952" s="19">
        <v>1</v>
      </c>
      <c r="K952" s="22">
        <v>2</v>
      </c>
      <c r="L952" s="21">
        <v>0.44444444444444442</v>
      </c>
    </row>
    <row r="953" spans="1:12" ht="15" hidden="1" customHeight="1" outlineLevel="1" x14ac:dyDescent="0.2">
      <c r="A953" s="17" t="s">
        <v>1626</v>
      </c>
      <c r="B953" s="23" t="s">
        <v>1627</v>
      </c>
      <c r="C953" s="35">
        <v>254</v>
      </c>
      <c r="D953" s="19">
        <v>12</v>
      </c>
      <c r="E953" s="19">
        <v>6</v>
      </c>
      <c r="F953" s="20">
        <v>18</v>
      </c>
      <c r="G953" s="21">
        <v>7.0866141732283463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hidden="1" customHeight="1" outlineLevel="1" x14ac:dyDescent="0.2">
      <c r="A954" s="17" t="s">
        <v>1628</v>
      </c>
      <c r="B954" s="23" t="s">
        <v>1629</v>
      </c>
      <c r="C954" s="35">
        <v>323</v>
      </c>
      <c r="D954" s="19">
        <v>8</v>
      </c>
      <c r="E954" s="19">
        <v>9</v>
      </c>
      <c r="F954" s="20">
        <v>17</v>
      </c>
      <c r="G954" s="21">
        <v>5.2631578947368416</v>
      </c>
      <c r="H954" s="35">
        <v>154</v>
      </c>
      <c r="I954" s="19">
        <v>0</v>
      </c>
      <c r="J954" s="19">
        <v>0</v>
      </c>
      <c r="K954" s="22">
        <v>0</v>
      </c>
      <c r="L954" s="21">
        <v>0</v>
      </c>
    </row>
    <row r="955" spans="1:12" ht="15" hidden="1" customHeight="1" outlineLevel="1" x14ac:dyDescent="0.2">
      <c r="A955" s="17" t="s">
        <v>1630</v>
      </c>
      <c r="B955" s="23" t="s">
        <v>1631</v>
      </c>
      <c r="C955" s="35">
        <v>408</v>
      </c>
      <c r="D955" s="19">
        <v>14</v>
      </c>
      <c r="E955" s="19">
        <v>15</v>
      </c>
      <c r="F955" s="20">
        <v>29</v>
      </c>
      <c r="G955" s="21">
        <v>7.1078431372549016</v>
      </c>
      <c r="H955" s="35">
        <v>206</v>
      </c>
      <c r="I955" s="19">
        <v>3</v>
      </c>
      <c r="J955" s="19">
        <v>1</v>
      </c>
      <c r="K955" s="22">
        <v>4</v>
      </c>
      <c r="L955" s="21">
        <v>1.9417475728155338</v>
      </c>
    </row>
    <row r="956" spans="1:12" ht="15" hidden="1" customHeight="1" outlineLevel="1" x14ac:dyDescent="0.2">
      <c r="A956" s="17" t="s">
        <v>1632</v>
      </c>
      <c r="B956" s="23" t="s">
        <v>1633</v>
      </c>
      <c r="C956" s="35">
        <v>671</v>
      </c>
      <c r="D956" s="19">
        <v>21</v>
      </c>
      <c r="E956" s="19">
        <v>17</v>
      </c>
      <c r="F956" s="20">
        <v>38</v>
      </c>
      <c r="G956" s="21">
        <v>5.6631892697466473</v>
      </c>
      <c r="H956" s="35">
        <v>341</v>
      </c>
      <c r="I956" s="19">
        <v>0</v>
      </c>
      <c r="J956" s="19">
        <v>0</v>
      </c>
      <c r="K956" s="22">
        <v>0</v>
      </c>
      <c r="L956" s="21">
        <v>0</v>
      </c>
    </row>
    <row r="957" spans="1:12" ht="15" hidden="1" customHeight="1" outlineLevel="1" x14ac:dyDescent="0.2">
      <c r="A957" s="17" t="s">
        <v>1634</v>
      </c>
      <c r="B957" s="23" t="s">
        <v>1635</v>
      </c>
      <c r="C957" s="35">
        <v>990</v>
      </c>
      <c r="D957" s="19">
        <v>18</v>
      </c>
      <c r="E957" s="19">
        <v>15</v>
      </c>
      <c r="F957" s="20">
        <v>33</v>
      </c>
      <c r="G957" s="21">
        <v>3.3333333333333335</v>
      </c>
      <c r="H957" s="35">
        <v>419</v>
      </c>
      <c r="I957" s="19">
        <v>1</v>
      </c>
      <c r="J957" s="19">
        <v>0</v>
      </c>
      <c r="K957" s="22">
        <v>1</v>
      </c>
      <c r="L957" s="21">
        <v>0.23866348448687352</v>
      </c>
    </row>
    <row r="958" spans="1:12" ht="15" hidden="1" customHeight="1" outlineLevel="1" x14ac:dyDescent="0.2">
      <c r="A958" s="17" t="s">
        <v>1636</v>
      </c>
      <c r="B958" s="23" t="s">
        <v>1637</v>
      </c>
      <c r="C958" s="35">
        <v>640</v>
      </c>
      <c r="D958" s="19">
        <v>15</v>
      </c>
      <c r="E958" s="19">
        <v>11</v>
      </c>
      <c r="F958" s="20">
        <v>26</v>
      </c>
      <c r="G958" s="21">
        <v>4.0625</v>
      </c>
      <c r="H958" s="35">
        <v>300</v>
      </c>
      <c r="I958" s="19">
        <v>2</v>
      </c>
      <c r="J958" s="19">
        <v>3</v>
      </c>
      <c r="K958" s="22">
        <v>5</v>
      </c>
      <c r="L958" s="21">
        <v>1.6666666666666667</v>
      </c>
    </row>
    <row r="959" spans="1:12" ht="15" hidden="1" customHeight="1" outlineLevel="1" x14ac:dyDescent="0.2">
      <c r="A959" s="17" t="s">
        <v>1638</v>
      </c>
      <c r="B959" s="23" t="s">
        <v>1639</v>
      </c>
      <c r="C959" s="35">
        <v>936</v>
      </c>
      <c r="D959" s="19">
        <v>14</v>
      </c>
      <c r="E959" s="19">
        <v>16</v>
      </c>
      <c r="F959" s="20">
        <v>30</v>
      </c>
      <c r="G959" s="21">
        <v>3.2051282051282048</v>
      </c>
      <c r="H959" s="35">
        <v>578</v>
      </c>
      <c r="I959" s="19">
        <v>3</v>
      </c>
      <c r="J959" s="19">
        <v>4</v>
      </c>
      <c r="K959" s="22">
        <v>7</v>
      </c>
      <c r="L959" s="21">
        <v>1.2110726643598615</v>
      </c>
    </row>
    <row r="960" spans="1:12" ht="15" hidden="1" customHeight="1" outlineLevel="1" x14ac:dyDescent="0.2">
      <c r="A960" s="17" t="s">
        <v>1640</v>
      </c>
      <c r="B960" s="23" t="s">
        <v>1641</v>
      </c>
      <c r="C960" s="35">
        <v>193</v>
      </c>
      <c r="D960" s="19">
        <v>6</v>
      </c>
      <c r="E960" s="19">
        <v>2</v>
      </c>
      <c r="F960" s="20">
        <v>8</v>
      </c>
      <c r="G960" s="21">
        <v>4.1450777202072544</v>
      </c>
      <c r="H960" s="35">
        <v>131</v>
      </c>
      <c r="I960" s="19">
        <v>1</v>
      </c>
      <c r="J960" s="19">
        <v>0</v>
      </c>
      <c r="K960" s="22">
        <v>1</v>
      </c>
      <c r="L960" s="21">
        <v>0.76335877862595414</v>
      </c>
    </row>
    <row r="961" spans="1:12" ht="15" hidden="1" customHeight="1" outlineLevel="1" x14ac:dyDescent="0.2">
      <c r="A961" s="17" t="s">
        <v>1642</v>
      </c>
      <c r="B961" s="23" t="s">
        <v>1643</v>
      </c>
      <c r="C961" s="35">
        <v>290</v>
      </c>
      <c r="D961" s="19">
        <v>7</v>
      </c>
      <c r="E961" s="19">
        <v>4</v>
      </c>
      <c r="F961" s="20">
        <v>11</v>
      </c>
      <c r="G961" s="21">
        <v>3.7931034482758621</v>
      </c>
      <c r="H961" s="35">
        <v>132</v>
      </c>
      <c r="I961" s="19">
        <v>0</v>
      </c>
      <c r="J961" s="19">
        <v>0</v>
      </c>
      <c r="K961" s="22">
        <v>0</v>
      </c>
      <c r="L961" s="21">
        <v>0</v>
      </c>
    </row>
    <row r="962" spans="1:12" ht="15" hidden="1" customHeight="1" outlineLevel="1" x14ac:dyDescent="0.2">
      <c r="A962" s="17" t="s">
        <v>1644</v>
      </c>
      <c r="B962" s="23" t="s">
        <v>1645</v>
      </c>
      <c r="C962" s="35">
        <v>293</v>
      </c>
      <c r="D962" s="19">
        <v>6</v>
      </c>
      <c r="E962" s="19">
        <v>12</v>
      </c>
      <c r="F962" s="20">
        <v>18</v>
      </c>
      <c r="G962" s="21">
        <v>6.1433447098976108</v>
      </c>
      <c r="H962" s="35">
        <v>120</v>
      </c>
      <c r="I962" s="19">
        <v>0</v>
      </c>
      <c r="J962" s="19">
        <v>0</v>
      </c>
      <c r="K962" s="22">
        <v>0</v>
      </c>
      <c r="L962" s="21">
        <v>0</v>
      </c>
    </row>
    <row r="963" spans="1:12" ht="15" hidden="1" customHeight="1" outlineLevel="1" x14ac:dyDescent="0.2">
      <c r="A963" s="17" t="s">
        <v>1646</v>
      </c>
      <c r="B963" s="23" t="s">
        <v>1647</v>
      </c>
      <c r="C963" s="35">
        <v>730</v>
      </c>
      <c r="D963" s="19">
        <v>19</v>
      </c>
      <c r="E963" s="19">
        <v>19</v>
      </c>
      <c r="F963" s="20">
        <v>38</v>
      </c>
      <c r="G963" s="21">
        <v>5.2054794520547949</v>
      </c>
      <c r="H963" s="35">
        <v>291</v>
      </c>
      <c r="I963" s="19">
        <v>0</v>
      </c>
      <c r="J963" s="19">
        <v>1</v>
      </c>
      <c r="K963" s="22">
        <v>1</v>
      </c>
      <c r="L963" s="21">
        <v>0.3436426116838488</v>
      </c>
    </row>
    <row r="964" spans="1:12" ht="15" hidden="1" customHeight="1" outlineLevel="1" x14ac:dyDescent="0.2">
      <c r="A964" s="17" t="s">
        <v>1648</v>
      </c>
      <c r="B964" s="23" t="s">
        <v>326</v>
      </c>
      <c r="C964" s="35">
        <v>600</v>
      </c>
      <c r="D964" s="19">
        <v>10</v>
      </c>
      <c r="E964" s="19">
        <v>14</v>
      </c>
      <c r="F964" s="20">
        <v>24</v>
      </c>
      <c r="G964" s="21">
        <v>4</v>
      </c>
      <c r="H964" s="35">
        <v>275</v>
      </c>
      <c r="I964" s="19">
        <v>1</v>
      </c>
      <c r="J964" s="19">
        <v>0</v>
      </c>
      <c r="K964" s="22">
        <v>1</v>
      </c>
      <c r="L964" s="21">
        <v>0.36363636363636365</v>
      </c>
    </row>
    <row r="965" spans="1:12" ht="15" hidden="1" customHeight="1" outlineLevel="1" x14ac:dyDescent="0.2">
      <c r="A965" s="17" t="s">
        <v>1649</v>
      </c>
      <c r="B965" s="23" t="s">
        <v>1650</v>
      </c>
      <c r="C965" s="35">
        <v>373</v>
      </c>
      <c r="D965" s="19">
        <v>15</v>
      </c>
      <c r="E965" s="19">
        <v>7</v>
      </c>
      <c r="F965" s="20">
        <v>22</v>
      </c>
      <c r="G965" s="21">
        <v>5.8981233243967823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hidden="1" customHeight="1" outlineLevel="1" x14ac:dyDescent="0.2">
      <c r="A966" s="17" t="s">
        <v>1651</v>
      </c>
      <c r="B966" s="23" t="s">
        <v>1652</v>
      </c>
      <c r="C966" s="35">
        <v>888</v>
      </c>
      <c r="D966" s="19">
        <v>30</v>
      </c>
      <c r="E966" s="19">
        <v>28</v>
      </c>
      <c r="F966" s="20">
        <v>58</v>
      </c>
      <c r="G966" s="21">
        <v>6.531531531531531</v>
      </c>
      <c r="H966" s="35">
        <v>489</v>
      </c>
      <c r="I966" s="19">
        <v>2</v>
      </c>
      <c r="J966" s="19">
        <v>2</v>
      </c>
      <c r="K966" s="22">
        <v>4</v>
      </c>
      <c r="L966" s="21">
        <v>0.81799591002045002</v>
      </c>
    </row>
    <row r="967" spans="1:12" ht="15" hidden="1" customHeight="1" outlineLevel="1" x14ac:dyDescent="0.2">
      <c r="A967" s="17" t="s">
        <v>1653</v>
      </c>
      <c r="B967" s="23" t="s">
        <v>56</v>
      </c>
      <c r="C967" s="35">
        <v>599</v>
      </c>
      <c r="D967" s="19">
        <v>7</v>
      </c>
      <c r="E967" s="19">
        <v>12</v>
      </c>
      <c r="F967" s="20">
        <v>19</v>
      </c>
      <c r="G967" s="21">
        <v>3.1719532554257093</v>
      </c>
      <c r="H967" s="35">
        <v>293</v>
      </c>
      <c r="I967" s="19">
        <v>3</v>
      </c>
      <c r="J967" s="19">
        <v>3</v>
      </c>
      <c r="K967" s="22">
        <v>6</v>
      </c>
      <c r="L967" s="21">
        <v>2.0477815699658701</v>
      </c>
    </row>
    <row r="968" spans="1:12" ht="15" hidden="1" customHeight="1" outlineLevel="1" x14ac:dyDescent="0.2">
      <c r="A968" s="17" t="s">
        <v>1654</v>
      </c>
      <c r="B968" s="23" t="s">
        <v>1655</v>
      </c>
      <c r="C968" s="35">
        <v>544</v>
      </c>
      <c r="D968" s="19">
        <v>6</v>
      </c>
      <c r="E968" s="19">
        <v>9</v>
      </c>
      <c r="F968" s="20">
        <v>15</v>
      </c>
      <c r="G968" s="21">
        <v>2.7573529411764706</v>
      </c>
      <c r="H968" s="35">
        <v>271</v>
      </c>
      <c r="I968" s="19">
        <v>3</v>
      </c>
      <c r="J968" s="19">
        <v>0</v>
      </c>
      <c r="K968" s="22">
        <v>3</v>
      </c>
      <c r="L968" s="21">
        <v>1.107011070110701</v>
      </c>
    </row>
    <row r="969" spans="1:12" ht="15" hidden="1" customHeight="1" outlineLevel="1" x14ac:dyDescent="0.2">
      <c r="A969" s="17" t="s">
        <v>1656</v>
      </c>
      <c r="B969" s="23" t="s">
        <v>1657</v>
      </c>
      <c r="C969" s="35">
        <v>551</v>
      </c>
      <c r="D969" s="19">
        <v>13</v>
      </c>
      <c r="E969" s="19">
        <v>13</v>
      </c>
      <c r="F969" s="20">
        <v>26</v>
      </c>
      <c r="G969" s="21">
        <v>4.7186932849364798</v>
      </c>
      <c r="H969" s="35">
        <v>313</v>
      </c>
      <c r="I969" s="19">
        <v>2</v>
      </c>
      <c r="J969" s="19">
        <v>2</v>
      </c>
      <c r="K969" s="22">
        <v>4</v>
      </c>
      <c r="L969" s="21">
        <v>1.2779552715654952</v>
      </c>
    </row>
    <row r="970" spans="1:12" ht="15" hidden="1" customHeight="1" outlineLevel="1" x14ac:dyDescent="0.2">
      <c r="A970" s="17" t="s">
        <v>1658</v>
      </c>
      <c r="B970" s="23" t="s">
        <v>58</v>
      </c>
      <c r="C970" s="35">
        <v>182</v>
      </c>
      <c r="D970" s="19">
        <v>5</v>
      </c>
      <c r="E970" s="19">
        <v>6</v>
      </c>
      <c r="F970" s="20">
        <v>11</v>
      </c>
      <c r="G970" s="21">
        <v>6.0439560439560438</v>
      </c>
      <c r="H970" s="35">
        <v>92</v>
      </c>
      <c r="I970" s="19">
        <v>0</v>
      </c>
      <c r="J970" s="19">
        <v>0</v>
      </c>
      <c r="K970" s="22">
        <v>0</v>
      </c>
      <c r="L970" s="21">
        <v>0</v>
      </c>
    </row>
    <row r="971" spans="1:12" ht="15" hidden="1" customHeight="1" outlineLevel="1" x14ac:dyDescent="0.2">
      <c r="A971" s="17" t="s">
        <v>1659</v>
      </c>
      <c r="B971" s="23" t="s">
        <v>629</v>
      </c>
      <c r="C971" s="35">
        <v>604</v>
      </c>
      <c r="D971" s="19">
        <v>7</v>
      </c>
      <c r="E971" s="19">
        <v>15</v>
      </c>
      <c r="F971" s="20">
        <v>22</v>
      </c>
      <c r="G971" s="21">
        <v>3.6423841059602649</v>
      </c>
      <c r="H971" s="35">
        <v>336</v>
      </c>
      <c r="I971" s="19">
        <v>7</v>
      </c>
      <c r="J971" s="19">
        <v>3</v>
      </c>
      <c r="K971" s="22">
        <v>10</v>
      </c>
      <c r="L971" s="21">
        <v>2.9761904761904758</v>
      </c>
    </row>
    <row r="972" spans="1:12" ht="15" hidden="1" customHeight="1" outlineLevel="1" x14ac:dyDescent="0.2">
      <c r="A972" s="17" t="s">
        <v>1660</v>
      </c>
      <c r="B972" s="23" t="s">
        <v>1661</v>
      </c>
      <c r="C972" s="35">
        <v>190</v>
      </c>
      <c r="D972" s="19">
        <v>6</v>
      </c>
      <c r="E972" s="19">
        <v>3</v>
      </c>
      <c r="F972" s="20">
        <v>9</v>
      </c>
      <c r="G972" s="21">
        <v>4.7368421052631584</v>
      </c>
      <c r="H972" s="35">
        <v>89</v>
      </c>
      <c r="I972" s="19">
        <v>0</v>
      </c>
      <c r="J972" s="19">
        <v>0</v>
      </c>
      <c r="K972" s="22">
        <v>0</v>
      </c>
      <c r="L972" s="21">
        <v>0</v>
      </c>
    </row>
    <row r="973" spans="1:12" ht="15" hidden="1" customHeight="1" outlineLevel="1" x14ac:dyDescent="0.2">
      <c r="A973" s="17" t="s">
        <v>1662</v>
      </c>
      <c r="B973" s="23" t="s">
        <v>1663</v>
      </c>
      <c r="C973" s="35">
        <v>549</v>
      </c>
      <c r="D973" s="19">
        <v>12</v>
      </c>
      <c r="E973" s="19">
        <v>13</v>
      </c>
      <c r="F973" s="20">
        <v>25</v>
      </c>
      <c r="G973" s="21">
        <v>4.5537340619307827</v>
      </c>
      <c r="H973" s="35">
        <v>253</v>
      </c>
      <c r="I973" s="19">
        <v>0</v>
      </c>
      <c r="J973" s="19">
        <v>1</v>
      </c>
      <c r="K973" s="22">
        <v>1</v>
      </c>
      <c r="L973" s="21">
        <v>0.39525691699604742</v>
      </c>
    </row>
    <row r="974" spans="1:12" ht="15" hidden="1" customHeight="1" outlineLevel="1" x14ac:dyDescent="0.2">
      <c r="A974" s="17" t="s">
        <v>1664</v>
      </c>
      <c r="B974" s="23" t="s">
        <v>1665</v>
      </c>
      <c r="C974" s="35">
        <v>84</v>
      </c>
      <c r="D974" s="19">
        <v>2</v>
      </c>
      <c r="E974" s="19">
        <v>3</v>
      </c>
      <c r="F974" s="20">
        <v>5</v>
      </c>
      <c r="G974" s="21">
        <v>5.9523809523809517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hidden="1" customHeight="1" outlineLevel="1" x14ac:dyDescent="0.2">
      <c r="A975" s="17" t="s">
        <v>1666</v>
      </c>
      <c r="B975" s="23" t="s">
        <v>1667</v>
      </c>
      <c r="C975" s="19">
        <v>1871</v>
      </c>
      <c r="D975" s="19">
        <v>76</v>
      </c>
      <c r="E975" s="19">
        <v>85</v>
      </c>
      <c r="F975" s="20">
        <v>161</v>
      </c>
      <c r="G975" s="21">
        <v>8.60502405130946</v>
      </c>
      <c r="H975" s="35">
        <v>325</v>
      </c>
      <c r="I975" s="19">
        <v>1</v>
      </c>
      <c r="J975" s="19">
        <v>1</v>
      </c>
      <c r="K975" s="22">
        <v>2</v>
      </c>
      <c r="L975" s="21">
        <v>0.61538461538461542</v>
      </c>
    </row>
    <row r="976" spans="1:12" ht="15" hidden="1" customHeight="1" outlineLevel="1" x14ac:dyDescent="0.2">
      <c r="A976" s="17" t="s">
        <v>1668</v>
      </c>
      <c r="B976" s="23" t="s">
        <v>1669</v>
      </c>
      <c r="C976" s="19">
        <v>1741</v>
      </c>
      <c r="D976" s="19">
        <v>42</v>
      </c>
      <c r="E976" s="19">
        <v>35</v>
      </c>
      <c r="F976" s="20">
        <v>77</v>
      </c>
      <c r="G976" s="21">
        <v>4.4227455485353246</v>
      </c>
      <c r="H976" s="35">
        <v>735</v>
      </c>
      <c r="I976" s="19">
        <v>5</v>
      </c>
      <c r="J976" s="19">
        <v>5</v>
      </c>
      <c r="K976" s="22">
        <v>10</v>
      </c>
      <c r="L976" s="21">
        <v>1.3605442176870748</v>
      </c>
    </row>
    <row r="977" spans="1:12" ht="15" hidden="1" customHeight="1" outlineLevel="1" x14ac:dyDescent="0.2">
      <c r="A977" s="17" t="s">
        <v>1670</v>
      </c>
      <c r="B977" s="23" t="s">
        <v>1671</v>
      </c>
      <c r="C977" s="35">
        <v>808</v>
      </c>
      <c r="D977" s="19">
        <v>19</v>
      </c>
      <c r="E977" s="19">
        <v>21</v>
      </c>
      <c r="F977" s="20">
        <v>40</v>
      </c>
      <c r="G977" s="21">
        <v>4.9504950495049505</v>
      </c>
      <c r="H977" s="35">
        <v>404</v>
      </c>
      <c r="I977" s="19">
        <v>1</v>
      </c>
      <c r="J977" s="19">
        <v>0</v>
      </c>
      <c r="K977" s="22">
        <v>1</v>
      </c>
      <c r="L977" s="21">
        <v>0.24752475247524752</v>
      </c>
    </row>
    <row r="978" spans="1:12" ht="15" hidden="1" customHeight="1" outlineLevel="1" x14ac:dyDescent="0.2">
      <c r="A978" s="17" t="s">
        <v>1672</v>
      </c>
      <c r="B978" s="23" t="s">
        <v>1673</v>
      </c>
      <c r="C978" s="35">
        <v>909</v>
      </c>
      <c r="D978" s="19">
        <v>25</v>
      </c>
      <c r="E978" s="19">
        <v>21</v>
      </c>
      <c r="F978" s="20">
        <v>46</v>
      </c>
      <c r="G978" s="21">
        <v>5.0605060506050608</v>
      </c>
      <c r="H978" s="19">
        <v>276</v>
      </c>
      <c r="I978" s="19">
        <v>0</v>
      </c>
      <c r="J978" s="19">
        <v>0</v>
      </c>
      <c r="K978" s="22">
        <v>0</v>
      </c>
      <c r="L978" s="21">
        <v>0</v>
      </c>
    </row>
    <row r="979" spans="1:12" ht="15" hidden="1" customHeight="1" outlineLevel="1" x14ac:dyDescent="0.2">
      <c r="A979" s="17" t="s">
        <v>1674</v>
      </c>
      <c r="B979" s="23" t="s">
        <v>1675</v>
      </c>
      <c r="C979" s="19">
        <v>2162</v>
      </c>
      <c r="D979" s="19">
        <v>41</v>
      </c>
      <c r="E979" s="19">
        <v>43</v>
      </c>
      <c r="F979" s="20">
        <v>84</v>
      </c>
      <c r="G979" s="21">
        <v>3.8852913968547642</v>
      </c>
      <c r="H979" s="19">
        <v>1423</v>
      </c>
      <c r="I979" s="19">
        <v>12</v>
      </c>
      <c r="J979" s="19">
        <v>8</v>
      </c>
      <c r="K979" s="22">
        <v>20</v>
      </c>
      <c r="L979" s="21">
        <v>1.4054813773717498</v>
      </c>
    </row>
    <row r="980" spans="1:12" ht="15" hidden="1" customHeight="1" outlineLevel="1" x14ac:dyDescent="0.2">
      <c r="A980" s="17" t="s">
        <v>1676</v>
      </c>
      <c r="B980" s="23" t="s">
        <v>1677</v>
      </c>
      <c r="C980" s="35">
        <v>468</v>
      </c>
      <c r="D980" s="19">
        <v>6</v>
      </c>
      <c r="E980" s="19">
        <v>12</v>
      </c>
      <c r="F980" s="20">
        <v>18</v>
      </c>
      <c r="G980" s="21">
        <v>3.8461538461538463</v>
      </c>
      <c r="H980" s="35">
        <v>236</v>
      </c>
      <c r="I980" s="19">
        <v>2</v>
      </c>
      <c r="J980" s="19">
        <v>3</v>
      </c>
      <c r="K980" s="22">
        <v>5</v>
      </c>
      <c r="L980" s="21">
        <v>2.1186440677966099</v>
      </c>
    </row>
    <row r="981" spans="1:12" ht="15" hidden="1" customHeight="1" outlineLevel="1" x14ac:dyDescent="0.2">
      <c r="A981" s="17" t="s">
        <v>1678</v>
      </c>
      <c r="B981" s="23" t="s">
        <v>1679</v>
      </c>
      <c r="C981" s="35">
        <v>579</v>
      </c>
      <c r="D981" s="19">
        <v>16</v>
      </c>
      <c r="E981" s="19">
        <v>10</v>
      </c>
      <c r="F981" s="20">
        <v>26</v>
      </c>
      <c r="G981" s="21">
        <v>4.4905008635578589</v>
      </c>
      <c r="H981" s="19">
        <v>269</v>
      </c>
      <c r="I981" s="19">
        <v>0</v>
      </c>
      <c r="J981" s="19">
        <v>1</v>
      </c>
      <c r="K981" s="22">
        <v>1</v>
      </c>
      <c r="L981" s="21">
        <v>0.37174721189591076</v>
      </c>
    </row>
    <row r="982" spans="1:12" ht="15" hidden="1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1980</v>
      </c>
      <c r="E982" s="38">
        <v>1885</v>
      </c>
      <c r="F982" s="38">
        <v>3865</v>
      </c>
      <c r="G982" s="31">
        <v>4.8839354537068624</v>
      </c>
      <c r="H982" s="29">
        <v>31740</v>
      </c>
      <c r="I982" s="38">
        <v>191</v>
      </c>
      <c r="J982" s="38">
        <v>166</v>
      </c>
      <c r="K982" s="39">
        <v>357</v>
      </c>
      <c r="L982" s="31">
        <v>1.1247637051039698</v>
      </c>
    </row>
    <row r="983" spans="1:12" ht="15" hidden="1" customHeight="1" outlineLevel="1" x14ac:dyDescent="0.2">
      <c r="A983" s="17" t="s">
        <v>1682</v>
      </c>
      <c r="B983" s="23" t="s">
        <v>1149</v>
      </c>
      <c r="C983" s="35">
        <v>406</v>
      </c>
      <c r="D983" s="35">
        <v>13</v>
      </c>
      <c r="E983" s="35">
        <v>8</v>
      </c>
      <c r="F983" s="40">
        <v>21</v>
      </c>
      <c r="G983" s="21">
        <v>5.1724137931034484</v>
      </c>
      <c r="H983" s="35">
        <v>230</v>
      </c>
      <c r="I983" s="35">
        <v>2</v>
      </c>
      <c r="J983" s="35">
        <v>0</v>
      </c>
      <c r="K983" s="41">
        <v>2</v>
      </c>
      <c r="L983" s="21">
        <v>0.86956521739130432</v>
      </c>
    </row>
    <row r="984" spans="1:12" ht="15" hidden="1" customHeight="1" outlineLevel="1" x14ac:dyDescent="0.2">
      <c r="A984" s="17" t="s">
        <v>1683</v>
      </c>
      <c r="B984" s="23" t="s">
        <v>1684</v>
      </c>
      <c r="C984" s="35">
        <v>392</v>
      </c>
      <c r="D984" s="35">
        <v>9</v>
      </c>
      <c r="E984" s="35">
        <v>5</v>
      </c>
      <c r="F984" s="40">
        <v>14</v>
      </c>
      <c r="G984" s="21">
        <v>3.5714285714285712</v>
      </c>
      <c r="H984" s="35">
        <v>175</v>
      </c>
      <c r="I984" s="35">
        <v>2</v>
      </c>
      <c r="J984" s="35">
        <v>3</v>
      </c>
      <c r="K984" s="41">
        <v>5</v>
      </c>
      <c r="L984" s="21">
        <v>2.8571428571428572</v>
      </c>
    </row>
    <row r="985" spans="1:12" ht="15" hidden="1" customHeight="1" outlineLevel="1" x14ac:dyDescent="0.2">
      <c r="A985" s="17" t="s">
        <v>1685</v>
      </c>
      <c r="B985" s="23" t="s">
        <v>1686</v>
      </c>
      <c r="C985" s="35">
        <v>584</v>
      </c>
      <c r="D985" s="35">
        <v>13</v>
      </c>
      <c r="E985" s="35">
        <v>5</v>
      </c>
      <c r="F985" s="40">
        <v>18</v>
      </c>
      <c r="G985" s="21">
        <v>3.0821917808219177</v>
      </c>
      <c r="H985" s="35">
        <v>247</v>
      </c>
      <c r="I985" s="35">
        <v>0</v>
      </c>
      <c r="J985" s="35">
        <v>0</v>
      </c>
      <c r="K985" s="41">
        <v>0</v>
      </c>
      <c r="L985" s="21">
        <v>0</v>
      </c>
    </row>
    <row r="986" spans="1:12" ht="15" hidden="1" customHeight="1" outlineLevel="1" x14ac:dyDescent="0.2">
      <c r="A986" s="17" t="s">
        <v>1687</v>
      </c>
      <c r="B986" s="23" t="s">
        <v>1688</v>
      </c>
      <c r="C986" s="35">
        <v>821</v>
      </c>
      <c r="D986" s="35">
        <v>14</v>
      </c>
      <c r="E986" s="35">
        <v>11</v>
      </c>
      <c r="F986" s="40">
        <v>25</v>
      </c>
      <c r="G986" s="21">
        <v>3.0450669914738127</v>
      </c>
      <c r="H986" s="35">
        <v>281</v>
      </c>
      <c r="I986" s="35">
        <v>2</v>
      </c>
      <c r="J986" s="35">
        <v>3</v>
      </c>
      <c r="K986" s="41">
        <v>5</v>
      </c>
      <c r="L986" s="21">
        <v>1.7793594306049825</v>
      </c>
    </row>
    <row r="987" spans="1:12" ht="15" hidden="1" customHeight="1" outlineLevel="1" x14ac:dyDescent="0.2">
      <c r="A987" s="17" t="s">
        <v>1689</v>
      </c>
      <c r="B987" s="23" t="s">
        <v>1690</v>
      </c>
      <c r="C987" s="19">
        <v>1630</v>
      </c>
      <c r="D987" s="35">
        <v>36</v>
      </c>
      <c r="E987" s="35">
        <v>42</v>
      </c>
      <c r="F987" s="40">
        <v>78</v>
      </c>
      <c r="G987" s="21">
        <v>4.7852760736196318</v>
      </c>
      <c r="H987" s="35">
        <v>765</v>
      </c>
      <c r="I987" s="35">
        <v>6</v>
      </c>
      <c r="J987" s="35">
        <v>3</v>
      </c>
      <c r="K987" s="41">
        <v>9</v>
      </c>
      <c r="L987" s="21">
        <v>1.1764705882352942</v>
      </c>
    </row>
    <row r="988" spans="1:12" ht="15" hidden="1" customHeight="1" outlineLevel="1" x14ac:dyDescent="0.2">
      <c r="A988" s="17" t="s">
        <v>1691</v>
      </c>
      <c r="B988" s="23" t="s">
        <v>1692</v>
      </c>
      <c r="C988" s="19">
        <v>1325</v>
      </c>
      <c r="D988" s="35">
        <v>22</v>
      </c>
      <c r="E988" s="35">
        <v>34</v>
      </c>
      <c r="F988" s="40">
        <v>56</v>
      </c>
      <c r="G988" s="21">
        <v>4.2264150943396226</v>
      </c>
      <c r="H988" s="35">
        <v>568</v>
      </c>
      <c r="I988" s="35">
        <v>5</v>
      </c>
      <c r="J988" s="35">
        <v>0</v>
      </c>
      <c r="K988" s="41">
        <v>5</v>
      </c>
      <c r="L988" s="21">
        <v>0.88028169014084512</v>
      </c>
    </row>
    <row r="989" spans="1:12" ht="15" hidden="1" customHeight="1" outlineLevel="1" x14ac:dyDescent="0.2">
      <c r="A989" s="17" t="s">
        <v>1693</v>
      </c>
      <c r="B989" s="23" t="s">
        <v>1694</v>
      </c>
      <c r="C989" s="19">
        <v>1066</v>
      </c>
      <c r="D989" s="35">
        <v>32</v>
      </c>
      <c r="E989" s="35">
        <v>37</v>
      </c>
      <c r="F989" s="40">
        <v>69</v>
      </c>
      <c r="G989" s="21">
        <v>6.4727954971857402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hidden="1" customHeight="1" outlineLevel="1" x14ac:dyDescent="0.2">
      <c r="A990" s="17" t="s">
        <v>1695</v>
      </c>
      <c r="B990" s="23" t="s">
        <v>1696</v>
      </c>
      <c r="C990" s="19">
        <v>2255</v>
      </c>
      <c r="D990" s="35">
        <v>60</v>
      </c>
      <c r="E990" s="35">
        <v>65</v>
      </c>
      <c r="F990" s="40">
        <v>125</v>
      </c>
      <c r="G990" s="21">
        <v>5.5432372505543244</v>
      </c>
      <c r="H990" s="19">
        <v>1017</v>
      </c>
      <c r="I990" s="35">
        <v>13</v>
      </c>
      <c r="J990" s="35">
        <v>7</v>
      </c>
      <c r="K990" s="41">
        <v>20</v>
      </c>
      <c r="L990" s="21">
        <v>1.9665683382497541</v>
      </c>
    </row>
    <row r="991" spans="1:12" ht="15" hidden="1" customHeight="1" outlineLevel="1" x14ac:dyDescent="0.2">
      <c r="A991" s="17" t="s">
        <v>1697</v>
      </c>
      <c r="B991" s="23" t="s">
        <v>1698</v>
      </c>
      <c r="C991" s="19">
        <v>1758</v>
      </c>
      <c r="D991" s="35">
        <v>49</v>
      </c>
      <c r="E991" s="35">
        <v>40</v>
      </c>
      <c r="F991" s="40">
        <v>89</v>
      </c>
      <c r="G991" s="21">
        <v>5.0625711035267349</v>
      </c>
      <c r="H991" s="19">
        <v>690</v>
      </c>
      <c r="I991" s="35">
        <v>0</v>
      </c>
      <c r="J991" s="35">
        <v>1</v>
      </c>
      <c r="K991" s="41">
        <v>1</v>
      </c>
      <c r="L991" s="21">
        <v>0.14492753623188406</v>
      </c>
    </row>
    <row r="992" spans="1:12" ht="15" hidden="1" customHeight="1" outlineLevel="1" x14ac:dyDescent="0.2">
      <c r="A992" s="17" t="s">
        <v>1699</v>
      </c>
      <c r="B992" s="23" t="s">
        <v>1700</v>
      </c>
      <c r="C992" s="19">
        <v>1908</v>
      </c>
      <c r="D992" s="35">
        <v>46</v>
      </c>
      <c r="E992" s="35">
        <v>43</v>
      </c>
      <c r="F992" s="40">
        <v>89</v>
      </c>
      <c r="G992" s="21">
        <v>4.6645702306079668</v>
      </c>
      <c r="H992" s="19">
        <v>1072</v>
      </c>
      <c r="I992" s="35">
        <v>9</v>
      </c>
      <c r="J992" s="35">
        <v>6</v>
      </c>
      <c r="K992" s="41">
        <v>15</v>
      </c>
      <c r="L992" s="21">
        <v>1.3992537313432836</v>
      </c>
    </row>
    <row r="993" spans="1:12" ht="15" hidden="1" customHeight="1" outlineLevel="1" x14ac:dyDescent="0.2">
      <c r="A993" s="17" t="s">
        <v>1701</v>
      </c>
      <c r="B993" s="23" t="s">
        <v>1702</v>
      </c>
      <c r="C993" s="19">
        <v>2212</v>
      </c>
      <c r="D993" s="35">
        <v>71</v>
      </c>
      <c r="E993" s="35">
        <v>61</v>
      </c>
      <c r="F993" s="40">
        <v>132</v>
      </c>
      <c r="G993" s="21">
        <v>5.9674502712477393</v>
      </c>
      <c r="H993" s="35">
        <v>907</v>
      </c>
      <c r="I993" s="35">
        <v>0</v>
      </c>
      <c r="J993" s="35">
        <v>3</v>
      </c>
      <c r="K993" s="41">
        <v>3</v>
      </c>
      <c r="L993" s="21">
        <v>0.33076074972436603</v>
      </c>
    </row>
    <row r="994" spans="1:12" ht="15" hidden="1" customHeight="1" outlineLevel="1" x14ac:dyDescent="0.2">
      <c r="A994" s="17" t="s">
        <v>1703</v>
      </c>
      <c r="B994" s="23" t="s">
        <v>1704</v>
      </c>
      <c r="C994" s="35">
        <v>304</v>
      </c>
      <c r="D994" s="35">
        <v>4</v>
      </c>
      <c r="E994" s="35">
        <v>9</v>
      </c>
      <c r="F994" s="40">
        <v>13</v>
      </c>
      <c r="G994" s="21">
        <v>4.2763157894736841</v>
      </c>
      <c r="H994" s="35">
        <v>99</v>
      </c>
      <c r="I994" s="35">
        <v>0</v>
      </c>
      <c r="J994" s="35">
        <v>0</v>
      </c>
      <c r="K994" s="41">
        <v>0</v>
      </c>
      <c r="L994" s="21">
        <v>0</v>
      </c>
    </row>
    <row r="995" spans="1:12" ht="15" hidden="1" customHeight="1" outlineLevel="1" x14ac:dyDescent="0.2">
      <c r="A995" s="17" t="s">
        <v>1705</v>
      </c>
      <c r="B995" s="23" t="s">
        <v>1706</v>
      </c>
      <c r="C995" s="35">
        <v>938</v>
      </c>
      <c r="D995" s="35">
        <v>30</v>
      </c>
      <c r="E995" s="35">
        <v>22</v>
      </c>
      <c r="F995" s="40">
        <v>52</v>
      </c>
      <c r="G995" s="21">
        <v>5.5437100213219619</v>
      </c>
      <c r="H995" s="19">
        <v>145</v>
      </c>
      <c r="I995" s="35">
        <v>0</v>
      </c>
      <c r="J995" s="35">
        <v>0</v>
      </c>
      <c r="K995" s="41">
        <v>0</v>
      </c>
      <c r="L995" s="21">
        <v>0</v>
      </c>
    </row>
    <row r="996" spans="1:12" ht="15" hidden="1" customHeight="1" outlineLevel="1" x14ac:dyDescent="0.2">
      <c r="A996" s="17" t="s">
        <v>1707</v>
      </c>
      <c r="B996" s="23" t="s">
        <v>1708</v>
      </c>
      <c r="C996" s="19">
        <v>3484</v>
      </c>
      <c r="D996" s="35">
        <v>86</v>
      </c>
      <c r="E996" s="35">
        <v>75</v>
      </c>
      <c r="F996" s="40">
        <v>161</v>
      </c>
      <c r="G996" s="21">
        <v>4.6211251435132032</v>
      </c>
      <c r="H996" s="19">
        <v>1550</v>
      </c>
      <c r="I996" s="35">
        <v>17</v>
      </c>
      <c r="J996" s="35">
        <v>10</v>
      </c>
      <c r="K996" s="41">
        <v>27</v>
      </c>
      <c r="L996" s="21">
        <v>1.7419354838709675</v>
      </c>
    </row>
    <row r="997" spans="1:12" ht="15" hidden="1" customHeight="1" outlineLevel="1" x14ac:dyDescent="0.2">
      <c r="A997" s="17" t="s">
        <v>1709</v>
      </c>
      <c r="B997" s="23" t="s">
        <v>1611</v>
      </c>
      <c r="C997" s="19">
        <v>1473</v>
      </c>
      <c r="D997" s="35">
        <v>42</v>
      </c>
      <c r="E997" s="35">
        <v>32</v>
      </c>
      <c r="F997" s="40">
        <v>74</v>
      </c>
      <c r="G997" s="21">
        <v>5.0237610319076715</v>
      </c>
      <c r="H997" s="35">
        <v>577</v>
      </c>
      <c r="I997" s="35">
        <v>4</v>
      </c>
      <c r="J997" s="35">
        <v>6</v>
      </c>
      <c r="K997" s="41">
        <v>10</v>
      </c>
      <c r="L997" s="21">
        <v>1.733102253032929</v>
      </c>
    </row>
    <row r="998" spans="1:12" ht="15" hidden="1" customHeight="1" outlineLevel="1" x14ac:dyDescent="0.2">
      <c r="A998" s="17" t="s">
        <v>1710</v>
      </c>
      <c r="B998" s="23" t="s">
        <v>1711</v>
      </c>
      <c r="C998" s="35">
        <v>767</v>
      </c>
      <c r="D998" s="35">
        <v>21</v>
      </c>
      <c r="E998" s="35">
        <v>16</v>
      </c>
      <c r="F998" s="40">
        <v>37</v>
      </c>
      <c r="G998" s="21">
        <v>4.8239895697522819</v>
      </c>
      <c r="H998" s="35">
        <v>362</v>
      </c>
      <c r="I998" s="35">
        <v>4</v>
      </c>
      <c r="J998" s="35">
        <v>2</v>
      </c>
      <c r="K998" s="41">
        <v>6</v>
      </c>
      <c r="L998" s="21">
        <v>1.6574585635359116</v>
      </c>
    </row>
    <row r="999" spans="1:12" ht="15" hidden="1" customHeight="1" outlineLevel="1" x14ac:dyDescent="0.2">
      <c r="A999" s="17" t="s">
        <v>1712</v>
      </c>
      <c r="B999" s="23" t="s">
        <v>1713</v>
      </c>
      <c r="C999" s="19">
        <v>1365</v>
      </c>
      <c r="D999" s="35">
        <v>62</v>
      </c>
      <c r="E999" s="35">
        <v>56</v>
      </c>
      <c r="F999" s="40">
        <v>118</v>
      </c>
      <c r="G999" s="21">
        <v>8.6446886446886442</v>
      </c>
      <c r="H999" s="19">
        <v>59</v>
      </c>
      <c r="I999" s="35">
        <v>25</v>
      </c>
      <c r="J999" s="35">
        <v>19</v>
      </c>
      <c r="K999" s="41">
        <v>44</v>
      </c>
      <c r="L999" s="21">
        <v>74.576271186440678</v>
      </c>
    </row>
    <row r="1000" spans="1:12" ht="15" hidden="1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65</v>
      </c>
      <c r="E1000" s="35">
        <v>80</v>
      </c>
      <c r="F1000" s="40">
        <v>145</v>
      </c>
      <c r="G1000" s="21">
        <v>3.8077731092436973</v>
      </c>
      <c r="H1000" s="19">
        <v>1938</v>
      </c>
      <c r="I1000" s="35">
        <v>5</v>
      </c>
      <c r="J1000" s="35">
        <v>8</v>
      </c>
      <c r="K1000" s="41">
        <v>13</v>
      </c>
      <c r="L1000" s="21">
        <v>0.67079463364293079</v>
      </c>
    </row>
    <row r="1001" spans="1:12" ht="15" hidden="1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37</v>
      </c>
      <c r="E1001" s="35">
        <v>59</v>
      </c>
      <c r="F1001" s="40">
        <v>96</v>
      </c>
      <c r="G1001" s="21">
        <v>5.2459016393442619</v>
      </c>
      <c r="H1001" s="35">
        <v>606</v>
      </c>
      <c r="I1001" s="35">
        <v>0</v>
      </c>
      <c r="J1001" s="35">
        <v>0</v>
      </c>
      <c r="K1001" s="41">
        <v>0</v>
      </c>
      <c r="L1001" s="21">
        <v>0</v>
      </c>
    </row>
    <row r="1002" spans="1:12" ht="15" hidden="1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66</v>
      </c>
      <c r="E1002" s="35">
        <v>66</v>
      </c>
      <c r="F1002" s="40">
        <v>132</v>
      </c>
      <c r="G1002" s="21">
        <v>6.3583815028901727</v>
      </c>
      <c r="H1002" s="35">
        <v>640</v>
      </c>
      <c r="I1002" s="35">
        <v>0</v>
      </c>
      <c r="J1002" s="35">
        <v>1</v>
      </c>
      <c r="K1002" s="41">
        <v>1</v>
      </c>
      <c r="L1002" s="21">
        <v>0.15625</v>
      </c>
    </row>
    <row r="1003" spans="1:12" ht="15" hidden="1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33</v>
      </c>
      <c r="E1003" s="35">
        <v>37</v>
      </c>
      <c r="F1003" s="40">
        <v>70</v>
      </c>
      <c r="G1003" s="21">
        <v>4.688546550569324</v>
      </c>
      <c r="H1003" s="19">
        <v>701</v>
      </c>
      <c r="I1003" s="35">
        <v>10</v>
      </c>
      <c r="J1003" s="35">
        <v>5</v>
      </c>
      <c r="K1003" s="41">
        <v>15</v>
      </c>
      <c r="L1003" s="21">
        <v>2.1398002853067046</v>
      </c>
    </row>
    <row r="1004" spans="1:12" ht="15" hidden="1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69</v>
      </c>
      <c r="E1004" s="35">
        <v>81</v>
      </c>
      <c r="F1004" s="40">
        <v>150</v>
      </c>
      <c r="G1004" s="21">
        <v>3.7434489643124533</v>
      </c>
      <c r="H1004" s="19">
        <v>1536</v>
      </c>
      <c r="I1004" s="35">
        <v>7</v>
      </c>
      <c r="J1004" s="35">
        <v>11</v>
      </c>
      <c r="K1004" s="41">
        <v>18</v>
      </c>
      <c r="L1004" s="21">
        <v>1.171875</v>
      </c>
    </row>
    <row r="1005" spans="1:12" ht="15" hidden="1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31</v>
      </c>
      <c r="E1005" s="35">
        <v>36</v>
      </c>
      <c r="F1005" s="40">
        <v>67</v>
      </c>
      <c r="G1005" s="21">
        <v>4.9120234604105573</v>
      </c>
      <c r="H1005" s="35">
        <v>694</v>
      </c>
      <c r="I1005" s="35">
        <v>7</v>
      </c>
      <c r="J1005" s="35">
        <v>7</v>
      </c>
      <c r="K1005" s="41">
        <v>14</v>
      </c>
      <c r="L1005" s="21">
        <v>2.0172910662824206</v>
      </c>
    </row>
    <row r="1006" spans="1:12" ht="15" hidden="1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7</v>
      </c>
      <c r="E1006" s="35">
        <v>3</v>
      </c>
      <c r="F1006" s="40">
        <v>10</v>
      </c>
      <c r="G1006" s="21">
        <v>3.1645569620253164</v>
      </c>
      <c r="H1006" s="19">
        <v>213</v>
      </c>
      <c r="I1006" s="35">
        <v>1</v>
      </c>
      <c r="J1006" s="35">
        <v>1</v>
      </c>
      <c r="K1006" s="41">
        <v>2</v>
      </c>
      <c r="L1006" s="21">
        <v>0.93896713615023475</v>
      </c>
    </row>
    <row r="1007" spans="1:12" ht="15" hidden="1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65</v>
      </c>
      <c r="E1007" s="35">
        <v>71</v>
      </c>
      <c r="F1007" s="40">
        <v>136</v>
      </c>
      <c r="G1007" s="21">
        <v>3.9534883720930232</v>
      </c>
      <c r="H1007" s="19">
        <v>1761</v>
      </c>
      <c r="I1007" s="35">
        <v>6</v>
      </c>
      <c r="J1007" s="35">
        <v>6</v>
      </c>
      <c r="K1007" s="41">
        <v>12</v>
      </c>
      <c r="L1007" s="21">
        <v>0.68143100511073251</v>
      </c>
    </row>
    <row r="1008" spans="1:12" ht="15" hidden="1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21</v>
      </c>
      <c r="E1008" s="35">
        <v>22</v>
      </c>
      <c r="F1008" s="40">
        <v>43</v>
      </c>
      <c r="G1008" s="21">
        <v>4.9199084668192219</v>
      </c>
      <c r="H1008" s="35">
        <v>422</v>
      </c>
      <c r="I1008" s="35">
        <v>3</v>
      </c>
      <c r="J1008" s="35">
        <v>5</v>
      </c>
      <c r="K1008" s="41">
        <v>8</v>
      </c>
      <c r="L1008" s="21">
        <v>1.8957345971563981</v>
      </c>
    </row>
    <row r="1009" spans="1:12" ht="15" hidden="1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10</v>
      </c>
      <c r="E1009" s="35">
        <v>8</v>
      </c>
      <c r="F1009" s="40">
        <v>18</v>
      </c>
      <c r="G1009" s="21">
        <v>4.7244094488188972</v>
      </c>
      <c r="H1009" s="35">
        <v>117</v>
      </c>
      <c r="I1009" s="35">
        <v>0</v>
      </c>
      <c r="J1009" s="35">
        <v>0</v>
      </c>
      <c r="K1009" s="41">
        <v>0</v>
      </c>
      <c r="L1009" s="21">
        <v>0</v>
      </c>
    </row>
    <row r="1010" spans="1:12" ht="15" hidden="1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33</v>
      </c>
      <c r="E1010" s="35">
        <v>49</v>
      </c>
      <c r="F1010" s="40">
        <v>82</v>
      </c>
      <c r="G1010" s="21">
        <v>5.4521276595744688</v>
      </c>
      <c r="H1010" s="35">
        <v>631</v>
      </c>
      <c r="I1010" s="35">
        <v>0</v>
      </c>
      <c r="J1010" s="35">
        <v>0</v>
      </c>
      <c r="K1010" s="41">
        <v>0</v>
      </c>
      <c r="L1010" s="21">
        <v>0</v>
      </c>
    </row>
    <row r="1011" spans="1:12" ht="15" hidden="1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184</v>
      </c>
      <c r="E1011" s="35">
        <v>159</v>
      </c>
      <c r="F1011" s="40">
        <v>343</v>
      </c>
      <c r="G1011" s="21">
        <v>10.284857571214392</v>
      </c>
      <c r="H1011" s="35">
        <v>291</v>
      </c>
      <c r="I1011" s="35">
        <v>0</v>
      </c>
      <c r="J1011" s="35">
        <v>0</v>
      </c>
      <c r="K1011" s="41">
        <v>0</v>
      </c>
      <c r="L1011" s="21">
        <v>0</v>
      </c>
    </row>
    <row r="1012" spans="1:12" ht="15" hidden="1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26</v>
      </c>
      <c r="E1012" s="35">
        <v>14</v>
      </c>
      <c r="F1012" s="40">
        <v>40</v>
      </c>
      <c r="G1012" s="21">
        <v>4.4994375703037122</v>
      </c>
      <c r="H1012" s="19">
        <v>486</v>
      </c>
      <c r="I1012" s="35">
        <v>1</v>
      </c>
      <c r="J1012" s="35">
        <v>1</v>
      </c>
      <c r="K1012" s="41">
        <v>2</v>
      </c>
      <c r="L1012" s="21">
        <v>0.41152263374485598</v>
      </c>
    </row>
    <row r="1013" spans="1:12" ht="15" hidden="1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113</v>
      </c>
      <c r="E1013" s="35">
        <v>86</v>
      </c>
      <c r="F1013" s="40">
        <v>199</v>
      </c>
      <c r="G1013" s="21">
        <v>5.6342015855039635</v>
      </c>
      <c r="H1013" s="19">
        <v>1674</v>
      </c>
      <c r="I1013" s="35">
        <v>4</v>
      </c>
      <c r="J1013" s="35">
        <v>5</v>
      </c>
      <c r="K1013" s="41">
        <v>9</v>
      </c>
      <c r="L1013" s="21">
        <v>0.53763440860215062</v>
      </c>
    </row>
    <row r="1014" spans="1:12" ht="15" hidden="1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11</v>
      </c>
      <c r="E1014" s="35">
        <v>9</v>
      </c>
      <c r="F1014" s="40">
        <v>20</v>
      </c>
      <c r="G1014" s="21">
        <v>3.1397174254317108</v>
      </c>
      <c r="H1014" s="35">
        <v>329</v>
      </c>
      <c r="I1014" s="35">
        <v>1</v>
      </c>
      <c r="J1014" s="35">
        <v>0</v>
      </c>
      <c r="K1014" s="41">
        <v>1</v>
      </c>
      <c r="L1014" s="21">
        <v>0.303951367781155</v>
      </c>
    </row>
    <row r="1015" spans="1:12" ht="15" hidden="1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4</v>
      </c>
      <c r="E1015" s="35">
        <v>5</v>
      </c>
      <c r="F1015" s="40">
        <v>9</v>
      </c>
      <c r="G1015" s="21">
        <v>4.5454545454545459</v>
      </c>
      <c r="H1015" s="35">
        <v>111</v>
      </c>
      <c r="I1015" s="35">
        <v>0</v>
      </c>
      <c r="J1015" s="35">
        <v>0</v>
      </c>
      <c r="K1015" s="41">
        <v>0</v>
      </c>
      <c r="L1015" s="21">
        <v>0</v>
      </c>
    </row>
    <row r="1016" spans="1:12" ht="15" hidden="1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24</v>
      </c>
      <c r="E1016" s="35">
        <v>41</v>
      </c>
      <c r="F1016" s="40">
        <v>65</v>
      </c>
      <c r="G1016" s="21">
        <v>3.5480349344978164</v>
      </c>
      <c r="H1016" s="35">
        <v>647</v>
      </c>
      <c r="I1016" s="35">
        <v>2</v>
      </c>
      <c r="J1016" s="35">
        <v>3</v>
      </c>
      <c r="K1016" s="41">
        <v>5</v>
      </c>
      <c r="L1016" s="21">
        <v>0.77279752704791349</v>
      </c>
    </row>
    <row r="1017" spans="1:12" ht="15" hidden="1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12</v>
      </c>
      <c r="E1017" s="35">
        <v>10</v>
      </c>
      <c r="F1017" s="40">
        <v>22</v>
      </c>
      <c r="G1017" s="21">
        <v>4.39121756487026</v>
      </c>
      <c r="H1017" s="35">
        <v>178</v>
      </c>
      <c r="I1017" s="35">
        <v>1</v>
      </c>
      <c r="J1017" s="35">
        <v>1</v>
      </c>
      <c r="K1017" s="41">
        <v>2</v>
      </c>
      <c r="L1017" s="21">
        <v>1.1235955056179776</v>
      </c>
    </row>
    <row r="1018" spans="1:12" ht="15" hidden="1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13</v>
      </c>
      <c r="E1018" s="35">
        <v>17</v>
      </c>
      <c r="F1018" s="40">
        <v>30</v>
      </c>
      <c r="G1018" s="21">
        <v>7.4441687344913143</v>
      </c>
      <c r="H1018" s="35">
        <v>199</v>
      </c>
      <c r="I1018" s="35">
        <v>1</v>
      </c>
      <c r="J1018" s="35">
        <v>1</v>
      </c>
      <c r="K1018" s="41">
        <v>2</v>
      </c>
      <c r="L1018" s="21">
        <v>1.0050251256281406</v>
      </c>
    </row>
    <row r="1019" spans="1:12" ht="15" hidden="1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10</v>
      </c>
      <c r="E1019" s="35">
        <v>5</v>
      </c>
      <c r="F1019" s="40">
        <v>15</v>
      </c>
      <c r="G1019" s="21">
        <v>3.6144578313253009</v>
      </c>
      <c r="H1019" s="35">
        <v>260</v>
      </c>
      <c r="I1019" s="35">
        <v>1</v>
      </c>
      <c r="J1019" s="35">
        <v>0</v>
      </c>
      <c r="K1019" s="41">
        <v>1</v>
      </c>
      <c r="L1019" s="21">
        <v>0.38461538461538464</v>
      </c>
    </row>
    <row r="1020" spans="1:12" ht="15" hidden="1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43</v>
      </c>
      <c r="E1020" s="35">
        <v>35</v>
      </c>
      <c r="F1020" s="40">
        <v>78</v>
      </c>
      <c r="G1020" s="21">
        <v>4.3046357615894042</v>
      </c>
      <c r="H1020" s="35">
        <v>822</v>
      </c>
      <c r="I1020" s="35">
        <v>3</v>
      </c>
      <c r="J1020" s="35">
        <v>3</v>
      </c>
      <c r="K1020" s="41">
        <v>6</v>
      </c>
      <c r="L1020" s="21">
        <v>0.72992700729927007</v>
      </c>
    </row>
    <row r="1021" spans="1:12" ht="15" hidden="1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38</v>
      </c>
      <c r="E1021" s="35">
        <v>27</v>
      </c>
      <c r="F1021" s="40">
        <v>65</v>
      </c>
      <c r="G1021" s="21">
        <v>4.1746949261400133</v>
      </c>
      <c r="H1021" s="35">
        <v>924</v>
      </c>
      <c r="I1021" s="35">
        <v>9</v>
      </c>
      <c r="J1021" s="35">
        <v>12</v>
      </c>
      <c r="K1021" s="41">
        <v>21</v>
      </c>
      <c r="L1021" s="21">
        <v>2.2727272727272729</v>
      </c>
    </row>
    <row r="1022" spans="1:12" ht="15" hidden="1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57</v>
      </c>
      <c r="E1022" s="35">
        <v>39</v>
      </c>
      <c r="F1022" s="40">
        <v>96</v>
      </c>
      <c r="G1022" s="21">
        <v>6.8571428571428577</v>
      </c>
      <c r="H1022" s="35">
        <v>342</v>
      </c>
      <c r="I1022" s="35">
        <v>0</v>
      </c>
      <c r="J1022" s="35">
        <v>0</v>
      </c>
      <c r="K1022" s="41">
        <v>0</v>
      </c>
      <c r="L1022" s="21">
        <v>0</v>
      </c>
    </row>
    <row r="1023" spans="1:12" ht="15" hidden="1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13</v>
      </c>
      <c r="E1023" s="35">
        <v>11</v>
      </c>
      <c r="F1023" s="40">
        <v>24</v>
      </c>
      <c r="G1023" s="21">
        <v>2.8915662650602409</v>
      </c>
      <c r="H1023" s="35">
        <v>376</v>
      </c>
      <c r="I1023" s="35">
        <v>2</v>
      </c>
      <c r="J1023" s="35">
        <v>1</v>
      </c>
      <c r="K1023" s="41">
        <v>3</v>
      </c>
      <c r="L1023" s="21">
        <v>0.7978723404255319</v>
      </c>
    </row>
    <row r="1024" spans="1:12" ht="15" hidden="1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15</v>
      </c>
      <c r="E1024" s="35">
        <v>6</v>
      </c>
      <c r="F1024" s="40">
        <v>21</v>
      </c>
      <c r="G1024" s="21">
        <v>4.918032786885246</v>
      </c>
      <c r="H1024" s="35">
        <v>212</v>
      </c>
      <c r="I1024" s="35">
        <v>1</v>
      </c>
      <c r="J1024" s="35">
        <v>2</v>
      </c>
      <c r="K1024" s="41">
        <v>3</v>
      </c>
      <c r="L1024" s="21">
        <v>1.4150943396226416</v>
      </c>
    </row>
    <row r="1025" spans="1:12" ht="15" hidden="1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39</v>
      </c>
      <c r="E1025" s="35">
        <v>25</v>
      </c>
      <c r="F1025" s="40">
        <v>64</v>
      </c>
      <c r="G1025" s="21">
        <v>5.2202283849918434</v>
      </c>
      <c r="H1025" s="35">
        <v>368</v>
      </c>
      <c r="I1025" s="35">
        <v>0</v>
      </c>
      <c r="J1025" s="35">
        <v>0</v>
      </c>
      <c r="K1025" s="41">
        <v>0</v>
      </c>
      <c r="L1025" s="21">
        <v>0</v>
      </c>
    </row>
    <row r="1026" spans="1:12" ht="15" hidden="1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20</v>
      </c>
      <c r="E1026" s="35">
        <v>23</v>
      </c>
      <c r="F1026" s="40">
        <v>43</v>
      </c>
      <c r="G1026" s="21">
        <v>4.4838373305526593</v>
      </c>
      <c r="H1026" s="35">
        <v>429</v>
      </c>
      <c r="I1026" s="35">
        <v>0</v>
      </c>
      <c r="J1026" s="35">
        <v>0</v>
      </c>
      <c r="K1026" s="41">
        <v>0</v>
      </c>
      <c r="L1026" s="21">
        <v>0</v>
      </c>
    </row>
    <row r="1027" spans="1:12" ht="15" hidden="1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21</v>
      </c>
      <c r="E1027" s="35">
        <v>18</v>
      </c>
      <c r="F1027" s="40">
        <v>39</v>
      </c>
      <c r="G1027" s="21">
        <v>3.6448598130841123</v>
      </c>
      <c r="H1027" s="35">
        <v>593</v>
      </c>
      <c r="I1027" s="35">
        <v>5</v>
      </c>
      <c r="J1027" s="35">
        <v>6</v>
      </c>
      <c r="K1027" s="41">
        <v>11</v>
      </c>
      <c r="L1027" s="21">
        <v>1.854974704890388</v>
      </c>
    </row>
    <row r="1028" spans="1:12" ht="15" hidden="1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23</v>
      </c>
      <c r="E1028" s="35">
        <v>24</v>
      </c>
      <c r="F1028" s="40">
        <v>47</v>
      </c>
      <c r="G1028" s="21">
        <v>6.871345029239766</v>
      </c>
      <c r="H1028" s="19">
        <v>203</v>
      </c>
      <c r="I1028" s="35">
        <v>0</v>
      </c>
      <c r="J1028" s="35">
        <v>0</v>
      </c>
      <c r="K1028" s="41">
        <v>0</v>
      </c>
      <c r="L1028" s="21">
        <v>0</v>
      </c>
    </row>
    <row r="1029" spans="1:12" ht="15" hidden="1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114</v>
      </c>
      <c r="E1029" s="35">
        <v>115</v>
      </c>
      <c r="F1029" s="40">
        <v>229</v>
      </c>
      <c r="G1029" s="21">
        <v>3.7907631186889592</v>
      </c>
      <c r="H1029" s="19">
        <v>1009</v>
      </c>
      <c r="I1029" s="35">
        <v>13</v>
      </c>
      <c r="J1029" s="35">
        <v>7</v>
      </c>
      <c r="K1029" s="41">
        <v>20</v>
      </c>
      <c r="L1029" s="21">
        <v>1.9821605550049552</v>
      </c>
    </row>
    <row r="1030" spans="1:12" ht="15" hidden="1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109</v>
      </c>
      <c r="E1030" s="35">
        <v>99</v>
      </c>
      <c r="F1030" s="40">
        <v>208</v>
      </c>
      <c r="G1030" s="21">
        <v>3.5653068220774768</v>
      </c>
      <c r="H1030" s="19">
        <v>3071</v>
      </c>
      <c r="I1030" s="35">
        <v>7</v>
      </c>
      <c r="J1030" s="35">
        <v>10</v>
      </c>
      <c r="K1030" s="41">
        <v>17</v>
      </c>
      <c r="L1030" s="21">
        <v>0.55356561380657765</v>
      </c>
    </row>
    <row r="1031" spans="1:12" ht="15" hidden="1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38</v>
      </c>
      <c r="E1031" s="35">
        <v>41</v>
      </c>
      <c r="F1031" s="40">
        <v>79</v>
      </c>
      <c r="G1031" s="21">
        <v>5.1332033788174138</v>
      </c>
      <c r="H1031" s="35">
        <v>596</v>
      </c>
      <c r="I1031" s="35">
        <v>7</v>
      </c>
      <c r="J1031" s="35">
        <v>6</v>
      </c>
      <c r="K1031" s="41">
        <v>13</v>
      </c>
      <c r="L1031" s="21">
        <v>2.1812080536912752</v>
      </c>
    </row>
    <row r="1032" spans="1:12" ht="15" hidden="1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6</v>
      </c>
      <c r="E1032" s="35">
        <v>3</v>
      </c>
      <c r="F1032" s="40">
        <v>9</v>
      </c>
      <c r="G1032" s="21">
        <v>3.8297872340425529</v>
      </c>
      <c r="H1032" s="19">
        <v>154</v>
      </c>
      <c r="I1032" s="35">
        <v>5</v>
      </c>
      <c r="J1032" s="35">
        <v>1</v>
      </c>
      <c r="K1032" s="41">
        <v>6</v>
      </c>
      <c r="L1032" s="21">
        <v>3.8961038961038961</v>
      </c>
    </row>
    <row r="1033" spans="1:12" ht="15" hidden="1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511</v>
      </c>
      <c r="E1033" s="38">
        <v>496</v>
      </c>
      <c r="F1033" s="38">
        <v>1007</v>
      </c>
      <c r="G1033" s="31">
        <v>4.7583045881963804</v>
      </c>
      <c r="H1033" s="29">
        <v>7386</v>
      </c>
      <c r="I1033" s="38">
        <v>66</v>
      </c>
      <c r="J1033" s="38">
        <v>52</v>
      </c>
      <c r="K1033" s="39">
        <v>118</v>
      </c>
      <c r="L1033" s="31">
        <v>1.5976171134578931</v>
      </c>
    </row>
    <row r="1034" spans="1:12" ht="15" hidden="1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446</v>
      </c>
      <c r="E1034" s="38">
        <v>440</v>
      </c>
      <c r="F1034" s="38">
        <v>886</v>
      </c>
      <c r="G1034" s="31">
        <v>7.5436355896126015</v>
      </c>
      <c r="H1034" s="29">
        <v>1599</v>
      </c>
      <c r="I1034" s="38">
        <v>6</v>
      </c>
      <c r="J1034" s="38">
        <v>1</v>
      </c>
      <c r="K1034" s="39">
        <v>7</v>
      </c>
      <c r="L1034" s="31">
        <v>0.43777360850531583</v>
      </c>
    </row>
    <row r="1035" spans="1:12" ht="15" hidden="1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240</v>
      </c>
      <c r="E1035" s="38">
        <v>192</v>
      </c>
      <c r="F1035" s="38">
        <v>432</v>
      </c>
      <c r="G1035" s="31">
        <v>5.7173107464266808</v>
      </c>
      <c r="H1035" s="29">
        <v>501</v>
      </c>
      <c r="I1035" s="38">
        <v>7</v>
      </c>
      <c r="J1035" s="38">
        <v>2</v>
      </c>
      <c r="K1035" s="39">
        <v>9</v>
      </c>
      <c r="L1035" s="31">
        <v>1.7964071856287425</v>
      </c>
    </row>
    <row r="1036" spans="1:12" ht="15" customHeight="1" collapsed="1" x14ac:dyDescent="0.2">
      <c r="A1036" s="14" t="s">
        <v>1780</v>
      </c>
      <c r="B1036" s="8" t="s">
        <v>1781</v>
      </c>
      <c r="C1036" s="9">
        <v>101678</v>
      </c>
      <c r="D1036" s="9">
        <v>2358</v>
      </c>
      <c r="E1036" s="9">
        <v>2137</v>
      </c>
      <c r="F1036" s="9">
        <v>4495</v>
      </c>
      <c r="G1036" s="25">
        <v>4.4208186628375854</v>
      </c>
      <c r="H1036" s="9">
        <v>53013</v>
      </c>
      <c r="I1036" s="9">
        <v>274</v>
      </c>
      <c r="J1036" s="9">
        <v>221</v>
      </c>
      <c r="K1036" s="16">
        <v>495</v>
      </c>
      <c r="L1036" s="25">
        <v>0.93373323524418539</v>
      </c>
    </row>
    <row r="1037" spans="1:12" ht="15" hidden="1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209</v>
      </c>
      <c r="E1037" s="29">
        <v>155</v>
      </c>
      <c r="F1037" s="29">
        <v>364</v>
      </c>
      <c r="G1037" s="31">
        <v>3.5121574681590122</v>
      </c>
      <c r="H1037" s="29">
        <v>5096</v>
      </c>
      <c r="I1037" s="29">
        <v>31</v>
      </c>
      <c r="J1037" s="29">
        <v>20</v>
      </c>
      <c r="K1037" s="36">
        <v>51</v>
      </c>
      <c r="L1037" s="31">
        <v>1.000784929356358</v>
      </c>
    </row>
    <row r="1038" spans="1:12" ht="15" hidden="1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5</v>
      </c>
      <c r="E1038" s="19">
        <v>5</v>
      </c>
      <c r="F1038" s="20">
        <v>10</v>
      </c>
      <c r="G1038" s="21">
        <v>2.9940119760479043</v>
      </c>
      <c r="H1038" s="35">
        <v>142</v>
      </c>
      <c r="I1038" s="19">
        <v>0</v>
      </c>
      <c r="J1038" s="19">
        <v>1</v>
      </c>
      <c r="K1038" s="22">
        <v>1</v>
      </c>
      <c r="L1038" s="21">
        <v>0.70422535211267612</v>
      </c>
    </row>
    <row r="1039" spans="1:12" ht="15" hidden="1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2</v>
      </c>
      <c r="E1039" s="19">
        <v>4</v>
      </c>
      <c r="F1039" s="20">
        <v>6</v>
      </c>
      <c r="G1039" s="21">
        <v>1.9230769230769231</v>
      </c>
      <c r="H1039" s="35">
        <v>101</v>
      </c>
      <c r="I1039" s="19">
        <v>0</v>
      </c>
      <c r="J1039" s="19">
        <v>0</v>
      </c>
      <c r="K1039" s="22">
        <v>0</v>
      </c>
      <c r="L1039" s="21">
        <v>0</v>
      </c>
    </row>
    <row r="1040" spans="1:12" ht="15" hidden="1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5</v>
      </c>
      <c r="E1040" s="19">
        <v>6</v>
      </c>
      <c r="F1040" s="20">
        <v>11</v>
      </c>
      <c r="G1040" s="21">
        <v>5.1401869158878499</v>
      </c>
      <c r="H1040" s="35">
        <v>98</v>
      </c>
      <c r="I1040" s="19">
        <v>0</v>
      </c>
      <c r="J1040" s="19">
        <v>0</v>
      </c>
      <c r="K1040" s="22">
        <v>0</v>
      </c>
      <c r="L1040" s="21">
        <v>0</v>
      </c>
    </row>
    <row r="1041" spans="1:12" ht="15" hidden="1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24</v>
      </c>
      <c r="E1041" s="19">
        <v>27</v>
      </c>
      <c r="F1041" s="20">
        <v>51</v>
      </c>
      <c r="G1041" s="21">
        <v>3.3819628647214857</v>
      </c>
      <c r="H1041" s="35">
        <v>586</v>
      </c>
      <c r="I1041" s="19">
        <v>2</v>
      </c>
      <c r="J1041" s="19">
        <v>0</v>
      </c>
      <c r="K1041" s="22">
        <v>2</v>
      </c>
      <c r="L1041" s="21">
        <v>0.34129692832764508</v>
      </c>
    </row>
    <row r="1042" spans="1:12" ht="15" hidden="1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11</v>
      </c>
      <c r="E1042" s="19">
        <v>9</v>
      </c>
      <c r="F1042" s="20">
        <v>20</v>
      </c>
      <c r="G1042" s="21">
        <v>3.5523978685612785</v>
      </c>
      <c r="H1042" s="35">
        <v>262</v>
      </c>
      <c r="I1042" s="19">
        <v>2</v>
      </c>
      <c r="J1042" s="19">
        <v>1</v>
      </c>
      <c r="K1042" s="22">
        <v>3</v>
      </c>
      <c r="L1042" s="21">
        <v>1.1450381679389312</v>
      </c>
    </row>
    <row r="1043" spans="1:12" ht="15" hidden="1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13</v>
      </c>
      <c r="E1043" s="19">
        <v>13</v>
      </c>
      <c r="F1043" s="20">
        <v>26</v>
      </c>
      <c r="G1043" s="21">
        <v>2.1612635078969245</v>
      </c>
      <c r="H1043" s="35">
        <v>709</v>
      </c>
      <c r="I1043" s="19">
        <v>4</v>
      </c>
      <c r="J1043" s="19">
        <v>0</v>
      </c>
      <c r="K1043" s="22">
        <v>4</v>
      </c>
      <c r="L1043" s="21">
        <v>0.56417489421720735</v>
      </c>
    </row>
    <row r="1044" spans="1:12" ht="15" hidden="1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4</v>
      </c>
      <c r="E1044" s="19">
        <v>3</v>
      </c>
      <c r="F1044" s="20">
        <v>7</v>
      </c>
      <c r="G1044" s="21">
        <v>2.147239263803681</v>
      </c>
      <c r="H1044" s="35">
        <v>158</v>
      </c>
      <c r="I1044" s="19">
        <v>0</v>
      </c>
      <c r="J1044" s="19">
        <v>1</v>
      </c>
      <c r="K1044" s="22">
        <v>1</v>
      </c>
      <c r="L1044" s="21">
        <v>0.63291139240506333</v>
      </c>
    </row>
    <row r="1045" spans="1:12" ht="15" hidden="1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7</v>
      </c>
      <c r="E1045" s="19">
        <v>7</v>
      </c>
      <c r="F1045" s="20">
        <v>14</v>
      </c>
      <c r="G1045" s="21">
        <v>5.0359712230215825</v>
      </c>
      <c r="H1045" s="35">
        <v>165</v>
      </c>
      <c r="I1045" s="19">
        <v>0</v>
      </c>
      <c r="J1045" s="19">
        <v>0</v>
      </c>
      <c r="K1045" s="22">
        <v>0</v>
      </c>
      <c r="L1045" s="21">
        <v>0</v>
      </c>
    </row>
    <row r="1046" spans="1:12" ht="15" hidden="1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23</v>
      </c>
      <c r="E1046" s="19">
        <v>15</v>
      </c>
      <c r="F1046" s="20">
        <v>38</v>
      </c>
      <c r="G1046" s="21">
        <v>3.3274956217162872</v>
      </c>
      <c r="H1046" s="35">
        <v>551</v>
      </c>
      <c r="I1046" s="19">
        <v>2</v>
      </c>
      <c r="J1046" s="19">
        <v>3</v>
      </c>
      <c r="K1046" s="22">
        <v>5</v>
      </c>
      <c r="L1046" s="21">
        <v>0.90744101633393837</v>
      </c>
    </row>
    <row r="1047" spans="1:12" ht="15" hidden="1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8</v>
      </c>
      <c r="E1047" s="19">
        <v>8</v>
      </c>
      <c r="F1047" s="20">
        <v>16</v>
      </c>
      <c r="G1047" s="21">
        <v>12.121212121212121</v>
      </c>
      <c r="H1047" s="35">
        <v>38</v>
      </c>
      <c r="I1047" s="19">
        <v>0</v>
      </c>
      <c r="J1047" s="19">
        <v>0</v>
      </c>
      <c r="K1047" s="22">
        <v>0</v>
      </c>
      <c r="L1047" s="21">
        <v>0</v>
      </c>
    </row>
    <row r="1048" spans="1:12" ht="15" hidden="1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2</v>
      </c>
      <c r="E1048" s="19">
        <v>2</v>
      </c>
      <c r="F1048" s="20">
        <v>4</v>
      </c>
      <c r="G1048" s="21">
        <v>1.9900497512437811</v>
      </c>
      <c r="H1048" s="35">
        <v>118</v>
      </c>
      <c r="I1048" s="19">
        <v>5</v>
      </c>
      <c r="J1048" s="19">
        <v>3</v>
      </c>
      <c r="K1048" s="22">
        <v>8</v>
      </c>
      <c r="L1048" s="21">
        <v>6.7796610169491522</v>
      </c>
    </row>
    <row r="1049" spans="1:12" ht="15" hidden="1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14</v>
      </c>
      <c r="E1049" s="19">
        <v>5</v>
      </c>
      <c r="F1049" s="20">
        <v>19</v>
      </c>
      <c r="G1049" s="21">
        <v>6.8840579710144931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hidden="1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12</v>
      </c>
      <c r="E1050" s="19">
        <v>9</v>
      </c>
      <c r="F1050" s="20">
        <v>21</v>
      </c>
      <c r="G1050" s="21">
        <v>5.2896725440806041</v>
      </c>
      <c r="H1050" s="35">
        <v>231</v>
      </c>
      <c r="I1050" s="19">
        <v>0</v>
      </c>
      <c r="J1050" s="19">
        <v>0</v>
      </c>
      <c r="K1050" s="22">
        <v>0</v>
      </c>
      <c r="L1050" s="21">
        <v>0</v>
      </c>
    </row>
    <row r="1051" spans="1:12" ht="15" hidden="1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7</v>
      </c>
      <c r="E1051" s="19">
        <v>1</v>
      </c>
      <c r="F1051" s="20">
        <v>8</v>
      </c>
      <c r="G1051" s="21">
        <v>5.0314465408805038</v>
      </c>
      <c r="H1051" s="35">
        <v>80</v>
      </c>
      <c r="I1051" s="19">
        <v>0</v>
      </c>
      <c r="J1051" s="19">
        <v>0</v>
      </c>
      <c r="K1051" s="22">
        <v>0</v>
      </c>
      <c r="L1051" s="21">
        <v>0</v>
      </c>
    </row>
    <row r="1052" spans="1:12" ht="15" hidden="1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7</v>
      </c>
      <c r="E1052" s="19">
        <v>4</v>
      </c>
      <c r="F1052" s="20">
        <v>11</v>
      </c>
      <c r="G1052" s="21">
        <v>2.9177718832891246</v>
      </c>
      <c r="H1052" s="35">
        <v>260</v>
      </c>
      <c r="I1052" s="19">
        <v>2</v>
      </c>
      <c r="J1052" s="19">
        <v>1</v>
      </c>
      <c r="K1052" s="22">
        <v>3</v>
      </c>
      <c r="L1052" s="21">
        <v>1.153846153846154</v>
      </c>
    </row>
    <row r="1053" spans="1:12" ht="15" hidden="1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2</v>
      </c>
      <c r="E1053" s="19">
        <v>2</v>
      </c>
      <c r="F1053" s="20">
        <v>4</v>
      </c>
      <c r="G1053" s="21">
        <v>3.8461538461538463</v>
      </c>
      <c r="H1053" s="35">
        <v>41</v>
      </c>
      <c r="I1053" s="19">
        <v>0</v>
      </c>
      <c r="J1053" s="19">
        <v>0</v>
      </c>
      <c r="K1053" s="22">
        <v>0</v>
      </c>
      <c r="L1053" s="21">
        <v>0</v>
      </c>
    </row>
    <row r="1054" spans="1:12" ht="15" hidden="1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14</v>
      </c>
      <c r="E1054" s="19">
        <v>6</v>
      </c>
      <c r="F1054" s="20">
        <v>20</v>
      </c>
      <c r="G1054" s="21">
        <v>2.466091245376079</v>
      </c>
      <c r="H1054" s="35">
        <v>465</v>
      </c>
      <c r="I1054" s="19">
        <v>2</v>
      </c>
      <c r="J1054" s="19">
        <v>5</v>
      </c>
      <c r="K1054" s="22">
        <v>7</v>
      </c>
      <c r="L1054" s="21">
        <v>1.5053763440860215</v>
      </c>
    </row>
    <row r="1055" spans="1:12" ht="15" hidden="1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11</v>
      </c>
      <c r="E1055" s="19">
        <v>6</v>
      </c>
      <c r="F1055" s="20">
        <v>17</v>
      </c>
      <c r="G1055" s="21">
        <v>6.2730627306273057</v>
      </c>
      <c r="H1055" s="35">
        <v>112</v>
      </c>
      <c r="I1055" s="19">
        <v>0</v>
      </c>
      <c r="J1055" s="19">
        <v>2</v>
      </c>
      <c r="K1055" s="22">
        <v>2</v>
      </c>
      <c r="L1055" s="21">
        <v>1.7857142857142856</v>
      </c>
    </row>
    <row r="1056" spans="1:12" ht="15" hidden="1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5</v>
      </c>
      <c r="E1056" s="19">
        <v>4</v>
      </c>
      <c r="F1056" s="20">
        <v>9</v>
      </c>
      <c r="G1056" s="21">
        <v>2.2332506203473943</v>
      </c>
      <c r="H1056" s="35">
        <v>221</v>
      </c>
      <c r="I1056" s="19">
        <v>0</v>
      </c>
      <c r="J1056" s="19">
        <v>0</v>
      </c>
      <c r="K1056" s="22">
        <v>0</v>
      </c>
      <c r="L1056" s="21">
        <v>0</v>
      </c>
    </row>
    <row r="1057" spans="1:12" ht="15" hidden="1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9</v>
      </c>
      <c r="E1057" s="19">
        <v>5</v>
      </c>
      <c r="F1057" s="20">
        <v>14</v>
      </c>
      <c r="G1057" s="21">
        <v>5.0359712230215825</v>
      </c>
      <c r="H1057" s="35">
        <v>156</v>
      </c>
      <c r="I1057" s="19">
        <v>5</v>
      </c>
      <c r="J1057" s="19">
        <v>0</v>
      </c>
      <c r="K1057" s="22">
        <v>5</v>
      </c>
      <c r="L1057" s="21">
        <v>3.2051282051282048</v>
      </c>
    </row>
    <row r="1058" spans="1:12" ht="15" hidden="1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7</v>
      </c>
      <c r="E1058" s="19">
        <v>8</v>
      </c>
      <c r="F1058" s="20">
        <v>15</v>
      </c>
      <c r="G1058" s="21">
        <v>4.2857142857142856</v>
      </c>
      <c r="H1058" s="35">
        <v>188</v>
      </c>
      <c r="I1058" s="19">
        <v>3</v>
      </c>
      <c r="J1058" s="19">
        <v>0</v>
      </c>
      <c r="K1058" s="22">
        <v>3</v>
      </c>
      <c r="L1058" s="21">
        <v>1.5957446808510638</v>
      </c>
    </row>
    <row r="1059" spans="1:12" ht="15" hidden="1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7</v>
      </c>
      <c r="E1059" s="19">
        <v>2</v>
      </c>
      <c r="F1059" s="20">
        <v>9</v>
      </c>
      <c r="G1059" s="21">
        <v>3.0201342281879198</v>
      </c>
      <c r="H1059" s="35">
        <v>116</v>
      </c>
      <c r="I1059" s="19">
        <v>2</v>
      </c>
      <c r="J1059" s="19">
        <v>1</v>
      </c>
      <c r="K1059" s="22">
        <v>3</v>
      </c>
      <c r="L1059" s="21">
        <v>2.5862068965517242</v>
      </c>
    </row>
    <row r="1060" spans="1:12" ht="15" hidden="1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10</v>
      </c>
      <c r="E1060" s="19">
        <v>4</v>
      </c>
      <c r="F1060" s="20">
        <v>14</v>
      </c>
      <c r="G1060" s="21">
        <v>3.278688524590164</v>
      </c>
      <c r="H1060" s="19">
        <v>212</v>
      </c>
      <c r="I1060" s="19">
        <v>2</v>
      </c>
      <c r="J1060" s="19">
        <v>2</v>
      </c>
      <c r="K1060" s="22">
        <v>4</v>
      </c>
      <c r="L1060" s="21">
        <v>1.8867924528301887</v>
      </c>
    </row>
    <row r="1061" spans="1:12" ht="15" hidden="1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809</v>
      </c>
      <c r="E1061" s="29">
        <v>773</v>
      </c>
      <c r="F1061" s="29">
        <v>1582</v>
      </c>
      <c r="G1061" s="31">
        <v>4.6032531207262775</v>
      </c>
      <c r="H1061" s="29">
        <v>18158</v>
      </c>
      <c r="I1061" s="29">
        <v>138</v>
      </c>
      <c r="J1061" s="29">
        <v>125</v>
      </c>
      <c r="K1061" s="36">
        <v>263</v>
      </c>
      <c r="L1061" s="31">
        <v>1.4483974005947791</v>
      </c>
    </row>
    <row r="1062" spans="1:12" ht="15" hidden="1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21</v>
      </c>
      <c r="E1062" s="19">
        <v>28</v>
      </c>
      <c r="F1062" s="20">
        <v>49</v>
      </c>
      <c r="G1062" s="21">
        <v>3.8341158059467917</v>
      </c>
      <c r="H1062" s="35">
        <v>751</v>
      </c>
      <c r="I1062" s="19">
        <v>7</v>
      </c>
      <c r="J1062" s="19">
        <v>11</v>
      </c>
      <c r="K1062" s="22">
        <v>18</v>
      </c>
      <c r="L1062" s="21">
        <v>2.3968042609853528</v>
      </c>
    </row>
    <row r="1063" spans="1:12" ht="15" hidden="1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51</v>
      </c>
      <c r="E1063" s="19">
        <v>43</v>
      </c>
      <c r="F1063" s="20">
        <v>94</v>
      </c>
      <c r="G1063" s="21">
        <v>7.2141212586339227</v>
      </c>
      <c r="H1063" s="35">
        <v>502</v>
      </c>
      <c r="I1063" s="19">
        <v>9</v>
      </c>
      <c r="J1063" s="19">
        <v>6</v>
      </c>
      <c r="K1063" s="22">
        <v>15</v>
      </c>
      <c r="L1063" s="21">
        <v>2.9880478087649402</v>
      </c>
    </row>
    <row r="1064" spans="1:12" ht="15" hidden="1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22</v>
      </c>
      <c r="E1064" s="19">
        <v>32</v>
      </c>
      <c r="F1064" s="20">
        <v>54</v>
      </c>
      <c r="G1064" s="21">
        <v>4.5801526717557248</v>
      </c>
      <c r="H1064" s="35">
        <v>586</v>
      </c>
      <c r="I1064" s="19">
        <v>1</v>
      </c>
      <c r="J1064" s="19">
        <v>1</v>
      </c>
      <c r="K1064" s="22">
        <v>2</v>
      </c>
      <c r="L1064" s="21">
        <v>0.34129692832764508</v>
      </c>
    </row>
    <row r="1065" spans="1:12" ht="15" hidden="1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15</v>
      </c>
      <c r="E1065" s="19">
        <v>15</v>
      </c>
      <c r="F1065" s="20">
        <v>30</v>
      </c>
      <c r="G1065" s="21">
        <v>4.658385093167702</v>
      </c>
      <c r="H1065" s="35">
        <v>379</v>
      </c>
      <c r="I1065" s="19">
        <v>0</v>
      </c>
      <c r="J1065" s="19">
        <v>3</v>
      </c>
      <c r="K1065" s="22">
        <v>3</v>
      </c>
      <c r="L1065" s="21">
        <v>0.79155672823219003</v>
      </c>
    </row>
    <row r="1066" spans="1:12" ht="15" hidden="1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27</v>
      </c>
      <c r="E1066" s="19">
        <v>23</v>
      </c>
      <c r="F1066" s="20">
        <v>50</v>
      </c>
      <c r="G1066" s="21">
        <v>6.9060773480662991</v>
      </c>
      <c r="H1066" s="35">
        <v>280</v>
      </c>
      <c r="I1066" s="19">
        <v>23</v>
      </c>
      <c r="J1066" s="19">
        <v>25</v>
      </c>
      <c r="K1066" s="22">
        <v>48</v>
      </c>
      <c r="L1066" s="21">
        <v>17.142857142857142</v>
      </c>
    </row>
    <row r="1067" spans="1:12" ht="15" hidden="1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22</v>
      </c>
      <c r="E1067" s="19">
        <v>17</v>
      </c>
      <c r="F1067" s="20">
        <v>39</v>
      </c>
      <c r="G1067" s="21">
        <v>4.2116630669546433</v>
      </c>
      <c r="H1067" s="35">
        <v>668</v>
      </c>
      <c r="I1067" s="19">
        <v>0</v>
      </c>
      <c r="J1067" s="19">
        <v>0</v>
      </c>
      <c r="K1067" s="22">
        <v>0</v>
      </c>
      <c r="L1067" s="21">
        <v>0</v>
      </c>
    </row>
    <row r="1068" spans="1:12" ht="15" hidden="1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36</v>
      </c>
      <c r="E1068" s="19">
        <v>41</v>
      </c>
      <c r="F1068" s="20">
        <v>77</v>
      </c>
      <c r="G1068" s="21">
        <v>3.4637876743139904</v>
      </c>
      <c r="H1068" s="35">
        <v>927</v>
      </c>
      <c r="I1068" s="19">
        <v>4</v>
      </c>
      <c r="J1068" s="19">
        <v>0</v>
      </c>
      <c r="K1068" s="22">
        <v>4</v>
      </c>
      <c r="L1068" s="21">
        <v>0.43149946062567418</v>
      </c>
    </row>
    <row r="1069" spans="1:12" ht="15" hidden="1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33</v>
      </c>
      <c r="E1069" s="19">
        <v>30</v>
      </c>
      <c r="F1069" s="20">
        <v>63</v>
      </c>
      <c r="G1069" s="21">
        <v>5.1512673753066229</v>
      </c>
      <c r="H1069" s="35">
        <v>604</v>
      </c>
      <c r="I1069" s="19">
        <v>2</v>
      </c>
      <c r="J1069" s="19">
        <v>4</v>
      </c>
      <c r="K1069" s="22">
        <v>6</v>
      </c>
      <c r="L1069" s="21">
        <v>0.99337748344370869</v>
      </c>
    </row>
    <row r="1070" spans="1:12" ht="15" hidden="1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28</v>
      </c>
      <c r="E1070" s="19">
        <v>15</v>
      </c>
      <c r="F1070" s="20">
        <v>43</v>
      </c>
      <c r="G1070" s="21">
        <v>7.719928186714542</v>
      </c>
      <c r="H1070" s="35">
        <v>242</v>
      </c>
      <c r="I1070" s="19">
        <v>2</v>
      </c>
      <c r="J1070" s="19">
        <v>1</v>
      </c>
      <c r="K1070" s="22">
        <v>3</v>
      </c>
      <c r="L1070" s="21">
        <v>1.2396694214876034</v>
      </c>
    </row>
    <row r="1071" spans="1:12" ht="15" hidden="1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9</v>
      </c>
      <c r="E1071" s="19">
        <v>12</v>
      </c>
      <c r="F1071" s="20">
        <v>21</v>
      </c>
      <c r="G1071" s="21">
        <v>2.338530066815145</v>
      </c>
      <c r="H1071" s="35">
        <v>520</v>
      </c>
      <c r="I1071" s="19">
        <v>7</v>
      </c>
      <c r="J1071" s="19">
        <v>4</v>
      </c>
      <c r="K1071" s="22">
        <v>11</v>
      </c>
      <c r="L1071" s="21">
        <v>2.1153846153846154</v>
      </c>
    </row>
    <row r="1072" spans="1:12" ht="15" hidden="1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29</v>
      </c>
      <c r="E1072" s="19">
        <v>28</v>
      </c>
      <c r="F1072" s="20">
        <v>57</v>
      </c>
      <c r="G1072" s="21">
        <v>4.8346055979643765</v>
      </c>
      <c r="H1072" s="35">
        <v>506</v>
      </c>
      <c r="I1072" s="19">
        <v>2</v>
      </c>
      <c r="J1072" s="19">
        <v>0</v>
      </c>
      <c r="K1072" s="22">
        <v>2</v>
      </c>
      <c r="L1072" s="21">
        <v>0.39525691699604742</v>
      </c>
    </row>
    <row r="1073" spans="1:12" ht="15" hidden="1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11</v>
      </c>
      <c r="E1073" s="19">
        <v>5</v>
      </c>
      <c r="F1073" s="20">
        <v>16</v>
      </c>
      <c r="G1073" s="21">
        <v>2.0779220779220777</v>
      </c>
      <c r="H1073" s="35">
        <v>489</v>
      </c>
      <c r="I1073" s="19">
        <v>5</v>
      </c>
      <c r="J1073" s="19">
        <v>9</v>
      </c>
      <c r="K1073" s="22">
        <v>14</v>
      </c>
      <c r="L1073" s="21">
        <v>2.8629856850715747</v>
      </c>
    </row>
    <row r="1074" spans="1:12" ht="15" hidden="1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24</v>
      </c>
      <c r="E1074" s="19">
        <v>27</v>
      </c>
      <c r="F1074" s="20">
        <v>51</v>
      </c>
      <c r="G1074" s="21">
        <v>4.7977422389463777</v>
      </c>
      <c r="H1074" s="35">
        <v>522</v>
      </c>
      <c r="I1074" s="19">
        <v>5</v>
      </c>
      <c r="J1074" s="19">
        <v>5</v>
      </c>
      <c r="K1074" s="22">
        <v>10</v>
      </c>
      <c r="L1074" s="21">
        <v>1.9157088122605364</v>
      </c>
    </row>
    <row r="1075" spans="1:12" ht="15" hidden="1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32</v>
      </c>
      <c r="E1075" s="19">
        <v>30</v>
      </c>
      <c r="F1075" s="20">
        <v>62</v>
      </c>
      <c r="G1075" s="21">
        <v>4.4191019244476122</v>
      </c>
      <c r="H1075" s="35">
        <v>759</v>
      </c>
      <c r="I1075" s="19">
        <v>3</v>
      </c>
      <c r="J1075" s="19">
        <v>3</v>
      </c>
      <c r="K1075" s="22">
        <v>6</v>
      </c>
      <c r="L1075" s="21">
        <v>0.79051383399209485</v>
      </c>
    </row>
    <row r="1076" spans="1:12" ht="15" hidden="1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7</v>
      </c>
      <c r="E1076" s="19">
        <v>2</v>
      </c>
      <c r="F1076" s="20">
        <v>9</v>
      </c>
      <c r="G1076" s="21">
        <v>2.3195876288659796</v>
      </c>
      <c r="H1076" s="35">
        <v>156</v>
      </c>
      <c r="I1076" s="19">
        <v>0</v>
      </c>
      <c r="J1076" s="19">
        <v>0</v>
      </c>
      <c r="K1076" s="22">
        <v>0</v>
      </c>
      <c r="L1076" s="21">
        <v>0</v>
      </c>
    </row>
    <row r="1077" spans="1:12" ht="15" hidden="1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7</v>
      </c>
      <c r="E1077" s="19">
        <v>6</v>
      </c>
      <c r="F1077" s="20">
        <v>13</v>
      </c>
      <c r="G1077" s="21">
        <v>3.2911392405063293</v>
      </c>
      <c r="H1077" s="35">
        <v>205</v>
      </c>
      <c r="I1077" s="19">
        <v>3</v>
      </c>
      <c r="J1077" s="19">
        <v>3</v>
      </c>
      <c r="K1077" s="22">
        <v>6</v>
      </c>
      <c r="L1077" s="21">
        <v>2.9268292682926833</v>
      </c>
    </row>
    <row r="1078" spans="1:12" ht="15" hidden="1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34</v>
      </c>
      <c r="E1078" s="19">
        <v>33</v>
      </c>
      <c r="F1078" s="20">
        <v>67</v>
      </c>
      <c r="G1078" s="21">
        <v>6.4423076923076916</v>
      </c>
      <c r="H1078" s="35">
        <v>555</v>
      </c>
      <c r="I1078" s="19">
        <v>0</v>
      </c>
      <c r="J1078" s="19">
        <v>3</v>
      </c>
      <c r="K1078" s="22">
        <v>3</v>
      </c>
      <c r="L1078" s="21">
        <v>0.54054054054054057</v>
      </c>
    </row>
    <row r="1079" spans="1:12" ht="15" hidden="1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16</v>
      </c>
      <c r="E1079" s="19">
        <v>23</v>
      </c>
      <c r="F1079" s="20">
        <v>39</v>
      </c>
      <c r="G1079" s="21">
        <v>3.9117352056168508</v>
      </c>
      <c r="H1079" s="35">
        <v>431</v>
      </c>
      <c r="I1079" s="19">
        <v>12</v>
      </c>
      <c r="J1079" s="19">
        <v>8</v>
      </c>
      <c r="K1079" s="22">
        <v>20</v>
      </c>
      <c r="L1079" s="21">
        <v>4.6403712296983759</v>
      </c>
    </row>
    <row r="1080" spans="1:12" ht="15" hidden="1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10</v>
      </c>
      <c r="E1080" s="19">
        <v>7</v>
      </c>
      <c r="F1080" s="20">
        <v>17</v>
      </c>
      <c r="G1080" s="21">
        <v>3.1135531135531136</v>
      </c>
      <c r="H1080" s="35">
        <v>247</v>
      </c>
      <c r="I1080" s="19">
        <v>0</v>
      </c>
      <c r="J1080" s="19">
        <v>0</v>
      </c>
      <c r="K1080" s="22">
        <v>0</v>
      </c>
      <c r="L1080" s="21">
        <v>0</v>
      </c>
    </row>
    <row r="1081" spans="1:12" ht="15" hidden="1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5</v>
      </c>
      <c r="E1081" s="19">
        <v>5</v>
      </c>
      <c r="F1081" s="20">
        <v>10</v>
      </c>
      <c r="G1081" s="21">
        <v>3.3670033670033668</v>
      </c>
      <c r="H1081" s="35">
        <v>163</v>
      </c>
      <c r="I1081" s="19">
        <v>0</v>
      </c>
      <c r="J1081" s="19">
        <v>0</v>
      </c>
      <c r="K1081" s="22">
        <v>0</v>
      </c>
      <c r="L1081" s="21">
        <v>0</v>
      </c>
    </row>
    <row r="1082" spans="1:12" ht="15" hidden="1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38</v>
      </c>
      <c r="E1082" s="19">
        <v>52</v>
      </c>
      <c r="F1082" s="20">
        <v>90</v>
      </c>
      <c r="G1082" s="21">
        <v>5.7581573896353166</v>
      </c>
      <c r="H1082" s="35">
        <v>975</v>
      </c>
      <c r="I1082" s="19">
        <v>8</v>
      </c>
      <c r="J1082" s="19">
        <v>4</v>
      </c>
      <c r="K1082" s="22">
        <v>12</v>
      </c>
      <c r="L1082" s="21">
        <v>1.2307692307692308</v>
      </c>
    </row>
    <row r="1083" spans="1:12" ht="15" hidden="1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8</v>
      </c>
      <c r="E1083" s="19">
        <v>5</v>
      </c>
      <c r="F1083" s="20">
        <v>13</v>
      </c>
      <c r="G1083" s="21">
        <v>3.7037037037037033</v>
      </c>
      <c r="H1083" s="35">
        <v>200</v>
      </c>
      <c r="I1083" s="19">
        <v>0</v>
      </c>
      <c r="J1083" s="19">
        <v>0</v>
      </c>
      <c r="K1083" s="22">
        <v>0</v>
      </c>
      <c r="L1083" s="21">
        <v>0</v>
      </c>
    </row>
    <row r="1084" spans="1:12" ht="15" hidden="1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22</v>
      </c>
      <c r="E1084" s="19">
        <v>25</v>
      </c>
      <c r="F1084" s="20">
        <v>47</v>
      </c>
      <c r="G1084" s="21">
        <v>4.5675413022351803</v>
      </c>
      <c r="H1084" s="35">
        <v>388</v>
      </c>
      <c r="I1084" s="19">
        <v>5</v>
      </c>
      <c r="J1084" s="19">
        <v>0</v>
      </c>
      <c r="K1084" s="22">
        <v>5</v>
      </c>
      <c r="L1084" s="21">
        <v>1.2886597938144329</v>
      </c>
    </row>
    <row r="1085" spans="1:12" ht="15" hidden="1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11</v>
      </c>
      <c r="E1085" s="19">
        <v>10</v>
      </c>
      <c r="F1085" s="20">
        <v>21</v>
      </c>
      <c r="G1085" s="21">
        <v>4.6153846153846159</v>
      </c>
      <c r="H1085" s="35">
        <v>215</v>
      </c>
      <c r="I1085" s="19">
        <v>3</v>
      </c>
      <c r="J1085" s="19">
        <v>2</v>
      </c>
      <c r="K1085" s="22">
        <v>5</v>
      </c>
      <c r="L1085" s="21">
        <v>2.3255813953488373</v>
      </c>
    </row>
    <row r="1086" spans="1:12" ht="15" hidden="1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9</v>
      </c>
      <c r="E1086" s="19">
        <v>10</v>
      </c>
      <c r="F1086" s="20">
        <v>19</v>
      </c>
      <c r="G1086" s="21">
        <v>3.225806451612903</v>
      </c>
      <c r="H1086" s="35">
        <v>419</v>
      </c>
      <c r="I1086" s="19">
        <v>2</v>
      </c>
      <c r="J1086" s="19">
        <v>3</v>
      </c>
      <c r="K1086" s="22">
        <v>5</v>
      </c>
      <c r="L1086" s="21">
        <v>1.1933174224343674</v>
      </c>
    </row>
    <row r="1087" spans="1:12" ht="15" hidden="1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13</v>
      </c>
      <c r="E1087" s="19">
        <v>10</v>
      </c>
      <c r="F1087" s="20">
        <v>23</v>
      </c>
      <c r="G1087" s="21">
        <v>6.1497326203208562</v>
      </c>
      <c r="H1087" s="35">
        <v>142</v>
      </c>
      <c r="I1087" s="19">
        <v>1</v>
      </c>
      <c r="J1087" s="19">
        <v>1</v>
      </c>
      <c r="K1087" s="22">
        <v>2</v>
      </c>
      <c r="L1087" s="21">
        <v>1.4084507042253522</v>
      </c>
    </row>
    <row r="1088" spans="1:12" ht="15" hidden="1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17</v>
      </c>
      <c r="E1088" s="19">
        <v>12</v>
      </c>
      <c r="F1088" s="20">
        <v>29</v>
      </c>
      <c r="G1088" s="21">
        <v>4.6104928457869638</v>
      </c>
      <c r="H1088" s="35">
        <v>291</v>
      </c>
      <c r="I1088" s="19">
        <v>0</v>
      </c>
      <c r="J1088" s="19">
        <v>0</v>
      </c>
      <c r="K1088" s="22">
        <v>0</v>
      </c>
      <c r="L1088" s="21">
        <v>0</v>
      </c>
    </row>
    <row r="1089" spans="1:12" ht="15" hidden="1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4</v>
      </c>
      <c r="E1089" s="19">
        <v>9</v>
      </c>
      <c r="F1089" s="20">
        <v>13</v>
      </c>
      <c r="G1089" s="21">
        <v>2.9816513761467891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hidden="1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18</v>
      </c>
      <c r="E1090" s="19">
        <v>10</v>
      </c>
      <c r="F1090" s="20">
        <v>28</v>
      </c>
      <c r="G1090" s="21">
        <v>3.8997214484679668</v>
      </c>
      <c r="H1090" s="19">
        <v>511</v>
      </c>
      <c r="I1090" s="19">
        <v>6</v>
      </c>
      <c r="J1090" s="19">
        <v>3</v>
      </c>
      <c r="K1090" s="22">
        <v>9</v>
      </c>
      <c r="L1090" s="21">
        <v>1.7612524461839529</v>
      </c>
    </row>
    <row r="1091" spans="1:12" ht="15" hidden="1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62</v>
      </c>
      <c r="E1091" s="19">
        <v>51</v>
      </c>
      <c r="F1091" s="20">
        <v>113</v>
      </c>
      <c r="G1091" s="21">
        <v>5.8038007190549568</v>
      </c>
      <c r="H1091" s="19">
        <v>1124</v>
      </c>
      <c r="I1091" s="19">
        <v>6</v>
      </c>
      <c r="J1091" s="19">
        <v>3</v>
      </c>
      <c r="K1091" s="22">
        <v>9</v>
      </c>
      <c r="L1091" s="21">
        <v>0.80071174377224197</v>
      </c>
    </row>
    <row r="1092" spans="1:12" ht="15" hidden="1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33</v>
      </c>
      <c r="E1092" s="19">
        <v>25</v>
      </c>
      <c r="F1092" s="20">
        <v>58</v>
      </c>
      <c r="G1092" s="21">
        <v>5.0966608084358525</v>
      </c>
      <c r="H1092" s="35">
        <v>677</v>
      </c>
      <c r="I1092" s="19">
        <v>2</v>
      </c>
      <c r="J1092" s="19">
        <v>8</v>
      </c>
      <c r="K1092" s="22">
        <v>10</v>
      </c>
      <c r="L1092" s="21">
        <v>1.4771048744460855</v>
      </c>
    </row>
    <row r="1093" spans="1:12" ht="15" hidden="1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7</v>
      </c>
      <c r="E1093" s="19">
        <v>10</v>
      </c>
      <c r="F1093" s="20">
        <v>17</v>
      </c>
      <c r="G1093" s="21">
        <v>4.1666666666666661</v>
      </c>
      <c r="H1093" s="35">
        <v>156</v>
      </c>
      <c r="I1093" s="19">
        <v>0</v>
      </c>
      <c r="J1093" s="19">
        <v>0</v>
      </c>
      <c r="K1093" s="22">
        <v>0</v>
      </c>
      <c r="L1093" s="21">
        <v>0</v>
      </c>
    </row>
    <row r="1094" spans="1:12" ht="15" hidden="1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16</v>
      </c>
      <c r="E1094" s="19">
        <v>15</v>
      </c>
      <c r="F1094" s="20">
        <v>31</v>
      </c>
      <c r="G1094" s="21">
        <v>4.2876901798063622</v>
      </c>
      <c r="H1094" s="35">
        <v>491</v>
      </c>
      <c r="I1094" s="19">
        <v>1</v>
      </c>
      <c r="J1094" s="19">
        <v>1</v>
      </c>
      <c r="K1094" s="22">
        <v>2</v>
      </c>
      <c r="L1094" s="21">
        <v>0.40733197556008144</v>
      </c>
    </row>
    <row r="1095" spans="1:12" ht="15" hidden="1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8</v>
      </c>
      <c r="E1095" s="19">
        <v>10</v>
      </c>
      <c r="F1095" s="20">
        <v>18</v>
      </c>
      <c r="G1095" s="21">
        <v>4.1570438799076213</v>
      </c>
      <c r="H1095" s="35">
        <v>265</v>
      </c>
      <c r="I1095" s="19">
        <v>5</v>
      </c>
      <c r="J1095" s="19">
        <v>2</v>
      </c>
      <c r="K1095" s="22">
        <v>7</v>
      </c>
      <c r="L1095" s="21">
        <v>2.6415094339622645</v>
      </c>
    </row>
    <row r="1096" spans="1:12" ht="15" hidden="1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6</v>
      </c>
      <c r="E1096" s="19">
        <v>8</v>
      </c>
      <c r="F1096" s="20">
        <v>14</v>
      </c>
      <c r="G1096" s="21">
        <v>2.7184466019417477</v>
      </c>
      <c r="H1096" s="35">
        <v>318</v>
      </c>
      <c r="I1096" s="19">
        <v>0</v>
      </c>
      <c r="J1096" s="19">
        <v>0</v>
      </c>
      <c r="K1096" s="22">
        <v>0</v>
      </c>
      <c r="L1096" s="21">
        <v>0</v>
      </c>
    </row>
    <row r="1097" spans="1:12" ht="15" hidden="1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13</v>
      </c>
      <c r="E1097" s="19">
        <v>12</v>
      </c>
      <c r="F1097" s="20">
        <v>25</v>
      </c>
      <c r="G1097" s="21">
        <v>3.2051282051282048</v>
      </c>
      <c r="H1097" s="35">
        <v>513</v>
      </c>
      <c r="I1097" s="19">
        <v>9</v>
      </c>
      <c r="J1097" s="19">
        <v>8</v>
      </c>
      <c r="K1097" s="22">
        <v>17</v>
      </c>
      <c r="L1097" s="21">
        <v>3.3138401559454191</v>
      </c>
    </row>
    <row r="1098" spans="1:12" ht="15" hidden="1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7</v>
      </c>
      <c r="E1098" s="19">
        <v>7</v>
      </c>
      <c r="F1098" s="20">
        <v>14</v>
      </c>
      <c r="G1098" s="21">
        <v>5.46875</v>
      </c>
      <c r="H1098" s="35">
        <v>95</v>
      </c>
      <c r="I1098" s="19">
        <v>0</v>
      </c>
      <c r="J1098" s="19">
        <v>0</v>
      </c>
      <c r="K1098" s="22">
        <v>0</v>
      </c>
      <c r="L1098" s="21">
        <v>0</v>
      </c>
    </row>
    <row r="1099" spans="1:12" ht="15" hidden="1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40</v>
      </c>
      <c r="E1099" s="19">
        <v>38</v>
      </c>
      <c r="F1099" s="20">
        <v>78</v>
      </c>
      <c r="G1099" s="21">
        <v>5.6975894813732646</v>
      </c>
      <c r="H1099" s="35">
        <v>750</v>
      </c>
      <c r="I1099" s="19">
        <v>1</v>
      </c>
      <c r="J1099" s="19">
        <v>2</v>
      </c>
      <c r="K1099" s="22">
        <v>3</v>
      </c>
      <c r="L1099" s="21">
        <v>0.4</v>
      </c>
    </row>
    <row r="1100" spans="1:12" ht="15" hidden="1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11</v>
      </c>
      <c r="E1100" s="19">
        <v>5</v>
      </c>
      <c r="F1100" s="20">
        <v>16</v>
      </c>
      <c r="G1100" s="21">
        <v>3.041825095057034</v>
      </c>
      <c r="H1100" s="35">
        <v>328</v>
      </c>
      <c r="I1100" s="19">
        <v>3</v>
      </c>
      <c r="J1100" s="19">
        <v>1</v>
      </c>
      <c r="K1100" s="22">
        <v>4</v>
      </c>
      <c r="L1100" s="21">
        <v>1.2195121951219512</v>
      </c>
    </row>
    <row r="1101" spans="1:12" ht="15" hidden="1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3</v>
      </c>
      <c r="E1101" s="19">
        <v>2</v>
      </c>
      <c r="F1101" s="20">
        <v>5</v>
      </c>
      <c r="G1101" s="21">
        <v>3.5714285714285712</v>
      </c>
      <c r="H1101" s="35">
        <v>48</v>
      </c>
      <c r="I1101" s="19">
        <v>0</v>
      </c>
      <c r="J1101" s="19">
        <v>0</v>
      </c>
      <c r="K1101" s="22">
        <v>0</v>
      </c>
      <c r="L1101" s="21">
        <v>0</v>
      </c>
    </row>
    <row r="1102" spans="1:12" ht="15" hidden="1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24</v>
      </c>
      <c r="E1102" s="19">
        <v>25</v>
      </c>
      <c r="F1102" s="20">
        <v>49</v>
      </c>
      <c r="G1102" s="21">
        <v>5.1308900523560208</v>
      </c>
      <c r="H1102" s="19">
        <v>576</v>
      </c>
      <c r="I1102" s="19">
        <v>1</v>
      </c>
      <c r="J1102" s="19">
        <v>1</v>
      </c>
      <c r="K1102" s="22">
        <v>2</v>
      </c>
      <c r="L1102" s="21">
        <v>0.34722222222222221</v>
      </c>
    </row>
    <row r="1103" spans="1:12" ht="15" hidden="1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296</v>
      </c>
      <c r="E1103" s="38">
        <v>266</v>
      </c>
      <c r="F1103" s="38">
        <v>562</v>
      </c>
      <c r="G1103" s="31">
        <v>3.6946946288869893</v>
      </c>
      <c r="H1103" s="29">
        <v>8570</v>
      </c>
      <c r="I1103" s="38">
        <v>32</v>
      </c>
      <c r="J1103" s="38">
        <v>25</v>
      </c>
      <c r="K1103" s="39">
        <v>57</v>
      </c>
      <c r="L1103" s="31">
        <v>0.66511085180863472</v>
      </c>
    </row>
    <row r="1104" spans="1:12" ht="15" hidden="1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10</v>
      </c>
      <c r="E1104" s="35">
        <v>9</v>
      </c>
      <c r="F1104" s="40">
        <v>19</v>
      </c>
      <c r="G1104" s="21">
        <v>3.345070422535211</v>
      </c>
      <c r="H1104" s="35">
        <v>249</v>
      </c>
      <c r="I1104" s="35">
        <v>2</v>
      </c>
      <c r="J1104" s="35">
        <v>3</v>
      </c>
      <c r="K1104" s="41">
        <v>5</v>
      </c>
      <c r="L1104" s="21">
        <v>2.0080321285140563</v>
      </c>
    </row>
    <row r="1105" spans="1:12" ht="15" hidden="1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6</v>
      </c>
      <c r="E1105" s="35">
        <v>3</v>
      </c>
      <c r="F1105" s="40">
        <v>9</v>
      </c>
      <c r="G1105" s="21">
        <v>3.0303030303030303</v>
      </c>
      <c r="H1105" s="35">
        <v>144</v>
      </c>
      <c r="I1105" s="35">
        <v>0</v>
      </c>
      <c r="J1105" s="35">
        <v>0</v>
      </c>
      <c r="K1105" s="41">
        <v>0</v>
      </c>
      <c r="L1105" s="21">
        <v>0</v>
      </c>
    </row>
    <row r="1106" spans="1:12" ht="15" hidden="1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18</v>
      </c>
      <c r="E1106" s="35">
        <v>20</v>
      </c>
      <c r="F1106" s="40">
        <v>38</v>
      </c>
      <c r="G1106" s="21">
        <v>6.2193126022913257</v>
      </c>
      <c r="H1106" s="35">
        <v>168</v>
      </c>
      <c r="I1106" s="35">
        <v>0</v>
      </c>
      <c r="J1106" s="35">
        <v>0</v>
      </c>
      <c r="K1106" s="41">
        <v>0</v>
      </c>
      <c r="L1106" s="21">
        <v>0</v>
      </c>
    </row>
    <row r="1107" spans="1:12" ht="15" hidden="1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4</v>
      </c>
      <c r="E1107" s="35">
        <v>6</v>
      </c>
      <c r="F1107" s="40">
        <v>10</v>
      </c>
      <c r="G1107" s="21">
        <v>3.7878787878787881</v>
      </c>
      <c r="H1107" s="19">
        <v>86</v>
      </c>
      <c r="I1107" s="35">
        <v>0</v>
      </c>
      <c r="J1107" s="35">
        <v>0</v>
      </c>
      <c r="K1107" s="41">
        <v>0</v>
      </c>
      <c r="L1107" s="21">
        <v>0</v>
      </c>
    </row>
    <row r="1108" spans="1:12" ht="15" hidden="1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32</v>
      </c>
      <c r="E1108" s="35">
        <v>32</v>
      </c>
      <c r="F1108" s="40">
        <v>64</v>
      </c>
      <c r="G1108" s="21">
        <v>2.6370004120313144</v>
      </c>
      <c r="H1108" s="19">
        <v>1749</v>
      </c>
      <c r="I1108" s="35">
        <v>18</v>
      </c>
      <c r="J1108" s="35">
        <v>14</v>
      </c>
      <c r="K1108" s="41">
        <v>32</v>
      </c>
      <c r="L1108" s="21">
        <v>1.8296169239565465</v>
      </c>
    </row>
    <row r="1109" spans="1:12" ht="15" hidden="1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9</v>
      </c>
      <c r="E1109" s="35">
        <v>5</v>
      </c>
      <c r="F1109" s="40">
        <v>14</v>
      </c>
      <c r="G1109" s="21">
        <v>1.9746121297602257</v>
      </c>
      <c r="H1109" s="35">
        <v>464</v>
      </c>
      <c r="I1109" s="35">
        <v>0</v>
      </c>
      <c r="J1109" s="35">
        <v>1</v>
      </c>
      <c r="K1109" s="41">
        <v>1</v>
      </c>
      <c r="L1109" s="21">
        <v>0.21551724137931033</v>
      </c>
    </row>
    <row r="1110" spans="1:12" ht="15" hidden="1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12</v>
      </c>
      <c r="E1110" s="35">
        <v>7</v>
      </c>
      <c r="F1110" s="40">
        <v>19</v>
      </c>
      <c r="G1110" s="21">
        <v>4.5783132530120483</v>
      </c>
      <c r="H1110" s="35">
        <v>174</v>
      </c>
      <c r="I1110" s="35">
        <v>0</v>
      </c>
      <c r="J1110" s="35">
        <v>0</v>
      </c>
      <c r="K1110" s="41">
        <v>0</v>
      </c>
      <c r="L1110" s="21">
        <v>0</v>
      </c>
    </row>
    <row r="1111" spans="1:12" ht="15" hidden="1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48</v>
      </c>
      <c r="E1111" s="35">
        <v>31</v>
      </c>
      <c r="F1111" s="40">
        <v>79</v>
      </c>
      <c r="G1111" s="21">
        <v>5.8388765705838876</v>
      </c>
      <c r="H1111" s="35">
        <v>820</v>
      </c>
      <c r="I1111" s="35">
        <v>0</v>
      </c>
      <c r="J1111" s="35">
        <v>0</v>
      </c>
      <c r="K1111" s="41">
        <v>0</v>
      </c>
      <c r="L1111" s="21">
        <v>0</v>
      </c>
    </row>
    <row r="1112" spans="1:12" ht="15" hidden="1" customHeight="1" outlineLevel="1" x14ac:dyDescent="0.2">
      <c r="A1112" s="42" t="s">
        <v>1923</v>
      </c>
      <c r="B1112" s="43" t="s">
        <v>1924</v>
      </c>
      <c r="C1112" s="44">
        <v>330</v>
      </c>
      <c r="D1112" s="35">
        <v>7</v>
      </c>
      <c r="E1112" s="35">
        <v>12</v>
      </c>
      <c r="F1112" s="40">
        <v>19</v>
      </c>
      <c r="G1112" s="21">
        <v>5.7575757575757578</v>
      </c>
      <c r="H1112" s="35">
        <v>204</v>
      </c>
      <c r="I1112" s="35">
        <v>0</v>
      </c>
      <c r="J1112" s="35">
        <v>0</v>
      </c>
      <c r="K1112" s="48">
        <v>0</v>
      </c>
      <c r="L1112" s="46">
        <v>0</v>
      </c>
    </row>
    <row r="1113" spans="1:12" ht="15" hidden="1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13</v>
      </c>
      <c r="E1113" s="35">
        <v>8</v>
      </c>
      <c r="F1113" s="40">
        <v>21</v>
      </c>
      <c r="G1113" s="21">
        <v>2.2222222222222223</v>
      </c>
      <c r="H1113" s="35">
        <v>645</v>
      </c>
      <c r="I1113" s="35">
        <v>3</v>
      </c>
      <c r="J1113" s="35">
        <v>2</v>
      </c>
      <c r="K1113" s="41">
        <v>5</v>
      </c>
      <c r="L1113" s="21">
        <v>0.77519379844961245</v>
      </c>
    </row>
    <row r="1114" spans="1:12" ht="15" hidden="1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13</v>
      </c>
      <c r="E1114" s="35">
        <v>12</v>
      </c>
      <c r="F1114" s="40">
        <v>25</v>
      </c>
      <c r="G1114" s="21">
        <v>3.7425149700598799</v>
      </c>
      <c r="H1114" s="35">
        <v>380</v>
      </c>
      <c r="I1114" s="35">
        <v>1</v>
      </c>
      <c r="J1114" s="35">
        <v>1</v>
      </c>
      <c r="K1114" s="41">
        <v>2</v>
      </c>
      <c r="L1114" s="21">
        <v>0.52631578947368418</v>
      </c>
    </row>
    <row r="1115" spans="1:12" ht="15" hidden="1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10</v>
      </c>
      <c r="E1115" s="35">
        <v>1</v>
      </c>
      <c r="F1115" s="40">
        <v>11</v>
      </c>
      <c r="G1115" s="21">
        <v>3.2738095238095242</v>
      </c>
      <c r="H1115" s="35">
        <v>141</v>
      </c>
      <c r="I1115" s="35">
        <v>0</v>
      </c>
      <c r="J1115" s="35">
        <v>0</v>
      </c>
      <c r="K1115" s="41">
        <v>0</v>
      </c>
      <c r="L1115" s="21">
        <v>0</v>
      </c>
    </row>
    <row r="1116" spans="1:12" ht="15" hidden="1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24</v>
      </c>
      <c r="E1116" s="35">
        <v>18</v>
      </c>
      <c r="F1116" s="40">
        <v>42</v>
      </c>
      <c r="G1116" s="21">
        <v>3.828623518687329</v>
      </c>
      <c r="H1116" s="35">
        <v>430</v>
      </c>
      <c r="I1116" s="35">
        <v>1</v>
      </c>
      <c r="J1116" s="35">
        <v>0</v>
      </c>
      <c r="K1116" s="41">
        <v>1</v>
      </c>
      <c r="L1116" s="21">
        <v>0.23255813953488372</v>
      </c>
    </row>
    <row r="1117" spans="1:12" ht="15" hidden="1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27</v>
      </c>
      <c r="E1117" s="35">
        <v>19</v>
      </c>
      <c r="F1117" s="40">
        <v>46</v>
      </c>
      <c r="G1117" s="21">
        <v>5.8823529411764701</v>
      </c>
      <c r="H1117" s="35">
        <v>426</v>
      </c>
      <c r="I1117" s="35">
        <v>0</v>
      </c>
      <c r="J1117" s="35">
        <v>0</v>
      </c>
      <c r="K1117" s="41">
        <v>0</v>
      </c>
      <c r="L1117" s="21">
        <v>0</v>
      </c>
    </row>
    <row r="1118" spans="1:12" ht="15" hidden="1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10</v>
      </c>
      <c r="E1118" s="35">
        <v>13</v>
      </c>
      <c r="F1118" s="40">
        <v>23</v>
      </c>
      <c r="G1118" s="21">
        <v>3.0065359477124183</v>
      </c>
      <c r="H1118" s="35">
        <v>482</v>
      </c>
      <c r="I1118" s="35">
        <v>2</v>
      </c>
      <c r="J1118" s="35">
        <v>0</v>
      </c>
      <c r="K1118" s="41">
        <v>2</v>
      </c>
      <c r="L1118" s="21">
        <v>0.41493775933609961</v>
      </c>
    </row>
    <row r="1119" spans="1:12" ht="15" hidden="1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4</v>
      </c>
      <c r="E1119" s="35">
        <v>3</v>
      </c>
      <c r="F1119" s="40">
        <v>7</v>
      </c>
      <c r="G1119" s="21">
        <v>2.4911032028469751</v>
      </c>
      <c r="H1119" s="35">
        <v>137</v>
      </c>
      <c r="I1119" s="35">
        <v>0</v>
      </c>
      <c r="J1119" s="35">
        <v>0</v>
      </c>
      <c r="K1119" s="41">
        <v>0</v>
      </c>
      <c r="L1119" s="21">
        <v>0</v>
      </c>
    </row>
    <row r="1120" spans="1:12" ht="15" hidden="1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3</v>
      </c>
      <c r="E1120" s="35">
        <v>6</v>
      </c>
      <c r="F1120" s="40">
        <v>9</v>
      </c>
      <c r="G1120" s="21">
        <v>4.972375690607735</v>
      </c>
      <c r="H1120" s="35">
        <v>69</v>
      </c>
      <c r="I1120" s="35">
        <v>0</v>
      </c>
      <c r="J1120" s="35">
        <v>0</v>
      </c>
      <c r="K1120" s="41">
        <v>0</v>
      </c>
      <c r="L1120" s="21">
        <v>0</v>
      </c>
    </row>
    <row r="1121" spans="1:12" ht="15" hidden="1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21</v>
      </c>
      <c r="E1121" s="35">
        <v>15</v>
      </c>
      <c r="F1121" s="40">
        <v>36</v>
      </c>
      <c r="G1121" s="21">
        <v>5.2631578947368416</v>
      </c>
      <c r="H1121" s="35">
        <v>306</v>
      </c>
      <c r="I1121" s="35">
        <v>2</v>
      </c>
      <c r="J1121" s="35">
        <v>1</v>
      </c>
      <c r="K1121" s="41">
        <v>3</v>
      </c>
      <c r="L1121" s="21">
        <v>0.98039215686274506</v>
      </c>
    </row>
    <row r="1122" spans="1:12" ht="15" hidden="1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10</v>
      </c>
      <c r="E1122" s="35">
        <v>17</v>
      </c>
      <c r="F1122" s="40">
        <v>27</v>
      </c>
      <c r="G1122" s="21">
        <v>6.2068965517241379</v>
      </c>
      <c r="H1122" s="35">
        <v>150</v>
      </c>
      <c r="I1122" s="35">
        <v>0</v>
      </c>
      <c r="J1122" s="35">
        <v>0</v>
      </c>
      <c r="K1122" s="41">
        <v>0</v>
      </c>
      <c r="L1122" s="21">
        <v>0</v>
      </c>
    </row>
    <row r="1123" spans="1:12" ht="15" hidden="1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7</v>
      </c>
      <c r="E1123" s="35">
        <v>14</v>
      </c>
      <c r="F1123" s="40">
        <v>21</v>
      </c>
      <c r="G1123" s="21">
        <v>2.436194895591647</v>
      </c>
      <c r="H1123" s="35">
        <v>625</v>
      </c>
      <c r="I1123" s="35">
        <v>0</v>
      </c>
      <c r="J1123" s="35">
        <v>0</v>
      </c>
      <c r="K1123" s="41">
        <v>0</v>
      </c>
      <c r="L1123" s="21">
        <v>0</v>
      </c>
    </row>
    <row r="1124" spans="1:12" ht="15" hidden="1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1</v>
      </c>
      <c r="E1124" s="35">
        <v>1</v>
      </c>
      <c r="F1124" s="40">
        <v>2</v>
      </c>
      <c r="G1124" s="21">
        <v>1.3422818791946309</v>
      </c>
      <c r="H1124" s="35">
        <v>79</v>
      </c>
      <c r="I1124" s="35">
        <v>0</v>
      </c>
      <c r="J1124" s="35">
        <v>0</v>
      </c>
      <c r="K1124" s="41">
        <v>0</v>
      </c>
      <c r="L1124" s="21">
        <v>0</v>
      </c>
    </row>
    <row r="1125" spans="1:12" ht="15" hidden="1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1</v>
      </c>
      <c r="E1125" s="35">
        <v>4</v>
      </c>
      <c r="F1125" s="40">
        <v>5</v>
      </c>
      <c r="G1125" s="21">
        <v>1.4880952380952379</v>
      </c>
      <c r="H1125" s="35">
        <v>202</v>
      </c>
      <c r="I1125" s="35">
        <v>0</v>
      </c>
      <c r="J1125" s="35">
        <v>0</v>
      </c>
      <c r="K1125" s="41">
        <v>0</v>
      </c>
      <c r="L1125" s="21">
        <v>0</v>
      </c>
    </row>
    <row r="1126" spans="1:12" ht="15" hidden="1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3</v>
      </c>
      <c r="E1126" s="35">
        <v>1</v>
      </c>
      <c r="F1126" s="40">
        <v>4</v>
      </c>
      <c r="G1126" s="21">
        <v>1.1940298507462688</v>
      </c>
      <c r="H1126" s="35">
        <v>212</v>
      </c>
      <c r="I1126" s="35">
        <v>1</v>
      </c>
      <c r="J1126" s="35">
        <v>0</v>
      </c>
      <c r="K1126" s="41">
        <v>1</v>
      </c>
      <c r="L1126" s="21">
        <v>0.47169811320754718</v>
      </c>
    </row>
    <row r="1127" spans="1:12" ht="15" hidden="1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3</v>
      </c>
      <c r="E1127" s="35">
        <v>9</v>
      </c>
      <c r="F1127" s="40">
        <v>12</v>
      </c>
      <c r="G1127" s="21">
        <v>3.1496062992125982</v>
      </c>
      <c r="H1127" s="19">
        <v>228</v>
      </c>
      <c r="I1127" s="35">
        <v>2</v>
      </c>
      <c r="J1127" s="35">
        <v>3</v>
      </c>
      <c r="K1127" s="41">
        <v>5</v>
      </c>
      <c r="L1127" s="21">
        <v>2.1929824561403506</v>
      </c>
    </row>
    <row r="1128" spans="1:12" ht="15" hidden="1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342</v>
      </c>
      <c r="E1128" s="38">
        <v>318</v>
      </c>
      <c r="F1128" s="38">
        <v>660</v>
      </c>
      <c r="G1128" s="31">
        <v>3.6093186043968064</v>
      </c>
      <c r="H1128" s="29">
        <v>11206</v>
      </c>
      <c r="I1128" s="38">
        <v>49</v>
      </c>
      <c r="J1128" s="38">
        <v>31</v>
      </c>
      <c r="K1128" s="39">
        <v>80</v>
      </c>
      <c r="L1128" s="31">
        <v>0.71390326610744248</v>
      </c>
    </row>
    <row r="1129" spans="1:12" ht="15" hidden="1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3</v>
      </c>
      <c r="E1129" s="35">
        <v>4</v>
      </c>
      <c r="F1129" s="40">
        <v>7</v>
      </c>
      <c r="G1129" s="21">
        <v>4.8275862068965516</v>
      </c>
      <c r="H1129" s="35">
        <v>101</v>
      </c>
      <c r="I1129" s="35">
        <v>0</v>
      </c>
      <c r="J1129" s="35">
        <v>0</v>
      </c>
      <c r="K1129" s="41">
        <v>0</v>
      </c>
      <c r="L1129" s="21">
        <v>0</v>
      </c>
    </row>
    <row r="1130" spans="1:12" ht="15" hidden="1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36</v>
      </c>
      <c r="E1130" s="35">
        <v>40</v>
      </c>
      <c r="F1130" s="40">
        <v>76</v>
      </c>
      <c r="G1130" s="21">
        <v>5.81039755351682</v>
      </c>
      <c r="H1130" s="19">
        <v>838</v>
      </c>
      <c r="I1130" s="35">
        <v>7</v>
      </c>
      <c r="J1130" s="35">
        <v>1</v>
      </c>
      <c r="K1130" s="41">
        <v>8</v>
      </c>
      <c r="L1130" s="21">
        <v>0.95465393794749409</v>
      </c>
    </row>
    <row r="1131" spans="1:12" ht="15" hidden="1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61</v>
      </c>
      <c r="E1131" s="35">
        <v>55</v>
      </c>
      <c r="F1131" s="40">
        <v>116</v>
      </c>
      <c r="G1131" s="21">
        <v>2.5944978751957057</v>
      </c>
      <c r="H1131" s="19">
        <v>2739</v>
      </c>
      <c r="I1131" s="35">
        <v>7</v>
      </c>
      <c r="J1131" s="35">
        <v>9</v>
      </c>
      <c r="K1131" s="41">
        <v>16</v>
      </c>
      <c r="L1131" s="21">
        <v>0.58415480102227091</v>
      </c>
    </row>
    <row r="1132" spans="1:12" ht="15" hidden="1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10</v>
      </c>
      <c r="E1132" s="35">
        <v>9</v>
      </c>
      <c r="F1132" s="40">
        <v>19</v>
      </c>
      <c r="G1132" s="21">
        <v>3.8306451612903225</v>
      </c>
      <c r="H1132" s="19">
        <v>273</v>
      </c>
      <c r="I1132" s="35">
        <v>0</v>
      </c>
      <c r="J1132" s="35">
        <v>0</v>
      </c>
      <c r="K1132" s="41">
        <v>0</v>
      </c>
      <c r="L1132" s="21">
        <v>0</v>
      </c>
    </row>
    <row r="1133" spans="1:12" ht="15" hidden="1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110</v>
      </c>
      <c r="E1133" s="35">
        <v>86</v>
      </c>
      <c r="F1133" s="40">
        <v>196</v>
      </c>
      <c r="G1133" s="21">
        <v>7.3878627968337733</v>
      </c>
      <c r="H1133" s="19">
        <v>1364</v>
      </c>
      <c r="I1133" s="35">
        <v>8</v>
      </c>
      <c r="J1133" s="35">
        <v>11</v>
      </c>
      <c r="K1133" s="41">
        <v>19</v>
      </c>
      <c r="L1133" s="21">
        <v>1.3929618768328444</v>
      </c>
    </row>
    <row r="1134" spans="1:12" ht="15" hidden="1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5</v>
      </c>
      <c r="E1134" s="35">
        <v>6</v>
      </c>
      <c r="F1134" s="40">
        <v>11</v>
      </c>
      <c r="G1134" s="21">
        <v>1.2941176470588236</v>
      </c>
      <c r="H1134" s="35">
        <v>663</v>
      </c>
      <c r="I1134" s="35">
        <v>4</v>
      </c>
      <c r="J1134" s="35">
        <v>2</v>
      </c>
      <c r="K1134" s="41">
        <v>6</v>
      </c>
      <c r="L1134" s="21">
        <v>0.90497737556561098</v>
      </c>
    </row>
    <row r="1135" spans="1:12" ht="15" hidden="1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6</v>
      </c>
      <c r="E1135" s="35">
        <v>6</v>
      </c>
      <c r="F1135" s="40">
        <v>12</v>
      </c>
      <c r="G1135" s="21">
        <v>1.4598540145985401</v>
      </c>
      <c r="H1135" s="35">
        <v>615</v>
      </c>
      <c r="I1135" s="35">
        <v>2</v>
      </c>
      <c r="J1135" s="35">
        <v>0</v>
      </c>
      <c r="K1135" s="41">
        <v>2</v>
      </c>
      <c r="L1135" s="21">
        <v>0.32520325203252032</v>
      </c>
    </row>
    <row r="1136" spans="1:12" ht="15" hidden="1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5</v>
      </c>
      <c r="E1136" s="35">
        <v>6</v>
      </c>
      <c r="F1136" s="40">
        <v>11</v>
      </c>
      <c r="G1136" s="21">
        <v>4.3650793650793647</v>
      </c>
      <c r="H1136" s="35">
        <v>142</v>
      </c>
      <c r="I1136" s="35">
        <v>1</v>
      </c>
      <c r="J1136" s="35">
        <v>0</v>
      </c>
      <c r="K1136" s="41">
        <v>1</v>
      </c>
      <c r="L1136" s="21">
        <v>0.70422535211267612</v>
      </c>
    </row>
    <row r="1137" spans="1:12" ht="15" hidden="1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3</v>
      </c>
      <c r="E1137" s="35">
        <v>3</v>
      </c>
      <c r="F1137" s="40">
        <v>6</v>
      </c>
      <c r="G1137" s="21">
        <v>1.3015184381778742</v>
      </c>
      <c r="H1137" s="35">
        <v>184</v>
      </c>
      <c r="I1137" s="35">
        <v>0</v>
      </c>
      <c r="J1137" s="35">
        <v>0</v>
      </c>
      <c r="K1137" s="41">
        <v>0</v>
      </c>
      <c r="L1137" s="21">
        <v>0</v>
      </c>
    </row>
    <row r="1138" spans="1:12" ht="15" hidden="1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4</v>
      </c>
      <c r="E1138" s="35">
        <v>2</v>
      </c>
      <c r="F1138" s="40">
        <v>6</v>
      </c>
      <c r="G1138" s="21">
        <v>1.5625</v>
      </c>
      <c r="H1138" s="35">
        <v>255</v>
      </c>
      <c r="I1138" s="35">
        <v>0</v>
      </c>
      <c r="J1138" s="35">
        <v>0</v>
      </c>
      <c r="K1138" s="41">
        <v>0</v>
      </c>
      <c r="L1138" s="21">
        <v>0</v>
      </c>
    </row>
    <row r="1139" spans="1:12" ht="15" hidden="1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2</v>
      </c>
      <c r="E1139" s="35">
        <v>1</v>
      </c>
      <c r="F1139" s="40">
        <v>3</v>
      </c>
      <c r="G1139" s="21">
        <v>1.5873015873015872</v>
      </c>
      <c r="H1139" s="35">
        <v>127</v>
      </c>
      <c r="I1139" s="35">
        <v>0</v>
      </c>
      <c r="J1139" s="35">
        <v>0</v>
      </c>
      <c r="K1139" s="41">
        <v>0</v>
      </c>
      <c r="L1139" s="21">
        <v>0</v>
      </c>
    </row>
    <row r="1140" spans="1:12" ht="15" hidden="1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4</v>
      </c>
      <c r="E1140" s="35">
        <v>4</v>
      </c>
      <c r="F1140" s="40">
        <v>8</v>
      </c>
      <c r="G1140" s="21">
        <v>2.318840579710145</v>
      </c>
      <c r="H1140" s="35">
        <v>228</v>
      </c>
      <c r="I1140" s="35">
        <v>5</v>
      </c>
      <c r="J1140" s="35">
        <v>1</v>
      </c>
      <c r="K1140" s="41">
        <v>6</v>
      </c>
      <c r="L1140" s="21">
        <v>2.6315789473684208</v>
      </c>
    </row>
    <row r="1141" spans="1:12" ht="15" hidden="1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8</v>
      </c>
      <c r="E1141" s="35">
        <v>1</v>
      </c>
      <c r="F1141" s="40">
        <v>9</v>
      </c>
      <c r="G1141" s="21">
        <v>2.4390243902439024</v>
      </c>
      <c r="H1141" s="35">
        <v>277</v>
      </c>
      <c r="I1141" s="35">
        <v>1</v>
      </c>
      <c r="J1141" s="35">
        <v>0</v>
      </c>
      <c r="K1141" s="41">
        <v>1</v>
      </c>
      <c r="L1141" s="21">
        <v>0.36101083032490977</v>
      </c>
    </row>
    <row r="1142" spans="1:12" ht="15" hidden="1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1</v>
      </c>
      <c r="E1142" s="35">
        <v>2</v>
      </c>
      <c r="F1142" s="40">
        <v>3</v>
      </c>
      <c r="G1142" s="21">
        <v>1.4423076923076923</v>
      </c>
      <c r="H1142" s="35">
        <v>152</v>
      </c>
      <c r="I1142" s="35">
        <v>0</v>
      </c>
      <c r="J1142" s="35">
        <v>0</v>
      </c>
      <c r="K1142" s="41">
        <v>0</v>
      </c>
      <c r="L1142" s="21">
        <v>0</v>
      </c>
    </row>
    <row r="1143" spans="1:12" ht="15" hidden="1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2</v>
      </c>
      <c r="E1143" s="35">
        <v>0</v>
      </c>
      <c r="F1143" s="40">
        <v>2</v>
      </c>
      <c r="G1143" s="21">
        <v>0.89686098654708524</v>
      </c>
      <c r="H1143" s="35">
        <v>149</v>
      </c>
      <c r="I1143" s="35">
        <v>0</v>
      </c>
      <c r="J1143" s="35">
        <v>0</v>
      </c>
      <c r="K1143" s="41">
        <v>0</v>
      </c>
      <c r="L1143" s="21">
        <v>0</v>
      </c>
    </row>
    <row r="1144" spans="1:12" ht="15" hidden="1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12</v>
      </c>
      <c r="E1144" s="35">
        <v>19</v>
      </c>
      <c r="F1144" s="40">
        <v>31</v>
      </c>
      <c r="G1144" s="21">
        <v>4.7400611620795106</v>
      </c>
      <c r="H1144" s="35">
        <v>328</v>
      </c>
      <c r="I1144" s="35">
        <v>2</v>
      </c>
      <c r="J1144" s="35">
        <v>0</v>
      </c>
      <c r="K1144" s="41">
        <v>2</v>
      </c>
      <c r="L1144" s="21">
        <v>0.6097560975609756</v>
      </c>
    </row>
    <row r="1145" spans="1:12" ht="15" hidden="1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22</v>
      </c>
      <c r="E1145" s="35">
        <v>18</v>
      </c>
      <c r="F1145" s="40">
        <v>40</v>
      </c>
      <c r="G1145" s="21">
        <v>3.700277520814061</v>
      </c>
      <c r="H1145" s="35">
        <v>558</v>
      </c>
      <c r="I1145" s="35">
        <v>0</v>
      </c>
      <c r="J1145" s="35">
        <v>0</v>
      </c>
      <c r="K1145" s="41">
        <v>0</v>
      </c>
      <c r="L1145" s="21">
        <v>0</v>
      </c>
    </row>
    <row r="1146" spans="1:12" ht="15" hidden="1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2</v>
      </c>
      <c r="E1146" s="35">
        <v>3</v>
      </c>
      <c r="F1146" s="40">
        <v>5</v>
      </c>
      <c r="G1146" s="21">
        <v>2.1008403361344539</v>
      </c>
      <c r="H1146" s="35">
        <v>154</v>
      </c>
      <c r="I1146" s="35">
        <v>2</v>
      </c>
      <c r="J1146" s="35">
        <v>1</v>
      </c>
      <c r="K1146" s="41">
        <v>3</v>
      </c>
      <c r="L1146" s="21">
        <v>1.948051948051948</v>
      </c>
    </row>
    <row r="1147" spans="1:12" ht="15" hidden="1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3</v>
      </c>
      <c r="E1147" s="35">
        <v>7</v>
      </c>
      <c r="F1147" s="40">
        <v>10</v>
      </c>
      <c r="G1147" s="21">
        <v>6.1728395061728394</v>
      </c>
      <c r="H1147" s="35">
        <v>92</v>
      </c>
      <c r="I1147" s="35">
        <v>0</v>
      </c>
      <c r="J1147" s="35">
        <v>0</v>
      </c>
      <c r="K1147" s="41">
        <v>0</v>
      </c>
      <c r="L1147" s="21">
        <v>0</v>
      </c>
    </row>
    <row r="1148" spans="1:12" ht="15" hidden="1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5</v>
      </c>
      <c r="E1148" s="35">
        <v>6</v>
      </c>
      <c r="F1148" s="40">
        <v>11</v>
      </c>
      <c r="G1148" s="21">
        <v>1.7080745341614907</v>
      </c>
      <c r="H1148" s="35">
        <v>476</v>
      </c>
      <c r="I1148" s="35">
        <v>2</v>
      </c>
      <c r="J1148" s="35">
        <v>2</v>
      </c>
      <c r="K1148" s="41">
        <v>4</v>
      </c>
      <c r="L1148" s="21">
        <v>0.84033613445378152</v>
      </c>
    </row>
    <row r="1149" spans="1:12" ht="15" hidden="1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5</v>
      </c>
      <c r="E1149" s="35">
        <v>8</v>
      </c>
      <c r="F1149" s="40">
        <v>13</v>
      </c>
      <c r="G1149" s="21">
        <v>2.5540275049115913</v>
      </c>
      <c r="H1149" s="35">
        <v>268</v>
      </c>
      <c r="I1149" s="35">
        <v>3</v>
      </c>
      <c r="J1149" s="35">
        <v>0</v>
      </c>
      <c r="K1149" s="41">
        <v>3</v>
      </c>
      <c r="L1149" s="21">
        <v>1.1194029850746268</v>
      </c>
    </row>
    <row r="1150" spans="1:12" ht="15" hidden="1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21</v>
      </c>
      <c r="E1150" s="35">
        <v>18</v>
      </c>
      <c r="F1150" s="40">
        <v>39</v>
      </c>
      <c r="G1150" s="21">
        <v>5.1383399209486171</v>
      </c>
      <c r="H1150" s="35">
        <v>481</v>
      </c>
      <c r="I1150" s="35">
        <v>1</v>
      </c>
      <c r="J1150" s="35">
        <v>3</v>
      </c>
      <c r="K1150" s="41">
        <v>4</v>
      </c>
      <c r="L1150" s="21">
        <v>0.83160083160083165</v>
      </c>
    </row>
    <row r="1151" spans="1:12" ht="15" hidden="1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3</v>
      </c>
      <c r="E1151" s="35">
        <v>2</v>
      </c>
      <c r="F1151" s="40">
        <v>5</v>
      </c>
      <c r="G1151" s="21">
        <v>1.3368983957219251</v>
      </c>
      <c r="H1151" s="35">
        <v>273</v>
      </c>
      <c r="I1151" s="35">
        <v>2</v>
      </c>
      <c r="J1151" s="35">
        <v>0</v>
      </c>
      <c r="K1151" s="41">
        <v>2</v>
      </c>
      <c r="L1151" s="21">
        <v>0.73260073260073255</v>
      </c>
    </row>
    <row r="1152" spans="1:12" ht="15" hidden="1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3</v>
      </c>
      <c r="E1152" s="35">
        <v>3</v>
      </c>
      <c r="F1152" s="40">
        <v>6</v>
      </c>
      <c r="G1152" s="21">
        <v>3.9473684210526314</v>
      </c>
      <c r="H1152" s="35">
        <v>71</v>
      </c>
      <c r="I1152" s="35">
        <v>1</v>
      </c>
      <c r="J1152" s="35">
        <v>0</v>
      </c>
      <c r="K1152" s="41">
        <v>1</v>
      </c>
      <c r="L1152" s="21">
        <v>1.4084507042253522</v>
      </c>
    </row>
    <row r="1153" spans="1:12" ht="15" hidden="1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3</v>
      </c>
      <c r="E1153" s="35">
        <v>7</v>
      </c>
      <c r="F1153" s="40">
        <v>10</v>
      </c>
      <c r="G1153" s="21">
        <v>2.5</v>
      </c>
      <c r="H1153" s="35">
        <v>323</v>
      </c>
      <c r="I1153" s="35">
        <v>1</v>
      </c>
      <c r="J1153" s="35">
        <v>1</v>
      </c>
      <c r="K1153" s="41">
        <v>2</v>
      </c>
      <c r="L1153" s="21">
        <v>0.61919504643962853</v>
      </c>
    </row>
    <row r="1154" spans="1:12" ht="15" hidden="1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3</v>
      </c>
      <c r="E1154" s="35">
        <v>2</v>
      </c>
      <c r="F1154" s="40">
        <v>5</v>
      </c>
      <c r="G1154" s="21">
        <v>3.6496350364963499</v>
      </c>
      <c r="H1154" s="19">
        <v>75</v>
      </c>
      <c r="I1154" s="35">
        <v>0</v>
      </c>
      <c r="J1154" s="35">
        <v>0</v>
      </c>
      <c r="K1154" s="41">
        <v>0</v>
      </c>
      <c r="L1154" s="21">
        <v>0</v>
      </c>
    </row>
    <row r="1155" spans="1:12" ht="15" hidden="1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198</v>
      </c>
      <c r="E1155" s="38">
        <v>183</v>
      </c>
      <c r="F1155" s="38">
        <v>381</v>
      </c>
      <c r="G1155" s="31">
        <v>4.7482552342971083</v>
      </c>
      <c r="H1155" s="29">
        <v>3867</v>
      </c>
      <c r="I1155" s="38">
        <v>4</v>
      </c>
      <c r="J1155" s="38">
        <v>6</v>
      </c>
      <c r="K1155" s="39">
        <v>10</v>
      </c>
      <c r="L1155" s="31">
        <v>0.2585983966899405</v>
      </c>
    </row>
    <row r="1156" spans="1:12" ht="15" hidden="1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3</v>
      </c>
      <c r="E1156" s="35">
        <v>3</v>
      </c>
      <c r="F1156" s="40">
        <v>6</v>
      </c>
      <c r="G1156" s="21">
        <v>4.3165467625899279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hidden="1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22</v>
      </c>
      <c r="E1157" s="35">
        <v>20</v>
      </c>
      <c r="F1157" s="40">
        <v>42</v>
      </c>
      <c r="G1157" s="21">
        <v>8.1871345029239766</v>
      </c>
      <c r="H1157" s="35">
        <v>152</v>
      </c>
      <c r="I1157" s="35">
        <v>0</v>
      </c>
      <c r="J1157" s="35">
        <v>0</v>
      </c>
      <c r="K1157" s="41">
        <v>0</v>
      </c>
      <c r="L1157" s="21">
        <v>0</v>
      </c>
    </row>
    <row r="1158" spans="1:12" ht="15" hidden="1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9</v>
      </c>
      <c r="E1158" s="35">
        <v>19</v>
      </c>
      <c r="F1158" s="40">
        <v>28</v>
      </c>
      <c r="G1158" s="21">
        <v>6.2639821029082778</v>
      </c>
      <c r="H1158" s="35">
        <v>118</v>
      </c>
      <c r="I1158" s="35">
        <v>0</v>
      </c>
      <c r="J1158" s="35">
        <v>0</v>
      </c>
      <c r="K1158" s="41">
        <v>0</v>
      </c>
      <c r="L1158" s="21">
        <v>0</v>
      </c>
    </row>
    <row r="1159" spans="1:12" ht="15" hidden="1" customHeight="1" outlineLevel="1" x14ac:dyDescent="0.2">
      <c r="A1159" s="42" t="s">
        <v>2009</v>
      </c>
      <c r="B1159" s="43" t="s">
        <v>2010</v>
      </c>
      <c r="C1159" s="44">
        <v>197</v>
      </c>
      <c r="D1159" s="35">
        <v>4</v>
      </c>
      <c r="E1159" s="35">
        <v>3</v>
      </c>
      <c r="F1159" s="40">
        <v>7</v>
      </c>
      <c r="G1159" s="21">
        <v>3.5532994923857872</v>
      </c>
      <c r="H1159" s="35">
        <v>65</v>
      </c>
      <c r="I1159" s="35">
        <v>0</v>
      </c>
      <c r="J1159" s="35">
        <v>3</v>
      </c>
      <c r="K1159" s="48">
        <v>3</v>
      </c>
      <c r="L1159" s="46">
        <v>4.6153846153846159</v>
      </c>
    </row>
    <row r="1160" spans="1:12" ht="15" hidden="1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10</v>
      </c>
      <c r="E1160" s="35">
        <v>8</v>
      </c>
      <c r="F1160" s="40">
        <v>18</v>
      </c>
      <c r="G1160" s="21">
        <v>5.4054054054054053</v>
      </c>
      <c r="H1160" s="35">
        <v>175</v>
      </c>
      <c r="I1160" s="35">
        <v>0</v>
      </c>
      <c r="J1160" s="35">
        <v>0</v>
      </c>
      <c r="K1160" s="41">
        <v>0</v>
      </c>
      <c r="L1160" s="21">
        <v>0</v>
      </c>
    </row>
    <row r="1161" spans="1:12" ht="15" hidden="1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11</v>
      </c>
      <c r="E1161" s="35">
        <v>8</v>
      </c>
      <c r="F1161" s="40">
        <v>19</v>
      </c>
      <c r="G1161" s="21">
        <v>4.1394335511982572</v>
      </c>
      <c r="H1161" s="35">
        <v>219</v>
      </c>
      <c r="I1161" s="35">
        <v>0</v>
      </c>
      <c r="J1161" s="35">
        <v>0</v>
      </c>
      <c r="K1161" s="41">
        <v>0</v>
      </c>
      <c r="L1161" s="21">
        <v>0</v>
      </c>
    </row>
    <row r="1162" spans="1:12" ht="15" hidden="1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44</v>
      </c>
      <c r="E1162" s="35">
        <v>30</v>
      </c>
      <c r="F1162" s="40">
        <v>74</v>
      </c>
      <c r="G1162" s="21">
        <v>4.4364508393285371</v>
      </c>
      <c r="H1162" s="35">
        <v>917</v>
      </c>
      <c r="I1162" s="35">
        <v>1</v>
      </c>
      <c r="J1162" s="35">
        <v>1</v>
      </c>
      <c r="K1162" s="41">
        <v>2</v>
      </c>
      <c r="L1162" s="21">
        <v>0.21810250817884408</v>
      </c>
    </row>
    <row r="1163" spans="1:12" ht="15" hidden="1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10</v>
      </c>
      <c r="E1163" s="35">
        <v>5</v>
      </c>
      <c r="F1163" s="40">
        <v>15</v>
      </c>
      <c r="G1163" s="21">
        <v>3.3185840707964607</v>
      </c>
      <c r="H1163" s="35">
        <v>219</v>
      </c>
      <c r="I1163" s="35">
        <v>1</v>
      </c>
      <c r="J1163" s="35">
        <v>1</v>
      </c>
      <c r="K1163" s="41">
        <v>2</v>
      </c>
      <c r="L1163" s="21">
        <v>0.91324200913242004</v>
      </c>
    </row>
    <row r="1164" spans="1:12" ht="15" hidden="1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0</v>
      </c>
      <c r="E1164" s="35">
        <v>1</v>
      </c>
      <c r="F1164" s="40">
        <v>1</v>
      </c>
      <c r="G1164" s="21">
        <v>0.22222222222222221</v>
      </c>
      <c r="H1164" s="35">
        <v>261</v>
      </c>
      <c r="I1164" s="35">
        <v>0</v>
      </c>
      <c r="J1164" s="35">
        <v>0</v>
      </c>
      <c r="K1164" s="41">
        <v>0</v>
      </c>
      <c r="L1164" s="21">
        <v>0</v>
      </c>
    </row>
    <row r="1165" spans="1:12" ht="15" hidden="1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2</v>
      </c>
      <c r="E1165" s="35">
        <v>3</v>
      </c>
      <c r="F1165" s="40">
        <v>5</v>
      </c>
      <c r="G1165" s="21">
        <v>2.5773195876288657</v>
      </c>
      <c r="H1165" s="35">
        <v>127</v>
      </c>
      <c r="I1165" s="35">
        <v>0</v>
      </c>
      <c r="J1165" s="35">
        <v>0</v>
      </c>
      <c r="K1165" s="41">
        <v>0</v>
      </c>
      <c r="L1165" s="21">
        <v>0</v>
      </c>
    </row>
    <row r="1166" spans="1:12" ht="15" hidden="1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13</v>
      </c>
      <c r="E1166" s="35">
        <v>4</v>
      </c>
      <c r="F1166" s="40">
        <v>17</v>
      </c>
      <c r="G1166" s="21">
        <v>10.828025477707007</v>
      </c>
      <c r="H1166" s="35">
        <v>54</v>
      </c>
      <c r="I1166" s="35">
        <v>0</v>
      </c>
      <c r="J1166" s="35">
        <v>0</v>
      </c>
      <c r="K1166" s="41">
        <v>0</v>
      </c>
      <c r="L1166" s="21">
        <v>0</v>
      </c>
    </row>
    <row r="1167" spans="1:12" ht="15" hidden="1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14</v>
      </c>
      <c r="E1167" s="35">
        <v>11</v>
      </c>
      <c r="F1167" s="40">
        <v>25</v>
      </c>
      <c r="G1167" s="21">
        <v>4.5537340619307827</v>
      </c>
      <c r="H1167" s="35">
        <v>224</v>
      </c>
      <c r="I1167" s="35">
        <v>0</v>
      </c>
      <c r="J1167" s="35">
        <v>0</v>
      </c>
      <c r="K1167" s="41">
        <v>0</v>
      </c>
      <c r="L1167" s="21">
        <v>0</v>
      </c>
    </row>
    <row r="1168" spans="1:12" ht="15" hidden="1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2</v>
      </c>
      <c r="E1168" s="35">
        <v>8</v>
      </c>
      <c r="F1168" s="40">
        <v>10</v>
      </c>
      <c r="G1168" s="21">
        <v>4.1152263374485596</v>
      </c>
      <c r="H1168" s="35">
        <v>136</v>
      </c>
      <c r="I1168" s="35">
        <v>0</v>
      </c>
      <c r="J1168" s="35">
        <v>0</v>
      </c>
      <c r="K1168" s="41">
        <v>0</v>
      </c>
      <c r="L1168" s="21">
        <v>0</v>
      </c>
    </row>
    <row r="1169" spans="1:12" ht="15" hidden="1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8</v>
      </c>
      <c r="E1169" s="35">
        <v>5</v>
      </c>
      <c r="F1169" s="40">
        <v>13</v>
      </c>
      <c r="G1169" s="21">
        <v>4.9618320610687023</v>
      </c>
      <c r="H1169" s="35">
        <v>137</v>
      </c>
      <c r="I1169" s="35">
        <v>1</v>
      </c>
      <c r="J1169" s="35">
        <v>0</v>
      </c>
      <c r="K1169" s="41">
        <v>1</v>
      </c>
      <c r="L1169" s="21">
        <v>0.72992700729927007</v>
      </c>
    </row>
    <row r="1170" spans="1:12" ht="15" hidden="1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6</v>
      </c>
      <c r="E1170" s="35">
        <v>6</v>
      </c>
      <c r="F1170" s="40">
        <v>12</v>
      </c>
      <c r="G1170" s="21">
        <v>5.6603773584905666</v>
      </c>
      <c r="H1170" s="35">
        <v>135</v>
      </c>
      <c r="I1170" s="35">
        <v>0</v>
      </c>
      <c r="J1170" s="35">
        <v>0</v>
      </c>
      <c r="K1170" s="41">
        <v>0</v>
      </c>
      <c r="L1170" s="21">
        <v>0</v>
      </c>
    </row>
    <row r="1171" spans="1:12" ht="15" hidden="1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9</v>
      </c>
      <c r="E1171" s="35">
        <v>14</v>
      </c>
      <c r="F1171" s="40">
        <v>23</v>
      </c>
      <c r="G1171" s="21">
        <v>9.3117408906882595</v>
      </c>
      <c r="H1171" s="35">
        <v>27</v>
      </c>
      <c r="I1171" s="35">
        <v>0</v>
      </c>
      <c r="J1171" s="35">
        <v>0</v>
      </c>
      <c r="K1171" s="41">
        <v>0</v>
      </c>
      <c r="L1171" s="21">
        <v>0</v>
      </c>
    </row>
    <row r="1172" spans="1:12" ht="15" hidden="1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28</v>
      </c>
      <c r="E1172" s="35">
        <v>22</v>
      </c>
      <c r="F1172" s="40">
        <v>50</v>
      </c>
      <c r="G1172" s="21">
        <v>4.9751243781094532</v>
      </c>
      <c r="H1172" s="35">
        <v>558</v>
      </c>
      <c r="I1172" s="35">
        <v>1</v>
      </c>
      <c r="J1172" s="35">
        <v>1</v>
      </c>
      <c r="K1172" s="41">
        <v>2</v>
      </c>
      <c r="L1172" s="21">
        <v>0.35842293906810035</v>
      </c>
    </row>
    <row r="1173" spans="1:12" ht="15" hidden="1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2</v>
      </c>
      <c r="E1173" s="35">
        <v>10</v>
      </c>
      <c r="F1173" s="40">
        <v>12</v>
      </c>
      <c r="G1173" s="21">
        <v>3.0612244897959182</v>
      </c>
      <c r="H1173" s="35">
        <v>233</v>
      </c>
      <c r="I1173" s="35">
        <v>0</v>
      </c>
      <c r="J1173" s="35">
        <v>0</v>
      </c>
      <c r="K1173" s="41">
        <v>0</v>
      </c>
      <c r="L1173" s="21">
        <v>0</v>
      </c>
    </row>
    <row r="1174" spans="1:12" ht="15" hidden="1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1</v>
      </c>
      <c r="E1174" s="35">
        <v>3</v>
      </c>
      <c r="F1174" s="40">
        <v>4</v>
      </c>
      <c r="G1174" s="21">
        <v>3.8095238095238098</v>
      </c>
      <c r="H1174" s="19">
        <v>46</v>
      </c>
      <c r="I1174" s="35">
        <v>0</v>
      </c>
      <c r="J1174" s="35">
        <v>0</v>
      </c>
      <c r="K1174" s="41">
        <v>0</v>
      </c>
      <c r="L1174" s="21">
        <v>0</v>
      </c>
    </row>
    <row r="1175" spans="1:12" ht="15" hidden="1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154</v>
      </c>
      <c r="E1175" s="38">
        <v>126</v>
      </c>
      <c r="F1175" s="38">
        <v>280</v>
      </c>
      <c r="G1175" s="31">
        <v>7.6107637945093769</v>
      </c>
      <c r="H1175" s="29">
        <v>1248</v>
      </c>
      <c r="I1175" s="38">
        <v>3</v>
      </c>
      <c r="J1175" s="38">
        <v>3</v>
      </c>
      <c r="K1175" s="39">
        <v>6</v>
      </c>
      <c r="L1175" s="31">
        <v>0.48076923076923078</v>
      </c>
    </row>
    <row r="1176" spans="1:12" ht="15" hidden="1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11</v>
      </c>
      <c r="E1176" s="35">
        <v>8</v>
      </c>
      <c r="F1176" s="40">
        <v>19</v>
      </c>
      <c r="G1176" s="21">
        <v>6.0126582278481013</v>
      </c>
      <c r="H1176" s="35">
        <v>94</v>
      </c>
      <c r="I1176" s="35">
        <v>0</v>
      </c>
      <c r="J1176" s="35">
        <v>1</v>
      </c>
      <c r="K1176" s="41">
        <v>1</v>
      </c>
      <c r="L1176" s="21">
        <v>1.0638297872340425</v>
      </c>
    </row>
    <row r="1177" spans="1:12" ht="15" hidden="1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10</v>
      </c>
      <c r="E1177" s="35">
        <v>11</v>
      </c>
      <c r="F1177" s="40">
        <v>21</v>
      </c>
      <c r="G1177" s="21">
        <v>5.25</v>
      </c>
      <c r="H1177" s="35">
        <v>208</v>
      </c>
      <c r="I1177" s="35">
        <v>0</v>
      </c>
      <c r="J1177" s="35">
        <v>0</v>
      </c>
      <c r="K1177" s="41">
        <v>0</v>
      </c>
      <c r="L1177" s="21">
        <v>0</v>
      </c>
    </row>
    <row r="1178" spans="1:12" ht="15" hidden="1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9</v>
      </c>
      <c r="E1178" s="35">
        <v>8</v>
      </c>
      <c r="F1178" s="40">
        <v>17</v>
      </c>
      <c r="G1178" s="21">
        <v>3.6093418259023355</v>
      </c>
      <c r="H1178" s="35">
        <v>177</v>
      </c>
      <c r="I1178" s="35">
        <v>0</v>
      </c>
      <c r="J1178" s="35">
        <v>0</v>
      </c>
      <c r="K1178" s="41">
        <v>0</v>
      </c>
      <c r="L1178" s="21">
        <v>0</v>
      </c>
    </row>
    <row r="1179" spans="1:12" ht="15" hidden="1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19</v>
      </c>
      <c r="E1179" s="35">
        <v>12</v>
      </c>
      <c r="F1179" s="40">
        <v>31</v>
      </c>
      <c r="G1179" s="21">
        <v>5.4481546572934976</v>
      </c>
      <c r="H1179" s="35">
        <v>222</v>
      </c>
      <c r="I1179" s="35">
        <v>0</v>
      </c>
      <c r="J1179" s="35">
        <v>0</v>
      </c>
      <c r="K1179" s="41">
        <v>0</v>
      </c>
      <c r="L1179" s="21">
        <v>0</v>
      </c>
    </row>
    <row r="1180" spans="1:12" ht="15" hidden="1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10</v>
      </c>
      <c r="E1180" s="35">
        <v>9</v>
      </c>
      <c r="F1180" s="40">
        <v>19</v>
      </c>
      <c r="G1180" s="21">
        <v>7.1161048689138573</v>
      </c>
      <c r="H1180" s="35">
        <v>66</v>
      </c>
      <c r="I1180" s="35">
        <v>0</v>
      </c>
      <c r="J1180" s="35">
        <v>0</v>
      </c>
      <c r="K1180" s="41">
        <v>0</v>
      </c>
      <c r="L1180" s="21">
        <v>0</v>
      </c>
    </row>
    <row r="1181" spans="1:12" ht="15" hidden="1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17</v>
      </c>
      <c r="E1181" s="35">
        <v>10</v>
      </c>
      <c r="F1181" s="40">
        <v>27</v>
      </c>
      <c r="G1181" s="21">
        <v>7.8947368421052628</v>
      </c>
      <c r="H1181" s="35">
        <v>99</v>
      </c>
      <c r="I1181" s="35">
        <v>0</v>
      </c>
      <c r="J1181" s="35">
        <v>0</v>
      </c>
      <c r="K1181" s="41">
        <v>0</v>
      </c>
      <c r="L1181" s="21">
        <v>0</v>
      </c>
    </row>
    <row r="1182" spans="1:12" ht="15" hidden="1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6</v>
      </c>
      <c r="E1182" s="35">
        <v>5</v>
      </c>
      <c r="F1182" s="40">
        <v>11</v>
      </c>
      <c r="G1182" s="21">
        <v>10.679611650485436</v>
      </c>
      <c r="H1182" s="35">
        <v>49</v>
      </c>
      <c r="I1182" s="35">
        <v>1</v>
      </c>
      <c r="J1182" s="35">
        <v>0</v>
      </c>
      <c r="K1182" s="41">
        <v>1</v>
      </c>
      <c r="L1182" s="21">
        <v>2.0408163265306123</v>
      </c>
    </row>
    <row r="1183" spans="1:12" ht="15" hidden="1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72</v>
      </c>
      <c r="E1183" s="35">
        <v>63</v>
      </c>
      <c r="F1183" s="40">
        <v>135</v>
      </c>
      <c r="G1183" s="21">
        <v>11.147811725846408</v>
      </c>
      <c r="H1183" s="19">
        <v>333</v>
      </c>
      <c r="I1183" s="35">
        <v>2</v>
      </c>
      <c r="J1183" s="35">
        <v>2</v>
      </c>
      <c r="K1183" s="41">
        <v>4</v>
      </c>
      <c r="L1183" s="21">
        <v>1.2012012012012012</v>
      </c>
    </row>
    <row r="1184" spans="1:12" ht="15" hidden="1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173</v>
      </c>
      <c r="E1184" s="38">
        <v>162</v>
      </c>
      <c r="F1184" s="38">
        <v>335</v>
      </c>
      <c r="G1184" s="31">
        <v>5.8018704537582266</v>
      </c>
      <c r="H1184" s="29">
        <v>2281</v>
      </c>
      <c r="I1184" s="38">
        <v>3</v>
      </c>
      <c r="J1184" s="38">
        <v>2</v>
      </c>
      <c r="K1184" s="39">
        <v>5</v>
      </c>
      <c r="L1184" s="31">
        <v>0.21920210434020165</v>
      </c>
    </row>
    <row r="1185" spans="1:12" ht="15" hidden="1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177</v>
      </c>
      <c r="E1185" s="38">
        <v>154</v>
      </c>
      <c r="F1185" s="38">
        <v>331</v>
      </c>
      <c r="G1185" s="31">
        <v>5.5416038841453208</v>
      </c>
      <c r="H1185" s="29">
        <v>2587</v>
      </c>
      <c r="I1185" s="38">
        <v>14</v>
      </c>
      <c r="J1185" s="38">
        <v>9</v>
      </c>
      <c r="K1185" s="39">
        <v>23</v>
      </c>
      <c r="L1185" s="31">
        <v>0.88906068805566296</v>
      </c>
    </row>
    <row r="1186" spans="1:12" ht="15" customHeight="1" collapsed="1" x14ac:dyDescent="0.2">
      <c r="A1186" s="14" t="s">
        <v>2057</v>
      </c>
      <c r="B1186" s="8" t="s">
        <v>2058</v>
      </c>
      <c r="C1186" s="9">
        <v>92714</v>
      </c>
      <c r="D1186" s="49">
        <v>2281</v>
      </c>
      <c r="E1186" s="49">
        <v>2133</v>
      </c>
      <c r="F1186" s="49">
        <v>4414</v>
      </c>
      <c r="G1186" s="25">
        <v>4.7608775373729966</v>
      </c>
      <c r="H1186" s="9">
        <v>33878</v>
      </c>
      <c r="I1186" s="49">
        <v>94</v>
      </c>
      <c r="J1186" s="49">
        <v>87</v>
      </c>
      <c r="K1186" s="50">
        <v>181</v>
      </c>
      <c r="L1186" s="25">
        <v>0.53427002774662025</v>
      </c>
    </row>
    <row r="1187" spans="1:12" ht="15" hidden="1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643</v>
      </c>
      <c r="E1187" s="38">
        <v>666</v>
      </c>
      <c r="F1187" s="38">
        <v>1309</v>
      </c>
      <c r="G1187" s="31">
        <v>4.8208301108533131</v>
      </c>
      <c r="H1187" s="29">
        <v>11421</v>
      </c>
      <c r="I1187" s="38">
        <v>31</v>
      </c>
      <c r="J1187" s="38">
        <v>29</v>
      </c>
      <c r="K1187" s="39">
        <v>60</v>
      </c>
      <c r="L1187" s="31">
        <v>0.52534804307853955</v>
      </c>
    </row>
    <row r="1188" spans="1:12" ht="15" hidden="1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64</v>
      </c>
      <c r="E1188" s="35">
        <v>77</v>
      </c>
      <c r="F1188" s="40">
        <v>141</v>
      </c>
      <c r="G1188" s="21">
        <v>7.0535267633816918</v>
      </c>
      <c r="H1188" s="19">
        <v>396</v>
      </c>
      <c r="I1188" s="35">
        <v>2</v>
      </c>
      <c r="J1188" s="35">
        <v>3</v>
      </c>
      <c r="K1188" s="41">
        <v>5</v>
      </c>
      <c r="L1188" s="21">
        <v>1.2626262626262625</v>
      </c>
    </row>
    <row r="1189" spans="1:12" ht="15" hidden="1" customHeight="1" outlineLevel="1" x14ac:dyDescent="0.2">
      <c r="A1189" s="42" t="s">
        <v>2063</v>
      </c>
      <c r="B1189" s="43" t="s">
        <v>2064</v>
      </c>
      <c r="C1189" s="47">
        <v>3157</v>
      </c>
      <c r="D1189" s="35">
        <v>102</v>
      </c>
      <c r="E1189" s="35">
        <v>97</v>
      </c>
      <c r="F1189" s="40">
        <v>199</v>
      </c>
      <c r="G1189" s="21">
        <v>6.3034526449160593</v>
      </c>
      <c r="H1189" s="19">
        <v>1174</v>
      </c>
      <c r="I1189" s="35">
        <v>5</v>
      </c>
      <c r="J1189" s="35">
        <v>6</v>
      </c>
      <c r="K1189" s="48">
        <v>11</v>
      </c>
      <c r="L1189" s="46">
        <v>0.9369676320272573</v>
      </c>
    </row>
    <row r="1190" spans="1:12" ht="15" hidden="1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50</v>
      </c>
      <c r="E1190" s="35">
        <v>33</v>
      </c>
      <c r="F1190" s="40">
        <v>83</v>
      </c>
      <c r="G1190" s="21">
        <v>6.9983136593591899</v>
      </c>
      <c r="H1190" s="35">
        <v>517</v>
      </c>
      <c r="I1190" s="35">
        <v>0</v>
      </c>
      <c r="J1190" s="35">
        <v>0</v>
      </c>
      <c r="K1190" s="41">
        <v>0</v>
      </c>
      <c r="L1190" s="21">
        <v>0</v>
      </c>
    </row>
    <row r="1191" spans="1:12" ht="15" hidden="1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3</v>
      </c>
      <c r="E1191" s="35">
        <v>4</v>
      </c>
      <c r="F1191" s="40">
        <v>7</v>
      </c>
      <c r="G1191" s="21">
        <v>3.8888888888888888</v>
      </c>
      <c r="H1191" s="35">
        <v>100</v>
      </c>
      <c r="I1191" s="35">
        <v>0</v>
      </c>
      <c r="J1191" s="35">
        <v>0</v>
      </c>
      <c r="K1191" s="41">
        <v>0</v>
      </c>
      <c r="L1191" s="21">
        <v>0</v>
      </c>
    </row>
    <row r="1192" spans="1:12" ht="15" hidden="1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18</v>
      </c>
      <c r="E1192" s="35">
        <v>23</v>
      </c>
      <c r="F1192" s="40">
        <v>41</v>
      </c>
      <c r="G1192" s="21">
        <v>3.6541889483065955</v>
      </c>
      <c r="H1192" s="35">
        <v>321</v>
      </c>
      <c r="I1192" s="35">
        <v>0</v>
      </c>
      <c r="J1192" s="35">
        <v>0</v>
      </c>
      <c r="K1192" s="41">
        <v>0</v>
      </c>
      <c r="L1192" s="21">
        <v>0</v>
      </c>
    </row>
    <row r="1193" spans="1:12" ht="15" hidden="1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17</v>
      </c>
      <c r="E1193" s="35">
        <v>5</v>
      </c>
      <c r="F1193" s="40">
        <v>22</v>
      </c>
      <c r="G1193" s="21">
        <v>2.197802197802198</v>
      </c>
      <c r="H1193" s="35">
        <v>493</v>
      </c>
      <c r="I1193" s="35">
        <v>0</v>
      </c>
      <c r="J1193" s="35">
        <v>2</v>
      </c>
      <c r="K1193" s="41">
        <v>2</v>
      </c>
      <c r="L1193" s="21">
        <v>0.40567951318458417</v>
      </c>
    </row>
    <row r="1194" spans="1:12" ht="15" hidden="1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19</v>
      </c>
      <c r="E1194" s="35">
        <v>25</v>
      </c>
      <c r="F1194" s="40">
        <v>44</v>
      </c>
      <c r="G1194" s="21">
        <v>5.0691244239631335</v>
      </c>
      <c r="H1194" s="35">
        <v>410</v>
      </c>
      <c r="I1194" s="35">
        <v>2</v>
      </c>
      <c r="J1194" s="35">
        <v>1</v>
      </c>
      <c r="K1194" s="41">
        <v>3</v>
      </c>
      <c r="L1194" s="21">
        <v>0.73170731707317083</v>
      </c>
    </row>
    <row r="1195" spans="1:12" ht="15" hidden="1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10</v>
      </c>
      <c r="E1195" s="35">
        <v>10</v>
      </c>
      <c r="F1195" s="40">
        <v>20</v>
      </c>
      <c r="G1195" s="21">
        <v>7.0175438596491224</v>
      </c>
      <c r="H1195" s="35">
        <v>133</v>
      </c>
      <c r="I1195" s="35">
        <v>0</v>
      </c>
      <c r="J1195" s="35">
        <v>0</v>
      </c>
      <c r="K1195" s="41">
        <v>0</v>
      </c>
      <c r="L1195" s="21">
        <v>0</v>
      </c>
    </row>
    <row r="1196" spans="1:12" ht="15" hidden="1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19</v>
      </c>
      <c r="E1196" s="35">
        <v>12</v>
      </c>
      <c r="F1196" s="40">
        <v>31</v>
      </c>
      <c r="G1196" s="21">
        <v>6.6381156316916492</v>
      </c>
      <c r="H1196" s="35">
        <v>133</v>
      </c>
      <c r="I1196" s="35">
        <v>1</v>
      </c>
      <c r="J1196" s="35">
        <v>0</v>
      </c>
      <c r="K1196" s="41">
        <v>1</v>
      </c>
      <c r="L1196" s="21">
        <v>0.75187969924812026</v>
      </c>
    </row>
    <row r="1197" spans="1:12" ht="15" hidden="1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46</v>
      </c>
      <c r="E1197" s="35">
        <v>51</v>
      </c>
      <c r="F1197" s="40">
        <v>97</v>
      </c>
      <c r="G1197" s="21">
        <v>8.9236430542778287</v>
      </c>
      <c r="H1197" s="35">
        <v>189</v>
      </c>
      <c r="I1197" s="35">
        <v>1</v>
      </c>
      <c r="J1197" s="35">
        <v>1</v>
      </c>
      <c r="K1197" s="41">
        <v>2</v>
      </c>
      <c r="L1197" s="21">
        <v>1.0582010582010581</v>
      </c>
    </row>
    <row r="1198" spans="1:12" ht="15" hidden="1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19</v>
      </c>
      <c r="E1198" s="35">
        <v>20</v>
      </c>
      <c r="F1198" s="40">
        <v>39</v>
      </c>
      <c r="G1198" s="21">
        <v>4.1445270988310305</v>
      </c>
      <c r="H1198" s="35">
        <v>484</v>
      </c>
      <c r="I1198" s="35">
        <v>6</v>
      </c>
      <c r="J1198" s="35">
        <v>5</v>
      </c>
      <c r="K1198" s="41">
        <v>11</v>
      </c>
      <c r="L1198" s="21">
        <v>2.2727272727272729</v>
      </c>
    </row>
    <row r="1199" spans="1:12" ht="15" hidden="1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7</v>
      </c>
      <c r="E1199" s="35">
        <v>6</v>
      </c>
      <c r="F1199" s="40">
        <v>13</v>
      </c>
      <c r="G1199" s="21">
        <v>3.9156626506024099</v>
      </c>
      <c r="H1199" s="35">
        <v>75</v>
      </c>
      <c r="I1199" s="35">
        <v>1</v>
      </c>
      <c r="J1199" s="35">
        <v>0</v>
      </c>
      <c r="K1199" s="41">
        <v>1</v>
      </c>
      <c r="L1199" s="21">
        <v>1.3333333333333335</v>
      </c>
    </row>
    <row r="1200" spans="1:12" ht="15" hidden="1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13</v>
      </c>
      <c r="E1200" s="35">
        <v>21</v>
      </c>
      <c r="F1200" s="40">
        <v>34</v>
      </c>
      <c r="G1200" s="21">
        <v>3.7037037037037033</v>
      </c>
      <c r="H1200" s="35">
        <v>328</v>
      </c>
      <c r="I1200" s="35">
        <v>0</v>
      </c>
      <c r="J1200" s="35">
        <v>2</v>
      </c>
      <c r="K1200" s="41">
        <v>2</v>
      </c>
      <c r="L1200" s="21">
        <v>0.6097560975609756</v>
      </c>
    </row>
    <row r="1201" spans="1:12" ht="15" hidden="1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13</v>
      </c>
      <c r="E1201" s="35">
        <v>10</v>
      </c>
      <c r="F1201" s="40">
        <v>23</v>
      </c>
      <c r="G1201" s="21">
        <v>2.4572649572649574</v>
      </c>
      <c r="H1201" s="35">
        <v>535</v>
      </c>
      <c r="I1201" s="35">
        <v>3</v>
      </c>
      <c r="J1201" s="35">
        <v>0</v>
      </c>
      <c r="K1201" s="41">
        <v>3</v>
      </c>
      <c r="L1201" s="21">
        <v>0.56074766355140182</v>
      </c>
    </row>
    <row r="1202" spans="1:12" ht="15" hidden="1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29</v>
      </c>
      <c r="E1202" s="35">
        <v>36</v>
      </c>
      <c r="F1202" s="40">
        <v>65</v>
      </c>
      <c r="G1202" s="21">
        <v>5.7932263814616753</v>
      </c>
      <c r="H1202" s="35">
        <v>479</v>
      </c>
      <c r="I1202" s="35">
        <v>0</v>
      </c>
      <c r="J1202" s="35">
        <v>0</v>
      </c>
      <c r="K1202" s="41">
        <v>0</v>
      </c>
      <c r="L1202" s="21">
        <v>0</v>
      </c>
    </row>
    <row r="1203" spans="1:12" ht="15" hidden="1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11</v>
      </c>
      <c r="E1203" s="35">
        <v>13</v>
      </c>
      <c r="F1203" s="40">
        <v>24</v>
      </c>
      <c r="G1203" s="21">
        <v>2.2346368715083798</v>
      </c>
      <c r="H1203" s="35">
        <v>776</v>
      </c>
      <c r="I1203" s="35">
        <v>2</v>
      </c>
      <c r="J1203" s="35">
        <v>3</v>
      </c>
      <c r="K1203" s="41">
        <v>5</v>
      </c>
      <c r="L1203" s="21">
        <v>0.64432989690721643</v>
      </c>
    </row>
    <row r="1204" spans="1:12" ht="15" hidden="1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20</v>
      </c>
      <c r="E1204" s="35">
        <v>18</v>
      </c>
      <c r="F1204" s="40">
        <v>38</v>
      </c>
      <c r="G1204" s="21">
        <v>9.9737532808398957</v>
      </c>
      <c r="H1204" s="19">
        <v>148</v>
      </c>
      <c r="I1204" s="35">
        <v>0</v>
      </c>
      <c r="J1204" s="35">
        <v>0</v>
      </c>
      <c r="K1204" s="41">
        <v>0</v>
      </c>
      <c r="L1204" s="21">
        <v>0</v>
      </c>
    </row>
    <row r="1205" spans="1:12" ht="15" hidden="1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51</v>
      </c>
      <c r="E1205" s="35">
        <v>68</v>
      </c>
      <c r="F1205" s="40">
        <v>119</v>
      </c>
      <c r="G1205" s="21">
        <v>3.9390930155577624</v>
      </c>
      <c r="H1205" s="19">
        <v>1375</v>
      </c>
      <c r="I1205" s="35">
        <v>0</v>
      </c>
      <c r="J1205" s="35">
        <v>0</v>
      </c>
      <c r="K1205" s="41">
        <v>0</v>
      </c>
      <c r="L1205" s="21">
        <v>0</v>
      </c>
    </row>
    <row r="1206" spans="1:12" ht="15" hidden="1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20</v>
      </c>
      <c r="E1206" s="35">
        <v>22</v>
      </c>
      <c r="F1206" s="40">
        <v>42</v>
      </c>
      <c r="G1206" s="21">
        <v>3.1390134529147984</v>
      </c>
      <c r="H1206" s="35">
        <v>863</v>
      </c>
      <c r="I1206" s="35">
        <v>2</v>
      </c>
      <c r="J1206" s="35">
        <v>2</v>
      </c>
      <c r="K1206" s="41">
        <v>4</v>
      </c>
      <c r="L1206" s="21">
        <v>0.46349942062572419</v>
      </c>
    </row>
    <row r="1207" spans="1:12" ht="15" hidden="1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6</v>
      </c>
      <c r="E1207" s="35">
        <v>6</v>
      </c>
      <c r="F1207" s="40">
        <v>12</v>
      </c>
      <c r="G1207" s="21">
        <v>1.3888888888888888</v>
      </c>
      <c r="H1207" s="35">
        <v>484</v>
      </c>
      <c r="I1207" s="35">
        <v>1</v>
      </c>
      <c r="J1207" s="35">
        <v>1</v>
      </c>
      <c r="K1207" s="41">
        <v>2</v>
      </c>
      <c r="L1207" s="21">
        <v>0.41322314049586778</v>
      </c>
    </row>
    <row r="1208" spans="1:12" ht="15" hidden="1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11</v>
      </c>
      <c r="E1208" s="35">
        <v>9</v>
      </c>
      <c r="F1208" s="40">
        <v>20</v>
      </c>
      <c r="G1208" s="21">
        <v>3.091190108191654</v>
      </c>
      <c r="H1208" s="35">
        <v>392</v>
      </c>
      <c r="I1208" s="35">
        <v>3</v>
      </c>
      <c r="J1208" s="35">
        <v>1</v>
      </c>
      <c r="K1208" s="41">
        <v>4</v>
      </c>
      <c r="L1208" s="21">
        <v>1.0204081632653061</v>
      </c>
    </row>
    <row r="1209" spans="1:12" ht="15" hidden="1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18</v>
      </c>
      <c r="E1209" s="35">
        <v>10</v>
      </c>
      <c r="F1209" s="40">
        <v>28</v>
      </c>
      <c r="G1209" s="21">
        <v>3.2520325203252036</v>
      </c>
      <c r="H1209" s="35">
        <v>394</v>
      </c>
      <c r="I1209" s="35">
        <v>1</v>
      </c>
      <c r="J1209" s="35">
        <v>1</v>
      </c>
      <c r="K1209" s="41">
        <v>2</v>
      </c>
      <c r="L1209" s="21">
        <v>0.50761421319796951</v>
      </c>
    </row>
    <row r="1210" spans="1:12" ht="15" hidden="1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31</v>
      </c>
      <c r="E1210" s="35">
        <v>39</v>
      </c>
      <c r="F1210" s="40">
        <v>70</v>
      </c>
      <c r="G1210" s="21">
        <v>7.5349838536060281</v>
      </c>
      <c r="H1210" s="35">
        <v>221</v>
      </c>
      <c r="I1210" s="35">
        <v>0</v>
      </c>
      <c r="J1210" s="35">
        <v>0</v>
      </c>
      <c r="K1210" s="41">
        <v>0</v>
      </c>
      <c r="L1210" s="21">
        <v>0</v>
      </c>
    </row>
    <row r="1211" spans="1:12" ht="15" hidden="1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6</v>
      </c>
      <c r="E1211" s="35">
        <v>8</v>
      </c>
      <c r="F1211" s="40">
        <v>14</v>
      </c>
      <c r="G1211" s="21">
        <v>2.348993288590604</v>
      </c>
      <c r="H1211" s="35">
        <v>308</v>
      </c>
      <c r="I1211" s="35">
        <v>0</v>
      </c>
      <c r="J1211" s="35">
        <v>0</v>
      </c>
      <c r="K1211" s="41">
        <v>0</v>
      </c>
      <c r="L1211" s="21">
        <v>0</v>
      </c>
    </row>
    <row r="1212" spans="1:12" ht="15" hidden="1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10</v>
      </c>
      <c r="E1212" s="35">
        <v>7</v>
      </c>
      <c r="F1212" s="40">
        <v>17</v>
      </c>
      <c r="G1212" s="21">
        <v>3.624733475479744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hidden="1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12</v>
      </c>
      <c r="E1213" s="35">
        <v>18</v>
      </c>
      <c r="F1213" s="40">
        <v>30</v>
      </c>
      <c r="G1213" s="21">
        <v>3.9113428943937421</v>
      </c>
      <c r="H1213" s="35">
        <v>272</v>
      </c>
      <c r="I1213" s="35">
        <v>0</v>
      </c>
      <c r="J1213" s="35">
        <v>0</v>
      </c>
      <c r="K1213" s="41">
        <v>0</v>
      </c>
      <c r="L1213" s="21">
        <v>0</v>
      </c>
    </row>
    <row r="1214" spans="1:12" ht="15" hidden="1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18</v>
      </c>
      <c r="E1214" s="35">
        <v>18</v>
      </c>
      <c r="F1214" s="40">
        <v>36</v>
      </c>
      <c r="G1214" s="21">
        <v>5.9504132231404956</v>
      </c>
      <c r="H1214" s="19">
        <v>196</v>
      </c>
      <c r="I1214" s="35">
        <v>1</v>
      </c>
      <c r="J1214" s="35">
        <v>1</v>
      </c>
      <c r="K1214" s="41">
        <v>2</v>
      </c>
      <c r="L1214" s="21">
        <v>1.0204081632653061</v>
      </c>
    </row>
    <row r="1215" spans="1:12" ht="15" hidden="1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589</v>
      </c>
      <c r="E1215" s="38">
        <v>550</v>
      </c>
      <c r="F1215" s="38">
        <v>1139</v>
      </c>
      <c r="G1215" s="31">
        <v>4.3970043236565779</v>
      </c>
      <c r="H1215" s="29">
        <v>12028</v>
      </c>
      <c r="I1215" s="38">
        <v>24</v>
      </c>
      <c r="J1215" s="38">
        <v>25</v>
      </c>
      <c r="K1215" s="39">
        <v>49</v>
      </c>
      <c r="L1215" s="31">
        <v>0.40738277352843366</v>
      </c>
    </row>
    <row r="1216" spans="1:12" ht="15" hidden="1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39</v>
      </c>
      <c r="E1216" s="35">
        <v>35</v>
      </c>
      <c r="F1216" s="40">
        <v>74</v>
      </c>
      <c r="G1216" s="21">
        <v>5.7275541795665639</v>
      </c>
      <c r="H1216" s="35">
        <v>687</v>
      </c>
      <c r="I1216" s="35">
        <v>1</v>
      </c>
      <c r="J1216" s="35">
        <v>0</v>
      </c>
      <c r="K1216" s="41">
        <v>1</v>
      </c>
      <c r="L1216" s="21">
        <v>0.14556040756914121</v>
      </c>
    </row>
    <row r="1217" spans="1:12" ht="15" hidden="1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27</v>
      </c>
      <c r="E1217" s="35">
        <v>16</v>
      </c>
      <c r="F1217" s="40">
        <v>43</v>
      </c>
      <c r="G1217" s="21">
        <v>5.1068883610451303</v>
      </c>
      <c r="H1217" s="35">
        <v>321</v>
      </c>
      <c r="I1217" s="35">
        <v>1</v>
      </c>
      <c r="J1217" s="35">
        <v>0</v>
      </c>
      <c r="K1217" s="41">
        <v>1</v>
      </c>
      <c r="L1217" s="21">
        <v>0.3115264797507788</v>
      </c>
    </row>
    <row r="1218" spans="1:12" ht="15" hidden="1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14</v>
      </c>
      <c r="E1218" s="35">
        <v>10</v>
      </c>
      <c r="F1218" s="40">
        <v>24</v>
      </c>
      <c r="G1218" s="21">
        <v>3.0927835051546393</v>
      </c>
      <c r="H1218" s="35">
        <v>352</v>
      </c>
      <c r="I1218" s="35">
        <v>0</v>
      </c>
      <c r="J1218" s="35">
        <v>0</v>
      </c>
      <c r="K1218" s="41">
        <v>0</v>
      </c>
      <c r="L1218" s="21">
        <v>0</v>
      </c>
    </row>
    <row r="1219" spans="1:12" ht="15" hidden="1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15</v>
      </c>
      <c r="E1219" s="35">
        <v>12</v>
      </c>
      <c r="F1219" s="40">
        <v>27</v>
      </c>
      <c r="G1219" s="21">
        <v>2.6137463697967087</v>
      </c>
      <c r="H1219" s="35">
        <v>671</v>
      </c>
      <c r="I1219" s="35">
        <v>0</v>
      </c>
      <c r="J1219" s="35">
        <v>3</v>
      </c>
      <c r="K1219" s="41">
        <v>3</v>
      </c>
      <c r="L1219" s="21">
        <v>0.44709388971684055</v>
      </c>
    </row>
    <row r="1220" spans="1:12" ht="15" hidden="1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24</v>
      </c>
      <c r="E1220" s="35">
        <v>14</v>
      </c>
      <c r="F1220" s="40">
        <v>38</v>
      </c>
      <c r="G1220" s="21">
        <v>4.9934296977660972</v>
      </c>
      <c r="H1220" s="35">
        <v>200</v>
      </c>
      <c r="I1220" s="35">
        <v>0</v>
      </c>
      <c r="J1220" s="35">
        <v>0</v>
      </c>
      <c r="K1220" s="41">
        <v>0</v>
      </c>
      <c r="L1220" s="21">
        <v>0</v>
      </c>
    </row>
    <row r="1221" spans="1:12" ht="15" hidden="1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47</v>
      </c>
      <c r="E1221" s="35">
        <v>53</v>
      </c>
      <c r="F1221" s="40">
        <v>100</v>
      </c>
      <c r="G1221" s="21">
        <v>7.3206442166910692</v>
      </c>
      <c r="H1221" s="35">
        <v>287</v>
      </c>
      <c r="I1221" s="35">
        <v>0</v>
      </c>
      <c r="J1221" s="35">
        <v>2</v>
      </c>
      <c r="K1221" s="41">
        <v>2</v>
      </c>
      <c r="L1221" s="21">
        <v>0.69686411149825789</v>
      </c>
    </row>
    <row r="1222" spans="1:12" ht="15" hidden="1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4</v>
      </c>
      <c r="E1222" s="35">
        <v>14</v>
      </c>
      <c r="F1222" s="40">
        <v>18</v>
      </c>
      <c r="G1222" s="21">
        <v>2.5899280575539567</v>
      </c>
      <c r="H1222" s="35">
        <v>423</v>
      </c>
      <c r="I1222" s="35">
        <v>0</v>
      </c>
      <c r="J1222" s="35">
        <v>1</v>
      </c>
      <c r="K1222" s="41">
        <v>1</v>
      </c>
      <c r="L1222" s="21">
        <v>0.2364066193853428</v>
      </c>
    </row>
    <row r="1223" spans="1:12" ht="15" hidden="1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20</v>
      </c>
      <c r="E1223" s="35">
        <v>32</v>
      </c>
      <c r="F1223" s="40">
        <v>52</v>
      </c>
      <c r="G1223" s="21">
        <v>4.4406490179333904</v>
      </c>
      <c r="H1223" s="35">
        <v>522</v>
      </c>
      <c r="I1223" s="35">
        <v>0</v>
      </c>
      <c r="J1223" s="35">
        <v>0</v>
      </c>
      <c r="K1223" s="41">
        <v>0</v>
      </c>
      <c r="L1223" s="21">
        <v>0</v>
      </c>
    </row>
    <row r="1224" spans="1:12" ht="15" hidden="1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13</v>
      </c>
      <c r="E1224" s="35">
        <v>11</v>
      </c>
      <c r="F1224" s="40">
        <v>24</v>
      </c>
      <c r="G1224" s="21">
        <v>3.6529680365296802</v>
      </c>
      <c r="H1224" s="35">
        <v>394</v>
      </c>
      <c r="I1224" s="35">
        <v>3</v>
      </c>
      <c r="J1224" s="35">
        <v>2</v>
      </c>
      <c r="K1224" s="41">
        <v>5</v>
      </c>
      <c r="L1224" s="21">
        <v>1.2690355329949239</v>
      </c>
    </row>
    <row r="1225" spans="1:12" ht="15" hidden="1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18</v>
      </c>
      <c r="E1225" s="35">
        <v>21</v>
      </c>
      <c r="F1225" s="40">
        <v>39</v>
      </c>
      <c r="G1225" s="21">
        <v>3.4361233480176208</v>
      </c>
      <c r="H1225" s="35">
        <v>639</v>
      </c>
      <c r="I1225" s="35">
        <v>0</v>
      </c>
      <c r="J1225" s="35">
        <v>0</v>
      </c>
      <c r="K1225" s="41">
        <v>0</v>
      </c>
      <c r="L1225" s="21">
        <v>0</v>
      </c>
    </row>
    <row r="1226" spans="1:12" ht="15" hidden="1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8</v>
      </c>
      <c r="E1226" s="35">
        <v>5</v>
      </c>
      <c r="F1226" s="40">
        <v>13</v>
      </c>
      <c r="G1226" s="21">
        <v>1.4492753623188406</v>
      </c>
      <c r="H1226" s="35">
        <v>483</v>
      </c>
      <c r="I1226" s="35">
        <v>0</v>
      </c>
      <c r="J1226" s="35">
        <v>1</v>
      </c>
      <c r="K1226" s="41">
        <v>1</v>
      </c>
      <c r="L1226" s="21">
        <v>0.20703933747412009</v>
      </c>
    </row>
    <row r="1227" spans="1:12" ht="15" hidden="1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9</v>
      </c>
      <c r="E1227" s="35">
        <v>5</v>
      </c>
      <c r="F1227" s="40">
        <v>14</v>
      </c>
      <c r="G1227" s="21">
        <v>1.7500000000000002</v>
      </c>
      <c r="H1227" s="35">
        <v>496</v>
      </c>
      <c r="I1227" s="35">
        <v>6</v>
      </c>
      <c r="J1227" s="35">
        <v>6</v>
      </c>
      <c r="K1227" s="41">
        <v>12</v>
      </c>
      <c r="L1227" s="21">
        <v>2.4193548387096775</v>
      </c>
    </row>
    <row r="1228" spans="1:12" ht="15" hidden="1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30</v>
      </c>
      <c r="E1228" s="35">
        <v>28</v>
      </c>
      <c r="F1228" s="40">
        <v>58</v>
      </c>
      <c r="G1228" s="21">
        <v>4.3939393939393936</v>
      </c>
      <c r="H1228" s="19">
        <v>456</v>
      </c>
      <c r="I1228" s="35">
        <v>0</v>
      </c>
      <c r="J1228" s="35">
        <v>0</v>
      </c>
      <c r="K1228" s="41">
        <v>0</v>
      </c>
      <c r="L1228" s="21">
        <v>0</v>
      </c>
    </row>
    <row r="1229" spans="1:12" ht="15" hidden="1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153</v>
      </c>
      <c r="E1229" s="35">
        <v>151</v>
      </c>
      <c r="F1229" s="40">
        <v>304</v>
      </c>
      <c r="G1229" s="21">
        <v>5.791579348447323</v>
      </c>
      <c r="H1229" s="19">
        <v>1841</v>
      </c>
      <c r="I1229" s="35">
        <v>3</v>
      </c>
      <c r="J1229" s="35">
        <v>2</v>
      </c>
      <c r="K1229" s="41">
        <v>5</v>
      </c>
      <c r="L1229" s="21">
        <v>0.27159152634437805</v>
      </c>
    </row>
    <row r="1230" spans="1:12" ht="15" hidden="1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11</v>
      </c>
      <c r="E1230" s="35">
        <v>16</v>
      </c>
      <c r="F1230" s="40">
        <v>27</v>
      </c>
      <c r="G1230" s="21">
        <v>4.485049833887043</v>
      </c>
      <c r="H1230" s="35">
        <v>201</v>
      </c>
      <c r="I1230" s="35">
        <v>1</v>
      </c>
      <c r="J1230" s="35">
        <v>0</v>
      </c>
      <c r="K1230" s="41">
        <v>1</v>
      </c>
      <c r="L1230" s="21">
        <v>0.49751243781094528</v>
      </c>
    </row>
    <row r="1231" spans="1:12" ht="15" hidden="1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18</v>
      </c>
      <c r="E1231" s="35">
        <v>12</v>
      </c>
      <c r="F1231" s="40">
        <v>30</v>
      </c>
      <c r="G1231" s="21">
        <v>5.836575875486381</v>
      </c>
      <c r="H1231" s="35">
        <v>237</v>
      </c>
      <c r="I1231" s="35">
        <v>0</v>
      </c>
      <c r="J1231" s="35">
        <v>0</v>
      </c>
      <c r="K1231" s="41">
        <v>0</v>
      </c>
      <c r="L1231" s="21">
        <v>0</v>
      </c>
    </row>
    <row r="1232" spans="1:12" ht="15" hidden="1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5</v>
      </c>
      <c r="E1232" s="35">
        <v>5</v>
      </c>
      <c r="F1232" s="40">
        <v>10</v>
      </c>
      <c r="G1232" s="21">
        <v>1.4684287812041115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hidden="1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3</v>
      </c>
      <c r="E1233" s="35">
        <v>3</v>
      </c>
      <c r="F1233" s="40">
        <v>6</v>
      </c>
      <c r="G1233" s="21">
        <v>0.93603744149765999</v>
      </c>
      <c r="H1233" s="35">
        <v>483</v>
      </c>
      <c r="I1233" s="35">
        <v>3</v>
      </c>
      <c r="J1233" s="35">
        <v>2</v>
      </c>
      <c r="K1233" s="41">
        <v>5</v>
      </c>
      <c r="L1233" s="21">
        <v>1.0351966873706004</v>
      </c>
    </row>
    <row r="1234" spans="1:12" ht="15" hidden="1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13</v>
      </c>
      <c r="E1234" s="35">
        <v>14</v>
      </c>
      <c r="F1234" s="40">
        <v>27</v>
      </c>
      <c r="G1234" s="21">
        <v>2.8451001053740779</v>
      </c>
      <c r="H1234" s="35">
        <v>607</v>
      </c>
      <c r="I1234" s="35">
        <v>0</v>
      </c>
      <c r="J1234" s="35">
        <v>0</v>
      </c>
      <c r="K1234" s="41">
        <v>0</v>
      </c>
      <c r="L1234" s="21">
        <v>0</v>
      </c>
    </row>
    <row r="1235" spans="1:12" ht="15" hidden="1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14</v>
      </c>
      <c r="E1235" s="35">
        <v>14</v>
      </c>
      <c r="F1235" s="40">
        <v>28</v>
      </c>
      <c r="G1235" s="21">
        <v>2.8112449799196786</v>
      </c>
      <c r="H1235" s="35">
        <v>607</v>
      </c>
      <c r="I1235" s="35">
        <v>0</v>
      </c>
      <c r="J1235" s="35">
        <v>2</v>
      </c>
      <c r="K1235" s="41">
        <v>2</v>
      </c>
      <c r="L1235" s="21">
        <v>0.32948929159802309</v>
      </c>
    </row>
    <row r="1236" spans="1:12" ht="15" hidden="1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9</v>
      </c>
      <c r="E1236" s="35">
        <v>14</v>
      </c>
      <c r="F1236" s="40">
        <v>23</v>
      </c>
      <c r="G1236" s="21">
        <v>5.2995391705069128</v>
      </c>
      <c r="H1236" s="35">
        <v>150</v>
      </c>
      <c r="I1236" s="35">
        <v>2</v>
      </c>
      <c r="J1236" s="35">
        <v>2</v>
      </c>
      <c r="K1236" s="41">
        <v>4</v>
      </c>
      <c r="L1236" s="21">
        <v>2.666666666666667</v>
      </c>
    </row>
    <row r="1237" spans="1:12" ht="15" hidden="1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16</v>
      </c>
      <c r="E1237" s="35">
        <v>10</v>
      </c>
      <c r="F1237" s="40">
        <v>26</v>
      </c>
      <c r="G1237" s="21">
        <v>8.7837837837837842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hidden="1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13</v>
      </c>
      <c r="E1238" s="35">
        <v>9</v>
      </c>
      <c r="F1238" s="40">
        <v>22</v>
      </c>
      <c r="G1238" s="21">
        <v>2.8720626631853787</v>
      </c>
      <c r="H1238" s="35">
        <v>529</v>
      </c>
      <c r="I1238" s="35">
        <v>1</v>
      </c>
      <c r="J1238" s="35">
        <v>0</v>
      </c>
      <c r="K1238" s="41">
        <v>1</v>
      </c>
      <c r="L1238" s="21">
        <v>0.1890359168241966</v>
      </c>
    </row>
    <row r="1239" spans="1:12" ht="15" hidden="1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19</v>
      </c>
      <c r="E1239" s="35">
        <v>9</v>
      </c>
      <c r="F1239" s="40">
        <v>28</v>
      </c>
      <c r="G1239" s="21">
        <v>5.8700209643605872</v>
      </c>
      <c r="H1239" s="35">
        <v>339</v>
      </c>
      <c r="I1239" s="35">
        <v>1</v>
      </c>
      <c r="J1239" s="35">
        <v>1</v>
      </c>
      <c r="K1239" s="41">
        <v>2</v>
      </c>
      <c r="L1239" s="21">
        <v>0.58997050147492625</v>
      </c>
    </row>
    <row r="1240" spans="1:12" ht="15" hidden="1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20</v>
      </c>
      <c r="E1240" s="35">
        <v>7</v>
      </c>
      <c r="F1240" s="40">
        <v>27</v>
      </c>
      <c r="G1240" s="21">
        <v>4.6153846153846159</v>
      </c>
      <c r="H1240" s="35">
        <v>268</v>
      </c>
      <c r="I1240" s="35">
        <v>0</v>
      </c>
      <c r="J1240" s="35">
        <v>0</v>
      </c>
      <c r="K1240" s="41">
        <v>0</v>
      </c>
      <c r="L1240" s="21">
        <v>0</v>
      </c>
    </row>
    <row r="1241" spans="1:12" ht="15" hidden="1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21</v>
      </c>
      <c r="E1241" s="35">
        <v>16</v>
      </c>
      <c r="F1241" s="40">
        <v>37</v>
      </c>
      <c r="G1241" s="21">
        <v>9.1584158415841586</v>
      </c>
      <c r="H1241" s="35">
        <v>100</v>
      </c>
      <c r="I1241" s="35">
        <v>2</v>
      </c>
      <c r="J1241" s="35">
        <v>0</v>
      </c>
      <c r="K1241" s="41">
        <v>2</v>
      </c>
      <c r="L1241" s="21">
        <v>2</v>
      </c>
    </row>
    <row r="1242" spans="1:12" ht="15" hidden="1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6</v>
      </c>
      <c r="E1242" s="35">
        <v>14</v>
      </c>
      <c r="F1242" s="40">
        <v>20</v>
      </c>
      <c r="G1242" s="21">
        <v>3.5398230088495577</v>
      </c>
      <c r="H1242" s="19">
        <v>297</v>
      </c>
      <c r="I1242" s="35">
        <v>0</v>
      </c>
      <c r="J1242" s="35">
        <v>1</v>
      </c>
      <c r="K1242" s="41">
        <v>1</v>
      </c>
      <c r="L1242" s="21">
        <v>0.33670033670033667</v>
      </c>
    </row>
    <row r="1243" spans="1:12" ht="15" hidden="1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365</v>
      </c>
      <c r="E1243" s="38">
        <v>298</v>
      </c>
      <c r="F1243" s="38">
        <v>663</v>
      </c>
      <c r="G1243" s="31">
        <v>4.3840507835746871</v>
      </c>
      <c r="H1243" s="29">
        <v>5277</v>
      </c>
      <c r="I1243" s="38">
        <v>22</v>
      </c>
      <c r="J1243" s="38">
        <v>17</v>
      </c>
      <c r="K1243" s="39">
        <v>39</v>
      </c>
      <c r="L1243" s="31">
        <v>0.73905628197839679</v>
      </c>
    </row>
    <row r="1244" spans="1:12" ht="15" hidden="1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31</v>
      </c>
      <c r="E1244" s="35">
        <v>20</v>
      </c>
      <c r="F1244" s="40">
        <v>51</v>
      </c>
      <c r="G1244" s="21">
        <v>5.1619433198380564</v>
      </c>
      <c r="H1244" s="35">
        <v>174</v>
      </c>
      <c r="I1244" s="35">
        <v>5</v>
      </c>
      <c r="J1244" s="35">
        <v>0</v>
      </c>
      <c r="K1244" s="41">
        <v>5</v>
      </c>
      <c r="L1244" s="21">
        <v>2.8735632183908044</v>
      </c>
    </row>
    <row r="1245" spans="1:12" ht="15" hidden="1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25</v>
      </c>
      <c r="E1245" s="35">
        <v>14</v>
      </c>
      <c r="F1245" s="40">
        <v>39</v>
      </c>
      <c r="G1245" s="21">
        <v>4.733009708737864</v>
      </c>
      <c r="H1245" s="35">
        <v>335</v>
      </c>
      <c r="I1245" s="35">
        <v>1</v>
      </c>
      <c r="J1245" s="35">
        <v>0</v>
      </c>
      <c r="K1245" s="41">
        <v>1</v>
      </c>
      <c r="L1245" s="21">
        <v>0.29850746268656719</v>
      </c>
    </row>
    <row r="1246" spans="1:12" ht="15" hidden="1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22</v>
      </c>
      <c r="E1246" s="35">
        <v>11</v>
      </c>
      <c r="F1246" s="40">
        <v>33</v>
      </c>
      <c r="G1246" s="21">
        <v>5.0769230769230766</v>
      </c>
      <c r="H1246" s="35">
        <v>153</v>
      </c>
      <c r="I1246" s="35">
        <v>0</v>
      </c>
      <c r="J1246" s="35">
        <v>0</v>
      </c>
      <c r="K1246" s="41">
        <v>0</v>
      </c>
      <c r="L1246" s="21">
        <v>0</v>
      </c>
    </row>
    <row r="1247" spans="1:12" ht="15" hidden="1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16</v>
      </c>
      <c r="E1247" s="35">
        <v>22</v>
      </c>
      <c r="F1247" s="40">
        <v>38</v>
      </c>
      <c r="G1247" s="21">
        <v>5.984251968503937</v>
      </c>
      <c r="H1247" s="35">
        <v>150</v>
      </c>
      <c r="I1247" s="35">
        <v>0</v>
      </c>
      <c r="J1247" s="35">
        <v>2</v>
      </c>
      <c r="K1247" s="41">
        <v>2</v>
      </c>
      <c r="L1247" s="21">
        <v>1.3333333333333335</v>
      </c>
    </row>
    <row r="1248" spans="1:12" ht="15" hidden="1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57</v>
      </c>
      <c r="E1248" s="35">
        <v>52</v>
      </c>
      <c r="F1248" s="40">
        <v>109</v>
      </c>
      <c r="G1248" s="21">
        <v>5.8071390516782095</v>
      </c>
      <c r="H1248" s="35">
        <v>444</v>
      </c>
      <c r="I1248" s="35">
        <v>2</v>
      </c>
      <c r="J1248" s="35">
        <v>0</v>
      </c>
      <c r="K1248" s="41">
        <v>2</v>
      </c>
      <c r="L1248" s="21">
        <v>0.45045045045045046</v>
      </c>
    </row>
    <row r="1249" spans="1:12" ht="15" hidden="1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25</v>
      </c>
      <c r="E1249" s="35">
        <v>20</v>
      </c>
      <c r="F1249" s="40">
        <v>45</v>
      </c>
      <c r="G1249" s="21">
        <v>3.9130434782608701</v>
      </c>
      <c r="H1249" s="35">
        <v>503</v>
      </c>
      <c r="I1249" s="35">
        <v>0</v>
      </c>
      <c r="J1249" s="35">
        <v>0</v>
      </c>
      <c r="K1249" s="41">
        <v>0</v>
      </c>
      <c r="L1249" s="21">
        <v>0</v>
      </c>
    </row>
    <row r="1250" spans="1:12" ht="15" hidden="1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11</v>
      </c>
      <c r="E1250" s="35">
        <v>4</v>
      </c>
      <c r="F1250" s="40">
        <v>15</v>
      </c>
      <c r="G1250" s="21">
        <v>1.5511892450879008</v>
      </c>
      <c r="H1250" s="35">
        <v>716</v>
      </c>
      <c r="I1250" s="35">
        <v>0</v>
      </c>
      <c r="J1250" s="35">
        <v>0</v>
      </c>
      <c r="K1250" s="41">
        <v>0</v>
      </c>
      <c r="L1250" s="21">
        <v>0</v>
      </c>
    </row>
    <row r="1251" spans="1:12" ht="15" hidden="1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22</v>
      </c>
      <c r="E1251" s="35">
        <v>16</v>
      </c>
      <c r="F1251" s="40">
        <v>38</v>
      </c>
      <c r="G1251" s="21">
        <v>6.3227953410981694</v>
      </c>
      <c r="H1251" s="35">
        <v>37</v>
      </c>
      <c r="I1251" s="35">
        <v>0</v>
      </c>
      <c r="J1251" s="35">
        <v>1</v>
      </c>
      <c r="K1251" s="41">
        <v>1</v>
      </c>
      <c r="L1251" s="21">
        <v>2.7027027027027026</v>
      </c>
    </row>
    <row r="1252" spans="1:12" ht="15" hidden="1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22</v>
      </c>
      <c r="E1252" s="35">
        <v>17</v>
      </c>
      <c r="F1252" s="40">
        <v>39</v>
      </c>
      <c r="G1252" s="21">
        <v>3.8537549407114624</v>
      </c>
      <c r="H1252" s="35">
        <v>446</v>
      </c>
      <c r="I1252" s="35">
        <v>0</v>
      </c>
      <c r="J1252" s="35">
        <v>0</v>
      </c>
      <c r="K1252" s="41">
        <v>0</v>
      </c>
      <c r="L1252" s="21">
        <v>0</v>
      </c>
    </row>
    <row r="1253" spans="1:12" ht="15" hidden="1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7</v>
      </c>
      <c r="E1253" s="35">
        <v>5</v>
      </c>
      <c r="F1253" s="40">
        <v>12</v>
      </c>
      <c r="G1253" s="21">
        <v>1.3921113689095126</v>
      </c>
      <c r="H1253" s="35">
        <v>492</v>
      </c>
      <c r="I1253" s="35">
        <v>1</v>
      </c>
      <c r="J1253" s="35">
        <v>4</v>
      </c>
      <c r="K1253" s="41">
        <v>5</v>
      </c>
      <c r="L1253" s="21">
        <v>1.0162601626016259</v>
      </c>
    </row>
    <row r="1254" spans="1:12" ht="15" hidden="1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21</v>
      </c>
      <c r="E1254" s="35">
        <v>25</v>
      </c>
      <c r="F1254" s="40">
        <v>46</v>
      </c>
      <c r="G1254" s="21">
        <v>4.8832271762208075</v>
      </c>
      <c r="H1254" s="35">
        <v>287</v>
      </c>
      <c r="I1254" s="35">
        <v>0</v>
      </c>
      <c r="J1254" s="35">
        <v>0</v>
      </c>
      <c r="K1254" s="41">
        <v>0</v>
      </c>
      <c r="L1254" s="21">
        <v>0</v>
      </c>
    </row>
    <row r="1255" spans="1:12" ht="15" hidden="1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18</v>
      </c>
      <c r="E1255" s="35">
        <v>24</v>
      </c>
      <c r="F1255" s="40">
        <v>42</v>
      </c>
      <c r="G1255" s="21">
        <v>4.6614872364039952</v>
      </c>
      <c r="H1255" s="35">
        <v>217</v>
      </c>
      <c r="I1255" s="35">
        <v>1</v>
      </c>
      <c r="J1255" s="35">
        <v>3</v>
      </c>
      <c r="K1255" s="41">
        <v>4</v>
      </c>
      <c r="L1255" s="21">
        <v>1.8433179723502304</v>
      </c>
    </row>
    <row r="1256" spans="1:12" ht="15" hidden="1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24</v>
      </c>
      <c r="E1256" s="35">
        <v>21</v>
      </c>
      <c r="F1256" s="40">
        <v>45</v>
      </c>
      <c r="G1256" s="21">
        <v>4.8491379310344831</v>
      </c>
      <c r="H1256" s="35">
        <v>304</v>
      </c>
      <c r="I1256" s="35">
        <v>4</v>
      </c>
      <c r="J1256" s="35">
        <v>2</v>
      </c>
      <c r="K1256" s="41">
        <v>6</v>
      </c>
      <c r="L1256" s="21">
        <v>1.9736842105263157</v>
      </c>
    </row>
    <row r="1257" spans="1:12" ht="15" hidden="1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9</v>
      </c>
      <c r="E1257" s="35">
        <v>9</v>
      </c>
      <c r="F1257" s="40">
        <v>18</v>
      </c>
      <c r="G1257" s="21">
        <v>2.8125</v>
      </c>
      <c r="H1257" s="35">
        <v>396</v>
      </c>
      <c r="I1257" s="35">
        <v>0</v>
      </c>
      <c r="J1257" s="35">
        <v>0</v>
      </c>
      <c r="K1257" s="41">
        <v>0</v>
      </c>
      <c r="L1257" s="21">
        <v>0</v>
      </c>
    </row>
    <row r="1258" spans="1:12" ht="15" hidden="1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23</v>
      </c>
      <c r="E1258" s="35">
        <v>17</v>
      </c>
      <c r="F1258" s="40">
        <v>40</v>
      </c>
      <c r="G1258" s="21">
        <v>3.5810205908683974</v>
      </c>
      <c r="H1258" s="35">
        <v>344</v>
      </c>
      <c r="I1258" s="35">
        <v>6</v>
      </c>
      <c r="J1258" s="35">
        <v>4</v>
      </c>
      <c r="K1258" s="41">
        <v>10</v>
      </c>
      <c r="L1258" s="21">
        <v>2.9069767441860463</v>
      </c>
    </row>
    <row r="1259" spans="1:12" ht="15" hidden="1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32</v>
      </c>
      <c r="E1259" s="35">
        <v>21</v>
      </c>
      <c r="F1259" s="40">
        <v>53</v>
      </c>
      <c r="G1259" s="21">
        <v>5.1506316812439259</v>
      </c>
      <c r="H1259" s="19">
        <v>279</v>
      </c>
      <c r="I1259" s="35">
        <v>2</v>
      </c>
      <c r="J1259" s="35">
        <v>1</v>
      </c>
      <c r="K1259" s="41">
        <v>3</v>
      </c>
      <c r="L1259" s="21">
        <v>1.0752688172043012</v>
      </c>
    </row>
    <row r="1260" spans="1:12" ht="15" hidden="1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576</v>
      </c>
      <c r="E1260" s="38">
        <v>529</v>
      </c>
      <c r="F1260" s="38">
        <v>1105</v>
      </c>
      <c r="G1260" s="31">
        <v>5.2519011406844101</v>
      </c>
      <c r="H1260" s="29">
        <v>4228</v>
      </c>
      <c r="I1260" s="38">
        <v>17</v>
      </c>
      <c r="J1260" s="38">
        <v>16</v>
      </c>
      <c r="K1260" s="39">
        <v>33</v>
      </c>
      <c r="L1260" s="31">
        <v>0.78051087984862821</v>
      </c>
    </row>
    <row r="1261" spans="1:12" ht="15" hidden="1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108</v>
      </c>
      <c r="E1261" s="38">
        <v>90</v>
      </c>
      <c r="F1261" s="38">
        <v>198</v>
      </c>
      <c r="G1261" s="31">
        <v>5.6668574699484831</v>
      </c>
      <c r="H1261" s="29">
        <v>924</v>
      </c>
      <c r="I1261" s="38">
        <v>0</v>
      </c>
      <c r="J1261" s="38">
        <v>0</v>
      </c>
      <c r="K1261" s="39">
        <v>0</v>
      </c>
      <c r="L1261" s="31">
        <v>0</v>
      </c>
    </row>
    <row r="1262" spans="1:12" ht="15" customHeight="1" collapsed="1" x14ac:dyDescent="0.2">
      <c r="A1262" s="14" t="s">
        <v>2203</v>
      </c>
      <c r="B1262" s="8" t="s">
        <v>2204</v>
      </c>
      <c r="C1262" s="9">
        <v>119709</v>
      </c>
      <c r="D1262" s="49">
        <v>2675</v>
      </c>
      <c r="E1262" s="49">
        <v>2612</v>
      </c>
      <c r="F1262" s="49">
        <v>5287</v>
      </c>
      <c r="G1262" s="25">
        <v>4.4165434512024992</v>
      </c>
      <c r="H1262" s="9">
        <v>43724</v>
      </c>
      <c r="I1262" s="49">
        <v>243</v>
      </c>
      <c r="J1262" s="49">
        <v>214</v>
      </c>
      <c r="K1262" s="50">
        <v>457</v>
      </c>
      <c r="L1262" s="25">
        <v>1.0451925715853994</v>
      </c>
    </row>
    <row r="1263" spans="1:12" ht="15" hidden="1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316</v>
      </c>
      <c r="E1263" s="38">
        <v>299</v>
      </c>
      <c r="F1263" s="38">
        <v>615</v>
      </c>
      <c r="G1263" s="31">
        <v>1.6688375122110064</v>
      </c>
      <c r="H1263" s="29">
        <v>14065</v>
      </c>
      <c r="I1263" s="38">
        <v>48</v>
      </c>
      <c r="J1263" s="38">
        <v>35</v>
      </c>
      <c r="K1263" s="39">
        <v>83</v>
      </c>
      <c r="L1263" s="31">
        <v>0.59011731247778176</v>
      </c>
    </row>
    <row r="1264" spans="1:12" ht="15" hidden="1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7</v>
      </c>
      <c r="E1264" s="35">
        <v>6</v>
      </c>
      <c r="F1264" s="40">
        <v>13</v>
      </c>
      <c r="G1264" s="21">
        <v>1.6149068322981366</v>
      </c>
      <c r="H1264" s="35">
        <v>196</v>
      </c>
      <c r="I1264" s="35">
        <v>0</v>
      </c>
      <c r="J1264" s="35">
        <v>0</v>
      </c>
      <c r="K1264" s="41">
        <v>0</v>
      </c>
      <c r="L1264" s="21">
        <v>0</v>
      </c>
    </row>
    <row r="1265" spans="1:12" ht="15" hidden="1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22</v>
      </c>
      <c r="E1265" s="35">
        <v>12</v>
      </c>
      <c r="F1265" s="40">
        <v>34</v>
      </c>
      <c r="G1265" s="21">
        <v>3.9351851851851851</v>
      </c>
      <c r="H1265" s="35">
        <v>611</v>
      </c>
      <c r="I1265" s="35">
        <v>22</v>
      </c>
      <c r="J1265" s="35">
        <v>12</v>
      </c>
      <c r="K1265" s="41">
        <v>34</v>
      </c>
      <c r="L1265" s="21">
        <v>5.5646481178396074</v>
      </c>
    </row>
    <row r="1266" spans="1:12" ht="15" hidden="1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8</v>
      </c>
      <c r="E1266" s="35">
        <v>1</v>
      </c>
      <c r="F1266" s="40">
        <v>9</v>
      </c>
      <c r="G1266" s="21">
        <v>1.559792027729636</v>
      </c>
      <c r="H1266" s="35">
        <v>220</v>
      </c>
      <c r="I1266" s="35">
        <v>0</v>
      </c>
      <c r="J1266" s="35">
        <v>0</v>
      </c>
      <c r="K1266" s="41">
        <v>0</v>
      </c>
      <c r="L1266" s="21">
        <v>0</v>
      </c>
    </row>
    <row r="1267" spans="1:12" ht="15" hidden="1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2</v>
      </c>
      <c r="E1267" s="35">
        <v>7</v>
      </c>
      <c r="F1267" s="40">
        <v>9</v>
      </c>
      <c r="G1267" s="21">
        <v>0.51487414187643021</v>
      </c>
      <c r="H1267" s="35">
        <v>437</v>
      </c>
      <c r="I1267" s="35">
        <v>1</v>
      </c>
      <c r="J1267" s="35">
        <v>0</v>
      </c>
      <c r="K1267" s="41">
        <v>1</v>
      </c>
      <c r="L1267" s="21">
        <v>0.2288329519450801</v>
      </c>
    </row>
    <row r="1268" spans="1:12" ht="15" hidden="1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0</v>
      </c>
      <c r="E1268" s="35">
        <v>0</v>
      </c>
      <c r="F1268" s="40">
        <v>0</v>
      </c>
      <c r="G1268" s="21">
        <v>0</v>
      </c>
      <c r="H1268" s="35">
        <v>765</v>
      </c>
      <c r="I1268" s="35">
        <v>0</v>
      </c>
      <c r="J1268" s="35">
        <v>0</v>
      </c>
      <c r="K1268" s="41">
        <v>0</v>
      </c>
      <c r="L1268" s="21">
        <v>0</v>
      </c>
    </row>
    <row r="1269" spans="1:12" ht="15" hidden="1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0</v>
      </c>
      <c r="E1269" s="35">
        <v>0</v>
      </c>
      <c r="F1269" s="40">
        <v>0</v>
      </c>
      <c r="G1269" s="21">
        <v>0</v>
      </c>
      <c r="H1269" s="35">
        <v>258</v>
      </c>
      <c r="I1269" s="35">
        <v>0</v>
      </c>
      <c r="J1269" s="35">
        <v>0</v>
      </c>
      <c r="K1269" s="41">
        <v>0</v>
      </c>
      <c r="L1269" s="21">
        <v>0</v>
      </c>
    </row>
    <row r="1270" spans="1:12" ht="15" hidden="1" customHeight="1" outlineLevel="1" x14ac:dyDescent="0.2">
      <c r="A1270" s="42" t="s">
        <v>2219</v>
      </c>
      <c r="B1270" s="43" t="s">
        <v>2220</v>
      </c>
      <c r="C1270" s="47">
        <v>1026</v>
      </c>
      <c r="D1270" s="35">
        <v>19</v>
      </c>
      <c r="E1270" s="35">
        <v>19</v>
      </c>
      <c r="F1270" s="40">
        <v>38</v>
      </c>
      <c r="G1270" s="21">
        <v>3.7037037037037033</v>
      </c>
      <c r="H1270" s="35">
        <v>441</v>
      </c>
      <c r="I1270" s="35">
        <v>6</v>
      </c>
      <c r="J1270" s="35">
        <v>2</v>
      </c>
      <c r="K1270" s="48">
        <v>8</v>
      </c>
      <c r="L1270" s="46">
        <v>1.8140589569160999</v>
      </c>
    </row>
    <row r="1271" spans="1:12" ht="15" hidden="1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18</v>
      </c>
      <c r="E1271" s="35">
        <v>14</v>
      </c>
      <c r="F1271" s="40">
        <v>32</v>
      </c>
      <c r="G1271" s="21">
        <v>3.4519956850053934</v>
      </c>
      <c r="H1271" s="35">
        <v>477</v>
      </c>
      <c r="I1271" s="35">
        <v>3</v>
      </c>
      <c r="J1271" s="35">
        <v>5</v>
      </c>
      <c r="K1271" s="41">
        <v>8</v>
      </c>
      <c r="L1271" s="21">
        <v>1.6771488469601679</v>
      </c>
    </row>
    <row r="1272" spans="1:12" ht="15" hidden="1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7</v>
      </c>
      <c r="E1272" s="35">
        <v>10</v>
      </c>
      <c r="F1272" s="40">
        <v>17</v>
      </c>
      <c r="G1272" s="21">
        <v>1.3385826771653544</v>
      </c>
      <c r="H1272" s="35">
        <v>877</v>
      </c>
      <c r="I1272" s="35">
        <v>4</v>
      </c>
      <c r="J1272" s="35">
        <v>4</v>
      </c>
      <c r="K1272" s="41">
        <v>8</v>
      </c>
      <c r="L1272" s="21">
        <v>0.91220068415051314</v>
      </c>
    </row>
    <row r="1273" spans="1:12" ht="15" hidden="1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39</v>
      </c>
      <c r="E1273" s="35">
        <v>30</v>
      </c>
      <c r="F1273" s="40">
        <v>69</v>
      </c>
      <c r="G1273" s="21">
        <v>4.5157068062827221</v>
      </c>
      <c r="H1273" s="35">
        <v>290</v>
      </c>
      <c r="I1273" s="35">
        <v>0</v>
      </c>
      <c r="J1273" s="35">
        <v>0</v>
      </c>
      <c r="K1273" s="41">
        <v>0</v>
      </c>
      <c r="L1273" s="21">
        <v>0</v>
      </c>
    </row>
    <row r="1274" spans="1:12" ht="15" hidden="1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0</v>
      </c>
      <c r="E1274" s="35">
        <v>0</v>
      </c>
      <c r="F1274" s="40">
        <v>0</v>
      </c>
      <c r="G1274" s="21">
        <v>0</v>
      </c>
      <c r="H1274" s="19">
        <v>220</v>
      </c>
      <c r="I1274" s="35">
        <v>0</v>
      </c>
      <c r="J1274" s="35">
        <v>0</v>
      </c>
      <c r="K1274" s="41">
        <v>0</v>
      </c>
      <c r="L1274" s="21">
        <v>0</v>
      </c>
    </row>
    <row r="1275" spans="1:12" ht="15" hidden="1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0</v>
      </c>
      <c r="E1275" s="35">
        <v>0</v>
      </c>
      <c r="F1275" s="40">
        <v>0</v>
      </c>
      <c r="G1275" s="21">
        <v>0</v>
      </c>
      <c r="H1275" s="19">
        <v>2032</v>
      </c>
      <c r="I1275" s="35">
        <v>0</v>
      </c>
      <c r="J1275" s="35">
        <v>0</v>
      </c>
      <c r="K1275" s="41">
        <v>0</v>
      </c>
      <c r="L1275" s="21">
        <v>0</v>
      </c>
    </row>
    <row r="1276" spans="1:12" ht="15" hidden="1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0</v>
      </c>
      <c r="E1276" s="35">
        <v>0</v>
      </c>
      <c r="F1276" s="40">
        <v>0</v>
      </c>
      <c r="G1276" s="21">
        <v>0</v>
      </c>
      <c r="H1276" s="35">
        <v>-306</v>
      </c>
      <c r="I1276" s="35">
        <v>0</v>
      </c>
      <c r="J1276" s="35">
        <v>0</v>
      </c>
      <c r="K1276" s="41">
        <v>0</v>
      </c>
      <c r="L1276" s="21">
        <v>0</v>
      </c>
    </row>
    <row r="1277" spans="1:12" ht="15" hidden="1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59</v>
      </c>
      <c r="E1277" s="35">
        <v>48</v>
      </c>
      <c r="F1277" s="40">
        <v>107</v>
      </c>
      <c r="G1277" s="21">
        <v>4.1296796603627941</v>
      </c>
      <c r="H1277" s="19">
        <v>385</v>
      </c>
      <c r="I1277" s="35">
        <v>0</v>
      </c>
      <c r="J1277" s="35">
        <v>0</v>
      </c>
      <c r="K1277" s="41">
        <v>0</v>
      </c>
      <c r="L1277" s="21">
        <v>0</v>
      </c>
    </row>
    <row r="1278" spans="1:12" ht="15" hidden="1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0</v>
      </c>
      <c r="E1278" s="35">
        <v>0</v>
      </c>
      <c r="F1278" s="40">
        <v>0</v>
      </c>
      <c r="G1278" s="21">
        <v>0</v>
      </c>
      <c r="H1278" s="19">
        <v>1129</v>
      </c>
      <c r="I1278" s="35">
        <v>0</v>
      </c>
      <c r="J1278" s="35">
        <v>0</v>
      </c>
      <c r="K1278" s="41">
        <v>0</v>
      </c>
      <c r="L1278" s="21">
        <v>0</v>
      </c>
    </row>
    <row r="1279" spans="1:12" ht="15" hidden="1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10</v>
      </c>
      <c r="E1279" s="35">
        <v>8</v>
      </c>
      <c r="F1279" s="40">
        <v>18</v>
      </c>
      <c r="G1279" s="21">
        <v>1.3544018058690745</v>
      </c>
      <c r="H1279" s="19">
        <v>397</v>
      </c>
      <c r="I1279" s="35">
        <v>0</v>
      </c>
      <c r="J1279" s="35">
        <v>0</v>
      </c>
      <c r="K1279" s="41">
        <v>0</v>
      </c>
      <c r="L1279" s="21">
        <v>0</v>
      </c>
    </row>
    <row r="1280" spans="1:12" ht="15" hidden="1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115</v>
      </c>
      <c r="E1280" s="35">
        <v>141</v>
      </c>
      <c r="F1280" s="40">
        <v>256</v>
      </c>
      <c r="G1280" s="21">
        <v>9.704321455648218</v>
      </c>
      <c r="H1280" s="19">
        <v>1659</v>
      </c>
      <c r="I1280" s="35">
        <v>12</v>
      </c>
      <c r="J1280" s="35">
        <v>12</v>
      </c>
      <c r="K1280" s="41">
        <v>24</v>
      </c>
      <c r="L1280" s="21">
        <v>1.4466546112115732</v>
      </c>
    </row>
    <row r="1281" spans="1:12" ht="15" hidden="1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10</v>
      </c>
      <c r="E1281" s="35">
        <v>3</v>
      </c>
      <c r="F1281" s="40">
        <v>13</v>
      </c>
      <c r="G1281" s="21">
        <v>0.78931390406800239</v>
      </c>
      <c r="H1281" s="19">
        <v>1121</v>
      </c>
      <c r="I1281" s="35">
        <v>0</v>
      </c>
      <c r="J1281" s="35">
        <v>0</v>
      </c>
      <c r="K1281" s="41">
        <v>0</v>
      </c>
      <c r="L1281" s="21">
        <v>0</v>
      </c>
    </row>
    <row r="1282" spans="1:12" ht="15" hidden="1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0</v>
      </c>
      <c r="E1282" s="35">
        <v>0</v>
      </c>
      <c r="F1282" s="40">
        <v>0</v>
      </c>
      <c r="G1282" s="21">
        <v>0</v>
      </c>
      <c r="H1282" s="35">
        <v>254</v>
      </c>
      <c r="I1282" s="35">
        <v>0</v>
      </c>
      <c r="J1282" s="35">
        <v>0</v>
      </c>
      <c r="K1282" s="41">
        <v>0</v>
      </c>
      <c r="L1282" s="21">
        <v>0</v>
      </c>
    </row>
    <row r="1283" spans="1:12" ht="15" hidden="1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0</v>
      </c>
      <c r="E1283" s="35">
        <v>0</v>
      </c>
      <c r="F1283" s="40">
        <v>0</v>
      </c>
      <c r="G1283" s="21">
        <v>0</v>
      </c>
      <c r="H1283" s="19">
        <v>-114</v>
      </c>
      <c r="I1283" s="35">
        <v>0</v>
      </c>
      <c r="J1283" s="35">
        <v>0</v>
      </c>
      <c r="K1283" s="41">
        <v>0</v>
      </c>
      <c r="L1283" s="21">
        <v>0</v>
      </c>
    </row>
    <row r="1284" spans="1:12" ht="15" hidden="1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0</v>
      </c>
      <c r="E1284" s="35">
        <v>0</v>
      </c>
      <c r="F1284" s="40">
        <v>0</v>
      </c>
      <c r="G1284" s="21">
        <v>0</v>
      </c>
      <c r="H1284" s="19">
        <v>2185</v>
      </c>
      <c r="I1284" s="35">
        <v>0</v>
      </c>
      <c r="J1284" s="35">
        <v>0</v>
      </c>
      <c r="K1284" s="41">
        <v>0</v>
      </c>
      <c r="L1284" s="21">
        <v>0</v>
      </c>
    </row>
    <row r="1285" spans="1:12" ht="15" hidden="1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0</v>
      </c>
      <c r="E1285" s="35">
        <v>0</v>
      </c>
      <c r="F1285" s="40">
        <v>0</v>
      </c>
      <c r="G1285" s="21">
        <v>0</v>
      </c>
      <c r="H1285" s="35">
        <v>531</v>
      </c>
      <c r="I1285" s="35">
        <v>0</v>
      </c>
      <c r="J1285" s="35">
        <v>0</v>
      </c>
      <c r="K1285" s="41">
        <v>0</v>
      </c>
      <c r="L1285" s="21">
        <v>0</v>
      </c>
    </row>
    <row r="1286" spans="1:12" ht="15" hidden="1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0</v>
      </c>
      <c r="E1286" s="29">
        <v>0</v>
      </c>
      <c r="F1286" s="29">
        <v>0</v>
      </c>
      <c r="G1286" s="31">
        <v>0</v>
      </c>
      <c r="H1286" s="38">
        <v>634</v>
      </c>
      <c r="I1286" s="29">
        <v>0</v>
      </c>
      <c r="J1286" s="29">
        <v>0</v>
      </c>
      <c r="K1286" s="36">
        <v>0</v>
      </c>
      <c r="L1286" s="31">
        <v>0</v>
      </c>
    </row>
    <row r="1287" spans="1:12" ht="15" hidden="1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0</v>
      </c>
      <c r="E1287" s="19">
        <v>0</v>
      </c>
      <c r="F1287" s="20">
        <v>0</v>
      </c>
      <c r="G1287" s="21">
        <v>0</v>
      </c>
      <c r="H1287" s="35">
        <v>85</v>
      </c>
      <c r="I1287" s="19">
        <v>0</v>
      </c>
      <c r="J1287" s="19">
        <v>0</v>
      </c>
      <c r="K1287" s="22">
        <v>0</v>
      </c>
      <c r="L1287" s="21">
        <v>0</v>
      </c>
    </row>
    <row r="1288" spans="1:12" ht="15" hidden="1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0</v>
      </c>
      <c r="E1288" s="19">
        <v>0</v>
      </c>
      <c r="F1288" s="20">
        <v>0</v>
      </c>
      <c r="G1288" s="21">
        <v>0</v>
      </c>
      <c r="H1288" s="35">
        <v>49</v>
      </c>
      <c r="I1288" s="19">
        <v>0</v>
      </c>
      <c r="J1288" s="19">
        <v>0</v>
      </c>
      <c r="K1288" s="22">
        <v>0</v>
      </c>
      <c r="L1288" s="21">
        <v>0</v>
      </c>
    </row>
    <row r="1289" spans="1:12" ht="15" hidden="1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0</v>
      </c>
      <c r="E1289" s="19">
        <v>0</v>
      </c>
      <c r="F1289" s="20">
        <v>0</v>
      </c>
      <c r="G1289" s="21">
        <v>0</v>
      </c>
      <c r="H1289" s="35">
        <v>144</v>
      </c>
      <c r="I1289" s="19">
        <v>0</v>
      </c>
      <c r="J1289" s="19">
        <v>0</v>
      </c>
      <c r="K1289" s="22">
        <v>0</v>
      </c>
      <c r="L1289" s="21">
        <v>0</v>
      </c>
    </row>
    <row r="1290" spans="1:12" ht="15" hidden="1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0</v>
      </c>
      <c r="E1290" s="19">
        <v>0</v>
      </c>
      <c r="F1290" s="20">
        <v>0</v>
      </c>
      <c r="G1290" s="21">
        <v>0</v>
      </c>
      <c r="H1290" s="35">
        <v>301</v>
      </c>
      <c r="I1290" s="19">
        <v>0</v>
      </c>
      <c r="J1290" s="19">
        <v>0</v>
      </c>
      <c r="K1290" s="22">
        <v>0</v>
      </c>
      <c r="L1290" s="21">
        <v>0</v>
      </c>
    </row>
    <row r="1291" spans="1:12" ht="15" hidden="1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0</v>
      </c>
      <c r="E1291" s="19">
        <v>0</v>
      </c>
      <c r="F1291" s="20">
        <v>0</v>
      </c>
      <c r="G1291" s="21">
        <v>0</v>
      </c>
      <c r="H1291" s="19">
        <v>55</v>
      </c>
      <c r="I1291" s="19">
        <v>0</v>
      </c>
      <c r="J1291" s="19">
        <v>0</v>
      </c>
      <c r="K1291" s="22">
        <v>0</v>
      </c>
      <c r="L1291" s="21">
        <v>0</v>
      </c>
    </row>
    <row r="1292" spans="1:12" ht="15" hidden="1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589</v>
      </c>
      <c r="E1292" s="29">
        <v>587</v>
      </c>
      <c r="F1292" s="29">
        <v>1176</v>
      </c>
      <c r="G1292" s="31">
        <v>6.0472052244562144</v>
      </c>
      <c r="H1292" s="29">
        <v>7814</v>
      </c>
      <c r="I1292" s="29">
        <v>104</v>
      </c>
      <c r="J1292" s="29">
        <v>94</v>
      </c>
      <c r="K1292" s="36">
        <v>198</v>
      </c>
      <c r="L1292" s="31">
        <v>2.5339134886101866</v>
      </c>
    </row>
    <row r="1293" spans="1:12" ht="15" hidden="1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24</v>
      </c>
      <c r="E1293" s="19">
        <v>15</v>
      </c>
      <c r="F1293" s="20">
        <v>39</v>
      </c>
      <c r="G1293" s="21">
        <v>7.4285714285714288</v>
      </c>
      <c r="H1293" s="35">
        <v>207</v>
      </c>
      <c r="I1293" s="19">
        <v>2</v>
      </c>
      <c r="J1293" s="19">
        <v>0</v>
      </c>
      <c r="K1293" s="22">
        <v>2</v>
      </c>
      <c r="L1293" s="21">
        <v>0.96618357487922701</v>
      </c>
    </row>
    <row r="1294" spans="1:12" ht="15" hidden="1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49</v>
      </c>
      <c r="E1294" s="19">
        <v>51</v>
      </c>
      <c r="F1294" s="20">
        <v>100</v>
      </c>
      <c r="G1294" s="21">
        <v>4.7801147227533463</v>
      </c>
      <c r="H1294" s="35">
        <v>335</v>
      </c>
      <c r="I1294" s="19">
        <v>69</v>
      </c>
      <c r="J1294" s="19">
        <v>70</v>
      </c>
      <c r="K1294" s="22">
        <v>139</v>
      </c>
      <c r="L1294" s="21">
        <v>41.492537313432834</v>
      </c>
    </row>
    <row r="1295" spans="1:12" ht="15" hidden="1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9</v>
      </c>
      <c r="E1295" s="19">
        <v>10</v>
      </c>
      <c r="F1295" s="20">
        <v>19</v>
      </c>
      <c r="G1295" s="21">
        <v>3.6053130929791273</v>
      </c>
      <c r="H1295" s="35">
        <v>246</v>
      </c>
      <c r="I1295" s="19">
        <v>4</v>
      </c>
      <c r="J1295" s="19">
        <v>1</v>
      </c>
      <c r="K1295" s="22">
        <v>5</v>
      </c>
      <c r="L1295" s="21">
        <v>2.0325203252032518</v>
      </c>
    </row>
    <row r="1296" spans="1:12" ht="15" hidden="1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50</v>
      </c>
      <c r="E1296" s="19">
        <v>45</v>
      </c>
      <c r="F1296" s="20">
        <v>95</v>
      </c>
      <c r="G1296" s="21">
        <v>6.3375583722481661</v>
      </c>
      <c r="H1296" s="19">
        <v>730</v>
      </c>
      <c r="I1296" s="19">
        <v>5</v>
      </c>
      <c r="J1296" s="19">
        <v>0</v>
      </c>
      <c r="K1296" s="22">
        <v>5</v>
      </c>
      <c r="L1296" s="21">
        <v>0.68493150684931503</v>
      </c>
    </row>
    <row r="1297" spans="1:12" ht="15" hidden="1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29</v>
      </c>
      <c r="E1297" s="19">
        <v>19</v>
      </c>
      <c r="F1297" s="20">
        <v>48</v>
      </c>
      <c r="G1297" s="21">
        <v>2.6563364692861096</v>
      </c>
      <c r="H1297" s="19">
        <v>1342</v>
      </c>
      <c r="I1297" s="19">
        <v>10</v>
      </c>
      <c r="J1297" s="19">
        <v>6</v>
      </c>
      <c r="K1297" s="22">
        <v>16</v>
      </c>
      <c r="L1297" s="21">
        <v>1.1922503725782414</v>
      </c>
    </row>
    <row r="1298" spans="1:12" ht="15" hidden="1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30</v>
      </c>
      <c r="E1298" s="19">
        <v>18</v>
      </c>
      <c r="F1298" s="20">
        <v>48</v>
      </c>
      <c r="G1298" s="21">
        <v>7.48829953198128</v>
      </c>
      <c r="H1298" s="35">
        <v>179</v>
      </c>
      <c r="I1298" s="19">
        <v>2</v>
      </c>
      <c r="J1298" s="19">
        <v>3</v>
      </c>
      <c r="K1298" s="22">
        <v>5</v>
      </c>
      <c r="L1298" s="21">
        <v>2.7932960893854748</v>
      </c>
    </row>
    <row r="1299" spans="1:12" ht="15" hidden="1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22</v>
      </c>
      <c r="E1299" s="19">
        <v>26</v>
      </c>
      <c r="F1299" s="20">
        <v>48</v>
      </c>
      <c r="G1299" s="21">
        <v>8.0672268907563023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hidden="1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88</v>
      </c>
      <c r="E1300" s="19">
        <v>100</v>
      </c>
      <c r="F1300" s="20">
        <v>188</v>
      </c>
      <c r="G1300" s="21">
        <v>9.6558808423215208</v>
      </c>
      <c r="H1300" s="35">
        <v>359</v>
      </c>
      <c r="I1300" s="19">
        <v>0</v>
      </c>
      <c r="J1300" s="19">
        <v>0</v>
      </c>
      <c r="K1300" s="22">
        <v>0</v>
      </c>
      <c r="L1300" s="21">
        <v>0</v>
      </c>
    </row>
    <row r="1301" spans="1:12" ht="15" hidden="1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28</v>
      </c>
      <c r="E1301" s="19">
        <v>27</v>
      </c>
      <c r="F1301" s="20">
        <v>55</v>
      </c>
      <c r="G1301" s="21">
        <v>11.752136752136751</v>
      </c>
      <c r="H1301" s="35">
        <v>67</v>
      </c>
      <c r="I1301" s="19">
        <v>0</v>
      </c>
      <c r="J1301" s="19">
        <v>0</v>
      </c>
      <c r="K1301" s="22">
        <v>0</v>
      </c>
      <c r="L1301" s="21">
        <v>0</v>
      </c>
    </row>
    <row r="1302" spans="1:12" ht="15" hidden="1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35</v>
      </c>
      <c r="E1302" s="19">
        <v>22</v>
      </c>
      <c r="F1302" s="20">
        <v>57</v>
      </c>
      <c r="G1302" s="21">
        <v>10.052910052910052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hidden="1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10</v>
      </c>
      <c r="E1303" s="19">
        <v>7</v>
      </c>
      <c r="F1303" s="20">
        <v>17</v>
      </c>
      <c r="G1303" s="21">
        <v>3.1835205992509366</v>
      </c>
      <c r="H1303" s="35">
        <v>204</v>
      </c>
      <c r="I1303" s="19">
        <v>5</v>
      </c>
      <c r="J1303" s="19">
        <v>0</v>
      </c>
      <c r="K1303" s="22">
        <v>5</v>
      </c>
      <c r="L1303" s="21">
        <v>2.4509803921568629</v>
      </c>
    </row>
    <row r="1304" spans="1:12" ht="15" hidden="1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10</v>
      </c>
      <c r="E1304" s="19">
        <v>10</v>
      </c>
      <c r="F1304" s="20">
        <v>20</v>
      </c>
      <c r="G1304" s="21">
        <v>4.6728971962616823</v>
      </c>
      <c r="H1304" s="35">
        <v>260</v>
      </c>
      <c r="I1304" s="19">
        <v>0</v>
      </c>
      <c r="J1304" s="19">
        <v>0</v>
      </c>
      <c r="K1304" s="22">
        <v>0</v>
      </c>
      <c r="L1304" s="21">
        <v>0</v>
      </c>
    </row>
    <row r="1305" spans="1:12" ht="15" hidden="1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25</v>
      </c>
      <c r="E1305" s="19">
        <v>30</v>
      </c>
      <c r="F1305" s="20">
        <v>55</v>
      </c>
      <c r="G1305" s="21">
        <v>4.9239033124440468</v>
      </c>
      <c r="H1305" s="35">
        <v>443</v>
      </c>
      <c r="I1305" s="19">
        <v>0</v>
      </c>
      <c r="J1305" s="19">
        <v>0</v>
      </c>
      <c r="K1305" s="22">
        <v>0</v>
      </c>
      <c r="L1305" s="21">
        <v>0</v>
      </c>
    </row>
    <row r="1306" spans="1:12" ht="15" hidden="1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16</v>
      </c>
      <c r="E1306" s="19">
        <v>24</v>
      </c>
      <c r="F1306" s="20">
        <v>40</v>
      </c>
      <c r="G1306" s="21">
        <v>7.4487895716945998</v>
      </c>
      <c r="H1306" s="35">
        <v>18</v>
      </c>
      <c r="I1306" s="19">
        <v>0</v>
      </c>
      <c r="J1306" s="19">
        <v>0</v>
      </c>
      <c r="K1306" s="22">
        <v>0</v>
      </c>
      <c r="L1306" s="21">
        <v>0</v>
      </c>
    </row>
    <row r="1307" spans="1:12" ht="15" hidden="1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20</v>
      </c>
      <c r="E1307" s="19">
        <v>13</v>
      </c>
      <c r="F1307" s="20">
        <v>33</v>
      </c>
      <c r="G1307" s="21">
        <v>3.6065573770491808</v>
      </c>
      <c r="H1307" s="35">
        <v>616</v>
      </c>
      <c r="I1307" s="19">
        <v>1</v>
      </c>
      <c r="J1307" s="19">
        <v>7</v>
      </c>
      <c r="K1307" s="22">
        <v>8</v>
      </c>
      <c r="L1307" s="21">
        <v>1.2987012987012987</v>
      </c>
    </row>
    <row r="1308" spans="1:12" ht="15" hidden="1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34</v>
      </c>
      <c r="E1308" s="19">
        <v>55</v>
      </c>
      <c r="F1308" s="20">
        <v>89</v>
      </c>
      <c r="G1308" s="21">
        <v>8.4681255946717418</v>
      </c>
      <c r="H1308" s="35">
        <v>513</v>
      </c>
      <c r="I1308" s="19">
        <v>0</v>
      </c>
      <c r="J1308" s="19">
        <v>0</v>
      </c>
      <c r="K1308" s="22">
        <v>0</v>
      </c>
      <c r="L1308" s="21">
        <v>0</v>
      </c>
    </row>
    <row r="1309" spans="1:12" ht="15" hidden="1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20</v>
      </c>
      <c r="E1309" s="19">
        <v>19</v>
      </c>
      <c r="F1309" s="20">
        <v>39</v>
      </c>
      <c r="G1309" s="21">
        <v>5.7522123893805306</v>
      </c>
      <c r="H1309" s="35">
        <v>307</v>
      </c>
      <c r="I1309" s="19">
        <v>2</v>
      </c>
      <c r="J1309" s="19">
        <v>0</v>
      </c>
      <c r="K1309" s="22">
        <v>2</v>
      </c>
      <c r="L1309" s="21">
        <v>0.65146579804560267</v>
      </c>
    </row>
    <row r="1310" spans="1:12" ht="15" hidden="1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22</v>
      </c>
      <c r="E1310" s="19">
        <v>23</v>
      </c>
      <c r="F1310" s="20">
        <v>45</v>
      </c>
      <c r="G1310" s="21">
        <v>8.4427767354596615</v>
      </c>
      <c r="H1310" s="35">
        <v>38</v>
      </c>
      <c r="I1310" s="19">
        <v>2</v>
      </c>
      <c r="J1310" s="19">
        <v>5</v>
      </c>
      <c r="K1310" s="22">
        <v>7</v>
      </c>
      <c r="L1310" s="21">
        <v>18.421052631578945</v>
      </c>
    </row>
    <row r="1311" spans="1:12" ht="15" hidden="1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6</v>
      </c>
      <c r="E1311" s="19">
        <v>12</v>
      </c>
      <c r="F1311" s="20">
        <v>18</v>
      </c>
      <c r="G1311" s="21">
        <v>4.2959427207637226</v>
      </c>
      <c r="H1311" s="35">
        <v>249</v>
      </c>
      <c r="I1311" s="19">
        <v>0</v>
      </c>
      <c r="J1311" s="19">
        <v>2</v>
      </c>
      <c r="K1311" s="22">
        <v>2</v>
      </c>
      <c r="L1311" s="21">
        <v>0.80321285140562237</v>
      </c>
    </row>
    <row r="1312" spans="1:12" ht="15" hidden="1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25</v>
      </c>
      <c r="E1312" s="19">
        <v>19</v>
      </c>
      <c r="F1312" s="20">
        <v>44</v>
      </c>
      <c r="G1312" s="21">
        <v>7.2607260726072615</v>
      </c>
      <c r="H1312" s="35">
        <v>347</v>
      </c>
      <c r="I1312" s="19">
        <v>2</v>
      </c>
      <c r="J1312" s="19">
        <v>0</v>
      </c>
      <c r="K1312" s="22">
        <v>2</v>
      </c>
      <c r="L1312" s="21">
        <v>0.57636887608069165</v>
      </c>
    </row>
    <row r="1313" spans="1:12" ht="15" hidden="1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32</v>
      </c>
      <c r="E1313" s="19">
        <v>33</v>
      </c>
      <c r="F1313" s="20">
        <v>65</v>
      </c>
      <c r="G1313" s="21">
        <v>5.4302422723475354</v>
      </c>
      <c r="H1313" s="35">
        <v>410</v>
      </c>
      <c r="I1313" s="19">
        <v>0</v>
      </c>
      <c r="J1313" s="19">
        <v>0</v>
      </c>
      <c r="K1313" s="22">
        <v>0</v>
      </c>
      <c r="L1313" s="21">
        <v>0</v>
      </c>
    </row>
    <row r="1314" spans="1:12" ht="15" hidden="1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5</v>
      </c>
      <c r="E1314" s="19">
        <v>9</v>
      </c>
      <c r="F1314" s="20">
        <v>14</v>
      </c>
      <c r="G1314" s="21">
        <v>1.832460732984293</v>
      </c>
      <c r="H1314" s="19">
        <v>655</v>
      </c>
      <c r="I1314" s="19">
        <v>0</v>
      </c>
      <c r="J1314" s="19">
        <v>0</v>
      </c>
      <c r="K1314" s="22">
        <v>0</v>
      </c>
      <c r="L1314" s="21">
        <v>0</v>
      </c>
    </row>
    <row r="1315" spans="1:12" ht="15" hidden="1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393</v>
      </c>
      <c r="E1315" s="38">
        <v>382</v>
      </c>
      <c r="F1315" s="38">
        <v>775</v>
      </c>
      <c r="G1315" s="31">
        <v>5.7926601390238437</v>
      </c>
      <c r="H1315" s="29">
        <v>4724</v>
      </c>
      <c r="I1315" s="38">
        <v>48</v>
      </c>
      <c r="J1315" s="38">
        <v>37</v>
      </c>
      <c r="K1315" s="39">
        <v>85</v>
      </c>
      <c r="L1315" s="31">
        <v>1.7993226079593565</v>
      </c>
    </row>
    <row r="1316" spans="1:12" ht="15" hidden="1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21</v>
      </c>
      <c r="E1316" s="35">
        <v>27</v>
      </c>
      <c r="F1316" s="40">
        <v>48</v>
      </c>
      <c r="G1316" s="21">
        <v>9.8360655737704921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hidden="1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8</v>
      </c>
      <c r="E1317" s="35">
        <v>9</v>
      </c>
      <c r="F1317" s="40">
        <v>17</v>
      </c>
      <c r="G1317" s="21">
        <v>4.3367346938775508</v>
      </c>
      <c r="H1317" s="35">
        <v>182</v>
      </c>
      <c r="I1317" s="35">
        <v>2</v>
      </c>
      <c r="J1317" s="35">
        <v>1</v>
      </c>
      <c r="K1317" s="41">
        <v>3</v>
      </c>
      <c r="L1317" s="21">
        <v>1.6483516483516485</v>
      </c>
    </row>
    <row r="1318" spans="1:12" ht="15" hidden="1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19</v>
      </c>
      <c r="E1318" s="35">
        <v>18</v>
      </c>
      <c r="F1318" s="40">
        <v>37</v>
      </c>
      <c r="G1318" s="21">
        <v>4.3786982248520712</v>
      </c>
      <c r="H1318" s="35">
        <v>388</v>
      </c>
      <c r="I1318" s="35">
        <v>1</v>
      </c>
      <c r="J1318" s="35">
        <v>2</v>
      </c>
      <c r="K1318" s="41">
        <v>3</v>
      </c>
      <c r="L1318" s="21">
        <v>0.77319587628865982</v>
      </c>
    </row>
    <row r="1319" spans="1:12" ht="15" hidden="1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43</v>
      </c>
      <c r="E1319" s="35">
        <v>28</v>
      </c>
      <c r="F1319" s="40">
        <v>71</v>
      </c>
      <c r="G1319" s="21">
        <v>15.074309978768577</v>
      </c>
      <c r="H1319" s="35">
        <v>16</v>
      </c>
      <c r="I1319" s="35">
        <v>0</v>
      </c>
      <c r="J1319" s="35">
        <v>0</v>
      </c>
      <c r="K1319" s="41">
        <v>0</v>
      </c>
      <c r="L1319" s="21">
        <v>0</v>
      </c>
    </row>
    <row r="1320" spans="1:12" ht="15" hidden="1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20</v>
      </c>
      <c r="E1320" s="35">
        <v>17</v>
      </c>
      <c r="F1320" s="40">
        <v>37</v>
      </c>
      <c r="G1320" s="21">
        <v>4.447115384615385</v>
      </c>
      <c r="H1320" s="35">
        <v>252</v>
      </c>
      <c r="I1320" s="35">
        <v>6</v>
      </c>
      <c r="J1320" s="35">
        <v>3</v>
      </c>
      <c r="K1320" s="41">
        <v>9</v>
      </c>
      <c r="L1320" s="21">
        <v>3.5714285714285712</v>
      </c>
    </row>
    <row r="1321" spans="1:12" ht="15" hidden="1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1</v>
      </c>
      <c r="E1321" s="35">
        <v>0</v>
      </c>
      <c r="F1321" s="40">
        <v>1</v>
      </c>
      <c r="G1321" s="21">
        <v>0.54644808743169404</v>
      </c>
      <c r="H1321" s="35">
        <v>132</v>
      </c>
      <c r="I1321" s="35">
        <v>0</v>
      </c>
      <c r="J1321" s="35">
        <v>0</v>
      </c>
      <c r="K1321" s="41">
        <v>0</v>
      </c>
      <c r="L1321" s="21">
        <v>0</v>
      </c>
    </row>
    <row r="1322" spans="1:12" ht="15" hidden="1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22</v>
      </c>
      <c r="E1322" s="35">
        <v>23</v>
      </c>
      <c r="F1322" s="40">
        <v>45</v>
      </c>
      <c r="G1322" s="21">
        <v>8.2116788321167888</v>
      </c>
      <c r="H1322" s="35">
        <v>25</v>
      </c>
      <c r="I1322" s="35">
        <v>0</v>
      </c>
      <c r="J1322" s="35">
        <v>0</v>
      </c>
      <c r="K1322" s="41">
        <v>0</v>
      </c>
      <c r="L1322" s="21">
        <v>0</v>
      </c>
    </row>
    <row r="1323" spans="1:12" ht="15" hidden="1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10</v>
      </c>
      <c r="E1323" s="35">
        <v>10</v>
      </c>
      <c r="F1323" s="40">
        <v>20</v>
      </c>
      <c r="G1323" s="21">
        <v>3.8910505836575875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hidden="1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35</v>
      </c>
      <c r="E1324" s="35">
        <v>32</v>
      </c>
      <c r="F1324" s="40">
        <v>67</v>
      </c>
      <c r="G1324" s="21">
        <v>4.5859000684462696</v>
      </c>
      <c r="H1324" s="19">
        <v>493</v>
      </c>
      <c r="I1324" s="35">
        <v>7</v>
      </c>
      <c r="J1324" s="35">
        <v>4</v>
      </c>
      <c r="K1324" s="41">
        <v>11</v>
      </c>
      <c r="L1324" s="21">
        <v>2.2312373225152129</v>
      </c>
    </row>
    <row r="1325" spans="1:12" ht="15" hidden="1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102</v>
      </c>
      <c r="E1325" s="35">
        <v>116</v>
      </c>
      <c r="F1325" s="40">
        <v>218</v>
      </c>
      <c r="G1325" s="21">
        <v>6.5386922615476903</v>
      </c>
      <c r="H1325" s="19">
        <v>1452</v>
      </c>
      <c r="I1325" s="35">
        <v>3</v>
      </c>
      <c r="J1325" s="35">
        <v>6</v>
      </c>
      <c r="K1325" s="41">
        <v>9</v>
      </c>
      <c r="L1325" s="21">
        <v>0.6198347107438017</v>
      </c>
    </row>
    <row r="1326" spans="1:12" ht="15" hidden="1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0</v>
      </c>
      <c r="E1326" s="35">
        <v>1</v>
      </c>
      <c r="F1326" s="40">
        <v>1</v>
      </c>
      <c r="G1326" s="21">
        <v>0.5617977528089888</v>
      </c>
      <c r="H1326" s="35">
        <v>105</v>
      </c>
      <c r="I1326" s="35">
        <v>0</v>
      </c>
      <c r="J1326" s="35">
        <v>0</v>
      </c>
      <c r="K1326" s="41">
        <v>0</v>
      </c>
      <c r="L1326" s="21">
        <v>0</v>
      </c>
    </row>
    <row r="1327" spans="1:12" ht="15" hidden="1" customHeight="1" outlineLevel="1" x14ac:dyDescent="0.2">
      <c r="A1327" s="42" t="s">
        <v>2327</v>
      </c>
      <c r="B1327" s="43" t="s">
        <v>622</v>
      </c>
      <c r="C1327" s="44">
        <v>748</v>
      </c>
      <c r="D1327" s="35">
        <v>0</v>
      </c>
      <c r="E1327" s="35">
        <v>0</v>
      </c>
      <c r="F1327" s="40">
        <v>0</v>
      </c>
      <c r="G1327" s="21">
        <v>0</v>
      </c>
      <c r="H1327" s="35">
        <v>70</v>
      </c>
      <c r="I1327" s="35">
        <v>22</v>
      </c>
      <c r="J1327" s="35">
        <v>15</v>
      </c>
      <c r="K1327" s="48">
        <v>37</v>
      </c>
      <c r="L1327" s="46">
        <v>52.857142857142861</v>
      </c>
    </row>
    <row r="1328" spans="1:12" ht="15" hidden="1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17</v>
      </c>
      <c r="E1328" s="35">
        <v>22</v>
      </c>
      <c r="F1328" s="40">
        <v>39</v>
      </c>
      <c r="G1328" s="21">
        <v>8.9244851258581246</v>
      </c>
      <c r="H1328" s="35">
        <v>261</v>
      </c>
      <c r="I1328" s="35">
        <v>5</v>
      </c>
      <c r="J1328" s="35">
        <v>4</v>
      </c>
      <c r="K1328" s="41">
        <v>9</v>
      </c>
      <c r="L1328" s="21">
        <v>3.4482758620689653</v>
      </c>
    </row>
    <row r="1329" spans="1:12" ht="15" hidden="1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8</v>
      </c>
      <c r="E1329" s="35">
        <v>5</v>
      </c>
      <c r="F1329" s="40">
        <v>13</v>
      </c>
      <c r="G1329" s="21">
        <v>3.1553398058252426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hidden="1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63</v>
      </c>
      <c r="E1330" s="35">
        <v>58</v>
      </c>
      <c r="F1330" s="40">
        <v>121</v>
      </c>
      <c r="G1330" s="21">
        <v>7.1682464454976307</v>
      </c>
      <c r="H1330" s="35">
        <v>800</v>
      </c>
      <c r="I1330" s="35">
        <v>0</v>
      </c>
      <c r="J1330" s="35">
        <v>0</v>
      </c>
      <c r="K1330" s="41">
        <v>0</v>
      </c>
      <c r="L1330" s="21">
        <v>0</v>
      </c>
    </row>
    <row r="1331" spans="1:12" ht="15" hidden="1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17</v>
      </c>
      <c r="E1331" s="35">
        <v>10</v>
      </c>
      <c r="F1331" s="40">
        <v>27</v>
      </c>
      <c r="G1331" s="21">
        <v>4.7957371225577266</v>
      </c>
      <c r="H1331" s="35">
        <v>225</v>
      </c>
      <c r="I1331" s="35">
        <v>2</v>
      </c>
      <c r="J1331" s="35">
        <v>1</v>
      </c>
      <c r="K1331" s="41">
        <v>3</v>
      </c>
      <c r="L1331" s="21">
        <v>1.3333333333333335</v>
      </c>
    </row>
    <row r="1332" spans="1:12" ht="15" hidden="1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7</v>
      </c>
      <c r="E1332" s="35">
        <v>6</v>
      </c>
      <c r="F1332" s="40">
        <v>13</v>
      </c>
      <c r="G1332" s="21">
        <v>4.5614035087719298</v>
      </c>
      <c r="H1332" s="19">
        <v>66</v>
      </c>
      <c r="I1332" s="35">
        <v>0</v>
      </c>
      <c r="J1332" s="35">
        <v>1</v>
      </c>
      <c r="K1332" s="41">
        <v>1</v>
      </c>
      <c r="L1332" s="21">
        <v>1.5151515151515151</v>
      </c>
    </row>
    <row r="1333" spans="1:12" ht="15" hidden="1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512</v>
      </c>
      <c r="E1333" s="38">
        <v>543</v>
      </c>
      <c r="F1333" s="38">
        <v>1055</v>
      </c>
      <c r="G1333" s="31">
        <v>4.3908935780580176</v>
      </c>
      <c r="H1333" s="29">
        <v>10265</v>
      </c>
      <c r="I1333" s="38">
        <v>22</v>
      </c>
      <c r="J1333" s="38">
        <v>22</v>
      </c>
      <c r="K1333" s="39">
        <v>44</v>
      </c>
      <c r="L1333" s="31">
        <v>0.42864101315148562</v>
      </c>
    </row>
    <row r="1334" spans="1:12" ht="15" hidden="1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26</v>
      </c>
      <c r="E1334" s="35">
        <v>18</v>
      </c>
      <c r="F1334" s="40">
        <v>44</v>
      </c>
      <c r="G1334" s="21">
        <v>6.1884669479606194</v>
      </c>
      <c r="H1334" s="19">
        <v>294</v>
      </c>
      <c r="I1334" s="35">
        <v>0</v>
      </c>
      <c r="J1334" s="35">
        <v>0</v>
      </c>
      <c r="K1334" s="41">
        <v>0</v>
      </c>
      <c r="L1334" s="21">
        <v>0</v>
      </c>
    </row>
    <row r="1335" spans="1:12" ht="15" hidden="1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0</v>
      </c>
      <c r="E1335" s="35">
        <v>0</v>
      </c>
      <c r="F1335" s="40">
        <v>0</v>
      </c>
      <c r="G1335" s="21">
        <v>0</v>
      </c>
      <c r="H1335" s="19">
        <v>1081</v>
      </c>
      <c r="I1335" s="35">
        <v>0</v>
      </c>
      <c r="J1335" s="35">
        <v>0</v>
      </c>
      <c r="K1335" s="41">
        <v>0</v>
      </c>
      <c r="L1335" s="21">
        <v>0</v>
      </c>
    </row>
    <row r="1336" spans="1:12" ht="15" hidden="1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4</v>
      </c>
      <c r="E1336" s="35">
        <v>9</v>
      </c>
      <c r="F1336" s="40">
        <v>13</v>
      </c>
      <c r="G1336" s="21">
        <v>4.8507462686567164</v>
      </c>
      <c r="H1336" s="35">
        <v>121</v>
      </c>
      <c r="I1336" s="35">
        <v>0</v>
      </c>
      <c r="J1336" s="35">
        <v>0</v>
      </c>
      <c r="K1336" s="41">
        <v>0</v>
      </c>
      <c r="L1336" s="21">
        <v>0</v>
      </c>
    </row>
    <row r="1337" spans="1:12" ht="15" hidden="1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6</v>
      </c>
      <c r="E1337" s="35">
        <v>8</v>
      </c>
      <c r="F1337" s="40">
        <v>14</v>
      </c>
      <c r="G1337" s="21">
        <v>10.071942446043165</v>
      </c>
      <c r="H1337" s="35">
        <v>67</v>
      </c>
      <c r="I1337" s="35">
        <v>0</v>
      </c>
      <c r="J1337" s="35">
        <v>0</v>
      </c>
      <c r="K1337" s="41">
        <v>0</v>
      </c>
      <c r="L1337" s="21">
        <v>0</v>
      </c>
    </row>
    <row r="1338" spans="1:12" ht="15" hidden="1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34</v>
      </c>
      <c r="E1338" s="35">
        <v>26</v>
      </c>
      <c r="F1338" s="40">
        <v>60</v>
      </c>
      <c r="G1338" s="21">
        <v>4.213483146067416</v>
      </c>
      <c r="H1338" s="35">
        <v>816</v>
      </c>
      <c r="I1338" s="35">
        <v>0</v>
      </c>
      <c r="J1338" s="35">
        <v>0</v>
      </c>
      <c r="K1338" s="41">
        <v>0</v>
      </c>
      <c r="L1338" s="21">
        <v>0</v>
      </c>
    </row>
    <row r="1339" spans="1:12" ht="15" hidden="1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57</v>
      </c>
      <c r="E1339" s="35">
        <v>32</v>
      </c>
      <c r="F1339" s="40">
        <v>89</v>
      </c>
      <c r="G1339" s="21">
        <v>5.8398950131233596</v>
      </c>
      <c r="H1339" s="19">
        <v>765</v>
      </c>
      <c r="I1339" s="35">
        <v>1</v>
      </c>
      <c r="J1339" s="35">
        <v>0</v>
      </c>
      <c r="K1339" s="41">
        <v>1</v>
      </c>
      <c r="L1339" s="21">
        <v>0.13071895424836599</v>
      </c>
    </row>
    <row r="1340" spans="1:12" ht="15" hidden="1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50</v>
      </c>
      <c r="E1340" s="35">
        <v>89</v>
      </c>
      <c r="F1340" s="40">
        <v>139</v>
      </c>
      <c r="G1340" s="21">
        <v>3.8697104677060135</v>
      </c>
      <c r="H1340" s="19">
        <v>1529</v>
      </c>
      <c r="I1340" s="35">
        <v>0</v>
      </c>
      <c r="J1340" s="35">
        <v>2</v>
      </c>
      <c r="K1340" s="41">
        <v>2</v>
      </c>
      <c r="L1340" s="21">
        <v>0.13080444735120994</v>
      </c>
    </row>
    <row r="1341" spans="1:12" ht="15" hidden="1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0</v>
      </c>
      <c r="E1341" s="35">
        <v>3</v>
      </c>
      <c r="F1341" s="40">
        <v>3</v>
      </c>
      <c r="G1341" s="21">
        <v>0.74626865671641784</v>
      </c>
      <c r="H1341" s="35">
        <v>208</v>
      </c>
      <c r="I1341" s="35">
        <v>0</v>
      </c>
      <c r="J1341" s="35">
        <v>0</v>
      </c>
      <c r="K1341" s="41">
        <v>0</v>
      </c>
      <c r="L1341" s="21">
        <v>0</v>
      </c>
    </row>
    <row r="1342" spans="1:12" ht="15" hidden="1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0</v>
      </c>
      <c r="E1342" s="35">
        <v>0</v>
      </c>
      <c r="F1342" s="40">
        <v>0</v>
      </c>
      <c r="G1342" s="21">
        <v>0</v>
      </c>
      <c r="H1342" s="35">
        <v>232</v>
      </c>
      <c r="I1342" s="35">
        <v>0</v>
      </c>
      <c r="J1342" s="35">
        <v>0</v>
      </c>
      <c r="K1342" s="41">
        <v>0</v>
      </c>
      <c r="L1342" s="21">
        <v>0</v>
      </c>
    </row>
    <row r="1343" spans="1:12" ht="15" hidden="1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61</v>
      </c>
      <c r="E1343" s="35">
        <v>64</v>
      </c>
      <c r="F1343" s="40">
        <v>125</v>
      </c>
      <c r="G1343" s="21">
        <v>9.3703148425787095</v>
      </c>
      <c r="H1343" s="35">
        <v>556</v>
      </c>
      <c r="I1343" s="35">
        <v>1</v>
      </c>
      <c r="J1343" s="35">
        <v>2</v>
      </c>
      <c r="K1343" s="41">
        <v>3</v>
      </c>
      <c r="L1343" s="21">
        <v>0.53956834532374098</v>
      </c>
    </row>
    <row r="1344" spans="1:12" ht="15" hidden="1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11</v>
      </c>
      <c r="E1344" s="35">
        <v>8</v>
      </c>
      <c r="F1344" s="40">
        <v>19</v>
      </c>
      <c r="G1344" s="21">
        <v>5.4131054131054128</v>
      </c>
      <c r="H1344" s="35">
        <v>167</v>
      </c>
      <c r="I1344" s="35">
        <v>0</v>
      </c>
      <c r="J1344" s="35">
        <v>0</v>
      </c>
      <c r="K1344" s="41">
        <v>0</v>
      </c>
      <c r="L1344" s="21">
        <v>0</v>
      </c>
    </row>
    <row r="1345" spans="1:12" ht="15" hidden="1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10</v>
      </c>
      <c r="E1345" s="35">
        <v>10</v>
      </c>
      <c r="F1345" s="40">
        <v>20</v>
      </c>
      <c r="G1345" s="21">
        <v>2.9154518950437316</v>
      </c>
      <c r="H1345" s="35">
        <v>378</v>
      </c>
      <c r="I1345" s="35">
        <v>1</v>
      </c>
      <c r="J1345" s="35">
        <v>0</v>
      </c>
      <c r="K1345" s="41">
        <v>1</v>
      </c>
      <c r="L1345" s="21">
        <v>0.26455026455026454</v>
      </c>
    </row>
    <row r="1346" spans="1:12" ht="15" hidden="1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0</v>
      </c>
      <c r="E1346" s="35">
        <v>0</v>
      </c>
      <c r="F1346" s="40">
        <v>0</v>
      </c>
      <c r="G1346" s="21">
        <v>0</v>
      </c>
      <c r="H1346" s="35">
        <v>216</v>
      </c>
      <c r="I1346" s="35">
        <v>0</v>
      </c>
      <c r="J1346" s="35">
        <v>0</v>
      </c>
      <c r="K1346" s="41">
        <v>0</v>
      </c>
      <c r="L1346" s="21">
        <v>0</v>
      </c>
    </row>
    <row r="1347" spans="1:12" ht="15" hidden="1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0</v>
      </c>
      <c r="E1347" s="35">
        <v>3</v>
      </c>
      <c r="F1347" s="40">
        <v>3</v>
      </c>
      <c r="G1347" s="21">
        <v>1.0169491525423728</v>
      </c>
      <c r="H1347" s="35">
        <v>188</v>
      </c>
      <c r="I1347" s="35">
        <v>3</v>
      </c>
      <c r="J1347" s="35">
        <v>2</v>
      </c>
      <c r="K1347" s="41">
        <v>5</v>
      </c>
      <c r="L1347" s="21">
        <v>2.6595744680851063</v>
      </c>
    </row>
    <row r="1348" spans="1:12" ht="15" hidden="1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0</v>
      </c>
      <c r="E1348" s="35">
        <v>0</v>
      </c>
      <c r="F1348" s="40">
        <v>0</v>
      </c>
      <c r="G1348" s="21">
        <v>0</v>
      </c>
      <c r="H1348" s="35">
        <v>236</v>
      </c>
      <c r="I1348" s="35">
        <v>0</v>
      </c>
      <c r="J1348" s="35">
        <v>0</v>
      </c>
      <c r="K1348" s="41">
        <v>0</v>
      </c>
      <c r="L1348" s="21">
        <v>0</v>
      </c>
    </row>
    <row r="1349" spans="1:12" ht="15" hidden="1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13</v>
      </c>
      <c r="E1349" s="35">
        <v>13</v>
      </c>
      <c r="F1349" s="40">
        <v>26</v>
      </c>
      <c r="G1349" s="21">
        <v>2.5565388397246802</v>
      </c>
      <c r="H1349" s="35">
        <v>588</v>
      </c>
      <c r="I1349" s="35">
        <v>1</v>
      </c>
      <c r="J1349" s="35">
        <v>2</v>
      </c>
      <c r="K1349" s="41">
        <v>3</v>
      </c>
      <c r="L1349" s="21">
        <v>0.51020408163265307</v>
      </c>
    </row>
    <row r="1350" spans="1:12" ht="15" hidden="1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16</v>
      </c>
      <c r="E1350" s="35">
        <v>21</v>
      </c>
      <c r="F1350" s="40">
        <v>37</v>
      </c>
      <c r="G1350" s="21">
        <v>5.0271739130434785</v>
      </c>
      <c r="H1350" s="35">
        <v>365</v>
      </c>
      <c r="I1350" s="35">
        <v>3</v>
      </c>
      <c r="J1350" s="35">
        <v>3</v>
      </c>
      <c r="K1350" s="41">
        <v>6</v>
      </c>
      <c r="L1350" s="21">
        <v>1.6438356164383561</v>
      </c>
    </row>
    <row r="1351" spans="1:12" ht="15" hidden="1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13</v>
      </c>
      <c r="E1351" s="35">
        <v>19</v>
      </c>
      <c r="F1351" s="40">
        <v>32</v>
      </c>
      <c r="G1351" s="21">
        <v>3.7426900584795324</v>
      </c>
      <c r="H1351" s="35">
        <v>491</v>
      </c>
      <c r="I1351" s="35">
        <v>2</v>
      </c>
      <c r="J1351" s="35">
        <v>2</v>
      </c>
      <c r="K1351" s="41">
        <v>4</v>
      </c>
      <c r="L1351" s="21">
        <v>0.81466395112016288</v>
      </c>
    </row>
    <row r="1352" spans="1:12" ht="15" hidden="1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0</v>
      </c>
      <c r="E1352" s="35">
        <v>0</v>
      </c>
      <c r="F1352" s="40">
        <v>0</v>
      </c>
      <c r="G1352" s="21">
        <v>0</v>
      </c>
      <c r="H1352" s="35">
        <v>212</v>
      </c>
      <c r="I1352" s="35">
        <v>0</v>
      </c>
      <c r="J1352" s="35">
        <v>0</v>
      </c>
      <c r="K1352" s="41">
        <v>0</v>
      </c>
      <c r="L1352" s="21">
        <v>0</v>
      </c>
    </row>
    <row r="1353" spans="1:12" ht="15" hidden="1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62</v>
      </c>
      <c r="E1353" s="35">
        <v>61</v>
      </c>
      <c r="F1353" s="40">
        <v>123</v>
      </c>
      <c r="G1353" s="21">
        <v>7.3083778966131909</v>
      </c>
      <c r="H1353" s="35">
        <v>658</v>
      </c>
      <c r="I1353" s="35">
        <v>6</v>
      </c>
      <c r="J1353" s="35">
        <v>5</v>
      </c>
      <c r="K1353" s="41">
        <v>11</v>
      </c>
      <c r="L1353" s="21">
        <v>1.6717325227963524</v>
      </c>
    </row>
    <row r="1354" spans="1:12" ht="15" hidden="1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0</v>
      </c>
      <c r="E1354" s="35">
        <v>0</v>
      </c>
      <c r="F1354" s="40">
        <v>0</v>
      </c>
      <c r="G1354" s="21">
        <v>0</v>
      </c>
      <c r="H1354" s="35">
        <v>223</v>
      </c>
      <c r="I1354" s="35">
        <v>0</v>
      </c>
      <c r="J1354" s="35">
        <v>0</v>
      </c>
      <c r="K1354" s="41">
        <v>0</v>
      </c>
      <c r="L1354" s="21">
        <v>0</v>
      </c>
    </row>
    <row r="1355" spans="1:12" ht="15" hidden="1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5</v>
      </c>
      <c r="E1355" s="35">
        <v>9</v>
      </c>
      <c r="F1355" s="40">
        <v>14</v>
      </c>
      <c r="G1355" s="21">
        <v>5.7142857142857144</v>
      </c>
      <c r="H1355" s="35">
        <v>60</v>
      </c>
      <c r="I1355" s="35">
        <v>0</v>
      </c>
      <c r="J1355" s="35">
        <v>0</v>
      </c>
      <c r="K1355" s="41">
        <v>0</v>
      </c>
      <c r="L1355" s="21">
        <v>0</v>
      </c>
    </row>
    <row r="1356" spans="1:12" ht="15" hidden="1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100</v>
      </c>
      <c r="E1356" s="35">
        <v>103</v>
      </c>
      <c r="F1356" s="40">
        <v>203</v>
      </c>
      <c r="G1356" s="21">
        <v>9.7643097643097647</v>
      </c>
      <c r="H1356" s="35">
        <v>321</v>
      </c>
      <c r="I1356" s="35">
        <v>1</v>
      </c>
      <c r="J1356" s="35">
        <v>3</v>
      </c>
      <c r="K1356" s="41">
        <v>4</v>
      </c>
      <c r="L1356" s="21">
        <v>1.2461059190031152</v>
      </c>
    </row>
    <row r="1357" spans="1:12" ht="15" hidden="1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14</v>
      </c>
      <c r="E1357" s="35">
        <v>16</v>
      </c>
      <c r="F1357" s="40">
        <v>30</v>
      </c>
      <c r="G1357" s="21">
        <v>4.5045045045045047</v>
      </c>
      <c r="H1357" s="35">
        <v>360</v>
      </c>
      <c r="I1357" s="35">
        <v>3</v>
      </c>
      <c r="J1357" s="35">
        <v>1</v>
      </c>
      <c r="K1357" s="41">
        <v>4</v>
      </c>
      <c r="L1357" s="21">
        <v>1.1111111111111112</v>
      </c>
    </row>
    <row r="1358" spans="1:12" ht="15" hidden="1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30</v>
      </c>
      <c r="E1358" s="35">
        <v>31</v>
      </c>
      <c r="F1358" s="40">
        <v>61</v>
      </c>
      <c r="G1358" s="21">
        <v>5.6481481481481479</v>
      </c>
      <c r="H1358" s="19">
        <v>133</v>
      </c>
      <c r="I1358" s="35">
        <v>0</v>
      </c>
      <c r="J1358" s="35">
        <v>0</v>
      </c>
      <c r="K1358" s="41">
        <v>0</v>
      </c>
      <c r="L1358" s="21">
        <v>0</v>
      </c>
    </row>
    <row r="1359" spans="1:12" ht="15" hidden="1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689</v>
      </c>
      <c r="E1359" s="38">
        <v>639</v>
      </c>
      <c r="F1359" s="38">
        <v>1328</v>
      </c>
      <c r="G1359" s="31">
        <v>8.4451510333863276</v>
      </c>
      <c r="H1359" s="29">
        <v>2855</v>
      </c>
      <c r="I1359" s="38">
        <v>4</v>
      </c>
      <c r="J1359" s="38">
        <v>2</v>
      </c>
      <c r="K1359" s="39">
        <v>6</v>
      </c>
      <c r="L1359" s="31">
        <v>0.21015761821366027</v>
      </c>
    </row>
    <row r="1360" spans="1:12" ht="15" hidden="1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176</v>
      </c>
      <c r="E1360" s="38">
        <v>162</v>
      </c>
      <c r="F1360" s="38">
        <v>338</v>
      </c>
      <c r="G1360" s="31">
        <v>4.0233305558862034</v>
      </c>
      <c r="H1360" s="29">
        <v>3367</v>
      </c>
      <c r="I1360" s="38">
        <v>17</v>
      </c>
      <c r="J1360" s="38">
        <v>24</v>
      </c>
      <c r="K1360" s="39">
        <v>41</v>
      </c>
      <c r="L1360" s="31">
        <v>1.2177012177012176</v>
      </c>
    </row>
    <row r="1361" spans="1:12" ht="15" customHeight="1" collapsed="1" x14ac:dyDescent="0.2">
      <c r="A1361" s="14" t="s">
        <v>2389</v>
      </c>
      <c r="B1361" s="8" t="s">
        <v>2390</v>
      </c>
      <c r="C1361" s="9">
        <v>117243</v>
      </c>
      <c r="D1361" s="9">
        <v>2747</v>
      </c>
      <c r="E1361" s="9">
        <v>2589</v>
      </c>
      <c r="F1361" s="9">
        <v>5336</v>
      </c>
      <c r="G1361" s="25">
        <v>4.5512312035686566</v>
      </c>
      <c r="H1361" s="9">
        <v>45964</v>
      </c>
      <c r="I1361" s="9">
        <v>149</v>
      </c>
      <c r="J1361" s="9">
        <v>112</v>
      </c>
      <c r="K1361" s="16">
        <v>261</v>
      </c>
      <c r="L1361" s="25">
        <v>0.56783569750239327</v>
      </c>
    </row>
    <row r="1362" spans="1:12" ht="15" hidden="1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724</v>
      </c>
      <c r="E1362" s="29">
        <v>625</v>
      </c>
      <c r="F1362" s="29">
        <v>1349</v>
      </c>
      <c r="G1362" s="31">
        <v>5.2504573230062661</v>
      </c>
      <c r="H1362" s="29">
        <v>9326</v>
      </c>
      <c r="I1362" s="29">
        <v>4</v>
      </c>
      <c r="J1362" s="29">
        <v>6</v>
      </c>
      <c r="K1362" s="36">
        <v>10</v>
      </c>
      <c r="L1362" s="31">
        <v>0.1072271070126528</v>
      </c>
    </row>
    <row r="1363" spans="1:12" ht="15" hidden="1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48</v>
      </c>
      <c r="E1363" s="19">
        <v>38</v>
      </c>
      <c r="F1363" s="20">
        <v>86</v>
      </c>
      <c r="G1363" s="21">
        <v>5.838424983027835</v>
      </c>
      <c r="H1363" s="35">
        <v>659</v>
      </c>
      <c r="I1363" s="19">
        <v>1</v>
      </c>
      <c r="J1363" s="19">
        <v>0</v>
      </c>
      <c r="K1363" s="22">
        <v>1</v>
      </c>
      <c r="L1363" s="21">
        <v>0.15174506828528073</v>
      </c>
    </row>
    <row r="1364" spans="1:12" ht="15" hidden="1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60</v>
      </c>
      <c r="E1364" s="19">
        <v>69</v>
      </c>
      <c r="F1364" s="20">
        <v>129</v>
      </c>
      <c r="G1364" s="21">
        <v>6.469408224674023</v>
      </c>
      <c r="H1364" s="35">
        <v>842</v>
      </c>
      <c r="I1364" s="19">
        <v>0</v>
      </c>
      <c r="J1364" s="19">
        <v>0</v>
      </c>
      <c r="K1364" s="22">
        <v>0</v>
      </c>
      <c r="L1364" s="21">
        <v>0</v>
      </c>
    </row>
    <row r="1365" spans="1:12" ht="15" hidden="1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50</v>
      </c>
      <c r="E1365" s="19">
        <v>36</v>
      </c>
      <c r="F1365" s="20">
        <v>86</v>
      </c>
      <c r="G1365" s="21">
        <v>4.1525832930951232</v>
      </c>
      <c r="H1365" s="35">
        <v>963</v>
      </c>
      <c r="I1365" s="19">
        <v>1</v>
      </c>
      <c r="J1365" s="19">
        <v>1</v>
      </c>
      <c r="K1365" s="22">
        <v>2</v>
      </c>
      <c r="L1365" s="21">
        <v>0.20768431983385255</v>
      </c>
    </row>
    <row r="1366" spans="1:12" ht="15" hidden="1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39</v>
      </c>
      <c r="E1366" s="19">
        <v>43</v>
      </c>
      <c r="F1366" s="20">
        <v>82</v>
      </c>
      <c r="G1366" s="21">
        <v>6.6558441558441555</v>
      </c>
      <c r="H1366" s="19">
        <v>440</v>
      </c>
      <c r="I1366" s="19">
        <v>0</v>
      </c>
      <c r="J1366" s="19">
        <v>0</v>
      </c>
      <c r="K1366" s="22">
        <v>0</v>
      </c>
      <c r="L1366" s="21">
        <v>0</v>
      </c>
    </row>
    <row r="1367" spans="1:12" ht="15" hidden="1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138</v>
      </c>
      <c r="E1367" s="19">
        <v>109</v>
      </c>
      <c r="F1367" s="20">
        <v>247</v>
      </c>
      <c r="G1367" s="21">
        <v>5.2743967542173822</v>
      </c>
      <c r="H1367" s="19">
        <v>1633</v>
      </c>
      <c r="I1367" s="19">
        <v>1</v>
      </c>
      <c r="J1367" s="19">
        <v>0</v>
      </c>
      <c r="K1367" s="22">
        <v>1</v>
      </c>
      <c r="L1367" s="21">
        <v>6.12369871402327E-2</v>
      </c>
    </row>
    <row r="1368" spans="1:12" ht="15" hidden="1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67</v>
      </c>
      <c r="E1368" s="19">
        <v>58</v>
      </c>
      <c r="F1368" s="20">
        <v>125</v>
      </c>
      <c r="G1368" s="21">
        <v>4.787437763309077</v>
      </c>
      <c r="H1368" s="19">
        <v>777</v>
      </c>
      <c r="I1368" s="19">
        <v>0</v>
      </c>
      <c r="J1368" s="19">
        <v>0</v>
      </c>
      <c r="K1368" s="22">
        <v>0</v>
      </c>
      <c r="L1368" s="21">
        <v>0</v>
      </c>
    </row>
    <row r="1369" spans="1:12" ht="15" hidden="1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80</v>
      </c>
      <c r="E1369" s="19">
        <v>67</v>
      </c>
      <c r="F1369" s="20">
        <v>147</v>
      </c>
      <c r="G1369" s="21">
        <v>4.9428379287155346</v>
      </c>
      <c r="H1369" s="19">
        <v>1270</v>
      </c>
      <c r="I1369" s="19">
        <v>1</v>
      </c>
      <c r="J1369" s="19">
        <v>0</v>
      </c>
      <c r="K1369" s="22">
        <v>1</v>
      </c>
      <c r="L1369" s="21">
        <v>7.874015748031496E-2</v>
      </c>
    </row>
    <row r="1370" spans="1:12" ht="15" hidden="1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203</v>
      </c>
      <c r="E1370" s="19">
        <v>168</v>
      </c>
      <c r="F1370" s="20">
        <v>371</v>
      </c>
      <c r="G1370" s="21">
        <v>5.5290611028315944</v>
      </c>
      <c r="H1370" s="19">
        <v>1788</v>
      </c>
      <c r="I1370" s="19">
        <v>0</v>
      </c>
      <c r="J1370" s="19">
        <v>1</v>
      </c>
      <c r="K1370" s="22">
        <v>1</v>
      </c>
      <c r="L1370" s="21">
        <v>5.5928411633109618E-2</v>
      </c>
    </row>
    <row r="1371" spans="1:12" ht="15" hidden="1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10</v>
      </c>
      <c r="E1371" s="19">
        <v>14</v>
      </c>
      <c r="F1371" s="20">
        <v>24</v>
      </c>
      <c r="G1371" s="21">
        <v>2.8880866425992782</v>
      </c>
      <c r="H1371" s="35">
        <v>453</v>
      </c>
      <c r="I1371" s="19">
        <v>0</v>
      </c>
      <c r="J1371" s="19">
        <v>3</v>
      </c>
      <c r="K1371" s="22">
        <v>3</v>
      </c>
      <c r="L1371" s="21">
        <v>0.66225165562913912</v>
      </c>
    </row>
    <row r="1372" spans="1:12" ht="15" hidden="1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14</v>
      </c>
      <c r="E1372" s="19">
        <v>7</v>
      </c>
      <c r="F1372" s="20">
        <v>21</v>
      </c>
      <c r="G1372" s="21">
        <v>3.4539473684210531</v>
      </c>
      <c r="H1372" s="35">
        <v>365</v>
      </c>
      <c r="I1372" s="19">
        <v>0</v>
      </c>
      <c r="J1372" s="19">
        <v>0</v>
      </c>
      <c r="K1372" s="22">
        <v>0</v>
      </c>
      <c r="L1372" s="21">
        <v>0</v>
      </c>
    </row>
    <row r="1373" spans="1:12" ht="15" hidden="1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15</v>
      </c>
      <c r="E1373" s="19">
        <v>16</v>
      </c>
      <c r="F1373" s="20">
        <v>31</v>
      </c>
      <c r="G1373" s="21">
        <v>6.1264822134387353</v>
      </c>
      <c r="H1373" s="19">
        <v>136</v>
      </c>
      <c r="I1373" s="19">
        <v>0</v>
      </c>
      <c r="J1373" s="19">
        <v>1</v>
      </c>
      <c r="K1373" s="22">
        <v>1</v>
      </c>
      <c r="L1373" s="21">
        <v>0.73529411764705876</v>
      </c>
    </row>
    <row r="1374" spans="1:12" ht="15" hidden="1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308</v>
      </c>
      <c r="E1374" s="29">
        <v>323</v>
      </c>
      <c r="F1374" s="29">
        <v>631</v>
      </c>
      <c r="G1374" s="31">
        <v>4.3874287303573913</v>
      </c>
      <c r="H1374" s="29">
        <v>6270</v>
      </c>
      <c r="I1374" s="29">
        <v>15</v>
      </c>
      <c r="J1374" s="29">
        <v>15</v>
      </c>
      <c r="K1374" s="36">
        <v>30</v>
      </c>
      <c r="L1374" s="31">
        <v>0.4784688995215311</v>
      </c>
    </row>
    <row r="1375" spans="1:12" ht="15" hidden="1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30</v>
      </c>
      <c r="E1375" s="19">
        <v>22</v>
      </c>
      <c r="F1375" s="20">
        <v>52</v>
      </c>
      <c r="G1375" s="21">
        <v>4.2105263157894735</v>
      </c>
      <c r="H1375" s="19">
        <v>599</v>
      </c>
      <c r="I1375" s="19">
        <v>2</v>
      </c>
      <c r="J1375" s="19">
        <v>2</v>
      </c>
      <c r="K1375" s="22">
        <v>4</v>
      </c>
      <c r="L1375" s="21">
        <v>0.667779632721202</v>
      </c>
    </row>
    <row r="1376" spans="1:12" ht="15" hidden="1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80</v>
      </c>
      <c r="E1376" s="19">
        <v>90</v>
      </c>
      <c r="F1376" s="20">
        <v>170</v>
      </c>
      <c r="G1376" s="21">
        <v>4.3059777102330292</v>
      </c>
      <c r="H1376" s="19">
        <v>1667</v>
      </c>
      <c r="I1376" s="19">
        <v>6</v>
      </c>
      <c r="J1376" s="19">
        <v>8</v>
      </c>
      <c r="K1376" s="22">
        <v>14</v>
      </c>
      <c r="L1376" s="21">
        <v>0.8398320335932814</v>
      </c>
    </row>
    <row r="1377" spans="1:12" ht="15" hidden="1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40</v>
      </c>
      <c r="E1377" s="19">
        <v>41</v>
      </c>
      <c r="F1377" s="20">
        <v>81</v>
      </c>
      <c r="G1377" s="21">
        <v>6.9707401032702236</v>
      </c>
      <c r="H1377" s="35">
        <v>447</v>
      </c>
      <c r="I1377" s="19">
        <v>0</v>
      </c>
      <c r="J1377" s="19">
        <v>0</v>
      </c>
      <c r="K1377" s="22">
        <v>0</v>
      </c>
      <c r="L1377" s="21">
        <v>0</v>
      </c>
    </row>
    <row r="1378" spans="1:12" ht="15" hidden="1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24</v>
      </c>
      <c r="E1378" s="19">
        <v>25</v>
      </c>
      <c r="F1378" s="20">
        <v>49</v>
      </c>
      <c r="G1378" s="21">
        <v>4.954499494438827</v>
      </c>
      <c r="H1378" s="35">
        <v>344</v>
      </c>
      <c r="I1378" s="19">
        <v>0</v>
      </c>
      <c r="J1378" s="19">
        <v>0</v>
      </c>
      <c r="K1378" s="22">
        <v>0</v>
      </c>
      <c r="L1378" s="21">
        <v>0</v>
      </c>
    </row>
    <row r="1379" spans="1:12" ht="15" hidden="1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16</v>
      </c>
      <c r="E1379" s="19">
        <v>22</v>
      </c>
      <c r="F1379" s="20">
        <v>38</v>
      </c>
      <c r="G1379" s="21">
        <v>3.1746031746031744</v>
      </c>
      <c r="H1379" s="35">
        <v>497</v>
      </c>
      <c r="I1379" s="19">
        <v>1</v>
      </c>
      <c r="J1379" s="19">
        <v>0</v>
      </c>
      <c r="K1379" s="22">
        <v>1</v>
      </c>
      <c r="L1379" s="21">
        <v>0.2012072434607646</v>
      </c>
    </row>
    <row r="1380" spans="1:12" ht="15" hidden="1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19</v>
      </c>
      <c r="E1380" s="19">
        <v>17</v>
      </c>
      <c r="F1380" s="20">
        <v>36</v>
      </c>
      <c r="G1380" s="21">
        <v>3.8585209003215439</v>
      </c>
      <c r="H1380" s="35">
        <v>331</v>
      </c>
      <c r="I1380" s="19">
        <v>0</v>
      </c>
      <c r="J1380" s="19">
        <v>0</v>
      </c>
      <c r="K1380" s="22">
        <v>0</v>
      </c>
      <c r="L1380" s="21">
        <v>0</v>
      </c>
    </row>
    <row r="1381" spans="1:12" ht="15" hidden="1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27</v>
      </c>
      <c r="E1381" s="19">
        <v>24</v>
      </c>
      <c r="F1381" s="20">
        <v>51</v>
      </c>
      <c r="G1381" s="21">
        <v>3.9596273291925463</v>
      </c>
      <c r="H1381" s="35">
        <v>588</v>
      </c>
      <c r="I1381" s="19">
        <v>0</v>
      </c>
      <c r="J1381" s="19">
        <v>1</v>
      </c>
      <c r="K1381" s="22">
        <v>1</v>
      </c>
      <c r="L1381" s="21">
        <v>0.17006802721088435</v>
      </c>
    </row>
    <row r="1382" spans="1:12" ht="15" hidden="1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9</v>
      </c>
      <c r="E1382" s="19">
        <v>11</v>
      </c>
      <c r="F1382" s="20">
        <v>20</v>
      </c>
      <c r="G1382" s="21">
        <v>3.6429872495446269</v>
      </c>
      <c r="H1382" s="19">
        <v>179</v>
      </c>
      <c r="I1382" s="19">
        <v>0</v>
      </c>
      <c r="J1382" s="19">
        <v>0</v>
      </c>
      <c r="K1382" s="22">
        <v>0</v>
      </c>
      <c r="L1382" s="21">
        <v>0</v>
      </c>
    </row>
    <row r="1383" spans="1:12" ht="15" hidden="1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47</v>
      </c>
      <c r="E1383" s="19">
        <v>51</v>
      </c>
      <c r="F1383" s="20">
        <v>98</v>
      </c>
      <c r="G1383" s="21">
        <v>4.0462427745664744</v>
      </c>
      <c r="H1383" s="19">
        <v>1339</v>
      </c>
      <c r="I1383" s="19">
        <v>5</v>
      </c>
      <c r="J1383" s="19">
        <v>4</v>
      </c>
      <c r="K1383" s="22">
        <v>9</v>
      </c>
      <c r="L1383" s="21">
        <v>0.67214339058999251</v>
      </c>
    </row>
    <row r="1384" spans="1:12" ht="15" hidden="1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16</v>
      </c>
      <c r="E1384" s="19">
        <v>20</v>
      </c>
      <c r="F1384" s="20">
        <v>36</v>
      </c>
      <c r="G1384" s="21">
        <v>5.4628224582701064</v>
      </c>
      <c r="H1384" s="19">
        <v>279</v>
      </c>
      <c r="I1384" s="19">
        <v>1</v>
      </c>
      <c r="J1384" s="19">
        <v>0</v>
      </c>
      <c r="K1384" s="22">
        <v>1</v>
      </c>
      <c r="L1384" s="21">
        <v>0.35842293906810035</v>
      </c>
    </row>
    <row r="1385" spans="1:12" ht="15" hidden="1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313</v>
      </c>
      <c r="E1385" s="29">
        <v>300</v>
      </c>
      <c r="F1385" s="29">
        <v>613</v>
      </c>
      <c r="G1385" s="31">
        <v>4.709226396251057</v>
      </c>
      <c r="H1385" s="29">
        <v>4033</v>
      </c>
      <c r="I1385" s="29">
        <v>9</v>
      </c>
      <c r="J1385" s="29">
        <v>4</v>
      </c>
      <c r="K1385" s="36">
        <v>13</v>
      </c>
      <c r="L1385" s="31">
        <v>0.3223406893131664</v>
      </c>
    </row>
    <row r="1386" spans="1:12" ht="15" hidden="1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32</v>
      </c>
      <c r="E1386" s="19">
        <v>29</v>
      </c>
      <c r="F1386" s="20">
        <v>61</v>
      </c>
      <c r="G1386" s="21">
        <v>4.5118343195266277</v>
      </c>
      <c r="H1386" s="35">
        <v>479</v>
      </c>
      <c r="I1386" s="19">
        <v>2</v>
      </c>
      <c r="J1386" s="19">
        <v>1</v>
      </c>
      <c r="K1386" s="22">
        <v>3</v>
      </c>
      <c r="L1386" s="21">
        <v>0.62630480167014613</v>
      </c>
    </row>
    <row r="1387" spans="1:12" ht="15" hidden="1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38</v>
      </c>
      <c r="E1387" s="19">
        <v>31</v>
      </c>
      <c r="F1387" s="20">
        <v>69</v>
      </c>
      <c r="G1387" s="21">
        <v>7.2861668426610349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hidden="1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9</v>
      </c>
      <c r="E1388" s="19">
        <v>4</v>
      </c>
      <c r="F1388" s="20">
        <v>13</v>
      </c>
      <c r="G1388" s="21">
        <v>3.6931818181818183</v>
      </c>
      <c r="H1388" s="35">
        <v>128</v>
      </c>
      <c r="I1388" s="19">
        <v>0</v>
      </c>
      <c r="J1388" s="19">
        <v>0</v>
      </c>
      <c r="K1388" s="22">
        <v>0</v>
      </c>
      <c r="L1388" s="21">
        <v>0</v>
      </c>
    </row>
    <row r="1389" spans="1:12" ht="15" hidden="1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12</v>
      </c>
      <c r="E1389" s="19">
        <v>15</v>
      </c>
      <c r="F1389" s="20">
        <v>27</v>
      </c>
      <c r="G1389" s="21">
        <v>3.9823008849557522</v>
      </c>
      <c r="H1389" s="35">
        <v>225</v>
      </c>
      <c r="I1389" s="19">
        <v>1</v>
      </c>
      <c r="J1389" s="19">
        <v>0</v>
      </c>
      <c r="K1389" s="22">
        <v>1</v>
      </c>
      <c r="L1389" s="21">
        <v>0.44444444444444442</v>
      </c>
    </row>
    <row r="1390" spans="1:12" ht="15" hidden="1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23</v>
      </c>
      <c r="E1390" s="19">
        <v>20</v>
      </c>
      <c r="F1390" s="20">
        <v>43</v>
      </c>
      <c r="G1390" s="21">
        <v>4.1545893719806761</v>
      </c>
      <c r="H1390" s="35">
        <v>310</v>
      </c>
      <c r="I1390" s="19">
        <v>1</v>
      </c>
      <c r="J1390" s="19">
        <v>0</v>
      </c>
      <c r="K1390" s="22">
        <v>1</v>
      </c>
      <c r="L1390" s="21">
        <v>0.32258064516129031</v>
      </c>
    </row>
    <row r="1391" spans="1:12" ht="15" hidden="1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41</v>
      </c>
      <c r="E1391" s="19">
        <v>48</v>
      </c>
      <c r="F1391" s="20">
        <v>89</v>
      </c>
      <c r="G1391" s="21">
        <v>6.5249266862170083</v>
      </c>
      <c r="H1391" s="35">
        <v>417</v>
      </c>
      <c r="I1391" s="19">
        <v>0</v>
      </c>
      <c r="J1391" s="19">
        <v>1</v>
      </c>
      <c r="K1391" s="22">
        <v>1</v>
      </c>
      <c r="L1391" s="21">
        <v>0.23980815347721821</v>
      </c>
    </row>
    <row r="1392" spans="1:12" ht="15" hidden="1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36</v>
      </c>
      <c r="E1392" s="19">
        <v>35</v>
      </c>
      <c r="F1392" s="20">
        <v>71</v>
      </c>
      <c r="G1392" s="21">
        <v>4.7940580688723839</v>
      </c>
      <c r="H1392" s="35">
        <v>493</v>
      </c>
      <c r="I1392" s="19">
        <v>1</v>
      </c>
      <c r="J1392" s="19">
        <v>2</v>
      </c>
      <c r="K1392" s="22">
        <v>3</v>
      </c>
      <c r="L1392" s="21">
        <v>0.6085192697768762</v>
      </c>
    </row>
    <row r="1393" spans="1:12" ht="15" hidden="1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10</v>
      </c>
      <c r="E1393" s="19">
        <v>16</v>
      </c>
      <c r="F1393" s="20">
        <v>26</v>
      </c>
      <c r="G1393" s="21">
        <v>3.1438935912938328</v>
      </c>
      <c r="H1393" s="35">
        <v>309</v>
      </c>
      <c r="I1393" s="19">
        <v>1</v>
      </c>
      <c r="J1393" s="19">
        <v>0</v>
      </c>
      <c r="K1393" s="22">
        <v>1</v>
      </c>
      <c r="L1393" s="21">
        <v>0.3236245954692557</v>
      </c>
    </row>
    <row r="1394" spans="1:12" ht="15" hidden="1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80</v>
      </c>
      <c r="E1394" s="19">
        <v>85</v>
      </c>
      <c r="F1394" s="20">
        <v>165</v>
      </c>
      <c r="G1394" s="21">
        <v>4.6050795422830033</v>
      </c>
      <c r="H1394" s="35">
        <v>953</v>
      </c>
      <c r="I1394" s="19">
        <v>3</v>
      </c>
      <c r="J1394" s="19">
        <v>0</v>
      </c>
      <c r="K1394" s="22">
        <v>3</v>
      </c>
      <c r="L1394" s="21">
        <v>0.31479538300104931</v>
      </c>
    </row>
    <row r="1395" spans="1:12" ht="15" hidden="1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17</v>
      </c>
      <c r="E1395" s="19">
        <v>9</v>
      </c>
      <c r="F1395" s="20">
        <v>26</v>
      </c>
      <c r="G1395" s="21">
        <v>3.2953105196451205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hidden="1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15</v>
      </c>
      <c r="E1396" s="19">
        <v>8</v>
      </c>
      <c r="F1396" s="20">
        <v>23</v>
      </c>
      <c r="G1396" s="21">
        <v>3.7766830870279149</v>
      </c>
      <c r="H1396" s="19">
        <v>216</v>
      </c>
      <c r="I1396" s="19">
        <v>0</v>
      </c>
      <c r="J1396" s="19">
        <v>0</v>
      </c>
      <c r="K1396" s="22">
        <v>0</v>
      </c>
      <c r="L1396" s="21">
        <v>0</v>
      </c>
    </row>
    <row r="1397" spans="1:12" ht="15" hidden="1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461</v>
      </c>
      <c r="E1397" s="29">
        <v>440</v>
      </c>
      <c r="F1397" s="29">
        <v>901</v>
      </c>
      <c r="G1397" s="31">
        <v>5.3765365795440987</v>
      </c>
      <c r="H1397" s="29">
        <v>6241</v>
      </c>
      <c r="I1397" s="29">
        <v>17</v>
      </c>
      <c r="J1397" s="29">
        <v>8</v>
      </c>
      <c r="K1397" s="36">
        <v>25</v>
      </c>
      <c r="L1397" s="31">
        <v>0.40057683063611604</v>
      </c>
    </row>
    <row r="1398" spans="1:12" ht="15" hidden="1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41</v>
      </c>
      <c r="E1398" s="19">
        <v>52</v>
      </c>
      <c r="F1398" s="20">
        <v>93</v>
      </c>
      <c r="G1398" s="21">
        <v>4.84375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hidden="1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60</v>
      </c>
      <c r="E1399" s="19">
        <v>59</v>
      </c>
      <c r="F1399" s="20">
        <v>119</v>
      </c>
      <c r="G1399" s="21">
        <v>6.3197026022304827</v>
      </c>
      <c r="H1399" s="35">
        <v>827</v>
      </c>
      <c r="I1399" s="19">
        <v>0</v>
      </c>
      <c r="J1399" s="19">
        <v>0</v>
      </c>
      <c r="K1399" s="22">
        <v>0</v>
      </c>
      <c r="L1399" s="21">
        <v>0</v>
      </c>
    </row>
    <row r="1400" spans="1:12" ht="15" hidden="1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24</v>
      </c>
      <c r="E1400" s="19">
        <v>18</v>
      </c>
      <c r="F1400" s="20">
        <v>42</v>
      </c>
      <c r="G1400" s="21">
        <v>4.2296072507552873</v>
      </c>
      <c r="H1400" s="35">
        <v>306</v>
      </c>
      <c r="I1400" s="19">
        <v>0</v>
      </c>
      <c r="J1400" s="19">
        <v>0</v>
      </c>
      <c r="K1400" s="22">
        <v>0</v>
      </c>
      <c r="L1400" s="21">
        <v>0</v>
      </c>
    </row>
    <row r="1401" spans="1:12" ht="15" hidden="1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64</v>
      </c>
      <c r="E1401" s="19">
        <v>67</v>
      </c>
      <c r="F1401" s="20">
        <v>131</v>
      </c>
      <c r="G1401" s="21">
        <v>7.3595505617977519</v>
      </c>
      <c r="H1401" s="35">
        <v>443</v>
      </c>
      <c r="I1401" s="19">
        <v>0</v>
      </c>
      <c r="J1401" s="19">
        <v>0</v>
      </c>
      <c r="K1401" s="22">
        <v>0</v>
      </c>
      <c r="L1401" s="21">
        <v>0</v>
      </c>
    </row>
    <row r="1402" spans="1:12" ht="15" hidden="1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64</v>
      </c>
      <c r="E1402" s="19">
        <v>41</v>
      </c>
      <c r="F1402" s="20">
        <v>105</v>
      </c>
      <c r="G1402" s="21">
        <v>7.5268817204301079</v>
      </c>
      <c r="H1402" s="35">
        <v>552</v>
      </c>
      <c r="I1402" s="19">
        <v>1</v>
      </c>
      <c r="J1402" s="19">
        <v>0</v>
      </c>
      <c r="K1402" s="22">
        <v>1</v>
      </c>
      <c r="L1402" s="21">
        <v>0.18115942028985507</v>
      </c>
    </row>
    <row r="1403" spans="1:12" ht="15" hidden="1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28</v>
      </c>
      <c r="E1403" s="19">
        <v>18</v>
      </c>
      <c r="F1403" s="20">
        <v>46</v>
      </c>
      <c r="G1403" s="21">
        <v>5.5023923444976077</v>
      </c>
      <c r="H1403" s="35">
        <v>313</v>
      </c>
      <c r="I1403" s="19">
        <v>0</v>
      </c>
      <c r="J1403" s="19">
        <v>0</v>
      </c>
      <c r="K1403" s="22">
        <v>0</v>
      </c>
      <c r="L1403" s="21">
        <v>0</v>
      </c>
    </row>
    <row r="1404" spans="1:12" ht="15" hidden="1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40</v>
      </c>
      <c r="E1404" s="19">
        <v>52</v>
      </c>
      <c r="F1404" s="20">
        <v>92</v>
      </c>
      <c r="G1404" s="21">
        <v>4.5342533267619514</v>
      </c>
      <c r="H1404" s="35">
        <v>535</v>
      </c>
      <c r="I1404" s="19">
        <v>0</v>
      </c>
      <c r="J1404" s="19">
        <v>0</v>
      </c>
      <c r="K1404" s="22">
        <v>0</v>
      </c>
      <c r="L1404" s="21">
        <v>0</v>
      </c>
    </row>
    <row r="1405" spans="1:12" ht="15" hidden="1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21</v>
      </c>
      <c r="E1405" s="19">
        <v>20</v>
      </c>
      <c r="F1405" s="20">
        <v>41</v>
      </c>
      <c r="G1405" s="21">
        <v>4.5606229143492776</v>
      </c>
      <c r="H1405" s="35">
        <v>394</v>
      </c>
      <c r="I1405" s="19">
        <v>0</v>
      </c>
      <c r="J1405" s="19">
        <v>0</v>
      </c>
      <c r="K1405" s="22">
        <v>0</v>
      </c>
      <c r="L1405" s="21">
        <v>0</v>
      </c>
    </row>
    <row r="1406" spans="1:12" ht="15" hidden="1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42</v>
      </c>
      <c r="E1406" s="19">
        <v>47</v>
      </c>
      <c r="F1406" s="20">
        <v>89</v>
      </c>
      <c r="G1406" s="21">
        <v>4.863387978142077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hidden="1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26</v>
      </c>
      <c r="E1407" s="19">
        <v>22</v>
      </c>
      <c r="F1407" s="20">
        <v>48</v>
      </c>
      <c r="G1407" s="21">
        <v>4.646660212971927</v>
      </c>
      <c r="H1407" s="19">
        <v>400</v>
      </c>
      <c r="I1407" s="19">
        <v>0</v>
      </c>
      <c r="J1407" s="19">
        <v>0</v>
      </c>
      <c r="K1407" s="22">
        <v>0</v>
      </c>
      <c r="L1407" s="21">
        <v>0</v>
      </c>
    </row>
    <row r="1408" spans="1:12" ht="15" hidden="1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51</v>
      </c>
      <c r="E1408" s="19">
        <v>44</v>
      </c>
      <c r="F1408" s="20">
        <v>95</v>
      </c>
      <c r="G1408" s="21">
        <v>4.3981481481481479</v>
      </c>
      <c r="H1408" s="19">
        <v>1143</v>
      </c>
      <c r="I1408" s="19">
        <v>16</v>
      </c>
      <c r="J1408" s="19">
        <v>8</v>
      </c>
      <c r="K1408" s="22">
        <v>24</v>
      </c>
      <c r="L1408" s="21">
        <v>2.0997375328083989</v>
      </c>
    </row>
    <row r="1409" spans="1:12" ht="15" hidden="1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57</v>
      </c>
      <c r="E1409" s="38">
        <v>58</v>
      </c>
      <c r="F1409" s="38">
        <v>115</v>
      </c>
      <c r="G1409" s="31">
        <v>1.5919158361018826</v>
      </c>
      <c r="H1409" s="29">
        <v>3210</v>
      </c>
      <c r="I1409" s="38">
        <v>20</v>
      </c>
      <c r="J1409" s="38">
        <v>11</v>
      </c>
      <c r="K1409" s="39">
        <v>31</v>
      </c>
      <c r="L1409" s="31">
        <v>0.96573208722741444</v>
      </c>
    </row>
    <row r="1410" spans="1:12" ht="15" hidden="1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0</v>
      </c>
      <c r="E1410" s="35">
        <v>5</v>
      </c>
      <c r="F1410" s="40">
        <v>5</v>
      </c>
      <c r="G1410" s="21">
        <v>0.49652432969215493</v>
      </c>
      <c r="H1410" s="35">
        <v>453</v>
      </c>
      <c r="I1410" s="35">
        <v>0</v>
      </c>
      <c r="J1410" s="35">
        <v>0</v>
      </c>
      <c r="K1410" s="41">
        <v>0</v>
      </c>
      <c r="L1410" s="21">
        <v>0</v>
      </c>
    </row>
    <row r="1411" spans="1:12" ht="15" hidden="1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27</v>
      </c>
      <c r="E1411" s="35">
        <v>31</v>
      </c>
      <c r="F1411" s="40">
        <v>58</v>
      </c>
      <c r="G1411" s="21">
        <v>3.269447576099211</v>
      </c>
      <c r="H1411" s="19">
        <v>809</v>
      </c>
      <c r="I1411" s="35">
        <v>2</v>
      </c>
      <c r="J1411" s="35">
        <v>1</v>
      </c>
      <c r="K1411" s="41">
        <v>3</v>
      </c>
      <c r="L1411" s="21">
        <v>0.37082818294190362</v>
      </c>
    </row>
    <row r="1412" spans="1:12" ht="15" hidden="1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9</v>
      </c>
      <c r="E1412" s="35">
        <v>6</v>
      </c>
      <c r="F1412" s="40">
        <v>15</v>
      </c>
      <c r="G1412" s="21">
        <v>0.56264066016504122</v>
      </c>
      <c r="H1412" s="19">
        <v>1106</v>
      </c>
      <c r="I1412" s="35">
        <v>2</v>
      </c>
      <c r="J1412" s="35">
        <v>2</v>
      </c>
      <c r="K1412" s="41">
        <v>4</v>
      </c>
      <c r="L1412" s="21">
        <v>0.36166365280289331</v>
      </c>
    </row>
    <row r="1413" spans="1:12" ht="15" hidden="1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21</v>
      </c>
      <c r="E1413" s="35">
        <v>16</v>
      </c>
      <c r="F1413" s="40">
        <v>37</v>
      </c>
      <c r="G1413" s="21">
        <v>2.9272151898734178</v>
      </c>
      <c r="H1413" s="35">
        <v>588</v>
      </c>
      <c r="I1413" s="35">
        <v>16</v>
      </c>
      <c r="J1413" s="35">
        <v>8</v>
      </c>
      <c r="K1413" s="41">
        <v>24</v>
      </c>
      <c r="L1413" s="21">
        <v>4.0816326530612246</v>
      </c>
    </row>
    <row r="1414" spans="1:12" ht="15" hidden="1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0</v>
      </c>
      <c r="E1414" s="35">
        <v>0</v>
      </c>
      <c r="F1414" s="40">
        <v>0</v>
      </c>
      <c r="G1414" s="21">
        <v>0</v>
      </c>
      <c r="H1414" s="19">
        <v>254</v>
      </c>
      <c r="I1414" s="35">
        <v>0</v>
      </c>
      <c r="J1414" s="35">
        <v>0</v>
      </c>
      <c r="K1414" s="41">
        <v>0</v>
      </c>
      <c r="L1414" s="21">
        <v>0</v>
      </c>
    </row>
    <row r="1415" spans="1:12" ht="15" hidden="1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884</v>
      </c>
      <c r="E1415" s="38">
        <v>843</v>
      </c>
      <c r="F1415" s="38">
        <v>1727</v>
      </c>
      <c r="G1415" s="31">
        <v>4.2993353083223385</v>
      </c>
      <c r="H1415" s="29">
        <v>16884</v>
      </c>
      <c r="I1415" s="38">
        <v>84</v>
      </c>
      <c r="J1415" s="38">
        <v>68</v>
      </c>
      <c r="K1415" s="39">
        <v>152</v>
      </c>
      <c r="L1415" s="31">
        <v>0.90026060175313916</v>
      </c>
    </row>
    <row r="1416" spans="1:12" ht="15" customHeight="1" collapsed="1" x14ac:dyDescent="0.2">
      <c r="A1416" s="14" t="s">
        <v>2489</v>
      </c>
      <c r="B1416" s="8" t="s">
        <v>2490</v>
      </c>
      <c r="C1416" s="9">
        <v>103515</v>
      </c>
      <c r="D1416" s="9">
        <v>2885</v>
      </c>
      <c r="E1416" s="9">
        <v>2818</v>
      </c>
      <c r="F1416" s="9">
        <v>5703</v>
      </c>
      <c r="G1416" s="25">
        <v>5.5093464715258662</v>
      </c>
      <c r="H1416" s="9">
        <v>36948</v>
      </c>
      <c r="I1416" s="9">
        <v>79</v>
      </c>
      <c r="J1416" s="9">
        <v>63</v>
      </c>
      <c r="K1416" s="16">
        <v>142</v>
      </c>
      <c r="L1416" s="25">
        <v>0.38432391469091698</v>
      </c>
    </row>
    <row r="1417" spans="1:12" ht="15" hidden="1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794</v>
      </c>
      <c r="E1417" s="29">
        <v>754</v>
      </c>
      <c r="F1417" s="29">
        <v>1548</v>
      </c>
      <c r="G1417" s="31">
        <v>5.5228513325484316</v>
      </c>
      <c r="H1417" s="29">
        <v>9181</v>
      </c>
      <c r="I1417" s="29">
        <v>19</v>
      </c>
      <c r="J1417" s="29">
        <v>15</v>
      </c>
      <c r="K1417" s="36">
        <v>34</v>
      </c>
      <c r="L1417" s="31">
        <v>0.37033002940856113</v>
      </c>
    </row>
    <row r="1418" spans="1:12" ht="15" hidden="1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38</v>
      </c>
      <c r="E1418" s="19">
        <v>36</v>
      </c>
      <c r="F1418" s="20">
        <v>74</v>
      </c>
      <c r="G1418" s="21">
        <v>4.1713641488162345</v>
      </c>
      <c r="H1418" s="35">
        <v>615</v>
      </c>
      <c r="I1418" s="19">
        <v>0</v>
      </c>
      <c r="J1418" s="19">
        <v>3</v>
      </c>
      <c r="K1418" s="22">
        <v>3</v>
      </c>
      <c r="L1418" s="21">
        <v>0.48780487804878048</v>
      </c>
    </row>
    <row r="1419" spans="1:12" ht="15" hidden="1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39</v>
      </c>
      <c r="E1419" s="19">
        <v>49</v>
      </c>
      <c r="F1419" s="20">
        <v>88</v>
      </c>
      <c r="G1419" s="21">
        <v>4.4265593561368206</v>
      </c>
      <c r="H1419" s="35">
        <v>595</v>
      </c>
      <c r="I1419" s="19">
        <v>1</v>
      </c>
      <c r="J1419" s="19">
        <v>0</v>
      </c>
      <c r="K1419" s="22">
        <v>1</v>
      </c>
      <c r="L1419" s="21">
        <v>0.16806722689075632</v>
      </c>
    </row>
    <row r="1420" spans="1:12" ht="15" hidden="1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56</v>
      </c>
      <c r="E1420" s="19">
        <v>63</v>
      </c>
      <c r="F1420" s="20">
        <v>119</v>
      </c>
      <c r="G1420" s="21">
        <v>6.502732240437159</v>
      </c>
      <c r="H1420" s="19">
        <v>707</v>
      </c>
      <c r="I1420" s="19">
        <v>3</v>
      </c>
      <c r="J1420" s="19">
        <v>2</v>
      </c>
      <c r="K1420" s="22">
        <v>5</v>
      </c>
      <c r="L1420" s="21">
        <v>0.70721357850070721</v>
      </c>
    </row>
    <row r="1421" spans="1:12" ht="15" hidden="1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75</v>
      </c>
      <c r="E1421" s="19">
        <v>59</v>
      </c>
      <c r="F1421" s="20">
        <v>134</v>
      </c>
      <c r="G1421" s="21">
        <v>3.7949589351458508</v>
      </c>
      <c r="H1421" s="19">
        <v>1148</v>
      </c>
      <c r="I1421" s="19">
        <v>3</v>
      </c>
      <c r="J1421" s="19">
        <v>2</v>
      </c>
      <c r="K1421" s="22">
        <v>5</v>
      </c>
      <c r="L1421" s="21">
        <v>0.43554006968641112</v>
      </c>
    </row>
    <row r="1422" spans="1:12" ht="15" hidden="1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26</v>
      </c>
      <c r="E1422" s="19">
        <v>27</v>
      </c>
      <c r="F1422" s="20">
        <v>53</v>
      </c>
      <c r="G1422" s="21">
        <v>4.640980735551663</v>
      </c>
      <c r="H1422" s="35">
        <v>372</v>
      </c>
      <c r="I1422" s="19">
        <v>0</v>
      </c>
      <c r="J1422" s="19">
        <v>0</v>
      </c>
      <c r="K1422" s="22">
        <v>0</v>
      </c>
      <c r="L1422" s="21">
        <v>0</v>
      </c>
    </row>
    <row r="1423" spans="1:12" ht="15" hidden="1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37</v>
      </c>
      <c r="E1423" s="19">
        <v>27</v>
      </c>
      <c r="F1423" s="20">
        <v>64</v>
      </c>
      <c r="G1423" s="21">
        <v>5.6838365896980463</v>
      </c>
      <c r="H1423" s="35">
        <v>382</v>
      </c>
      <c r="I1423" s="19">
        <v>0</v>
      </c>
      <c r="J1423" s="19">
        <v>0</v>
      </c>
      <c r="K1423" s="22">
        <v>0</v>
      </c>
      <c r="L1423" s="21">
        <v>0</v>
      </c>
    </row>
    <row r="1424" spans="1:12" ht="15" hidden="1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37</v>
      </c>
      <c r="E1424" s="19">
        <v>42</v>
      </c>
      <c r="F1424" s="20">
        <v>79</v>
      </c>
      <c r="G1424" s="21">
        <v>4.2245989304812834</v>
      </c>
      <c r="H1424" s="35">
        <v>471</v>
      </c>
      <c r="I1424" s="19">
        <v>0</v>
      </c>
      <c r="J1424" s="19">
        <v>0</v>
      </c>
      <c r="K1424" s="22">
        <v>0</v>
      </c>
      <c r="L1424" s="21">
        <v>0</v>
      </c>
    </row>
    <row r="1425" spans="1:12" ht="15" hidden="1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60</v>
      </c>
      <c r="E1425" s="19">
        <v>45</v>
      </c>
      <c r="F1425" s="20">
        <v>105</v>
      </c>
      <c r="G1425" s="21">
        <v>6.1764705882352944</v>
      </c>
      <c r="H1425" s="35">
        <v>500</v>
      </c>
      <c r="I1425" s="19">
        <v>1</v>
      </c>
      <c r="J1425" s="19">
        <v>1</v>
      </c>
      <c r="K1425" s="22">
        <v>2</v>
      </c>
      <c r="L1425" s="21">
        <v>0.4</v>
      </c>
    </row>
    <row r="1426" spans="1:12" ht="15" hidden="1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60</v>
      </c>
      <c r="E1426" s="19">
        <v>48</v>
      </c>
      <c r="F1426" s="20">
        <v>108</v>
      </c>
      <c r="G1426" s="21">
        <v>4.8128342245989302</v>
      </c>
      <c r="H1426" s="35">
        <v>852</v>
      </c>
      <c r="I1426" s="19">
        <v>3</v>
      </c>
      <c r="J1426" s="19">
        <v>2</v>
      </c>
      <c r="K1426" s="22">
        <v>5</v>
      </c>
      <c r="L1426" s="21">
        <v>0.58685446009389663</v>
      </c>
    </row>
    <row r="1427" spans="1:12" ht="15" hidden="1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54</v>
      </c>
      <c r="E1427" s="19">
        <v>59</v>
      </c>
      <c r="F1427" s="20">
        <v>113</v>
      </c>
      <c r="G1427" s="21">
        <v>5.94111461619348</v>
      </c>
      <c r="H1427" s="35">
        <v>666</v>
      </c>
      <c r="I1427" s="19">
        <v>4</v>
      </c>
      <c r="J1427" s="19">
        <v>1</v>
      </c>
      <c r="K1427" s="22">
        <v>5</v>
      </c>
      <c r="L1427" s="21">
        <v>0.75075075075075071</v>
      </c>
    </row>
    <row r="1428" spans="1:12" ht="15" hidden="1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65</v>
      </c>
      <c r="E1428" s="19">
        <v>55</v>
      </c>
      <c r="F1428" s="20">
        <v>120</v>
      </c>
      <c r="G1428" s="21">
        <v>11.194029850746269</v>
      </c>
      <c r="H1428" s="35">
        <v>315</v>
      </c>
      <c r="I1428" s="19">
        <v>1</v>
      </c>
      <c r="J1428" s="19">
        <v>0</v>
      </c>
      <c r="K1428" s="22">
        <v>1</v>
      </c>
      <c r="L1428" s="21">
        <v>0.31746031746031744</v>
      </c>
    </row>
    <row r="1429" spans="1:12" ht="15" hidden="1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35</v>
      </c>
      <c r="E1429" s="19">
        <v>36</v>
      </c>
      <c r="F1429" s="20">
        <v>71</v>
      </c>
      <c r="G1429" s="21">
        <v>3.9664804469273744</v>
      </c>
      <c r="H1429" s="35">
        <v>849</v>
      </c>
      <c r="I1429" s="19">
        <v>0</v>
      </c>
      <c r="J1429" s="19">
        <v>0</v>
      </c>
      <c r="K1429" s="22">
        <v>0</v>
      </c>
      <c r="L1429" s="21">
        <v>0</v>
      </c>
    </row>
    <row r="1430" spans="1:12" ht="15" hidden="1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36</v>
      </c>
      <c r="E1430" s="19">
        <v>29</v>
      </c>
      <c r="F1430" s="20">
        <v>65</v>
      </c>
      <c r="G1430" s="21">
        <v>6.3352826510721245</v>
      </c>
      <c r="H1430" s="35">
        <v>281</v>
      </c>
      <c r="I1430" s="19">
        <v>0</v>
      </c>
      <c r="J1430" s="19">
        <v>0</v>
      </c>
      <c r="K1430" s="22">
        <v>0</v>
      </c>
      <c r="L1430" s="21">
        <v>0</v>
      </c>
    </row>
    <row r="1431" spans="1:12" ht="15" hidden="1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38</v>
      </c>
      <c r="E1431" s="19">
        <v>39</v>
      </c>
      <c r="F1431" s="20">
        <v>77</v>
      </c>
      <c r="G1431" s="21">
        <v>5.3959355290819904</v>
      </c>
      <c r="H1431" s="35">
        <v>281</v>
      </c>
      <c r="I1431" s="19">
        <v>0</v>
      </c>
      <c r="J1431" s="19">
        <v>0</v>
      </c>
      <c r="K1431" s="22">
        <v>0</v>
      </c>
      <c r="L1431" s="21">
        <v>0</v>
      </c>
    </row>
    <row r="1432" spans="1:12" ht="15" hidden="1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21</v>
      </c>
      <c r="E1432" s="19">
        <v>20</v>
      </c>
      <c r="F1432" s="20">
        <v>41</v>
      </c>
      <c r="G1432" s="21">
        <v>8.2828282828282838</v>
      </c>
      <c r="H1432" s="35">
        <v>145</v>
      </c>
      <c r="I1432" s="19">
        <v>0</v>
      </c>
      <c r="J1432" s="19">
        <v>1</v>
      </c>
      <c r="K1432" s="22">
        <v>1</v>
      </c>
      <c r="L1432" s="21">
        <v>0.68965517241379315</v>
      </c>
    </row>
    <row r="1433" spans="1:12" ht="15" hidden="1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50</v>
      </c>
      <c r="E1433" s="19">
        <v>56</v>
      </c>
      <c r="F1433" s="20">
        <v>106</v>
      </c>
      <c r="G1433" s="21">
        <v>8.8407005838198494</v>
      </c>
      <c r="H1433" s="35">
        <v>408</v>
      </c>
      <c r="I1433" s="19">
        <v>0</v>
      </c>
      <c r="J1433" s="19">
        <v>1</v>
      </c>
      <c r="K1433" s="22">
        <v>1</v>
      </c>
      <c r="L1433" s="21">
        <v>0.24509803921568626</v>
      </c>
    </row>
    <row r="1434" spans="1:12" ht="15" hidden="1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16</v>
      </c>
      <c r="E1434" s="19">
        <v>20</v>
      </c>
      <c r="F1434" s="20">
        <v>36</v>
      </c>
      <c r="G1434" s="21">
        <v>4.2352941176470589</v>
      </c>
      <c r="H1434" s="35">
        <v>319</v>
      </c>
      <c r="I1434" s="19">
        <v>3</v>
      </c>
      <c r="J1434" s="19">
        <v>1</v>
      </c>
      <c r="K1434" s="22">
        <v>4</v>
      </c>
      <c r="L1434" s="21">
        <v>1.2539184952978055</v>
      </c>
    </row>
    <row r="1435" spans="1:12" ht="15" hidden="1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51</v>
      </c>
      <c r="E1435" s="19">
        <v>44</v>
      </c>
      <c r="F1435" s="20">
        <v>95</v>
      </c>
      <c r="G1435" s="21">
        <v>8.9369708372530567</v>
      </c>
      <c r="H1435" s="19">
        <v>275</v>
      </c>
      <c r="I1435" s="19">
        <v>0</v>
      </c>
      <c r="J1435" s="19">
        <v>1</v>
      </c>
      <c r="K1435" s="22">
        <v>1</v>
      </c>
      <c r="L1435" s="21">
        <v>0.36363636363636365</v>
      </c>
    </row>
    <row r="1436" spans="1:12" ht="15" hidden="1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586</v>
      </c>
      <c r="E1436" s="29">
        <v>583</v>
      </c>
      <c r="F1436" s="29">
        <v>1169</v>
      </c>
      <c r="G1436" s="31">
        <v>4.9268765541366371</v>
      </c>
      <c r="H1436" s="29">
        <v>8665</v>
      </c>
      <c r="I1436" s="29">
        <v>18</v>
      </c>
      <c r="J1436" s="29">
        <v>20</v>
      </c>
      <c r="K1436" s="36">
        <v>38</v>
      </c>
      <c r="L1436" s="31">
        <v>0.4385458742065782</v>
      </c>
    </row>
    <row r="1437" spans="1:12" ht="15" hidden="1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40</v>
      </c>
      <c r="E1437" s="19">
        <v>38</v>
      </c>
      <c r="F1437" s="20">
        <v>78</v>
      </c>
      <c r="G1437" s="21">
        <v>3.8423645320197042</v>
      </c>
      <c r="H1437" s="19">
        <v>705</v>
      </c>
      <c r="I1437" s="19">
        <v>7</v>
      </c>
      <c r="J1437" s="19">
        <v>0</v>
      </c>
      <c r="K1437" s="22">
        <v>7</v>
      </c>
      <c r="L1437" s="21">
        <v>0.99290780141843982</v>
      </c>
    </row>
    <row r="1438" spans="1:12" ht="15" hidden="1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95</v>
      </c>
      <c r="E1438" s="19">
        <v>108</v>
      </c>
      <c r="F1438" s="20">
        <v>203</v>
      </c>
      <c r="G1438" s="21">
        <v>4.6936416184971099</v>
      </c>
      <c r="H1438" s="19">
        <v>1640</v>
      </c>
      <c r="I1438" s="19">
        <v>7</v>
      </c>
      <c r="J1438" s="19">
        <v>7</v>
      </c>
      <c r="K1438" s="22">
        <v>14</v>
      </c>
      <c r="L1438" s="21">
        <v>0.85365853658536595</v>
      </c>
    </row>
    <row r="1439" spans="1:12" ht="15" hidden="1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42</v>
      </c>
      <c r="E1439" s="19">
        <v>35</v>
      </c>
      <c r="F1439" s="20">
        <v>77</v>
      </c>
      <c r="G1439" s="21">
        <v>7.8172588832487317</v>
      </c>
      <c r="H1439" s="19">
        <v>-51</v>
      </c>
      <c r="I1439" s="19">
        <v>0</v>
      </c>
      <c r="J1439" s="19">
        <v>0</v>
      </c>
      <c r="K1439" s="22">
        <v>0</v>
      </c>
      <c r="L1439" s="21">
        <v>0</v>
      </c>
    </row>
    <row r="1440" spans="1:12" ht="15" hidden="1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92</v>
      </c>
      <c r="E1440" s="19">
        <v>103</v>
      </c>
      <c r="F1440" s="20">
        <v>195</v>
      </c>
      <c r="G1440" s="21">
        <v>4.788801571709234</v>
      </c>
      <c r="H1440" s="19">
        <v>1671</v>
      </c>
      <c r="I1440" s="19">
        <v>3</v>
      </c>
      <c r="J1440" s="19">
        <v>1</v>
      </c>
      <c r="K1440" s="22">
        <v>4</v>
      </c>
      <c r="L1440" s="21">
        <v>0.23937761819269898</v>
      </c>
    </row>
    <row r="1441" spans="1:12" ht="15" hidden="1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81</v>
      </c>
      <c r="E1441" s="19">
        <v>77</v>
      </c>
      <c r="F1441" s="20">
        <v>158</v>
      </c>
      <c r="G1441" s="21">
        <v>7.5670498084291191</v>
      </c>
      <c r="H1441" s="35">
        <v>445</v>
      </c>
      <c r="I1441" s="19">
        <v>0</v>
      </c>
      <c r="J1441" s="19">
        <v>1</v>
      </c>
      <c r="K1441" s="22">
        <v>1</v>
      </c>
      <c r="L1441" s="21">
        <v>0.22471910112359553</v>
      </c>
    </row>
    <row r="1442" spans="1:12" ht="15" hidden="1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27</v>
      </c>
      <c r="E1442" s="19">
        <v>26</v>
      </c>
      <c r="F1442" s="20">
        <v>53</v>
      </c>
      <c r="G1442" s="21">
        <v>5.342741935483871</v>
      </c>
      <c r="H1442" s="35">
        <v>385</v>
      </c>
      <c r="I1442" s="19">
        <v>1</v>
      </c>
      <c r="J1442" s="19">
        <v>1</v>
      </c>
      <c r="K1442" s="22">
        <v>2</v>
      </c>
      <c r="L1442" s="21">
        <v>0.51948051948051943</v>
      </c>
    </row>
    <row r="1443" spans="1:12" ht="15" hidden="1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24</v>
      </c>
      <c r="E1443" s="19">
        <v>25</v>
      </c>
      <c r="F1443" s="20">
        <v>49</v>
      </c>
      <c r="G1443" s="21">
        <v>4.286964129483815</v>
      </c>
      <c r="H1443" s="19">
        <v>422</v>
      </c>
      <c r="I1443" s="19">
        <v>0</v>
      </c>
      <c r="J1443" s="19">
        <v>0</v>
      </c>
      <c r="K1443" s="22">
        <v>0</v>
      </c>
      <c r="L1443" s="21">
        <v>0</v>
      </c>
    </row>
    <row r="1444" spans="1:12" ht="15" hidden="1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67</v>
      </c>
      <c r="E1444" s="19">
        <v>68</v>
      </c>
      <c r="F1444" s="20">
        <v>135</v>
      </c>
      <c r="G1444" s="21">
        <v>4.3731778425655978</v>
      </c>
      <c r="H1444" s="19">
        <v>1347</v>
      </c>
      <c r="I1444" s="19">
        <v>0</v>
      </c>
      <c r="J1444" s="19">
        <v>3</v>
      </c>
      <c r="K1444" s="22">
        <v>3</v>
      </c>
      <c r="L1444" s="21">
        <v>0.22271714922048996</v>
      </c>
    </row>
    <row r="1445" spans="1:12" ht="15" hidden="1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39</v>
      </c>
      <c r="E1445" s="19">
        <v>30</v>
      </c>
      <c r="F1445" s="20">
        <v>69</v>
      </c>
      <c r="G1445" s="21">
        <v>3.9293849658314355</v>
      </c>
      <c r="H1445" s="35">
        <v>631</v>
      </c>
      <c r="I1445" s="19">
        <v>0</v>
      </c>
      <c r="J1445" s="19">
        <v>3</v>
      </c>
      <c r="K1445" s="22">
        <v>3</v>
      </c>
      <c r="L1445" s="21">
        <v>0.47543581616481778</v>
      </c>
    </row>
    <row r="1446" spans="1:12" ht="15" hidden="1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23</v>
      </c>
      <c r="E1446" s="19">
        <v>21</v>
      </c>
      <c r="F1446" s="20">
        <v>44</v>
      </c>
      <c r="G1446" s="21">
        <v>5.0171037628278219</v>
      </c>
      <c r="H1446" s="19">
        <v>283</v>
      </c>
      <c r="I1446" s="19">
        <v>0</v>
      </c>
      <c r="J1446" s="19">
        <v>0</v>
      </c>
      <c r="K1446" s="22">
        <v>0</v>
      </c>
      <c r="L1446" s="21">
        <v>0</v>
      </c>
    </row>
    <row r="1447" spans="1:12" ht="15" hidden="1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56</v>
      </c>
      <c r="E1447" s="19">
        <v>52</v>
      </c>
      <c r="F1447" s="20">
        <v>108</v>
      </c>
      <c r="G1447" s="21">
        <v>4.5531197301854975</v>
      </c>
      <c r="H1447" s="19">
        <v>1187</v>
      </c>
      <c r="I1447" s="19">
        <v>0</v>
      </c>
      <c r="J1447" s="19">
        <v>4</v>
      </c>
      <c r="K1447" s="22">
        <v>4</v>
      </c>
      <c r="L1447" s="21">
        <v>0.33698399326032014</v>
      </c>
    </row>
    <row r="1448" spans="1:12" ht="15" hidden="1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693</v>
      </c>
      <c r="E1448" s="29">
        <v>738</v>
      </c>
      <c r="F1448" s="29">
        <v>1431</v>
      </c>
      <c r="G1448" s="31">
        <v>6.7186252875721859</v>
      </c>
      <c r="H1448" s="29">
        <v>6723</v>
      </c>
      <c r="I1448" s="29">
        <v>14</v>
      </c>
      <c r="J1448" s="29">
        <v>6</v>
      </c>
      <c r="K1448" s="36">
        <v>20</v>
      </c>
      <c r="L1448" s="31">
        <v>0.29748624126134166</v>
      </c>
    </row>
    <row r="1449" spans="1:12" ht="15" hidden="1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57</v>
      </c>
      <c r="E1449" s="19">
        <v>62</v>
      </c>
      <c r="F1449" s="20">
        <v>119</v>
      </c>
      <c r="G1449" s="21">
        <v>6.6332218506131548</v>
      </c>
      <c r="H1449" s="35">
        <v>390</v>
      </c>
      <c r="I1449" s="19">
        <v>0</v>
      </c>
      <c r="J1449" s="19">
        <v>0</v>
      </c>
      <c r="K1449" s="22">
        <v>0</v>
      </c>
      <c r="L1449" s="21">
        <v>0</v>
      </c>
    </row>
    <row r="1450" spans="1:12" ht="15" hidden="1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38</v>
      </c>
      <c r="E1450" s="19">
        <v>40</v>
      </c>
      <c r="F1450" s="20">
        <v>78</v>
      </c>
      <c r="G1450" s="21">
        <v>8.2539682539682531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hidden="1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46</v>
      </c>
      <c r="E1451" s="19">
        <v>50</v>
      </c>
      <c r="F1451" s="20">
        <v>96</v>
      </c>
      <c r="G1451" s="21">
        <v>5.9149722735674679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hidden="1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108</v>
      </c>
      <c r="E1452" s="19">
        <v>118</v>
      </c>
      <c r="F1452" s="20">
        <v>226</v>
      </c>
      <c r="G1452" s="21">
        <v>9.6746575342465757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hidden="1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34</v>
      </c>
      <c r="E1453" s="19">
        <v>33</v>
      </c>
      <c r="F1453" s="20">
        <v>67</v>
      </c>
      <c r="G1453" s="21">
        <v>5.2631578947368416</v>
      </c>
      <c r="H1453" s="35">
        <v>398</v>
      </c>
      <c r="I1453" s="19">
        <v>3</v>
      </c>
      <c r="J1453" s="19">
        <v>1</v>
      </c>
      <c r="K1453" s="22">
        <v>4</v>
      </c>
      <c r="L1453" s="21">
        <v>1.0050251256281406</v>
      </c>
    </row>
    <row r="1454" spans="1:12" ht="15" hidden="1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57</v>
      </c>
      <c r="E1454" s="19">
        <v>58</v>
      </c>
      <c r="F1454" s="20">
        <v>115</v>
      </c>
      <c r="G1454" s="21">
        <v>5.4015969938938468</v>
      </c>
      <c r="H1454" s="35">
        <v>753</v>
      </c>
      <c r="I1454" s="19">
        <v>5</v>
      </c>
      <c r="J1454" s="19">
        <v>2</v>
      </c>
      <c r="K1454" s="22">
        <v>7</v>
      </c>
      <c r="L1454" s="21">
        <v>0.92961487383798147</v>
      </c>
    </row>
    <row r="1455" spans="1:12" ht="15" hidden="1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90</v>
      </c>
      <c r="E1455" s="19">
        <v>93</v>
      </c>
      <c r="F1455" s="20">
        <v>183</v>
      </c>
      <c r="G1455" s="21">
        <v>11.111111111111111</v>
      </c>
      <c r="H1455" s="35">
        <v>304</v>
      </c>
      <c r="I1455" s="19">
        <v>0</v>
      </c>
      <c r="J1455" s="19">
        <v>0</v>
      </c>
      <c r="K1455" s="22">
        <v>0</v>
      </c>
      <c r="L1455" s="21">
        <v>0</v>
      </c>
    </row>
    <row r="1456" spans="1:12" ht="15" hidden="1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78</v>
      </c>
      <c r="E1456" s="19">
        <v>64</v>
      </c>
      <c r="F1456" s="20">
        <v>142</v>
      </c>
      <c r="G1456" s="21">
        <v>6.4810588772250117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hidden="1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26</v>
      </c>
      <c r="E1457" s="19">
        <v>40</v>
      </c>
      <c r="F1457" s="20">
        <v>66</v>
      </c>
      <c r="G1457" s="21">
        <v>2.3470839260312943</v>
      </c>
      <c r="H1457" s="19">
        <v>1432</v>
      </c>
      <c r="I1457" s="19">
        <v>4</v>
      </c>
      <c r="J1457" s="19">
        <v>3</v>
      </c>
      <c r="K1457" s="22">
        <v>7</v>
      </c>
      <c r="L1457" s="21">
        <v>0.48882681564245811</v>
      </c>
    </row>
    <row r="1458" spans="1:12" ht="15" hidden="1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49</v>
      </c>
      <c r="E1458" s="19">
        <v>67</v>
      </c>
      <c r="F1458" s="20">
        <v>116</v>
      </c>
      <c r="G1458" s="21">
        <v>10.933081998114986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hidden="1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70</v>
      </c>
      <c r="E1459" s="19">
        <v>64</v>
      </c>
      <c r="F1459" s="20">
        <v>134</v>
      </c>
      <c r="G1459" s="21">
        <v>5.7240495514737288</v>
      </c>
      <c r="H1459" s="35">
        <v>772</v>
      </c>
      <c r="I1459" s="19">
        <v>1</v>
      </c>
      <c r="J1459" s="19">
        <v>0</v>
      </c>
      <c r="K1459" s="22">
        <v>1</v>
      </c>
      <c r="L1459" s="21">
        <v>0.1295336787564767</v>
      </c>
    </row>
    <row r="1460" spans="1:12" ht="15" hidden="1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40</v>
      </c>
      <c r="E1460" s="19">
        <v>49</v>
      </c>
      <c r="F1460" s="20">
        <v>89</v>
      </c>
      <c r="G1460" s="21">
        <v>7.7593722755013079</v>
      </c>
      <c r="H1460" s="19">
        <v>400</v>
      </c>
      <c r="I1460" s="19">
        <v>1</v>
      </c>
      <c r="J1460" s="19">
        <v>0</v>
      </c>
      <c r="K1460" s="22">
        <v>1</v>
      </c>
      <c r="L1460" s="21">
        <v>0.25</v>
      </c>
    </row>
    <row r="1461" spans="1:12" ht="15" hidden="1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410</v>
      </c>
      <c r="E1461" s="38">
        <v>413</v>
      </c>
      <c r="F1461" s="38">
        <v>823</v>
      </c>
      <c r="G1461" s="31">
        <v>5.6373724227686832</v>
      </c>
      <c r="H1461" s="29">
        <v>4328</v>
      </c>
      <c r="I1461" s="38">
        <v>7</v>
      </c>
      <c r="J1461" s="38">
        <v>7</v>
      </c>
      <c r="K1461" s="39">
        <v>14</v>
      </c>
      <c r="L1461" s="31">
        <v>0.32347504621072093</v>
      </c>
    </row>
    <row r="1462" spans="1:12" ht="15" hidden="1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31</v>
      </c>
      <c r="E1462" s="35">
        <v>39</v>
      </c>
      <c r="F1462" s="40">
        <v>70</v>
      </c>
      <c r="G1462" s="21">
        <v>3.2543003254300324</v>
      </c>
      <c r="H1462" s="35">
        <v>754</v>
      </c>
      <c r="I1462" s="35">
        <v>4</v>
      </c>
      <c r="J1462" s="35">
        <v>5</v>
      </c>
      <c r="K1462" s="41">
        <v>9</v>
      </c>
      <c r="L1462" s="21">
        <v>1.1936339522546418</v>
      </c>
    </row>
    <row r="1463" spans="1:12" ht="15" hidden="1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106</v>
      </c>
      <c r="E1463" s="35">
        <v>102</v>
      </c>
      <c r="F1463" s="40">
        <v>208</v>
      </c>
      <c r="G1463" s="21">
        <v>7.2803640182009106</v>
      </c>
      <c r="H1463" s="35">
        <v>790</v>
      </c>
      <c r="I1463" s="35">
        <v>0</v>
      </c>
      <c r="J1463" s="35">
        <v>0</v>
      </c>
      <c r="K1463" s="41">
        <v>0</v>
      </c>
      <c r="L1463" s="21">
        <v>0</v>
      </c>
    </row>
    <row r="1464" spans="1:12" ht="15" hidden="1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30</v>
      </c>
      <c r="E1464" s="35">
        <v>40</v>
      </c>
      <c r="F1464" s="40">
        <v>70</v>
      </c>
      <c r="G1464" s="21">
        <v>3.9281705948372618</v>
      </c>
      <c r="H1464" s="35">
        <v>620</v>
      </c>
      <c r="I1464" s="35">
        <v>0</v>
      </c>
      <c r="J1464" s="35">
        <v>0</v>
      </c>
      <c r="K1464" s="41">
        <v>0</v>
      </c>
      <c r="L1464" s="21">
        <v>0</v>
      </c>
    </row>
    <row r="1465" spans="1:12" ht="15" hidden="1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72</v>
      </c>
      <c r="E1465" s="35">
        <v>90</v>
      </c>
      <c r="F1465" s="40">
        <v>162</v>
      </c>
      <c r="G1465" s="21">
        <v>9.0604026845637584</v>
      </c>
      <c r="H1465" s="35">
        <v>382</v>
      </c>
      <c r="I1465" s="35">
        <v>0</v>
      </c>
      <c r="J1465" s="35">
        <v>0</v>
      </c>
      <c r="K1465" s="41">
        <v>0</v>
      </c>
      <c r="L1465" s="21">
        <v>0</v>
      </c>
    </row>
    <row r="1466" spans="1:12" ht="15" hidden="1" customHeight="1" outlineLevel="1" x14ac:dyDescent="0.2">
      <c r="A1466" s="42" t="s">
        <v>2583</v>
      </c>
      <c r="B1466" s="43" t="s">
        <v>2584</v>
      </c>
      <c r="C1466" s="47">
        <v>1210</v>
      </c>
      <c r="D1466" s="35">
        <v>24</v>
      </c>
      <c r="E1466" s="35">
        <v>17</v>
      </c>
      <c r="F1466" s="40">
        <v>41</v>
      </c>
      <c r="G1466" s="21">
        <v>3.3884297520661155</v>
      </c>
      <c r="H1466" s="35">
        <v>318</v>
      </c>
      <c r="I1466" s="35">
        <v>1</v>
      </c>
      <c r="J1466" s="35">
        <v>0</v>
      </c>
      <c r="K1466" s="48">
        <v>1</v>
      </c>
      <c r="L1466" s="46">
        <v>0.31446540880503149</v>
      </c>
    </row>
    <row r="1467" spans="1:12" ht="15" hidden="1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76</v>
      </c>
      <c r="E1467" s="35">
        <v>59</v>
      </c>
      <c r="F1467" s="40">
        <v>135</v>
      </c>
      <c r="G1467" s="21">
        <v>6.4500716674629714</v>
      </c>
      <c r="H1467" s="19">
        <v>381</v>
      </c>
      <c r="I1467" s="35">
        <v>1</v>
      </c>
      <c r="J1467" s="35">
        <v>1</v>
      </c>
      <c r="K1467" s="41">
        <v>2</v>
      </c>
      <c r="L1467" s="21">
        <v>0.52493438320209973</v>
      </c>
    </row>
    <row r="1468" spans="1:12" ht="15" hidden="1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71</v>
      </c>
      <c r="E1468" s="35">
        <v>66</v>
      </c>
      <c r="F1468" s="40">
        <v>137</v>
      </c>
      <c r="G1468" s="21">
        <v>5.0404709345106697</v>
      </c>
      <c r="H1468" s="19">
        <v>1083</v>
      </c>
      <c r="I1468" s="35">
        <v>1</v>
      </c>
      <c r="J1468" s="35">
        <v>1</v>
      </c>
      <c r="K1468" s="41">
        <v>2</v>
      </c>
      <c r="L1468" s="21">
        <v>0.18467220683287164</v>
      </c>
    </row>
    <row r="1469" spans="1:12" ht="15" hidden="1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402</v>
      </c>
      <c r="E1469" s="38">
        <v>330</v>
      </c>
      <c r="F1469" s="38">
        <v>732</v>
      </c>
      <c r="G1469" s="31">
        <v>4.6150936258747874</v>
      </c>
      <c r="H1469" s="29">
        <v>8051</v>
      </c>
      <c r="I1469" s="38">
        <v>21</v>
      </c>
      <c r="J1469" s="38">
        <v>15</v>
      </c>
      <c r="K1469" s="39">
        <v>36</v>
      </c>
      <c r="L1469" s="31">
        <v>0.44714942243199607</v>
      </c>
    </row>
    <row r="1470" spans="1:12" ht="15" customHeight="1" collapsed="1" x14ac:dyDescent="0.2">
      <c r="A1470" s="14" t="s">
        <v>2591</v>
      </c>
      <c r="B1470" s="8" t="s">
        <v>2440</v>
      </c>
      <c r="C1470" s="9">
        <v>60237</v>
      </c>
      <c r="D1470" s="9">
        <v>2052</v>
      </c>
      <c r="E1470" s="9">
        <v>1938</v>
      </c>
      <c r="F1470" s="9">
        <v>3990</v>
      </c>
      <c r="G1470" s="25">
        <v>6.6238358483988247</v>
      </c>
      <c r="H1470" s="9">
        <v>12098</v>
      </c>
      <c r="I1470" s="9">
        <v>51</v>
      </c>
      <c r="J1470" s="9">
        <v>58</v>
      </c>
      <c r="K1470" s="16">
        <v>109</v>
      </c>
      <c r="L1470" s="25">
        <v>0.90097536782939336</v>
      </c>
    </row>
    <row r="1471" spans="1:12" ht="15" hidden="1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297</v>
      </c>
      <c r="E1471" s="29">
        <v>262</v>
      </c>
      <c r="F1471" s="29">
        <v>559</v>
      </c>
      <c r="G1471" s="31">
        <v>7.0058904624639675</v>
      </c>
      <c r="H1471" s="38">
        <v>734</v>
      </c>
      <c r="I1471" s="29">
        <v>2</v>
      </c>
      <c r="J1471" s="29">
        <v>3</v>
      </c>
      <c r="K1471" s="36">
        <v>5</v>
      </c>
      <c r="L1471" s="31">
        <v>0.68119891008174382</v>
      </c>
    </row>
    <row r="1472" spans="1:12" ht="15" hidden="1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43</v>
      </c>
      <c r="E1472" s="19">
        <v>34</v>
      </c>
      <c r="F1472" s="20">
        <v>77</v>
      </c>
      <c r="G1472" s="21">
        <v>5.5316091954022992</v>
      </c>
      <c r="H1472" s="35">
        <v>-30</v>
      </c>
      <c r="I1472" s="19">
        <v>0</v>
      </c>
      <c r="J1472" s="19">
        <v>0</v>
      </c>
      <c r="K1472" s="22">
        <v>0</v>
      </c>
      <c r="L1472" s="21">
        <v>0</v>
      </c>
    </row>
    <row r="1473" spans="1:12" ht="15" hidden="1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30</v>
      </c>
      <c r="E1473" s="19">
        <v>30</v>
      </c>
      <c r="F1473" s="20">
        <v>60</v>
      </c>
      <c r="G1473" s="21">
        <v>3.8834951456310676</v>
      </c>
      <c r="H1473" s="35">
        <v>386</v>
      </c>
      <c r="I1473" s="19">
        <v>1</v>
      </c>
      <c r="J1473" s="19">
        <v>2</v>
      </c>
      <c r="K1473" s="22">
        <v>3</v>
      </c>
      <c r="L1473" s="21">
        <v>0.77720207253886009</v>
      </c>
    </row>
    <row r="1474" spans="1:12" ht="15" hidden="1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27</v>
      </c>
      <c r="E1474" s="19">
        <v>31</v>
      </c>
      <c r="F1474" s="20">
        <v>58</v>
      </c>
      <c r="G1474" s="21">
        <v>11.860940695296524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hidden="1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17</v>
      </c>
      <c r="E1475" s="19">
        <v>25</v>
      </c>
      <c r="F1475" s="20">
        <v>42</v>
      </c>
      <c r="G1475" s="21">
        <v>8.1081081081081088</v>
      </c>
      <c r="H1475" s="35">
        <v>92</v>
      </c>
      <c r="I1475" s="19">
        <v>0</v>
      </c>
      <c r="J1475" s="19">
        <v>0</v>
      </c>
      <c r="K1475" s="22">
        <v>0</v>
      </c>
      <c r="L1475" s="21">
        <v>0</v>
      </c>
    </row>
    <row r="1476" spans="1:12" ht="15" hidden="1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23</v>
      </c>
      <c r="E1476" s="19">
        <v>15</v>
      </c>
      <c r="F1476" s="20">
        <v>38</v>
      </c>
      <c r="G1476" s="21">
        <v>8.616780045351474</v>
      </c>
      <c r="H1476" s="35">
        <v>22</v>
      </c>
      <c r="I1476" s="19">
        <v>0</v>
      </c>
      <c r="J1476" s="19">
        <v>0</v>
      </c>
      <c r="K1476" s="22">
        <v>0</v>
      </c>
      <c r="L1476" s="21">
        <v>0</v>
      </c>
    </row>
    <row r="1477" spans="1:12" ht="15" hidden="1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19</v>
      </c>
      <c r="E1477" s="19">
        <v>12</v>
      </c>
      <c r="F1477" s="20">
        <v>31</v>
      </c>
      <c r="G1477" s="21">
        <v>4.5790251107828652</v>
      </c>
      <c r="H1477" s="35">
        <v>19</v>
      </c>
      <c r="I1477" s="19">
        <v>1</v>
      </c>
      <c r="J1477" s="19">
        <v>0</v>
      </c>
      <c r="K1477" s="22">
        <v>1</v>
      </c>
      <c r="L1477" s="21">
        <v>5.2631578947368416</v>
      </c>
    </row>
    <row r="1478" spans="1:12" ht="15" hidden="1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20</v>
      </c>
      <c r="E1478" s="19">
        <v>17</v>
      </c>
      <c r="F1478" s="20">
        <v>37</v>
      </c>
      <c r="G1478" s="21">
        <v>8.5846867749419946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hidden="1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34</v>
      </c>
      <c r="E1479" s="19">
        <v>30</v>
      </c>
      <c r="F1479" s="20">
        <v>64</v>
      </c>
      <c r="G1479" s="21">
        <v>7.8817733990147785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hidden="1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27</v>
      </c>
      <c r="E1480" s="19">
        <v>21</v>
      </c>
      <c r="F1480" s="20">
        <v>48</v>
      </c>
      <c r="G1480" s="21">
        <v>6.6759388038942973</v>
      </c>
      <c r="H1480" s="35">
        <v>35</v>
      </c>
      <c r="I1480" s="19">
        <v>0</v>
      </c>
      <c r="J1480" s="19">
        <v>1</v>
      </c>
      <c r="K1480" s="22">
        <v>1</v>
      </c>
      <c r="L1480" s="21">
        <v>2.8571428571428572</v>
      </c>
    </row>
    <row r="1481" spans="1:12" ht="15" hidden="1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20</v>
      </c>
      <c r="E1481" s="19">
        <v>16</v>
      </c>
      <c r="F1481" s="20">
        <v>36</v>
      </c>
      <c r="G1481" s="21">
        <v>5.8441558441558437</v>
      </c>
      <c r="H1481" s="35">
        <v>81</v>
      </c>
      <c r="I1481" s="19">
        <v>0</v>
      </c>
      <c r="J1481" s="19">
        <v>0</v>
      </c>
      <c r="K1481" s="22">
        <v>0</v>
      </c>
      <c r="L1481" s="21">
        <v>0</v>
      </c>
    </row>
    <row r="1482" spans="1:12" ht="15" hidden="1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37</v>
      </c>
      <c r="E1482" s="19">
        <v>31</v>
      </c>
      <c r="F1482" s="20">
        <v>68</v>
      </c>
      <c r="G1482" s="21">
        <v>20.058997050147493</v>
      </c>
      <c r="H1482" s="19">
        <v>33</v>
      </c>
      <c r="I1482" s="19">
        <v>0</v>
      </c>
      <c r="J1482" s="19">
        <v>0</v>
      </c>
      <c r="K1482" s="22">
        <v>0</v>
      </c>
      <c r="L1482" s="21">
        <v>0</v>
      </c>
    </row>
    <row r="1483" spans="1:12" ht="15" hidden="1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798</v>
      </c>
      <c r="E1483" s="29">
        <v>722</v>
      </c>
      <c r="F1483" s="29">
        <v>1520</v>
      </c>
      <c r="G1483" s="31">
        <v>8.6545578773558045</v>
      </c>
      <c r="H1483" s="29">
        <v>3229</v>
      </c>
      <c r="I1483" s="29">
        <v>4</v>
      </c>
      <c r="J1483" s="29">
        <v>6</v>
      </c>
      <c r="K1483" s="36">
        <v>10</v>
      </c>
      <c r="L1483" s="31">
        <v>0.30969340353050478</v>
      </c>
    </row>
    <row r="1484" spans="1:12" ht="15" hidden="1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54</v>
      </c>
      <c r="E1484" s="19">
        <v>45</v>
      </c>
      <c r="F1484" s="20">
        <v>99</v>
      </c>
      <c r="G1484" s="21">
        <v>4.047424366312347</v>
      </c>
      <c r="H1484" s="35">
        <v>578</v>
      </c>
      <c r="I1484" s="19">
        <v>2</v>
      </c>
      <c r="J1484" s="19">
        <v>2</v>
      </c>
      <c r="K1484" s="22">
        <v>4</v>
      </c>
      <c r="L1484" s="21">
        <v>0.69204152249134954</v>
      </c>
    </row>
    <row r="1485" spans="1:12" ht="15" hidden="1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60</v>
      </c>
      <c r="E1485" s="19">
        <v>59</v>
      </c>
      <c r="F1485" s="20">
        <v>119</v>
      </c>
      <c r="G1485" s="21">
        <v>11.018518518518519</v>
      </c>
      <c r="H1485" s="35">
        <v>92</v>
      </c>
      <c r="I1485" s="19">
        <v>0</v>
      </c>
      <c r="J1485" s="19">
        <v>0</v>
      </c>
      <c r="K1485" s="22">
        <v>0</v>
      </c>
      <c r="L1485" s="21">
        <v>0</v>
      </c>
    </row>
    <row r="1486" spans="1:12" ht="15" hidden="1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44</v>
      </c>
      <c r="E1486" s="19">
        <v>28</v>
      </c>
      <c r="F1486" s="20">
        <v>72</v>
      </c>
      <c r="G1486" s="21">
        <v>4.6183450930083385</v>
      </c>
      <c r="H1486" s="35">
        <v>581</v>
      </c>
      <c r="I1486" s="19">
        <v>0</v>
      </c>
      <c r="J1486" s="19">
        <v>0</v>
      </c>
      <c r="K1486" s="22">
        <v>0</v>
      </c>
      <c r="L1486" s="21">
        <v>0</v>
      </c>
    </row>
    <row r="1487" spans="1:12" ht="15" hidden="1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48</v>
      </c>
      <c r="E1487" s="19">
        <v>30</v>
      </c>
      <c r="F1487" s="20">
        <v>78</v>
      </c>
      <c r="G1487" s="21">
        <v>8.1932773109243691</v>
      </c>
      <c r="H1487" s="35">
        <v>169</v>
      </c>
      <c r="I1487" s="19">
        <v>0</v>
      </c>
      <c r="J1487" s="19">
        <v>0</v>
      </c>
      <c r="K1487" s="22">
        <v>0</v>
      </c>
      <c r="L1487" s="21">
        <v>0</v>
      </c>
    </row>
    <row r="1488" spans="1:12" ht="15" hidden="1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138</v>
      </c>
      <c r="E1488" s="19">
        <v>119</v>
      </c>
      <c r="F1488" s="20">
        <v>257</v>
      </c>
      <c r="G1488" s="21">
        <v>23.278985507246379</v>
      </c>
      <c r="H1488" s="35">
        <v>127</v>
      </c>
      <c r="I1488" s="19">
        <v>0</v>
      </c>
      <c r="J1488" s="19">
        <v>0</v>
      </c>
      <c r="K1488" s="22">
        <v>0</v>
      </c>
      <c r="L1488" s="21">
        <v>0</v>
      </c>
    </row>
    <row r="1489" spans="1:12" ht="15" hidden="1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147</v>
      </c>
      <c r="E1489" s="19">
        <v>141</v>
      </c>
      <c r="F1489" s="20">
        <v>288</v>
      </c>
      <c r="G1489" s="21">
        <v>14.342629482071715</v>
      </c>
      <c r="H1489" s="35">
        <v>300</v>
      </c>
      <c r="I1489" s="19">
        <v>0</v>
      </c>
      <c r="J1489" s="19">
        <v>0</v>
      </c>
      <c r="K1489" s="22">
        <v>0</v>
      </c>
      <c r="L1489" s="21">
        <v>0</v>
      </c>
    </row>
    <row r="1490" spans="1:12" ht="15" hidden="1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23</v>
      </c>
      <c r="E1490" s="19">
        <v>33</v>
      </c>
      <c r="F1490" s="20">
        <v>56</v>
      </c>
      <c r="G1490" s="21">
        <v>4.5789043336058866</v>
      </c>
      <c r="H1490" s="35">
        <v>295</v>
      </c>
      <c r="I1490" s="19">
        <v>0</v>
      </c>
      <c r="J1490" s="19">
        <v>1</v>
      </c>
      <c r="K1490" s="22">
        <v>1</v>
      </c>
      <c r="L1490" s="21">
        <v>0.33898305084745761</v>
      </c>
    </row>
    <row r="1491" spans="1:12" ht="15" hidden="1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52</v>
      </c>
      <c r="E1491" s="19">
        <v>50</v>
      </c>
      <c r="F1491" s="20">
        <v>102</v>
      </c>
      <c r="G1491" s="21">
        <v>5.4779806659505912</v>
      </c>
      <c r="H1491" s="35">
        <v>248</v>
      </c>
      <c r="I1491" s="19">
        <v>1</v>
      </c>
      <c r="J1491" s="19">
        <v>1</v>
      </c>
      <c r="K1491" s="22">
        <v>2</v>
      </c>
      <c r="L1491" s="21">
        <v>0.80645161290322576</v>
      </c>
    </row>
    <row r="1492" spans="1:12" ht="15" hidden="1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55</v>
      </c>
      <c r="E1492" s="19">
        <v>45</v>
      </c>
      <c r="F1492" s="20">
        <v>100</v>
      </c>
      <c r="G1492" s="21">
        <v>10.638297872340425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hidden="1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23</v>
      </c>
      <c r="E1493" s="19">
        <v>23</v>
      </c>
      <c r="F1493" s="20">
        <v>46</v>
      </c>
      <c r="G1493" s="21">
        <v>8.1128747795414462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hidden="1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28</v>
      </c>
      <c r="E1494" s="19">
        <v>32</v>
      </c>
      <c r="F1494" s="20">
        <v>60</v>
      </c>
      <c r="G1494" s="21">
        <v>5.7747834456207885</v>
      </c>
      <c r="H1494" s="35">
        <v>342</v>
      </c>
      <c r="I1494" s="19">
        <v>0</v>
      </c>
      <c r="J1494" s="19">
        <v>1</v>
      </c>
      <c r="K1494" s="22">
        <v>1</v>
      </c>
      <c r="L1494" s="21">
        <v>0.29239766081871343</v>
      </c>
    </row>
    <row r="1495" spans="1:12" ht="15" hidden="1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63</v>
      </c>
      <c r="E1495" s="19">
        <v>62</v>
      </c>
      <c r="F1495" s="20">
        <v>125</v>
      </c>
      <c r="G1495" s="21">
        <v>11.180679785330948</v>
      </c>
      <c r="H1495" s="35">
        <v>137</v>
      </c>
      <c r="I1495" s="19">
        <v>0</v>
      </c>
      <c r="J1495" s="19">
        <v>0</v>
      </c>
      <c r="K1495" s="22">
        <v>0</v>
      </c>
      <c r="L1495" s="21">
        <v>0</v>
      </c>
    </row>
    <row r="1496" spans="1:12" ht="15" hidden="1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53</v>
      </c>
      <c r="E1496" s="19">
        <v>39</v>
      </c>
      <c r="F1496" s="20">
        <v>92</v>
      </c>
      <c r="G1496" s="21">
        <v>9.9891422366992408</v>
      </c>
      <c r="H1496" s="35">
        <v>19</v>
      </c>
      <c r="I1496" s="19">
        <v>1</v>
      </c>
      <c r="J1496" s="19">
        <v>0</v>
      </c>
      <c r="K1496" s="22">
        <v>1</v>
      </c>
      <c r="L1496" s="21">
        <v>5.2631578947368416</v>
      </c>
    </row>
    <row r="1497" spans="1:12" ht="15" hidden="1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10</v>
      </c>
      <c r="E1497" s="19">
        <v>16</v>
      </c>
      <c r="F1497" s="20">
        <v>26</v>
      </c>
      <c r="G1497" s="21">
        <v>3.4946236559139781</v>
      </c>
      <c r="H1497" s="19">
        <v>142</v>
      </c>
      <c r="I1497" s="19">
        <v>0</v>
      </c>
      <c r="J1497" s="19">
        <v>1</v>
      </c>
      <c r="K1497" s="22">
        <v>1</v>
      </c>
      <c r="L1497" s="21">
        <v>0.70422535211267612</v>
      </c>
    </row>
    <row r="1498" spans="1:12" ht="15" hidden="1" customHeight="1" outlineLevel="1" x14ac:dyDescent="0.2">
      <c r="A1498" s="27" t="s">
        <v>2637</v>
      </c>
      <c r="B1498" s="28" t="s">
        <v>2638</v>
      </c>
      <c r="C1498" s="29">
        <v>11072</v>
      </c>
      <c r="D1498" s="29">
        <v>341</v>
      </c>
      <c r="E1498" s="29">
        <v>315</v>
      </c>
      <c r="F1498" s="29">
        <v>656</v>
      </c>
      <c r="G1498" s="31">
        <v>5.9248554913294793</v>
      </c>
      <c r="H1498" s="29">
        <v>2553</v>
      </c>
      <c r="I1498" s="29">
        <v>32</v>
      </c>
      <c r="J1498" s="29">
        <v>25</v>
      </c>
      <c r="K1498" s="36">
        <v>57</v>
      </c>
      <c r="L1498" s="31">
        <v>2.2326674500587544</v>
      </c>
    </row>
    <row r="1499" spans="1:12" ht="15" hidden="1" customHeight="1" outlineLevel="1" x14ac:dyDescent="0.2">
      <c r="A1499" s="17" t="s">
        <v>2639</v>
      </c>
      <c r="B1499" s="23" t="s">
        <v>1686</v>
      </c>
      <c r="C1499" s="35">
        <v>326</v>
      </c>
      <c r="D1499" s="19">
        <v>24</v>
      </c>
      <c r="E1499" s="19">
        <v>15</v>
      </c>
      <c r="F1499" s="20">
        <v>39</v>
      </c>
      <c r="G1499" s="21">
        <v>11.963190184049081</v>
      </c>
      <c r="H1499" s="35">
        <v>7</v>
      </c>
      <c r="I1499" s="19">
        <v>24</v>
      </c>
      <c r="J1499" s="19">
        <v>15</v>
      </c>
      <c r="K1499" s="22">
        <v>39</v>
      </c>
      <c r="L1499" s="21">
        <v>557.14285714285711</v>
      </c>
    </row>
    <row r="1500" spans="1:12" ht="15" hidden="1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7</v>
      </c>
      <c r="E1500" s="19">
        <v>8</v>
      </c>
      <c r="F1500" s="20">
        <v>15</v>
      </c>
      <c r="G1500" s="21">
        <v>5.6179775280898872</v>
      </c>
      <c r="H1500" s="35">
        <v>57</v>
      </c>
      <c r="I1500" s="19">
        <v>0</v>
      </c>
      <c r="J1500" s="19">
        <v>0</v>
      </c>
      <c r="K1500" s="22">
        <v>0</v>
      </c>
      <c r="L1500" s="21">
        <v>0</v>
      </c>
    </row>
    <row r="1501" spans="1:12" ht="15" hidden="1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2</v>
      </c>
      <c r="E1501" s="19">
        <v>3</v>
      </c>
      <c r="F1501" s="20">
        <v>5</v>
      </c>
      <c r="G1501" s="21">
        <v>5.3191489361702127</v>
      </c>
      <c r="H1501" s="35">
        <v>27</v>
      </c>
      <c r="I1501" s="19">
        <v>0</v>
      </c>
      <c r="J1501" s="19">
        <v>0</v>
      </c>
      <c r="K1501" s="22">
        <v>0</v>
      </c>
      <c r="L1501" s="21">
        <v>0</v>
      </c>
    </row>
    <row r="1502" spans="1:12" ht="15" hidden="1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34</v>
      </c>
      <c r="E1502" s="19">
        <v>31</v>
      </c>
      <c r="F1502" s="20">
        <v>65</v>
      </c>
      <c r="G1502" s="21">
        <v>8.0445544554455441</v>
      </c>
      <c r="H1502" s="35">
        <v>134</v>
      </c>
      <c r="I1502" s="19">
        <v>0</v>
      </c>
      <c r="J1502" s="19">
        <v>0</v>
      </c>
      <c r="K1502" s="22">
        <v>0</v>
      </c>
      <c r="L1502" s="21">
        <v>0</v>
      </c>
    </row>
    <row r="1503" spans="1:12" ht="15" hidden="1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8</v>
      </c>
      <c r="E1503" s="19">
        <v>8</v>
      </c>
      <c r="F1503" s="20">
        <v>16</v>
      </c>
      <c r="G1503" s="21">
        <v>2.7257240204429301</v>
      </c>
      <c r="H1503" s="35">
        <v>48</v>
      </c>
      <c r="I1503" s="19">
        <v>0</v>
      </c>
      <c r="J1503" s="19">
        <v>0</v>
      </c>
      <c r="K1503" s="22">
        <v>0</v>
      </c>
      <c r="L1503" s="21">
        <v>0</v>
      </c>
    </row>
    <row r="1504" spans="1:12" ht="15" hidden="1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14</v>
      </c>
      <c r="E1504" s="19">
        <v>12</v>
      </c>
      <c r="F1504" s="20">
        <v>26</v>
      </c>
      <c r="G1504" s="21">
        <v>5.7142857142857144</v>
      </c>
      <c r="H1504" s="35">
        <v>188</v>
      </c>
      <c r="I1504" s="19">
        <v>0</v>
      </c>
      <c r="J1504" s="19">
        <v>0</v>
      </c>
      <c r="K1504" s="22">
        <v>0</v>
      </c>
      <c r="L1504" s="21">
        <v>0</v>
      </c>
    </row>
    <row r="1505" spans="1:12" ht="15" hidden="1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15</v>
      </c>
      <c r="E1505" s="19">
        <v>12</v>
      </c>
      <c r="F1505" s="20">
        <v>27</v>
      </c>
      <c r="G1505" s="21">
        <v>5.2529182879377432</v>
      </c>
      <c r="H1505" s="35">
        <v>225</v>
      </c>
      <c r="I1505" s="19">
        <v>0</v>
      </c>
      <c r="J1505" s="19">
        <v>1</v>
      </c>
      <c r="K1505" s="22">
        <v>1</v>
      </c>
      <c r="L1505" s="21">
        <v>0.44444444444444442</v>
      </c>
    </row>
    <row r="1506" spans="1:12" ht="15" hidden="1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21</v>
      </c>
      <c r="E1506" s="19">
        <v>24</v>
      </c>
      <c r="F1506" s="20">
        <v>45</v>
      </c>
      <c r="G1506" s="21">
        <v>10.638297872340425</v>
      </c>
      <c r="H1506" s="35">
        <v>83</v>
      </c>
      <c r="I1506" s="19">
        <v>0</v>
      </c>
      <c r="J1506" s="19">
        <v>0</v>
      </c>
      <c r="K1506" s="22">
        <v>0</v>
      </c>
      <c r="L1506" s="21">
        <v>0</v>
      </c>
    </row>
    <row r="1507" spans="1:12" ht="15" hidden="1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30</v>
      </c>
      <c r="E1507" s="19">
        <v>16</v>
      </c>
      <c r="F1507" s="20">
        <v>46</v>
      </c>
      <c r="G1507" s="21">
        <v>7.7441077441077439</v>
      </c>
      <c r="H1507" s="35">
        <v>79</v>
      </c>
      <c r="I1507" s="19">
        <v>0</v>
      </c>
      <c r="J1507" s="19">
        <v>0</v>
      </c>
      <c r="K1507" s="22">
        <v>0</v>
      </c>
      <c r="L1507" s="21">
        <v>0</v>
      </c>
    </row>
    <row r="1508" spans="1:12" ht="15" hidden="1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5</v>
      </c>
      <c r="E1508" s="19">
        <v>13</v>
      </c>
      <c r="F1508" s="20">
        <v>18</v>
      </c>
      <c r="G1508" s="21">
        <v>5.9602649006622519</v>
      </c>
      <c r="H1508" s="35">
        <v>69</v>
      </c>
      <c r="I1508" s="19">
        <v>0</v>
      </c>
      <c r="J1508" s="19">
        <v>0</v>
      </c>
      <c r="K1508" s="22">
        <v>0</v>
      </c>
      <c r="L1508" s="21">
        <v>0</v>
      </c>
    </row>
    <row r="1509" spans="1:12" ht="15" hidden="1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12</v>
      </c>
      <c r="E1509" s="19">
        <v>7</v>
      </c>
      <c r="F1509" s="20">
        <v>19</v>
      </c>
      <c r="G1509" s="21">
        <v>8.1545064377682408</v>
      </c>
      <c r="H1509" s="35">
        <v>90</v>
      </c>
      <c r="I1509" s="19">
        <v>0</v>
      </c>
      <c r="J1509" s="19">
        <v>2</v>
      </c>
      <c r="K1509" s="22">
        <v>2</v>
      </c>
      <c r="L1509" s="21">
        <v>2.2222222222222223</v>
      </c>
    </row>
    <row r="1510" spans="1:12" ht="15" hidden="1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7</v>
      </c>
      <c r="E1510" s="19">
        <v>10</v>
      </c>
      <c r="F1510" s="20">
        <v>17</v>
      </c>
      <c r="G1510" s="21">
        <v>2.823920265780731</v>
      </c>
      <c r="H1510" s="35">
        <v>153</v>
      </c>
      <c r="I1510" s="19">
        <v>0</v>
      </c>
      <c r="J1510" s="19">
        <v>0</v>
      </c>
      <c r="K1510" s="22">
        <v>0</v>
      </c>
      <c r="L1510" s="21">
        <v>0</v>
      </c>
    </row>
    <row r="1511" spans="1:12" ht="15" hidden="1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5</v>
      </c>
      <c r="E1511" s="19">
        <v>3</v>
      </c>
      <c r="F1511" s="20">
        <v>8</v>
      </c>
      <c r="G1511" s="21">
        <v>6.666666666666667</v>
      </c>
      <c r="H1511" s="35">
        <v>21</v>
      </c>
      <c r="I1511" s="19">
        <v>0</v>
      </c>
      <c r="J1511" s="19">
        <v>0</v>
      </c>
      <c r="K1511" s="22">
        <v>0</v>
      </c>
      <c r="L1511" s="21">
        <v>0</v>
      </c>
    </row>
    <row r="1512" spans="1:12" ht="15" hidden="1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15</v>
      </c>
      <c r="E1512" s="19">
        <v>11</v>
      </c>
      <c r="F1512" s="20">
        <v>26</v>
      </c>
      <c r="G1512" s="21">
        <v>10.317460317460316</v>
      </c>
      <c r="H1512" s="35">
        <v>37</v>
      </c>
      <c r="I1512" s="19">
        <v>2</v>
      </c>
      <c r="J1512" s="19">
        <v>0</v>
      </c>
      <c r="K1512" s="22">
        <v>2</v>
      </c>
      <c r="L1512" s="21">
        <v>5.4054054054054053</v>
      </c>
    </row>
    <row r="1513" spans="1:12" ht="15" hidden="1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2</v>
      </c>
      <c r="E1513" s="19">
        <v>4</v>
      </c>
      <c r="F1513" s="20">
        <v>6</v>
      </c>
      <c r="G1513" s="21">
        <v>3.3149171270718232</v>
      </c>
      <c r="H1513" s="35">
        <v>93</v>
      </c>
      <c r="I1513" s="19">
        <v>0</v>
      </c>
      <c r="J1513" s="19">
        <v>1</v>
      </c>
      <c r="K1513" s="22">
        <v>1</v>
      </c>
      <c r="L1513" s="21">
        <v>1.0752688172043012</v>
      </c>
    </row>
    <row r="1514" spans="1:12" ht="15" hidden="1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1</v>
      </c>
      <c r="E1514" s="19">
        <v>3</v>
      </c>
      <c r="F1514" s="20">
        <v>4</v>
      </c>
      <c r="G1514" s="21">
        <v>2.1390374331550799</v>
      </c>
      <c r="H1514" s="35">
        <v>74</v>
      </c>
      <c r="I1514" s="19">
        <v>0</v>
      </c>
      <c r="J1514" s="19">
        <v>0</v>
      </c>
      <c r="K1514" s="22">
        <v>0</v>
      </c>
      <c r="L1514" s="21">
        <v>0</v>
      </c>
    </row>
    <row r="1515" spans="1:12" ht="15" hidden="1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9</v>
      </c>
      <c r="E1515" s="19">
        <v>9</v>
      </c>
      <c r="F1515" s="20">
        <v>18</v>
      </c>
      <c r="G1515" s="21">
        <v>6.3157894736842106</v>
      </c>
      <c r="H1515" s="35">
        <v>3</v>
      </c>
      <c r="I1515" s="19">
        <v>0</v>
      </c>
      <c r="J1515" s="19">
        <v>0</v>
      </c>
      <c r="K1515" s="22">
        <v>0</v>
      </c>
      <c r="L1515" s="21">
        <v>0</v>
      </c>
    </row>
    <row r="1516" spans="1:12" ht="15" hidden="1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17</v>
      </c>
      <c r="E1516" s="19">
        <v>14</v>
      </c>
      <c r="F1516" s="20">
        <v>31</v>
      </c>
      <c r="G1516" s="21">
        <v>3.6817102137767219</v>
      </c>
      <c r="H1516" s="35">
        <v>405</v>
      </c>
      <c r="I1516" s="19">
        <v>6</v>
      </c>
      <c r="J1516" s="19">
        <v>4</v>
      </c>
      <c r="K1516" s="22">
        <v>10</v>
      </c>
      <c r="L1516" s="21">
        <v>2.4691358024691357</v>
      </c>
    </row>
    <row r="1517" spans="1:12" ht="15" hidden="1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108</v>
      </c>
      <c r="E1517" s="19">
        <v>101</v>
      </c>
      <c r="F1517" s="20">
        <v>209</v>
      </c>
      <c r="G1517" s="21">
        <v>6.1218512009373169</v>
      </c>
      <c r="H1517" s="35">
        <v>703</v>
      </c>
      <c r="I1517" s="19">
        <v>0</v>
      </c>
      <c r="J1517" s="19">
        <v>2</v>
      </c>
      <c r="K1517" s="22">
        <v>2</v>
      </c>
      <c r="L1517" s="21">
        <v>0.28449502133712662</v>
      </c>
    </row>
    <row r="1518" spans="1:12" ht="15" hidden="1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4</v>
      </c>
      <c r="E1518" s="19">
        <v>10</v>
      </c>
      <c r="F1518" s="20">
        <v>14</v>
      </c>
      <c r="G1518" s="21">
        <v>4.2553191489361701</v>
      </c>
      <c r="H1518" s="35">
        <v>55</v>
      </c>
      <c r="I1518" s="19">
        <v>0</v>
      </c>
      <c r="J1518" s="19">
        <v>0</v>
      </c>
      <c r="K1518" s="22">
        <v>0</v>
      </c>
      <c r="L1518" s="21">
        <v>0</v>
      </c>
    </row>
    <row r="1519" spans="1:12" ht="15" hidden="1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1</v>
      </c>
      <c r="E1519" s="19">
        <v>1</v>
      </c>
      <c r="F1519" s="20">
        <v>2</v>
      </c>
      <c r="G1519" s="21">
        <v>0.77821011673151752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hidden="1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273</v>
      </c>
      <c r="E1520" s="29">
        <v>321</v>
      </c>
      <c r="F1520" s="29">
        <v>594</v>
      </c>
      <c r="G1520" s="31">
        <v>4.2464969974263651</v>
      </c>
      <c r="H1520" s="29">
        <v>4975</v>
      </c>
      <c r="I1520" s="29">
        <v>9</v>
      </c>
      <c r="J1520" s="29">
        <v>21</v>
      </c>
      <c r="K1520" s="36">
        <v>30</v>
      </c>
      <c r="L1520" s="31">
        <v>0.60301507537688437</v>
      </c>
    </row>
    <row r="1521" spans="1:12" ht="15" hidden="1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33</v>
      </c>
      <c r="E1521" s="19">
        <v>36</v>
      </c>
      <c r="F1521" s="20">
        <v>69</v>
      </c>
      <c r="G1521" s="21">
        <v>6.1170212765957448</v>
      </c>
      <c r="H1521" s="35">
        <v>185</v>
      </c>
      <c r="I1521" s="19">
        <v>2</v>
      </c>
      <c r="J1521" s="19">
        <v>2</v>
      </c>
      <c r="K1521" s="22">
        <v>4</v>
      </c>
      <c r="L1521" s="21">
        <v>2.1621621621621623</v>
      </c>
    </row>
    <row r="1522" spans="1:12" ht="15" hidden="1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1</v>
      </c>
      <c r="E1522" s="19">
        <v>2</v>
      </c>
      <c r="F1522" s="20">
        <v>3</v>
      </c>
      <c r="G1522" s="21">
        <v>1.5544041450777202</v>
      </c>
      <c r="H1522" s="35">
        <v>67</v>
      </c>
      <c r="I1522" s="19">
        <v>0</v>
      </c>
      <c r="J1522" s="19">
        <v>0</v>
      </c>
      <c r="K1522" s="22">
        <v>0</v>
      </c>
      <c r="L1522" s="21">
        <v>0</v>
      </c>
    </row>
    <row r="1523" spans="1:12" ht="15" hidden="1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50</v>
      </c>
      <c r="E1523" s="19">
        <v>52</v>
      </c>
      <c r="F1523" s="20">
        <v>102</v>
      </c>
      <c r="G1523" s="21">
        <v>4.9014896684286402</v>
      </c>
      <c r="H1523" s="35">
        <v>677</v>
      </c>
      <c r="I1523" s="19">
        <v>0</v>
      </c>
      <c r="J1523" s="19">
        <v>0</v>
      </c>
      <c r="K1523" s="22">
        <v>0</v>
      </c>
      <c r="L1523" s="21">
        <v>0</v>
      </c>
    </row>
    <row r="1524" spans="1:12" ht="15" hidden="1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4</v>
      </c>
      <c r="E1524" s="19">
        <v>9</v>
      </c>
      <c r="F1524" s="20">
        <v>13</v>
      </c>
      <c r="G1524" s="21">
        <v>2.7253668763102725</v>
      </c>
      <c r="H1524" s="35">
        <v>219</v>
      </c>
      <c r="I1524" s="19">
        <v>0</v>
      </c>
      <c r="J1524" s="19">
        <v>0</v>
      </c>
      <c r="K1524" s="22">
        <v>0</v>
      </c>
      <c r="L1524" s="21">
        <v>0</v>
      </c>
    </row>
    <row r="1525" spans="1:12" ht="15" hidden="1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8</v>
      </c>
      <c r="E1525" s="19">
        <v>14</v>
      </c>
      <c r="F1525" s="20">
        <v>22</v>
      </c>
      <c r="G1525" s="21">
        <v>3.3950617283950617</v>
      </c>
      <c r="H1525" s="35">
        <v>95</v>
      </c>
      <c r="I1525" s="19">
        <v>0</v>
      </c>
      <c r="J1525" s="19">
        <v>0</v>
      </c>
      <c r="K1525" s="22">
        <v>0</v>
      </c>
      <c r="L1525" s="21">
        <v>0</v>
      </c>
    </row>
    <row r="1526" spans="1:12" ht="15" hidden="1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21</v>
      </c>
      <c r="E1526" s="19">
        <v>21</v>
      </c>
      <c r="F1526" s="20">
        <v>42</v>
      </c>
      <c r="G1526" s="21">
        <v>18.834080717488789</v>
      </c>
      <c r="H1526" s="35">
        <v>82</v>
      </c>
      <c r="I1526" s="19">
        <v>0</v>
      </c>
      <c r="J1526" s="19">
        <v>0</v>
      </c>
      <c r="K1526" s="22">
        <v>0</v>
      </c>
      <c r="L1526" s="21">
        <v>0</v>
      </c>
    </row>
    <row r="1527" spans="1:12" ht="15" hidden="1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9</v>
      </c>
      <c r="E1527" s="19">
        <v>21</v>
      </c>
      <c r="F1527" s="20">
        <v>30</v>
      </c>
      <c r="G1527" s="21">
        <v>5.7803468208092488</v>
      </c>
      <c r="H1527" s="35">
        <v>158</v>
      </c>
      <c r="I1527" s="19">
        <v>2</v>
      </c>
      <c r="J1527" s="19">
        <v>1</v>
      </c>
      <c r="K1527" s="22">
        <v>3</v>
      </c>
      <c r="L1527" s="21">
        <v>1.89873417721519</v>
      </c>
    </row>
    <row r="1528" spans="1:12" ht="15" hidden="1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2</v>
      </c>
      <c r="E1528" s="19">
        <v>2</v>
      </c>
      <c r="F1528" s="20">
        <v>4</v>
      </c>
      <c r="G1528" s="21">
        <v>1.1267605633802817</v>
      </c>
      <c r="H1528" s="35">
        <v>130</v>
      </c>
      <c r="I1528" s="19">
        <v>0</v>
      </c>
      <c r="J1528" s="19">
        <v>2</v>
      </c>
      <c r="K1528" s="22">
        <v>2</v>
      </c>
      <c r="L1528" s="21">
        <v>1.5384615384615385</v>
      </c>
    </row>
    <row r="1529" spans="1:12" ht="15" hidden="1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20</v>
      </c>
      <c r="E1529" s="19">
        <v>16</v>
      </c>
      <c r="F1529" s="20">
        <v>36</v>
      </c>
      <c r="G1529" s="21">
        <v>3.761755485893417</v>
      </c>
      <c r="H1529" s="35">
        <v>388</v>
      </c>
      <c r="I1529" s="19">
        <v>0</v>
      </c>
      <c r="J1529" s="19">
        <v>0</v>
      </c>
      <c r="K1529" s="22">
        <v>0</v>
      </c>
      <c r="L1529" s="21">
        <v>0</v>
      </c>
    </row>
    <row r="1530" spans="1:12" ht="15" hidden="1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4</v>
      </c>
      <c r="E1530" s="19">
        <v>10</v>
      </c>
      <c r="F1530" s="20">
        <v>14</v>
      </c>
      <c r="G1530" s="21">
        <v>4.2042042042042045</v>
      </c>
      <c r="H1530" s="35">
        <v>159</v>
      </c>
      <c r="I1530" s="19">
        <v>1</v>
      </c>
      <c r="J1530" s="19">
        <v>0</v>
      </c>
      <c r="K1530" s="22">
        <v>1</v>
      </c>
      <c r="L1530" s="21">
        <v>0.62893081761006298</v>
      </c>
    </row>
    <row r="1531" spans="1:12" ht="15" hidden="1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8</v>
      </c>
      <c r="E1531" s="19">
        <v>14</v>
      </c>
      <c r="F1531" s="20">
        <v>22</v>
      </c>
      <c r="G1531" s="21">
        <v>2.9139072847682121</v>
      </c>
      <c r="H1531" s="35">
        <v>339</v>
      </c>
      <c r="I1531" s="19">
        <v>0</v>
      </c>
      <c r="J1531" s="19">
        <v>0</v>
      </c>
      <c r="K1531" s="22">
        <v>0</v>
      </c>
      <c r="L1531" s="21">
        <v>0</v>
      </c>
    </row>
    <row r="1532" spans="1:12" ht="15" hidden="1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17</v>
      </c>
      <c r="E1532" s="19">
        <v>21</v>
      </c>
      <c r="F1532" s="20">
        <v>38</v>
      </c>
      <c r="G1532" s="21">
        <v>4.7263681592039797</v>
      </c>
      <c r="H1532" s="35">
        <v>242</v>
      </c>
      <c r="I1532" s="19">
        <v>1</v>
      </c>
      <c r="J1532" s="19">
        <v>0</v>
      </c>
      <c r="K1532" s="22">
        <v>1</v>
      </c>
      <c r="L1532" s="21">
        <v>0.41322314049586778</v>
      </c>
    </row>
    <row r="1533" spans="1:12" ht="15" hidden="1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10</v>
      </c>
      <c r="E1533" s="19">
        <v>7</v>
      </c>
      <c r="F1533" s="20">
        <v>17</v>
      </c>
      <c r="G1533" s="21">
        <v>5.3627760252365935</v>
      </c>
      <c r="H1533" s="35">
        <v>123</v>
      </c>
      <c r="I1533" s="19">
        <v>0</v>
      </c>
      <c r="J1533" s="19">
        <v>0</v>
      </c>
      <c r="K1533" s="22">
        <v>0</v>
      </c>
      <c r="L1533" s="21">
        <v>0</v>
      </c>
    </row>
    <row r="1534" spans="1:12" ht="15" hidden="1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7</v>
      </c>
      <c r="E1534" s="19">
        <v>6</v>
      </c>
      <c r="F1534" s="20">
        <v>13</v>
      </c>
      <c r="G1534" s="21">
        <v>2.7484143763213531</v>
      </c>
      <c r="H1534" s="35">
        <v>206</v>
      </c>
      <c r="I1534" s="19">
        <v>0</v>
      </c>
      <c r="J1534" s="19">
        <v>0</v>
      </c>
      <c r="K1534" s="22">
        <v>0</v>
      </c>
      <c r="L1534" s="21">
        <v>0</v>
      </c>
    </row>
    <row r="1535" spans="1:12" ht="15" hidden="1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14</v>
      </c>
      <c r="E1535" s="19">
        <v>8</v>
      </c>
      <c r="F1535" s="20">
        <v>22</v>
      </c>
      <c r="G1535" s="21">
        <v>4.5454545454545459</v>
      </c>
      <c r="H1535" s="35">
        <v>277</v>
      </c>
      <c r="I1535" s="19">
        <v>0</v>
      </c>
      <c r="J1535" s="19">
        <v>4</v>
      </c>
      <c r="K1535" s="22">
        <v>4</v>
      </c>
      <c r="L1535" s="21">
        <v>1.4440433212996391</v>
      </c>
    </row>
    <row r="1536" spans="1:12" ht="15" hidden="1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21</v>
      </c>
      <c r="E1536" s="19">
        <v>26</v>
      </c>
      <c r="F1536" s="20">
        <v>47</v>
      </c>
      <c r="G1536" s="21">
        <v>4.288321167883212</v>
      </c>
      <c r="H1536" s="35">
        <v>486</v>
      </c>
      <c r="I1536" s="19">
        <v>1</v>
      </c>
      <c r="J1536" s="19">
        <v>0</v>
      </c>
      <c r="K1536" s="22">
        <v>1</v>
      </c>
      <c r="L1536" s="21">
        <v>0.20576131687242799</v>
      </c>
    </row>
    <row r="1537" spans="1:12" ht="15" hidden="1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16</v>
      </c>
      <c r="E1537" s="19">
        <v>25</v>
      </c>
      <c r="F1537" s="20">
        <v>41</v>
      </c>
      <c r="G1537" s="21">
        <v>4.4613710554951034</v>
      </c>
      <c r="H1537" s="35">
        <v>395</v>
      </c>
      <c r="I1537" s="19">
        <v>0</v>
      </c>
      <c r="J1537" s="19">
        <v>1</v>
      </c>
      <c r="K1537" s="22">
        <v>1</v>
      </c>
      <c r="L1537" s="21">
        <v>0.25316455696202533</v>
      </c>
    </row>
    <row r="1538" spans="1:12" ht="15" hidden="1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12</v>
      </c>
      <c r="E1538" s="19">
        <v>9</v>
      </c>
      <c r="F1538" s="20">
        <v>21</v>
      </c>
      <c r="G1538" s="21">
        <v>2.4822695035460995</v>
      </c>
      <c r="H1538" s="35">
        <v>362</v>
      </c>
      <c r="I1538" s="19">
        <v>1</v>
      </c>
      <c r="J1538" s="19">
        <v>0</v>
      </c>
      <c r="K1538" s="22">
        <v>1</v>
      </c>
      <c r="L1538" s="21">
        <v>0.27624309392265189</v>
      </c>
    </row>
    <row r="1539" spans="1:12" ht="15" hidden="1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16</v>
      </c>
      <c r="E1539" s="19">
        <v>22</v>
      </c>
      <c r="F1539" s="20">
        <v>38</v>
      </c>
      <c r="G1539" s="21">
        <v>2.7536231884057969</v>
      </c>
      <c r="H1539" s="35">
        <v>385</v>
      </c>
      <c r="I1539" s="19">
        <v>1</v>
      </c>
      <c r="J1539" s="19">
        <v>11</v>
      </c>
      <c r="K1539" s="22">
        <v>12</v>
      </c>
      <c r="L1539" s="21">
        <v>3.116883116883117</v>
      </c>
    </row>
    <row r="1540" spans="1:12" ht="15" hidden="1" customHeight="1" outlineLevel="1" x14ac:dyDescent="0.2">
      <c r="A1540" s="52" t="s">
        <v>2708</v>
      </c>
      <c r="B1540" s="28" t="s">
        <v>2709</v>
      </c>
      <c r="C1540" s="29">
        <v>2322</v>
      </c>
      <c r="D1540" s="38">
        <v>62</v>
      </c>
      <c r="E1540" s="38">
        <v>76</v>
      </c>
      <c r="F1540" s="38">
        <v>138</v>
      </c>
      <c r="G1540" s="31">
        <v>5.9431524547803614</v>
      </c>
      <c r="H1540" s="38">
        <v>677</v>
      </c>
      <c r="I1540" s="38">
        <v>4</v>
      </c>
      <c r="J1540" s="38">
        <v>3</v>
      </c>
      <c r="K1540" s="39">
        <v>7</v>
      </c>
      <c r="L1540" s="31">
        <v>1.0339734121122599</v>
      </c>
    </row>
    <row r="1541" spans="1:12" ht="15" hidden="1" customHeight="1" outlineLevel="1" x14ac:dyDescent="0.2">
      <c r="A1541" s="67" t="s">
        <v>2710</v>
      </c>
      <c r="B1541" s="23" t="s">
        <v>2711</v>
      </c>
      <c r="C1541" s="35">
        <v>682</v>
      </c>
      <c r="D1541" s="35">
        <v>6</v>
      </c>
      <c r="E1541" s="35">
        <v>11</v>
      </c>
      <c r="F1541" s="40">
        <v>17</v>
      </c>
      <c r="G1541" s="21">
        <v>2.4926686217008798</v>
      </c>
      <c r="H1541" s="35">
        <v>433</v>
      </c>
      <c r="I1541" s="35">
        <v>3</v>
      </c>
      <c r="J1541" s="35">
        <v>2</v>
      </c>
      <c r="K1541" s="41">
        <v>5</v>
      </c>
      <c r="L1541" s="21">
        <v>1.1547344110854503</v>
      </c>
    </row>
    <row r="1542" spans="1:12" ht="15" hidden="1" customHeight="1" outlineLevel="1" x14ac:dyDescent="0.2">
      <c r="A1542" s="67" t="s">
        <v>2712</v>
      </c>
      <c r="B1542" s="23" t="s">
        <v>2713</v>
      </c>
      <c r="C1542" s="35">
        <v>330</v>
      </c>
      <c r="D1542" s="35">
        <v>11</v>
      </c>
      <c r="E1542" s="35">
        <v>15</v>
      </c>
      <c r="F1542" s="40">
        <v>26</v>
      </c>
      <c r="G1542" s="21">
        <v>7.878787878787878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hidden="1" customHeight="1" outlineLevel="1" x14ac:dyDescent="0.2">
      <c r="A1543" s="67" t="s">
        <v>2997</v>
      </c>
      <c r="B1543" s="23" t="s">
        <v>2714</v>
      </c>
      <c r="C1543" s="35">
        <v>222</v>
      </c>
      <c r="D1543" s="35">
        <v>12</v>
      </c>
      <c r="E1543" s="35">
        <v>13</v>
      </c>
      <c r="F1543" s="40">
        <v>25</v>
      </c>
      <c r="G1543" s="21">
        <v>11.261261261261261</v>
      </c>
      <c r="H1543" s="35">
        <v>43</v>
      </c>
      <c r="I1543" s="35">
        <v>0</v>
      </c>
      <c r="J1543" s="35">
        <v>0</v>
      </c>
      <c r="K1543" s="41">
        <v>0</v>
      </c>
      <c r="L1543" s="21">
        <v>0</v>
      </c>
    </row>
    <row r="1544" spans="1:12" ht="15" hidden="1" customHeight="1" outlineLevel="1" x14ac:dyDescent="0.2">
      <c r="A1544" s="67" t="s">
        <v>2998</v>
      </c>
      <c r="B1544" s="23" t="s">
        <v>2715</v>
      </c>
      <c r="C1544" s="35">
        <v>308</v>
      </c>
      <c r="D1544" s="35">
        <v>14</v>
      </c>
      <c r="E1544" s="35">
        <v>14</v>
      </c>
      <c r="F1544" s="40">
        <v>28</v>
      </c>
      <c r="G1544" s="21">
        <v>9.0909090909090917</v>
      </c>
      <c r="H1544" s="35">
        <v>-29</v>
      </c>
      <c r="I1544" s="35">
        <v>0</v>
      </c>
      <c r="J1544" s="35">
        <v>0</v>
      </c>
      <c r="K1544" s="41">
        <v>0</v>
      </c>
      <c r="L1544" s="21">
        <v>0</v>
      </c>
    </row>
    <row r="1545" spans="1:12" ht="15" hidden="1" customHeight="1" outlineLevel="1" x14ac:dyDescent="0.2">
      <c r="A1545" s="67" t="s">
        <v>2999</v>
      </c>
      <c r="B1545" s="23" t="s">
        <v>2621</v>
      </c>
      <c r="C1545" s="35">
        <v>149</v>
      </c>
      <c r="D1545" s="35">
        <v>1</v>
      </c>
      <c r="E1545" s="35">
        <v>1</v>
      </c>
      <c r="F1545" s="40">
        <v>2</v>
      </c>
      <c r="G1545" s="21">
        <v>1.3422818791946309</v>
      </c>
      <c r="H1545" s="35">
        <v>4</v>
      </c>
      <c r="I1545" s="35">
        <v>0</v>
      </c>
      <c r="J1545" s="35">
        <v>0</v>
      </c>
      <c r="K1545" s="41">
        <v>0</v>
      </c>
      <c r="L1545" s="21">
        <v>0</v>
      </c>
    </row>
    <row r="1546" spans="1:12" ht="15" hidden="1" customHeight="1" outlineLevel="1" x14ac:dyDescent="0.2">
      <c r="A1546" s="67" t="s">
        <v>3000</v>
      </c>
      <c r="B1546" s="23" t="s">
        <v>1448</v>
      </c>
      <c r="C1546" s="35">
        <v>480</v>
      </c>
      <c r="D1546" s="35">
        <v>18</v>
      </c>
      <c r="E1546" s="35">
        <v>22</v>
      </c>
      <c r="F1546" s="40">
        <v>40</v>
      </c>
      <c r="G1546" s="21">
        <v>8.3333333333333321</v>
      </c>
      <c r="H1546" s="35">
        <v>184</v>
      </c>
      <c r="I1546" s="35">
        <v>1</v>
      </c>
      <c r="J1546" s="35">
        <v>1</v>
      </c>
      <c r="K1546" s="41">
        <v>2</v>
      </c>
      <c r="L1546" s="21">
        <v>1.0869565217391304</v>
      </c>
    </row>
    <row r="1547" spans="1:12" ht="15" hidden="1" customHeight="1" outlineLevel="1" x14ac:dyDescent="0.2">
      <c r="A1547" s="68" t="s">
        <v>2716</v>
      </c>
      <c r="B1547" s="43" t="s">
        <v>2717</v>
      </c>
      <c r="C1547" s="44">
        <v>151</v>
      </c>
      <c r="D1547" s="35">
        <v>0</v>
      </c>
      <c r="E1547" s="35">
        <v>0</v>
      </c>
      <c r="F1547" s="40">
        <v>0</v>
      </c>
      <c r="G1547" s="21">
        <v>0</v>
      </c>
      <c r="H1547" s="35">
        <v>45</v>
      </c>
      <c r="I1547" s="35">
        <v>0</v>
      </c>
      <c r="J1547" s="35">
        <v>0</v>
      </c>
      <c r="K1547" s="48">
        <v>0</v>
      </c>
      <c r="L1547" s="46">
        <v>0</v>
      </c>
    </row>
    <row r="1548" spans="1:12" ht="15" hidden="1" customHeight="1" outlineLevel="1" x14ac:dyDescent="0.2">
      <c r="A1548" s="52" t="s">
        <v>3001</v>
      </c>
      <c r="B1548" s="28" t="s">
        <v>2718</v>
      </c>
      <c r="C1548" s="29">
        <v>7313</v>
      </c>
      <c r="D1548" s="38">
        <v>281</v>
      </c>
      <c r="E1548" s="38">
        <v>242</v>
      </c>
      <c r="F1548" s="38">
        <v>523</v>
      </c>
      <c r="G1548" s="31">
        <v>7.1516477505811569</v>
      </c>
      <c r="H1548" s="29">
        <v>-70</v>
      </c>
      <c r="I1548" s="38">
        <v>0</v>
      </c>
      <c r="J1548" s="38">
        <v>0</v>
      </c>
      <c r="K1548" s="39">
        <v>0</v>
      </c>
      <c r="L1548" s="31">
        <v>0</v>
      </c>
    </row>
    <row r="1549" spans="1:12" ht="15" customHeight="1" collapsed="1" x14ac:dyDescent="0.2">
      <c r="A1549" s="51" t="s">
        <v>2719</v>
      </c>
      <c r="B1549" s="8" t="s">
        <v>2720</v>
      </c>
      <c r="C1549" s="9">
        <v>147247</v>
      </c>
      <c r="D1549" s="9">
        <v>3632</v>
      </c>
      <c r="E1549" s="9">
        <v>3697</v>
      </c>
      <c r="F1549" s="9">
        <v>7329</v>
      </c>
      <c r="G1549" s="25">
        <v>4.9773509816838377</v>
      </c>
      <c r="H1549" s="9">
        <v>71146</v>
      </c>
      <c r="I1549" s="9">
        <v>166</v>
      </c>
      <c r="J1549" s="9">
        <v>127</v>
      </c>
      <c r="K1549" s="16">
        <v>293</v>
      </c>
      <c r="L1549" s="25">
        <v>0.41182919630056503</v>
      </c>
    </row>
    <row r="1550" spans="1:12" ht="15" hidden="1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138</v>
      </c>
      <c r="E1550" s="29">
        <v>117</v>
      </c>
      <c r="F1550" s="29">
        <v>255</v>
      </c>
      <c r="G1550" s="31">
        <v>2.0004706989879972</v>
      </c>
      <c r="H1550" s="29">
        <v>8794</v>
      </c>
      <c r="I1550" s="29">
        <v>33</v>
      </c>
      <c r="J1550" s="29">
        <v>27</v>
      </c>
      <c r="K1550" s="36">
        <v>60</v>
      </c>
      <c r="L1550" s="31">
        <v>0.68228337502842851</v>
      </c>
    </row>
    <row r="1551" spans="1:12" ht="15" hidden="1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45</v>
      </c>
      <c r="E1551" s="19">
        <v>42</v>
      </c>
      <c r="F1551" s="20">
        <v>87</v>
      </c>
      <c r="G1551" s="21">
        <v>3.0355896720167483</v>
      </c>
      <c r="H1551" s="19">
        <v>1793</v>
      </c>
      <c r="I1551" s="19">
        <v>3</v>
      </c>
      <c r="J1551" s="19">
        <v>2</v>
      </c>
      <c r="K1551" s="22">
        <v>5</v>
      </c>
      <c r="L1551" s="21">
        <v>0.2788622420524261</v>
      </c>
    </row>
    <row r="1552" spans="1:12" ht="15" hidden="1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6</v>
      </c>
      <c r="E1552" s="19">
        <v>3</v>
      </c>
      <c r="F1552" s="20">
        <v>9</v>
      </c>
      <c r="G1552" s="21">
        <v>0.92024539877300615</v>
      </c>
      <c r="H1552" s="35">
        <v>718</v>
      </c>
      <c r="I1552" s="19">
        <v>1</v>
      </c>
      <c r="J1552" s="19">
        <v>0</v>
      </c>
      <c r="K1552" s="22">
        <v>1</v>
      </c>
      <c r="L1552" s="21">
        <v>0.1392757660167131</v>
      </c>
    </row>
    <row r="1553" spans="1:12" ht="15" hidden="1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9</v>
      </c>
      <c r="E1553" s="19">
        <v>11</v>
      </c>
      <c r="F1553" s="20">
        <v>20</v>
      </c>
      <c r="G1553" s="21">
        <v>1.5117157974300832</v>
      </c>
      <c r="H1553" s="35">
        <v>836</v>
      </c>
      <c r="I1553" s="19">
        <v>3</v>
      </c>
      <c r="J1553" s="19">
        <v>2</v>
      </c>
      <c r="K1553" s="22">
        <v>5</v>
      </c>
      <c r="L1553" s="21">
        <v>0.59808612440191389</v>
      </c>
    </row>
    <row r="1554" spans="1:12" ht="15" hidden="1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27</v>
      </c>
      <c r="E1554" s="19">
        <v>17</v>
      </c>
      <c r="F1554" s="20">
        <v>44</v>
      </c>
      <c r="G1554" s="21">
        <v>2.849740932642487</v>
      </c>
      <c r="H1554" s="35">
        <v>966</v>
      </c>
      <c r="I1554" s="19">
        <v>6</v>
      </c>
      <c r="J1554" s="19">
        <v>2</v>
      </c>
      <c r="K1554" s="22">
        <v>8</v>
      </c>
      <c r="L1554" s="21">
        <v>0.82815734989648038</v>
      </c>
    </row>
    <row r="1555" spans="1:12" ht="15" hidden="1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5</v>
      </c>
      <c r="E1555" s="19">
        <v>6</v>
      </c>
      <c r="F1555" s="20">
        <v>11</v>
      </c>
      <c r="G1555" s="21">
        <v>1.5427769985974753</v>
      </c>
      <c r="H1555" s="35">
        <v>493</v>
      </c>
      <c r="I1555" s="19">
        <v>5</v>
      </c>
      <c r="J1555" s="19">
        <v>2</v>
      </c>
      <c r="K1555" s="22">
        <v>7</v>
      </c>
      <c r="L1555" s="21">
        <v>1.4198782961460445</v>
      </c>
    </row>
    <row r="1556" spans="1:12" ht="15" hidden="1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21</v>
      </c>
      <c r="E1556" s="19">
        <v>15</v>
      </c>
      <c r="F1556" s="20">
        <v>36</v>
      </c>
      <c r="G1556" s="21">
        <v>4.4831880448318806</v>
      </c>
      <c r="H1556" s="35">
        <v>363</v>
      </c>
      <c r="I1556" s="19">
        <v>1</v>
      </c>
      <c r="J1556" s="19">
        <v>1</v>
      </c>
      <c r="K1556" s="22">
        <v>2</v>
      </c>
      <c r="L1556" s="21">
        <v>0.55096418732782371</v>
      </c>
    </row>
    <row r="1557" spans="1:12" ht="15" hidden="1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4</v>
      </c>
      <c r="E1557" s="19">
        <v>1</v>
      </c>
      <c r="F1557" s="20">
        <v>5</v>
      </c>
      <c r="G1557" s="21">
        <v>0.927643784786642</v>
      </c>
      <c r="H1557" s="35">
        <v>505</v>
      </c>
      <c r="I1557" s="19">
        <v>2</v>
      </c>
      <c r="J1557" s="19">
        <v>6</v>
      </c>
      <c r="K1557" s="22">
        <v>8</v>
      </c>
      <c r="L1557" s="21">
        <v>1.5841584158415842</v>
      </c>
    </row>
    <row r="1558" spans="1:12" ht="15" hidden="1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8</v>
      </c>
      <c r="E1558" s="19">
        <v>2</v>
      </c>
      <c r="F1558" s="20">
        <v>10</v>
      </c>
      <c r="G1558" s="21">
        <v>1.1890606420927468</v>
      </c>
      <c r="H1558" s="35">
        <v>673</v>
      </c>
      <c r="I1558" s="19">
        <v>0</v>
      </c>
      <c r="J1558" s="19">
        <v>1</v>
      </c>
      <c r="K1558" s="22">
        <v>1</v>
      </c>
      <c r="L1558" s="21">
        <v>0.14858841010401189</v>
      </c>
    </row>
    <row r="1559" spans="1:12" ht="15" hidden="1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2</v>
      </c>
      <c r="E1559" s="19">
        <v>6</v>
      </c>
      <c r="F1559" s="20">
        <v>8</v>
      </c>
      <c r="G1559" s="21">
        <v>0.94899169632265723</v>
      </c>
      <c r="H1559" s="35">
        <v>761</v>
      </c>
      <c r="I1559" s="19">
        <v>7</v>
      </c>
      <c r="J1559" s="19">
        <v>8</v>
      </c>
      <c r="K1559" s="22">
        <v>15</v>
      </c>
      <c r="L1559" s="21">
        <v>1.971090670170828</v>
      </c>
    </row>
    <row r="1560" spans="1:12" ht="15" hidden="1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0</v>
      </c>
      <c r="E1560" s="19">
        <v>0</v>
      </c>
      <c r="F1560" s="20">
        <v>0</v>
      </c>
      <c r="G1560" s="21">
        <v>0</v>
      </c>
      <c r="H1560" s="35">
        <v>760</v>
      </c>
      <c r="I1560" s="19">
        <v>0</v>
      </c>
      <c r="J1560" s="19">
        <v>0</v>
      </c>
      <c r="K1560" s="22">
        <v>0</v>
      </c>
      <c r="L1560" s="21">
        <v>0</v>
      </c>
    </row>
    <row r="1561" spans="1:12" ht="15" hidden="1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4</v>
      </c>
      <c r="E1561" s="19">
        <v>8</v>
      </c>
      <c r="F1561" s="20">
        <v>12</v>
      </c>
      <c r="G1561" s="21">
        <v>1.5584415584415585</v>
      </c>
      <c r="H1561" s="35">
        <v>596</v>
      </c>
      <c r="I1561" s="19">
        <v>2</v>
      </c>
      <c r="J1561" s="19">
        <v>1</v>
      </c>
      <c r="K1561" s="22">
        <v>3</v>
      </c>
      <c r="L1561" s="21">
        <v>0.50335570469798652</v>
      </c>
    </row>
    <row r="1562" spans="1:12" ht="15" hidden="1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7</v>
      </c>
      <c r="E1562" s="19">
        <v>6</v>
      </c>
      <c r="F1562" s="20">
        <v>13</v>
      </c>
      <c r="G1562" s="21">
        <v>2.2847100175746924</v>
      </c>
      <c r="H1562" s="19">
        <v>330</v>
      </c>
      <c r="I1562" s="19">
        <v>3</v>
      </c>
      <c r="J1562" s="19">
        <v>2</v>
      </c>
      <c r="K1562" s="22">
        <v>5</v>
      </c>
      <c r="L1562" s="21">
        <v>1.5151515151515151</v>
      </c>
    </row>
    <row r="1563" spans="1:12" ht="15" hidden="1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1124</v>
      </c>
      <c r="E1563" s="29">
        <v>1119</v>
      </c>
      <c r="F1563" s="29">
        <v>2243</v>
      </c>
      <c r="G1563" s="31">
        <v>6.1393184617490073</v>
      </c>
      <c r="H1563" s="29">
        <v>16023</v>
      </c>
      <c r="I1563" s="29">
        <v>24</v>
      </c>
      <c r="J1563" s="29">
        <v>24</v>
      </c>
      <c r="K1563" s="36">
        <v>48</v>
      </c>
      <c r="L1563" s="31">
        <v>0.29956936903201647</v>
      </c>
    </row>
    <row r="1564" spans="1:12" ht="15" hidden="1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10</v>
      </c>
      <c r="E1564" s="19">
        <v>9</v>
      </c>
      <c r="F1564" s="20">
        <v>19</v>
      </c>
      <c r="G1564" s="21">
        <v>2.9411764705882351</v>
      </c>
      <c r="H1564" s="35">
        <v>298</v>
      </c>
      <c r="I1564" s="19">
        <v>0</v>
      </c>
      <c r="J1564" s="19">
        <v>0</v>
      </c>
      <c r="K1564" s="22">
        <v>0</v>
      </c>
      <c r="L1564" s="21">
        <v>0</v>
      </c>
    </row>
    <row r="1565" spans="1:12" ht="15" hidden="1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10</v>
      </c>
      <c r="E1565" s="19">
        <v>15</v>
      </c>
      <c r="F1565" s="20">
        <v>25</v>
      </c>
      <c r="G1565" s="21">
        <v>2.9726516052318668</v>
      </c>
      <c r="H1565" s="35">
        <v>573</v>
      </c>
      <c r="I1565" s="19">
        <v>1</v>
      </c>
      <c r="J1565" s="19">
        <v>1</v>
      </c>
      <c r="K1565" s="22">
        <v>2</v>
      </c>
      <c r="L1565" s="21">
        <v>0.34904013961605584</v>
      </c>
    </row>
    <row r="1566" spans="1:12" ht="15" hidden="1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40</v>
      </c>
      <c r="E1566" s="19">
        <v>42</v>
      </c>
      <c r="F1566" s="20">
        <v>82</v>
      </c>
      <c r="G1566" s="21">
        <v>9.3181818181818183</v>
      </c>
      <c r="H1566" s="35">
        <v>144</v>
      </c>
      <c r="I1566" s="19">
        <v>0</v>
      </c>
      <c r="J1566" s="19">
        <v>0</v>
      </c>
      <c r="K1566" s="22">
        <v>0</v>
      </c>
      <c r="L1566" s="21">
        <v>0</v>
      </c>
    </row>
    <row r="1567" spans="1:12" ht="15" hidden="1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10</v>
      </c>
      <c r="E1567" s="19">
        <v>8</v>
      </c>
      <c r="F1567" s="20">
        <v>18</v>
      </c>
      <c r="G1567" s="21">
        <v>4.591836734693878</v>
      </c>
      <c r="H1567" s="35">
        <v>226</v>
      </c>
      <c r="I1567" s="19">
        <v>0</v>
      </c>
      <c r="J1567" s="19">
        <v>2</v>
      </c>
      <c r="K1567" s="22">
        <v>2</v>
      </c>
      <c r="L1567" s="21">
        <v>0.88495575221238942</v>
      </c>
    </row>
    <row r="1568" spans="1:12" ht="15" hidden="1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8</v>
      </c>
      <c r="E1568" s="19">
        <v>9</v>
      </c>
      <c r="F1568" s="20">
        <v>17</v>
      </c>
      <c r="G1568" s="21">
        <v>2.1039603960396041</v>
      </c>
      <c r="H1568" s="35">
        <v>525</v>
      </c>
      <c r="I1568" s="19">
        <v>0</v>
      </c>
      <c r="J1568" s="19">
        <v>0</v>
      </c>
      <c r="K1568" s="22">
        <v>0</v>
      </c>
      <c r="L1568" s="21">
        <v>0</v>
      </c>
    </row>
    <row r="1569" spans="1:12" ht="15" hidden="1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26</v>
      </c>
      <c r="E1569" s="19">
        <v>30</v>
      </c>
      <c r="F1569" s="20">
        <v>56</v>
      </c>
      <c r="G1569" s="21">
        <v>7.0351758793969852</v>
      </c>
      <c r="H1569" s="35">
        <v>585</v>
      </c>
      <c r="I1569" s="19">
        <v>0</v>
      </c>
      <c r="J1569" s="19">
        <v>0</v>
      </c>
      <c r="K1569" s="22">
        <v>0</v>
      </c>
      <c r="L1569" s="21">
        <v>0</v>
      </c>
    </row>
    <row r="1570" spans="1:12" ht="15" hidden="1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30</v>
      </c>
      <c r="E1570" s="19">
        <v>28</v>
      </c>
      <c r="F1570" s="20">
        <v>58</v>
      </c>
      <c r="G1570" s="21">
        <v>6.7915690866510543</v>
      </c>
      <c r="H1570" s="35">
        <v>612</v>
      </c>
      <c r="I1570" s="19">
        <v>0</v>
      </c>
      <c r="J1570" s="19">
        <v>0</v>
      </c>
      <c r="K1570" s="22">
        <v>0</v>
      </c>
      <c r="L1570" s="21">
        <v>0</v>
      </c>
    </row>
    <row r="1571" spans="1:12" ht="15" hidden="1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20</v>
      </c>
      <c r="E1571" s="19">
        <v>15</v>
      </c>
      <c r="F1571" s="20">
        <v>35</v>
      </c>
      <c r="G1571" s="21">
        <v>5.4263565891472867</v>
      </c>
      <c r="H1571" s="35">
        <v>387</v>
      </c>
      <c r="I1571" s="19">
        <v>4</v>
      </c>
      <c r="J1571" s="19">
        <v>1</v>
      </c>
      <c r="K1571" s="22">
        <v>5</v>
      </c>
      <c r="L1571" s="21">
        <v>1.2919896640826873</v>
      </c>
    </row>
    <row r="1572" spans="1:12" ht="15" hidden="1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20</v>
      </c>
      <c r="E1572" s="19">
        <v>17</v>
      </c>
      <c r="F1572" s="20">
        <v>37</v>
      </c>
      <c r="G1572" s="21">
        <v>6.5602836879432624</v>
      </c>
      <c r="H1572" s="35">
        <v>331</v>
      </c>
      <c r="I1572" s="19">
        <v>0</v>
      </c>
      <c r="J1572" s="19">
        <v>0</v>
      </c>
      <c r="K1572" s="22">
        <v>0</v>
      </c>
      <c r="L1572" s="21">
        <v>0</v>
      </c>
    </row>
    <row r="1573" spans="1:12" ht="15" hidden="1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41</v>
      </c>
      <c r="E1573" s="19">
        <v>46</v>
      </c>
      <c r="F1573" s="20">
        <v>87</v>
      </c>
      <c r="G1573" s="21">
        <v>8.4795321637426895</v>
      </c>
      <c r="H1573" s="35">
        <v>301</v>
      </c>
      <c r="I1573" s="19">
        <v>0</v>
      </c>
      <c r="J1573" s="19">
        <v>0</v>
      </c>
      <c r="K1573" s="22">
        <v>0</v>
      </c>
      <c r="L1573" s="21">
        <v>0</v>
      </c>
    </row>
    <row r="1574" spans="1:12" ht="15" hidden="1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5</v>
      </c>
      <c r="E1574" s="19">
        <v>7</v>
      </c>
      <c r="F1574" s="20">
        <v>12</v>
      </c>
      <c r="G1574" s="21">
        <v>1.692524682651622</v>
      </c>
      <c r="H1574" s="35">
        <v>504</v>
      </c>
      <c r="I1574" s="19">
        <v>0</v>
      </c>
      <c r="J1574" s="19">
        <v>0</v>
      </c>
      <c r="K1574" s="22">
        <v>0</v>
      </c>
      <c r="L1574" s="21">
        <v>0</v>
      </c>
    </row>
    <row r="1575" spans="1:12" ht="15" hidden="1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29</v>
      </c>
      <c r="E1575" s="19">
        <v>31</v>
      </c>
      <c r="F1575" s="20">
        <v>60</v>
      </c>
      <c r="G1575" s="21">
        <v>7.3439412484700126</v>
      </c>
      <c r="H1575" s="35">
        <v>354</v>
      </c>
      <c r="I1575" s="19">
        <v>0</v>
      </c>
      <c r="J1575" s="19">
        <v>0</v>
      </c>
      <c r="K1575" s="22">
        <v>0</v>
      </c>
      <c r="L1575" s="21">
        <v>0</v>
      </c>
    </row>
    <row r="1576" spans="1:12" ht="15" hidden="1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27</v>
      </c>
      <c r="E1576" s="19">
        <v>24</v>
      </c>
      <c r="F1576" s="20">
        <v>51</v>
      </c>
      <c r="G1576" s="21">
        <v>7.0735090152565876</v>
      </c>
      <c r="H1576" s="35">
        <v>272</v>
      </c>
      <c r="I1576" s="19">
        <v>4</v>
      </c>
      <c r="J1576" s="19">
        <v>5</v>
      </c>
      <c r="K1576" s="22">
        <v>9</v>
      </c>
      <c r="L1576" s="21">
        <v>3.3088235294117649</v>
      </c>
    </row>
    <row r="1577" spans="1:12" ht="15" hidden="1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37</v>
      </c>
      <c r="E1577" s="19">
        <v>43</v>
      </c>
      <c r="F1577" s="20">
        <v>80</v>
      </c>
      <c r="G1577" s="21">
        <v>5.4794520547945202</v>
      </c>
      <c r="H1577" s="35">
        <v>453</v>
      </c>
      <c r="I1577" s="19">
        <v>2</v>
      </c>
      <c r="J1577" s="19">
        <v>1</v>
      </c>
      <c r="K1577" s="22">
        <v>3</v>
      </c>
      <c r="L1577" s="21">
        <v>0.66225165562913912</v>
      </c>
    </row>
    <row r="1578" spans="1:12" ht="15" hidden="1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35</v>
      </c>
      <c r="E1578" s="19">
        <v>38</v>
      </c>
      <c r="F1578" s="20">
        <v>73</v>
      </c>
      <c r="G1578" s="21">
        <v>5.89184826472962</v>
      </c>
      <c r="H1578" s="35">
        <v>602</v>
      </c>
      <c r="I1578" s="19">
        <v>2</v>
      </c>
      <c r="J1578" s="19">
        <v>0</v>
      </c>
      <c r="K1578" s="22">
        <v>2</v>
      </c>
      <c r="L1578" s="21">
        <v>0.33222591362126247</v>
      </c>
    </row>
    <row r="1579" spans="1:12" ht="15" hidden="1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364</v>
      </c>
      <c r="E1579" s="19">
        <v>374</v>
      </c>
      <c r="F1579" s="20">
        <v>738</v>
      </c>
      <c r="G1579" s="21">
        <v>10.772150051087433</v>
      </c>
      <c r="H1579" s="35">
        <v>348</v>
      </c>
      <c r="I1579" s="19">
        <v>0</v>
      </c>
      <c r="J1579" s="19">
        <v>0</v>
      </c>
      <c r="K1579" s="22">
        <v>0</v>
      </c>
      <c r="L1579" s="21">
        <v>0</v>
      </c>
    </row>
    <row r="1580" spans="1:12" ht="15" hidden="1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25</v>
      </c>
      <c r="E1580" s="19">
        <v>20</v>
      </c>
      <c r="F1580" s="20">
        <v>45</v>
      </c>
      <c r="G1580" s="21">
        <v>4.28979980934223</v>
      </c>
      <c r="H1580" s="35">
        <v>993</v>
      </c>
      <c r="I1580" s="19">
        <v>0</v>
      </c>
      <c r="J1580" s="19">
        <v>0</v>
      </c>
      <c r="K1580" s="22">
        <v>0</v>
      </c>
      <c r="L1580" s="21">
        <v>0</v>
      </c>
    </row>
    <row r="1581" spans="1:12" ht="15" hidden="1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10</v>
      </c>
      <c r="E1581" s="19">
        <v>11</v>
      </c>
      <c r="F1581" s="20">
        <v>21</v>
      </c>
      <c r="G1581" s="21">
        <v>2.6649746192893402</v>
      </c>
      <c r="H1581" s="35">
        <v>472</v>
      </c>
      <c r="I1581" s="19">
        <v>0</v>
      </c>
      <c r="J1581" s="19">
        <v>0</v>
      </c>
      <c r="K1581" s="22">
        <v>0</v>
      </c>
      <c r="L1581" s="21">
        <v>0</v>
      </c>
    </row>
    <row r="1582" spans="1:12" ht="15" hidden="1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3</v>
      </c>
      <c r="E1582" s="19">
        <v>1</v>
      </c>
      <c r="F1582" s="20">
        <v>4</v>
      </c>
      <c r="G1582" s="21">
        <v>0.74906367041198507</v>
      </c>
      <c r="H1582" s="35">
        <v>477</v>
      </c>
      <c r="I1582" s="19">
        <v>0</v>
      </c>
      <c r="J1582" s="19">
        <v>0</v>
      </c>
      <c r="K1582" s="22">
        <v>0</v>
      </c>
      <c r="L1582" s="21">
        <v>0</v>
      </c>
    </row>
    <row r="1583" spans="1:12" ht="15" hidden="1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34</v>
      </c>
      <c r="E1583" s="19">
        <v>29</v>
      </c>
      <c r="F1583" s="20">
        <v>63</v>
      </c>
      <c r="G1583" s="21">
        <v>5.9322033898305087</v>
      </c>
      <c r="H1583" s="35">
        <v>124</v>
      </c>
      <c r="I1583" s="19">
        <v>0</v>
      </c>
      <c r="J1583" s="19">
        <v>0</v>
      </c>
      <c r="K1583" s="22">
        <v>0</v>
      </c>
      <c r="L1583" s="21">
        <v>0</v>
      </c>
    </row>
    <row r="1584" spans="1:12" ht="15" hidden="1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21</v>
      </c>
      <c r="E1584" s="19">
        <v>27</v>
      </c>
      <c r="F1584" s="20">
        <v>48</v>
      </c>
      <c r="G1584" s="21">
        <v>4.2068361086765993</v>
      </c>
      <c r="H1584" s="35">
        <v>609</v>
      </c>
      <c r="I1584" s="19">
        <v>0</v>
      </c>
      <c r="J1584" s="19">
        <v>0</v>
      </c>
      <c r="K1584" s="22">
        <v>0</v>
      </c>
      <c r="L1584" s="21">
        <v>0</v>
      </c>
    </row>
    <row r="1585" spans="1:12" ht="15" hidden="1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18</v>
      </c>
      <c r="E1585" s="19">
        <v>10</v>
      </c>
      <c r="F1585" s="20">
        <v>28</v>
      </c>
      <c r="G1585" s="21">
        <v>5.6565656565656566</v>
      </c>
      <c r="H1585" s="35">
        <v>265</v>
      </c>
      <c r="I1585" s="19">
        <v>0</v>
      </c>
      <c r="J1585" s="19">
        <v>0</v>
      </c>
      <c r="K1585" s="22">
        <v>0</v>
      </c>
      <c r="L1585" s="21">
        <v>0</v>
      </c>
    </row>
    <row r="1586" spans="1:12" ht="15" hidden="1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14</v>
      </c>
      <c r="E1586" s="19">
        <v>17</v>
      </c>
      <c r="F1586" s="20">
        <v>31</v>
      </c>
      <c r="G1586" s="21">
        <v>4.046997389033943</v>
      </c>
      <c r="H1586" s="35">
        <v>528</v>
      </c>
      <c r="I1586" s="19">
        <v>2</v>
      </c>
      <c r="J1586" s="19">
        <v>1</v>
      </c>
      <c r="K1586" s="22">
        <v>3</v>
      </c>
      <c r="L1586" s="21">
        <v>0.56818181818181823</v>
      </c>
    </row>
    <row r="1587" spans="1:12" ht="15" hidden="1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23</v>
      </c>
      <c r="E1587" s="19">
        <v>20</v>
      </c>
      <c r="F1587" s="20">
        <v>43</v>
      </c>
      <c r="G1587" s="21">
        <v>4.9425287356321839</v>
      </c>
      <c r="H1587" s="35">
        <v>532</v>
      </c>
      <c r="I1587" s="19">
        <v>3</v>
      </c>
      <c r="J1587" s="19">
        <v>3</v>
      </c>
      <c r="K1587" s="22">
        <v>6</v>
      </c>
      <c r="L1587" s="21">
        <v>1.1278195488721803</v>
      </c>
    </row>
    <row r="1588" spans="1:12" ht="15" hidden="1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26</v>
      </c>
      <c r="E1588" s="19">
        <v>20</v>
      </c>
      <c r="F1588" s="20">
        <v>46</v>
      </c>
      <c r="G1588" s="21">
        <v>5.2154195011337867</v>
      </c>
      <c r="H1588" s="35">
        <v>323</v>
      </c>
      <c r="I1588" s="19">
        <v>0</v>
      </c>
      <c r="J1588" s="19">
        <v>0</v>
      </c>
      <c r="K1588" s="22">
        <v>0</v>
      </c>
      <c r="L1588" s="21">
        <v>0</v>
      </c>
    </row>
    <row r="1589" spans="1:12" ht="15" hidden="1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14</v>
      </c>
      <c r="E1589" s="19">
        <v>14</v>
      </c>
      <c r="F1589" s="20">
        <v>28</v>
      </c>
      <c r="G1589" s="21">
        <v>4.666666666666667</v>
      </c>
      <c r="H1589" s="35">
        <v>250</v>
      </c>
      <c r="I1589" s="19">
        <v>0</v>
      </c>
      <c r="J1589" s="19">
        <v>0</v>
      </c>
      <c r="K1589" s="22">
        <v>0</v>
      </c>
      <c r="L1589" s="21">
        <v>0</v>
      </c>
    </row>
    <row r="1590" spans="1:12" ht="15" hidden="1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17</v>
      </c>
      <c r="E1590" s="19">
        <v>18</v>
      </c>
      <c r="F1590" s="20">
        <v>35</v>
      </c>
      <c r="G1590" s="21">
        <v>7.0140280561122248</v>
      </c>
      <c r="H1590" s="35">
        <v>350</v>
      </c>
      <c r="I1590" s="19">
        <v>0</v>
      </c>
      <c r="J1590" s="19">
        <v>0</v>
      </c>
      <c r="K1590" s="22">
        <v>0</v>
      </c>
      <c r="L1590" s="21">
        <v>0</v>
      </c>
    </row>
    <row r="1591" spans="1:12" ht="15" hidden="1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11</v>
      </c>
      <c r="E1591" s="19">
        <v>9</v>
      </c>
      <c r="F1591" s="20">
        <v>20</v>
      </c>
      <c r="G1591" s="21">
        <v>2.781641168289291</v>
      </c>
      <c r="H1591" s="35">
        <v>441</v>
      </c>
      <c r="I1591" s="19">
        <v>0</v>
      </c>
      <c r="J1591" s="19">
        <v>0</v>
      </c>
      <c r="K1591" s="22">
        <v>0</v>
      </c>
      <c r="L1591" s="21">
        <v>0</v>
      </c>
    </row>
    <row r="1592" spans="1:12" ht="15" hidden="1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47</v>
      </c>
      <c r="E1592" s="19">
        <v>34</v>
      </c>
      <c r="F1592" s="20">
        <v>81</v>
      </c>
      <c r="G1592" s="21">
        <v>6.2116564417177917</v>
      </c>
      <c r="H1592" s="19">
        <v>457</v>
      </c>
      <c r="I1592" s="19">
        <v>1</v>
      </c>
      <c r="J1592" s="19">
        <v>4</v>
      </c>
      <c r="K1592" s="22">
        <v>5</v>
      </c>
      <c r="L1592" s="21">
        <v>1.0940919037199124</v>
      </c>
    </row>
    <row r="1593" spans="1:12" ht="15" hidden="1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17</v>
      </c>
      <c r="E1593" s="19">
        <v>16</v>
      </c>
      <c r="F1593" s="20">
        <v>33</v>
      </c>
      <c r="G1593" s="21">
        <v>2.720527617477329</v>
      </c>
      <c r="H1593" s="19">
        <v>1056</v>
      </c>
      <c r="I1593" s="19">
        <v>1</v>
      </c>
      <c r="J1593" s="19">
        <v>0</v>
      </c>
      <c r="K1593" s="22">
        <v>1</v>
      </c>
      <c r="L1593" s="21">
        <v>9.4696969696969696E-2</v>
      </c>
    </row>
    <row r="1594" spans="1:12" ht="15" hidden="1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6</v>
      </c>
      <c r="E1594" s="19">
        <v>8</v>
      </c>
      <c r="F1594" s="20">
        <v>14</v>
      </c>
      <c r="G1594" s="21">
        <v>2.6974951830443161</v>
      </c>
      <c r="H1594" s="35">
        <v>180</v>
      </c>
      <c r="I1594" s="19">
        <v>0</v>
      </c>
      <c r="J1594" s="19">
        <v>0</v>
      </c>
      <c r="K1594" s="22">
        <v>0</v>
      </c>
      <c r="L1594" s="21">
        <v>0</v>
      </c>
    </row>
    <row r="1595" spans="1:12" ht="15" hidden="1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5</v>
      </c>
      <c r="E1595" s="19">
        <v>5</v>
      </c>
      <c r="F1595" s="20">
        <v>10</v>
      </c>
      <c r="G1595" s="21">
        <v>2.2371364653243848</v>
      </c>
      <c r="H1595" s="35">
        <v>96</v>
      </c>
      <c r="I1595" s="19">
        <v>0</v>
      </c>
      <c r="J1595" s="19">
        <v>0</v>
      </c>
      <c r="K1595" s="22">
        <v>0</v>
      </c>
      <c r="L1595" s="21">
        <v>0</v>
      </c>
    </row>
    <row r="1596" spans="1:12" ht="15" hidden="1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26</v>
      </c>
      <c r="E1596" s="19">
        <v>26</v>
      </c>
      <c r="F1596" s="20">
        <v>52</v>
      </c>
      <c r="G1596" s="21">
        <v>5.0485436893203879</v>
      </c>
      <c r="H1596" s="35">
        <v>921</v>
      </c>
      <c r="I1596" s="19">
        <v>0</v>
      </c>
      <c r="J1596" s="19">
        <v>0</v>
      </c>
      <c r="K1596" s="22">
        <v>0</v>
      </c>
      <c r="L1596" s="21">
        <v>0</v>
      </c>
    </row>
    <row r="1597" spans="1:12" ht="15" hidden="1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17</v>
      </c>
      <c r="E1597" s="19">
        <v>26</v>
      </c>
      <c r="F1597" s="20">
        <v>43</v>
      </c>
      <c r="G1597" s="21">
        <v>10.093896713615024</v>
      </c>
      <c r="H1597" s="35">
        <v>217</v>
      </c>
      <c r="I1597" s="19">
        <v>1</v>
      </c>
      <c r="J1597" s="19">
        <v>1</v>
      </c>
      <c r="K1597" s="22">
        <v>2</v>
      </c>
      <c r="L1597" s="21">
        <v>0.92165898617511521</v>
      </c>
    </row>
    <row r="1598" spans="1:12" ht="15" hidden="1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22</v>
      </c>
      <c r="E1598" s="19">
        <v>20</v>
      </c>
      <c r="F1598" s="20">
        <v>42</v>
      </c>
      <c r="G1598" s="21">
        <v>5.915492957746479</v>
      </c>
      <c r="H1598" s="35">
        <v>510</v>
      </c>
      <c r="I1598" s="19">
        <v>3</v>
      </c>
      <c r="J1598" s="19">
        <v>5</v>
      </c>
      <c r="K1598" s="22">
        <v>8</v>
      </c>
      <c r="L1598" s="21">
        <v>1.5686274509803921</v>
      </c>
    </row>
    <row r="1599" spans="1:12" ht="15" hidden="1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1</v>
      </c>
      <c r="E1599" s="19">
        <v>4</v>
      </c>
      <c r="F1599" s="20">
        <v>5</v>
      </c>
      <c r="G1599" s="21">
        <v>1.0917030567685588</v>
      </c>
      <c r="H1599" s="35">
        <v>62</v>
      </c>
      <c r="I1599" s="19">
        <v>0</v>
      </c>
      <c r="J1599" s="19">
        <v>0</v>
      </c>
      <c r="K1599" s="22">
        <v>0</v>
      </c>
      <c r="L1599" s="21">
        <v>0</v>
      </c>
    </row>
    <row r="1600" spans="1:12" ht="15" hidden="1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9</v>
      </c>
      <c r="E1600" s="19">
        <v>11</v>
      </c>
      <c r="F1600" s="20">
        <v>20</v>
      </c>
      <c r="G1600" s="21">
        <v>7.6335877862595423</v>
      </c>
      <c r="H1600" s="35">
        <v>81</v>
      </c>
      <c r="I1600" s="19">
        <v>0</v>
      </c>
      <c r="J1600" s="19">
        <v>0</v>
      </c>
      <c r="K1600" s="22">
        <v>0</v>
      </c>
      <c r="L1600" s="21">
        <v>0</v>
      </c>
    </row>
    <row r="1601" spans="1:12" ht="15" hidden="1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31</v>
      </c>
      <c r="E1601" s="19">
        <v>27</v>
      </c>
      <c r="F1601" s="20">
        <v>58</v>
      </c>
      <c r="G1601" s="21">
        <v>8</v>
      </c>
      <c r="H1601" s="35">
        <v>231</v>
      </c>
      <c r="I1601" s="19">
        <v>0</v>
      </c>
      <c r="J1601" s="19">
        <v>0</v>
      </c>
      <c r="K1601" s="22">
        <v>0</v>
      </c>
      <c r="L1601" s="21">
        <v>0</v>
      </c>
    </row>
    <row r="1602" spans="1:12" ht="15" hidden="1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15</v>
      </c>
      <c r="E1602" s="19">
        <v>10</v>
      </c>
      <c r="F1602" s="20">
        <v>25</v>
      </c>
      <c r="G1602" s="21">
        <v>5.2410901467505235</v>
      </c>
      <c r="H1602" s="35">
        <v>163</v>
      </c>
      <c r="I1602" s="19">
        <v>0</v>
      </c>
      <c r="J1602" s="19">
        <v>0</v>
      </c>
      <c r="K1602" s="22">
        <v>0</v>
      </c>
      <c r="L1602" s="21">
        <v>0</v>
      </c>
    </row>
    <row r="1603" spans="1:12" ht="15" hidden="1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0</v>
      </c>
      <c r="E1603" s="19">
        <v>0</v>
      </c>
      <c r="F1603" s="20">
        <v>0</v>
      </c>
      <c r="G1603" s="21">
        <v>0</v>
      </c>
      <c r="H1603" s="19">
        <v>170</v>
      </c>
      <c r="I1603" s="19">
        <v>0</v>
      </c>
      <c r="J1603" s="19">
        <v>0</v>
      </c>
      <c r="K1603" s="22">
        <v>0</v>
      </c>
      <c r="L1603" s="21">
        <v>0</v>
      </c>
    </row>
    <row r="1604" spans="1:12" ht="15" hidden="1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391</v>
      </c>
      <c r="E1604" s="29">
        <v>446</v>
      </c>
      <c r="F1604" s="29">
        <v>837</v>
      </c>
      <c r="G1604" s="31">
        <v>3.5545929417760225</v>
      </c>
      <c r="H1604" s="29">
        <v>13123</v>
      </c>
      <c r="I1604" s="29">
        <v>37</v>
      </c>
      <c r="J1604" s="29">
        <v>20</v>
      </c>
      <c r="K1604" s="36">
        <v>57</v>
      </c>
      <c r="L1604" s="31">
        <v>0.43435190124209405</v>
      </c>
    </row>
    <row r="1605" spans="1:12" ht="15" hidden="1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38</v>
      </c>
      <c r="E1605" s="19">
        <v>41</v>
      </c>
      <c r="F1605" s="20">
        <v>79</v>
      </c>
      <c r="G1605" s="21">
        <v>3.1688728439630971</v>
      </c>
      <c r="H1605" s="19">
        <v>1194</v>
      </c>
      <c r="I1605" s="19">
        <v>5</v>
      </c>
      <c r="J1605" s="19">
        <v>3</v>
      </c>
      <c r="K1605" s="22">
        <v>8</v>
      </c>
      <c r="L1605" s="21">
        <v>0.67001675041876052</v>
      </c>
    </row>
    <row r="1606" spans="1:12" ht="15" hidden="1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64</v>
      </c>
      <c r="E1606" s="19">
        <v>63</v>
      </c>
      <c r="F1606" s="20">
        <v>127</v>
      </c>
      <c r="G1606" s="21">
        <v>4.1047188106011632</v>
      </c>
      <c r="H1606" s="19">
        <v>1511</v>
      </c>
      <c r="I1606" s="19">
        <v>16</v>
      </c>
      <c r="J1606" s="19">
        <v>4</v>
      </c>
      <c r="K1606" s="22">
        <v>20</v>
      </c>
      <c r="L1606" s="21">
        <v>1.3236267372600927</v>
      </c>
    </row>
    <row r="1607" spans="1:12" ht="15" hidden="1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24</v>
      </c>
      <c r="E1607" s="19">
        <v>25</v>
      </c>
      <c r="F1607" s="20">
        <v>49</v>
      </c>
      <c r="G1607" s="21">
        <v>7.1117561683599426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hidden="1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15</v>
      </c>
      <c r="E1608" s="19">
        <v>15</v>
      </c>
      <c r="F1608" s="20">
        <v>30</v>
      </c>
      <c r="G1608" s="21">
        <v>3.7267080745341614</v>
      </c>
      <c r="H1608" s="19">
        <v>448</v>
      </c>
      <c r="I1608" s="19">
        <v>1</v>
      </c>
      <c r="J1608" s="19">
        <v>1</v>
      </c>
      <c r="K1608" s="22">
        <v>2</v>
      </c>
      <c r="L1608" s="21">
        <v>0.4464285714285714</v>
      </c>
    </row>
    <row r="1609" spans="1:12" ht="15" hidden="1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21</v>
      </c>
      <c r="E1609" s="19">
        <v>27</v>
      </c>
      <c r="F1609" s="20">
        <v>48</v>
      </c>
      <c r="G1609" s="21">
        <v>2.9832193909260409</v>
      </c>
      <c r="H1609" s="19">
        <v>1027</v>
      </c>
      <c r="I1609" s="19">
        <v>0</v>
      </c>
      <c r="J1609" s="19">
        <v>0</v>
      </c>
      <c r="K1609" s="22">
        <v>0</v>
      </c>
      <c r="L1609" s="21">
        <v>0</v>
      </c>
    </row>
    <row r="1610" spans="1:12" ht="15" hidden="1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5</v>
      </c>
      <c r="E1610" s="19">
        <v>1</v>
      </c>
      <c r="F1610" s="20">
        <v>6</v>
      </c>
      <c r="G1610" s="21">
        <v>2.1660649819494582</v>
      </c>
      <c r="H1610" s="35">
        <v>205</v>
      </c>
      <c r="I1610" s="19">
        <v>1</v>
      </c>
      <c r="J1610" s="19">
        <v>0</v>
      </c>
      <c r="K1610" s="22">
        <v>1</v>
      </c>
      <c r="L1610" s="21">
        <v>0.48780487804878048</v>
      </c>
    </row>
    <row r="1611" spans="1:12" ht="15" hidden="1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19</v>
      </c>
      <c r="E1611" s="19">
        <v>15</v>
      </c>
      <c r="F1611" s="20">
        <v>34</v>
      </c>
      <c r="G1611" s="21">
        <v>3.7819799777530592</v>
      </c>
      <c r="H1611" s="35">
        <v>473</v>
      </c>
      <c r="I1611" s="19">
        <v>0</v>
      </c>
      <c r="J1611" s="19">
        <v>0</v>
      </c>
      <c r="K1611" s="22">
        <v>0</v>
      </c>
      <c r="L1611" s="21">
        <v>0</v>
      </c>
    </row>
    <row r="1612" spans="1:12" ht="15" hidden="1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8</v>
      </c>
      <c r="E1612" s="19">
        <v>16</v>
      </c>
      <c r="F1612" s="20">
        <v>24</v>
      </c>
      <c r="G1612" s="21">
        <v>1.9062748212867358</v>
      </c>
      <c r="H1612" s="35">
        <v>965</v>
      </c>
      <c r="I1612" s="19">
        <v>1</v>
      </c>
      <c r="J1612" s="19">
        <v>0</v>
      </c>
      <c r="K1612" s="22">
        <v>1</v>
      </c>
      <c r="L1612" s="21">
        <v>0.10362694300518134</v>
      </c>
    </row>
    <row r="1613" spans="1:12" ht="15" hidden="1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29</v>
      </c>
      <c r="E1613" s="19">
        <v>33</v>
      </c>
      <c r="F1613" s="20">
        <v>62</v>
      </c>
      <c r="G1613" s="21">
        <v>3.8920276208411799</v>
      </c>
      <c r="H1613" s="35">
        <v>669</v>
      </c>
      <c r="I1613" s="19">
        <v>0</v>
      </c>
      <c r="J1613" s="19">
        <v>0</v>
      </c>
      <c r="K1613" s="22">
        <v>0</v>
      </c>
      <c r="L1613" s="21">
        <v>0</v>
      </c>
    </row>
    <row r="1614" spans="1:12" ht="15" hidden="1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4</v>
      </c>
      <c r="E1614" s="19">
        <v>8</v>
      </c>
      <c r="F1614" s="20">
        <v>12</v>
      </c>
      <c r="G1614" s="21">
        <v>2.1778584392014517</v>
      </c>
      <c r="H1614" s="19">
        <v>389</v>
      </c>
      <c r="I1614" s="19">
        <v>0</v>
      </c>
      <c r="J1614" s="19">
        <v>0</v>
      </c>
      <c r="K1614" s="22">
        <v>0</v>
      </c>
      <c r="L1614" s="21">
        <v>0</v>
      </c>
    </row>
    <row r="1615" spans="1:12" ht="15" hidden="1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21</v>
      </c>
      <c r="E1615" s="19">
        <v>32</v>
      </c>
      <c r="F1615" s="20">
        <v>53</v>
      </c>
      <c r="G1615" s="21">
        <v>3.0268418046830381</v>
      </c>
      <c r="H1615" s="19">
        <v>1109</v>
      </c>
      <c r="I1615" s="19">
        <v>9</v>
      </c>
      <c r="J1615" s="19">
        <v>12</v>
      </c>
      <c r="K1615" s="22">
        <v>21</v>
      </c>
      <c r="L1615" s="21">
        <v>1.8935978358881875</v>
      </c>
    </row>
    <row r="1616" spans="1:12" ht="15" hidden="1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34</v>
      </c>
      <c r="E1616" s="19">
        <v>40</v>
      </c>
      <c r="F1616" s="20">
        <v>74</v>
      </c>
      <c r="G1616" s="21">
        <v>4.8334421946440234</v>
      </c>
      <c r="H1616" s="19">
        <v>882</v>
      </c>
      <c r="I1616" s="19">
        <v>0</v>
      </c>
      <c r="J1616" s="19">
        <v>0</v>
      </c>
      <c r="K1616" s="22">
        <v>0</v>
      </c>
      <c r="L1616" s="21">
        <v>0</v>
      </c>
    </row>
    <row r="1617" spans="1:12" ht="15" hidden="1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29</v>
      </c>
      <c r="E1617" s="19">
        <v>33</v>
      </c>
      <c r="F1617" s="20">
        <v>62</v>
      </c>
      <c r="G1617" s="21">
        <v>2.8743625405656004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hidden="1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11</v>
      </c>
      <c r="E1618" s="19">
        <v>17</v>
      </c>
      <c r="F1618" s="20">
        <v>28</v>
      </c>
      <c r="G1618" s="21">
        <v>5.982905982905983</v>
      </c>
      <c r="H1618" s="19">
        <v>217</v>
      </c>
      <c r="I1618" s="19">
        <v>0</v>
      </c>
      <c r="J1618" s="19">
        <v>0</v>
      </c>
      <c r="K1618" s="22">
        <v>0</v>
      </c>
      <c r="L1618" s="21">
        <v>0</v>
      </c>
    </row>
    <row r="1619" spans="1:12" ht="15" hidden="1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12</v>
      </c>
      <c r="E1619" s="19">
        <v>11</v>
      </c>
      <c r="F1619" s="20">
        <v>23</v>
      </c>
      <c r="G1619" s="21">
        <v>1.761102603369066</v>
      </c>
      <c r="H1619" s="19">
        <v>1144</v>
      </c>
      <c r="I1619" s="19">
        <v>4</v>
      </c>
      <c r="J1619" s="19">
        <v>0</v>
      </c>
      <c r="K1619" s="22">
        <v>4</v>
      </c>
      <c r="L1619" s="21">
        <v>0.34965034965034963</v>
      </c>
    </row>
    <row r="1620" spans="1:12" ht="15" hidden="1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24</v>
      </c>
      <c r="E1620" s="19">
        <v>25</v>
      </c>
      <c r="F1620" s="20">
        <v>49</v>
      </c>
      <c r="G1620" s="21">
        <v>6.3719115734720413</v>
      </c>
      <c r="H1620" s="35">
        <v>291</v>
      </c>
      <c r="I1620" s="19">
        <v>0</v>
      </c>
      <c r="J1620" s="19">
        <v>0</v>
      </c>
      <c r="K1620" s="22">
        <v>0</v>
      </c>
      <c r="L1620" s="21">
        <v>0</v>
      </c>
    </row>
    <row r="1621" spans="1:12" ht="15" hidden="1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8</v>
      </c>
      <c r="E1621" s="19">
        <v>5</v>
      </c>
      <c r="F1621" s="20">
        <v>13</v>
      </c>
      <c r="G1621" s="21">
        <v>1.6372795969773299</v>
      </c>
      <c r="H1621" s="35">
        <v>611</v>
      </c>
      <c r="I1621" s="19">
        <v>0</v>
      </c>
      <c r="J1621" s="19">
        <v>0</v>
      </c>
      <c r="K1621" s="22">
        <v>0</v>
      </c>
      <c r="L1621" s="21">
        <v>0</v>
      </c>
    </row>
    <row r="1622" spans="1:12" ht="15" hidden="1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16</v>
      </c>
      <c r="E1622" s="19">
        <v>16</v>
      </c>
      <c r="F1622" s="20">
        <v>32</v>
      </c>
      <c r="G1622" s="21">
        <v>3.7296037296037294</v>
      </c>
      <c r="H1622" s="35">
        <v>343</v>
      </c>
      <c r="I1622" s="19">
        <v>0</v>
      </c>
      <c r="J1622" s="19">
        <v>0</v>
      </c>
      <c r="K1622" s="22">
        <v>0</v>
      </c>
      <c r="L1622" s="21">
        <v>0</v>
      </c>
    </row>
    <row r="1623" spans="1:12" ht="15" hidden="1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9</v>
      </c>
      <c r="E1623" s="19">
        <v>23</v>
      </c>
      <c r="F1623" s="20">
        <v>32</v>
      </c>
      <c r="G1623" s="21">
        <v>4.9689440993788816</v>
      </c>
      <c r="H1623" s="19">
        <v>162</v>
      </c>
      <c r="I1623" s="19">
        <v>0</v>
      </c>
      <c r="J1623" s="19">
        <v>0</v>
      </c>
      <c r="K1623" s="22">
        <v>0</v>
      </c>
      <c r="L1623" s="21">
        <v>0</v>
      </c>
    </row>
    <row r="1624" spans="1:12" ht="15" hidden="1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182</v>
      </c>
      <c r="E1624" s="29">
        <v>189</v>
      </c>
      <c r="F1624" s="29">
        <v>371</v>
      </c>
      <c r="G1624" s="31">
        <v>2.6905504387555297</v>
      </c>
      <c r="H1624" s="29">
        <v>8306</v>
      </c>
      <c r="I1624" s="29">
        <v>1</v>
      </c>
      <c r="J1624" s="29">
        <v>6</v>
      </c>
      <c r="K1624" s="36">
        <v>7</v>
      </c>
      <c r="L1624" s="31">
        <v>8.4276426679508784E-2</v>
      </c>
    </row>
    <row r="1625" spans="1:12" ht="15" hidden="1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14</v>
      </c>
      <c r="E1625" s="19">
        <v>11</v>
      </c>
      <c r="F1625" s="20">
        <v>25</v>
      </c>
      <c r="G1625" s="21">
        <v>1.6202203499675956</v>
      </c>
      <c r="H1625" s="19">
        <v>1282</v>
      </c>
      <c r="I1625" s="19">
        <v>1</v>
      </c>
      <c r="J1625" s="19">
        <v>5</v>
      </c>
      <c r="K1625" s="22">
        <v>6</v>
      </c>
      <c r="L1625" s="21">
        <v>0.46801872074883</v>
      </c>
    </row>
    <row r="1626" spans="1:12" ht="15" hidden="1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60</v>
      </c>
      <c r="E1626" s="19">
        <v>47</v>
      </c>
      <c r="F1626" s="20">
        <v>107</v>
      </c>
      <c r="G1626" s="21">
        <v>2.8061893522161028</v>
      </c>
      <c r="H1626" s="19">
        <v>2149</v>
      </c>
      <c r="I1626" s="19">
        <v>0</v>
      </c>
      <c r="J1626" s="19">
        <v>0</v>
      </c>
      <c r="K1626" s="22">
        <v>0</v>
      </c>
      <c r="L1626" s="21">
        <v>0</v>
      </c>
    </row>
    <row r="1627" spans="1:12" ht="15" hidden="1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14</v>
      </c>
      <c r="E1627" s="19">
        <v>26</v>
      </c>
      <c r="F1627" s="20">
        <v>40</v>
      </c>
      <c r="G1627" s="21">
        <v>5.2700922266139658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hidden="1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10</v>
      </c>
      <c r="E1628" s="19">
        <v>12</v>
      </c>
      <c r="F1628" s="20">
        <v>22</v>
      </c>
      <c r="G1628" s="21">
        <v>2.6315789473684208</v>
      </c>
      <c r="H1628" s="35">
        <v>389</v>
      </c>
      <c r="I1628" s="19">
        <v>0</v>
      </c>
      <c r="J1628" s="19">
        <v>0</v>
      </c>
      <c r="K1628" s="22">
        <v>0</v>
      </c>
      <c r="L1628" s="21">
        <v>0</v>
      </c>
    </row>
    <row r="1629" spans="1:12" ht="15" hidden="1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27</v>
      </c>
      <c r="E1629" s="19">
        <v>32</v>
      </c>
      <c r="F1629" s="20">
        <v>59</v>
      </c>
      <c r="G1629" s="21">
        <v>5.6297709923664119</v>
      </c>
      <c r="H1629" s="35">
        <v>363</v>
      </c>
      <c r="I1629" s="19">
        <v>0</v>
      </c>
      <c r="J1629" s="19">
        <v>0</v>
      </c>
      <c r="K1629" s="22">
        <v>0</v>
      </c>
      <c r="L1629" s="21">
        <v>0</v>
      </c>
    </row>
    <row r="1630" spans="1:12" ht="15" hidden="1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0</v>
      </c>
      <c r="E1630" s="19">
        <v>0</v>
      </c>
      <c r="F1630" s="20">
        <v>0</v>
      </c>
      <c r="G1630" s="21">
        <v>0</v>
      </c>
      <c r="H1630" s="35">
        <v>407</v>
      </c>
      <c r="I1630" s="19">
        <v>0</v>
      </c>
      <c r="J1630" s="19">
        <v>0</v>
      </c>
      <c r="K1630" s="22">
        <v>0</v>
      </c>
      <c r="L1630" s="21">
        <v>0</v>
      </c>
    </row>
    <row r="1631" spans="1:12" ht="15" hidden="1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24</v>
      </c>
      <c r="E1631" s="19">
        <v>18</v>
      </c>
      <c r="F1631" s="20">
        <v>42</v>
      </c>
      <c r="G1631" s="21">
        <v>4.751131221719457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hidden="1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2</v>
      </c>
      <c r="E1632" s="19">
        <v>3</v>
      </c>
      <c r="F1632" s="20">
        <v>5</v>
      </c>
      <c r="G1632" s="21">
        <v>3.1847133757961785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hidden="1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5</v>
      </c>
      <c r="E1633" s="19">
        <v>6</v>
      </c>
      <c r="F1633" s="20">
        <v>11</v>
      </c>
      <c r="G1633" s="21">
        <v>0.69269521410579349</v>
      </c>
      <c r="H1633" s="19">
        <v>1395</v>
      </c>
      <c r="I1633" s="19">
        <v>0</v>
      </c>
      <c r="J1633" s="19">
        <v>1</v>
      </c>
      <c r="K1633" s="22">
        <v>1</v>
      </c>
      <c r="L1633" s="21">
        <v>7.1684587813620068E-2</v>
      </c>
    </row>
    <row r="1634" spans="1:12" ht="15" hidden="1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12</v>
      </c>
      <c r="E1634" s="19">
        <v>19</v>
      </c>
      <c r="F1634" s="20">
        <v>31</v>
      </c>
      <c r="G1634" s="21">
        <v>2.2190408017179668</v>
      </c>
      <c r="H1634" s="35">
        <v>983</v>
      </c>
      <c r="I1634" s="19">
        <v>0</v>
      </c>
      <c r="J1634" s="19">
        <v>0</v>
      </c>
      <c r="K1634" s="22">
        <v>0</v>
      </c>
      <c r="L1634" s="21">
        <v>0</v>
      </c>
    </row>
    <row r="1635" spans="1:12" ht="15" hidden="1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14</v>
      </c>
      <c r="E1635" s="19">
        <v>15</v>
      </c>
      <c r="F1635" s="20">
        <v>29</v>
      </c>
      <c r="G1635" s="21">
        <v>2.7992277992277992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hidden="1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703</v>
      </c>
      <c r="E1636" s="38">
        <v>683</v>
      </c>
      <c r="F1636" s="38">
        <v>1386</v>
      </c>
      <c r="G1636" s="31">
        <v>6.7258698500509544</v>
      </c>
      <c r="H1636" s="29">
        <v>6159</v>
      </c>
      <c r="I1636" s="38">
        <v>21</v>
      </c>
      <c r="J1636" s="38">
        <v>15</v>
      </c>
      <c r="K1636" s="39">
        <v>36</v>
      </c>
      <c r="L1636" s="31">
        <v>0.58451047247929855</v>
      </c>
    </row>
    <row r="1637" spans="1:12" ht="15" hidden="1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3</v>
      </c>
      <c r="E1637" s="35">
        <v>3</v>
      </c>
      <c r="F1637" s="40">
        <v>6</v>
      </c>
      <c r="G1637" s="21">
        <v>0.51903114186851207</v>
      </c>
      <c r="H1637" s="35">
        <v>338</v>
      </c>
      <c r="I1637" s="35">
        <v>0</v>
      </c>
      <c r="J1637" s="35">
        <v>0</v>
      </c>
      <c r="K1637" s="41">
        <v>0</v>
      </c>
      <c r="L1637" s="21">
        <v>0</v>
      </c>
    </row>
    <row r="1638" spans="1:12" ht="15" hidden="1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52</v>
      </c>
      <c r="E1638" s="35">
        <v>46</v>
      </c>
      <c r="F1638" s="40">
        <v>98</v>
      </c>
      <c r="G1638" s="21">
        <v>6.3595068137573003</v>
      </c>
      <c r="H1638" s="35">
        <v>240</v>
      </c>
      <c r="I1638" s="35">
        <v>1</v>
      </c>
      <c r="J1638" s="35">
        <v>1</v>
      </c>
      <c r="K1638" s="41">
        <v>2</v>
      </c>
      <c r="L1638" s="21">
        <v>0.83333333333333337</v>
      </c>
    </row>
    <row r="1639" spans="1:12" ht="15" hidden="1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20</v>
      </c>
      <c r="E1639" s="35">
        <v>26</v>
      </c>
      <c r="F1639" s="40">
        <v>46</v>
      </c>
      <c r="G1639" s="21">
        <v>5.0549450549450547</v>
      </c>
      <c r="H1639" s="19">
        <v>378</v>
      </c>
      <c r="I1639" s="35">
        <v>2</v>
      </c>
      <c r="J1639" s="35">
        <v>2</v>
      </c>
      <c r="K1639" s="41">
        <v>4</v>
      </c>
      <c r="L1639" s="21">
        <v>1.0582010582010581</v>
      </c>
    </row>
    <row r="1640" spans="1:12" ht="15" hidden="1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74</v>
      </c>
      <c r="E1640" s="35">
        <v>95</v>
      </c>
      <c r="F1640" s="40">
        <v>169</v>
      </c>
      <c r="G1640" s="21">
        <v>4.315628192032686</v>
      </c>
      <c r="H1640" s="19">
        <v>1514</v>
      </c>
      <c r="I1640" s="35">
        <v>3</v>
      </c>
      <c r="J1640" s="35">
        <v>3</v>
      </c>
      <c r="K1640" s="41">
        <v>6</v>
      </c>
      <c r="L1640" s="21">
        <v>0.39630118890356669</v>
      </c>
    </row>
    <row r="1641" spans="1:12" ht="15" hidden="1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34</v>
      </c>
      <c r="E1641" s="35">
        <v>39</v>
      </c>
      <c r="F1641" s="40">
        <v>73</v>
      </c>
      <c r="G1641" s="21">
        <v>8.2672706681766712</v>
      </c>
      <c r="H1641" s="35">
        <v>154</v>
      </c>
      <c r="I1641" s="35">
        <v>0</v>
      </c>
      <c r="J1641" s="35">
        <v>0</v>
      </c>
      <c r="K1641" s="41">
        <v>0</v>
      </c>
      <c r="L1641" s="21">
        <v>0</v>
      </c>
    </row>
    <row r="1642" spans="1:12" ht="15" hidden="1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48</v>
      </c>
      <c r="E1642" s="35">
        <v>35</v>
      </c>
      <c r="F1642" s="40">
        <v>83</v>
      </c>
      <c r="G1642" s="21">
        <v>5.7678943710910353</v>
      </c>
      <c r="H1642" s="35">
        <v>649</v>
      </c>
      <c r="I1642" s="35">
        <v>0</v>
      </c>
      <c r="J1642" s="35">
        <v>0</v>
      </c>
      <c r="K1642" s="41">
        <v>0</v>
      </c>
      <c r="L1642" s="21">
        <v>0</v>
      </c>
    </row>
    <row r="1643" spans="1:12" ht="15" hidden="1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25</v>
      </c>
      <c r="E1643" s="35">
        <v>22</v>
      </c>
      <c r="F1643" s="40">
        <v>47</v>
      </c>
      <c r="G1643" s="21">
        <v>8.2601054481546576</v>
      </c>
      <c r="H1643" s="19">
        <v>50</v>
      </c>
      <c r="I1643" s="35">
        <v>0</v>
      </c>
      <c r="J1643" s="35">
        <v>0</v>
      </c>
      <c r="K1643" s="41">
        <v>0</v>
      </c>
      <c r="L1643" s="21">
        <v>0</v>
      </c>
    </row>
    <row r="1644" spans="1:12" ht="15" hidden="1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126</v>
      </c>
      <c r="E1644" s="35">
        <v>119</v>
      </c>
      <c r="F1644" s="40">
        <v>245</v>
      </c>
      <c r="G1644" s="21">
        <v>7.7238335435056742</v>
      </c>
      <c r="H1644" s="19">
        <v>1378</v>
      </c>
      <c r="I1644" s="35">
        <v>0</v>
      </c>
      <c r="J1644" s="35">
        <v>0</v>
      </c>
      <c r="K1644" s="41">
        <v>0</v>
      </c>
      <c r="L1644" s="21">
        <v>0</v>
      </c>
    </row>
    <row r="1645" spans="1:12" ht="15" hidden="1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233</v>
      </c>
      <c r="E1645" s="35">
        <v>204</v>
      </c>
      <c r="F1645" s="40">
        <v>437</v>
      </c>
      <c r="G1645" s="21">
        <v>12.386621315192743</v>
      </c>
      <c r="H1645" s="35">
        <v>209</v>
      </c>
      <c r="I1645" s="35">
        <v>14</v>
      </c>
      <c r="J1645" s="35">
        <v>8</v>
      </c>
      <c r="K1645" s="41">
        <v>22</v>
      </c>
      <c r="L1645" s="21">
        <v>10.526315789473683</v>
      </c>
    </row>
    <row r="1646" spans="1:12" ht="15" hidden="1" customHeight="1" outlineLevel="1" x14ac:dyDescent="0.2">
      <c r="A1646" s="42" t="s">
        <v>2828</v>
      </c>
      <c r="B1646" s="43" t="s">
        <v>2829</v>
      </c>
      <c r="C1646" s="47">
        <v>1002</v>
      </c>
      <c r="D1646" s="35">
        <v>23</v>
      </c>
      <c r="E1646" s="35">
        <v>17</v>
      </c>
      <c r="F1646" s="40">
        <v>40</v>
      </c>
      <c r="G1646" s="21">
        <v>3.992015968063872</v>
      </c>
      <c r="H1646" s="35">
        <v>340</v>
      </c>
      <c r="I1646" s="35">
        <v>0</v>
      </c>
      <c r="J1646" s="35">
        <v>0</v>
      </c>
      <c r="K1646" s="48">
        <v>0</v>
      </c>
      <c r="L1646" s="46">
        <v>0</v>
      </c>
    </row>
    <row r="1647" spans="1:12" ht="15" hidden="1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15</v>
      </c>
      <c r="E1647" s="35">
        <v>18</v>
      </c>
      <c r="F1647" s="40">
        <v>33</v>
      </c>
      <c r="G1647" s="21">
        <v>7.1739130434782608</v>
      </c>
      <c r="H1647" s="35">
        <v>21</v>
      </c>
      <c r="I1647" s="35">
        <v>0</v>
      </c>
      <c r="J1647" s="35">
        <v>1</v>
      </c>
      <c r="K1647" s="41">
        <v>1</v>
      </c>
      <c r="L1647" s="21">
        <v>4.7619047619047619</v>
      </c>
    </row>
    <row r="1648" spans="1:12" ht="15" hidden="1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50</v>
      </c>
      <c r="E1648" s="35">
        <v>59</v>
      </c>
      <c r="F1648" s="40">
        <v>109</v>
      </c>
      <c r="G1648" s="21">
        <v>5.3668143771541112</v>
      </c>
      <c r="H1648" s="19">
        <v>888</v>
      </c>
      <c r="I1648" s="35">
        <v>1</v>
      </c>
      <c r="J1648" s="35">
        <v>0</v>
      </c>
      <c r="K1648" s="41">
        <v>1</v>
      </c>
      <c r="L1648" s="21">
        <v>0.11261261261261261</v>
      </c>
    </row>
    <row r="1649" spans="1:12" ht="15" hidden="1" customHeight="1" outlineLevel="1" x14ac:dyDescent="0.2">
      <c r="A1649" s="53" t="s">
        <v>2832</v>
      </c>
      <c r="B1649" s="54" t="s">
        <v>2833</v>
      </c>
      <c r="C1649" s="55">
        <v>25329</v>
      </c>
      <c r="D1649" s="38">
        <v>710</v>
      </c>
      <c r="E1649" s="38">
        <v>783</v>
      </c>
      <c r="F1649" s="38">
        <v>1493</v>
      </c>
      <c r="G1649" s="31">
        <v>5.8944293102767578</v>
      </c>
      <c r="H1649" s="29">
        <v>10539</v>
      </c>
      <c r="I1649" s="38">
        <v>33</v>
      </c>
      <c r="J1649" s="38">
        <v>30</v>
      </c>
      <c r="K1649" s="48">
        <v>63</v>
      </c>
      <c r="L1649" s="46">
        <v>0.59777967549103328</v>
      </c>
    </row>
    <row r="1650" spans="1:12" ht="15" hidden="1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26</v>
      </c>
      <c r="E1650" s="35">
        <v>39</v>
      </c>
      <c r="F1650" s="40">
        <v>65</v>
      </c>
      <c r="G1650" s="21">
        <v>7.5318655851680187</v>
      </c>
      <c r="H1650" s="19">
        <v>302</v>
      </c>
      <c r="I1650" s="35">
        <v>4</v>
      </c>
      <c r="J1650" s="35">
        <v>1</v>
      </c>
      <c r="K1650" s="41">
        <v>5</v>
      </c>
      <c r="L1650" s="21">
        <v>1.6556291390728477</v>
      </c>
    </row>
    <row r="1651" spans="1:12" ht="15" hidden="1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34</v>
      </c>
      <c r="E1651" s="35">
        <v>37</v>
      </c>
      <c r="F1651" s="40">
        <v>71</v>
      </c>
      <c r="G1651" s="21">
        <v>4</v>
      </c>
      <c r="H1651" s="19">
        <v>1293</v>
      </c>
      <c r="I1651" s="35">
        <v>5</v>
      </c>
      <c r="J1651" s="35">
        <v>5</v>
      </c>
      <c r="K1651" s="41">
        <v>10</v>
      </c>
      <c r="L1651" s="21">
        <v>0.77339520494972935</v>
      </c>
    </row>
    <row r="1652" spans="1:12" ht="15" hidden="1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38</v>
      </c>
      <c r="E1652" s="35">
        <v>35</v>
      </c>
      <c r="F1652" s="40">
        <v>73</v>
      </c>
      <c r="G1652" s="21">
        <v>6.4430714916151803</v>
      </c>
      <c r="H1652" s="35">
        <v>699</v>
      </c>
      <c r="I1652" s="35">
        <v>0</v>
      </c>
      <c r="J1652" s="35">
        <v>0</v>
      </c>
      <c r="K1652" s="41">
        <v>0</v>
      </c>
      <c r="L1652" s="21">
        <v>0</v>
      </c>
    </row>
    <row r="1653" spans="1:12" ht="15" hidden="1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32</v>
      </c>
      <c r="E1653" s="35">
        <v>32</v>
      </c>
      <c r="F1653" s="40">
        <v>64</v>
      </c>
      <c r="G1653" s="21">
        <v>6.9792802617230105</v>
      </c>
      <c r="H1653" s="35">
        <v>504</v>
      </c>
      <c r="I1653" s="35">
        <v>2</v>
      </c>
      <c r="J1653" s="35">
        <v>3</v>
      </c>
      <c r="K1653" s="41">
        <v>5</v>
      </c>
      <c r="L1653" s="21">
        <v>0.99206349206349198</v>
      </c>
    </row>
    <row r="1654" spans="1:12" ht="15" hidden="1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10</v>
      </c>
      <c r="E1654" s="35">
        <v>13</v>
      </c>
      <c r="F1654" s="40">
        <v>23</v>
      </c>
      <c r="G1654" s="21">
        <v>2.7511961722488039</v>
      </c>
      <c r="H1654" s="35">
        <v>474</v>
      </c>
      <c r="I1654" s="35">
        <v>3</v>
      </c>
      <c r="J1654" s="35">
        <v>0</v>
      </c>
      <c r="K1654" s="41">
        <v>3</v>
      </c>
      <c r="L1654" s="21">
        <v>0.63291139240506333</v>
      </c>
    </row>
    <row r="1655" spans="1:12" ht="15" hidden="1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60</v>
      </c>
      <c r="E1655" s="35">
        <v>72</v>
      </c>
      <c r="F1655" s="40">
        <v>132</v>
      </c>
      <c r="G1655" s="21">
        <v>10.954356846473029</v>
      </c>
      <c r="H1655" s="35">
        <v>138</v>
      </c>
      <c r="I1655" s="35">
        <v>2</v>
      </c>
      <c r="J1655" s="35">
        <v>0</v>
      </c>
      <c r="K1655" s="41">
        <v>2</v>
      </c>
      <c r="L1655" s="21">
        <v>1.4492753623188406</v>
      </c>
    </row>
    <row r="1656" spans="1:12" ht="15" hidden="1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35</v>
      </c>
      <c r="E1656" s="35">
        <v>43</v>
      </c>
      <c r="F1656" s="40">
        <v>78</v>
      </c>
      <c r="G1656" s="21">
        <v>10.103626943005182</v>
      </c>
      <c r="H1656" s="35">
        <v>101</v>
      </c>
      <c r="I1656" s="35">
        <v>2</v>
      </c>
      <c r="J1656" s="35">
        <v>2</v>
      </c>
      <c r="K1656" s="41">
        <v>4</v>
      </c>
      <c r="L1656" s="21">
        <v>3.9603960396039604</v>
      </c>
    </row>
    <row r="1657" spans="1:12" ht="15" hidden="1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7</v>
      </c>
      <c r="E1657" s="35">
        <v>13</v>
      </c>
      <c r="F1657" s="40">
        <v>20</v>
      </c>
      <c r="G1657" s="21">
        <v>2.3894862604540026</v>
      </c>
      <c r="H1657" s="35">
        <v>365</v>
      </c>
      <c r="I1657" s="35">
        <v>0</v>
      </c>
      <c r="J1657" s="35">
        <v>1</v>
      </c>
      <c r="K1657" s="41">
        <v>1</v>
      </c>
      <c r="L1657" s="21">
        <v>0.27397260273972601</v>
      </c>
    </row>
    <row r="1658" spans="1:12" ht="15" hidden="1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25</v>
      </c>
      <c r="E1658" s="35">
        <v>54</v>
      </c>
      <c r="F1658" s="40">
        <v>79</v>
      </c>
      <c r="G1658" s="21">
        <v>8.0366225839267535</v>
      </c>
      <c r="H1658" s="35">
        <v>509</v>
      </c>
      <c r="I1658" s="35">
        <v>0</v>
      </c>
      <c r="J1658" s="35">
        <v>0</v>
      </c>
      <c r="K1658" s="41">
        <v>0</v>
      </c>
      <c r="L1658" s="21">
        <v>0</v>
      </c>
    </row>
    <row r="1659" spans="1:12" ht="15" hidden="1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9</v>
      </c>
      <c r="E1659" s="35">
        <v>12</v>
      </c>
      <c r="F1659" s="40">
        <v>21</v>
      </c>
      <c r="G1659" s="21">
        <v>6.7961165048543686</v>
      </c>
      <c r="H1659" s="35">
        <v>48</v>
      </c>
      <c r="I1659" s="35">
        <v>0</v>
      </c>
      <c r="J1659" s="35">
        <v>1</v>
      </c>
      <c r="K1659" s="41">
        <v>1</v>
      </c>
      <c r="L1659" s="21">
        <v>2.083333333333333</v>
      </c>
    </row>
    <row r="1660" spans="1:12" ht="15" hidden="1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25</v>
      </c>
      <c r="E1660" s="35">
        <v>24</v>
      </c>
      <c r="F1660" s="40">
        <v>49</v>
      </c>
      <c r="G1660" s="21">
        <v>3.9262820512820511</v>
      </c>
      <c r="H1660" s="35">
        <v>565</v>
      </c>
      <c r="I1660" s="35">
        <v>0</v>
      </c>
      <c r="J1660" s="35">
        <v>0</v>
      </c>
      <c r="K1660" s="41">
        <v>0</v>
      </c>
      <c r="L1660" s="21">
        <v>0</v>
      </c>
    </row>
    <row r="1661" spans="1:12" ht="15" hidden="1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36</v>
      </c>
      <c r="E1661" s="35">
        <v>42</v>
      </c>
      <c r="F1661" s="40">
        <v>78</v>
      </c>
      <c r="G1661" s="21">
        <v>9.2198581560283674</v>
      </c>
      <c r="H1661" s="35">
        <v>206</v>
      </c>
      <c r="I1661" s="35">
        <v>0</v>
      </c>
      <c r="J1661" s="35">
        <v>0</v>
      </c>
      <c r="K1661" s="41">
        <v>0</v>
      </c>
      <c r="L1661" s="21">
        <v>0</v>
      </c>
    </row>
    <row r="1662" spans="1:12" ht="15" hidden="1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33</v>
      </c>
      <c r="E1662" s="35">
        <v>28</v>
      </c>
      <c r="F1662" s="40">
        <v>61</v>
      </c>
      <c r="G1662" s="21">
        <v>6.4075630252100835</v>
      </c>
      <c r="H1662" s="35">
        <v>317</v>
      </c>
      <c r="I1662" s="35">
        <v>1</v>
      </c>
      <c r="J1662" s="35">
        <v>4</v>
      </c>
      <c r="K1662" s="41">
        <v>5</v>
      </c>
      <c r="L1662" s="21">
        <v>1.5772870662460567</v>
      </c>
    </row>
    <row r="1663" spans="1:12" ht="15" hidden="1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28</v>
      </c>
      <c r="E1663" s="35">
        <v>27</v>
      </c>
      <c r="F1663" s="40">
        <v>55</v>
      </c>
      <c r="G1663" s="21">
        <v>4.9063336306868868</v>
      </c>
      <c r="H1663" s="35">
        <v>672</v>
      </c>
      <c r="I1663" s="35">
        <v>0</v>
      </c>
      <c r="J1663" s="35">
        <v>0</v>
      </c>
      <c r="K1663" s="41">
        <v>0</v>
      </c>
      <c r="L1663" s="21">
        <v>0</v>
      </c>
    </row>
    <row r="1664" spans="1:12" ht="15" hidden="1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5</v>
      </c>
      <c r="E1664" s="35">
        <v>14</v>
      </c>
      <c r="F1664" s="40">
        <v>19</v>
      </c>
      <c r="G1664" s="21">
        <v>1.6239316239316242</v>
      </c>
      <c r="H1664" s="35">
        <v>288</v>
      </c>
      <c r="I1664" s="35">
        <v>0</v>
      </c>
      <c r="J1664" s="35">
        <v>0</v>
      </c>
      <c r="K1664" s="41">
        <v>0</v>
      </c>
      <c r="L1664" s="21">
        <v>0</v>
      </c>
    </row>
    <row r="1665" spans="1:12" ht="15" hidden="1" customHeight="1" outlineLevel="1" x14ac:dyDescent="0.2">
      <c r="A1665" s="42" t="s">
        <v>2849</v>
      </c>
      <c r="B1665" s="43" t="s">
        <v>2850</v>
      </c>
      <c r="C1665" s="47">
        <v>1644</v>
      </c>
      <c r="D1665" s="35">
        <v>28</v>
      </c>
      <c r="E1665" s="35">
        <v>21</v>
      </c>
      <c r="F1665" s="40">
        <v>49</v>
      </c>
      <c r="G1665" s="21">
        <v>2.9805352798053528</v>
      </c>
      <c r="H1665" s="35">
        <v>436</v>
      </c>
      <c r="I1665" s="35">
        <v>0</v>
      </c>
      <c r="J1665" s="35">
        <v>1</v>
      </c>
      <c r="K1665" s="48">
        <v>1</v>
      </c>
      <c r="L1665" s="46">
        <v>0.22935779816513763</v>
      </c>
    </row>
    <row r="1666" spans="1:12" ht="15" hidden="1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31</v>
      </c>
      <c r="E1666" s="35">
        <v>24</v>
      </c>
      <c r="F1666" s="40">
        <v>55</v>
      </c>
      <c r="G1666" s="21">
        <v>7.1151358344113849</v>
      </c>
      <c r="H1666" s="35">
        <v>469</v>
      </c>
      <c r="I1666" s="35">
        <v>1</v>
      </c>
      <c r="J1666" s="35">
        <v>1</v>
      </c>
      <c r="K1666" s="41">
        <v>2</v>
      </c>
      <c r="L1666" s="21">
        <v>0.42643923240938164</v>
      </c>
    </row>
    <row r="1667" spans="1:12" ht="15" hidden="1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26</v>
      </c>
      <c r="E1667" s="35">
        <v>39</v>
      </c>
      <c r="F1667" s="40">
        <v>65</v>
      </c>
      <c r="G1667" s="21">
        <v>5.1669316375198724</v>
      </c>
      <c r="H1667" s="35">
        <v>750</v>
      </c>
      <c r="I1667" s="35">
        <v>2</v>
      </c>
      <c r="J1667" s="35">
        <v>0</v>
      </c>
      <c r="K1667" s="41">
        <v>2</v>
      </c>
      <c r="L1667" s="21">
        <v>0.26666666666666666</v>
      </c>
    </row>
    <row r="1668" spans="1:12" ht="15" hidden="1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37</v>
      </c>
      <c r="E1668" s="35">
        <v>41</v>
      </c>
      <c r="F1668" s="40">
        <v>78</v>
      </c>
      <c r="G1668" s="21">
        <v>5.6439942112879882</v>
      </c>
      <c r="H1668" s="35">
        <v>589</v>
      </c>
      <c r="I1668" s="35">
        <v>0</v>
      </c>
      <c r="J1668" s="35">
        <v>0</v>
      </c>
      <c r="K1668" s="41">
        <v>0</v>
      </c>
      <c r="L1668" s="21">
        <v>0</v>
      </c>
    </row>
    <row r="1669" spans="1:12" ht="15" hidden="1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49</v>
      </c>
      <c r="E1669" s="35">
        <v>58</v>
      </c>
      <c r="F1669" s="40">
        <v>107</v>
      </c>
      <c r="G1669" s="21">
        <v>8.5668534827862288</v>
      </c>
      <c r="H1669" s="35">
        <v>625</v>
      </c>
      <c r="I1669" s="35">
        <v>0</v>
      </c>
      <c r="J1669" s="35">
        <v>0</v>
      </c>
      <c r="K1669" s="41">
        <v>0</v>
      </c>
      <c r="L1669" s="21">
        <v>0</v>
      </c>
    </row>
    <row r="1670" spans="1:12" ht="15" hidden="1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21</v>
      </c>
      <c r="E1670" s="35">
        <v>17</v>
      </c>
      <c r="F1670" s="40">
        <v>38</v>
      </c>
      <c r="G1670" s="21">
        <v>4.5838359469240046</v>
      </c>
      <c r="H1670" s="35">
        <v>352</v>
      </c>
      <c r="I1670" s="35">
        <v>6</v>
      </c>
      <c r="J1670" s="35">
        <v>1</v>
      </c>
      <c r="K1670" s="41">
        <v>7</v>
      </c>
      <c r="L1670" s="21">
        <v>1.9886363636363635</v>
      </c>
    </row>
    <row r="1671" spans="1:12" ht="15" hidden="1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51</v>
      </c>
      <c r="E1671" s="35">
        <v>44</v>
      </c>
      <c r="F1671" s="40">
        <v>95</v>
      </c>
      <c r="G1671" s="21">
        <v>6.2172774869109952</v>
      </c>
      <c r="H1671" s="35">
        <v>318</v>
      </c>
      <c r="I1671" s="35">
        <v>3</v>
      </c>
      <c r="J1671" s="35">
        <v>10</v>
      </c>
      <c r="K1671" s="41">
        <v>13</v>
      </c>
      <c r="L1671" s="21">
        <v>4.0880503144654083</v>
      </c>
    </row>
    <row r="1672" spans="1:12" ht="15" hidden="1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27</v>
      </c>
      <c r="E1672" s="35">
        <v>26</v>
      </c>
      <c r="F1672" s="40">
        <v>53</v>
      </c>
      <c r="G1672" s="21">
        <v>5.8954393770856504</v>
      </c>
      <c r="H1672" s="35">
        <v>459</v>
      </c>
      <c r="I1672" s="35">
        <v>1</v>
      </c>
      <c r="J1672" s="35">
        <v>0</v>
      </c>
      <c r="K1672" s="41">
        <v>1</v>
      </c>
      <c r="L1672" s="21">
        <v>0.2178649237472767</v>
      </c>
    </row>
    <row r="1673" spans="1:12" ht="15" hidden="1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37</v>
      </c>
      <c r="E1673" s="35">
        <v>28</v>
      </c>
      <c r="F1673" s="40">
        <v>65</v>
      </c>
      <c r="G1673" s="21">
        <v>8.125</v>
      </c>
      <c r="H1673" s="19">
        <v>60</v>
      </c>
      <c r="I1673" s="35">
        <v>1</v>
      </c>
      <c r="J1673" s="35">
        <v>0</v>
      </c>
      <c r="K1673" s="41">
        <v>1</v>
      </c>
      <c r="L1673" s="21">
        <v>1.6666666666666667</v>
      </c>
    </row>
    <row r="1674" spans="1:12" ht="15" hidden="1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207</v>
      </c>
      <c r="E1674" s="38">
        <v>192</v>
      </c>
      <c r="F1674" s="38">
        <v>399</v>
      </c>
      <c r="G1674" s="31">
        <v>5.7918420670634347</v>
      </c>
      <c r="H1674" s="29">
        <v>4701</v>
      </c>
      <c r="I1674" s="38">
        <v>15</v>
      </c>
      <c r="J1674" s="38">
        <v>5</v>
      </c>
      <c r="K1674" s="39">
        <v>20</v>
      </c>
      <c r="L1674" s="31">
        <v>0.42544139544777704</v>
      </c>
    </row>
    <row r="1675" spans="1:12" ht="15" hidden="1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29</v>
      </c>
      <c r="E1675" s="35">
        <v>33</v>
      </c>
      <c r="F1675" s="40">
        <v>62</v>
      </c>
      <c r="G1675" s="21">
        <v>5.8161350844277679</v>
      </c>
      <c r="H1675" s="35">
        <v>721</v>
      </c>
      <c r="I1675" s="35">
        <v>4</v>
      </c>
      <c r="J1675" s="35">
        <v>1</v>
      </c>
      <c r="K1675" s="41">
        <v>5</v>
      </c>
      <c r="L1675" s="21">
        <v>0.69348127600554788</v>
      </c>
    </row>
    <row r="1676" spans="1:12" ht="15" hidden="1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17</v>
      </c>
      <c r="E1676" s="35">
        <v>7</v>
      </c>
      <c r="F1676" s="40">
        <v>24</v>
      </c>
      <c r="G1676" s="21">
        <v>4.7058823529411766</v>
      </c>
      <c r="H1676" s="35">
        <v>350</v>
      </c>
      <c r="I1676" s="35">
        <v>3</v>
      </c>
      <c r="J1676" s="35">
        <v>0</v>
      </c>
      <c r="K1676" s="41">
        <v>3</v>
      </c>
      <c r="L1676" s="21">
        <v>0.85714285714285721</v>
      </c>
    </row>
    <row r="1677" spans="1:12" ht="15" hidden="1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24</v>
      </c>
      <c r="E1677" s="35">
        <v>20</v>
      </c>
      <c r="F1677" s="40">
        <v>44</v>
      </c>
      <c r="G1677" s="21">
        <v>4.814004376367615</v>
      </c>
      <c r="H1677" s="35">
        <v>739</v>
      </c>
      <c r="I1677" s="35">
        <v>0</v>
      </c>
      <c r="J1677" s="35">
        <v>0</v>
      </c>
      <c r="K1677" s="41">
        <v>0</v>
      </c>
      <c r="L1677" s="21">
        <v>0</v>
      </c>
    </row>
    <row r="1678" spans="1:12" ht="15" hidden="1" customHeight="1" outlineLevel="1" x14ac:dyDescent="0.2">
      <c r="A1678" s="42" t="s">
        <v>2864</v>
      </c>
      <c r="B1678" s="43" t="s">
        <v>2865</v>
      </c>
      <c r="C1678" s="44">
        <v>852</v>
      </c>
      <c r="D1678" s="35">
        <v>17</v>
      </c>
      <c r="E1678" s="35">
        <v>28</v>
      </c>
      <c r="F1678" s="40">
        <v>45</v>
      </c>
      <c r="G1678" s="21">
        <v>5.28169014084507</v>
      </c>
      <c r="H1678" s="35">
        <v>655</v>
      </c>
      <c r="I1678" s="35">
        <v>0</v>
      </c>
      <c r="J1678" s="35">
        <v>1</v>
      </c>
      <c r="K1678" s="48">
        <v>1</v>
      </c>
      <c r="L1678" s="46">
        <v>0.15267175572519084</v>
      </c>
    </row>
    <row r="1679" spans="1:12" ht="15" hidden="1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40</v>
      </c>
      <c r="E1679" s="35">
        <v>31</v>
      </c>
      <c r="F1679" s="40">
        <v>71</v>
      </c>
      <c r="G1679" s="21">
        <v>11.582381729200652</v>
      </c>
      <c r="H1679" s="35">
        <v>326</v>
      </c>
      <c r="I1679" s="35">
        <v>3</v>
      </c>
      <c r="J1679" s="35">
        <v>2</v>
      </c>
      <c r="K1679" s="41">
        <v>5</v>
      </c>
      <c r="L1679" s="21">
        <v>1.5337423312883436</v>
      </c>
    </row>
    <row r="1680" spans="1:12" ht="15" hidden="1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33</v>
      </c>
      <c r="E1680" s="35">
        <v>34</v>
      </c>
      <c r="F1680" s="40">
        <v>67</v>
      </c>
      <c r="G1680" s="21">
        <v>5.9714795008912658</v>
      </c>
      <c r="H1680" s="35">
        <v>775</v>
      </c>
      <c r="I1680" s="35">
        <v>2</v>
      </c>
      <c r="J1680" s="35">
        <v>0</v>
      </c>
      <c r="K1680" s="41">
        <v>2</v>
      </c>
      <c r="L1680" s="21">
        <v>0.25806451612903225</v>
      </c>
    </row>
    <row r="1681" spans="1:12" ht="15" hidden="1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28</v>
      </c>
      <c r="E1681" s="35">
        <v>22</v>
      </c>
      <c r="F1681" s="40">
        <v>50</v>
      </c>
      <c r="G1681" s="21">
        <v>5.2246603970741896</v>
      </c>
      <c r="H1681" s="35">
        <v>582</v>
      </c>
      <c r="I1681" s="35">
        <v>0</v>
      </c>
      <c r="J1681" s="35">
        <v>0</v>
      </c>
      <c r="K1681" s="41">
        <v>0</v>
      </c>
      <c r="L1681" s="21">
        <v>0</v>
      </c>
    </row>
    <row r="1682" spans="1:12" ht="15" hidden="1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19</v>
      </c>
      <c r="E1682" s="35">
        <v>17</v>
      </c>
      <c r="F1682" s="40">
        <v>36</v>
      </c>
      <c r="G1682" s="21">
        <v>4.2105263157894735</v>
      </c>
      <c r="H1682" s="19">
        <v>553</v>
      </c>
      <c r="I1682" s="35">
        <v>3</v>
      </c>
      <c r="J1682" s="35">
        <v>1</v>
      </c>
      <c r="K1682" s="41">
        <v>4</v>
      </c>
      <c r="L1682" s="21">
        <v>0.72332730560578662</v>
      </c>
    </row>
    <row r="1683" spans="1:12" ht="15" hidden="1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177</v>
      </c>
      <c r="E1683" s="57">
        <v>168</v>
      </c>
      <c r="F1683" s="38">
        <v>345</v>
      </c>
      <c r="G1683" s="31">
        <v>4.4208098411071246</v>
      </c>
      <c r="H1683" s="33">
        <v>3501</v>
      </c>
      <c r="I1683" s="57">
        <v>2</v>
      </c>
      <c r="J1683" s="57">
        <v>0</v>
      </c>
      <c r="K1683" s="39">
        <v>2</v>
      </c>
      <c r="L1683" s="31">
        <v>5.7126535275635534E-2</v>
      </c>
    </row>
    <row r="1684" spans="1:12" ht="15" customHeight="1" collapsed="1" x14ac:dyDescent="0.2">
      <c r="A1684" s="14" t="s">
        <v>2871</v>
      </c>
      <c r="B1684" s="8" t="s">
        <v>2872</v>
      </c>
      <c r="C1684" s="9">
        <v>101625</v>
      </c>
      <c r="D1684" s="49">
        <v>1421</v>
      </c>
      <c r="E1684" s="49">
        <v>1385</v>
      </c>
      <c r="F1684" s="49">
        <v>2806</v>
      </c>
      <c r="G1684" s="25">
        <v>2.7611316113161131</v>
      </c>
      <c r="H1684" s="9">
        <v>41070</v>
      </c>
      <c r="I1684" s="49">
        <v>272</v>
      </c>
      <c r="J1684" s="49">
        <v>201</v>
      </c>
      <c r="K1684" s="50">
        <v>473</v>
      </c>
      <c r="L1684" s="25">
        <v>1.1516922327733139</v>
      </c>
    </row>
    <row r="1685" spans="1:12" ht="15" hidden="1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1181</v>
      </c>
      <c r="E1685" s="38">
        <v>1166</v>
      </c>
      <c r="F1685" s="38">
        <v>2347</v>
      </c>
      <c r="G1685" s="31">
        <v>4.1090374312826077</v>
      </c>
      <c r="H1685" s="29">
        <v>20348</v>
      </c>
      <c r="I1685" s="38">
        <v>221</v>
      </c>
      <c r="J1685" s="38">
        <v>166</v>
      </c>
      <c r="K1685" s="39">
        <v>387</v>
      </c>
      <c r="L1685" s="31">
        <v>1.9019068213092196</v>
      </c>
    </row>
    <row r="1686" spans="1:12" ht="15" hidden="1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129</v>
      </c>
      <c r="E1686" s="35">
        <v>152</v>
      </c>
      <c r="F1686" s="40">
        <v>281</v>
      </c>
      <c r="G1686" s="21">
        <v>7.0022427111886376</v>
      </c>
      <c r="H1686" s="35">
        <v>763</v>
      </c>
      <c r="I1686" s="35">
        <v>0</v>
      </c>
      <c r="J1686" s="35">
        <v>0</v>
      </c>
      <c r="K1686" s="41">
        <v>0</v>
      </c>
      <c r="L1686" s="21">
        <v>0</v>
      </c>
    </row>
    <row r="1687" spans="1:12" ht="15" hidden="1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24</v>
      </c>
      <c r="E1687" s="35">
        <v>24</v>
      </c>
      <c r="F1687" s="40">
        <v>48</v>
      </c>
      <c r="G1687" s="21">
        <v>3.2876712328767121</v>
      </c>
      <c r="H1687" s="19">
        <v>616</v>
      </c>
      <c r="I1687" s="35">
        <v>1</v>
      </c>
      <c r="J1687" s="35">
        <v>4</v>
      </c>
      <c r="K1687" s="41">
        <v>5</v>
      </c>
      <c r="L1687" s="21">
        <v>0.81168831168831157</v>
      </c>
    </row>
    <row r="1688" spans="1:12" ht="15" hidden="1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85</v>
      </c>
      <c r="E1688" s="35">
        <v>85</v>
      </c>
      <c r="F1688" s="40">
        <v>170</v>
      </c>
      <c r="G1688" s="21">
        <v>4.858531008859674</v>
      </c>
      <c r="H1688" s="19">
        <v>1216</v>
      </c>
      <c r="I1688" s="35">
        <v>3</v>
      </c>
      <c r="J1688" s="35">
        <v>3</v>
      </c>
      <c r="K1688" s="41">
        <v>6</v>
      </c>
      <c r="L1688" s="21">
        <v>0.49342105263157893</v>
      </c>
    </row>
    <row r="1689" spans="1:12" ht="15" hidden="1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25</v>
      </c>
      <c r="E1689" s="35">
        <v>22</v>
      </c>
      <c r="F1689" s="40">
        <v>47</v>
      </c>
      <c r="G1689" s="21">
        <v>2.6449071468767587</v>
      </c>
      <c r="H1689" s="35">
        <v>823</v>
      </c>
      <c r="I1689" s="35">
        <v>7</v>
      </c>
      <c r="J1689" s="35">
        <v>2</v>
      </c>
      <c r="K1689" s="41">
        <v>9</v>
      </c>
      <c r="L1689" s="21">
        <v>1.0935601458080195</v>
      </c>
    </row>
    <row r="1690" spans="1:12" ht="15" hidden="1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13</v>
      </c>
      <c r="E1690" s="35">
        <v>13</v>
      </c>
      <c r="F1690" s="40">
        <v>26</v>
      </c>
      <c r="G1690" s="21">
        <v>4.8507462686567164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hidden="1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67</v>
      </c>
      <c r="E1691" s="35">
        <v>47</v>
      </c>
      <c r="F1691" s="40">
        <v>114</v>
      </c>
      <c r="G1691" s="21">
        <v>4.1788856304985336</v>
      </c>
      <c r="H1691" s="19">
        <v>1468</v>
      </c>
      <c r="I1691" s="35">
        <v>0</v>
      </c>
      <c r="J1691" s="35">
        <v>0</v>
      </c>
      <c r="K1691" s="41">
        <v>0</v>
      </c>
      <c r="L1691" s="21">
        <v>0</v>
      </c>
    </row>
    <row r="1692" spans="1:12" ht="15" hidden="1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38</v>
      </c>
      <c r="E1692" s="35">
        <v>36</v>
      </c>
      <c r="F1692" s="40">
        <v>74</v>
      </c>
      <c r="G1692" s="21">
        <v>5.3662073966642492</v>
      </c>
      <c r="H1692" s="35">
        <v>593</v>
      </c>
      <c r="I1692" s="35">
        <v>0</v>
      </c>
      <c r="J1692" s="35">
        <v>0</v>
      </c>
      <c r="K1692" s="41">
        <v>0</v>
      </c>
      <c r="L1692" s="21">
        <v>0</v>
      </c>
    </row>
    <row r="1693" spans="1:12" ht="15" hidden="1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69</v>
      </c>
      <c r="E1693" s="35">
        <v>54</v>
      </c>
      <c r="F1693" s="40">
        <v>123</v>
      </c>
      <c r="G1693" s="21">
        <v>5.304010349288486</v>
      </c>
      <c r="H1693" s="35">
        <v>676</v>
      </c>
      <c r="I1693" s="35">
        <v>2</v>
      </c>
      <c r="J1693" s="35">
        <v>2</v>
      </c>
      <c r="K1693" s="41">
        <v>4</v>
      </c>
      <c r="L1693" s="21">
        <v>0.59171597633136097</v>
      </c>
    </row>
    <row r="1694" spans="1:12" ht="15" hidden="1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0</v>
      </c>
      <c r="E1694" s="35">
        <v>0</v>
      </c>
      <c r="F1694" s="40">
        <v>0</v>
      </c>
      <c r="G1694" s="21">
        <v>0</v>
      </c>
      <c r="H1694" s="35">
        <v>651</v>
      </c>
      <c r="I1694" s="35">
        <v>81</v>
      </c>
      <c r="J1694" s="35">
        <v>81</v>
      </c>
      <c r="K1694" s="41">
        <v>162</v>
      </c>
      <c r="L1694" s="21">
        <v>24.88479262672811</v>
      </c>
    </row>
    <row r="1695" spans="1:12" ht="15" hidden="1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49</v>
      </c>
      <c r="E1695" s="35">
        <v>47</v>
      </c>
      <c r="F1695" s="40">
        <v>96</v>
      </c>
      <c r="G1695" s="21">
        <v>5.1807879114948729</v>
      </c>
      <c r="H1695" s="35">
        <v>720</v>
      </c>
      <c r="I1695" s="35">
        <v>0</v>
      </c>
      <c r="J1695" s="35">
        <v>0</v>
      </c>
      <c r="K1695" s="41">
        <v>0</v>
      </c>
      <c r="L1695" s="21">
        <v>0</v>
      </c>
    </row>
    <row r="1696" spans="1:12" ht="15" hidden="1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39</v>
      </c>
      <c r="E1696" s="35">
        <v>40</v>
      </c>
      <c r="F1696" s="40">
        <v>79</v>
      </c>
      <c r="G1696" s="21">
        <v>5.2179656538969619</v>
      </c>
      <c r="H1696" s="35">
        <v>665</v>
      </c>
      <c r="I1696" s="35">
        <v>6</v>
      </c>
      <c r="J1696" s="35">
        <v>1</v>
      </c>
      <c r="K1696" s="41">
        <v>7</v>
      </c>
      <c r="L1696" s="21">
        <v>1.0526315789473684</v>
      </c>
    </row>
    <row r="1697" spans="1:12" ht="15" hidden="1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47</v>
      </c>
      <c r="E1697" s="35">
        <v>31</v>
      </c>
      <c r="F1697" s="40">
        <v>78</v>
      </c>
      <c r="G1697" s="21">
        <v>5.7522123893805306</v>
      </c>
      <c r="H1697" s="35">
        <v>427</v>
      </c>
      <c r="I1697" s="35">
        <v>0</v>
      </c>
      <c r="J1697" s="35">
        <v>0</v>
      </c>
      <c r="K1697" s="41">
        <v>0</v>
      </c>
      <c r="L1697" s="21">
        <v>0</v>
      </c>
    </row>
    <row r="1698" spans="1:12" ht="15" hidden="1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17</v>
      </c>
      <c r="E1698" s="35">
        <v>30</v>
      </c>
      <c r="F1698" s="40">
        <v>47</v>
      </c>
      <c r="G1698" s="21">
        <v>3.4132171387073349</v>
      </c>
      <c r="H1698" s="19">
        <v>608</v>
      </c>
      <c r="I1698" s="35">
        <v>0</v>
      </c>
      <c r="J1698" s="35">
        <v>0</v>
      </c>
      <c r="K1698" s="41">
        <v>0</v>
      </c>
      <c r="L1698" s="21">
        <v>0</v>
      </c>
    </row>
    <row r="1699" spans="1:12" ht="15" hidden="1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95</v>
      </c>
      <c r="E1699" s="35">
        <v>77</v>
      </c>
      <c r="F1699" s="40">
        <v>172</v>
      </c>
      <c r="G1699" s="21">
        <v>3.7181150021616949</v>
      </c>
      <c r="H1699" s="19">
        <v>1829</v>
      </c>
      <c r="I1699" s="35">
        <v>13</v>
      </c>
      <c r="J1699" s="35">
        <v>10</v>
      </c>
      <c r="K1699" s="41">
        <v>23</v>
      </c>
      <c r="L1699" s="21">
        <v>1.2575177692728268</v>
      </c>
    </row>
    <row r="1700" spans="1:12" ht="15" hidden="1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53</v>
      </c>
      <c r="E1700" s="35">
        <v>37</v>
      </c>
      <c r="F1700" s="40">
        <v>90</v>
      </c>
      <c r="G1700" s="21">
        <v>6.6322770817980841</v>
      </c>
      <c r="H1700" s="35">
        <v>428</v>
      </c>
      <c r="I1700" s="35">
        <v>0</v>
      </c>
      <c r="J1700" s="35">
        <v>0</v>
      </c>
      <c r="K1700" s="41">
        <v>0</v>
      </c>
      <c r="L1700" s="21">
        <v>0</v>
      </c>
    </row>
    <row r="1701" spans="1:12" ht="15" hidden="1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50</v>
      </c>
      <c r="E1701" s="35">
        <v>60</v>
      </c>
      <c r="F1701" s="40">
        <v>110</v>
      </c>
      <c r="G1701" s="21">
        <v>5.7411273486430066</v>
      </c>
      <c r="H1701" s="35">
        <v>892</v>
      </c>
      <c r="I1701" s="35">
        <v>1</v>
      </c>
      <c r="J1701" s="35">
        <v>3</v>
      </c>
      <c r="K1701" s="41">
        <v>4</v>
      </c>
      <c r="L1701" s="21">
        <v>0.44843049327354262</v>
      </c>
    </row>
    <row r="1702" spans="1:12" ht="15" hidden="1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0</v>
      </c>
      <c r="E1702" s="35">
        <v>0</v>
      </c>
      <c r="F1702" s="40">
        <v>0</v>
      </c>
      <c r="G1702" s="21">
        <v>0</v>
      </c>
      <c r="H1702" s="35">
        <v>556</v>
      </c>
      <c r="I1702" s="35">
        <v>0</v>
      </c>
      <c r="J1702" s="35">
        <v>0</v>
      </c>
      <c r="K1702" s="41">
        <v>0</v>
      </c>
      <c r="L1702" s="21">
        <v>0</v>
      </c>
    </row>
    <row r="1703" spans="1:12" ht="15" hidden="1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27</v>
      </c>
      <c r="E1703" s="35">
        <v>30</v>
      </c>
      <c r="F1703" s="40">
        <v>57</v>
      </c>
      <c r="G1703" s="21">
        <v>5.5232558139534884</v>
      </c>
      <c r="H1703" s="35">
        <v>430</v>
      </c>
      <c r="I1703" s="35">
        <v>3</v>
      </c>
      <c r="J1703" s="35">
        <v>0</v>
      </c>
      <c r="K1703" s="41">
        <v>3</v>
      </c>
      <c r="L1703" s="21">
        <v>0.69767441860465118</v>
      </c>
    </row>
    <row r="1704" spans="1:12" ht="15" hidden="1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22</v>
      </c>
      <c r="E1704" s="35">
        <v>26</v>
      </c>
      <c r="F1704" s="40">
        <v>48</v>
      </c>
      <c r="G1704" s="21">
        <v>2.4628014366341713</v>
      </c>
      <c r="H1704" s="35">
        <v>724</v>
      </c>
      <c r="I1704" s="35">
        <v>4</v>
      </c>
      <c r="J1704" s="35">
        <v>10</v>
      </c>
      <c r="K1704" s="41">
        <v>14</v>
      </c>
      <c r="L1704" s="21">
        <v>1.9337016574585635</v>
      </c>
    </row>
    <row r="1705" spans="1:12" ht="15" hidden="1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23</v>
      </c>
      <c r="E1705" s="35">
        <v>22</v>
      </c>
      <c r="F1705" s="40">
        <v>45</v>
      </c>
      <c r="G1705" s="21">
        <v>4.3062200956937797</v>
      </c>
      <c r="H1705" s="35">
        <v>433</v>
      </c>
      <c r="I1705" s="35">
        <v>38</v>
      </c>
      <c r="J1705" s="35">
        <v>13</v>
      </c>
      <c r="K1705" s="41">
        <v>51</v>
      </c>
      <c r="L1705" s="21">
        <v>11.778290993071593</v>
      </c>
    </row>
    <row r="1706" spans="1:12" ht="15" hidden="1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6</v>
      </c>
      <c r="E1706" s="35">
        <v>11</v>
      </c>
      <c r="F1706" s="40">
        <v>17</v>
      </c>
      <c r="G1706" s="21">
        <v>3.4274193548387095</v>
      </c>
      <c r="H1706" s="19">
        <v>204</v>
      </c>
      <c r="I1706" s="35">
        <v>0</v>
      </c>
      <c r="J1706" s="35">
        <v>1</v>
      </c>
      <c r="K1706" s="41">
        <v>1</v>
      </c>
      <c r="L1706" s="21">
        <v>0.49019607843137253</v>
      </c>
    </row>
    <row r="1707" spans="1:12" ht="15" hidden="1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58</v>
      </c>
      <c r="E1707" s="35">
        <v>76</v>
      </c>
      <c r="F1707" s="40">
        <v>134</v>
      </c>
      <c r="G1707" s="21">
        <v>3.9869086581374593</v>
      </c>
      <c r="H1707" s="19">
        <v>1112</v>
      </c>
      <c r="I1707" s="35">
        <v>30</v>
      </c>
      <c r="J1707" s="35">
        <v>14</v>
      </c>
      <c r="K1707" s="41">
        <v>44</v>
      </c>
      <c r="L1707" s="21">
        <v>3.9568345323741005</v>
      </c>
    </row>
    <row r="1708" spans="1:12" ht="15" hidden="1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57</v>
      </c>
      <c r="E1708" s="35">
        <v>46</v>
      </c>
      <c r="F1708" s="40">
        <v>103</v>
      </c>
      <c r="G1708" s="21">
        <v>3.6589698046181174</v>
      </c>
      <c r="H1708" s="19">
        <v>1253</v>
      </c>
      <c r="I1708" s="35">
        <v>18</v>
      </c>
      <c r="J1708" s="35">
        <v>9</v>
      </c>
      <c r="K1708" s="41">
        <v>27</v>
      </c>
      <c r="L1708" s="21">
        <v>2.1548284118116521</v>
      </c>
    </row>
    <row r="1709" spans="1:12" ht="15" hidden="1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1</v>
      </c>
      <c r="E1709" s="35">
        <v>0</v>
      </c>
      <c r="F1709" s="40">
        <v>1</v>
      </c>
      <c r="G1709" s="21">
        <v>0.23148148148148145</v>
      </c>
      <c r="H1709" s="35">
        <v>250</v>
      </c>
      <c r="I1709" s="35">
        <v>3</v>
      </c>
      <c r="J1709" s="35">
        <v>1</v>
      </c>
      <c r="K1709" s="41">
        <v>4</v>
      </c>
      <c r="L1709" s="21">
        <v>1.6</v>
      </c>
    </row>
    <row r="1710" spans="1:12" ht="15" hidden="1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36</v>
      </c>
      <c r="E1710" s="35">
        <v>69</v>
      </c>
      <c r="F1710" s="40">
        <v>105</v>
      </c>
      <c r="G1710" s="21">
        <v>4.2</v>
      </c>
      <c r="H1710" s="35">
        <v>338</v>
      </c>
      <c r="I1710" s="35">
        <v>5</v>
      </c>
      <c r="J1710" s="35">
        <v>0</v>
      </c>
      <c r="K1710" s="41">
        <v>5</v>
      </c>
      <c r="L1710" s="21">
        <v>1.4792899408284024</v>
      </c>
    </row>
    <row r="1711" spans="1:12" ht="15" hidden="1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45</v>
      </c>
      <c r="E1711" s="35">
        <v>49</v>
      </c>
      <c r="F1711" s="40">
        <v>94</v>
      </c>
      <c r="G1711" s="21">
        <v>5.4272517321016167</v>
      </c>
      <c r="H1711" s="35">
        <v>461</v>
      </c>
      <c r="I1711" s="35">
        <v>1</v>
      </c>
      <c r="J1711" s="35">
        <v>0</v>
      </c>
      <c r="K1711" s="41">
        <v>1</v>
      </c>
      <c r="L1711" s="21">
        <v>0.21691973969631237</v>
      </c>
    </row>
    <row r="1712" spans="1:12" ht="15" hidden="1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12</v>
      </c>
      <c r="E1712" s="35">
        <v>4</v>
      </c>
      <c r="F1712" s="40">
        <v>16</v>
      </c>
      <c r="G1712" s="21">
        <v>0.75152653828088312</v>
      </c>
      <c r="H1712" s="35">
        <v>425</v>
      </c>
      <c r="I1712" s="35">
        <v>0</v>
      </c>
      <c r="J1712" s="35">
        <v>0</v>
      </c>
      <c r="K1712" s="41">
        <v>0</v>
      </c>
      <c r="L1712" s="21">
        <v>0</v>
      </c>
    </row>
    <row r="1713" spans="1:12" ht="15" hidden="1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0</v>
      </c>
      <c r="E1713" s="35">
        <v>0</v>
      </c>
      <c r="F1713" s="40">
        <v>0</v>
      </c>
      <c r="G1713" s="21">
        <v>0</v>
      </c>
      <c r="H1713" s="35">
        <v>336</v>
      </c>
      <c r="I1713" s="35">
        <v>0</v>
      </c>
      <c r="J1713" s="35">
        <v>0</v>
      </c>
      <c r="K1713" s="41">
        <v>0</v>
      </c>
      <c r="L1713" s="21">
        <v>0</v>
      </c>
    </row>
    <row r="1714" spans="1:12" ht="15" hidden="1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22</v>
      </c>
      <c r="E1714" s="35">
        <v>24</v>
      </c>
      <c r="F1714" s="40">
        <v>46</v>
      </c>
      <c r="G1714" s="21">
        <v>5.8154235145385593</v>
      </c>
      <c r="H1714" s="35">
        <v>347</v>
      </c>
      <c r="I1714" s="35">
        <v>0</v>
      </c>
      <c r="J1714" s="35">
        <v>1</v>
      </c>
      <c r="K1714" s="41">
        <v>1</v>
      </c>
      <c r="L1714" s="21">
        <v>0.28818443804034583</v>
      </c>
    </row>
    <row r="1715" spans="1:12" ht="15" hidden="1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51</v>
      </c>
      <c r="E1715" s="35">
        <v>41</v>
      </c>
      <c r="F1715" s="40">
        <v>92</v>
      </c>
      <c r="G1715" s="21">
        <v>5.1082731815657967</v>
      </c>
      <c r="H1715" s="35">
        <v>662</v>
      </c>
      <c r="I1715" s="35">
        <v>3</v>
      </c>
      <c r="J1715" s="35">
        <v>7</v>
      </c>
      <c r="K1715" s="41">
        <v>10</v>
      </c>
      <c r="L1715" s="21">
        <v>1.5105740181268883</v>
      </c>
    </row>
    <row r="1716" spans="1:12" ht="15" hidden="1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21</v>
      </c>
      <c r="E1716" s="35">
        <v>13</v>
      </c>
      <c r="F1716" s="40">
        <v>34</v>
      </c>
      <c r="G1716" s="21">
        <v>5.1515151515151514</v>
      </c>
      <c r="H1716" s="19">
        <v>268</v>
      </c>
      <c r="I1716" s="35">
        <v>2</v>
      </c>
      <c r="J1716" s="35">
        <v>4</v>
      </c>
      <c r="K1716" s="41">
        <v>6</v>
      </c>
      <c r="L1716" s="21">
        <v>2.2388059701492535</v>
      </c>
    </row>
    <row r="1717" spans="1:12" ht="15" hidden="1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0</v>
      </c>
      <c r="E1717" s="38">
        <v>0</v>
      </c>
      <c r="F1717" s="38">
        <v>0</v>
      </c>
      <c r="G1717" s="31">
        <v>0</v>
      </c>
      <c r="H1717" s="29">
        <v>13996</v>
      </c>
      <c r="I1717" s="38">
        <v>0</v>
      </c>
      <c r="J1717" s="38">
        <v>0</v>
      </c>
      <c r="K1717" s="39">
        <v>0</v>
      </c>
      <c r="L1717" s="31">
        <v>0</v>
      </c>
    </row>
    <row r="1718" spans="1:12" ht="15" hidden="1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0</v>
      </c>
      <c r="E1718" s="35">
        <v>0</v>
      </c>
      <c r="F1718" s="40">
        <v>0</v>
      </c>
      <c r="G1718" s="21">
        <v>0</v>
      </c>
      <c r="H1718" s="35">
        <v>240</v>
      </c>
      <c r="I1718" s="35">
        <v>0</v>
      </c>
      <c r="J1718" s="35">
        <v>0</v>
      </c>
      <c r="K1718" s="41">
        <v>0</v>
      </c>
      <c r="L1718" s="21">
        <v>0</v>
      </c>
    </row>
    <row r="1719" spans="1:12" ht="15" hidden="1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0</v>
      </c>
      <c r="E1719" s="35">
        <v>0</v>
      </c>
      <c r="F1719" s="40">
        <v>0</v>
      </c>
      <c r="G1719" s="21">
        <v>0</v>
      </c>
      <c r="H1719" s="35">
        <v>433</v>
      </c>
      <c r="I1719" s="35">
        <v>0</v>
      </c>
      <c r="J1719" s="35">
        <v>0</v>
      </c>
      <c r="K1719" s="41">
        <v>0</v>
      </c>
      <c r="L1719" s="21">
        <v>0</v>
      </c>
    </row>
    <row r="1720" spans="1:12" ht="15" hidden="1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0</v>
      </c>
      <c r="E1720" s="35">
        <v>0</v>
      </c>
      <c r="F1720" s="40">
        <v>0</v>
      </c>
      <c r="G1720" s="21">
        <v>0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hidden="1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0</v>
      </c>
      <c r="E1721" s="35">
        <v>0</v>
      </c>
      <c r="F1721" s="40">
        <v>0</v>
      </c>
      <c r="G1721" s="21">
        <v>0</v>
      </c>
      <c r="H1721" s="19">
        <v>1341</v>
      </c>
      <c r="I1721" s="35">
        <v>0</v>
      </c>
      <c r="J1721" s="35">
        <v>0</v>
      </c>
      <c r="K1721" s="41">
        <v>0</v>
      </c>
      <c r="L1721" s="21">
        <v>0</v>
      </c>
    </row>
    <row r="1722" spans="1:12" ht="15" hidden="1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0</v>
      </c>
      <c r="E1722" s="35">
        <v>0</v>
      </c>
      <c r="F1722" s="40">
        <v>0</v>
      </c>
      <c r="G1722" s="21">
        <v>0</v>
      </c>
      <c r="H1722" s="19">
        <v>381</v>
      </c>
      <c r="I1722" s="35">
        <v>0</v>
      </c>
      <c r="J1722" s="35">
        <v>0</v>
      </c>
      <c r="K1722" s="41">
        <v>0</v>
      </c>
      <c r="L1722" s="21">
        <v>0</v>
      </c>
    </row>
    <row r="1723" spans="1:12" ht="15" hidden="1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0</v>
      </c>
      <c r="E1723" s="35">
        <v>0</v>
      </c>
      <c r="F1723" s="40">
        <v>0</v>
      </c>
      <c r="G1723" s="21">
        <v>0</v>
      </c>
      <c r="H1723" s="19">
        <v>1099</v>
      </c>
      <c r="I1723" s="35">
        <v>0</v>
      </c>
      <c r="J1723" s="35">
        <v>0</v>
      </c>
      <c r="K1723" s="41">
        <v>0</v>
      </c>
      <c r="L1723" s="21">
        <v>0</v>
      </c>
    </row>
    <row r="1724" spans="1:12" ht="15" hidden="1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0</v>
      </c>
      <c r="E1724" s="35">
        <v>0</v>
      </c>
      <c r="F1724" s="40">
        <v>0</v>
      </c>
      <c r="G1724" s="21">
        <v>0</v>
      </c>
      <c r="H1724" s="35">
        <v>288</v>
      </c>
      <c r="I1724" s="35">
        <v>0</v>
      </c>
      <c r="J1724" s="35">
        <v>0</v>
      </c>
      <c r="K1724" s="41">
        <v>0</v>
      </c>
      <c r="L1724" s="21">
        <v>0</v>
      </c>
    </row>
    <row r="1725" spans="1:12" ht="15" hidden="1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0</v>
      </c>
      <c r="E1725" s="35">
        <v>0</v>
      </c>
      <c r="F1725" s="40">
        <v>0</v>
      </c>
      <c r="G1725" s="21">
        <v>0</v>
      </c>
      <c r="H1725" s="35">
        <v>487</v>
      </c>
      <c r="I1725" s="35">
        <v>0</v>
      </c>
      <c r="J1725" s="35">
        <v>0</v>
      </c>
      <c r="K1725" s="41">
        <v>0</v>
      </c>
      <c r="L1725" s="21">
        <v>0</v>
      </c>
    </row>
    <row r="1726" spans="1:12" ht="15" hidden="1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0</v>
      </c>
      <c r="E1726" s="35">
        <v>0</v>
      </c>
      <c r="F1726" s="40">
        <v>0</v>
      </c>
      <c r="G1726" s="21">
        <v>0</v>
      </c>
      <c r="H1726" s="35">
        <v>100</v>
      </c>
      <c r="I1726" s="35">
        <v>0</v>
      </c>
      <c r="J1726" s="35">
        <v>0</v>
      </c>
      <c r="K1726" s="41">
        <v>0</v>
      </c>
      <c r="L1726" s="21">
        <v>0</v>
      </c>
    </row>
    <row r="1727" spans="1:12" ht="15" hidden="1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0</v>
      </c>
      <c r="E1727" s="35">
        <v>0</v>
      </c>
      <c r="F1727" s="40">
        <v>0</v>
      </c>
      <c r="G1727" s="21">
        <v>0</v>
      </c>
      <c r="H1727" s="19">
        <v>569</v>
      </c>
      <c r="I1727" s="35">
        <v>0</v>
      </c>
      <c r="J1727" s="35">
        <v>0</v>
      </c>
      <c r="K1727" s="41">
        <v>0</v>
      </c>
      <c r="L1727" s="21">
        <v>0</v>
      </c>
    </row>
    <row r="1728" spans="1:12" ht="15" hidden="1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0</v>
      </c>
      <c r="E1728" s="35">
        <v>0</v>
      </c>
      <c r="F1728" s="40">
        <v>0</v>
      </c>
      <c r="G1728" s="21">
        <v>0</v>
      </c>
      <c r="H1728" s="19">
        <v>1559</v>
      </c>
      <c r="I1728" s="35">
        <v>0</v>
      </c>
      <c r="J1728" s="35">
        <v>0</v>
      </c>
      <c r="K1728" s="41">
        <v>0</v>
      </c>
      <c r="L1728" s="21">
        <v>0</v>
      </c>
    </row>
    <row r="1729" spans="1:12" ht="15" hidden="1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0</v>
      </c>
      <c r="E1729" s="35">
        <v>0</v>
      </c>
      <c r="F1729" s="40">
        <v>0</v>
      </c>
      <c r="G1729" s="21">
        <v>0</v>
      </c>
      <c r="H1729" s="35">
        <v>496</v>
      </c>
      <c r="I1729" s="35">
        <v>0</v>
      </c>
      <c r="J1729" s="35">
        <v>0</v>
      </c>
      <c r="K1729" s="41">
        <v>0</v>
      </c>
      <c r="L1729" s="21">
        <v>0</v>
      </c>
    </row>
    <row r="1730" spans="1:12" ht="15" hidden="1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0</v>
      </c>
      <c r="E1730" s="35">
        <v>0</v>
      </c>
      <c r="F1730" s="40">
        <v>0</v>
      </c>
      <c r="G1730" s="21">
        <v>0</v>
      </c>
      <c r="H1730" s="35">
        <v>448</v>
      </c>
      <c r="I1730" s="35">
        <v>0</v>
      </c>
      <c r="J1730" s="35">
        <v>0</v>
      </c>
      <c r="K1730" s="41">
        <v>0</v>
      </c>
      <c r="L1730" s="21">
        <v>0</v>
      </c>
    </row>
    <row r="1731" spans="1:12" ht="15" hidden="1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0</v>
      </c>
      <c r="E1731" s="35">
        <v>0</v>
      </c>
      <c r="F1731" s="40">
        <v>0</v>
      </c>
      <c r="G1731" s="21">
        <v>0</v>
      </c>
      <c r="H1731" s="35">
        <v>662</v>
      </c>
      <c r="I1731" s="35">
        <v>0</v>
      </c>
      <c r="J1731" s="35">
        <v>0</v>
      </c>
      <c r="K1731" s="41">
        <v>0</v>
      </c>
      <c r="L1731" s="21">
        <v>0</v>
      </c>
    </row>
    <row r="1732" spans="1:12" ht="15" hidden="1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0</v>
      </c>
      <c r="E1732" s="35">
        <v>0</v>
      </c>
      <c r="F1732" s="40">
        <v>0</v>
      </c>
      <c r="G1732" s="21">
        <v>0</v>
      </c>
      <c r="H1732" s="35">
        <v>566</v>
      </c>
      <c r="I1732" s="35">
        <v>0</v>
      </c>
      <c r="J1732" s="35">
        <v>0</v>
      </c>
      <c r="K1732" s="41">
        <v>0</v>
      </c>
      <c r="L1732" s="21">
        <v>0</v>
      </c>
    </row>
    <row r="1733" spans="1:12" ht="15" hidden="1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0</v>
      </c>
      <c r="E1733" s="35">
        <v>0</v>
      </c>
      <c r="F1733" s="40">
        <v>0</v>
      </c>
      <c r="G1733" s="21">
        <v>0</v>
      </c>
      <c r="H1733" s="35">
        <v>335</v>
      </c>
      <c r="I1733" s="35">
        <v>0</v>
      </c>
      <c r="J1733" s="35">
        <v>0</v>
      </c>
      <c r="K1733" s="41">
        <v>0</v>
      </c>
      <c r="L1733" s="21">
        <v>0</v>
      </c>
    </row>
    <row r="1734" spans="1:12" ht="15" hidden="1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0</v>
      </c>
      <c r="E1734" s="35">
        <v>0</v>
      </c>
      <c r="F1734" s="40">
        <v>0</v>
      </c>
      <c r="G1734" s="21">
        <v>0</v>
      </c>
      <c r="H1734" s="35">
        <v>236</v>
      </c>
      <c r="I1734" s="35">
        <v>0</v>
      </c>
      <c r="J1734" s="35">
        <v>0</v>
      </c>
      <c r="K1734" s="41">
        <v>0</v>
      </c>
      <c r="L1734" s="21">
        <v>0</v>
      </c>
    </row>
    <row r="1735" spans="1:12" ht="15" hidden="1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0</v>
      </c>
      <c r="E1735" s="35">
        <v>0</v>
      </c>
      <c r="F1735" s="40">
        <v>0</v>
      </c>
      <c r="G1735" s="21">
        <v>0</v>
      </c>
      <c r="H1735" s="35">
        <v>896</v>
      </c>
      <c r="I1735" s="35">
        <v>0</v>
      </c>
      <c r="J1735" s="35">
        <v>0</v>
      </c>
      <c r="K1735" s="41">
        <v>0</v>
      </c>
      <c r="L1735" s="21">
        <v>0</v>
      </c>
    </row>
    <row r="1736" spans="1:12" ht="15" hidden="1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0</v>
      </c>
      <c r="E1736" s="35">
        <v>0</v>
      </c>
      <c r="F1736" s="40">
        <v>0</v>
      </c>
      <c r="G1736" s="21">
        <v>0</v>
      </c>
      <c r="H1736" s="35">
        <v>883</v>
      </c>
      <c r="I1736" s="35">
        <v>0</v>
      </c>
      <c r="J1736" s="35">
        <v>0</v>
      </c>
      <c r="K1736" s="41">
        <v>0</v>
      </c>
      <c r="L1736" s="21">
        <v>0</v>
      </c>
    </row>
    <row r="1737" spans="1:12" ht="15" hidden="1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0</v>
      </c>
      <c r="E1737" s="35">
        <v>0</v>
      </c>
      <c r="F1737" s="40">
        <v>0</v>
      </c>
      <c r="G1737" s="21">
        <v>0</v>
      </c>
      <c r="H1737" s="35">
        <v>484</v>
      </c>
      <c r="I1737" s="35">
        <v>0</v>
      </c>
      <c r="J1737" s="35">
        <v>0</v>
      </c>
      <c r="K1737" s="41">
        <v>0</v>
      </c>
      <c r="L1737" s="21">
        <v>0</v>
      </c>
    </row>
    <row r="1738" spans="1:12" ht="15" hidden="1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0</v>
      </c>
      <c r="E1738" s="35">
        <v>0</v>
      </c>
      <c r="F1738" s="40">
        <v>0</v>
      </c>
      <c r="G1738" s="21">
        <v>0</v>
      </c>
      <c r="H1738" s="35">
        <v>701</v>
      </c>
      <c r="I1738" s="35">
        <v>0</v>
      </c>
      <c r="J1738" s="35">
        <v>0</v>
      </c>
      <c r="K1738" s="41">
        <v>0</v>
      </c>
      <c r="L1738" s="21">
        <v>0</v>
      </c>
    </row>
    <row r="1739" spans="1:12" ht="15" hidden="1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0</v>
      </c>
      <c r="E1739" s="35">
        <v>0</v>
      </c>
      <c r="F1739" s="40">
        <v>0</v>
      </c>
      <c r="G1739" s="21">
        <v>0</v>
      </c>
      <c r="H1739" s="35">
        <v>372</v>
      </c>
      <c r="I1739" s="35">
        <v>0</v>
      </c>
      <c r="J1739" s="35">
        <v>0</v>
      </c>
      <c r="K1739" s="41">
        <v>0</v>
      </c>
      <c r="L1739" s="21">
        <v>0</v>
      </c>
    </row>
    <row r="1740" spans="1:12" ht="15" hidden="1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0</v>
      </c>
      <c r="E1740" s="35">
        <v>0</v>
      </c>
      <c r="F1740" s="40">
        <v>0</v>
      </c>
      <c r="G1740" s="21">
        <v>0</v>
      </c>
      <c r="H1740" s="35">
        <v>182</v>
      </c>
      <c r="I1740" s="35">
        <v>0</v>
      </c>
      <c r="J1740" s="35">
        <v>0</v>
      </c>
      <c r="K1740" s="41">
        <v>0</v>
      </c>
      <c r="L1740" s="21">
        <v>0</v>
      </c>
    </row>
    <row r="1741" spans="1:12" ht="15" hidden="1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0</v>
      </c>
      <c r="E1741" s="35">
        <v>0</v>
      </c>
      <c r="F1741" s="40">
        <v>0</v>
      </c>
      <c r="G1741" s="21">
        <v>0</v>
      </c>
      <c r="H1741" s="35">
        <v>485</v>
      </c>
      <c r="I1741" s="35">
        <v>0</v>
      </c>
      <c r="J1741" s="35">
        <v>0</v>
      </c>
      <c r="K1741" s="41">
        <v>0</v>
      </c>
      <c r="L1741" s="21">
        <v>0</v>
      </c>
    </row>
    <row r="1742" spans="1:12" ht="15" hidden="1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0</v>
      </c>
      <c r="E1742" s="35">
        <v>0</v>
      </c>
      <c r="F1742" s="40">
        <v>0</v>
      </c>
      <c r="G1742" s="21">
        <v>0</v>
      </c>
      <c r="H1742" s="35">
        <v>314</v>
      </c>
      <c r="I1742" s="35">
        <v>0</v>
      </c>
      <c r="J1742" s="35">
        <v>0</v>
      </c>
      <c r="K1742" s="41">
        <v>0</v>
      </c>
      <c r="L1742" s="21">
        <v>0</v>
      </c>
    </row>
    <row r="1743" spans="1:12" ht="15" hidden="1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37</v>
      </c>
      <c r="E1743" s="38">
        <v>36</v>
      </c>
      <c r="F1743" s="38">
        <v>73</v>
      </c>
      <c r="G1743" s="31">
        <v>4.1057367829021372</v>
      </c>
      <c r="H1743" s="38">
        <v>714</v>
      </c>
      <c r="I1743" s="38">
        <v>1</v>
      </c>
      <c r="J1743" s="38">
        <v>1</v>
      </c>
      <c r="K1743" s="39">
        <v>2</v>
      </c>
      <c r="L1743" s="31">
        <v>0.28011204481792717</v>
      </c>
    </row>
    <row r="1744" spans="1:12" ht="15" hidden="1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2</v>
      </c>
      <c r="E1744" s="35">
        <v>1</v>
      </c>
      <c r="F1744" s="40">
        <v>3</v>
      </c>
      <c r="G1744" s="21">
        <v>2.7027027027027026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hidden="1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0</v>
      </c>
      <c r="E1745" s="35">
        <v>3</v>
      </c>
      <c r="F1745" s="40">
        <v>3</v>
      </c>
      <c r="G1745" s="21">
        <v>1.3333333333333335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hidden="1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7</v>
      </c>
      <c r="E1746" s="35">
        <v>6</v>
      </c>
      <c r="F1746" s="40">
        <v>13</v>
      </c>
      <c r="G1746" s="21">
        <v>3.2828282828282833</v>
      </c>
      <c r="H1746" s="35">
        <v>136</v>
      </c>
      <c r="I1746" s="35">
        <v>0</v>
      </c>
      <c r="J1746" s="35">
        <v>1</v>
      </c>
      <c r="K1746" s="41">
        <v>1</v>
      </c>
      <c r="L1746" s="21">
        <v>0.73529411764705876</v>
      </c>
    </row>
    <row r="1747" spans="1:12" ht="15" hidden="1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5</v>
      </c>
      <c r="E1747" s="35">
        <v>5</v>
      </c>
      <c r="F1747" s="40">
        <v>10</v>
      </c>
      <c r="G1747" s="21">
        <v>3.8314176245210727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hidden="1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5</v>
      </c>
      <c r="E1748" s="35">
        <v>5</v>
      </c>
      <c r="F1748" s="40">
        <v>10</v>
      </c>
      <c r="G1748" s="21">
        <v>3.8022813688212929</v>
      </c>
      <c r="H1748" s="35">
        <v>98</v>
      </c>
      <c r="I1748" s="35">
        <v>1</v>
      </c>
      <c r="J1748" s="35">
        <v>0</v>
      </c>
      <c r="K1748" s="41">
        <v>1</v>
      </c>
      <c r="L1748" s="21">
        <v>1.0204081632653061</v>
      </c>
    </row>
    <row r="1749" spans="1:12" ht="15" hidden="1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18</v>
      </c>
      <c r="E1749" s="35">
        <v>16</v>
      </c>
      <c r="F1749" s="40">
        <v>34</v>
      </c>
      <c r="G1749" s="21">
        <v>6.5134099616858236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hidden="1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203</v>
      </c>
      <c r="E1750" s="61">
        <v>183</v>
      </c>
      <c r="F1750" s="61">
        <v>386</v>
      </c>
      <c r="G1750" s="62">
        <v>3.4219858156028371</v>
      </c>
      <c r="H1750" s="63">
        <v>6012</v>
      </c>
      <c r="I1750" s="61">
        <v>50</v>
      </c>
      <c r="J1750" s="61">
        <v>34</v>
      </c>
      <c r="K1750" s="64">
        <v>84</v>
      </c>
      <c r="L1750" s="62">
        <v>1.3972055888223553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8 C9:C1750 K9:L1750">
    <cfRule type="containsBlanks" dxfId="3" priority="1">
      <formula>LEN(TRIM(C7))=0</formula>
    </cfRule>
  </conditionalFormatting>
  <conditionalFormatting sqref="D9:E109 D111:E190 D192:E1750">
    <cfRule type="cellIs" dxfId="2" priority="2" operator="equal">
      <formula>" "</formula>
    </cfRule>
  </conditionalFormatting>
  <conditionalFormatting sqref="D9:J1750">
    <cfRule type="containsBlanks" dxfId="1" priority="3">
      <formula>LEN(TRIM(D9))=0</formula>
    </cfRule>
  </conditionalFormatting>
  <pageMargins left="0.7" right="0.7" top="0.75" bottom="0.75" header="0" footer="0"/>
  <pageSetup paperSize="9" scale="95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30A0"/>
    <outlinePr summaryBelow="0"/>
  </sheetPr>
  <dimension ref="A1:L1754"/>
  <sheetViews>
    <sheetView tabSelected="1" workbookViewId="0">
      <pane ySplit="7" topLeftCell="A1481" activePane="bottomLeft" state="frozen"/>
      <selection pane="bottomLeft" activeCell="L1500" sqref="L1500"/>
    </sheetView>
  </sheetViews>
  <sheetFormatPr baseColWidth="10" defaultColWidth="14.5" defaultRowHeight="15" customHeight="1" outlineLevelRow="1" x14ac:dyDescent="0.2"/>
  <cols>
    <col min="1" max="1" width="17.33203125" customWidth="1"/>
    <col min="2" max="2" width="53.33203125" customWidth="1"/>
    <col min="3" max="3" width="24.5" customWidth="1"/>
    <col min="4" max="5" width="10.5" customWidth="1"/>
    <col min="6" max="6" width="14.33203125" customWidth="1"/>
    <col min="7" max="7" width="10.5" customWidth="1"/>
    <col min="8" max="8" width="26.33203125" customWidth="1"/>
    <col min="9" max="10" width="10.5" customWidth="1"/>
    <col min="11" max="11" width="14.33203125" customWidth="1"/>
    <col min="12" max="12" width="10.5" customWidth="1"/>
  </cols>
  <sheetData>
    <row r="1" spans="1:12" ht="14.25" customHeight="1" x14ac:dyDescent="0.2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4.25" customHeight="1" x14ac:dyDescent="0.2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14.25" customHeight="1" x14ac:dyDescent="0.2">
      <c r="A3" s="72" t="s">
        <v>3019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4.2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42" customHeight="1" x14ac:dyDescent="0.2">
      <c r="A5" s="73" t="s">
        <v>3</v>
      </c>
      <c r="B5" s="3" t="s">
        <v>4</v>
      </c>
      <c r="C5" s="73" t="s">
        <v>5</v>
      </c>
      <c r="D5" s="75" t="s">
        <v>6</v>
      </c>
      <c r="E5" s="76"/>
      <c r="F5" s="76"/>
      <c r="G5" s="77"/>
      <c r="H5" s="73" t="s">
        <v>7</v>
      </c>
      <c r="I5" s="78" t="s">
        <v>8</v>
      </c>
      <c r="J5" s="79"/>
      <c r="K5" s="79"/>
      <c r="L5" s="80"/>
    </row>
    <row r="6" spans="1:12" ht="19.5" customHeight="1" x14ac:dyDescent="0.2">
      <c r="A6" s="74"/>
      <c r="B6" s="4"/>
      <c r="C6" s="74"/>
      <c r="D6" s="3" t="s">
        <v>9</v>
      </c>
      <c r="E6" s="3" t="s">
        <v>10</v>
      </c>
      <c r="F6" s="3" t="s">
        <v>11</v>
      </c>
      <c r="G6" s="3" t="s">
        <v>12</v>
      </c>
      <c r="H6" s="74"/>
      <c r="I6" s="5" t="s">
        <v>9</v>
      </c>
      <c r="J6" s="3" t="s">
        <v>10</v>
      </c>
      <c r="K6" s="6" t="s">
        <v>11</v>
      </c>
      <c r="L6" s="3" t="s">
        <v>12</v>
      </c>
    </row>
    <row r="7" spans="1:12" ht="16" x14ac:dyDescent="0.2">
      <c r="A7" s="7"/>
      <c r="B7" s="8" t="s">
        <v>13</v>
      </c>
      <c r="C7" s="9">
        <v>2392392</v>
      </c>
      <c r="D7" s="10">
        <v>787149</v>
      </c>
      <c r="E7" s="10">
        <v>756946</v>
      </c>
      <c r="F7" s="10">
        <v>1544095</v>
      </c>
      <c r="G7" s="11">
        <v>64.541889456242956</v>
      </c>
      <c r="H7" s="9">
        <v>840855</v>
      </c>
      <c r="I7" s="12">
        <v>68249</v>
      </c>
      <c r="J7" s="12">
        <v>63114</v>
      </c>
      <c r="K7" s="13">
        <v>131363</v>
      </c>
      <c r="L7" s="11">
        <v>15.62255085597398</v>
      </c>
    </row>
    <row r="8" spans="1:12" ht="14.25" customHeight="1" x14ac:dyDescent="0.2">
      <c r="A8" s="14" t="s">
        <v>14</v>
      </c>
      <c r="B8" s="15" t="s">
        <v>15</v>
      </c>
      <c r="C8" s="9">
        <v>285798</v>
      </c>
      <c r="D8" s="9">
        <v>119645</v>
      </c>
      <c r="E8" s="9">
        <v>116858</v>
      </c>
      <c r="F8" s="9">
        <v>236503</v>
      </c>
      <c r="G8" s="11">
        <v>82.751803721509603</v>
      </c>
      <c r="H8" s="9">
        <v>60578</v>
      </c>
      <c r="I8" s="9">
        <v>9022</v>
      </c>
      <c r="J8" s="9">
        <v>8810</v>
      </c>
      <c r="K8" s="16">
        <v>17832</v>
      </c>
      <c r="L8" s="11">
        <v>29.436429066657858</v>
      </c>
    </row>
    <row r="9" spans="1:12" ht="14.25" customHeight="1" outlineLevel="1" x14ac:dyDescent="0.2">
      <c r="A9" s="17">
        <v>1380100000</v>
      </c>
      <c r="B9" s="18" t="s">
        <v>16</v>
      </c>
      <c r="C9" s="19">
        <v>36488</v>
      </c>
      <c r="D9" s="19">
        <v>14168</v>
      </c>
      <c r="E9" s="19">
        <v>13790</v>
      </c>
      <c r="F9" s="20">
        <v>27958</v>
      </c>
      <c r="G9" s="21">
        <v>76.622451216838414</v>
      </c>
      <c r="H9" s="19">
        <v>10459</v>
      </c>
      <c r="I9" s="19">
        <v>412</v>
      </c>
      <c r="J9" s="19">
        <v>367</v>
      </c>
      <c r="K9" s="22">
        <v>779</v>
      </c>
      <c r="L9" s="21">
        <v>7.4481307964432544</v>
      </c>
    </row>
    <row r="10" spans="1:12" ht="14.25" customHeight="1" outlineLevel="1" x14ac:dyDescent="0.2">
      <c r="A10" s="17">
        <v>1380200000</v>
      </c>
      <c r="B10" s="23" t="s">
        <v>18</v>
      </c>
      <c r="C10" s="19">
        <v>12284</v>
      </c>
      <c r="D10" s="19">
        <v>4994</v>
      </c>
      <c r="E10" s="19">
        <v>5134</v>
      </c>
      <c r="F10" s="20">
        <v>10128</v>
      </c>
      <c r="G10" s="21">
        <v>82.448713774014976</v>
      </c>
      <c r="H10" s="19">
        <v>2457</v>
      </c>
      <c r="I10" s="19">
        <v>483</v>
      </c>
      <c r="J10" s="19">
        <v>536</v>
      </c>
      <c r="K10" s="22">
        <v>1019</v>
      </c>
      <c r="L10" s="21">
        <v>41.473341473341478</v>
      </c>
    </row>
    <row r="11" spans="1:12" ht="14.25" customHeight="1" outlineLevel="1" x14ac:dyDescent="0.2">
      <c r="A11" s="17">
        <v>1380300000</v>
      </c>
      <c r="B11" s="23" t="s">
        <v>19</v>
      </c>
      <c r="C11" s="19">
        <v>4580</v>
      </c>
      <c r="D11" s="19">
        <v>2250</v>
      </c>
      <c r="E11" s="19">
        <v>2134</v>
      </c>
      <c r="F11" s="20">
        <v>4384</v>
      </c>
      <c r="G11" s="21">
        <v>95.720524017467241</v>
      </c>
      <c r="H11" s="19">
        <v>269</v>
      </c>
      <c r="I11" s="19">
        <v>45</v>
      </c>
      <c r="J11" s="19">
        <v>47</v>
      </c>
      <c r="K11" s="22">
        <v>92</v>
      </c>
      <c r="L11" s="21">
        <v>34.20074349442379</v>
      </c>
    </row>
    <row r="12" spans="1:12" ht="14.25" customHeight="1" outlineLevel="1" x14ac:dyDescent="0.2">
      <c r="A12" s="17">
        <v>1380400000</v>
      </c>
      <c r="B12" s="23" t="s">
        <v>20</v>
      </c>
      <c r="C12" s="19">
        <v>8070</v>
      </c>
      <c r="D12" s="19">
        <v>2386</v>
      </c>
      <c r="E12" s="19">
        <v>2225</v>
      </c>
      <c r="F12" s="20">
        <v>4611</v>
      </c>
      <c r="G12" s="21">
        <v>57.137546468401489</v>
      </c>
      <c r="H12" s="19">
        <v>1806</v>
      </c>
      <c r="I12" s="19">
        <v>335</v>
      </c>
      <c r="J12" s="19">
        <v>328</v>
      </c>
      <c r="K12" s="22">
        <v>663</v>
      </c>
      <c r="L12" s="21">
        <v>36.710963455149503</v>
      </c>
    </row>
    <row r="13" spans="1:12" ht="14.25" customHeight="1" outlineLevel="1" x14ac:dyDescent="0.2">
      <c r="A13" s="17">
        <v>1380500000</v>
      </c>
      <c r="B13" s="23" t="s">
        <v>21</v>
      </c>
      <c r="C13" s="19">
        <v>8672</v>
      </c>
      <c r="D13" s="19">
        <v>4194</v>
      </c>
      <c r="E13" s="19">
        <v>4163</v>
      </c>
      <c r="F13" s="20">
        <v>8357</v>
      </c>
      <c r="G13" s="21">
        <v>96.367619926199268</v>
      </c>
      <c r="H13" s="19">
        <v>318</v>
      </c>
      <c r="I13" s="19">
        <v>349</v>
      </c>
      <c r="J13" s="19">
        <v>366</v>
      </c>
      <c r="K13" s="22">
        <v>715</v>
      </c>
      <c r="L13" s="21">
        <v>224.8427672955975</v>
      </c>
    </row>
    <row r="14" spans="1:12" ht="14.25" customHeight="1" outlineLevel="1" x14ac:dyDescent="0.2">
      <c r="A14" s="17" t="s">
        <v>22</v>
      </c>
      <c r="B14" s="23" t="s">
        <v>23</v>
      </c>
      <c r="C14" s="19">
        <v>37288</v>
      </c>
      <c r="D14" s="19">
        <v>17121</v>
      </c>
      <c r="E14" s="19">
        <v>16475</v>
      </c>
      <c r="F14" s="20">
        <v>33596</v>
      </c>
      <c r="G14" s="21">
        <v>90.098691267968249</v>
      </c>
      <c r="H14" s="19">
        <v>1758</v>
      </c>
      <c r="I14" s="19">
        <v>1209</v>
      </c>
      <c r="J14" s="19">
        <v>1169</v>
      </c>
      <c r="K14" s="22">
        <v>2378</v>
      </c>
      <c r="L14" s="21">
        <v>135.26734926052333</v>
      </c>
    </row>
    <row r="15" spans="1:12" ht="14.25" customHeight="1" outlineLevel="1" x14ac:dyDescent="0.2">
      <c r="A15" s="17">
        <v>1380700000</v>
      </c>
      <c r="B15" s="23" t="s">
        <v>24</v>
      </c>
      <c r="C15" s="19">
        <v>9135</v>
      </c>
      <c r="D15" s="19">
        <v>1514</v>
      </c>
      <c r="E15" s="19">
        <v>1608</v>
      </c>
      <c r="F15" s="20">
        <v>3122</v>
      </c>
      <c r="G15" s="21">
        <v>34.17624521072797</v>
      </c>
      <c r="H15" s="19">
        <v>5810</v>
      </c>
      <c r="I15" s="19">
        <v>295</v>
      </c>
      <c r="J15" s="19">
        <v>253</v>
      </c>
      <c r="K15" s="22">
        <v>548</v>
      </c>
      <c r="L15" s="21">
        <v>9.4320137693631665</v>
      </c>
    </row>
    <row r="16" spans="1:12" ht="14.25" customHeight="1" outlineLevel="1" x14ac:dyDescent="0.2">
      <c r="A16" s="17">
        <v>1380800000</v>
      </c>
      <c r="B16" s="23" t="s">
        <v>25</v>
      </c>
      <c r="C16" s="19">
        <v>10788</v>
      </c>
      <c r="D16" s="19">
        <v>2265</v>
      </c>
      <c r="E16" s="19">
        <v>2224</v>
      </c>
      <c r="F16" s="20">
        <v>4489</v>
      </c>
      <c r="G16" s="21">
        <v>41.61104931405265</v>
      </c>
      <c r="H16" s="19">
        <v>4892</v>
      </c>
      <c r="I16" s="19">
        <v>436</v>
      </c>
      <c r="J16" s="19">
        <v>442</v>
      </c>
      <c r="K16" s="22">
        <v>878</v>
      </c>
      <c r="L16" s="21">
        <v>17.947669664758788</v>
      </c>
    </row>
    <row r="17" spans="1:12" ht="14.25" customHeight="1" outlineLevel="1" x14ac:dyDescent="0.2">
      <c r="A17" s="17">
        <v>1380900000</v>
      </c>
      <c r="B17" s="23" t="s">
        <v>26</v>
      </c>
      <c r="C17" s="19">
        <v>5718</v>
      </c>
      <c r="D17" s="19">
        <v>2680</v>
      </c>
      <c r="E17" s="19">
        <v>2791</v>
      </c>
      <c r="F17" s="20">
        <v>5471</v>
      </c>
      <c r="G17" s="21">
        <v>95.680307799930048</v>
      </c>
      <c r="H17" s="19">
        <v>276</v>
      </c>
      <c r="I17" s="19">
        <v>94</v>
      </c>
      <c r="J17" s="19">
        <v>102</v>
      </c>
      <c r="K17" s="22">
        <v>196</v>
      </c>
      <c r="L17" s="21">
        <v>71.014492753623188</v>
      </c>
    </row>
    <row r="18" spans="1:12" ht="14.25" customHeight="1" outlineLevel="1" x14ac:dyDescent="0.2">
      <c r="A18" s="17">
        <v>1381000000</v>
      </c>
      <c r="B18" s="23" t="s">
        <v>27</v>
      </c>
      <c r="C18" s="19">
        <v>14517</v>
      </c>
      <c r="D18" s="19">
        <v>7178</v>
      </c>
      <c r="E18" s="19">
        <v>7159</v>
      </c>
      <c r="F18" s="20">
        <v>14337</v>
      </c>
      <c r="G18" s="21">
        <v>98.760074395536265</v>
      </c>
      <c r="H18" s="19">
        <v>2053</v>
      </c>
      <c r="I18" s="19">
        <v>247</v>
      </c>
      <c r="J18" s="19">
        <v>242</v>
      </c>
      <c r="K18" s="22">
        <v>489</v>
      </c>
      <c r="L18" s="21">
        <v>23.818801753531417</v>
      </c>
    </row>
    <row r="19" spans="1:12" ht="14.25" customHeight="1" outlineLevel="1" x14ac:dyDescent="0.2">
      <c r="A19" s="17">
        <v>1381100000</v>
      </c>
      <c r="B19" s="23" t="s">
        <v>28</v>
      </c>
      <c r="C19" s="19">
        <v>7684</v>
      </c>
      <c r="D19" s="19">
        <v>3288</v>
      </c>
      <c r="E19" s="19">
        <v>3085</v>
      </c>
      <c r="F19" s="20">
        <v>6373</v>
      </c>
      <c r="G19" s="21">
        <v>82.938573659552318</v>
      </c>
      <c r="H19" s="19">
        <v>1507</v>
      </c>
      <c r="I19" s="19">
        <v>291</v>
      </c>
      <c r="J19" s="19">
        <v>265</v>
      </c>
      <c r="K19" s="22">
        <v>556</v>
      </c>
      <c r="L19" s="21">
        <v>36.894492368944924</v>
      </c>
    </row>
    <row r="20" spans="1:12" ht="14.25" customHeight="1" outlineLevel="1" x14ac:dyDescent="0.2">
      <c r="A20" s="17">
        <v>1381200000</v>
      </c>
      <c r="B20" s="23" t="s">
        <v>29</v>
      </c>
      <c r="C20" s="19">
        <v>19265</v>
      </c>
      <c r="D20" s="19">
        <v>9442</v>
      </c>
      <c r="E20" s="19">
        <v>9142</v>
      </c>
      <c r="F20" s="20">
        <v>18584</v>
      </c>
      <c r="G20" s="21">
        <v>96.465092135997921</v>
      </c>
      <c r="H20" s="19">
        <v>2803</v>
      </c>
      <c r="I20" s="19">
        <v>513</v>
      </c>
      <c r="J20" s="19">
        <v>468</v>
      </c>
      <c r="K20" s="22">
        <v>981</v>
      </c>
      <c r="L20" s="21">
        <v>34.998216196931857</v>
      </c>
    </row>
    <row r="21" spans="1:12" ht="14.25" customHeight="1" outlineLevel="1" x14ac:dyDescent="0.2">
      <c r="A21" s="17">
        <v>1381300000</v>
      </c>
      <c r="B21" s="23" t="s">
        <v>30</v>
      </c>
      <c r="C21" s="19">
        <v>64737</v>
      </c>
      <c r="D21" s="19">
        <v>31583</v>
      </c>
      <c r="E21" s="19">
        <v>31168</v>
      </c>
      <c r="F21" s="20">
        <v>62751</v>
      </c>
      <c r="G21" s="21">
        <v>96.932202604383889</v>
      </c>
      <c r="H21" s="19">
        <v>-868</v>
      </c>
      <c r="I21" s="19">
        <v>2044</v>
      </c>
      <c r="J21" s="19">
        <v>1977</v>
      </c>
      <c r="K21" s="22">
        <v>4021</v>
      </c>
      <c r="L21" s="21">
        <v>-463.24884792626727</v>
      </c>
    </row>
    <row r="22" spans="1:12" ht="14.25" customHeight="1" outlineLevel="1" x14ac:dyDescent="0.2">
      <c r="A22" s="17">
        <v>1381400000</v>
      </c>
      <c r="B22" s="23" t="s">
        <v>31</v>
      </c>
      <c r="C22" s="19">
        <v>2363</v>
      </c>
      <c r="D22" s="19">
        <v>640</v>
      </c>
      <c r="E22" s="19">
        <v>580</v>
      </c>
      <c r="F22" s="20">
        <v>1220</v>
      </c>
      <c r="G22" s="21">
        <v>51.629284807448158</v>
      </c>
      <c r="H22" s="19">
        <v>1266</v>
      </c>
      <c r="I22" s="19">
        <v>98</v>
      </c>
      <c r="J22" s="19">
        <v>81</v>
      </c>
      <c r="K22" s="22">
        <v>179</v>
      </c>
      <c r="L22" s="21">
        <v>14.139020537124802</v>
      </c>
    </row>
    <row r="23" spans="1:12" ht="14.25" customHeight="1" outlineLevel="1" x14ac:dyDescent="0.2">
      <c r="A23" s="17">
        <v>1381500000</v>
      </c>
      <c r="B23" s="23" t="s">
        <v>32</v>
      </c>
      <c r="C23" s="19">
        <v>28175</v>
      </c>
      <c r="D23" s="19">
        <v>10072</v>
      </c>
      <c r="E23" s="19">
        <v>9650</v>
      </c>
      <c r="F23" s="20">
        <v>19722</v>
      </c>
      <c r="G23" s="21">
        <v>69.99822537710736</v>
      </c>
      <c r="H23" s="19">
        <v>17945</v>
      </c>
      <c r="I23" s="19">
        <v>1984</v>
      </c>
      <c r="J23" s="19">
        <v>1960</v>
      </c>
      <c r="K23" s="22">
        <v>3944</v>
      </c>
      <c r="L23" s="21">
        <v>21.978266926720536</v>
      </c>
    </row>
    <row r="24" spans="1:12" ht="14.25" customHeight="1" outlineLevel="1" x14ac:dyDescent="0.2">
      <c r="A24" s="17">
        <v>1381600000</v>
      </c>
      <c r="B24" s="23" t="s">
        <v>33</v>
      </c>
      <c r="C24" s="19">
        <v>14813</v>
      </c>
      <c r="D24" s="19">
        <v>5425</v>
      </c>
      <c r="E24" s="19">
        <v>5100</v>
      </c>
      <c r="F24" s="20">
        <v>10525</v>
      </c>
      <c r="G24" s="21">
        <v>71.052453925605889</v>
      </c>
      <c r="H24" s="19">
        <v>7459</v>
      </c>
      <c r="I24" s="19">
        <v>170</v>
      </c>
      <c r="J24" s="19">
        <v>161</v>
      </c>
      <c r="K24" s="22">
        <v>331</v>
      </c>
      <c r="L24" s="21">
        <v>4.437592170532243</v>
      </c>
    </row>
    <row r="25" spans="1:12" ht="14.25" customHeight="1" outlineLevel="1" x14ac:dyDescent="0.2">
      <c r="A25" s="17">
        <v>1381701000</v>
      </c>
      <c r="B25" s="23" t="s">
        <v>34</v>
      </c>
      <c r="C25" s="24">
        <v>1221</v>
      </c>
      <c r="D25" s="19">
        <v>445</v>
      </c>
      <c r="E25" s="19">
        <v>430</v>
      </c>
      <c r="F25" s="20">
        <v>875</v>
      </c>
      <c r="G25" s="21">
        <v>71.662571662571665</v>
      </c>
      <c r="H25" s="24">
        <v>368</v>
      </c>
      <c r="I25" s="19">
        <v>17</v>
      </c>
      <c r="J25" s="19">
        <v>46</v>
      </c>
      <c r="K25" s="22">
        <v>63</v>
      </c>
      <c r="L25" s="21">
        <v>17.119565217391305</v>
      </c>
    </row>
    <row r="26" spans="1:12" ht="14.25" customHeight="1" x14ac:dyDescent="0.2">
      <c r="A26" s="14" t="s">
        <v>35</v>
      </c>
      <c r="B26" s="8" t="s">
        <v>36</v>
      </c>
      <c r="C26" s="9">
        <v>34199</v>
      </c>
      <c r="D26" s="9">
        <v>10580</v>
      </c>
      <c r="E26" s="9">
        <v>9836</v>
      </c>
      <c r="F26" s="10">
        <v>20416</v>
      </c>
      <c r="G26" s="25">
        <v>59.697651978128022</v>
      </c>
      <c r="H26" s="9">
        <v>11531</v>
      </c>
      <c r="I26" s="9">
        <v>779</v>
      </c>
      <c r="J26" s="9">
        <v>706</v>
      </c>
      <c r="K26" s="26">
        <v>1485</v>
      </c>
      <c r="L26" s="25">
        <v>12.878327985430579</v>
      </c>
    </row>
    <row r="27" spans="1:12" ht="14.25" customHeight="1" outlineLevel="1" x14ac:dyDescent="0.2">
      <c r="A27" s="27">
        <v>1400100000</v>
      </c>
      <c r="B27" s="28" t="s">
        <v>37</v>
      </c>
      <c r="C27" s="29">
        <v>3951</v>
      </c>
      <c r="D27" s="29">
        <v>1574</v>
      </c>
      <c r="E27" s="29">
        <v>1413</v>
      </c>
      <c r="F27" s="30">
        <v>2987</v>
      </c>
      <c r="G27" s="31">
        <v>75.601113642115919</v>
      </c>
      <c r="H27" s="29">
        <v>758</v>
      </c>
      <c r="I27" s="29">
        <v>12</v>
      </c>
      <c r="J27" s="29">
        <v>17</v>
      </c>
      <c r="K27" s="32">
        <v>29</v>
      </c>
      <c r="L27" s="31">
        <v>3.8258575197889182</v>
      </c>
    </row>
    <row r="28" spans="1:12" ht="14.25" customHeight="1" outlineLevel="1" x14ac:dyDescent="0.2">
      <c r="A28" s="17">
        <v>1400101000</v>
      </c>
      <c r="B28" s="23" t="s">
        <v>38</v>
      </c>
      <c r="C28" s="19">
        <v>808</v>
      </c>
      <c r="D28" s="19">
        <v>424</v>
      </c>
      <c r="E28" s="19">
        <v>398</v>
      </c>
      <c r="F28" s="20">
        <v>822</v>
      </c>
      <c r="G28" s="21">
        <v>101.73267326732673</v>
      </c>
      <c r="H28" s="19">
        <v>62</v>
      </c>
      <c r="I28" s="19">
        <v>0</v>
      </c>
      <c r="J28" s="19">
        <v>0</v>
      </c>
      <c r="K28" s="22">
        <v>0</v>
      </c>
      <c r="L28" s="21">
        <v>0</v>
      </c>
    </row>
    <row r="29" spans="1:12" ht="14.25" customHeight="1" outlineLevel="1" x14ac:dyDescent="0.2">
      <c r="A29" s="17">
        <v>1400102000</v>
      </c>
      <c r="B29" s="23" t="s">
        <v>39</v>
      </c>
      <c r="C29" s="19">
        <v>79</v>
      </c>
      <c r="D29" s="19">
        <v>22</v>
      </c>
      <c r="E29" s="19">
        <v>12</v>
      </c>
      <c r="F29" s="20">
        <v>34</v>
      </c>
      <c r="G29" s="21">
        <v>43.037974683544306</v>
      </c>
      <c r="H29" s="19">
        <v>41</v>
      </c>
      <c r="I29" s="19">
        <v>0</v>
      </c>
      <c r="J29" s="19">
        <v>2</v>
      </c>
      <c r="K29" s="22">
        <v>2</v>
      </c>
      <c r="L29" s="21">
        <v>4.8780487804878048</v>
      </c>
    </row>
    <row r="30" spans="1:12" ht="14.25" customHeight="1" outlineLevel="1" x14ac:dyDescent="0.2">
      <c r="A30" s="17">
        <v>1400103000</v>
      </c>
      <c r="B30" s="23" t="s">
        <v>40</v>
      </c>
      <c r="C30" s="19">
        <v>279</v>
      </c>
      <c r="D30" s="19">
        <v>114</v>
      </c>
      <c r="E30" s="19">
        <v>116</v>
      </c>
      <c r="F30" s="20">
        <v>230</v>
      </c>
      <c r="G30" s="21">
        <v>82.437275985663078</v>
      </c>
      <c r="H30" s="19">
        <v>24</v>
      </c>
      <c r="I30" s="19">
        <v>3</v>
      </c>
      <c r="J30" s="19">
        <v>2</v>
      </c>
      <c r="K30" s="22">
        <v>5</v>
      </c>
      <c r="L30" s="21">
        <v>20.833333333333336</v>
      </c>
    </row>
    <row r="31" spans="1:12" ht="14.25" customHeight="1" outlineLevel="1" x14ac:dyDescent="0.2">
      <c r="A31" s="17">
        <v>1400104000</v>
      </c>
      <c r="B31" s="23" t="s">
        <v>41</v>
      </c>
      <c r="C31" s="19">
        <v>30</v>
      </c>
      <c r="D31" s="19">
        <v>15</v>
      </c>
      <c r="E31" s="19">
        <v>14</v>
      </c>
      <c r="F31" s="20">
        <v>29</v>
      </c>
      <c r="G31" s="21">
        <v>96.666666666666671</v>
      </c>
      <c r="H31" s="19">
        <v>17</v>
      </c>
      <c r="I31" s="19">
        <v>0</v>
      </c>
      <c r="J31" s="19">
        <v>1</v>
      </c>
      <c r="K31" s="22">
        <v>1</v>
      </c>
      <c r="L31" s="21">
        <v>5.8823529411764701</v>
      </c>
    </row>
    <row r="32" spans="1:12" ht="14.25" customHeight="1" outlineLevel="1" x14ac:dyDescent="0.2">
      <c r="A32" s="17">
        <v>1400105000</v>
      </c>
      <c r="B32" s="23" t="s">
        <v>42</v>
      </c>
      <c r="C32" s="19">
        <v>34</v>
      </c>
      <c r="D32" s="19">
        <v>6</v>
      </c>
      <c r="E32" s="19">
        <v>7</v>
      </c>
      <c r="F32" s="20">
        <v>13</v>
      </c>
      <c r="G32" s="21">
        <v>38.235294117647058</v>
      </c>
      <c r="H32" s="19">
        <v>9</v>
      </c>
      <c r="I32" s="19">
        <v>2</v>
      </c>
      <c r="J32" s="19">
        <v>0</v>
      </c>
      <c r="K32" s="22">
        <v>2</v>
      </c>
      <c r="L32" s="21">
        <v>22.222222222222221</v>
      </c>
    </row>
    <row r="33" spans="1:12" ht="14.25" customHeight="1" outlineLevel="1" x14ac:dyDescent="0.2">
      <c r="A33" s="17">
        <v>1400106000</v>
      </c>
      <c r="B33" s="23" t="s">
        <v>43</v>
      </c>
      <c r="C33" s="24">
        <v>60</v>
      </c>
      <c r="D33" s="19">
        <v>31</v>
      </c>
      <c r="E33" s="19">
        <v>36</v>
      </c>
      <c r="F33" s="20">
        <v>67</v>
      </c>
      <c r="G33" s="21">
        <v>111.66666666666667</v>
      </c>
      <c r="H33" s="24">
        <v>0</v>
      </c>
      <c r="I33" s="19">
        <v>0</v>
      </c>
      <c r="J33" s="19">
        <v>0</v>
      </c>
      <c r="K33" s="22">
        <v>0</v>
      </c>
      <c r="L33" s="21">
        <v>0</v>
      </c>
    </row>
    <row r="34" spans="1:12" ht="14.25" customHeight="1" outlineLevel="1" x14ac:dyDescent="0.2">
      <c r="A34" s="17">
        <v>1400107000</v>
      </c>
      <c r="B34" s="23" t="s">
        <v>44</v>
      </c>
      <c r="C34" s="19">
        <v>193</v>
      </c>
      <c r="D34" s="19">
        <v>70</v>
      </c>
      <c r="E34" s="19">
        <v>75</v>
      </c>
      <c r="F34" s="20">
        <v>145</v>
      </c>
      <c r="G34" s="21">
        <v>75.129533678756474</v>
      </c>
      <c r="H34" s="19">
        <v>20</v>
      </c>
      <c r="I34" s="19">
        <v>1</v>
      </c>
      <c r="J34" s="19">
        <v>2</v>
      </c>
      <c r="K34" s="22">
        <v>3</v>
      </c>
      <c r="L34" s="21">
        <v>15</v>
      </c>
    </row>
    <row r="35" spans="1:12" ht="14.25" customHeight="1" outlineLevel="1" x14ac:dyDescent="0.2">
      <c r="A35" s="17">
        <v>1400108000</v>
      </c>
      <c r="B35" s="23" t="s">
        <v>45</v>
      </c>
      <c r="C35" s="19">
        <v>268</v>
      </c>
      <c r="D35" s="19">
        <v>89</v>
      </c>
      <c r="E35" s="19">
        <v>82</v>
      </c>
      <c r="F35" s="20">
        <v>171</v>
      </c>
      <c r="G35" s="21">
        <v>63.805970149253731</v>
      </c>
      <c r="H35" s="19">
        <v>-2</v>
      </c>
      <c r="I35" s="19">
        <v>0</v>
      </c>
      <c r="J35" s="19">
        <v>0</v>
      </c>
      <c r="K35" s="22">
        <v>0</v>
      </c>
      <c r="L35" s="21">
        <v>0</v>
      </c>
    </row>
    <row r="36" spans="1:12" ht="14.25" customHeight="1" outlineLevel="1" x14ac:dyDescent="0.2">
      <c r="A36" s="17">
        <v>1400109000</v>
      </c>
      <c r="B36" s="23" t="s">
        <v>46</v>
      </c>
      <c r="C36" s="19">
        <v>67</v>
      </c>
      <c r="D36" s="19">
        <v>17</v>
      </c>
      <c r="E36" s="19">
        <v>14</v>
      </c>
      <c r="F36" s="20">
        <v>31</v>
      </c>
      <c r="G36" s="21">
        <v>46.268656716417908</v>
      </c>
      <c r="H36" s="19">
        <v>42</v>
      </c>
      <c r="I36" s="19">
        <v>0</v>
      </c>
      <c r="J36" s="19">
        <v>2</v>
      </c>
      <c r="K36" s="22">
        <v>2</v>
      </c>
      <c r="L36" s="21">
        <v>4.7619047619047619</v>
      </c>
    </row>
    <row r="37" spans="1:12" ht="14.25" customHeight="1" outlineLevel="1" x14ac:dyDescent="0.2">
      <c r="A37" s="17">
        <v>1400110000</v>
      </c>
      <c r="B37" s="23" t="s">
        <v>47</v>
      </c>
      <c r="C37" s="19">
        <v>243</v>
      </c>
      <c r="D37" s="19">
        <v>75</v>
      </c>
      <c r="E37" s="19">
        <v>73</v>
      </c>
      <c r="F37" s="20">
        <v>148</v>
      </c>
      <c r="G37" s="21">
        <v>60.905349794238681</v>
      </c>
      <c r="H37" s="19">
        <v>46</v>
      </c>
      <c r="I37" s="19">
        <v>0</v>
      </c>
      <c r="J37" s="19">
        <v>0</v>
      </c>
      <c r="K37" s="22">
        <v>0</v>
      </c>
      <c r="L37" s="21">
        <v>0</v>
      </c>
    </row>
    <row r="38" spans="1:12" ht="14.25" customHeight="1" outlineLevel="1" x14ac:dyDescent="0.2">
      <c r="A38" s="17">
        <v>1400111000</v>
      </c>
      <c r="B38" s="23" t="s">
        <v>48</v>
      </c>
      <c r="C38" s="19">
        <v>64</v>
      </c>
      <c r="D38" s="19">
        <v>30</v>
      </c>
      <c r="E38" s="19">
        <v>32</v>
      </c>
      <c r="F38" s="20">
        <v>62</v>
      </c>
      <c r="G38" s="21">
        <v>96.875</v>
      </c>
      <c r="H38" s="19">
        <v>3</v>
      </c>
      <c r="I38" s="19">
        <v>0</v>
      </c>
      <c r="J38" s="19">
        <v>0</v>
      </c>
      <c r="K38" s="22">
        <v>0</v>
      </c>
      <c r="L38" s="21">
        <v>0</v>
      </c>
    </row>
    <row r="39" spans="1:12" ht="14.25" customHeight="1" outlineLevel="1" x14ac:dyDescent="0.2">
      <c r="A39" s="17">
        <v>1400112000</v>
      </c>
      <c r="B39" s="23" t="s">
        <v>49</v>
      </c>
      <c r="C39" s="24">
        <v>58</v>
      </c>
      <c r="D39" s="19">
        <v>27</v>
      </c>
      <c r="E39" s="19">
        <v>19</v>
      </c>
      <c r="F39" s="20">
        <v>46</v>
      </c>
      <c r="G39" s="21">
        <v>79.310344827586206</v>
      </c>
      <c r="H39" s="24">
        <v>29</v>
      </c>
      <c r="I39" s="19">
        <v>0</v>
      </c>
      <c r="J39" s="19">
        <v>0</v>
      </c>
      <c r="K39" s="22">
        <v>0</v>
      </c>
      <c r="L39" s="21">
        <v>0</v>
      </c>
    </row>
    <row r="40" spans="1:12" ht="14.25" customHeight="1" outlineLevel="1" x14ac:dyDescent="0.2">
      <c r="A40" s="17">
        <v>1400113000</v>
      </c>
      <c r="B40" s="23" t="s">
        <v>50</v>
      </c>
      <c r="C40" s="19">
        <v>49</v>
      </c>
      <c r="D40" s="19">
        <v>5</v>
      </c>
      <c r="E40" s="19">
        <v>15</v>
      </c>
      <c r="F40" s="20">
        <v>20</v>
      </c>
      <c r="G40" s="21">
        <v>40.816326530612244</v>
      </c>
      <c r="H40" s="19">
        <v>11</v>
      </c>
      <c r="I40" s="19">
        <v>0</v>
      </c>
      <c r="J40" s="19">
        <v>0</v>
      </c>
      <c r="K40" s="22">
        <v>0</v>
      </c>
      <c r="L40" s="21">
        <v>0</v>
      </c>
    </row>
    <row r="41" spans="1:12" ht="14.25" customHeight="1" outlineLevel="1" x14ac:dyDescent="0.2">
      <c r="A41" s="17">
        <v>1400114000</v>
      </c>
      <c r="B41" s="23" t="s">
        <v>51</v>
      </c>
      <c r="C41" s="19">
        <v>96</v>
      </c>
      <c r="D41" s="19">
        <v>22</v>
      </c>
      <c r="E41" s="19">
        <v>29</v>
      </c>
      <c r="F41" s="20">
        <v>51</v>
      </c>
      <c r="G41" s="21">
        <v>53.125</v>
      </c>
      <c r="H41" s="19">
        <v>26</v>
      </c>
      <c r="I41" s="19">
        <v>0</v>
      </c>
      <c r="J41" s="19">
        <v>0</v>
      </c>
      <c r="K41" s="22">
        <v>0</v>
      </c>
      <c r="L41" s="21">
        <v>0</v>
      </c>
    </row>
    <row r="42" spans="1:12" ht="14.25" customHeight="1" outlineLevel="1" x14ac:dyDescent="0.2">
      <c r="A42" s="17">
        <v>1400115000</v>
      </c>
      <c r="B42" s="23" t="s">
        <v>52</v>
      </c>
      <c r="C42" s="19">
        <v>63</v>
      </c>
      <c r="D42" s="19">
        <v>16</v>
      </c>
      <c r="E42" s="19">
        <v>18</v>
      </c>
      <c r="F42" s="20">
        <v>34</v>
      </c>
      <c r="G42" s="21">
        <v>53.968253968253968</v>
      </c>
      <c r="H42" s="19">
        <v>45</v>
      </c>
      <c r="I42" s="19">
        <v>0</v>
      </c>
      <c r="J42" s="19">
        <v>0</v>
      </c>
      <c r="K42" s="22">
        <v>0</v>
      </c>
      <c r="L42" s="21">
        <v>0</v>
      </c>
    </row>
    <row r="43" spans="1:12" ht="14.25" customHeight="1" outlineLevel="1" x14ac:dyDescent="0.2">
      <c r="A43" s="17">
        <v>1400116000</v>
      </c>
      <c r="B43" s="23" t="s">
        <v>53</v>
      </c>
      <c r="C43" s="19">
        <v>193</v>
      </c>
      <c r="D43" s="19">
        <v>60</v>
      </c>
      <c r="E43" s="19">
        <v>61</v>
      </c>
      <c r="F43" s="20">
        <v>121</v>
      </c>
      <c r="G43" s="21">
        <v>62.694300518134717</v>
      </c>
      <c r="H43" s="19">
        <v>20</v>
      </c>
      <c r="I43" s="19">
        <v>0</v>
      </c>
      <c r="J43" s="19">
        <v>0</v>
      </c>
      <c r="K43" s="22">
        <v>0</v>
      </c>
      <c r="L43" s="21">
        <v>0</v>
      </c>
    </row>
    <row r="44" spans="1:12" ht="14.25" customHeight="1" outlineLevel="1" x14ac:dyDescent="0.2">
      <c r="A44" s="17">
        <v>1400117000</v>
      </c>
      <c r="B44" s="23" t="s">
        <v>54</v>
      </c>
      <c r="C44" s="19">
        <v>107</v>
      </c>
      <c r="D44" s="19">
        <v>72</v>
      </c>
      <c r="E44" s="19">
        <v>42</v>
      </c>
      <c r="F44" s="20">
        <v>114</v>
      </c>
      <c r="G44" s="21">
        <v>106.54205607476635</v>
      </c>
      <c r="H44" s="19">
        <v>-16</v>
      </c>
      <c r="I44" s="19">
        <v>0</v>
      </c>
      <c r="J44" s="19">
        <v>0</v>
      </c>
      <c r="K44" s="22">
        <v>0</v>
      </c>
      <c r="L44" s="21">
        <v>0</v>
      </c>
    </row>
    <row r="45" spans="1:12" ht="14.25" customHeight="1" outlineLevel="1" x14ac:dyDescent="0.2">
      <c r="A45" s="17">
        <v>1400118000</v>
      </c>
      <c r="B45" s="23" t="s">
        <v>55</v>
      </c>
      <c r="C45" s="19">
        <v>185</v>
      </c>
      <c r="D45" s="19">
        <v>84</v>
      </c>
      <c r="E45" s="19">
        <v>58</v>
      </c>
      <c r="F45" s="20">
        <v>142</v>
      </c>
      <c r="G45" s="21">
        <v>76.756756756756758</v>
      </c>
      <c r="H45" s="19">
        <v>32</v>
      </c>
      <c r="I45" s="19">
        <v>1</v>
      </c>
      <c r="J45" s="19">
        <v>1</v>
      </c>
      <c r="K45" s="22">
        <v>2</v>
      </c>
      <c r="L45" s="21">
        <v>6.25</v>
      </c>
    </row>
    <row r="46" spans="1:12" ht="14.25" customHeight="1" outlineLevel="1" x14ac:dyDescent="0.2">
      <c r="A46" s="17">
        <v>1400119000</v>
      </c>
      <c r="B46" s="23" t="s">
        <v>56</v>
      </c>
      <c r="C46" s="24">
        <v>130</v>
      </c>
      <c r="D46" s="19">
        <v>72</v>
      </c>
      <c r="E46" s="19">
        <v>41</v>
      </c>
      <c r="F46" s="20">
        <v>113</v>
      </c>
      <c r="G46" s="21">
        <v>86.92307692307692</v>
      </c>
      <c r="H46" s="24">
        <v>26</v>
      </c>
      <c r="I46" s="19">
        <v>3</v>
      </c>
      <c r="J46" s="19">
        <v>7</v>
      </c>
      <c r="K46" s="22">
        <v>10</v>
      </c>
      <c r="L46" s="21">
        <v>38.461538461538467</v>
      </c>
    </row>
    <row r="47" spans="1:12" ht="14.25" customHeight="1" outlineLevel="1" x14ac:dyDescent="0.2">
      <c r="A47" s="17">
        <v>1400120000</v>
      </c>
      <c r="B47" s="23" t="s">
        <v>57</v>
      </c>
      <c r="C47" s="19">
        <v>98</v>
      </c>
      <c r="D47" s="19">
        <v>27</v>
      </c>
      <c r="E47" s="19">
        <v>25</v>
      </c>
      <c r="F47" s="20">
        <v>52</v>
      </c>
      <c r="G47" s="21">
        <v>53.061224489795919</v>
      </c>
      <c r="H47" s="19">
        <v>39</v>
      </c>
      <c r="I47" s="19">
        <v>0</v>
      </c>
      <c r="J47" s="19">
        <v>0</v>
      </c>
      <c r="K47" s="22">
        <v>0</v>
      </c>
      <c r="L47" s="21">
        <v>0</v>
      </c>
    </row>
    <row r="48" spans="1:12" ht="14.25" customHeight="1" outlineLevel="1" x14ac:dyDescent="0.2">
      <c r="A48" s="17">
        <v>1400121000</v>
      </c>
      <c r="B48" s="23" t="s">
        <v>58</v>
      </c>
      <c r="C48" s="19">
        <v>60</v>
      </c>
      <c r="D48" s="19">
        <v>22</v>
      </c>
      <c r="E48" s="19">
        <v>26</v>
      </c>
      <c r="F48" s="20">
        <v>48</v>
      </c>
      <c r="G48" s="21">
        <v>80</v>
      </c>
      <c r="H48" s="19">
        <v>-12</v>
      </c>
      <c r="I48" s="19">
        <v>0</v>
      </c>
      <c r="J48" s="19">
        <v>0</v>
      </c>
      <c r="K48" s="22">
        <v>0</v>
      </c>
      <c r="L48" s="21">
        <v>0</v>
      </c>
    </row>
    <row r="49" spans="1:12" ht="14.25" customHeight="1" outlineLevel="1" x14ac:dyDescent="0.2">
      <c r="A49" s="17">
        <v>1400122000</v>
      </c>
      <c r="B49" s="23" t="s">
        <v>59</v>
      </c>
      <c r="C49" s="19">
        <v>201</v>
      </c>
      <c r="D49" s="19">
        <v>83</v>
      </c>
      <c r="E49" s="19">
        <v>58</v>
      </c>
      <c r="F49" s="20">
        <v>141</v>
      </c>
      <c r="G49" s="21">
        <v>70.149253731343293</v>
      </c>
      <c r="H49" s="19">
        <v>97</v>
      </c>
      <c r="I49" s="19">
        <v>0</v>
      </c>
      <c r="J49" s="19">
        <v>0</v>
      </c>
      <c r="K49" s="22">
        <v>0</v>
      </c>
      <c r="L49" s="21">
        <v>0</v>
      </c>
    </row>
    <row r="50" spans="1:12" ht="14.25" customHeight="1" outlineLevel="1" x14ac:dyDescent="0.2">
      <c r="A50" s="17">
        <v>1400123000</v>
      </c>
      <c r="B50" s="23" t="s">
        <v>60</v>
      </c>
      <c r="C50" s="19">
        <v>96</v>
      </c>
      <c r="D50" s="19">
        <v>35</v>
      </c>
      <c r="E50" s="19">
        <v>24</v>
      </c>
      <c r="F50" s="20">
        <v>59</v>
      </c>
      <c r="G50" s="21">
        <v>61.458333333333336</v>
      </c>
      <c r="H50" s="19">
        <v>23</v>
      </c>
      <c r="I50" s="19">
        <v>1</v>
      </c>
      <c r="J50" s="19">
        <v>0</v>
      </c>
      <c r="K50" s="22">
        <v>1</v>
      </c>
      <c r="L50" s="21">
        <v>4.3478260869565215</v>
      </c>
    </row>
    <row r="51" spans="1:12" ht="14.25" customHeight="1" outlineLevel="1" x14ac:dyDescent="0.2">
      <c r="A51" s="17">
        <v>1400124000</v>
      </c>
      <c r="B51" s="23" t="s">
        <v>61</v>
      </c>
      <c r="C51" s="19">
        <v>237</v>
      </c>
      <c r="D51" s="19">
        <v>67</v>
      </c>
      <c r="E51" s="19">
        <v>61</v>
      </c>
      <c r="F51" s="20">
        <v>128</v>
      </c>
      <c r="G51" s="21">
        <v>54.008438818565395</v>
      </c>
      <c r="H51" s="19">
        <v>113</v>
      </c>
      <c r="I51" s="19">
        <v>0</v>
      </c>
      <c r="J51" s="19">
        <v>0</v>
      </c>
      <c r="K51" s="22">
        <v>0</v>
      </c>
      <c r="L51" s="21">
        <v>0</v>
      </c>
    </row>
    <row r="52" spans="1:12" ht="14.25" customHeight="1" outlineLevel="1" x14ac:dyDescent="0.2">
      <c r="A52" s="17">
        <v>1400125000</v>
      </c>
      <c r="B52" s="23" t="s">
        <v>62</v>
      </c>
      <c r="C52" s="19">
        <v>96</v>
      </c>
      <c r="D52" s="19">
        <v>28</v>
      </c>
      <c r="E52" s="19">
        <v>31</v>
      </c>
      <c r="F52" s="20">
        <v>59</v>
      </c>
      <c r="G52" s="21">
        <v>61.458333333333336</v>
      </c>
      <c r="H52" s="19">
        <v>36</v>
      </c>
      <c r="I52" s="19">
        <v>1</v>
      </c>
      <c r="J52" s="19">
        <v>0</v>
      </c>
      <c r="K52" s="22">
        <v>1</v>
      </c>
      <c r="L52" s="21">
        <v>2.7777777777777777</v>
      </c>
    </row>
    <row r="53" spans="1:12" ht="14.25" customHeight="1" outlineLevel="1" x14ac:dyDescent="0.2">
      <c r="A53" s="17">
        <v>1400126000</v>
      </c>
      <c r="B53" s="23" t="s">
        <v>63</v>
      </c>
      <c r="C53" s="19">
        <v>66</v>
      </c>
      <c r="D53" s="19">
        <v>24</v>
      </c>
      <c r="E53" s="19">
        <v>19</v>
      </c>
      <c r="F53" s="20">
        <v>43</v>
      </c>
      <c r="G53" s="21">
        <v>65.151515151515156</v>
      </c>
      <c r="H53" s="19">
        <v>0</v>
      </c>
      <c r="I53" s="19">
        <v>0</v>
      </c>
      <c r="J53" s="19">
        <v>0</v>
      </c>
      <c r="K53" s="22">
        <v>0</v>
      </c>
      <c r="L53" s="21">
        <v>0</v>
      </c>
    </row>
    <row r="54" spans="1:12" ht="14.25" customHeight="1" outlineLevel="1" x14ac:dyDescent="0.2">
      <c r="A54" s="17">
        <v>1400127000</v>
      </c>
      <c r="B54" s="23" t="s">
        <v>64</v>
      </c>
      <c r="C54" s="19">
        <v>91</v>
      </c>
      <c r="D54" s="19">
        <v>37</v>
      </c>
      <c r="E54" s="19">
        <v>27</v>
      </c>
      <c r="F54" s="20">
        <v>64</v>
      </c>
      <c r="G54" s="21">
        <v>70.329670329670336</v>
      </c>
      <c r="H54" s="19">
        <v>27</v>
      </c>
      <c r="I54" s="19">
        <v>0</v>
      </c>
      <c r="J54" s="19">
        <v>0</v>
      </c>
      <c r="K54" s="22">
        <v>0</v>
      </c>
      <c r="L54" s="21">
        <v>0</v>
      </c>
    </row>
    <row r="55" spans="1:12" ht="14.25" customHeight="1" outlineLevel="1" x14ac:dyDescent="0.2">
      <c r="A55" s="27" t="s">
        <v>65</v>
      </c>
      <c r="B55" s="28" t="s">
        <v>66</v>
      </c>
      <c r="C55" s="29">
        <v>9666</v>
      </c>
      <c r="D55" s="29">
        <v>2319</v>
      </c>
      <c r="E55" s="29">
        <v>2186</v>
      </c>
      <c r="F55" s="30">
        <v>4505</v>
      </c>
      <c r="G55" s="31">
        <v>46.606662528450236</v>
      </c>
      <c r="H55" s="29">
        <v>4686</v>
      </c>
      <c r="I55" s="29">
        <v>301</v>
      </c>
      <c r="J55" s="29">
        <v>274</v>
      </c>
      <c r="K55" s="32">
        <v>575</v>
      </c>
      <c r="L55" s="31">
        <v>12.27059325650875</v>
      </c>
    </row>
    <row r="56" spans="1:12" ht="14.25" customHeight="1" outlineLevel="1" x14ac:dyDescent="0.2">
      <c r="A56" s="17">
        <v>1401101000</v>
      </c>
      <c r="B56" s="23" t="s">
        <v>67</v>
      </c>
      <c r="C56" s="24">
        <v>364</v>
      </c>
      <c r="D56" s="19">
        <v>97</v>
      </c>
      <c r="E56" s="19">
        <v>97</v>
      </c>
      <c r="F56" s="20">
        <v>194</v>
      </c>
      <c r="G56" s="21">
        <v>53.296703296703299</v>
      </c>
      <c r="H56" s="24">
        <v>174</v>
      </c>
      <c r="I56" s="19">
        <v>3</v>
      </c>
      <c r="J56" s="19">
        <v>2</v>
      </c>
      <c r="K56" s="22">
        <v>5</v>
      </c>
      <c r="L56" s="21">
        <v>2.8735632183908044</v>
      </c>
    </row>
    <row r="57" spans="1:12" ht="14.25" customHeight="1" outlineLevel="1" x14ac:dyDescent="0.2">
      <c r="A57" s="17">
        <v>1401103000</v>
      </c>
      <c r="B57" s="23" t="s">
        <v>68</v>
      </c>
      <c r="C57" s="19">
        <v>326</v>
      </c>
      <c r="D57" s="19">
        <v>79</v>
      </c>
      <c r="E57" s="19">
        <v>66</v>
      </c>
      <c r="F57" s="20">
        <v>145</v>
      </c>
      <c r="G57" s="21">
        <v>44.478527607361961</v>
      </c>
      <c r="H57" s="19">
        <v>169</v>
      </c>
      <c r="I57" s="19">
        <v>4</v>
      </c>
      <c r="J57" s="19">
        <v>5</v>
      </c>
      <c r="K57" s="22">
        <v>9</v>
      </c>
      <c r="L57" s="21">
        <v>5.3254437869822491</v>
      </c>
    </row>
    <row r="58" spans="1:12" ht="14.25" customHeight="1" outlineLevel="1" x14ac:dyDescent="0.2">
      <c r="A58" s="17">
        <v>1401104000</v>
      </c>
      <c r="B58" s="23" t="s">
        <v>69</v>
      </c>
      <c r="C58" s="19">
        <v>317</v>
      </c>
      <c r="D58" s="19">
        <v>105</v>
      </c>
      <c r="E58" s="19">
        <v>82</v>
      </c>
      <c r="F58" s="20">
        <v>187</v>
      </c>
      <c r="G58" s="21">
        <v>58.990536277602523</v>
      </c>
      <c r="H58" s="19">
        <v>136</v>
      </c>
      <c r="I58" s="19">
        <v>0</v>
      </c>
      <c r="J58" s="19">
        <v>1</v>
      </c>
      <c r="K58" s="22">
        <v>1</v>
      </c>
      <c r="L58" s="21">
        <v>0.73529411764705876</v>
      </c>
    </row>
    <row r="59" spans="1:12" ht="14.25" customHeight="1" outlineLevel="1" x14ac:dyDescent="0.2">
      <c r="A59" s="17">
        <v>1401105000</v>
      </c>
      <c r="B59" s="23" t="s">
        <v>70</v>
      </c>
      <c r="C59" s="19">
        <v>1045</v>
      </c>
      <c r="D59" s="19">
        <v>280</v>
      </c>
      <c r="E59" s="19">
        <v>227</v>
      </c>
      <c r="F59" s="20">
        <v>507</v>
      </c>
      <c r="G59" s="21">
        <v>48.516746411483254</v>
      </c>
      <c r="H59" s="19">
        <v>477</v>
      </c>
      <c r="I59" s="19">
        <v>3</v>
      </c>
      <c r="J59" s="19">
        <v>9</v>
      </c>
      <c r="K59" s="22">
        <v>12</v>
      </c>
      <c r="L59" s="21">
        <v>2.5157232704402519</v>
      </c>
    </row>
    <row r="60" spans="1:12" ht="14.25" customHeight="1" outlineLevel="1" x14ac:dyDescent="0.2">
      <c r="A60" s="17">
        <v>1401106000</v>
      </c>
      <c r="B60" s="23" t="s">
        <v>71</v>
      </c>
      <c r="C60" s="19">
        <v>1208</v>
      </c>
      <c r="D60" s="19">
        <v>192</v>
      </c>
      <c r="E60" s="19">
        <v>170</v>
      </c>
      <c r="F60" s="20">
        <v>362</v>
      </c>
      <c r="G60" s="21">
        <v>29.96688741721854</v>
      </c>
      <c r="H60" s="19">
        <v>746</v>
      </c>
      <c r="I60" s="19">
        <v>51</v>
      </c>
      <c r="J60" s="19">
        <v>40</v>
      </c>
      <c r="K60" s="22">
        <v>91</v>
      </c>
      <c r="L60" s="21">
        <v>12.198391420911529</v>
      </c>
    </row>
    <row r="61" spans="1:12" ht="14.25" customHeight="1" outlineLevel="1" x14ac:dyDescent="0.2">
      <c r="A61" s="17">
        <v>1401107000</v>
      </c>
      <c r="B61" s="23" t="s">
        <v>72</v>
      </c>
      <c r="C61" s="19">
        <v>340</v>
      </c>
      <c r="D61" s="19">
        <v>74</v>
      </c>
      <c r="E61" s="19">
        <v>106</v>
      </c>
      <c r="F61" s="20">
        <v>180</v>
      </c>
      <c r="G61" s="21">
        <v>52.941176470588239</v>
      </c>
      <c r="H61" s="19">
        <v>132</v>
      </c>
      <c r="I61" s="19">
        <v>12</v>
      </c>
      <c r="J61" s="19">
        <v>6</v>
      </c>
      <c r="K61" s="22">
        <v>18</v>
      </c>
      <c r="L61" s="21">
        <v>13.636363636363635</v>
      </c>
    </row>
    <row r="62" spans="1:12" ht="14.25" customHeight="1" outlineLevel="1" x14ac:dyDescent="0.2">
      <c r="A62" s="17">
        <v>1401108000</v>
      </c>
      <c r="B62" s="23" t="s">
        <v>73</v>
      </c>
      <c r="C62" s="19">
        <v>294</v>
      </c>
      <c r="D62" s="19">
        <v>89</v>
      </c>
      <c r="E62" s="19">
        <v>100</v>
      </c>
      <c r="F62" s="20">
        <v>189</v>
      </c>
      <c r="G62" s="21">
        <v>64.285714285714292</v>
      </c>
      <c r="H62" s="19">
        <v>117</v>
      </c>
      <c r="I62" s="19">
        <v>2</v>
      </c>
      <c r="J62" s="19">
        <v>2</v>
      </c>
      <c r="K62" s="22">
        <v>4</v>
      </c>
      <c r="L62" s="21">
        <v>3.4188034188034191</v>
      </c>
    </row>
    <row r="63" spans="1:12" ht="14.25" customHeight="1" outlineLevel="1" x14ac:dyDescent="0.2">
      <c r="A63" s="17">
        <v>1401109000</v>
      </c>
      <c r="B63" s="23" t="s">
        <v>74</v>
      </c>
      <c r="C63" s="24">
        <v>411</v>
      </c>
      <c r="D63" s="19">
        <v>81</v>
      </c>
      <c r="E63" s="19">
        <v>90</v>
      </c>
      <c r="F63" s="20">
        <v>171</v>
      </c>
      <c r="G63" s="21">
        <v>41.605839416058394</v>
      </c>
      <c r="H63" s="24">
        <v>207</v>
      </c>
      <c r="I63" s="19">
        <v>9</v>
      </c>
      <c r="J63" s="19">
        <v>7</v>
      </c>
      <c r="K63" s="22">
        <v>16</v>
      </c>
      <c r="L63" s="21">
        <v>7.7294685990338161</v>
      </c>
    </row>
    <row r="64" spans="1:12" ht="14.25" customHeight="1" outlineLevel="1" x14ac:dyDescent="0.2">
      <c r="A64" s="17">
        <v>1401110000</v>
      </c>
      <c r="B64" s="23" t="s">
        <v>75</v>
      </c>
      <c r="C64" s="19">
        <v>2934</v>
      </c>
      <c r="D64" s="19">
        <v>568</v>
      </c>
      <c r="E64" s="19">
        <v>582</v>
      </c>
      <c r="F64" s="20">
        <v>1150</v>
      </c>
      <c r="G64" s="21">
        <v>39.195637355146559</v>
      </c>
      <c r="H64" s="19">
        <v>1465</v>
      </c>
      <c r="I64" s="19">
        <v>153</v>
      </c>
      <c r="J64" s="19">
        <v>141</v>
      </c>
      <c r="K64" s="22">
        <v>294</v>
      </c>
      <c r="L64" s="21">
        <v>20.068259385665531</v>
      </c>
    </row>
    <row r="65" spans="1:12" ht="14.25" customHeight="1" outlineLevel="1" x14ac:dyDescent="0.2">
      <c r="A65" s="17">
        <v>1401111000</v>
      </c>
      <c r="B65" s="23" t="s">
        <v>76</v>
      </c>
      <c r="C65" s="19">
        <v>936</v>
      </c>
      <c r="D65" s="19">
        <v>288</v>
      </c>
      <c r="E65" s="19">
        <v>252</v>
      </c>
      <c r="F65" s="20">
        <v>540</v>
      </c>
      <c r="G65" s="21">
        <v>57.692307692307686</v>
      </c>
      <c r="H65" s="19">
        <v>427</v>
      </c>
      <c r="I65" s="19">
        <v>11</v>
      </c>
      <c r="J65" s="19">
        <v>8</v>
      </c>
      <c r="K65" s="22">
        <v>19</v>
      </c>
      <c r="L65" s="21">
        <v>4.4496487119437944</v>
      </c>
    </row>
    <row r="66" spans="1:12" ht="14.25" customHeight="1" outlineLevel="1" x14ac:dyDescent="0.2">
      <c r="A66" s="17">
        <v>1401112000</v>
      </c>
      <c r="B66" s="23" t="s">
        <v>77</v>
      </c>
      <c r="C66" s="19">
        <v>182</v>
      </c>
      <c r="D66" s="19">
        <v>49</v>
      </c>
      <c r="E66" s="19">
        <v>44</v>
      </c>
      <c r="F66" s="20">
        <v>93</v>
      </c>
      <c r="G66" s="21">
        <v>51.098901098901095</v>
      </c>
      <c r="H66" s="19">
        <v>63</v>
      </c>
      <c r="I66" s="19">
        <v>2</v>
      </c>
      <c r="J66" s="19">
        <v>1</v>
      </c>
      <c r="K66" s="22">
        <v>3</v>
      </c>
      <c r="L66" s="21">
        <v>4.7619047619047619</v>
      </c>
    </row>
    <row r="67" spans="1:12" ht="14.25" customHeight="1" outlineLevel="1" x14ac:dyDescent="0.2">
      <c r="A67" s="17">
        <v>1401113000</v>
      </c>
      <c r="B67" s="23" t="s">
        <v>78</v>
      </c>
      <c r="C67" s="19">
        <v>911</v>
      </c>
      <c r="D67" s="19">
        <v>234</v>
      </c>
      <c r="E67" s="19">
        <v>236</v>
      </c>
      <c r="F67" s="20">
        <v>470</v>
      </c>
      <c r="G67" s="21">
        <v>51.591657519209654</v>
      </c>
      <c r="H67" s="19">
        <v>532</v>
      </c>
      <c r="I67" s="19">
        <v>51</v>
      </c>
      <c r="J67" s="19">
        <v>52</v>
      </c>
      <c r="K67" s="22">
        <v>103</v>
      </c>
      <c r="L67" s="21">
        <v>19.360902255639097</v>
      </c>
    </row>
    <row r="68" spans="1:12" ht="14.25" customHeight="1" outlineLevel="1" x14ac:dyDescent="0.2">
      <c r="A68" s="17">
        <v>1401114000</v>
      </c>
      <c r="B68" s="23" t="s">
        <v>79</v>
      </c>
      <c r="C68" s="19">
        <v>398</v>
      </c>
      <c r="D68" s="19">
        <v>183</v>
      </c>
      <c r="E68" s="19">
        <v>134</v>
      </c>
      <c r="F68" s="20">
        <v>317</v>
      </c>
      <c r="G68" s="21">
        <v>79.64824120603015</v>
      </c>
      <c r="H68" s="19">
        <v>41</v>
      </c>
      <c r="I68" s="19">
        <v>0</v>
      </c>
      <c r="J68" s="19">
        <v>0</v>
      </c>
      <c r="K68" s="22">
        <v>0</v>
      </c>
      <c r="L68" s="21">
        <v>0</v>
      </c>
    </row>
    <row r="69" spans="1:12" ht="14.25" customHeight="1" outlineLevel="1" x14ac:dyDescent="0.2">
      <c r="A69" s="27" t="s">
        <v>80</v>
      </c>
      <c r="B69" s="28" t="s">
        <v>81</v>
      </c>
      <c r="C69" s="29">
        <v>4502</v>
      </c>
      <c r="D69" s="29">
        <v>1228</v>
      </c>
      <c r="E69" s="29">
        <v>1159</v>
      </c>
      <c r="F69" s="30">
        <v>2387</v>
      </c>
      <c r="G69" s="31">
        <v>53.020879609062646</v>
      </c>
      <c r="H69" s="29">
        <v>1516</v>
      </c>
      <c r="I69" s="29">
        <v>96</v>
      </c>
      <c r="J69" s="29">
        <v>88</v>
      </c>
      <c r="K69" s="32">
        <v>184</v>
      </c>
      <c r="L69" s="31">
        <v>12.137203166226913</v>
      </c>
    </row>
    <row r="70" spans="1:12" ht="14.25" customHeight="1" outlineLevel="1" x14ac:dyDescent="0.2">
      <c r="A70" s="17">
        <v>1402701000</v>
      </c>
      <c r="B70" s="23" t="s">
        <v>82</v>
      </c>
      <c r="C70" s="24">
        <v>368</v>
      </c>
      <c r="D70" s="19">
        <v>79</v>
      </c>
      <c r="E70" s="19">
        <v>81</v>
      </c>
      <c r="F70" s="20">
        <v>160</v>
      </c>
      <c r="G70" s="21">
        <v>43.478260869565219</v>
      </c>
      <c r="H70" s="24">
        <v>145</v>
      </c>
      <c r="I70" s="19">
        <v>29</v>
      </c>
      <c r="J70" s="19">
        <v>24</v>
      </c>
      <c r="K70" s="22">
        <v>53</v>
      </c>
      <c r="L70" s="21">
        <v>36.551724137931032</v>
      </c>
    </row>
    <row r="71" spans="1:12" ht="14.25" customHeight="1" outlineLevel="1" x14ac:dyDescent="0.2">
      <c r="A71" s="17">
        <v>1402702000</v>
      </c>
      <c r="B71" s="23" t="s">
        <v>83</v>
      </c>
      <c r="C71" s="19">
        <v>187</v>
      </c>
      <c r="D71" s="19">
        <v>42</v>
      </c>
      <c r="E71" s="19">
        <v>34</v>
      </c>
      <c r="F71" s="20">
        <v>76</v>
      </c>
      <c r="G71" s="21">
        <v>40.641711229946523</v>
      </c>
      <c r="H71" s="19">
        <v>90</v>
      </c>
      <c r="I71" s="19">
        <v>2</v>
      </c>
      <c r="J71" s="19">
        <v>0</v>
      </c>
      <c r="K71" s="22">
        <v>2</v>
      </c>
      <c r="L71" s="21">
        <v>2.2222222222222223</v>
      </c>
    </row>
    <row r="72" spans="1:12" ht="14.25" customHeight="1" outlineLevel="1" x14ac:dyDescent="0.2">
      <c r="A72" s="17">
        <v>1402703000</v>
      </c>
      <c r="B72" s="23" t="s">
        <v>84</v>
      </c>
      <c r="C72" s="19">
        <v>336</v>
      </c>
      <c r="D72" s="19">
        <v>117</v>
      </c>
      <c r="E72" s="19">
        <v>95</v>
      </c>
      <c r="F72" s="20">
        <v>212</v>
      </c>
      <c r="G72" s="21">
        <v>63.095238095238095</v>
      </c>
      <c r="H72" s="19">
        <v>102</v>
      </c>
      <c r="I72" s="19">
        <v>5</v>
      </c>
      <c r="J72" s="19">
        <v>1</v>
      </c>
      <c r="K72" s="22">
        <v>6</v>
      </c>
      <c r="L72" s="21">
        <v>5.8823529411764701</v>
      </c>
    </row>
    <row r="73" spans="1:12" ht="14.25" customHeight="1" outlineLevel="1" x14ac:dyDescent="0.2">
      <c r="A73" s="17">
        <v>1402704000</v>
      </c>
      <c r="B73" s="23" t="s">
        <v>85</v>
      </c>
      <c r="C73" s="19">
        <v>373</v>
      </c>
      <c r="D73" s="19">
        <v>114</v>
      </c>
      <c r="E73" s="19">
        <v>95</v>
      </c>
      <c r="F73" s="20">
        <v>209</v>
      </c>
      <c r="G73" s="21">
        <v>56.03217158176944</v>
      </c>
      <c r="H73" s="19">
        <v>124</v>
      </c>
      <c r="I73" s="19">
        <v>10</v>
      </c>
      <c r="J73" s="19">
        <v>7</v>
      </c>
      <c r="K73" s="22">
        <v>17</v>
      </c>
      <c r="L73" s="21">
        <v>13.709677419354838</v>
      </c>
    </row>
    <row r="74" spans="1:12" ht="14.25" customHeight="1" outlineLevel="1" x14ac:dyDescent="0.2">
      <c r="A74" s="17">
        <v>1402705000</v>
      </c>
      <c r="B74" s="23" t="s">
        <v>86</v>
      </c>
      <c r="C74" s="19">
        <v>531</v>
      </c>
      <c r="D74" s="19">
        <v>174</v>
      </c>
      <c r="E74" s="19">
        <v>154</v>
      </c>
      <c r="F74" s="20">
        <v>328</v>
      </c>
      <c r="G74" s="21">
        <v>61.770244821092277</v>
      </c>
      <c r="H74" s="19">
        <v>152</v>
      </c>
      <c r="I74" s="19">
        <v>16</v>
      </c>
      <c r="J74" s="19">
        <v>24</v>
      </c>
      <c r="K74" s="22">
        <v>40</v>
      </c>
      <c r="L74" s="21">
        <v>26.315789473684209</v>
      </c>
    </row>
    <row r="75" spans="1:12" ht="14.25" customHeight="1" outlineLevel="1" x14ac:dyDescent="0.2">
      <c r="A75" s="17">
        <v>1402706000</v>
      </c>
      <c r="B75" s="23" t="s">
        <v>87</v>
      </c>
      <c r="C75" s="19">
        <v>320</v>
      </c>
      <c r="D75" s="19">
        <v>55</v>
      </c>
      <c r="E75" s="19">
        <v>77</v>
      </c>
      <c r="F75" s="20">
        <v>132</v>
      </c>
      <c r="G75" s="21">
        <v>41.25</v>
      </c>
      <c r="H75" s="19">
        <v>178</v>
      </c>
      <c r="I75" s="19">
        <v>3</v>
      </c>
      <c r="J75" s="19">
        <v>2</v>
      </c>
      <c r="K75" s="22">
        <v>5</v>
      </c>
      <c r="L75" s="21">
        <v>2.8089887640449436</v>
      </c>
    </row>
    <row r="76" spans="1:12" ht="14.25" customHeight="1" outlineLevel="1" x14ac:dyDescent="0.2">
      <c r="A76" s="17">
        <v>1402707000</v>
      </c>
      <c r="B76" s="23" t="s">
        <v>88</v>
      </c>
      <c r="C76" s="19">
        <v>705</v>
      </c>
      <c r="D76" s="19">
        <v>255</v>
      </c>
      <c r="E76" s="19">
        <v>203</v>
      </c>
      <c r="F76" s="20">
        <v>458</v>
      </c>
      <c r="G76" s="21">
        <v>64.964539007092199</v>
      </c>
      <c r="H76" s="19">
        <v>117</v>
      </c>
      <c r="I76" s="19">
        <v>5</v>
      </c>
      <c r="J76" s="19">
        <v>1</v>
      </c>
      <c r="K76" s="22">
        <v>6</v>
      </c>
      <c r="L76" s="21">
        <v>5.1282051282051277</v>
      </c>
    </row>
    <row r="77" spans="1:12" ht="14.25" customHeight="1" outlineLevel="1" x14ac:dyDescent="0.2">
      <c r="A77" s="17">
        <v>1402708000</v>
      </c>
      <c r="B77" s="23" t="s">
        <v>89</v>
      </c>
      <c r="C77" s="19">
        <v>556</v>
      </c>
      <c r="D77" s="19">
        <v>116</v>
      </c>
      <c r="E77" s="19">
        <v>120</v>
      </c>
      <c r="F77" s="20">
        <v>236</v>
      </c>
      <c r="G77" s="21">
        <v>42.446043165467628</v>
      </c>
      <c r="H77" s="19">
        <v>193</v>
      </c>
      <c r="I77" s="19">
        <v>11</v>
      </c>
      <c r="J77" s="19">
        <v>9</v>
      </c>
      <c r="K77" s="22">
        <v>20</v>
      </c>
      <c r="L77" s="21">
        <v>10.362694300518134</v>
      </c>
    </row>
    <row r="78" spans="1:12" ht="14.25" customHeight="1" outlineLevel="1" x14ac:dyDescent="0.2">
      <c r="A78" s="17">
        <v>1402709000</v>
      </c>
      <c r="B78" s="23" t="s">
        <v>90</v>
      </c>
      <c r="C78" s="24">
        <v>174</v>
      </c>
      <c r="D78" s="19">
        <v>44</v>
      </c>
      <c r="E78" s="19">
        <v>46</v>
      </c>
      <c r="F78" s="20">
        <v>90</v>
      </c>
      <c r="G78" s="21">
        <v>51.724137931034484</v>
      </c>
      <c r="H78" s="24">
        <v>68</v>
      </c>
      <c r="I78" s="19">
        <v>3</v>
      </c>
      <c r="J78" s="19">
        <v>4</v>
      </c>
      <c r="K78" s="22">
        <v>7</v>
      </c>
      <c r="L78" s="21">
        <v>10.294117647058822</v>
      </c>
    </row>
    <row r="79" spans="1:12" ht="14.25" customHeight="1" outlineLevel="1" x14ac:dyDescent="0.2">
      <c r="A79" s="17">
        <v>1402710000</v>
      </c>
      <c r="B79" s="23" t="s">
        <v>91</v>
      </c>
      <c r="C79" s="19">
        <v>484</v>
      </c>
      <c r="D79" s="19">
        <v>120</v>
      </c>
      <c r="E79" s="19">
        <v>111</v>
      </c>
      <c r="F79" s="20">
        <v>231</v>
      </c>
      <c r="G79" s="21">
        <v>47.727272727272727</v>
      </c>
      <c r="H79" s="19">
        <v>132</v>
      </c>
      <c r="I79" s="19">
        <v>12</v>
      </c>
      <c r="J79" s="19">
        <v>16</v>
      </c>
      <c r="K79" s="22">
        <v>28</v>
      </c>
      <c r="L79" s="21">
        <v>21.212121212121211</v>
      </c>
    </row>
    <row r="80" spans="1:12" ht="14.25" customHeight="1" outlineLevel="1" x14ac:dyDescent="0.2">
      <c r="A80" s="17">
        <v>1402711000</v>
      </c>
      <c r="B80" s="23" t="s">
        <v>92</v>
      </c>
      <c r="C80" s="19">
        <v>468</v>
      </c>
      <c r="D80" s="19">
        <v>112</v>
      </c>
      <c r="E80" s="19">
        <v>143</v>
      </c>
      <c r="F80" s="20">
        <v>255</v>
      </c>
      <c r="G80" s="21">
        <v>54.487179487179482</v>
      </c>
      <c r="H80" s="19">
        <v>215</v>
      </c>
      <c r="I80" s="19">
        <v>0</v>
      </c>
      <c r="J80" s="19">
        <v>0</v>
      </c>
      <c r="K80" s="22">
        <v>0</v>
      </c>
      <c r="L80" s="21">
        <v>0</v>
      </c>
    </row>
    <row r="81" spans="1:12" ht="14.25" customHeight="1" outlineLevel="1" x14ac:dyDescent="0.2">
      <c r="A81" s="27" t="s">
        <v>93</v>
      </c>
      <c r="B81" s="28" t="s">
        <v>94</v>
      </c>
      <c r="C81" s="29">
        <v>4979</v>
      </c>
      <c r="D81" s="29">
        <v>1982</v>
      </c>
      <c r="E81" s="29">
        <v>1715</v>
      </c>
      <c r="F81" s="30">
        <v>3697</v>
      </c>
      <c r="G81" s="31">
        <v>74.251857802771639</v>
      </c>
      <c r="H81" s="29">
        <v>906</v>
      </c>
      <c r="I81" s="29">
        <v>7</v>
      </c>
      <c r="J81" s="29">
        <v>8</v>
      </c>
      <c r="K81" s="32">
        <v>15</v>
      </c>
      <c r="L81" s="31">
        <v>1.6556291390728477</v>
      </c>
    </row>
    <row r="82" spans="1:12" ht="14.25" customHeight="1" outlineLevel="1" x14ac:dyDescent="0.2">
      <c r="A82" s="17">
        <v>1403201000</v>
      </c>
      <c r="B82" s="23" t="s">
        <v>95</v>
      </c>
      <c r="C82" s="19">
        <v>198</v>
      </c>
      <c r="D82" s="19">
        <v>67</v>
      </c>
      <c r="E82" s="19">
        <v>76</v>
      </c>
      <c r="F82" s="20">
        <v>143</v>
      </c>
      <c r="G82" s="21">
        <v>72.222222222222214</v>
      </c>
      <c r="H82" s="19">
        <v>46</v>
      </c>
      <c r="I82" s="19">
        <v>2</v>
      </c>
      <c r="J82" s="19">
        <v>2</v>
      </c>
      <c r="K82" s="22">
        <v>4</v>
      </c>
      <c r="L82" s="21">
        <v>8.695652173913043</v>
      </c>
    </row>
    <row r="83" spans="1:12" ht="14.25" customHeight="1" outlineLevel="1" x14ac:dyDescent="0.2">
      <c r="A83" s="17">
        <v>1403206000</v>
      </c>
      <c r="B83" s="23" t="s">
        <v>96</v>
      </c>
      <c r="C83" s="19">
        <v>181</v>
      </c>
      <c r="D83" s="19">
        <v>74</v>
      </c>
      <c r="E83" s="19">
        <v>66</v>
      </c>
      <c r="F83" s="20">
        <v>140</v>
      </c>
      <c r="G83" s="21">
        <v>77.348066298342545</v>
      </c>
      <c r="H83" s="19">
        <v>51</v>
      </c>
      <c r="I83" s="19">
        <v>0</v>
      </c>
      <c r="J83" s="19">
        <v>0</v>
      </c>
      <c r="K83" s="22">
        <v>0</v>
      </c>
      <c r="L83" s="21">
        <v>0</v>
      </c>
    </row>
    <row r="84" spans="1:12" ht="14.25" customHeight="1" outlineLevel="1" x14ac:dyDescent="0.2">
      <c r="A84" s="17">
        <v>1403208000</v>
      </c>
      <c r="B84" s="23" t="s">
        <v>97</v>
      </c>
      <c r="C84" s="19">
        <v>207</v>
      </c>
      <c r="D84" s="19">
        <v>51</v>
      </c>
      <c r="E84" s="19">
        <v>57</v>
      </c>
      <c r="F84" s="20">
        <v>108</v>
      </c>
      <c r="G84" s="21">
        <v>52.173913043478258</v>
      </c>
      <c r="H84" s="19">
        <v>86</v>
      </c>
      <c r="I84" s="19">
        <v>0</v>
      </c>
      <c r="J84" s="19">
        <v>0</v>
      </c>
      <c r="K84" s="22">
        <v>0</v>
      </c>
      <c r="L84" s="21">
        <v>0</v>
      </c>
    </row>
    <row r="85" spans="1:12" ht="14.25" customHeight="1" outlineLevel="1" x14ac:dyDescent="0.2">
      <c r="A85" s="17">
        <v>1403209000</v>
      </c>
      <c r="B85" s="23" t="s">
        <v>98</v>
      </c>
      <c r="C85" s="24">
        <v>739</v>
      </c>
      <c r="D85" s="19">
        <v>251</v>
      </c>
      <c r="E85" s="19">
        <v>223</v>
      </c>
      <c r="F85" s="20">
        <v>474</v>
      </c>
      <c r="G85" s="21">
        <v>64.140730717185392</v>
      </c>
      <c r="H85" s="24">
        <v>351</v>
      </c>
      <c r="I85" s="19">
        <v>0</v>
      </c>
      <c r="J85" s="19">
        <v>0</v>
      </c>
      <c r="K85" s="22">
        <v>0</v>
      </c>
      <c r="L85" s="21">
        <v>0</v>
      </c>
    </row>
    <row r="86" spans="1:12" ht="14.25" customHeight="1" outlineLevel="1" x14ac:dyDescent="0.2">
      <c r="A86" s="17">
        <v>1403211000</v>
      </c>
      <c r="B86" s="23" t="s">
        <v>99</v>
      </c>
      <c r="C86" s="19">
        <v>419</v>
      </c>
      <c r="D86" s="19">
        <v>162</v>
      </c>
      <c r="E86" s="19">
        <v>107</v>
      </c>
      <c r="F86" s="20">
        <v>269</v>
      </c>
      <c r="G86" s="21">
        <v>64.200477326968979</v>
      </c>
      <c r="H86" s="19">
        <v>121</v>
      </c>
      <c r="I86" s="19">
        <v>0</v>
      </c>
      <c r="J86" s="19">
        <v>0</v>
      </c>
      <c r="K86" s="22">
        <v>0</v>
      </c>
      <c r="L86" s="21">
        <v>0</v>
      </c>
    </row>
    <row r="87" spans="1:12" ht="14.25" customHeight="1" outlineLevel="1" x14ac:dyDescent="0.2">
      <c r="A87" s="17">
        <v>1403213000</v>
      </c>
      <c r="B87" s="23" t="s">
        <v>100</v>
      </c>
      <c r="C87" s="19">
        <v>2809</v>
      </c>
      <c r="D87" s="19">
        <v>1251</v>
      </c>
      <c r="E87" s="19">
        <v>1077</v>
      </c>
      <c r="F87" s="20">
        <v>2328</v>
      </c>
      <c r="G87" s="21">
        <v>82.876468494126016</v>
      </c>
      <c r="H87" s="19">
        <v>106</v>
      </c>
      <c r="I87" s="19">
        <v>0</v>
      </c>
      <c r="J87" s="19">
        <v>0</v>
      </c>
      <c r="K87" s="22">
        <v>0</v>
      </c>
      <c r="L87" s="21">
        <v>0</v>
      </c>
    </row>
    <row r="88" spans="1:12" ht="14.25" customHeight="1" outlineLevel="1" x14ac:dyDescent="0.2">
      <c r="A88" s="17">
        <v>1403214000</v>
      </c>
      <c r="B88" s="23" t="s">
        <v>101</v>
      </c>
      <c r="C88" s="19">
        <v>151</v>
      </c>
      <c r="D88" s="19">
        <v>53</v>
      </c>
      <c r="E88" s="19">
        <v>50</v>
      </c>
      <c r="F88" s="20">
        <v>103</v>
      </c>
      <c r="G88" s="21">
        <v>68.211920529801333</v>
      </c>
      <c r="H88" s="19">
        <v>23</v>
      </c>
      <c r="I88" s="19">
        <v>2</v>
      </c>
      <c r="J88" s="19">
        <v>2</v>
      </c>
      <c r="K88" s="22">
        <v>4</v>
      </c>
      <c r="L88" s="21">
        <v>17.391304347826086</v>
      </c>
    </row>
    <row r="89" spans="1:12" ht="14.25" customHeight="1" outlineLevel="1" x14ac:dyDescent="0.2">
      <c r="A89" s="17">
        <v>1403215000</v>
      </c>
      <c r="B89" s="23" t="s">
        <v>102</v>
      </c>
      <c r="C89" s="19">
        <v>275</v>
      </c>
      <c r="D89" s="19">
        <v>73</v>
      </c>
      <c r="E89" s="19">
        <v>59</v>
      </c>
      <c r="F89" s="20">
        <v>132</v>
      </c>
      <c r="G89" s="21">
        <v>48</v>
      </c>
      <c r="H89" s="19">
        <v>122</v>
      </c>
      <c r="I89" s="19">
        <v>3</v>
      </c>
      <c r="J89" s="19">
        <v>4</v>
      </c>
      <c r="K89" s="22">
        <v>7</v>
      </c>
      <c r="L89" s="21">
        <v>5.7377049180327866</v>
      </c>
    </row>
    <row r="90" spans="1:12" ht="14.25" customHeight="1" outlineLevel="1" x14ac:dyDescent="0.2">
      <c r="A90" s="27" t="s">
        <v>103</v>
      </c>
      <c r="B90" s="28" t="s">
        <v>104</v>
      </c>
      <c r="C90" s="29">
        <v>2838</v>
      </c>
      <c r="D90" s="29">
        <v>971</v>
      </c>
      <c r="E90" s="29">
        <v>882</v>
      </c>
      <c r="F90" s="30">
        <v>1853</v>
      </c>
      <c r="G90" s="31">
        <v>65.29245947850599</v>
      </c>
      <c r="H90" s="29">
        <v>820</v>
      </c>
      <c r="I90" s="29">
        <v>32</v>
      </c>
      <c r="J90" s="29">
        <v>23</v>
      </c>
      <c r="K90" s="32">
        <v>55</v>
      </c>
      <c r="L90" s="31">
        <v>6.7073170731707323</v>
      </c>
    </row>
    <row r="91" spans="1:12" ht="14.25" customHeight="1" outlineLevel="1" x14ac:dyDescent="0.2">
      <c r="A91" s="17">
        <v>1404401000</v>
      </c>
      <c r="B91" s="23" t="s">
        <v>105</v>
      </c>
      <c r="C91" s="24">
        <v>81</v>
      </c>
      <c r="D91" s="19">
        <v>19</v>
      </c>
      <c r="E91" s="19">
        <v>22</v>
      </c>
      <c r="F91" s="20">
        <v>41</v>
      </c>
      <c r="G91" s="21">
        <v>50.617283950617285</v>
      </c>
      <c r="H91" s="24">
        <v>33</v>
      </c>
      <c r="I91" s="19">
        <v>2</v>
      </c>
      <c r="J91" s="19">
        <v>0</v>
      </c>
      <c r="K91" s="22">
        <v>2</v>
      </c>
      <c r="L91" s="21">
        <v>6.0606060606060606</v>
      </c>
    </row>
    <row r="92" spans="1:12" ht="14.25" customHeight="1" outlineLevel="1" x14ac:dyDescent="0.2">
      <c r="A92" s="17">
        <v>1404402000</v>
      </c>
      <c r="B92" s="23" t="s">
        <v>106</v>
      </c>
      <c r="C92" s="19">
        <v>605</v>
      </c>
      <c r="D92" s="19">
        <v>266</v>
      </c>
      <c r="E92" s="19">
        <v>231</v>
      </c>
      <c r="F92" s="20">
        <v>497</v>
      </c>
      <c r="G92" s="21">
        <v>82.148760330578511</v>
      </c>
      <c r="H92" s="19">
        <v>78</v>
      </c>
      <c r="I92" s="19">
        <v>0</v>
      </c>
      <c r="J92" s="19">
        <v>0</v>
      </c>
      <c r="K92" s="22">
        <v>0</v>
      </c>
      <c r="L92" s="21">
        <v>0</v>
      </c>
    </row>
    <row r="93" spans="1:12" ht="14.25" customHeight="1" outlineLevel="1" x14ac:dyDescent="0.2">
      <c r="A93" s="17">
        <v>1404403000</v>
      </c>
      <c r="B93" s="23" t="s">
        <v>107</v>
      </c>
      <c r="C93" s="19">
        <v>124</v>
      </c>
      <c r="D93" s="19">
        <v>39</v>
      </c>
      <c r="E93" s="19">
        <v>32</v>
      </c>
      <c r="F93" s="20">
        <v>71</v>
      </c>
      <c r="G93" s="21">
        <v>57.258064516129039</v>
      </c>
      <c r="H93" s="19">
        <v>50</v>
      </c>
      <c r="I93" s="19">
        <v>1</v>
      </c>
      <c r="J93" s="19">
        <v>0</v>
      </c>
      <c r="K93" s="22">
        <v>1</v>
      </c>
      <c r="L93" s="21">
        <v>2</v>
      </c>
    </row>
    <row r="94" spans="1:12" ht="14.25" customHeight="1" outlineLevel="1" x14ac:dyDescent="0.2">
      <c r="A94" s="17">
        <v>1404404000</v>
      </c>
      <c r="B94" s="23" t="s">
        <v>108</v>
      </c>
      <c r="C94" s="19">
        <v>405</v>
      </c>
      <c r="D94" s="19">
        <v>145</v>
      </c>
      <c r="E94" s="19">
        <v>127</v>
      </c>
      <c r="F94" s="20">
        <v>272</v>
      </c>
      <c r="G94" s="21">
        <v>67.160493827160494</v>
      </c>
      <c r="H94" s="19">
        <v>109</v>
      </c>
      <c r="I94" s="19">
        <v>2</v>
      </c>
      <c r="J94" s="19">
        <v>0</v>
      </c>
      <c r="K94" s="22">
        <v>2</v>
      </c>
      <c r="L94" s="21">
        <v>1.834862385321101</v>
      </c>
    </row>
    <row r="95" spans="1:12" ht="14.25" customHeight="1" outlineLevel="1" x14ac:dyDescent="0.2">
      <c r="A95" s="17">
        <v>1404405000</v>
      </c>
      <c r="B95" s="23" t="s">
        <v>109</v>
      </c>
      <c r="C95" s="19">
        <v>183</v>
      </c>
      <c r="D95" s="19">
        <v>78</v>
      </c>
      <c r="E95" s="19">
        <v>56</v>
      </c>
      <c r="F95" s="20">
        <v>134</v>
      </c>
      <c r="G95" s="21">
        <v>73.224043715847003</v>
      </c>
      <c r="H95" s="19">
        <v>47</v>
      </c>
      <c r="I95" s="19">
        <v>4</v>
      </c>
      <c r="J95" s="19">
        <v>7</v>
      </c>
      <c r="K95" s="22">
        <v>11</v>
      </c>
      <c r="L95" s="21">
        <v>23.404255319148938</v>
      </c>
    </row>
    <row r="96" spans="1:12" ht="14.25" customHeight="1" outlineLevel="1" x14ac:dyDescent="0.2">
      <c r="A96" s="17">
        <v>1404406000</v>
      </c>
      <c r="B96" s="23" t="s">
        <v>110</v>
      </c>
      <c r="C96" s="19">
        <v>712</v>
      </c>
      <c r="D96" s="19">
        <v>163</v>
      </c>
      <c r="E96" s="19">
        <v>169</v>
      </c>
      <c r="F96" s="20">
        <v>332</v>
      </c>
      <c r="G96" s="21">
        <v>46.629213483146067</v>
      </c>
      <c r="H96" s="19">
        <v>298</v>
      </c>
      <c r="I96" s="19">
        <v>22</v>
      </c>
      <c r="J96" s="19">
        <v>15</v>
      </c>
      <c r="K96" s="22">
        <v>37</v>
      </c>
      <c r="L96" s="21">
        <v>12.416107382550337</v>
      </c>
    </row>
    <row r="97" spans="1:12" ht="14.25" customHeight="1" outlineLevel="1" x14ac:dyDescent="0.2">
      <c r="A97" s="17">
        <v>1404407000</v>
      </c>
      <c r="B97" s="23" t="s">
        <v>111</v>
      </c>
      <c r="C97" s="19">
        <v>160</v>
      </c>
      <c r="D97" s="19">
        <v>57</v>
      </c>
      <c r="E97" s="19">
        <v>57</v>
      </c>
      <c r="F97" s="20">
        <v>114</v>
      </c>
      <c r="G97" s="21">
        <v>71.25</v>
      </c>
      <c r="H97" s="19">
        <v>66</v>
      </c>
      <c r="I97" s="19">
        <v>0</v>
      </c>
      <c r="J97" s="19">
        <v>0</v>
      </c>
      <c r="K97" s="22">
        <v>0</v>
      </c>
      <c r="L97" s="21">
        <v>0</v>
      </c>
    </row>
    <row r="98" spans="1:12" ht="14.25" customHeight="1" outlineLevel="1" x14ac:dyDescent="0.2">
      <c r="A98" s="17">
        <v>1404408000</v>
      </c>
      <c r="B98" s="23" t="s">
        <v>112</v>
      </c>
      <c r="C98" s="19">
        <v>125</v>
      </c>
      <c r="D98" s="19">
        <v>40</v>
      </c>
      <c r="E98" s="19">
        <v>37</v>
      </c>
      <c r="F98" s="20">
        <v>77</v>
      </c>
      <c r="G98" s="21">
        <v>61.6</v>
      </c>
      <c r="H98" s="19">
        <v>2</v>
      </c>
      <c r="I98" s="19">
        <v>0</v>
      </c>
      <c r="J98" s="19">
        <v>0</v>
      </c>
      <c r="K98" s="22">
        <v>0</v>
      </c>
      <c r="L98" s="21">
        <v>0</v>
      </c>
    </row>
    <row r="99" spans="1:12" ht="14.25" customHeight="1" outlineLevel="1" x14ac:dyDescent="0.2">
      <c r="A99" s="17">
        <v>1404409000</v>
      </c>
      <c r="B99" s="23" t="s">
        <v>113</v>
      </c>
      <c r="C99" s="19">
        <v>168</v>
      </c>
      <c r="D99" s="19">
        <v>62</v>
      </c>
      <c r="E99" s="19">
        <v>62</v>
      </c>
      <c r="F99" s="20">
        <v>124</v>
      </c>
      <c r="G99" s="21">
        <v>73.80952380952381</v>
      </c>
      <c r="H99" s="19">
        <v>64</v>
      </c>
      <c r="I99" s="19">
        <v>1</v>
      </c>
      <c r="J99" s="19">
        <v>1</v>
      </c>
      <c r="K99" s="22">
        <v>2</v>
      </c>
      <c r="L99" s="21">
        <v>3.125</v>
      </c>
    </row>
    <row r="100" spans="1:12" ht="14.25" customHeight="1" outlineLevel="1" x14ac:dyDescent="0.2">
      <c r="A100" s="17">
        <v>1404410000</v>
      </c>
      <c r="B100" s="23" t="s">
        <v>114</v>
      </c>
      <c r="C100" s="24">
        <v>275</v>
      </c>
      <c r="D100" s="19">
        <v>102</v>
      </c>
      <c r="E100" s="19">
        <v>89</v>
      </c>
      <c r="F100" s="20">
        <v>191</v>
      </c>
      <c r="G100" s="21">
        <v>69.454545454545453</v>
      </c>
      <c r="H100" s="24">
        <v>73</v>
      </c>
      <c r="I100" s="19">
        <v>0</v>
      </c>
      <c r="J100" s="19">
        <v>0</v>
      </c>
      <c r="K100" s="22">
        <v>0</v>
      </c>
      <c r="L100" s="21">
        <v>0</v>
      </c>
    </row>
    <row r="101" spans="1:12" ht="14.25" customHeight="1" outlineLevel="1" x14ac:dyDescent="0.2">
      <c r="A101" s="27" t="s">
        <v>115</v>
      </c>
      <c r="B101" s="28" t="s">
        <v>116</v>
      </c>
      <c r="C101" s="29">
        <v>2416</v>
      </c>
      <c r="D101" s="29">
        <v>743</v>
      </c>
      <c r="E101" s="29">
        <v>768</v>
      </c>
      <c r="F101" s="30">
        <v>1511</v>
      </c>
      <c r="G101" s="31">
        <v>62.54139072847682</v>
      </c>
      <c r="H101" s="29">
        <v>689</v>
      </c>
      <c r="I101" s="29">
        <v>34</v>
      </c>
      <c r="J101" s="29">
        <v>31</v>
      </c>
      <c r="K101" s="32">
        <v>65</v>
      </c>
      <c r="L101" s="31">
        <v>9.433962264150944</v>
      </c>
    </row>
    <row r="102" spans="1:12" ht="14.25" customHeight="1" outlineLevel="1" x14ac:dyDescent="0.2">
      <c r="A102" s="17">
        <v>1408101000</v>
      </c>
      <c r="B102" s="23" t="s">
        <v>117</v>
      </c>
      <c r="C102" s="19">
        <v>215</v>
      </c>
      <c r="D102" s="19">
        <v>70</v>
      </c>
      <c r="E102" s="19">
        <v>63</v>
      </c>
      <c r="F102" s="20">
        <v>133</v>
      </c>
      <c r="G102" s="21">
        <v>61.860465116279073</v>
      </c>
      <c r="H102" s="19">
        <v>62</v>
      </c>
      <c r="I102" s="19">
        <v>3</v>
      </c>
      <c r="J102" s="19">
        <v>0</v>
      </c>
      <c r="K102" s="22">
        <v>3</v>
      </c>
      <c r="L102" s="21">
        <v>4.838709677419355</v>
      </c>
    </row>
    <row r="103" spans="1:12" ht="14.25" customHeight="1" outlineLevel="1" x14ac:dyDescent="0.2">
      <c r="A103" s="17">
        <v>1408102000</v>
      </c>
      <c r="B103" s="23" t="s">
        <v>118</v>
      </c>
      <c r="C103" s="19">
        <v>621</v>
      </c>
      <c r="D103" s="19">
        <v>146</v>
      </c>
      <c r="E103" s="19">
        <v>175</v>
      </c>
      <c r="F103" s="20">
        <v>321</v>
      </c>
      <c r="G103" s="21">
        <v>51.690821256038646</v>
      </c>
      <c r="H103" s="19">
        <v>229</v>
      </c>
      <c r="I103" s="19">
        <v>22</v>
      </c>
      <c r="J103" s="19">
        <v>22</v>
      </c>
      <c r="K103" s="22">
        <v>44</v>
      </c>
      <c r="L103" s="21">
        <v>19.213973799126638</v>
      </c>
    </row>
    <row r="104" spans="1:12" ht="14.25" customHeight="1" outlineLevel="1" x14ac:dyDescent="0.2">
      <c r="A104" s="17">
        <v>1408103000</v>
      </c>
      <c r="B104" s="23" t="s">
        <v>119</v>
      </c>
      <c r="C104" s="19">
        <v>351</v>
      </c>
      <c r="D104" s="19">
        <v>82</v>
      </c>
      <c r="E104" s="19">
        <v>104</v>
      </c>
      <c r="F104" s="20">
        <v>186</v>
      </c>
      <c r="G104" s="21">
        <v>52.991452991452995</v>
      </c>
      <c r="H104" s="19">
        <v>146</v>
      </c>
      <c r="I104" s="19">
        <v>4</v>
      </c>
      <c r="J104" s="19">
        <v>1</v>
      </c>
      <c r="K104" s="22">
        <v>5</v>
      </c>
      <c r="L104" s="21">
        <v>3.4246575342465753</v>
      </c>
    </row>
    <row r="105" spans="1:12" ht="14.25" customHeight="1" outlineLevel="1" x14ac:dyDescent="0.2">
      <c r="A105" s="17">
        <v>1408104000</v>
      </c>
      <c r="B105" s="23" t="s">
        <v>120</v>
      </c>
      <c r="C105" s="19">
        <v>291</v>
      </c>
      <c r="D105" s="19">
        <v>121</v>
      </c>
      <c r="E105" s="19">
        <v>101</v>
      </c>
      <c r="F105" s="20">
        <v>222</v>
      </c>
      <c r="G105" s="21">
        <v>76.288659793814432</v>
      </c>
      <c r="H105" s="19">
        <v>39</v>
      </c>
      <c r="I105" s="19">
        <v>5</v>
      </c>
      <c r="J105" s="19">
        <v>8</v>
      </c>
      <c r="K105" s="22">
        <v>13</v>
      </c>
      <c r="L105" s="21">
        <v>33.333333333333329</v>
      </c>
    </row>
    <row r="106" spans="1:12" ht="14.25" customHeight="1" outlineLevel="1" x14ac:dyDescent="0.2">
      <c r="A106" s="17">
        <v>1408105000</v>
      </c>
      <c r="B106" s="23" t="s">
        <v>121</v>
      </c>
      <c r="C106" s="24">
        <v>440</v>
      </c>
      <c r="D106" s="19">
        <v>137</v>
      </c>
      <c r="E106" s="19">
        <v>136</v>
      </c>
      <c r="F106" s="20">
        <v>273</v>
      </c>
      <c r="G106" s="21">
        <v>62.045454545454547</v>
      </c>
      <c r="H106" s="24">
        <v>162</v>
      </c>
      <c r="I106" s="19">
        <v>0</v>
      </c>
      <c r="J106" s="19">
        <v>0</v>
      </c>
      <c r="K106" s="22">
        <v>0</v>
      </c>
      <c r="L106" s="21">
        <v>0</v>
      </c>
    </row>
    <row r="107" spans="1:12" ht="14.25" customHeight="1" outlineLevel="1" x14ac:dyDescent="0.2">
      <c r="A107" s="17">
        <v>1408106000</v>
      </c>
      <c r="B107" s="23" t="s">
        <v>122</v>
      </c>
      <c r="C107" s="19">
        <v>266</v>
      </c>
      <c r="D107" s="19">
        <v>106</v>
      </c>
      <c r="E107" s="19">
        <v>111</v>
      </c>
      <c r="F107" s="20">
        <v>217</v>
      </c>
      <c r="G107" s="21">
        <v>81.578947368421055</v>
      </c>
      <c r="H107" s="19">
        <v>18</v>
      </c>
      <c r="I107" s="19">
        <v>0</v>
      </c>
      <c r="J107" s="19">
        <v>0</v>
      </c>
      <c r="K107" s="22">
        <v>0</v>
      </c>
      <c r="L107" s="21">
        <v>0</v>
      </c>
    </row>
    <row r="108" spans="1:12" ht="14.25" customHeight="1" outlineLevel="1" x14ac:dyDescent="0.2">
      <c r="A108" s="17">
        <v>1408107000</v>
      </c>
      <c r="B108" s="23" t="s">
        <v>123</v>
      </c>
      <c r="C108" s="19">
        <v>232</v>
      </c>
      <c r="D108" s="19">
        <v>81</v>
      </c>
      <c r="E108" s="19">
        <v>78</v>
      </c>
      <c r="F108" s="20">
        <v>159</v>
      </c>
      <c r="G108" s="21">
        <v>68.534482758620683</v>
      </c>
      <c r="H108" s="19">
        <v>33</v>
      </c>
      <c r="I108" s="19">
        <v>0</v>
      </c>
      <c r="J108" s="19">
        <v>0</v>
      </c>
      <c r="K108" s="22">
        <v>0</v>
      </c>
      <c r="L108" s="21">
        <v>0</v>
      </c>
    </row>
    <row r="109" spans="1:12" ht="14.25" customHeight="1" outlineLevel="1" x14ac:dyDescent="0.2">
      <c r="A109" s="27">
        <v>1430300000</v>
      </c>
      <c r="B109" s="28" t="s">
        <v>124</v>
      </c>
      <c r="C109" s="29">
        <v>5847</v>
      </c>
      <c r="D109" s="33">
        <v>1763</v>
      </c>
      <c r="E109" s="33">
        <v>1713</v>
      </c>
      <c r="F109" s="30">
        <v>3476</v>
      </c>
      <c r="G109" s="31">
        <v>59.449290234308194</v>
      </c>
      <c r="H109" s="29">
        <v>2156</v>
      </c>
      <c r="I109" s="33">
        <v>297</v>
      </c>
      <c r="J109" s="33">
        <v>265</v>
      </c>
      <c r="K109" s="32">
        <v>562</v>
      </c>
      <c r="L109" s="31">
        <v>26.066790352504636</v>
      </c>
    </row>
    <row r="110" spans="1:12" ht="14.25" customHeight="1" collapsed="1" x14ac:dyDescent="0.2">
      <c r="A110" s="14" t="s">
        <v>125</v>
      </c>
      <c r="B110" s="8" t="s">
        <v>126</v>
      </c>
      <c r="C110" s="9">
        <v>104281</v>
      </c>
      <c r="D110" s="9">
        <v>38604</v>
      </c>
      <c r="E110" s="9">
        <v>36812</v>
      </c>
      <c r="F110" s="10">
        <v>75416</v>
      </c>
      <c r="G110" s="25">
        <v>72.319981588208776</v>
      </c>
      <c r="H110" s="9">
        <v>25963</v>
      </c>
      <c r="I110" s="9">
        <v>510</v>
      </c>
      <c r="J110" s="9">
        <v>426</v>
      </c>
      <c r="K110" s="26">
        <v>936</v>
      </c>
      <c r="L110" s="25">
        <v>3.6051303778453954</v>
      </c>
    </row>
    <row r="111" spans="1:12" ht="14.25" customHeight="1" outlineLevel="1" x14ac:dyDescent="0.2">
      <c r="A111" s="27" t="s">
        <v>127</v>
      </c>
      <c r="B111" s="28" t="s">
        <v>128</v>
      </c>
      <c r="C111" s="29">
        <v>9590</v>
      </c>
      <c r="D111" s="29">
        <v>4290</v>
      </c>
      <c r="E111" s="29">
        <v>4260</v>
      </c>
      <c r="F111" s="30">
        <v>8550</v>
      </c>
      <c r="G111" s="31">
        <v>89.155370177267983</v>
      </c>
      <c r="H111" s="29">
        <v>870</v>
      </c>
      <c r="I111" s="29">
        <v>4</v>
      </c>
      <c r="J111" s="29">
        <v>1</v>
      </c>
      <c r="K111" s="32">
        <v>5</v>
      </c>
      <c r="L111" s="31">
        <v>0.57471264367816088</v>
      </c>
    </row>
    <row r="112" spans="1:12" ht="14.25" customHeight="1" outlineLevel="1" x14ac:dyDescent="0.2">
      <c r="A112" s="17" t="s">
        <v>129</v>
      </c>
      <c r="B112" s="23" t="s">
        <v>130</v>
      </c>
      <c r="C112" s="19">
        <v>59</v>
      </c>
      <c r="D112" s="19">
        <v>7</v>
      </c>
      <c r="E112" s="19">
        <v>10</v>
      </c>
      <c r="F112" s="20">
        <v>17</v>
      </c>
      <c r="G112" s="21">
        <v>28.8135593220339</v>
      </c>
      <c r="H112" s="19">
        <v>39</v>
      </c>
      <c r="I112" s="19">
        <v>0</v>
      </c>
      <c r="J112" s="19">
        <v>0</v>
      </c>
      <c r="K112" s="22">
        <v>0</v>
      </c>
      <c r="L112" s="21">
        <v>0</v>
      </c>
    </row>
    <row r="113" spans="1:12" ht="14.25" customHeight="1" outlineLevel="1" x14ac:dyDescent="0.2">
      <c r="A113" s="17" t="s">
        <v>131</v>
      </c>
      <c r="B113" s="23" t="s">
        <v>132</v>
      </c>
      <c r="C113" s="19">
        <v>472</v>
      </c>
      <c r="D113" s="19">
        <v>226</v>
      </c>
      <c r="E113" s="19">
        <v>222</v>
      </c>
      <c r="F113" s="20">
        <v>448</v>
      </c>
      <c r="G113" s="21">
        <v>94.915254237288138</v>
      </c>
      <c r="H113" s="19">
        <v>105</v>
      </c>
      <c r="I113" s="19">
        <v>0</v>
      </c>
      <c r="J113" s="19">
        <v>0</v>
      </c>
      <c r="K113" s="22">
        <v>0</v>
      </c>
      <c r="L113" s="21">
        <v>0</v>
      </c>
    </row>
    <row r="114" spans="1:12" ht="14.25" customHeight="1" outlineLevel="1" x14ac:dyDescent="0.2">
      <c r="A114" s="17" t="s">
        <v>133</v>
      </c>
      <c r="B114" s="23" t="s">
        <v>134</v>
      </c>
      <c r="C114" s="24">
        <v>467</v>
      </c>
      <c r="D114" s="19">
        <v>192</v>
      </c>
      <c r="E114" s="19">
        <v>176</v>
      </c>
      <c r="F114" s="20">
        <v>368</v>
      </c>
      <c r="G114" s="21">
        <v>78.800856531049249</v>
      </c>
      <c r="H114" s="24">
        <v>86</v>
      </c>
      <c r="I114" s="19">
        <v>0</v>
      </c>
      <c r="J114" s="19">
        <v>0</v>
      </c>
      <c r="K114" s="22">
        <v>0</v>
      </c>
      <c r="L114" s="21">
        <v>0</v>
      </c>
    </row>
    <row r="115" spans="1:12" ht="14.25" customHeight="1" outlineLevel="1" x14ac:dyDescent="0.2">
      <c r="A115" s="17" t="s">
        <v>135</v>
      </c>
      <c r="B115" s="23" t="s">
        <v>136</v>
      </c>
      <c r="C115" s="19">
        <v>189</v>
      </c>
      <c r="D115" s="19">
        <v>76</v>
      </c>
      <c r="E115" s="19">
        <v>86</v>
      </c>
      <c r="F115" s="20">
        <v>162</v>
      </c>
      <c r="G115" s="21">
        <v>85.714285714285708</v>
      </c>
      <c r="H115" s="19">
        <v>-11</v>
      </c>
      <c r="I115" s="19">
        <v>0</v>
      </c>
      <c r="J115" s="19">
        <v>0</v>
      </c>
      <c r="K115" s="22">
        <v>0</v>
      </c>
      <c r="L115" s="21">
        <v>0</v>
      </c>
    </row>
    <row r="116" spans="1:12" ht="14.25" customHeight="1" outlineLevel="1" x14ac:dyDescent="0.2">
      <c r="A116" s="17" t="s">
        <v>137</v>
      </c>
      <c r="B116" s="23" t="s">
        <v>138</v>
      </c>
      <c r="C116" s="19">
        <v>874</v>
      </c>
      <c r="D116" s="19">
        <v>332</v>
      </c>
      <c r="E116" s="19">
        <v>328</v>
      </c>
      <c r="F116" s="20">
        <v>660</v>
      </c>
      <c r="G116" s="21">
        <v>75.514874141876433</v>
      </c>
      <c r="H116" s="19">
        <v>98</v>
      </c>
      <c r="I116" s="19">
        <v>0</v>
      </c>
      <c r="J116" s="19">
        <v>0</v>
      </c>
      <c r="K116" s="22">
        <v>0</v>
      </c>
      <c r="L116" s="21">
        <v>0</v>
      </c>
    </row>
    <row r="117" spans="1:12" ht="14.25" customHeight="1" outlineLevel="1" x14ac:dyDescent="0.2">
      <c r="A117" s="17" t="s">
        <v>139</v>
      </c>
      <c r="B117" s="23" t="s">
        <v>140</v>
      </c>
      <c r="C117" s="19">
        <v>146</v>
      </c>
      <c r="D117" s="19">
        <v>50</v>
      </c>
      <c r="E117" s="19">
        <v>64</v>
      </c>
      <c r="F117" s="20">
        <v>114</v>
      </c>
      <c r="G117" s="21">
        <v>78.082191780821915</v>
      </c>
      <c r="H117" s="19">
        <v>33</v>
      </c>
      <c r="I117" s="19">
        <v>0</v>
      </c>
      <c r="J117" s="19">
        <v>0</v>
      </c>
      <c r="K117" s="22">
        <v>0</v>
      </c>
      <c r="L117" s="21">
        <v>0</v>
      </c>
    </row>
    <row r="118" spans="1:12" ht="14.25" customHeight="1" outlineLevel="1" x14ac:dyDescent="0.2">
      <c r="A118" s="17" t="s">
        <v>141</v>
      </c>
      <c r="B118" s="23" t="s">
        <v>142</v>
      </c>
      <c r="C118" s="19">
        <v>31</v>
      </c>
      <c r="D118" s="19">
        <v>7</v>
      </c>
      <c r="E118" s="19">
        <v>11</v>
      </c>
      <c r="F118" s="20">
        <v>18</v>
      </c>
      <c r="G118" s="21">
        <v>58.064516129032263</v>
      </c>
      <c r="H118" s="19">
        <v>7</v>
      </c>
      <c r="I118" s="19">
        <v>0</v>
      </c>
      <c r="J118" s="19">
        <v>0</v>
      </c>
      <c r="K118" s="22">
        <v>0</v>
      </c>
      <c r="L118" s="21">
        <v>0</v>
      </c>
    </row>
    <row r="119" spans="1:12" ht="14.25" customHeight="1" outlineLevel="1" x14ac:dyDescent="0.2">
      <c r="A119" s="17" t="s">
        <v>143</v>
      </c>
      <c r="B119" s="23" t="s">
        <v>144</v>
      </c>
      <c r="C119" s="19">
        <v>179</v>
      </c>
      <c r="D119" s="19">
        <v>100</v>
      </c>
      <c r="E119" s="19">
        <v>92</v>
      </c>
      <c r="F119" s="20">
        <v>192</v>
      </c>
      <c r="G119" s="21">
        <v>107.26256983240224</v>
      </c>
      <c r="H119" s="19">
        <v>8</v>
      </c>
      <c r="I119" s="19">
        <v>0</v>
      </c>
      <c r="J119" s="19">
        <v>0</v>
      </c>
      <c r="K119" s="22">
        <v>0</v>
      </c>
      <c r="L119" s="21">
        <v>0</v>
      </c>
    </row>
    <row r="120" spans="1:12" ht="14.25" customHeight="1" outlineLevel="1" x14ac:dyDescent="0.2">
      <c r="A120" s="17" t="s">
        <v>145</v>
      </c>
      <c r="B120" s="23" t="s">
        <v>146</v>
      </c>
      <c r="C120" s="19">
        <v>667</v>
      </c>
      <c r="D120" s="19">
        <v>380</v>
      </c>
      <c r="E120" s="19">
        <v>348</v>
      </c>
      <c r="F120" s="20">
        <v>728</v>
      </c>
      <c r="G120" s="21">
        <v>109.14542728635681</v>
      </c>
      <c r="H120" s="19">
        <v>-35</v>
      </c>
      <c r="I120" s="19">
        <v>0</v>
      </c>
      <c r="J120" s="19">
        <v>0</v>
      </c>
      <c r="K120" s="22">
        <v>0</v>
      </c>
      <c r="L120" s="21">
        <v>0</v>
      </c>
    </row>
    <row r="121" spans="1:12" ht="14.25" customHeight="1" outlineLevel="1" x14ac:dyDescent="0.2">
      <c r="A121" s="17" t="s">
        <v>147</v>
      </c>
      <c r="B121" s="23" t="s">
        <v>148</v>
      </c>
      <c r="C121" s="24">
        <v>56</v>
      </c>
      <c r="D121" s="19">
        <v>21</v>
      </c>
      <c r="E121" s="19">
        <v>14</v>
      </c>
      <c r="F121" s="20">
        <v>35</v>
      </c>
      <c r="G121" s="21">
        <v>62.5</v>
      </c>
      <c r="H121" s="24">
        <v>2</v>
      </c>
      <c r="I121" s="19">
        <v>0</v>
      </c>
      <c r="J121" s="19">
        <v>0</v>
      </c>
      <c r="K121" s="22">
        <v>0</v>
      </c>
      <c r="L121" s="21">
        <v>0</v>
      </c>
    </row>
    <row r="122" spans="1:12" ht="14.25" customHeight="1" outlineLevel="1" x14ac:dyDescent="0.2">
      <c r="A122" s="17" t="s">
        <v>149</v>
      </c>
      <c r="B122" s="23" t="s">
        <v>150</v>
      </c>
      <c r="C122" s="19">
        <v>257</v>
      </c>
      <c r="D122" s="19">
        <v>92</v>
      </c>
      <c r="E122" s="19">
        <v>93</v>
      </c>
      <c r="F122" s="20">
        <v>185</v>
      </c>
      <c r="G122" s="21">
        <v>71.98443579766537</v>
      </c>
      <c r="H122" s="19">
        <v>39</v>
      </c>
      <c r="I122" s="19">
        <v>2</v>
      </c>
      <c r="J122" s="19">
        <v>0</v>
      </c>
      <c r="K122" s="22">
        <v>2</v>
      </c>
      <c r="L122" s="21">
        <v>5.1282051282051277</v>
      </c>
    </row>
    <row r="123" spans="1:12" ht="14.25" customHeight="1" outlineLevel="1" x14ac:dyDescent="0.2">
      <c r="A123" s="17" t="s">
        <v>151</v>
      </c>
      <c r="B123" s="23" t="s">
        <v>152</v>
      </c>
      <c r="C123" s="19">
        <v>1965</v>
      </c>
      <c r="D123" s="19">
        <v>973</v>
      </c>
      <c r="E123" s="19">
        <v>1001</v>
      </c>
      <c r="F123" s="20">
        <v>1974</v>
      </c>
      <c r="G123" s="21">
        <v>100.45801526717557</v>
      </c>
      <c r="H123" s="19">
        <v>59</v>
      </c>
      <c r="I123" s="19">
        <v>2</v>
      </c>
      <c r="J123" s="19">
        <v>1</v>
      </c>
      <c r="K123" s="22">
        <v>3</v>
      </c>
      <c r="L123" s="21">
        <v>5.0847457627118651</v>
      </c>
    </row>
    <row r="124" spans="1:12" ht="14.25" customHeight="1" outlineLevel="1" x14ac:dyDescent="0.2">
      <c r="A124" s="17" t="s">
        <v>153</v>
      </c>
      <c r="B124" s="23" t="s">
        <v>154</v>
      </c>
      <c r="C124" s="19">
        <v>310</v>
      </c>
      <c r="D124" s="19">
        <v>134</v>
      </c>
      <c r="E124" s="19">
        <v>114</v>
      </c>
      <c r="F124" s="20">
        <v>248</v>
      </c>
      <c r="G124" s="21">
        <v>80</v>
      </c>
      <c r="H124" s="19">
        <v>33</v>
      </c>
      <c r="I124" s="19">
        <v>0</v>
      </c>
      <c r="J124" s="19">
        <v>0</v>
      </c>
      <c r="K124" s="22">
        <v>0</v>
      </c>
      <c r="L124" s="21">
        <v>0</v>
      </c>
    </row>
    <row r="125" spans="1:12" ht="14.25" customHeight="1" outlineLevel="1" x14ac:dyDescent="0.2">
      <c r="A125" s="17" t="s">
        <v>155</v>
      </c>
      <c r="B125" s="23" t="s">
        <v>156</v>
      </c>
      <c r="C125" s="19">
        <v>247</v>
      </c>
      <c r="D125" s="19">
        <v>118</v>
      </c>
      <c r="E125" s="19">
        <v>116</v>
      </c>
      <c r="F125" s="20">
        <v>234</v>
      </c>
      <c r="G125" s="21">
        <v>94.73684210526315</v>
      </c>
      <c r="H125" s="19">
        <v>12</v>
      </c>
      <c r="I125" s="19">
        <v>0</v>
      </c>
      <c r="J125" s="19">
        <v>0</v>
      </c>
      <c r="K125" s="22">
        <v>0</v>
      </c>
      <c r="L125" s="21">
        <v>0</v>
      </c>
    </row>
    <row r="126" spans="1:12" ht="14.25" customHeight="1" outlineLevel="1" x14ac:dyDescent="0.2">
      <c r="A126" s="17" t="s">
        <v>157</v>
      </c>
      <c r="B126" s="23" t="s">
        <v>158</v>
      </c>
      <c r="C126" s="19">
        <v>430</v>
      </c>
      <c r="D126" s="19">
        <v>159</v>
      </c>
      <c r="E126" s="19">
        <v>171</v>
      </c>
      <c r="F126" s="20">
        <v>330</v>
      </c>
      <c r="G126" s="21">
        <v>76.744186046511629</v>
      </c>
      <c r="H126" s="19">
        <v>65</v>
      </c>
      <c r="I126" s="19">
        <v>0</v>
      </c>
      <c r="J126" s="19">
        <v>0</v>
      </c>
      <c r="K126" s="22">
        <v>0</v>
      </c>
      <c r="L126" s="21">
        <v>0</v>
      </c>
    </row>
    <row r="127" spans="1:12" ht="14.25" customHeight="1" outlineLevel="1" x14ac:dyDescent="0.2">
      <c r="A127" s="17" t="s">
        <v>159</v>
      </c>
      <c r="B127" s="23" t="s">
        <v>160</v>
      </c>
      <c r="C127" s="24">
        <v>342</v>
      </c>
      <c r="D127" s="19">
        <v>120</v>
      </c>
      <c r="E127" s="19">
        <v>143</v>
      </c>
      <c r="F127" s="20">
        <v>263</v>
      </c>
      <c r="G127" s="21">
        <v>76.900584795321635</v>
      </c>
      <c r="H127" s="24">
        <v>54</v>
      </c>
      <c r="I127" s="19">
        <v>0</v>
      </c>
      <c r="J127" s="19">
        <v>0</v>
      </c>
      <c r="K127" s="22">
        <v>0</v>
      </c>
      <c r="L127" s="21">
        <v>0</v>
      </c>
    </row>
    <row r="128" spans="1:12" ht="14.25" customHeight="1" outlineLevel="1" x14ac:dyDescent="0.2">
      <c r="A128" s="17" t="s">
        <v>161</v>
      </c>
      <c r="B128" s="23" t="s">
        <v>162</v>
      </c>
      <c r="C128" s="19">
        <v>436</v>
      </c>
      <c r="D128" s="19">
        <v>184</v>
      </c>
      <c r="E128" s="19">
        <v>208</v>
      </c>
      <c r="F128" s="20">
        <v>392</v>
      </c>
      <c r="G128" s="21">
        <v>89.908256880733944</v>
      </c>
      <c r="H128" s="19">
        <v>28</v>
      </c>
      <c r="I128" s="19">
        <v>0</v>
      </c>
      <c r="J128" s="19">
        <v>0</v>
      </c>
      <c r="K128" s="22">
        <v>0</v>
      </c>
      <c r="L128" s="21">
        <v>0</v>
      </c>
    </row>
    <row r="129" spans="1:12" ht="14.25" customHeight="1" outlineLevel="1" x14ac:dyDescent="0.2">
      <c r="A129" s="17" t="s">
        <v>163</v>
      </c>
      <c r="B129" s="23" t="s">
        <v>164</v>
      </c>
      <c r="C129" s="19">
        <v>403</v>
      </c>
      <c r="D129" s="19">
        <v>207</v>
      </c>
      <c r="E129" s="19">
        <v>188</v>
      </c>
      <c r="F129" s="20">
        <v>395</v>
      </c>
      <c r="G129" s="21">
        <v>98.014888337468989</v>
      </c>
      <c r="H129" s="19">
        <v>15</v>
      </c>
      <c r="I129" s="19">
        <v>0</v>
      </c>
      <c r="J129" s="19">
        <v>0</v>
      </c>
      <c r="K129" s="22">
        <v>0</v>
      </c>
      <c r="L129" s="21">
        <v>0</v>
      </c>
    </row>
    <row r="130" spans="1:12" ht="14.25" customHeight="1" outlineLevel="1" x14ac:dyDescent="0.2">
      <c r="A130" s="17" t="s">
        <v>165</v>
      </c>
      <c r="B130" s="23" t="s">
        <v>166</v>
      </c>
      <c r="C130" s="19">
        <v>241</v>
      </c>
      <c r="D130" s="19">
        <v>100</v>
      </c>
      <c r="E130" s="19">
        <v>97</v>
      </c>
      <c r="F130" s="20">
        <v>197</v>
      </c>
      <c r="G130" s="21">
        <v>81.742738589211612</v>
      </c>
      <c r="H130" s="19">
        <v>-7</v>
      </c>
      <c r="I130" s="19">
        <v>0</v>
      </c>
      <c r="J130" s="19">
        <v>0</v>
      </c>
      <c r="K130" s="22">
        <v>0</v>
      </c>
      <c r="L130" s="21">
        <v>0</v>
      </c>
    </row>
    <row r="131" spans="1:12" ht="14.25" customHeight="1" outlineLevel="1" x14ac:dyDescent="0.2">
      <c r="A131" s="17" t="s">
        <v>167</v>
      </c>
      <c r="B131" s="23" t="s">
        <v>168</v>
      </c>
      <c r="C131" s="19">
        <v>639</v>
      </c>
      <c r="D131" s="19">
        <v>244</v>
      </c>
      <c r="E131" s="19">
        <v>237</v>
      </c>
      <c r="F131" s="20">
        <v>481</v>
      </c>
      <c r="G131" s="21">
        <v>75.273865414710485</v>
      </c>
      <c r="H131" s="19">
        <v>168</v>
      </c>
      <c r="I131" s="19">
        <v>0</v>
      </c>
      <c r="J131" s="19">
        <v>0</v>
      </c>
      <c r="K131" s="22">
        <v>0</v>
      </c>
      <c r="L131" s="21">
        <v>0</v>
      </c>
    </row>
    <row r="132" spans="1:12" ht="14.25" customHeight="1" outlineLevel="1" x14ac:dyDescent="0.2">
      <c r="A132" s="17" t="s">
        <v>169</v>
      </c>
      <c r="B132" s="23" t="s">
        <v>170</v>
      </c>
      <c r="C132" s="19">
        <v>339</v>
      </c>
      <c r="D132" s="19">
        <v>164</v>
      </c>
      <c r="E132" s="19">
        <v>166</v>
      </c>
      <c r="F132" s="20">
        <v>330</v>
      </c>
      <c r="G132" s="21">
        <v>97.345132743362825</v>
      </c>
      <c r="H132" s="19">
        <v>15</v>
      </c>
      <c r="I132" s="19">
        <v>0</v>
      </c>
      <c r="J132" s="19">
        <v>0</v>
      </c>
      <c r="K132" s="22">
        <v>0</v>
      </c>
      <c r="L132" s="21">
        <v>0</v>
      </c>
    </row>
    <row r="133" spans="1:12" ht="14.25" customHeight="1" outlineLevel="1" x14ac:dyDescent="0.2">
      <c r="A133" s="17" t="s">
        <v>171</v>
      </c>
      <c r="B133" s="23" t="s">
        <v>172</v>
      </c>
      <c r="C133" s="19">
        <v>361</v>
      </c>
      <c r="D133" s="19">
        <v>188</v>
      </c>
      <c r="E133" s="19">
        <v>177</v>
      </c>
      <c r="F133" s="20">
        <v>365</v>
      </c>
      <c r="G133" s="21">
        <v>101.10803324099722</v>
      </c>
      <c r="H133" s="19">
        <v>-14</v>
      </c>
      <c r="I133" s="19">
        <v>0</v>
      </c>
      <c r="J133" s="19">
        <v>0</v>
      </c>
      <c r="K133" s="22">
        <v>0</v>
      </c>
      <c r="L133" s="21">
        <v>0</v>
      </c>
    </row>
    <row r="134" spans="1:12" ht="14.25" customHeight="1" outlineLevel="1" x14ac:dyDescent="0.2">
      <c r="A134" s="17" t="s">
        <v>173</v>
      </c>
      <c r="B134" s="23" t="s">
        <v>174</v>
      </c>
      <c r="C134" s="24">
        <v>480</v>
      </c>
      <c r="D134" s="19">
        <v>216</v>
      </c>
      <c r="E134" s="19">
        <v>198</v>
      </c>
      <c r="F134" s="20">
        <v>414</v>
      </c>
      <c r="G134" s="21">
        <v>86.25</v>
      </c>
      <c r="H134" s="24">
        <v>71</v>
      </c>
      <c r="I134" s="19">
        <v>0</v>
      </c>
      <c r="J134" s="19">
        <v>0</v>
      </c>
      <c r="K134" s="22">
        <v>0</v>
      </c>
      <c r="L134" s="21">
        <v>0</v>
      </c>
    </row>
    <row r="135" spans="1:12" ht="14.25" customHeight="1" outlineLevel="1" x14ac:dyDescent="0.2">
      <c r="A135" s="27" t="s">
        <v>175</v>
      </c>
      <c r="B135" s="28" t="s">
        <v>176</v>
      </c>
      <c r="C135" s="29">
        <v>10656</v>
      </c>
      <c r="D135" s="29">
        <v>4922</v>
      </c>
      <c r="E135" s="29">
        <v>4632</v>
      </c>
      <c r="F135" s="30">
        <v>9554</v>
      </c>
      <c r="G135" s="31">
        <v>89.658408408408405</v>
      </c>
      <c r="H135" s="29">
        <v>-229</v>
      </c>
      <c r="I135" s="29">
        <v>26</v>
      </c>
      <c r="J135" s="29">
        <v>34</v>
      </c>
      <c r="K135" s="32">
        <v>60</v>
      </c>
      <c r="L135" s="31">
        <v>-26.200873362445414</v>
      </c>
    </row>
    <row r="136" spans="1:12" ht="14.25" customHeight="1" outlineLevel="1" x14ac:dyDescent="0.2">
      <c r="A136" s="17" t="s">
        <v>177</v>
      </c>
      <c r="B136" s="23" t="s">
        <v>178</v>
      </c>
      <c r="C136" s="19">
        <v>95</v>
      </c>
      <c r="D136" s="19">
        <v>50</v>
      </c>
      <c r="E136" s="19">
        <v>45</v>
      </c>
      <c r="F136" s="20">
        <v>95</v>
      </c>
      <c r="G136" s="21">
        <v>100</v>
      </c>
      <c r="H136" s="19">
        <v>-1</v>
      </c>
      <c r="I136" s="19">
        <v>0</v>
      </c>
      <c r="J136" s="19">
        <v>0</v>
      </c>
      <c r="K136" s="22">
        <v>0</v>
      </c>
      <c r="L136" s="21">
        <v>0</v>
      </c>
    </row>
    <row r="137" spans="1:12" ht="14.25" customHeight="1" outlineLevel="1" x14ac:dyDescent="0.2">
      <c r="A137" s="17" t="s">
        <v>179</v>
      </c>
      <c r="B137" s="23" t="s">
        <v>180</v>
      </c>
      <c r="C137" s="19">
        <v>127</v>
      </c>
      <c r="D137" s="19">
        <v>66</v>
      </c>
      <c r="E137" s="19">
        <v>37</v>
      </c>
      <c r="F137" s="20">
        <v>103</v>
      </c>
      <c r="G137" s="21">
        <v>81.102362204724415</v>
      </c>
      <c r="H137" s="19">
        <v>27</v>
      </c>
      <c r="I137" s="19">
        <v>0</v>
      </c>
      <c r="J137" s="19">
        <v>0</v>
      </c>
      <c r="K137" s="22">
        <v>0</v>
      </c>
      <c r="L137" s="21">
        <v>0</v>
      </c>
    </row>
    <row r="138" spans="1:12" ht="14.25" customHeight="1" outlineLevel="1" x14ac:dyDescent="0.2">
      <c r="A138" s="17" t="s">
        <v>181</v>
      </c>
      <c r="B138" s="23" t="s">
        <v>182</v>
      </c>
      <c r="C138" s="19">
        <v>603</v>
      </c>
      <c r="D138" s="19">
        <v>387</v>
      </c>
      <c r="E138" s="19">
        <v>363</v>
      </c>
      <c r="F138" s="20">
        <v>750</v>
      </c>
      <c r="G138" s="21">
        <v>124.37810945273631</v>
      </c>
      <c r="H138" s="19">
        <v>-144</v>
      </c>
      <c r="I138" s="19">
        <v>0</v>
      </c>
      <c r="J138" s="19">
        <v>0</v>
      </c>
      <c r="K138" s="22">
        <v>0</v>
      </c>
      <c r="L138" s="21">
        <v>0</v>
      </c>
    </row>
    <row r="139" spans="1:12" ht="14.25" customHeight="1" outlineLevel="1" x14ac:dyDescent="0.2">
      <c r="A139" s="17" t="s">
        <v>183</v>
      </c>
      <c r="B139" s="23" t="s">
        <v>140</v>
      </c>
      <c r="C139" s="19">
        <v>183</v>
      </c>
      <c r="D139" s="19">
        <v>55</v>
      </c>
      <c r="E139" s="19">
        <v>67</v>
      </c>
      <c r="F139" s="20">
        <v>122</v>
      </c>
      <c r="G139" s="21">
        <v>66.666666666666657</v>
      </c>
      <c r="H139" s="19">
        <v>7</v>
      </c>
      <c r="I139" s="19">
        <v>4</v>
      </c>
      <c r="J139" s="19">
        <v>4</v>
      </c>
      <c r="K139" s="22">
        <v>8</v>
      </c>
      <c r="L139" s="21">
        <v>114.28571428571428</v>
      </c>
    </row>
    <row r="140" spans="1:12" ht="14.25" customHeight="1" outlineLevel="1" x14ac:dyDescent="0.2">
      <c r="A140" s="17" t="s">
        <v>184</v>
      </c>
      <c r="B140" s="23" t="s">
        <v>185</v>
      </c>
      <c r="C140" s="19">
        <v>639</v>
      </c>
      <c r="D140" s="19">
        <v>220</v>
      </c>
      <c r="E140" s="19">
        <v>210</v>
      </c>
      <c r="F140" s="20">
        <v>430</v>
      </c>
      <c r="G140" s="21">
        <v>67.292644757433493</v>
      </c>
      <c r="H140" s="19">
        <v>155</v>
      </c>
      <c r="I140" s="19">
        <v>0</v>
      </c>
      <c r="J140" s="19">
        <v>0</v>
      </c>
      <c r="K140" s="22">
        <v>0</v>
      </c>
      <c r="L140" s="21">
        <v>0</v>
      </c>
    </row>
    <row r="141" spans="1:12" ht="14.25" customHeight="1" outlineLevel="1" x14ac:dyDescent="0.2">
      <c r="A141" s="17" t="s">
        <v>186</v>
      </c>
      <c r="B141" s="23" t="s">
        <v>187</v>
      </c>
      <c r="C141" s="19">
        <v>1088</v>
      </c>
      <c r="D141" s="19">
        <v>393</v>
      </c>
      <c r="E141" s="19">
        <v>372</v>
      </c>
      <c r="F141" s="20">
        <v>765</v>
      </c>
      <c r="G141" s="21">
        <v>70.3125</v>
      </c>
      <c r="H141" s="19">
        <v>-135</v>
      </c>
      <c r="I141" s="19">
        <v>0</v>
      </c>
      <c r="J141" s="19">
        <v>0</v>
      </c>
      <c r="K141" s="22">
        <v>0</v>
      </c>
      <c r="L141" s="21">
        <v>0</v>
      </c>
    </row>
    <row r="142" spans="1:12" ht="14.25" customHeight="1" outlineLevel="1" x14ac:dyDescent="0.2">
      <c r="A142" s="17" t="s">
        <v>188</v>
      </c>
      <c r="B142" s="23" t="s">
        <v>189</v>
      </c>
      <c r="C142" s="24">
        <v>306</v>
      </c>
      <c r="D142" s="19">
        <v>161</v>
      </c>
      <c r="E142" s="19">
        <v>165</v>
      </c>
      <c r="F142" s="20">
        <v>326</v>
      </c>
      <c r="G142" s="21">
        <v>106.53594771241831</v>
      </c>
      <c r="H142" s="24">
        <v>-68</v>
      </c>
      <c r="I142" s="19">
        <v>0</v>
      </c>
      <c r="J142" s="19">
        <v>0</v>
      </c>
      <c r="K142" s="22">
        <v>0</v>
      </c>
      <c r="L142" s="21">
        <v>0</v>
      </c>
    </row>
    <row r="143" spans="1:12" ht="14.25" customHeight="1" outlineLevel="1" x14ac:dyDescent="0.2">
      <c r="A143" s="17" t="s">
        <v>190</v>
      </c>
      <c r="B143" s="23" t="s">
        <v>191</v>
      </c>
      <c r="C143" s="19">
        <v>338</v>
      </c>
      <c r="D143" s="19">
        <v>101</v>
      </c>
      <c r="E143" s="19">
        <v>128</v>
      </c>
      <c r="F143" s="20">
        <v>229</v>
      </c>
      <c r="G143" s="21">
        <v>67.751479289940832</v>
      </c>
      <c r="H143" s="19">
        <v>41</v>
      </c>
      <c r="I143" s="19">
        <v>1</v>
      </c>
      <c r="J143" s="19">
        <v>0</v>
      </c>
      <c r="K143" s="22">
        <v>1</v>
      </c>
      <c r="L143" s="21">
        <v>2.4390243902439024</v>
      </c>
    </row>
    <row r="144" spans="1:12" ht="14.25" customHeight="1" outlineLevel="1" x14ac:dyDescent="0.2">
      <c r="A144" s="17" t="s">
        <v>192</v>
      </c>
      <c r="B144" s="23" t="s">
        <v>193</v>
      </c>
      <c r="C144" s="19">
        <v>120</v>
      </c>
      <c r="D144" s="19">
        <v>34</v>
      </c>
      <c r="E144" s="19">
        <v>47</v>
      </c>
      <c r="F144" s="20">
        <v>81</v>
      </c>
      <c r="G144" s="21">
        <v>67.5</v>
      </c>
      <c r="H144" s="19">
        <v>19</v>
      </c>
      <c r="I144" s="19">
        <v>0</v>
      </c>
      <c r="J144" s="19">
        <v>0</v>
      </c>
      <c r="K144" s="22">
        <v>0</v>
      </c>
      <c r="L144" s="21">
        <v>0</v>
      </c>
    </row>
    <row r="145" spans="1:12" ht="14.25" customHeight="1" outlineLevel="1" x14ac:dyDescent="0.2">
      <c r="A145" s="17" t="s">
        <v>194</v>
      </c>
      <c r="B145" s="23" t="s">
        <v>195</v>
      </c>
      <c r="C145" s="19">
        <v>66</v>
      </c>
      <c r="D145" s="19">
        <v>27</v>
      </c>
      <c r="E145" s="19">
        <v>13</v>
      </c>
      <c r="F145" s="20">
        <v>40</v>
      </c>
      <c r="G145" s="21">
        <v>60.606060606060609</v>
      </c>
      <c r="H145" s="19">
        <v>9</v>
      </c>
      <c r="I145" s="19">
        <v>0</v>
      </c>
      <c r="J145" s="19">
        <v>0</v>
      </c>
      <c r="K145" s="22">
        <v>0</v>
      </c>
      <c r="L145" s="21">
        <v>0</v>
      </c>
    </row>
    <row r="146" spans="1:12" ht="14.25" customHeight="1" outlineLevel="1" x14ac:dyDescent="0.2">
      <c r="A146" s="17" t="s">
        <v>196</v>
      </c>
      <c r="B146" s="23" t="s">
        <v>197</v>
      </c>
      <c r="C146" s="19">
        <v>59</v>
      </c>
      <c r="D146" s="19">
        <v>18</v>
      </c>
      <c r="E146" s="19">
        <v>25</v>
      </c>
      <c r="F146" s="20">
        <v>43</v>
      </c>
      <c r="G146" s="21">
        <v>72.881355932203391</v>
      </c>
      <c r="H146" s="19">
        <v>8</v>
      </c>
      <c r="I146" s="19">
        <v>3</v>
      </c>
      <c r="J146" s="19">
        <v>0</v>
      </c>
      <c r="K146" s="22">
        <v>3</v>
      </c>
      <c r="L146" s="21">
        <v>37.5</v>
      </c>
    </row>
    <row r="147" spans="1:12" ht="14.25" customHeight="1" outlineLevel="1" x14ac:dyDescent="0.2">
      <c r="A147" s="17" t="s">
        <v>198</v>
      </c>
      <c r="B147" s="23" t="s">
        <v>199</v>
      </c>
      <c r="C147" s="34">
        <v>486</v>
      </c>
      <c r="D147" s="19">
        <v>228</v>
      </c>
      <c r="E147" s="19">
        <v>239</v>
      </c>
      <c r="F147" s="20">
        <v>467</v>
      </c>
      <c r="G147" s="21">
        <v>96.090534979423865</v>
      </c>
      <c r="H147" s="34">
        <v>-48</v>
      </c>
      <c r="I147" s="19">
        <v>0</v>
      </c>
      <c r="J147" s="19">
        <v>0</v>
      </c>
      <c r="K147" s="22">
        <v>0</v>
      </c>
      <c r="L147" s="21">
        <v>0</v>
      </c>
    </row>
    <row r="148" spans="1:12" ht="14.25" customHeight="1" outlineLevel="1" x14ac:dyDescent="0.2">
      <c r="A148" s="17" t="s">
        <v>200</v>
      </c>
      <c r="B148" s="23" t="s">
        <v>201</v>
      </c>
      <c r="C148" s="34">
        <v>77</v>
      </c>
      <c r="D148" s="19">
        <v>46</v>
      </c>
      <c r="E148" s="19">
        <v>25</v>
      </c>
      <c r="F148" s="20">
        <v>71</v>
      </c>
      <c r="G148" s="21">
        <v>92.20779220779221</v>
      </c>
      <c r="H148" s="34">
        <v>22</v>
      </c>
      <c r="I148" s="19">
        <v>0</v>
      </c>
      <c r="J148" s="19">
        <v>0</v>
      </c>
      <c r="K148" s="22">
        <v>0</v>
      </c>
      <c r="L148" s="21">
        <v>0</v>
      </c>
    </row>
    <row r="149" spans="1:12" ht="14.25" customHeight="1" outlineLevel="1" x14ac:dyDescent="0.2">
      <c r="A149" s="17" t="s">
        <v>202</v>
      </c>
      <c r="B149" s="23" t="s">
        <v>203</v>
      </c>
      <c r="C149" s="34">
        <v>723</v>
      </c>
      <c r="D149" s="19">
        <v>339</v>
      </c>
      <c r="E149" s="19">
        <v>344</v>
      </c>
      <c r="F149" s="20">
        <v>683</v>
      </c>
      <c r="G149" s="21">
        <v>94.46749654218533</v>
      </c>
      <c r="H149" s="34">
        <v>-86</v>
      </c>
      <c r="I149" s="19">
        <v>0</v>
      </c>
      <c r="J149" s="19">
        <v>0</v>
      </c>
      <c r="K149" s="22">
        <v>0</v>
      </c>
      <c r="L149" s="21">
        <v>0</v>
      </c>
    </row>
    <row r="150" spans="1:12" ht="14.25" customHeight="1" outlineLevel="1" x14ac:dyDescent="0.2">
      <c r="A150" s="17" t="s">
        <v>204</v>
      </c>
      <c r="B150" s="23" t="s">
        <v>205</v>
      </c>
      <c r="C150" s="34">
        <v>121</v>
      </c>
      <c r="D150" s="19">
        <v>52</v>
      </c>
      <c r="E150" s="19">
        <v>58</v>
      </c>
      <c r="F150" s="20">
        <v>110</v>
      </c>
      <c r="G150" s="21">
        <v>90.909090909090907</v>
      </c>
      <c r="H150" s="34">
        <v>-16</v>
      </c>
      <c r="I150" s="19">
        <v>1</v>
      </c>
      <c r="J150" s="19">
        <v>1</v>
      </c>
      <c r="K150" s="22">
        <v>2</v>
      </c>
      <c r="L150" s="21">
        <v>-12.5</v>
      </c>
    </row>
    <row r="151" spans="1:12" ht="14.25" customHeight="1" outlineLevel="1" x14ac:dyDescent="0.2">
      <c r="A151" s="17" t="s">
        <v>206</v>
      </c>
      <c r="B151" s="23" t="s">
        <v>207</v>
      </c>
      <c r="C151" s="34">
        <v>117</v>
      </c>
      <c r="D151" s="19">
        <v>50</v>
      </c>
      <c r="E151" s="19">
        <v>67</v>
      </c>
      <c r="F151" s="20">
        <v>117</v>
      </c>
      <c r="G151" s="21">
        <v>100</v>
      </c>
      <c r="H151" s="34">
        <v>-3</v>
      </c>
      <c r="I151" s="19">
        <v>0</v>
      </c>
      <c r="J151" s="19">
        <v>0</v>
      </c>
      <c r="K151" s="22">
        <v>0</v>
      </c>
      <c r="L151" s="21">
        <v>0</v>
      </c>
    </row>
    <row r="152" spans="1:12" ht="14.25" customHeight="1" outlineLevel="1" x14ac:dyDescent="0.2">
      <c r="A152" s="17" t="s">
        <v>208</v>
      </c>
      <c r="B152" s="23" t="s">
        <v>209</v>
      </c>
      <c r="C152" s="34">
        <v>82</v>
      </c>
      <c r="D152" s="19">
        <v>35</v>
      </c>
      <c r="E152" s="19">
        <v>38</v>
      </c>
      <c r="F152" s="20">
        <v>73</v>
      </c>
      <c r="G152" s="21">
        <v>89.024390243902445</v>
      </c>
      <c r="H152" s="34">
        <v>-14</v>
      </c>
      <c r="I152" s="19">
        <v>0</v>
      </c>
      <c r="J152" s="19">
        <v>0</v>
      </c>
      <c r="K152" s="22">
        <v>0</v>
      </c>
      <c r="L152" s="21">
        <v>0</v>
      </c>
    </row>
    <row r="153" spans="1:12" ht="14.25" customHeight="1" outlineLevel="1" x14ac:dyDescent="0.2">
      <c r="A153" s="17" t="s">
        <v>210</v>
      </c>
      <c r="B153" s="23" t="s">
        <v>211</v>
      </c>
      <c r="C153" s="35">
        <v>110</v>
      </c>
      <c r="D153" s="19">
        <v>47</v>
      </c>
      <c r="E153" s="19">
        <v>44</v>
      </c>
      <c r="F153" s="20">
        <v>91</v>
      </c>
      <c r="G153" s="21">
        <v>82.727272727272734</v>
      </c>
      <c r="H153" s="35">
        <v>22</v>
      </c>
      <c r="I153" s="19">
        <v>0</v>
      </c>
      <c r="J153" s="19">
        <v>0</v>
      </c>
      <c r="K153" s="22">
        <v>0</v>
      </c>
      <c r="L153" s="21">
        <v>0</v>
      </c>
    </row>
    <row r="154" spans="1:12" ht="14.25" customHeight="1" outlineLevel="1" x14ac:dyDescent="0.2">
      <c r="A154" s="17" t="s">
        <v>212</v>
      </c>
      <c r="B154" s="23" t="s">
        <v>213</v>
      </c>
      <c r="C154" s="35">
        <v>125</v>
      </c>
      <c r="D154" s="19">
        <v>64</v>
      </c>
      <c r="E154" s="19">
        <v>42</v>
      </c>
      <c r="F154" s="20">
        <v>106</v>
      </c>
      <c r="G154" s="21">
        <v>84.8</v>
      </c>
      <c r="H154" s="35">
        <v>25</v>
      </c>
      <c r="I154" s="19">
        <v>0</v>
      </c>
      <c r="J154" s="19">
        <v>0</v>
      </c>
      <c r="K154" s="22">
        <v>0</v>
      </c>
      <c r="L154" s="21">
        <v>0</v>
      </c>
    </row>
    <row r="155" spans="1:12" ht="14.25" customHeight="1" outlineLevel="1" x14ac:dyDescent="0.2">
      <c r="A155" s="17" t="s">
        <v>214</v>
      </c>
      <c r="B155" s="23" t="s">
        <v>59</v>
      </c>
      <c r="C155" s="35">
        <v>356</v>
      </c>
      <c r="D155" s="19">
        <v>142</v>
      </c>
      <c r="E155" s="19">
        <v>132</v>
      </c>
      <c r="F155" s="20">
        <v>274</v>
      </c>
      <c r="G155" s="21">
        <v>76.966292134831463</v>
      </c>
      <c r="H155" s="35">
        <v>18</v>
      </c>
      <c r="I155" s="19">
        <v>3</v>
      </c>
      <c r="J155" s="19">
        <v>2</v>
      </c>
      <c r="K155" s="22">
        <v>5</v>
      </c>
      <c r="L155" s="21">
        <v>27.777777777777779</v>
      </c>
    </row>
    <row r="156" spans="1:12" ht="14.25" customHeight="1" outlineLevel="1" x14ac:dyDescent="0.2">
      <c r="A156" s="17" t="s">
        <v>215</v>
      </c>
      <c r="B156" s="23" t="s">
        <v>216</v>
      </c>
      <c r="C156" s="35">
        <v>224</v>
      </c>
      <c r="D156" s="19">
        <v>80</v>
      </c>
      <c r="E156" s="19">
        <v>81</v>
      </c>
      <c r="F156" s="20">
        <v>161</v>
      </c>
      <c r="G156" s="21">
        <v>71.875</v>
      </c>
      <c r="H156" s="35">
        <v>38</v>
      </c>
      <c r="I156" s="19">
        <v>1</v>
      </c>
      <c r="J156" s="19">
        <v>1</v>
      </c>
      <c r="K156" s="22">
        <v>2</v>
      </c>
      <c r="L156" s="21">
        <v>5.2631578947368416</v>
      </c>
    </row>
    <row r="157" spans="1:12" ht="14.25" customHeight="1" outlineLevel="1" x14ac:dyDescent="0.2">
      <c r="A157" s="17" t="s">
        <v>217</v>
      </c>
      <c r="B157" s="23" t="s">
        <v>218</v>
      </c>
      <c r="C157" s="35">
        <v>192</v>
      </c>
      <c r="D157" s="19">
        <v>109</v>
      </c>
      <c r="E157" s="19">
        <v>100</v>
      </c>
      <c r="F157" s="20">
        <v>209</v>
      </c>
      <c r="G157" s="21">
        <v>108.85416666666667</v>
      </c>
      <c r="H157" s="35">
        <v>-7</v>
      </c>
      <c r="I157" s="19">
        <v>0</v>
      </c>
      <c r="J157" s="19">
        <v>0</v>
      </c>
      <c r="K157" s="22">
        <v>0</v>
      </c>
      <c r="L157" s="21">
        <v>0</v>
      </c>
    </row>
    <row r="158" spans="1:12" ht="14.25" customHeight="1" outlineLevel="1" x14ac:dyDescent="0.2">
      <c r="A158" s="17" t="s">
        <v>219</v>
      </c>
      <c r="B158" s="23" t="s">
        <v>220</v>
      </c>
      <c r="C158" s="35">
        <v>235</v>
      </c>
      <c r="D158" s="19">
        <v>161</v>
      </c>
      <c r="E158" s="19">
        <v>127</v>
      </c>
      <c r="F158" s="20">
        <v>288</v>
      </c>
      <c r="G158" s="21">
        <v>122.55319148936169</v>
      </c>
      <c r="H158" s="35">
        <v>-11</v>
      </c>
      <c r="I158" s="19">
        <v>0</v>
      </c>
      <c r="J158" s="19">
        <v>0</v>
      </c>
      <c r="K158" s="22">
        <v>0</v>
      </c>
      <c r="L158" s="21">
        <v>0</v>
      </c>
    </row>
    <row r="159" spans="1:12" ht="14.25" customHeight="1" outlineLevel="1" x14ac:dyDescent="0.2">
      <c r="A159" s="17" t="s">
        <v>221</v>
      </c>
      <c r="B159" s="23" t="s">
        <v>222</v>
      </c>
      <c r="C159" s="35">
        <v>595</v>
      </c>
      <c r="D159" s="19">
        <v>227</v>
      </c>
      <c r="E159" s="19">
        <v>244</v>
      </c>
      <c r="F159" s="20">
        <v>471</v>
      </c>
      <c r="G159" s="21">
        <v>79.159663865546221</v>
      </c>
      <c r="H159" s="35">
        <v>30</v>
      </c>
      <c r="I159" s="19">
        <v>13</v>
      </c>
      <c r="J159" s="19">
        <v>25</v>
      </c>
      <c r="K159" s="22">
        <v>38</v>
      </c>
      <c r="L159" s="21">
        <v>126.66666666666666</v>
      </c>
    </row>
    <row r="160" spans="1:12" ht="14.25" customHeight="1" outlineLevel="1" x14ac:dyDescent="0.2">
      <c r="A160" s="17" t="s">
        <v>223</v>
      </c>
      <c r="B160" s="23" t="s">
        <v>224</v>
      </c>
      <c r="C160" s="35">
        <v>385</v>
      </c>
      <c r="D160" s="19">
        <v>223</v>
      </c>
      <c r="E160" s="19">
        <v>245</v>
      </c>
      <c r="F160" s="20">
        <v>468</v>
      </c>
      <c r="G160" s="21">
        <v>121.55844155844156</v>
      </c>
      <c r="H160" s="35">
        <v>-240</v>
      </c>
      <c r="I160" s="19">
        <v>0</v>
      </c>
      <c r="J160" s="19">
        <v>0</v>
      </c>
      <c r="K160" s="22">
        <v>0</v>
      </c>
      <c r="L160" s="21">
        <v>0</v>
      </c>
    </row>
    <row r="161" spans="1:12" ht="14.25" customHeight="1" outlineLevel="1" x14ac:dyDescent="0.2">
      <c r="A161" s="17" t="s">
        <v>225</v>
      </c>
      <c r="B161" s="23" t="s">
        <v>226</v>
      </c>
      <c r="C161" s="35">
        <v>409</v>
      </c>
      <c r="D161" s="19">
        <v>156</v>
      </c>
      <c r="E161" s="19">
        <v>113</v>
      </c>
      <c r="F161" s="20">
        <v>269</v>
      </c>
      <c r="G161" s="21">
        <v>65.770171149144247</v>
      </c>
      <c r="H161" s="35">
        <v>162</v>
      </c>
      <c r="I161" s="19">
        <v>0</v>
      </c>
      <c r="J161" s="19">
        <v>0</v>
      </c>
      <c r="K161" s="22">
        <v>0</v>
      </c>
      <c r="L161" s="21">
        <v>0</v>
      </c>
    </row>
    <row r="162" spans="1:12" ht="14.25" customHeight="1" outlineLevel="1" x14ac:dyDescent="0.2">
      <c r="A162" s="17" t="s">
        <v>227</v>
      </c>
      <c r="B162" s="23" t="s">
        <v>228</v>
      </c>
      <c r="C162" s="35">
        <v>224</v>
      </c>
      <c r="D162" s="19">
        <v>129</v>
      </c>
      <c r="E162" s="19">
        <v>109</v>
      </c>
      <c r="F162" s="20">
        <v>238</v>
      </c>
      <c r="G162" s="21">
        <v>106.25</v>
      </c>
      <c r="H162" s="35">
        <v>-12</v>
      </c>
      <c r="I162" s="19">
        <v>0</v>
      </c>
      <c r="J162" s="19">
        <v>0</v>
      </c>
      <c r="K162" s="22">
        <v>0</v>
      </c>
      <c r="L162" s="21">
        <v>0</v>
      </c>
    </row>
    <row r="163" spans="1:12" ht="14.25" customHeight="1" outlineLevel="1" x14ac:dyDescent="0.2">
      <c r="A163" s="17" t="s">
        <v>229</v>
      </c>
      <c r="B163" s="23" t="s">
        <v>230</v>
      </c>
      <c r="C163" s="35">
        <v>356</v>
      </c>
      <c r="D163" s="19">
        <v>219</v>
      </c>
      <c r="E163" s="19">
        <v>169</v>
      </c>
      <c r="F163" s="20">
        <v>388</v>
      </c>
      <c r="G163" s="21">
        <v>108.98876404494382</v>
      </c>
      <c r="H163" s="35">
        <v>-39</v>
      </c>
      <c r="I163" s="19">
        <v>0</v>
      </c>
      <c r="J163" s="19">
        <v>0</v>
      </c>
      <c r="K163" s="22">
        <v>0</v>
      </c>
      <c r="L163" s="21">
        <v>0</v>
      </c>
    </row>
    <row r="164" spans="1:12" ht="14.25" customHeight="1" outlineLevel="1" x14ac:dyDescent="0.2">
      <c r="A164" s="17" t="s">
        <v>231</v>
      </c>
      <c r="B164" s="23" t="s">
        <v>232</v>
      </c>
      <c r="C164" s="35">
        <v>35</v>
      </c>
      <c r="D164" s="19">
        <v>14</v>
      </c>
      <c r="E164" s="19">
        <v>11</v>
      </c>
      <c r="F164" s="20">
        <v>25</v>
      </c>
      <c r="G164" s="21">
        <v>71.428571428571431</v>
      </c>
      <c r="H164" s="35">
        <v>10</v>
      </c>
      <c r="I164" s="19">
        <v>0</v>
      </c>
      <c r="J164" s="19">
        <v>0</v>
      </c>
      <c r="K164" s="22">
        <v>0</v>
      </c>
      <c r="L164" s="21">
        <v>0</v>
      </c>
    </row>
    <row r="165" spans="1:12" ht="14.25" customHeight="1" outlineLevel="1" x14ac:dyDescent="0.2">
      <c r="A165" s="17" t="s">
        <v>233</v>
      </c>
      <c r="B165" s="23" t="s">
        <v>234</v>
      </c>
      <c r="C165" s="35">
        <v>327</v>
      </c>
      <c r="D165" s="19">
        <v>195</v>
      </c>
      <c r="E165" s="19">
        <v>161</v>
      </c>
      <c r="F165" s="20">
        <v>356</v>
      </c>
      <c r="G165" s="21">
        <v>108.86850152905198</v>
      </c>
      <c r="H165" s="35">
        <v>-96</v>
      </c>
      <c r="I165" s="19">
        <v>0</v>
      </c>
      <c r="J165" s="19">
        <v>0</v>
      </c>
      <c r="K165" s="22">
        <v>0</v>
      </c>
      <c r="L165" s="21">
        <v>0</v>
      </c>
    </row>
    <row r="166" spans="1:12" ht="14.25" customHeight="1" outlineLevel="1" x14ac:dyDescent="0.2">
      <c r="A166" s="17" t="s">
        <v>235</v>
      </c>
      <c r="B166" s="23" t="s">
        <v>236</v>
      </c>
      <c r="C166" s="35">
        <v>83</v>
      </c>
      <c r="D166" s="19">
        <v>27</v>
      </c>
      <c r="E166" s="19">
        <v>21</v>
      </c>
      <c r="F166" s="20">
        <v>48</v>
      </c>
      <c r="G166" s="21">
        <v>57.831325301204814</v>
      </c>
      <c r="H166" s="35">
        <v>43</v>
      </c>
      <c r="I166" s="19">
        <v>0</v>
      </c>
      <c r="J166" s="19">
        <v>0</v>
      </c>
      <c r="K166" s="22">
        <v>0</v>
      </c>
      <c r="L166" s="21">
        <v>0</v>
      </c>
    </row>
    <row r="167" spans="1:12" ht="14.25" customHeight="1" outlineLevel="1" x14ac:dyDescent="0.2">
      <c r="A167" s="17" t="s">
        <v>237</v>
      </c>
      <c r="B167" s="23" t="s">
        <v>238</v>
      </c>
      <c r="C167" s="35">
        <v>148</v>
      </c>
      <c r="D167" s="19">
        <v>57</v>
      </c>
      <c r="E167" s="19">
        <v>63</v>
      </c>
      <c r="F167" s="20">
        <v>120</v>
      </c>
      <c r="G167" s="21">
        <v>81.081081081081081</v>
      </c>
      <c r="H167" s="35">
        <v>10</v>
      </c>
      <c r="I167" s="19">
        <v>0</v>
      </c>
      <c r="J167" s="19">
        <v>0</v>
      </c>
      <c r="K167" s="22">
        <v>0</v>
      </c>
      <c r="L167" s="21">
        <v>0</v>
      </c>
    </row>
    <row r="168" spans="1:12" ht="14.25" customHeight="1" outlineLevel="1" x14ac:dyDescent="0.2">
      <c r="A168" s="17" t="s">
        <v>239</v>
      </c>
      <c r="B168" s="23" t="s">
        <v>240</v>
      </c>
      <c r="C168" s="35">
        <v>739</v>
      </c>
      <c r="D168" s="19">
        <v>362</v>
      </c>
      <c r="E168" s="19">
        <v>375</v>
      </c>
      <c r="F168" s="20">
        <v>737</v>
      </c>
      <c r="G168" s="21">
        <v>99.72936400541272</v>
      </c>
      <c r="H168" s="35">
        <v>4</v>
      </c>
      <c r="I168" s="19">
        <v>0</v>
      </c>
      <c r="J168" s="19">
        <v>1</v>
      </c>
      <c r="K168" s="22">
        <v>1</v>
      </c>
      <c r="L168" s="21">
        <v>25</v>
      </c>
    </row>
    <row r="169" spans="1:12" ht="14.25" customHeight="1" outlineLevel="1" x14ac:dyDescent="0.2">
      <c r="A169" s="17" t="s">
        <v>241</v>
      </c>
      <c r="B169" s="23" t="s">
        <v>242</v>
      </c>
      <c r="C169" s="35">
        <v>883</v>
      </c>
      <c r="D169" s="19">
        <v>448</v>
      </c>
      <c r="E169" s="19">
        <v>352</v>
      </c>
      <c r="F169" s="20">
        <v>800</v>
      </c>
      <c r="G169" s="21">
        <v>90.600226500566251</v>
      </c>
      <c r="H169" s="19">
        <v>41</v>
      </c>
      <c r="I169" s="19">
        <v>0</v>
      </c>
      <c r="J169" s="19">
        <v>0</v>
      </c>
      <c r="K169" s="22">
        <v>0</v>
      </c>
      <c r="L169" s="21">
        <v>0</v>
      </c>
    </row>
    <row r="170" spans="1:12" ht="14.25" customHeight="1" outlineLevel="1" x14ac:dyDescent="0.2">
      <c r="A170" s="27" t="s">
        <v>243</v>
      </c>
      <c r="B170" s="28" t="s">
        <v>244</v>
      </c>
      <c r="C170" s="29">
        <v>14588</v>
      </c>
      <c r="D170" s="29">
        <v>5020</v>
      </c>
      <c r="E170" s="29">
        <v>4740</v>
      </c>
      <c r="F170" s="29">
        <v>9760</v>
      </c>
      <c r="G170" s="31">
        <v>66.904304908143672</v>
      </c>
      <c r="H170" s="29">
        <v>4737</v>
      </c>
      <c r="I170" s="29">
        <v>18</v>
      </c>
      <c r="J170" s="29">
        <v>31</v>
      </c>
      <c r="K170" s="36">
        <v>49</v>
      </c>
      <c r="L170" s="31">
        <v>1.0344099641123075</v>
      </c>
    </row>
    <row r="171" spans="1:12" ht="14.25" customHeight="1" outlineLevel="1" x14ac:dyDescent="0.2">
      <c r="A171" s="17" t="s">
        <v>245</v>
      </c>
      <c r="B171" s="23" t="s">
        <v>246</v>
      </c>
      <c r="C171" s="19">
        <v>1262</v>
      </c>
      <c r="D171" s="19">
        <v>376</v>
      </c>
      <c r="E171" s="19">
        <v>346</v>
      </c>
      <c r="F171" s="20">
        <v>722</v>
      </c>
      <c r="G171" s="21">
        <v>57.210776545166397</v>
      </c>
      <c r="H171" s="35">
        <v>536</v>
      </c>
      <c r="I171" s="19">
        <v>6</v>
      </c>
      <c r="J171" s="19">
        <v>4</v>
      </c>
      <c r="K171" s="22">
        <v>10</v>
      </c>
      <c r="L171" s="21">
        <v>1.8656716417910446</v>
      </c>
    </row>
    <row r="172" spans="1:12" ht="14.25" customHeight="1" outlineLevel="1" x14ac:dyDescent="0.2">
      <c r="A172" s="17" t="s">
        <v>247</v>
      </c>
      <c r="B172" s="23" t="s">
        <v>248</v>
      </c>
      <c r="C172" s="35">
        <v>909</v>
      </c>
      <c r="D172" s="19">
        <v>359</v>
      </c>
      <c r="E172" s="19">
        <v>296</v>
      </c>
      <c r="F172" s="20">
        <v>655</v>
      </c>
      <c r="G172" s="21">
        <v>72.057205720572057</v>
      </c>
      <c r="H172" s="35">
        <v>264</v>
      </c>
      <c r="I172" s="19">
        <v>0</v>
      </c>
      <c r="J172" s="19">
        <v>0</v>
      </c>
      <c r="K172" s="22">
        <v>0</v>
      </c>
      <c r="L172" s="21">
        <v>0</v>
      </c>
    </row>
    <row r="173" spans="1:12" ht="14.25" customHeight="1" outlineLevel="1" x14ac:dyDescent="0.2">
      <c r="A173" s="17" t="s">
        <v>249</v>
      </c>
      <c r="B173" s="23" t="s">
        <v>250</v>
      </c>
      <c r="C173" s="35">
        <v>753</v>
      </c>
      <c r="D173" s="19">
        <v>245</v>
      </c>
      <c r="E173" s="19">
        <v>259</v>
      </c>
      <c r="F173" s="20">
        <v>504</v>
      </c>
      <c r="G173" s="21">
        <v>66.932270916334659</v>
      </c>
      <c r="H173" s="35">
        <v>237</v>
      </c>
      <c r="I173" s="19">
        <v>0</v>
      </c>
      <c r="J173" s="19">
        <v>0</v>
      </c>
      <c r="K173" s="22">
        <v>0</v>
      </c>
      <c r="L173" s="21">
        <v>0</v>
      </c>
    </row>
    <row r="174" spans="1:12" ht="14.25" customHeight="1" outlineLevel="1" x14ac:dyDescent="0.2">
      <c r="A174" s="17" t="s">
        <v>251</v>
      </c>
      <c r="B174" s="23" t="s">
        <v>252</v>
      </c>
      <c r="C174" s="35">
        <v>292</v>
      </c>
      <c r="D174" s="19">
        <v>84</v>
      </c>
      <c r="E174" s="19">
        <v>88</v>
      </c>
      <c r="F174" s="20">
        <v>172</v>
      </c>
      <c r="G174" s="21">
        <v>58.904109589041099</v>
      </c>
      <c r="H174" s="35">
        <v>122</v>
      </c>
      <c r="I174" s="19">
        <v>0</v>
      </c>
      <c r="J174" s="19">
        <v>1</v>
      </c>
      <c r="K174" s="22">
        <v>1</v>
      </c>
      <c r="L174" s="21">
        <v>0.81967213114754101</v>
      </c>
    </row>
    <row r="175" spans="1:12" ht="14.25" customHeight="1" outlineLevel="1" x14ac:dyDescent="0.2">
      <c r="A175" s="17" t="s">
        <v>253</v>
      </c>
      <c r="B175" s="23" t="s">
        <v>254</v>
      </c>
      <c r="C175" s="35">
        <v>593</v>
      </c>
      <c r="D175" s="19">
        <v>235</v>
      </c>
      <c r="E175" s="19">
        <v>228</v>
      </c>
      <c r="F175" s="20">
        <v>463</v>
      </c>
      <c r="G175" s="21">
        <v>78.077571669477237</v>
      </c>
      <c r="H175" s="35">
        <v>145</v>
      </c>
      <c r="I175" s="19">
        <v>0</v>
      </c>
      <c r="J175" s="19">
        <v>3</v>
      </c>
      <c r="K175" s="22">
        <v>3</v>
      </c>
      <c r="L175" s="21">
        <v>2.0689655172413794</v>
      </c>
    </row>
    <row r="176" spans="1:12" ht="14.25" customHeight="1" outlineLevel="1" x14ac:dyDescent="0.2">
      <c r="A176" s="17" t="s">
        <v>255</v>
      </c>
      <c r="B176" s="23" t="s">
        <v>256</v>
      </c>
      <c r="C176" s="35">
        <v>597</v>
      </c>
      <c r="D176" s="19">
        <v>213</v>
      </c>
      <c r="E176" s="19">
        <v>235</v>
      </c>
      <c r="F176" s="20">
        <v>448</v>
      </c>
      <c r="G176" s="21">
        <v>75.041876046901166</v>
      </c>
      <c r="H176" s="35">
        <v>182</v>
      </c>
      <c r="I176" s="19">
        <v>2</v>
      </c>
      <c r="J176" s="19">
        <v>6</v>
      </c>
      <c r="K176" s="22">
        <v>8</v>
      </c>
      <c r="L176" s="21">
        <v>4.395604395604396</v>
      </c>
    </row>
    <row r="177" spans="1:12" ht="14.25" customHeight="1" outlineLevel="1" x14ac:dyDescent="0.2">
      <c r="A177" s="17" t="s">
        <v>257</v>
      </c>
      <c r="B177" s="23" t="s">
        <v>258</v>
      </c>
      <c r="C177" s="19">
        <v>1479</v>
      </c>
      <c r="D177" s="19">
        <v>486</v>
      </c>
      <c r="E177" s="19">
        <v>472</v>
      </c>
      <c r="F177" s="20">
        <v>958</v>
      </c>
      <c r="G177" s="21">
        <v>64.773495605138606</v>
      </c>
      <c r="H177" s="35">
        <v>549</v>
      </c>
      <c r="I177" s="19">
        <v>2</v>
      </c>
      <c r="J177" s="19">
        <v>3</v>
      </c>
      <c r="K177" s="22">
        <v>5</v>
      </c>
      <c r="L177" s="21">
        <v>0.91074681238615673</v>
      </c>
    </row>
    <row r="178" spans="1:12" ht="14.25" customHeight="1" outlineLevel="1" x14ac:dyDescent="0.2">
      <c r="A178" s="17" t="s">
        <v>259</v>
      </c>
      <c r="B178" s="23" t="s">
        <v>140</v>
      </c>
      <c r="C178" s="35">
        <v>157</v>
      </c>
      <c r="D178" s="19">
        <v>51</v>
      </c>
      <c r="E178" s="19">
        <v>61</v>
      </c>
      <c r="F178" s="20">
        <v>112</v>
      </c>
      <c r="G178" s="21">
        <v>71.337579617834393</v>
      </c>
      <c r="H178" s="35">
        <v>43</v>
      </c>
      <c r="I178" s="19">
        <v>0</v>
      </c>
      <c r="J178" s="19">
        <v>1</v>
      </c>
      <c r="K178" s="22">
        <v>1</v>
      </c>
      <c r="L178" s="21">
        <v>2.3255813953488373</v>
      </c>
    </row>
    <row r="179" spans="1:12" ht="14.25" customHeight="1" outlineLevel="1" x14ac:dyDescent="0.2">
      <c r="A179" s="17" t="s">
        <v>260</v>
      </c>
      <c r="B179" s="23" t="s">
        <v>261</v>
      </c>
      <c r="C179" s="35">
        <v>399</v>
      </c>
      <c r="D179" s="19">
        <v>149</v>
      </c>
      <c r="E179" s="19">
        <v>139</v>
      </c>
      <c r="F179" s="20">
        <v>288</v>
      </c>
      <c r="G179" s="21">
        <v>72.180451127819538</v>
      </c>
      <c r="H179" s="35">
        <v>142</v>
      </c>
      <c r="I179" s="19">
        <v>0</v>
      </c>
      <c r="J179" s="19">
        <v>0</v>
      </c>
      <c r="K179" s="22">
        <v>0</v>
      </c>
      <c r="L179" s="21">
        <v>0</v>
      </c>
    </row>
    <row r="180" spans="1:12" ht="14.25" customHeight="1" outlineLevel="1" x14ac:dyDescent="0.2">
      <c r="A180" s="17" t="s">
        <v>262</v>
      </c>
      <c r="B180" s="23" t="s">
        <v>121</v>
      </c>
      <c r="C180" s="35">
        <v>575</v>
      </c>
      <c r="D180" s="19">
        <v>206</v>
      </c>
      <c r="E180" s="19">
        <v>193</v>
      </c>
      <c r="F180" s="20">
        <v>399</v>
      </c>
      <c r="G180" s="21">
        <v>69.391304347826093</v>
      </c>
      <c r="H180" s="35">
        <v>104</v>
      </c>
      <c r="I180" s="19">
        <v>0</v>
      </c>
      <c r="J180" s="19">
        <v>0</v>
      </c>
      <c r="K180" s="22">
        <v>0</v>
      </c>
      <c r="L180" s="21">
        <v>0</v>
      </c>
    </row>
    <row r="181" spans="1:12" ht="14.25" customHeight="1" outlineLevel="1" x14ac:dyDescent="0.2">
      <c r="A181" s="17" t="s">
        <v>263</v>
      </c>
      <c r="B181" s="23" t="s">
        <v>264</v>
      </c>
      <c r="C181" s="35">
        <v>895</v>
      </c>
      <c r="D181" s="19">
        <v>248</v>
      </c>
      <c r="E181" s="19">
        <v>244</v>
      </c>
      <c r="F181" s="20">
        <v>492</v>
      </c>
      <c r="G181" s="21">
        <v>54.972067039106143</v>
      </c>
      <c r="H181" s="35">
        <v>218</v>
      </c>
      <c r="I181" s="19">
        <v>4</v>
      </c>
      <c r="J181" s="19">
        <v>10</v>
      </c>
      <c r="K181" s="22">
        <v>14</v>
      </c>
      <c r="L181" s="21">
        <v>6.4220183486238538</v>
      </c>
    </row>
    <row r="182" spans="1:12" ht="14.25" customHeight="1" outlineLevel="1" x14ac:dyDescent="0.2">
      <c r="A182" s="17" t="s">
        <v>265</v>
      </c>
      <c r="B182" s="23" t="s">
        <v>266</v>
      </c>
      <c r="C182" s="35">
        <v>362</v>
      </c>
      <c r="D182" s="19">
        <v>128</v>
      </c>
      <c r="E182" s="19">
        <v>111</v>
      </c>
      <c r="F182" s="20">
        <v>239</v>
      </c>
      <c r="G182" s="21">
        <v>66.02209944751381</v>
      </c>
      <c r="H182" s="35">
        <v>112</v>
      </c>
      <c r="I182" s="19">
        <v>0</v>
      </c>
      <c r="J182" s="19">
        <v>0</v>
      </c>
      <c r="K182" s="22">
        <v>0</v>
      </c>
      <c r="L182" s="21">
        <v>0</v>
      </c>
    </row>
    <row r="183" spans="1:12" ht="14.25" customHeight="1" outlineLevel="1" x14ac:dyDescent="0.2">
      <c r="A183" s="17" t="s">
        <v>267</v>
      </c>
      <c r="B183" s="23" t="s">
        <v>268</v>
      </c>
      <c r="C183" s="19">
        <v>1159</v>
      </c>
      <c r="D183" s="19">
        <v>346</v>
      </c>
      <c r="E183" s="19">
        <v>325</v>
      </c>
      <c r="F183" s="20">
        <v>671</v>
      </c>
      <c r="G183" s="21">
        <v>57.894736842105267</v>
      </c>
      <c r="H183" s="35">
        <v>443</v>
      </c>
      <c r="I183" s="19">
        <v>1</v>
      </c>
      <c r="J183" s="19">
        <v>0</v>
      </c>
      <c r="K183" s="22">
        <v>1</v>
      </c>
      <c r="L183" s="21">
        <v>0.22573363431151239</v>
      </c>
    </row>
    <row r="184" spans="1:12" ht="14.25" customHeight="1" outlineLevel="1" x14ac:dyDescent="0.2">
      <c r="A184" s="17" t="s">
        <v>269</v>
      </c>
      <c r="B184" s="23" t="s">
        <v>270</v>
      </c>
      <c r="C184" s="19">
        <v>2337</v>
      </c>
      <c r="D184" s="19">
        <v>861</v>
      </c>
      <c r="E184" s="19">
        <v>836</v>
      </c>
      <c r="F184" s="20">
        <v>1697</v>
      </c>
      <c r="G184" s="21">
        <v>72.614462986735134</v>
      </c>
      <c r="H184" s="35">
        <v>699</v>
      </c>
      <c r="I184" s="19">
        <v>1</v>
      </c>
      <c r="J184" s="19">
        <v>2</v>
      </c>
      <c r="K184" s="22">
        <v>3</v>
      </c>
      <c r="L184" s="21">
        <v>0.42918454935622319</v>
      </c>
    </row>
    <row r="185" spans="1:12" ht="14.25" customHeight="1" outlineLevel="1" x14ac:dyDescent="0.2">
      <c r="A185" s="17" t="s">
        <v>271</v>
      </c>
      <c r="B185" s="23" t="s">
        <v>272</v>
      </c>
      <c r="C185" s="35">
        <v>348</v>
      </c>
      <c r="D185" s="19">
        <v>127</v>
      </c>
      <c r="E185" s="19">
        <v>104</v>
      </c>
      <c r="F185" s="20">
        <v>231</v>
      </c>
      <c r="G185" s="21">
        <v>66.379310344827587</v>
      </c>
      <c r="H185" s="35">
        <v>108</v>
      </c>
      <c r="I185" s="19">
        <v>0</v>
      </c>
      <c r="J185" s="19">
        <v>0</v>
      </c>
      <c r="K185" s="22">
        <v>0</v>
      </c>
      <c r="L185" s="21">
        <v>0</v>
      </c>
    </row>
    <row r="186" spans="1:12" ht="14.25" customHeight="1" outlineLevel="1" x14ac:dyDescent="0.2">
      <c r="A186" s="17" t="s">
        <v>273</v>
      </c>
      <c r="B186" s="23" t="s">
        <v>59</v>
      </c>
      <c r="C186" s="35">
        <v>704</v>
      </c>
      <c r="D186" s="19">
        <v>244</v>
      </c>
      <c r="E186" s="19">
        <v>241</v>
      </c>
      <c r="F186" s="20">
        <v>485</v>
      </c>
      <c r="G186" s="21">
        <v>68.892045454545453</v>
      </c>
      <c r="H186" s="35">
        <v>263</v>
      </c>
      <c r="I186" s="19">
        <v>0</v>
      </c>
      <c r="J186" s="19">
        <v>0</v>
      </c>
      <c r="K186" s="22">
        <v>0</v>
      </c>
      <c r="L186" s="21">
        <v>0</v>
      </c>
    </row>
    <row r="187" spans="1:12" ht="14.25" customHeight="1" outlineLevel="1" x14ac:dyDescent="0.2">
      <c r="A187" s="17" t="s">
        <v>274</v>
      </c>
      <c r="B187" s="23" t="s">
        <v>275</v>
      </c>
      <c r="C187" s="35">
        <v>753</v>
      </c>
      <c r="D187" s="19">
        <v>289</v>
      </c>
      <c r="E187" s="19">
        <v>245</v>
      </c>
      <c r="F187" s="20">
        <v>534</v>
      </c>
      <c r="G187" s="21">
        <v>70.916334661354583</v>
      </c>
      <c r="H187" s="35">
        <v>258</v>
      </c>
      <c r="I187" s="19">
        <v>0</v>
      </c>
      <c r="J187" s="19">
        <v>0</v>
      </c>
      <c r="K187" s="22">
        <v>0</v>
      </c>
      <c r="L187" s="21">
        <v>0</v>
      </c>
    </row>
    <row r="188" spans="1:12" ht="14.25" customHeight="1" outlineLevel="1" x14ac:dyDescent="0.2">
      <c r="A188" s="17" t="s">
        <v>276</v>
      </c>
      <c r="B188" s="23" t="s">
        <v>277</v>
      </c>
      <c r="C188" s="35">
        <v>245</v>
      </c>
      <c r="D188" s="19">
        <v>84</v>
      </c>
      <c r="E188" s="19">
        <v>71</v>
      </c>
      <c r="F188" s="20">
        <v>155</v>
      </c>
      <c r="G188" s="21">
        <v>63.265306122448983</v>
      </c>
      <c r="H188" s="35">
        <v>82</v>
      </c>
      <c r="I188" s="19">
        <v>0</v>
      </c>
      <c r="J188" s="19">
        <v>0</v>
      </c>
      <c r="K188" s="22">
        <v>0</v>
      </c>
      <c r="L188" s="21">
        <v>0</v>
      </c>
    </row>
    <row r="189" spans="1:12" ht="14.25" customHeight="1" outlineLevel="1" x14ac:dyDescent="0.2">
      <c r="A189" s="17" t="s">
        <v>278</v>
      </c>
      <c r="B189" s="23" t="s">
        <v>279</v>
      </c>
      <c r="C189" s="35">
        <v>232</v>
      </c>
      <c r="D189" s="19">
        <v>92</v>
      </c>
      <c r="E189" s="19">
        <v>62</v>
      </c>
      <c r="F189" s="20">
        <v>154</v>
      </c>
      <c r="G189" s="21">
        <v>66.379310344827587</v>
      </c>
      <c r="H189" s="35">
        <v>78</v>
      </c>
      <c r="I189" s="19">
        <v>1</v>
      </c>
      <c r="J189" s="19">
        <v>0</v>
      </c>
      <c r="K189" s="22">
        <v>1</v>
      </c>
      <c r="L189" s="21">
        <v>1.2820512820512819</v>
      </c>
    </row>
    <row r="190" spans="1:12" ht="14.25" customHeight="1" outlineLevel="1" x14ac:dyDescent="0.2">
      <c r="A190" s="17" t="s">
        <v>280</v>
      </c>
      <c r="B190" s="23" t="s">
        <v>281</v>
      </c>
      <c r="C190" s="35">
        <v>537</v>
      </c>
      <c r="D190" s="19">
        <v>197</v>
      </c>
      <c r="E190" s="19">
        <v>184</v>
      </c>
      <c r="F190" s="20">
        <v>381</v>
      </c>
      <c r="G190" s="21">
        <v>70.949720670391059</v>
      </c>
      <c r="H190" s="19">
        <v>152</v>
      </c>
      <c r="I190" s="19">
        <v>1</v>
      </c>
      <c r="J190" s="19">
        <v>1</v>
      </c>
      <c r="K190" s="22">
        <v>2</v>
      </c>
      <c r="L190" s="21">
        <v>1.3157894736842104</v>
      </c>
    </row>
    <row r="191" spans="1:12" ht="14.25" customHeight="1" outlineLevel="1" x14ac:dyDescent="0.2">
      <c r="A191" s="27" t="s">
        <v>282</v>
      </c>
      <c r="B191" s="28" t="s">
        <v>283</v>
      </c>
      <c r="C191" s="37">
        <v>65801</v>
      </c>
      <c r="D191" s="29">
        <v>23917</v>
      </c>
      <c r="E191" s="29">
        <v>22725</v>
      </c>
      <c r="F191" s="29">
        <v>46642</v>
      </c>
      <c r="G191" s="31">
        <v>70.883421224601449</v>
      </c>
      <c r="H191" s="29">
        <v>18770</v>
      </c>
      <c r="I191" s="29">
        <v>404</v>
      </c>
      <c r="J191" s="29">
        <v>339</v>
      </c>
      <c r="K191" s="36">
        <v>743</v>
      </c>
      <c r="L191" s="31">
        <v>3.9584443260522106</v>
      </c>
    </row>
    <row r="192" spans="1:12" ht="14.25" customHeight="1" outlineLevel="1" x14ac:dyDescent="0.2">
      <c r="A192" s="17" t="s">
        <v>284</v>
      </c>
      <c r="B192" s="23" t="s">
        <v>285</v>
      </c>
      <c r="C192" s="35">
        <v>653</v>
      </c>
      <c r="D192" s="19">
        <v>274</v>
      </c>
      <c r="E192" s="19">
        <v>256</v>
      </c>
      <c r="F192" s="20">
        <v>530</v>
      </c>
      <c r="G192" s="21">
        <v>81.163859111791723</v>
      </c>
      <c r="H192" s="35">
        <v>144</v>
      </c>
      <c r="I192" s="19">
        <v>1</v>
      </c>
      <c r="J192" s="19">
        <v>0</v>
      </c>
      <c r="K192" s="22">
        <v>1</v>
      </c>
      <c r="L192" s="21">
        <v>0.69444444444444442</v>
      </c>
    </row>
    <row r="193" spans="1:12" ht="14.25" customHeight="1" outlineLevel="1" x14ac:dyDescent="0.2">
      <c r="A193" s="17" t="s">
        <v>286</v>
      </c>
      <c r="B193" s="23" t="s">
        <v>287</v>
      </c>
      <c r="C193" s="19">
        <v>1078</v>
      </c>
      <c r="D193" s="19">
        <v>369</v>
      </c>
      <c r="E193" s="19">
        <v>365</v>
      </c>
      <c r="F193" s="20">
        <v>734</v>
      </c>
      <c r="G193" s="21">
        <v>68.08905380333951</v>
      </c>
      <c r="H193" s="35">
        <v>493</v>
      </c>
      <c r="I193" s="19">
        <v>8</v>
      </c>
      <c r="J193" s="19">
        <v>4</v>
      </c>
      <c r="K193" s="22">
        <v>12</v>
      </c>
      <c r="L193" s="21">
        <v>2.4340770791075048</v>
      </c>
    </row>
    <row r="194" spans="1:12" ht="14.25" customHeight="1" outlineLevel="1" x14ac:dyDescent="0.2">
      <c r="A194" s="17" t="s">
        <v>288</v>
      </c>
      <c r="B194" s="23" t="s">
        <v>289</v>
      </c>
      <c r="C194" s="19">
        <v>2181</v>
      </c>
      <c r="D194" s="19">
        <v>665</v>
      </c>
      <c r="E194" s="19">
        <v>564</v>
      </c>
      <c r="F194" s="20">
        <v>1229</v>
      </c>
      <c r="G194" s="21">
        <v>56.350298028427325</v>
      </c>
      <c r="H194" s="35">
        <v>846</v>
      </c>
      <c r="I194" s="19">
        <v>2</v>
      </c>
      <c r="J194" s="19">
        <v>0</v>
      </c>
      <c r="K194" s="22">
        <v>2</v>
      </c>
      <c r="L194" s="21">
        <v>0.2364066193853428</v>
      </c>
    </row>
    <row r="195" spans="1:12" ht="14.25" customHeight="1" outlineLevel="1" x14ac:dyDescent="0.2">
      <c r="A195" s="17" t="s">
        <v>290</v>
      </c>
      <c r="B195" s="23" t="s">
        <v>291</v>
      </c>
      <c r="C195" s="19">
        <v>1045</v>
      </c>
      <c r="D195" s="19">
        <v>271</v>
      </c>
      <c r="E195" s="19">
        <v>264</v>
      </c>
      <c r="F195" s="20">
        <v>535</v>
      </c>
      <c r="G195" s="21">
        <v>51.196172248803826</v>
      </c>
      <c r="H195" s="35">
        <v>-47</v>
      </c>
      <c r="I195" s="19">
        <v>0</v>
      </c>
      <c r="J195" s="19">
        <v>0</v>
      </c>
      <c r="K195" s="22">
        <v>0</v>
      </c>
      <c r="L195" s="21">
        <v>0</v>
      </c>
    </row>
    <row r="196" spans="1:12" ht="14.25" customHeight="1" outlineLevel="1" x14ac:dyDescent="0.2">
      <c r="A196" s="17" t="s">
        <v>292</v>
      </c>
      <c r="B196" s="23" t="s">
        <v>293</v>
      </c>
      <c r="C196" s="35">
        <v>872</v>
      </c>
      <c r="D196" s="19">
        <v>430</v>
      </c>
      <c r="E196" s="19">
        <v>424</v>
      </c>
      <c r="F196" s="20">
        <v>854</v>
      </c>
      <c r="G196" s="21">
        <v>97.935779816513758</v>
      </c>
      <c r="H196" s="35">
        <v>-62</v>
      </c>
      <c r="I196" s="19">
        <v>5</v>
      </c>
      <c r="J196" s="19">
        <v>10</v>
      </c>
      <c r="K196" s="22">
        <v>15</v>
      </c>
      <c r="L196" s="21">
        <v>-24.193548387096776</v>
      </c>
    </row>
    <row r="197" spans="1:12" ht="14.25" customHeight="1" outlineLevel="1" x14ac:dyDescent="0.2">
      <c r="A197" s="17" t="s">
        <v>294</v>
      </c>
      <c r="B197" s="23" t="s">
        <v>295</v>
      </c>
      <c r="C197" s="19">
        <v>1104</v>
      </c>
      <c r="D197" s="19">
        <v>387</v>
      </c>
      <c r="E197" s="19">
        <v>352</v>
      </c>
      <c r="F197" s="20">
        <v>739</v>
      </c>
      <c r="G197" s="21">
        <v>66.938405797101453</v>
      </c>
      <c r="H197" s="35">
        <v>213</v>
      </c>
      <c r="I197" s="19">
        <v>1</v>
      </c>
      <c r="J197" s="19">
        <v>0</v>
      </c>
      <c r="K197" s="22">
        <v>1</v>
      </c>
      <c r="L197" s="21">
        <v>0.46948356807511737</v>
      </c>
    </row>
    <row r="198" spans="1:12" ht="14.25" customHeight="1" outlineLevel="1" x14ac:dyDescent="0.2">
      <c r="A198" s="17" t="s">
        <v>296</v>
      </c>
      <c r="B198" s="23" t="s">
        <v>297</v>
      </c>
      <c r="C198" s="35">
        <v>603</v>
      </c>
      <c r="D198" s="19">
        <v>238</v>
      </c>
      <c r="E198" s="19">
        <v>252</v>
      </c>
      <c r="F198" s="20">
        <v>490</v>
      </c>
      <c r="G198" s="21">
        <v>81.260364842454393</v>
      </c>
      <c r="H198" s="35">
        <v>171</v>
      </c>
      <c r="I198" s="19">
        <v>8</v>
      </c>
      <c r="J198" s="19">
        <v>4</v>
      </c>
      <c r="K198" s="22">
        <v>12</v>
      </c>
      <c r="L198" s="21">
        <v>7.0175438596491224</v>
      </c>
    </row>
    <row r="199" spans="1:12" ht="14.25" customHeight="1" outlineLevel="1" x14ac:dyDescent="0.2">
      <c r="A199" s="17" t="s">
        <v>298</v>
      </c>
      <c r="B199" s="23" t="s">
        <v>299</v>
      </c>
      <c r="C199" s="19">
        <v>1108</v>
      </c>
      <c r="D199" s="19">
        <v>584</v>
      </c>
      <c r="E199" s="19">
        <v>533</v>
      </c>
      <c r="F199" s="20">
        <v>1117</v>
      </c>
      <c r="G199" s="21">
        <v>100.81227436823103</v>
      </c>
      <c r="H199" s="35">
        <v>47</v>
      </c>
      <c r="I199" s="19">
        <v>2</v>
      </c>
      <c r="J199" s="19">
        <v>2</v>
      </c>
      <c r="K199" s="22">
        <v>4</v>
      </c>
      <c r="L199" s="21">
        <v>8.5106382978723403</v>
      </c>
    </row>
    <row r="200" spans="1:12" ht="14.25" customHeight="1" outlineLevel="1" x14ac:dyDescent="0.2">
      <c r="A200" s="17" t="s">
        <v>300</v>
      </c>
      <c r="B200" s="23" t="s">
        <v>301</v>
      </c>
      <c r="C200" s="35">
        <v>887</v>
      </c>
      <c r="D200" s="19">
        <v>428</v>
      </c>
      <c r="E200" s="19">
        <v>391</v>
      </c>
      <c r="F200" s="20">
        <v>819</v>
      </c>
      <c r="G200" s="21">
        <v>92.333709131905294</v>
      </c>
      <c r="H200" s="35">
        <v>32</v>
      </c>
      <c r="I200" s="19">
        <v>0</v>
      </c>
      <c r="J200" s="19">
        <v>0</v>
      </c>
      <c r="K200" s="22">
        <v>0</v>
      </c>
      <c r="L200" s="21">
        <v>0</v>
      </c>
    </row>
    <row r="201" spans="1:12" ht="14.25" customHeight="1" outlineLevel="1" x14ac:dyDescent="0.2">
      <c r="A201" s="17" t="s">
        <v>302</v>
      </c>
      <c r="B201" s="23" t="s">
        <v>303</v>
      </c>
      <c r="C201" s="35">
        <v>916</v>
      </c>
      <c r="D201" s="19">
        <v>309</v>
      </c>
      <c r="E201" s="19">
        <v>291</v>
      </c>
      <c r="F201" s="20">
        <v>600</v>
      </c>
      <c r="G201" s="21">
        <v>65.502183406113531</v>
      </c>
      <c r="H201" s="35">
        <v>400</v>
      </c>
      <c r="I201" s="19">
        <v>0</v>
      </c>
      <c r="J201" s="19">
        <v>0</v>
      </c>
      <c r="K201" s="22">
        <v>0</v>
      </c>
      <c r="L201" s="21">
        <v>0</v>
      </c>
    </row>
    <row r="202" spans="1:12" ht="14.25" customHeight="1" outlineLevel="1" x14ac:dyDescent="0.2">
      <c r="A202" s="17" t="s">
        <v>304</v>
      </c>
      <c r="B202" s="23" t="s">
        <v>305</v>
      </c>
      <c r="C202" s="19">
        <v>2953</v>
      </c>
      <c r="D202" s="19">
        <v>969</v>
      </c>
      <c r="E202" s="19">
        <v>945</v>
      </c>
      <c r="F202" s="20">
        <v>1914</v>
      </c>
      <c r="G202" s="21">
        <v>64.81544192346766</v>
      </c>
      <c r="H202" s="35">
        <v>888</v>
      </c>
      <c r="I202" s="19">
        <v>28</v>
      </c>
      <c r="J202" s="19">
        <v>23</v>
      </c>
      <c r="K202" s="22">
        <v>51</v>
      </c>
      <c r="L202" s="21">
        <v>5.7432432432432439</v>
      </c>
    </row>
    <row r="203" spans="1:12" ht="14.25" customHeight="1" outlineLevel="1" x14ac:dyDescent="0.2">
      <c r="A203" s="17" t="s">
        <v>306</v>
      </c>
      <c r="B203" s="23" t="s">
        <v>307</v>
      </c>
      <c r="C203" s="19">
        <v>1017</v>
      </c>
      <c r="D203" s="19">
        <v>521</v>
      </c>
      <c r="E203" s="19">
        <v>488</v>
      </c>
      <c r="F203" s="20">
        <v>1009</v>
      </c>
      <c r="G203" s="21">
        <v>99.213372664700088</v>
      </c>
      <c r="H203" s="35">
        <v>22</v>
      </c>
      <c r="I203" s="19">
        <v>1</v>
      </c>
      <c r="J203" s="19">
        <v>4</v>
      </c>
      <c r="K203" s="22">
        <v>5</v>
      </c>
      <c r="L203" s="21">
        <v>22.727272727272727</v>
      </c>
    </row>
    <row r="204" spans="1:12" ht="14.25" customHeight="1" outlineLevel="1" x14ac:dyDescent="0.2">
      <c r="A204" s="17" t="s">
        <v>308</v>
      </c>
      <c r="B204" s="23" t="s">
        <v>309</v>
      </c>
      <c r="C204" s="19">
        <v>2031</v>
      </c>
      <c r="D204" s="19">
        <v>573</v>
      </c>
      <c r="E204" s="19">
        <v>502</v>
      </c>
      <c r="F204" s="20">
        <v>1075</v>
      </c>
      <c r="G204" s="21">
        <v>52.929591334318069</v>
      </c>
      <c r="H204" s="35">
        <v>815</v>
      </c>
      <c r="I204" s="19">
        <v>11</v>
      </c>
      <c r="J204" s="19">
        <v>6</v>
      </c>
      <c r="K204" s="22">
        <v>17</v>
      </c>
      <c r="L204" s="21">
        <v>2.0858895705521472</v>
      </c>
    </row>
    <row r="205" spans="1:12" ht="14.25" customHeight="1" outlineLevel="1" x14ac:dyDescent="0.2">
      <c r="A205" s="17" t="s">
        <v>310</v>
      </c>
      <c r="B205" s="23" t="s">
        <v>311</v>
      </c>
      <c r="C205" s="19">
        <v>1932</v>
      </c>
      <c r="D205" s="19">
        <v>545</v>
      </c>
      <c r="E205" s="19">
        <v>524</v>
      </c>
      <c r="F205" s="20">
        <v>1069</v>
      </c>
      <c r="G205" s="21">
        <v>55.331262939958592</v>
      </c>
      <c r="H205" s="35">
        <v>704</v>
      </c>
      <c r="I205" s="19">
        <v>34</v>
      </c>
      <c r="J205" s="19">
        <v>35</v>
      </c>
      <c r="K205" s="22">
        <v>69</v>
      </c>
      <c r="L205" s="21">
        <v>9.8011363636363633</v>
      </c>
    </row>
    <row r="206" spans="1:12" ht="14.25" customHeight="1" outlineLevel="1" x14ac:dyDescent="0.2">
      <c r="A206" s="17" t="s">
        <v>312</v>
      </c>
      <c r="B206" s="23" t="s">
        <v>313</v>
      </c>
      <c r="C206" s="19">
        <v>1858</v>
      </c>
      <c r="D206" s="19">
        <v>471</v>
      </c>
      <c r="E206" s="19">
        <v>444</v>
      </c>
      <c r="F206" s="20">
        <v>915</v>
      </c>
      <c r="G206" s="21">
        <v>49.246501614639399</v>
      </c>
      <c r="H206" s="35">
        <v>641</v>
      </c>
      <c r="I206" s="19">
        <v>3</v>
      </c>
      <c r="J206" s="19">
        <v>5</v>
      </c>
      <c r="K206" s="22">
        <v>8</v>
      </c>
      <c r="L206" s="21">
        <v>1.2480499219968799</v>
      </c>
    </row>
    <row r="207" spans="1:12" ht="14.25" customHeight="1" outlineLevel="1" x14ac:dyDescent="0.2">
      <c r="A207" s="17" t="s">
        <v>314</v>
      </c>
      <c r="B207" s="23" t="s">
        <v>140</v>
      </c>
      <c r="C207" s="35">
        <v>453</v>
      </c>
      <c r="D207" s="19">
        <v>246</v>
      </c>
      <c r="E207" s="19">
        <v>249</v>
      </c>
      <c r="F207" s="20">
        <v>495</v>
      </c>
      <c r="G207" s="21">
        <v>109.27152317880795</v>
      </c>
      <c r="H207" s="35">
        <v>27</v>
      </c>
      <c r="I207" s="19">
        <v>0</v>
      </c>
      <c r="J207" s="19">
        <v>0</v>
      </c>
      <c r="K207" s="22">
        <v>0</v>
      </c>
      <c r="L207" s="21">
        <v>0</v>
      </c>
    </row>
    <row r="208" spans="1:12" ht="14.25" customHeight="1" outlineLevel="1" x14ac:dyDescent="0.2">
      <c r="A208" s="17" t="s">
        <v>315</v>
      </c>
      <c r="B208" s="23" t="s">
        <v>316</v>
      </c>
      <c r="C208" s="19">
        <v>2131</v>
      </c>
      <c r="D208" s="19">
        <v>888</v>
      </c>
      <c r="E208" s="19">
        <v>790</v>
      </c>
      <c r="F208" s="20">
        <v>1678</v>
      </c>
      <c r="G208" s="21">
        <v>78.742374472078836</v>
      </c>
      <c r="H208" s="19">
        <v>667</v>
      </c>
      <c r="I208" s="19">
        <v>0</v>
      </c>
      <c r="J208" s="19">
        <v>0</v>
      </c>
      <c r="K208" s="22">
        <v>0</v>
      </c>
      <c r="L208" s="21">
        <v>0</v>
      </c>
    </row>
    <row r="209" spans="1:12" ht="14.25" customHeight="1" outlineLevel="1" x14ac:dyDescent="0.2">
      <c r="A209" s="17" t="s">
        <v>317</v>
      </c>
      <c r="B209" s="23" t="s">
        <v>318</v>
      </c>
      <c r="C209" s="35">
        <v>670</v>
      </c>
      <c r="D209" s="19">
        <v>529</v>
      </c>
      <c r="E209" s="19">
        <v>536</v>
      </c>
      <c r="F209" s="20">
        <v>1065</v>
      </c>
      <c r="G209" s="21">
        <v>158.95522388059703</v>
      </c>
      <c r="H209" s="35">
        <v>87</v>
      </c>
      <c r="I209" s="19">
        <v>87</v>
      </c>
      <c r="J209" s="19">
        <v>60</v>
      </c>
      <c r="K209" s="22">
        <v>147</v>
      </c>
      <c r="L209" s="21">
        <v>168.9655172413793</v>
      </c>
    </row>
    <row r="210" spans="1:12" ht="14.25" customHeight="1" outlineLevel="1" x14ac:dyDescent="0.2">
      <c r="A210" s="17" t="s">
        <v>319</v>
      </c>
      <c r="B210" s="23" t="s">
        <v>320</v>
      </c>
      <c r="C210" s="35">
        <v>616</v>
      </c>
      <c r="D210" s="19">
        <v>298</v>
      </c>
      <c r="E210" s="19">
        <v>272</v>
      </c>
      <c r="F210" s="20">
        <v>570</v>
      </c>
      <c r="G210" s="21">
        <v>92.532467532467535</v>
      </c>
      <c r="H210" s="19">
        <v>118</v>
      </c>
      <c r="I210" s="19">
        <v>7</v>
      </c>
      <c r="J210" s="19">
        <v>7</v>
      </c>
      <c r="K210" s="22">
        <v>14</v>
      </c>
      <c r="L210" s="21">
        <v>11.864406779661017</v>
      </c>
    </row>
    <row r="211" spans="1:12" ht="14.25" customHeight="1" outlineLevel="1" x14ac:dyDescent="0.2">
      <c r="A211" s="17" t="s">
        <v>321</v>
      </c>
      <c r="B211" s="23" t="s">
        <v>322</v>
      </c>
      <c r="C211" s="35">
        <v>590</v>
      </c>
      <c r="D211" s="19">
        <v>214</v>
      </c>
      <c r="E211" s="19">
        <v>224</v>
      </c>
      <c r="F211" s="20">
        <v>438</v>
      </c>
      <c r="G211" s="21">
        <v>74.237288135593218</v>
      </c>
      <c r="H211" s="19">
        <v>313</v>
      </c>
      <c r="I211" s="19">
        <v>2</v>
      </c>
      <c r="J211" s="19">
        <v>1</v>
      </c>
      <c r="K211" s="22">
        <v>3</v>
      </c>
      <c r="L211" s="21">
        <v>0.95846645367412142</v>
      </c>
    </row>
    <row r="212" spans="1:12" ht="14.25" customHeight="1" outlineLevel="1" x14ac:dyDescent="0.2">
      <c r="A212" s="17" t="s">
        <v>323</v>
      </c>
      <c r="B212" s="23" t="s">
        <v>324</v>
      </c>
      <c r="C212" s="19">
        <v>2289</v>
      </c>
      <c r="D212" s="19">
        <v>491</v>
      </c>
      <c r="E212" s="19">
        <v>481</v>
      </c>
      <c r="F212" s="20">
        <v>972</v>
      </c>
      <c r="G212" s="21">
        <v>42.463958060288334</v>
      </c>
      <c r="H212" s="19">
        <v>475</v>
      </c>
      <c r="I212" s="19">
        <v>13</v>
      </c>
      <c r="J212" s="19">
        <v>5</v>
      </c>
      <c r="K212" s="22">
        <v>18</v>
      </c>
      <c r="L212" s="21">
        <v>3.7894736842105265</v>
      </c>
    </row>
    <row r="213" spans="1:12" ht="14.25" customHeight="1" outlineLevel="1" x14ac:dyDescent="0.2">
      <c r="A213" s="17" t="s">
        <v>325</v>
      </c>
      <c r="B213" s="23" t="s">
        <v>326</v>
      </c>
      <c r="C213" s="35">
        <v>509</v>
      </c>
      <c r="D213" s="19">
        <v>575</v>
      </c>
      <c r="E213" s="19">
        <v>559</v>
      </c>
      <c r="F213" s="20">
        <v>1134</v>
      </c>
      <c r="G213" s="21">
        <v>222.78978388998036</v>
      </c>
      <c r="H213" s="19">
        <v>-58</v>
      </c>
      <c r="I213" s="19">
        <v>16</v>
      </c>
      <c r="J213" s="19">
        <v>5</v>
      </c>
      <c r="K213" s="22">
        <v>21</v>
      </c>
      <c r="L213" s="21">
        <v>-36.206896551724135</v>
      </c>
    </row>
    <row r="214" spans="1:12" ht="14.25" customHeight="1" outlineLevel="1" x14ac:dyDescent="0.2">
      <c r="A214" s="17" t="s">
        <v>327</v>
      </c>
      <c r="B214" s="23" t="s">
        <v>328</v>
      </c>
      <c r="C214" s="19">
        <v>3258</v>
      </c>
      <c r="D214" s="19">
        <v>668</v>
      </c>
      <c r="E214" s="19">
        <v>640</v>
      </c>
      <c r="F214" s="20">
        <v>1308</v>
      </c>
      <c r="G214" s="21">
        <v>40.147329650092075</v>
      </c>
      <c r="H214" s="19">
        <v>1131</v>
      </c>
      <c r="I214" s="19">
        <v>10</v>
      </c>
      <c r="J214" s="19">
        <v>8</v>
      </c>
      <c r="K214" s="22">
        <v>18</v>
      </c>
      <c r="L214" s="21">
        <v>1.5915119363395225</v>
      </c>
    </row>
    <row r="215" spans="1:12" ht="14.25" customHeight="1" outlineLevel="1" x14ac:dyDescent="0.2">
      <c r="A215" s="17" t="s">
        <v>329</v>
      </c>
      <c r="B215" s="23" t="s">
        <v>330</v>
      </c>
      <c r="C215" s="19">
        <v>1685</v>
      </c>
      <c r="D215" s="19">
        <v>1010</v>
      </c>
      <c r="E215" s="19">
        <v>977</v>
      </c>
      <c r="F215" s="20">
        <v>1987</v>
      </c>
      <c r="G215" s="21">
        <v>117.92284866468843</v>
      </c>
      <c r="H215" s="19">
        <v>237</v>
      </c>
      <c r="I215" s="19">
        <v>28</v>
      </c>
      <c r="J215" s="19">
        <v>35</v>
      </c>
      <c r="K215" s="22">
        <v>63</v>
      </c>
      <c r="L215" s="21">
        <v>26.582278481012654</v>
      </c>
    </row>
    <row r="216" spans="1:12" ht="14.25" customHeight="1" outlineLevel="1" x14ac:dyDescent="0.2">
      <c r="A216" s="17" t="s">
        <v>331</v>
      </c>
      <c r="B216" s="23" t="s">
        <v>332</v>
      </c>
      <c r="C216" s="19">
        <v>2725</v>
      </c>
      <c r="D216" s="19">
        <v>723</v>
      </c>
      <c r="E216" s="19">
        <v>733</v>
      </c>
      <c r="F216" s="20">
        <v>1456</v>
      </c>
      <c r="G216" s="21">
        <v>53.431192660550465</v>
      </c>
      <c r="H216" s="19">
        <v>1024</v>
      </c>
      <c r="I216" s="19">
        <v>0</v>
      </c>
      <c r="J216" s="19">
        <v>0</v>
      </c>
      <c r="K216" s="22">
        <v>0</v>
      </c>
      <c r="L216" s="21">
        <v>0</v>
      </c>
    </row>
    <row r="217" spans="1:12" ht="14.25" customHeight="1" outlineLevel="1" x14ac:dyDescent="0.2">
      <c r="A217" s="17" t="s">
        <v>333</v>
      </c>
      <c r="B217" s="23" t="s">
        <v>334</v>
      </c>
      <c r="C217" s="19">
        <v>1650</v>
      </c>
      <c r="D217" s="19">
        <v>722</v>
      </c>
      <c r="E217" s="19">
        <v>670</v>
      </c>
      <c r="F217" s="20">
        <v>1392</v>
      </c>
      <c r="G217" s="21">
        <v>84.36363636363636</v>
      </c>
      <c r="H217" s="19">
        <v>661</v>
      </c>
      <c r="I217" s="19">
        <v>8</v>
      </c>
      <c r="J217" s="19">
        <v>5</v>
      </c>
      <c r="K217" s="22">
        <v>13</v>
      </c>
      <c r="L217" s="21">
        <v>1.9667170953101363</v>
      </c>
    </row>
    <row r="218" spans="1:12" ht="14.25" customHeight="1" outlineLevel="1" x14ac:dyDescent="0.2">
      <c r="A218" s="17" t="s">
        <v>335</v>
      </c>
      <c r="B218" s="23" t="s">
        <v>336</v>
      </c>
      <c r="C218" s="35">
        <v>886</v>
      </c>
      <c r="D218" s="19">
        <v>349</v>
      </c>
      <c r="E218" s="19">
        <v>368</v>
      </c>
      <c r="F218" s="20">
        <v>717</v>
      </c>
      <c r="G218" s="21">
        <v>80.925507900677189</v>
      </c>
      <c r="H218" s="35">
        <v>307</v>
      </c>
      <c r="I218" s="19">
        <v>0</v>
      </c>
      <c r="J218" s="19">
        <v>1</v>
      </c>
      <c r="K218" s="22">
        <v>1</v>
      </c>
      <c r="L218" s="21">
        <v>0.32573289902280134</v>
      </c>
    </row>
    <row r="219" spans="1:12" ht="14.25" customHeight="1" outlineLevel="1" x14ac:dyDescent="0.2">
      <c r="A219" s="17" t="s">
        <v>337</v>
      </c>
      <c r="B219" s="23" t="s">
        <v>338</v>
      </c>
      <c r="C219" s="35">
        <v>499</v>
      </c>
      <c r="D219" s="19">
        <v>285</v>
      </c>
      <c r="E219" s="19">
        <v>249</v>
      </c>
      <c r="F219" s="20">
        <v>534</v>
      </c>
      <c r="G219" s="21">
        <v>107.01402805611222</v>
      </c>
      <c r="H219" s="35">
        <v>119</v>
      </c>
      <c r="I219" s="19">
        <v>0</v>
      </c>
      <c r="J219" s="19">
        <v>4</v>
      </c>
      <c r="K219" s="22">
        <v>4</v>
      </c>
      <c r="L219" s="21">
        <v>3.3613445378151261</v>
      </c>
    </row>
    <row r="220" spans="1:12" ht="14.25" customHeight="1" outlineLevel="1" x14ac:dyDescent="0.2">
      <c r="A220" s="17" t="s">
        <v>339</v>
      </c>
      <c r="B220" s="23" t="s">
        <v>340</v>
      </c>
      <c r="C220" s="19">
        <v>1613</v>
      </c>
      <c r="D220" s="19">
        <v>430</v>
      </c>
      <c r="E220" s="19">
        <v>414</v>
      </c>
      <c r="F220" s="20">
        <v>844</v>
      </c>
      <c r="G220" s="21">
        <v>52.324860508369497</v>
      </c>
      <c r="H220" s="19">
        <v>380</v>
      </c>
      <c r="I220" s="19">
        <v>0</v>
      </c>
      <c r="J220" s="19">
        <v>0</v>
      </c>
      <c r="K220" s="22">
        <v>0</v>
      </c>
      <c r="L220" s="21">
        <v>0</v>
      </c>
    </row>
    <row r="221" spans="1:12" ht="14.25" customHeight="1" outlineLevel="1" x14ac:dyDescent="0.2">
      <c r="A221" s="17" t="s">
        <v>341</v>
      </c>
      <c r="B221" s="23" t="s">
        <v>342</v>
      </c>
      <c r="C221" s="19">
        <v>1393</v>
      </c>
      <c r="D221" s="19">
        <v>508</v>
      </c>
      <c r="E221" s="19">
        <v>473</v>
      </c>
      <c r="F221" s="20">
        <v>981</v>
      </c>
      <c r="G221" s="21">
        <v>70.423546302943279</v>
      </c>
      <c r="H221" s="19">
        <v>433</v>
      </c>
      <c r="I221" s="19">
        <v>3</v>
      </c>
      <c r="J221" s="19">
        <v>5</v>
      </c>
      <c r="K221" s="22">
        <v>8</v>
      </c>
      <c r="L221" s="21">
        <v>1.8475750577367205</v>
      </c>
    </row>
    <row r="222" spans="1:12" ht="14.25" customHeight="1" outlineLevel="1" x14ac:dyDescent="0.2">
      <c r="A222" s="17" t="s">
        <v>343</v>
      </c>
      <c r="B222" s="23" t="s">
        <v>344</v>
      </c>
      <c r="C222" s="19">
        <v>4804</v>
      </c>
      <c r="D222" s="19">
        <v>928</v>
      </c>
      <c r="E222" s="19">
        <v>845</v>
      </c>
      <c r="F222" s="20">
        <v>1773</v>
      </c>
      <c r="G222" s="21">
        <v>36.906744379683602</v>
      </c>
      <c r="H222" s="19">
        <v>1681</v>
      </c>
      <c r="I222" s="19">
        <v>34</v>
      </c>
      <c r="J222" s="19">
        <v>36</v>
      </c>
      <c r="K222" s="22">
        <v>70</v>
      </c>
      <c r="L222" s="21">
        <v>4.1641879833432487</v>
      </c>
    </row>
    <row r="223" spans="1:12" ht="14.25" customHeight="1" outlineLevel="1" x14ac:dyDescent="0.2">
      <c r="A223" s="17" t="s">
        <v>345</v>
      </c>
      <c r="B223" s="23" t="s">
        <v>346</v>
      </c>
      <c r="C223" s="19">
        <v>2034</v>
      </c>
      <c r="D223" s="19">
        <v>1015</v>
      </c>
      <c r="E223" s="19">
        <v>994</v>
      </c>
      <c r="F223" s="20">
        <v>2009</v>
      </c>
      <c r="G223" s="21">
        <v>98.770894788593893</v>
      </c>
      <c r="H223" s="19">
        <v>649</v>
      </c>
      <c r="I223" s="19">
        <v>12</v>
      </c>
      <c r="J223" s="19">
        <v>15</v>
      </c>
      <c r="K223" s="22">
        <v>27</v>
      </c>
      <c r="L223" s="21">
        <v>4.1602465331278893</v>
      </c>
    </row>
    <row r="224" spans="1:12" ht="14.25" customHeight="1" outlineLevel="1" x14ac:dyDescent="0.2">
      <c r="A224" s="17" t="s">
        <v>347</v>
      </c>
      <c r="B224" s="23" t="s">
        <v>348</v>
      </c>
      <c r="C224" s="19">
        <v>1014</v>
      </c>
      <c r="D224" s="19">
        <v>553</v>
      </c>
      <c r="E224" s="19">
        <v>564</v>
      </c>
      <c r="F224" s="20">
        <v>1117</v>
      </c>
      <c r="G224" s="21">
        <v>110.15779092702169</v>
      </c>
      <c r="H224" s="35">
        <v>534</v>
      </c>
      <c r="I224" s="19">
        <v>24</v>
      </c>
      <c r="J224" s="19">
        <v>27</v>
      </c>
      <c r="K224" s="22">
        <v>51</v>
      </c>
      <c r="L224" s="21">
        <v>9.5505617977528079</v>
      </c>
    </row>
    <row r="225" spans="1:12" ht="14.25" customHeight="1" outlineLevel="1" x14ac:dyDescent="0.2">
      <c r="A225" s="17" t="s">
        <v>349</v>
      </c>
      <c r="B225" s="23" t="s">
        <v>350</v>
      </c>
      <c r="C225" s="19">
        <v>1155</v>
      </c>
      <c r="D225" s="19">
        <v>453</v>
      </c>
      <c r="E225" s="19">
        <v>419</v>
      </c>
      <c r="F225" s="20">
        <v>872</v>
      </c>
      <c r="G225" s="21">
        <v>75.497835497835496</v>
      </c>
      <c r="H225" s="35">
        <v>279</v>
      </c>
      <c r="I225" s="19">
        <v>11</v>
      </c>
      <c r="J225" s="19">
        <v>2</v>
      </c>
      <c r="K225" s="22">
        <v>13</v>
      </c>
      <c r="L225" s="21">
        <v>4.6594982078853047</v>
      </c>
    </row>
    <row r="226" spans="1:12" ht="14.25" customHeight="1" outlineLevel="1" x14ac:dyDescent="0.2">
      <c r="A226" s="17" t="s">
        <v>351</v>
      </c>
      <c r="B226" s="23" t="s">
        <v>168</v>
      </c>
      <c r="C226" s="35">
        <v>729</v>
      </c>
      <c r="D226" s="19">
        <v>288</v>
      </c>
      <c r="E226" s="19">
        <v>287</v>
      </c>
      <c r="F226" s="20">
        <v>575</v>
      </c>
      <c r="G226" s="21">
        <v>78.875171467764062</v>
      </c>
      <c r="H226" s="19">
        <v>266</v>
      </c>
      <c r="I226" s="19">
        <v>0</v>
      </c>
      <c r="J226" s="19">
        <v>0</v>
      </c>
      <c r="K226" s="22">
        <v>0</v>
      </c>
      <c r="L226" s="21">
        <v>0</v>
      </c>
    </row>
    <row r="227" spans="1:12" ht="14.25" customHeight="1" outlineLevel="1" x14ac:dyDescent="0.2">
      <c r="A227" s="17" t="s">
        <v>352</v>
      </c>
      <c r="B227" s="23" t="s">
        <v>60</v>
      </c>
      <c r="C227" s="35">
        <v>735</v>
      </c>
      <c r="D227" s="19">
        <v>294</v>
      </c>
      <c r="E227" s="19">
        <v>303</v>
      </c>
      <c r="F227" s="20">
        <v>597</v>
      </c>
      <c r="G227" s="21">
        <v>81.224489795918359</v>
      </c>
      <c r="H227" s="19">
        <v>215</v>
      </c>
      <c r="I227" s="19">
        <v>5</v>
      </c>
      <c r="J227" s="19">
        <v>4</v>
      </c>
      <c r="K227" s="22">
        <v>9</v>
      </c>
      <c r="L227" s="21">
        <v>4.1860465116279073</v>
      </c>
    </row>
    <row r="228" spans="1:12" ht="14.25" customHeight="1" outlineLevel="1" x14ac:dyDescent="0.2">
      <c r="A228" s="17" t="s">
        <v>353</v>
      </c>
      <c r="B228" s="23" t="s">
        <v>354</v>
      </c>
      <c r="C228" s="19">
        <v>2066</v>
      </c>
      <c r="D228" s="19">
        <v>587</v>
      </c>
      <c r="E228" s="19">
        <v>597</v>
      </c>
      <c r="F228" s="20">
        <v>1184</v>
      </c>
      <c r="G228" s="21">
        <v>57.308809293320429</v>
      </c>
      <c r="H228" s="19">
        <v>92</v>
      </c>
      <c r="I228" s="19">
        <v>4</v>
      </c>
      <c r="J228" s="19">
        <v>4</v>
      </c>
      <c r="K228" s="22">
        <v>8</v>
      </c>
      <c r="L228" s="21">
        <v>8.695652173913043</v>
      </c>
    </row>
    <row r="229" spans="1:12" ht="14.25" customHeight="1" outlineLevel="1" x14ac:dyDescent="0.2">
      <c r="A229" s="17" t="s">
        <v>355</v>
      </c>
      <c r="B229" s="23" t="s">
        <v>226</v>
      </c>
      <c r="C229" s="35">
        <v>649</v>
      </c>
      <c r="D229" s="19">
        <v>626</v>
      </c>
      <c r="E229" s="19">
        <v>518</v>
      </c>
      <c r="F229" s="20">
        <v>1144</v>
      </c>
      <c r="G229" s="21">
        <v>176.27118644067795</v>
      </c>
      <c r="H229" s="35">
        <v>261</v>
      </c>
      <c r="I229" s="19">
        <v>0</v>
      </c>
      <c r="J229" s="19">
        <v>0</v>
      </c>
      <c r="K229" s="22">
        <v>0</v>
      </c>
      <c r="L229" s="21">
        <v>0</v>
      </c>
    </row>
    <row r="230" spans="1:12" ht="14.25" customHeight="1" outlineLevel="1" x14ac:dyDescent="0.2">
      <c r="A230" s="17" t="s">
        <v>356</v>
      </c>
      <c r="B230" s="23" t="s">
        <v>275</v>
      </c>
      <c r="C230" s="35">
        <v>235</v>
      </c>
      <c r="D230" s="19">
        <v>210</v>
      </c>
      <c r="E230" s="19">
        <v>202</v>
      </c>
      <c r="F230" s="20">
        <v>412</v>
      </c>
      <c r="G230" s="21">
        <v>175.31914893617022</v>
      </c>
      <c r="H230" s="35">
        <v>92</v>
      </c>
      <c r="I230" s="19">
        <v>1</v>
      </c>
      <c r="J230" s="19">
        <v>2</v>
      </c>
      <c r="K230" s="22">
        <v>3</v>
      </c>
      <c r="L230" s="21">
        <v>3.2608695652173911</v>
      </c>
    </row>
    <row r="231" spans="1:12" ht="14.25" customHeight="1" outlineLevel="1" x14ac:dyDescent="0.2">
      <c r="A231" s="17" t="s">
        <v>357</v>
      </c>
      <c r="B231" s="23" t="s">
        <v>358</v>
      </c>
      <c r="C231" s="19">
        <v>1079</v>
      </c>
      <c r="D231" s="19">
        <v>241</v>
      </c>
      <c r="E231" s="19">
        <v>219</v>
      </c>
      <c r="F231" s="20">
        <v>460</v>
      </c>
      <c r="G231" s="21">
        <v>42.632066728452273</v>
      </c>
      <c r="H231" s="35">
        <v>264</v>
      </c>
      <c r="I231" s="19">
        <v>0</v>
      </c>
      <c r="J231" s="19">
        <v>0</v>
      </c>
      <c r="K231" s="22">
        <v>0</v>
      </c>
      <c r="L231" s="21">
        <v>0</v>
      </c>
    </row>
    <row r="232" spans="1:12" ht="14.25" customHeight="1" outlineLevel="1" x14ac:dyDescent="0.2">
      <c r="A232" s="17" t="s">
        <v>359</v>
      </c>
      <c r="B232" s="23" t="s">
        <v>360</v>
      </c>
      <c r="C232" s="35">
        <v>902</v>
      </c>
      <c r="D232" s="19">
        <v>380</v>
      </c>
      <c r="E232" s="19">
        <v>340</v>
      </c>
      <c r="F232" s="20">
        <v>720</v>
      </c>
      <c r="G232" s="21">
        <v>79.822616407982267</v>
      </c>
      <c r="H232" s="35">
        <v>296</v>
      </c>
      <c r="I232" s="19">
        <v>0</v>
      </c>
      <c r="J232" s="19">
        <v>0</v>
      </c>
      <c r="K232" s="22">
        <v>0</v>
      </c>
      <c r="L232" s="21">
        <v>0</v>
      </c>
    </row>
    <row r="233" spans="1:12" ht="14.25" customHeight="1" outlineLevel="1" x14ac:dyDescent="0.2">
      <c r="A233" s="17" t="s">
        <v>361</v>
      </c>
      <c r="B233" s="23" t="s">
        <v>362</v>
      </c>
      <c r="C233" s="19">
        <v>1023</v>
      </c>
      <c r="D233" s="19">
        <v>394</v>
      </c>
      <c r="E233" s="19">
        <v>390</v>
      </c>
      <c r="F233" s="20">
        <v>784</v>
      </c>
      <c r="G233" s="21">
        <v>76.637341153470189</v>
      </c>
      <c r="H233" s="35">
        <v>553</v>
      </c>
      <c r="I233" s="19">
        <v>11</v>
      </c>
      <c r="J233" s="19">
        <v>2</v>
      </c>
      <c r="K233" s="22">
        <v>13</v>
      </c>
      <c r="L233" s="21">
        <v>2.3508137432188065</v>
      </c>
    </row>
    <row r="234" spans="1:12" ht="14.25" customHeight="1" outlineLevel="1" x14ac:dyDescent="0.2">
      <c r="A234" s="17" t="s">
        <v>363</v>
      </c>
      <c r="B234" s="23" t="s">
        <v>364</v>
      </c>
      <c r="C234" s="19">
        <v>1600</v>
      </c>
      <c r="D234" s="19">
        <v>459</v>
      </c>
      <c r="E234" s="19">
        <v>413</v>
      </c>
      <c r="F234" s="20">
        <v>872</v>
      </c>
      <c r="G234" s="21">
        <v>54.500000000000007</v>
      </c>
      <c r="H234" s="35">
        <v>598</v>
      </c>
      <c r="I234" s="19">
        <v>3</v>
      </c>
      <c r="J234" s="19">
        <v>1</v>
      </c>
      <c r="K234" s="22">
        <v>4</v>
      </c>
      <c r="L234" s="21">
        <v>0.66889632107023411</v>
      </c>
    </row>
    <row r="235" spans="1:12" ht="14.25" customHeight="1" outlineLevel="1" x14ac:dyDescent="0.2">
      <c r="A235" s="17" t="s">
        <v>365</v>
      </c>
      <c r="B235" s="23" t="s">
        <v>366</v>
      </c>
      <c r="C235" s="19">
        <v>1426</v>
      </c>
      <c r="D235" s="19">
        <v>595</v>
      </c>
      <c r="E235" s="19">
        <v>560</v>
      </c>
      <c r="F235" s="20">
        <v>1155</v>
      </c>
      <c r="G235" s="21">
        <v>80.995792426367458</v>
      </c>
      <c r="H235" s="19">
        <v>26</v>
      </c>
      <c r="I235" s="19">
        <v>8</v>
      </c>
      <c r="J235" s="19">
        <v>5</v>
      </c>
      <c r="K235" s="22">
        <v>13</v>
      </c>
      <c r="L235" s="21">
        <v>50</v>
      </c>
    </row>
    <row r="236" spans="1:12" ht="14.25" customHeight="1" outlineLevel="1" x14ac:dyDescent="0.2">
      <c r="A236" s="17" t="s">
        <v>367</v>
      </c>
      <c r="B236" s="23" t="s">
        <v>368</v>
      </c>
      <c r="C236" s="19">
        <v>3165</v>
      </c>
      <c r="D236" s="19">
        <v>876</v>
      </c>
      <c r="E236" s="19">
        <v>803</v>
      </c>
      <c r="F236" s="20">
        <v>1679</v>
      </c>
      <c r="G236" s="21">
        <v>53.048973143759866</v>
      </c>
      <c r="H236" s="19">
        <v>1184</v>
      </c>
      <c r="I236" s="19">
        <v>0</v>
      </c>
      <c r="J236" s="19">
        <v>1</v>
      </c>
      <c r="K236" s="22">
        <v>1</v>
      </c>
      <c r="L236" s="21">
        <v>8.4459459459459457E-2</v>
      </c>
    </row>
    <row r="237" spans="1:12" ht="14.25" customHeight="1" outlineLevel="1" x14ac:dyDescent="0.2">
      <c r="A237" s="17" t="s">
        <v>369</v>
      </c>
      <c r="B237" s="23" t="s">
        <v>370</v>
      </c>
      <c r="C237" s="19">
        <v>1327</v>
      </c>
      <c r="D237" s="19">
        <v>711</v>
      </c>
      <c r="E237" s="19">
        <v>693</v>
      </c>
      <c r="F237" s="20">
        <v>1404</v>
      </c>
      <c r="G237" s="21">
        <v>105.80256217030896</v>
      </c>
      <c r="H237" s="19">
        <v>623</v>
      </c>
      <c r="I237" s="19">
        <v>4</v>
      </c>
      <c r="J237" s="19">
        <v>6</v>
      </c>
      <c r="K237" s="22">
        <v>10</v>
      </c>
      <c r="L237" s="21">
        <v>1.6051364365971106</v>
      </c>
    </row>
    <row r="238" spans="1:12" ht="14.25" customHeight="1" outlineLevel="1" x14ac:dyDescent="0.2">
      <c r="A238" s="17" t="s">
        <v>371</v>
      </c>
      <c r="B238" s="23" t="s">
        <v>372</v>
      </c>
      <c r="C238" s="35">
        <v>653</v>
      </c>
      <c r="D238" s="19">
        <v>337</v>
      </c>
      <c r="E238" s="19">
        <v>348</v>
      </c>
      <c r="F238" s="20">
        <v>685</v>
      </c>
      <c r="G238" s="21">
        <v>104.90045941807044</v>
      </c>
      <c r="H238" s="19">
        <v>-71</v>
      </c>
      <c r="I238" s="19">
        <v>9</v>
      </c>
      <c r="J238" s="19">
        <v>5</v>
      </c>
      <c r="K238" s="22">
        <v>14</v>
      </c>
      <c r="L238" s="21">
        <v>-19.718309859154928</v>
      </c>
    </row>
    <row r="239" spans="1:12" ht="14.25" customHeight="1" outlineLevel="1" x14ac:dyDescent="0.2">
      <c r="A239" s="27" t="s">
        <v>373</v>
      </c>
      <c r="B239" s="28" t="s">
        <v>374</v>
      </c>
      <c r="C239" s="38">
        <v>3646</v>
      </c>
      <c r="D239" s="29">
        <v>455</v>
      </c>
      <c r="E239" s="29">
        <v>455</v>
      </c>
      <c r="F239" s="29">
        <v>910</v>
      </c>
      <c r="G239" s="31">
        <v>24.958859023587493</v>
      </c>
      <c r="H239" s="38">
        <v>1815</v>
      </c>
      <c r="I239" s="29">
        <v>58</v>
      </c>
      <c r="J239" s="29">
        <v>21</v>
      </c>
      <c r="K239" s="36">
        <v>79</v>
      </c>
      <c r="L239" s="31">
        <v>4.3526170798898072</v>
      </c>
    </row>
    <row r="240" spans="1:12" ht="14.25" customHeight="1" collapsed="1" x14ac:dyDescent="0.2">
      <c r="A240" s="14" t="s">
        <v>375</v>
      </c>
      <c r="B240" s="8" t="s">
        <v>376</v>
      </c>
      <c r="C240" s="9">
        <v>69664</v>
      </c>
      <c r="D240" s="9">
        <v>23944</v>
      </c>
      <c r="E240" s="9">
        <v>22509</v>
      </c>
      <c r="F240" s="9">
        <v>46453</v>
      </c>
      <c r="G240" s="25">
        <v>66.681499770326141</v>
      </c>
      <c r="H240" s="9">
        <v>20601</v>
      </c>
      <c r="I240" s="9">
        <v>447</v>
      </c>
      <c r="J240" s="9">
        <v>448</v>
      </c>
      <c r="K240" s="16">
        <v>895</v>
      </c>
      <c r="L240" s="25">
        <v>4.3444492985777394</v>
      </c>
    </row>
    <row r="241" spans="1:12" ht="14.25" customHeight="1" outlineLevel="1" x14ac:dyDescent="0.2">
      <c r="A241" s="27" t="s">
        <v>377</v>
      </c>
      <c r="B241" s="28" t="s">
        <v>378</v>
      </c>
      <c r="C241" s="38">
        <v>259</v>
      </c>
      <c r="D241" s="29">
        <v>90</v>
      </c>
      <c r="E241" s="29">
        <v>100</v>
      </c>
      <c r="F241" s="29">
        <v>190</v>
      </c>
      <c r="G241" s="31">
        <v>73.359073359073363</v>
      </c>
      <c r="H241" s="38">
        <v>44</v>
      </c>
      <c r="I241" s="29">
        <v>1</v>
      </c>
      <c r="J241" s="29">
        <v>1</v>
      </c>
      <c r="K241" s="36">
        <v>2</v>
      </c>
      <c r="L241" s="31">
        <v>4.5454545454545459</v>
      </c>
    </row>
    <row r="242" spans="1:12" ht="14.25" customHeight="1" outlineLevel="1" x14ac:dyDescent="0.2">
      <c r="A242" s="17" t="s">
        <v>379</v>
      </c>
      <c r="B242" s="23" t="s">
        <v>380</v>
      </c>
      <c r="C242" s="35">
        <v>159</v>
      </c>
      <c r="D242" s="19">
        <v>60</v>
      </c>
      <c r="E242" s="19">
        <v>64</v>
      </c>
      <c r="F242" s="20">
        <v>124</v>
      </c>
      <c r="G242" s="21">
        <v>77.987421383647799</v>
      </c>
      <c r="H242" s="35">
        <v>27</v>
      </c>
      <c r="I242" s="19">
        <v>0</v>
      </c>
      <c r="J242" s="19">
        <v>1</v>
      </c>
      <c r="K242" s="22">
        <v>1</v>
      </c>
      <c r="L242" s="21">
        <v>3.7037037037037033</v>
      </c>
    </row>
    <row r="243" spans="1:12" ht="14.25" customHeight="1" outlineLevel="1" x14ac:dyDescent="0.2">
      <c r="A243" s="17" t="s">
        <v>381</v>
      </c>
      <c r="B243" s="23" t="s">
        <v>382</v>
      </c>
      <c r="C243" s="35">
        <v>36</v>
      </c>
      <c r="D243" s="19">
        <v>6</v>
      </c>
      <c r="E243" s="19">
        <v>9</v>
      </c>
      <c r="F243" s="20">
        <v>15</v>
      </c>
      <c r="G243" s="21">
        <v>41.666666666666671</v>
      </c>
      <c r="H243" s="35">
        <v>4</v>
      </c>
      <c r="I243" s="19">
        <v>0</v>
      </c>
      <c r="J243" s="19">
        <v>0</v>
      </c>
      <c r="K243" s="22">
        <v>0</v>
      </c>
      <c r="L243" s="21">
        <v>0</v>
      </c>
    </row>
    <row r="244" spans="1:12" ht="14.25" customHeight="1" outlineLevel="1" x14ac:dyDescent="0.2">
      <c r="A244" s="17" t="s">
        <v>383</v>
      </c>
      <c r="B244" s="23" t="s">
        <v>384</v>
      </c>
      <c r="C244" s="35">
        <v>15</v>
      </c>
      <c r="D244" s="19">
        <v>8</v>
      </c>
      <c r="E244" s="19">
        <v>9</v>
      </c>
      <c r="F244" s="20">
        <v>17</v>
      </c>
      <c r="G244" s="21">
        <v>113.33333333333333</v>
      </c>
      <c r="H244" s="35">
        <v>0</v>
      </c>
      <c r="I244" s="19">
        <v>0</v>
      </c>
      <c r="J244" s="19">
        <v>0</v>
      </c>
      <c r="K244" s="22">
        <v>0</v>
      </c>
      <c r="L244" s="21">
        <v>0</v>
      </c>
    </row>
    <row r="245" spans="1:12" ht="14.25" customHeight="1" outlineLevel="1" x14ac:dyDescent="0.2">
      <c r="A245" s="17" t="s">
        <v>385</v>
      </c>
      <c r="B245" s="23" t="s">
        <v>386</v>
      </c>
      <c r="C245" s="35">
        <v>20</v>
      </c>
      <c r="D245" s="19">
        <v>6</v>
      </c>
      <c r="E245" s="19">
        <v>7</v>
      </c>
      <c r="F245" s="20">
        <v>13</v>
      </c>
      <c r="G245" s="21">
        <v>65</v>
      </c>
      <c r="H245" s="35">
        <v>6</v>
      </c>
      <c r="I245" s="19">
        <v>0</v>
      </c>
      <c r="J245" s="19">
        <v>0</v>
      </c>
      <c r="K245" s="22">
        <v>0</v>
      </c>
      <c r="L245" s="21">
        <v>0</v>
      </c>
    </row>
    <row r="246" spans="1:12" ht="14.25" customHeight="1" outlineLevel="1" x14ac:dyDescent="0.2">
      <c r="A246" s="17" t="s">
        <v>387</v>
      </c>
      <c r="B246" s="23" t="s">
        <v>388</v>
      </c>
      <c r="C246" s="35">
        <v>16</v>
      </c>
      <c r="D246" s="19">
        <v>8</v>
      </c>
      <c r="E246" s="19">
        <v>3</v>
      </c>
      <c r="F246" s="20">
        <v>11</v>
      </c>
      <c r="G246" s="21">
        <v>68.75</v>
      </c>
      <c r="H246" s="35">
        <v>7</v>
      </c>
      <c r="I246" s="19">
        <v>0</v>
      </c>
      <c r="J246" s="19">
        <v>0</v>
      </c>
      <c r="K246" s="22">
        <v>0</v>
      </c>
      <c r="L246" s="21">
        <v>0</v>
      </c>
    </row>
    <row r="247" spans="1:12" ht="14.25" customHeight="1" outlineLevel="1" x14ac:dyDescent="0.2">
      <c r="A247" s="17" t="s">
        <v>389</v>
      </c>
      <c r="B247" s="23" t="s">
        <v>390</v>
      </c>
      <c r="C247" s="35">
        <v>13</v>
      </c>
      <c r="D247" s="19">
        <v>2</v>
      </c>
      <c r="E247" s="19">
        <v>8</v>
      </c>
      <c r="F247" s="20">
        <v>10</v>
      </c>
      <c r="G247" s="21">
        <v>76.923076923076934</v>
      </c>
      <c r="H247" s="19">
        <v>0</v>
      </c>
      <c r="I247" s="19">
        <v>1</v>
      </c>
      <c r="J247" s="19">
        <v>0</v>
      </c>
      <c r="K247" s="22">
        <v>1</v>
      </c>
      <c r="L247" s="21">
        <v>0</v>
      </c>
    </row>
    <row r="248" spans="1:12" ht="14.25" customHeight="1" outlineLevel="1" x14ac:dyDescent="0.2">
      <c r="A248" s="27" t="s">
        <v>391</v>
      </c>
      <c r="B248" s="28" t="s">
        <v>392</v>
      </c>
      <c r="C248" s="29">
        <v>22583</v>
      </c>
      <c r="D248" s="29">
        <v>7236</v>
      </c>
      <c r="E248" s="29">
        <v>6699</v>
      </c>
      <c r="F248" s="29">
        <v>13935</v>
      </c>
      <c r="G248" s="31">
        <v>61.705707833325953</v>
      </c>
      <c r="H248" s="29">
        <v>7921</v>
      </c>
      <c r="I248" s="29">
        <v>190</v>
      </c>
      <c r="J248" s="29">
        <v>174</v>
      </c>
      <c r="K248" s="36">
        <v>364</v>
      </c>
      <c r="L248" s="31">
        <v>4.5953793712915036</v>
      </c>
    </row>
    <row r="249" spans="1:12" ht="14.25" customHeight="1" outlineLevel="1" x14ac:dyDescent="0.2">
      <c r="A249" s="17" t="s">
        <v>393</v>
      </c>
      <c r="B249" s="23" t="s">
        <v>394</v>
      </c>
      <c r="C249" s="35">
        <v>668</v>
      </c>
      <c r="D249" s="19">
        <v>174</v>
      </c>
      <c r="E249" s="19">
        <v>180</v>
      </c>
      <c r="F249" s="20">
        <v>354</v>
      </c>
      <c r="G249" s="21">
        <v>52.994011976047908</v>
      </c>
      <c r="H249" s="35">
        <v>384</v>
      </c>
      <c r="I249" s="19">
        <v>27</v>
      </c>
      <c r="J249" s="19">
        <v>46</v>
      </c>
      <c r="K249" s="22">
        <v>73</v>
      </c>
      <c r="L249" s="21">
        <v>19.010416666666664</v>
      </c>
    </row>
    <row r="250" spans="1:12" ht="14.25" customHeight="1" outlineLevel="1" x14ac:dyDescent="0.2">
      <c r="A250" s="17" t="s">
        <v>395</v>
      </c>
      <c r="B250" s="23" t="s">
        <v>291</v>
      </c>
      <c r="C250" s="35">
        <v>640</v>
      </c>
      <c r="D250" s="19">
        <v>186</v>
      </c>
      <c r="E250" s="19">
        <v>194</v>
      </c>
      <c r="F250" s="20">
        <v>380</v>
      </c>
      <c r="G250" s="21">
        <v>59.375</v>
      </c>
      <c r="H250" s="35">
        <v>269</v>
      </c>
      <c r="I250" s="19">
        <v>8</v>
      </c>
      <c r="J250" s="19">
        <v>7</v>
      </c>
      <c r="K250" s="22">
        <v>15</v>
      </c>
      <c r="L250" s="21">
        <v>5.5762081784386615</v>
      </c>
    </row>
    <row r="251" spans="1:12" ht="14.25" customHeight="1" outlineLevel="1" x14ac:dyDescent="0.2">
      <c r="A251" s="17" t="s">
        <v>396</v>
      </c>
      <c r="B251" s="23" t="s">
        <v>397</v>
      </c>
      <c r="C251" s="35">
        <v>633</v>
      </c>
      <c r="D251" s="19">
        <v>213</v>
      </c>
      <c r="E251" s="19">
        <v>227</v>
      </c>
      <c r="F251" s="20">
        <v>440</v>
      </c>
      <c r="G251" s="21">
        <v>69.510268562401265</v>
      </c>
      <c r="H251" s="35">
        <v>229</v>
      </c>
      <c r="I251" s="19">
        <v>1</v>
      </c>
      <c r="J251" s="19">
        <v>0</v>
      </c>
      <c r="K251" s="22">
        <v>1</v>
      </c>
      <c r="L251" s="21">
        <v>0.43668122270742354</v>
      </c>
    </row>
    <row r="252" spans="1:12" ht="14.25" customHeight="1" outlineLevel="1" x14ac:dyDescent="0.2">
      <c r="A252" s="17" t="s">
        <v>398</v>
      </c>
      <c r="B252" s="23" t="s">
        <v>399</v>
      </c>
      <c r="C252" s="35">
        <v>965</v>
      </c>
      <c r="D252" s="19">
        <v>314</v>
      </c>
      <c r="E252" s="19">
        <v>273</v>
      </c>
      <c r="F252" s="20">
        <v>587</v>
      </c>
      <c r="G252" s="21">
        <v>60.829015544041454</v>
      </c>
      <c r="H252" s="35">
        <v>328</v>
      </c>
      <c r="I252" s="19">
        <v>0</v>
      </c>
      <c r="J252" s="19">
        <v>0</v>
      </c>
      <c r="K252" s="22">
        <v>0</v>
      </c>
      <c r="L252" s="21">
        <v>0</v>
      </c>
    </row>
    <row r="253" spans="1:12" ht="14.25" customHeight="1" outlineLevel="1" x14ac:dyDescent="0.2">
      <c r="A253" s="17" t="s">
        <v>400</v>
      </c>
      <c r="B253" s="23" t="s">
        <v>401</v>
      </c>
      <c r="C253" s="19">
        <v>1284</v>
      </c>
      <c r="D253" s="19">
        <v>340</v>
      </c>
      <c r="E253" s="19">
        <v>354</v>
      </c>
      <c r="F253" s="20">
        <v>694</v>
      </c>
      <c r="G253" s="21">
        <v>54.049844236760123</v>
      </c>
      <c r="H253" s="35">
        <v>557</v>
      </c>
      <c r="I253" s="19">
        <v>21</v>
      </c>
      <c r="J253" s="19">
        <v>15</v>
      </c>
      <c r="K253" s="22">
        <v>36</v>
      </c>
      <c r="L253" s="21">
        <v>6.4631956912028716</v>
      </c>
    </row>
    <row r="254" spans="1:12" ht="14.25" customHeight="1" outlineLevel="1" x14ac:dyDescent="0.2">
      <c r="A254" s="17" t="s">
        <v>402</v>
      </c>
      <c r="B254" s="23" t="s">
        <v>403</v>
      </c>
      <c r="C254" s="19">
        <v>1519</v>
      </c>
      <c r="D254" s="19">
        <v>520</v>
      </c>
      <c r="E254" s="19">
        <v>496</v>
      </c>
      <c r="F254" s="20">
        <v>1016</v>
      </c>
      <c r="G254" s="21">
        <v>66.886109282422652</v>
      </c>
      <c r="H254" s="35">
        <v>464</v>
      </c>
      <c r="I254" s="19">
        <v>0</v>
      </c>
      <c r="J254" s="19">
        <v>0</v>
      </c>
      <c r="K254" s="22">
        <v>0</v>
      </c>
      <c r="L254" s="21">
        <v>0</v>
      </c>
    </row>
    <row r="255" spans="1:12" ht="14.25" customHeight="1" outlineLevel="1" x14ac:dyDescent="0.2">
      <c r="A255" s="17" t="s">
        <v>404</v>
      </c>
      <c r="B255" s="23" t="s">
        <v>405</v>
      </c>
      <c r="C255" s="35">
        <v>725</v>
      </c>
      <c r="D255" s="19">
        <v>196</v>
      </c>
      <c r="E255" s="19">
        <v>214</v>
      </c>
      <c r="F255" s="20">
        <v>410</v>
      </c>
      <c r="G255" s="21">
        <v>56.551724137931039</v>
      </c>
      <c r="H255" s="35">
        <v>250</v>
      </c>
      <c r="I255" s="19">
        <v>0</v>
      </c>
      <c r="J255" s="19">
        <v>0</v>
      </c>
      <c r="K255" s="22">
        <v>0</v>
      </c>
      <c r="L255" s="21">
        <v>0</v>
      </c>
    </row>
    <row r="256" spans="1:12" ht="14.25" customHeight="1" outlineLevel="1" x14ac:dyDescent="0.2">
      <c r="A256" s="17" t="s">
        <v>406</v>
      </c>
      <c r="B256" s="23" t="s">
        <v>407</v>
      </c>
      <c r="C256" s="35">
        <v>510</v>
      </c>
      <c r="D256" s="19">
        <v>168</v>
      </c>
      <c r="E256" s="19">
        <v>147</v>
      </c>
      <c r="F256" s="20">
        <v>315</v>
      </c>
      <c r="G256" s="21">
        <v>61.764705882352942</v>
      </c>
      <c r="H256" s="35">
        <v>153</v>
      </c>
      <c r="I256" s="19">
        <v>0</v>
      </c>
      <c r="J256" s="19">
        <v>0</v>
      </c>
      <c r="K256" s="22">
        <v>0</v>
      </c>
      <c r="L256" s="21">
        <v>0</v>
      </c>
    </row>
    <row r="257" spans="1:12" ht="14.25" customHeight="1" outlineLevel="1" x14ac:dyDescent="0.2">
      <c r="A257" s="17" t="s">
        <v>408</v>
      </c>
      <c r="B257" s="23" t="s">
        <v>409</v>
      </c>
      <c r="C257" s="35">
        <v>309</v>
      </c>
      <c r="D257" s="19">
        <v>70</v>
      </c>
      <c r="E257" s="19">
        <v>69</v>
      </c>
      <c r="F257" s="20">
        <v>139</v>
      </c>
      <c r="G257" s="21">
        <v>44.983818770226534</v>
      </c>
      <c r="H257" s="35">
        <v>119</v>
      </c>
      <c r="I257" s="19">
        <v>17</v>
      </c>
      <c r="J257" s="19">
        <v>13</v>
      </c>
      <c r="K257" s="22">
        <v>30</v>
      </c>
      <c r="L257" s="21">
        <v>25.210084033613445</v>
      </c>
    </row>
    <row r="258" spans="1:12" ht="14.25" customHeight="1" outlineLevel="1" x14ac:dyDescent="0.2">
      <c r="A258" s="17" t="s">
        <v>410</v>
      </c>
      <c r="B258" s="23" t="s">
        <v>411</v>
      </c>
      <c r="C258" s="35">
        <v>398</v>
      </c>
      <c r="D258" s="19">
        <v>159</v>
      </c>
      <c r="E258" s="19">
        <v>133</v>
      </c>
      <c r="F258" s="20">
        <v>292</v>
      </c>
      <c r="G258" s="21">
        <v>73.366834170854261</v>
      </c>
      <c r="H258" s="35">
        <v>111</v>
      </c>
      <c r="I258" s="19">
        <v>0</v>
      </c>
      <c r="J258" s="19">
        <v>0</v>
      </c>
      <c r="K258" s="22">
        <v>0</v>
      </c>
      <c r="L258" s="21">
        <v>0</v>
      </c>
    </row>
    <row r="259" spans="1:12" ht="14.25" customHeight="1" outlineLevel="1" x14ac:dyDescent="0.2">
      <c r="A259" s="17" t="s">
        <v>412</v>
      </c>
      <c r="B259" s="23" t="s">
        <v>413</v>
      </c>
      <c r="C259" s="35">
        <v>474</v>
      </c>
      <c r="D259" s="19">
        <v>163</v>
      </c>
      <c r="E259" s="19">
        <v>143</v>
      </c>
      <c r="F259" s="20">
        <v>306</v>
      </c>
      <c r="G259" s="21">
        <v>64.556962025316452</v>
      </c>
      <c r="H259" s="35">
        <v>223</v>
      </c>
      <c r="I259" s="19">
        <v>3</v>
      </c>
      <c r="J259" s="19">
        <v>3</v>
      </c>
      <c r="K259" s="22">
        <v>6</v>
      </c>
      <c r="L259" s="21">
        <v>2.6905829596412558</v>
      </c>
    </row>
    <row r="260" spans="1:12" ht="14.25" customHeight="1" outlineLevel="1" x14ac:dyDescent="0.2">
      <c r="A260" s="17" t="s">
        <v>414</v>
      </c>
      <c r="B260" s="23" t="s">
        <v>415</v>
      </c>
      <c r="C260" s="35">
        <v>611</v>
      </c>
      <c r="D260" s="19">
        <v>223</v>
      </c>
      <c r="E260" s="19">
        <v>191</v>
      </c>
      <c r="F260" s="20">
        <v>414</v>
      </c>
      <c r="G260" s="21">
        <v>67.757774140752872</v>
      </c>
      <c r="H260" s="35">
        <v>138</v>
      </c>
      <c r="I260" s="19">
        <v>2</v>
      </c>
      <c r="J260" s="19">
        <v>4</v>
      </c>
      <c r="K260" s="22">
        <v>6</v>
      </c>
      <c r="L260" s="21">
        <v>4.3478260869565215</v>
      </c>
    </row>
    <row r="261" spans="1:12" ht="14.25" customHeight="1" outlineLevel="1" x14ac:dyDescent="0.2">
      <c r="A261" s="17" t="s">
        <v>416</v>
      </c>
      <c r="B261" s="23" t="s">
        <v>417</v>
      </c>
      <c r="C261" s="19">
        <v>1065</v>
      </c>
      <c r="D261" s="19">
        <v>338</v>
      </c>
      <c r="E261" s="19">
        <v>309</v>
      </c>
      <c r="F261" s="20">
        <v>647</v>
      </c>
      <c r="G261" s="21">
        <v>60.751173708920192</v>
      </c>
      <c r="H261" s="35">
        <v>368</v>
      </c>
      <c r="I261" s="19">
        <v>0</v>
      </c>
      <c r="J261" s="19">
        <v>4</v>
      </c>
      <c r="K261" s="22">
        <v>4</v>
      </c>
      <c r="L261" s="21">
        <v>1.0869565217391304</v>
      </c>
    </row>
    <row r="262" spans="1:12" ht="14.25" customHeight="1" outlineLevel="1" x14ac:dyDescent="0.2">
      <c r="A262" s="17" t="s">
        <v>418</v>
      </c>
      <c r="B262" s="23" t="s">
        <v>419</v>
      </c>
      <c r="C262" s="35">
        <v>808</v>
      </c>
      <c r="D262" s="19">
        <v>300</v>
      </c>
      <c r="E262" s="19">
        <v>247</v>
      </c>
      <c r="F262" s="20">
        <v>547</v>
      </c>
      <c r="G262" s="21">
        <v>67.698019801980209</v>
      </c>
      <c r="H262" s="35">
        <v>247</v>
      </c>
      <c r="I262" s="19">
        <v>0</v>
      </c>
      <c r="J262" s="19">
        <v>0</v>
      </c>
      <c r="K262" s="22">
        <v>0</v>
      </c>
      <c r="L262" s="21">
        <v>0</v>
      </c>
    </row>
    <row r="263" spans="1:12" ht="14.25" customHeight="1" outlineLevel="1" x14ac:dyDescent="0.2">
      <c r="A263" s="17" t="s">
        <v>420</v>
      </c>
      <c r="B263" s="23" t="s">
        <v>421</v>
      </c>
      <c r="C263" s="35">
        <v>573</v>
      </c>
      <c r="D263" s="19">
        <v>167</v>
      </c>
      <c r="E263" s="19">
        <v>180</v>
      </c>
      <c r="F263" s="20">
        <v>347</v>
      </c>
      <c r="G263" s="21">
        <v>60.558464223385691</v>
      </c>
      <c r="H263" s="35">
        <v>227</v>
      </c>
      <c r="I263" s="19">
        <v>4</v>
      </c>
      <c r="J263" s="19">
        <v>3</v>
      </c>
      <c r="K263" s="22">
        <v>7</v>
      </c>
      <c r="L263" s="21">
        <v>3.0837004405286343</v>
      </c>
    </row>
    <row r="264" spans="1:12" ht="14.25" customHeight="1" outlineLevel="1" x14ac:dyDescent="0.2">
      <c r="A264" s="17" t="s">
        <v>422</v>
      </c>
      <c r="B264" s="23" t="s">
        <v>423</v>
      </c>
      <c r="C264" s="35">
        <v>914</v>
      </c>
      <c r="D264" s="19">
        <v>287</v>
      </c>
      <c r="E264" s="19">
        <v>296</v>
      </c>
      <c r="F264" s="20">
        <v>583</v>
      </c>
      <c r="G264" s="21">
        <v>63.785557986870899</v>
      </c>
      <c r="H264" s="35">
        <v>229</v>
      </c>
      <c r="I264" s="19">
        <v>0</v>
      </c>
      <c r="J264" s="19">
        <v>0</v>
      </c>
      <c r="K264" s="22">
        <v>0</v>
      </c>
      <c r="L264" s="21">
        <v>0</v>
      </c>
    </row>
    <row r="265" spans="1:12" ht="14.25" customHeight="1" outlineLevel="1" x14ac:dyDescent="0.2">
      <c r="A265" s="17" t="s">
        <v>424</v>
      </c>
      <c r="B265" s="23" t="s">
        <v>425</v>
      </c>
      <c r="C265" s="35">
        <v>739</v>
      </c>
      <c r="D265" s="19">
        <v>192</v>
      </c>
      <c r="E265" s="19">
        <v>218</v>
      </c>
      <c r="F265" s="20">
        <v>410</v>
      </c>
      <c r="G265" s="21">
        <v>55.480378890392423</v>
      </c>
      <c r="H265" s="35">
        <v>270</v>
      </c>
      <c r="I265" s="19">
        <v>0</v>
      </c>
      <c r="J265" s="19">
        <v>0</v>
      </c>
      <c r="K265" s="22">
        <v>0</v>
      </c>
      <c r="L265" s="21">
        <v>0</v>
      </c>
    </row>
    <row r="266" spans="1:12" ht="14.25" customHeight="1" outlineLevel="1" x14ac:dyDescent="0.2">
      <c r="A266" s="17" t="s">
        <v>426</v>
      </c>
      <c r="B266" s="23" t="s">
        <v>427</v>
      </c>
      <c r="C266" s="35">
        <v>439</v>
      </c>
      <c r="D266" s="19">
        <v>163</v>
      </c>
      <c r="E266" s="19">
        <v>121</v>
      </c>
      <c r="F266" s="20">
        <v>284</v>
      </c>
      <c r="G266" s="21">
        <v>64.692482915717548</v>
      </c>
      <c r="H266" s="35">
        <v>202</v>
      </c>
      <c r="I266" s="19">
        <v>0</v>
      </c>
      <c r="J266" s="19">
        <v>0</v>
      </c>
      <c r="K266" s="22">
        <v>0</v>
      </c>
      <c r="L266" s="21">
        <v>0</v>
      </c>
    </row>
    <row r="267" spans="1:12" ht="14.25" customHeight="1" outlineLevel="1" x14ac:dyDescent="0.2">
      <c r="A267" s="17" t="s">
        <v>428</v>
      </c>
      <c r="B267" s="23" t="s">
        <v>429</v>
      </c>
      <c r="C267" s="35">
        <v>978</v>
      </c>
      <c r="D267" s="19">
        <v>331</v>
      </c>
      <c r="E267" s="19">
        <v>296</v>
      </c>
      <c r="F267" s="20">
        <v>627</v>
      </c>
      <c r="G267" s="21">
        <v>64.110429447852752</v>
      </c>
      <c r="H267" s="35">
        <v>367</v>
      </c>
      <c r="I267" s="19">
        <v>0</v>
      </c>
      <c r="J267" s="19">
        <v>2</v>
      </c>
      <c r="K267" s="22">
        <v>2</v>
      </c>
      <c r="L267" s="21">
        <v>0.54495912806539504</v>
      </c>
    </row>
    <row r="268" spans="1:12" ht="14.25" customHeight="1" outlineLevel="1" x14ac:dyDescent="0.2">
      <c r="A268" s="17" t="s">
        <v>430</v>
      </c>
      <c r="B268" s="23" t="s">
        <v>431</v>
      </c>
      <c r="C268" s="35">
        <v>423</v>
      </c>
      <c r="D268" s="19">
        <v>127</v>
      </c>
      <c r="E268" s="19">
        <v>129</v>
      </c>
      <c r="F268" s="20">
        <v>256</v>
      </c>
      <c r="G268" s="21">
        <v>60.520094562647756</v>
      </c>
      <c r="H268" s="35">
        <v>175</v>
      </c>
      <c r="I268" s="19">
        <v>5</v>
      </c>
      <c r="J268" s="19">
        <v>3</v>
      </c>
      <c r="K268" s="22">
        <v>8</v>
      </c>
      <c r="L268" s="21">
        <v>4.5714285714285712</v>
      </c>
    </row>
    <row r="269" spans="1:12" ht="14.25" customHeight="1" outlineLevel="1" x14ac:dyDescent="0.2">
      <c r="A269" s="17" t="s">
        <v>432</v>
      </c>
      <c r="B269" s="23" t="s">
        <v>99</v>
      </c>
      <c r="C269" s="35">
        <v>350</v>
      </c>
      <c r="D269" s="19">
        <v>81</v>
      </c>
      <c r="E269" s="19">
        <v>70</v>
      </c>
      <c r="F269" s="20">
        <v>151</v>
      </c>
      <c r="G269" s="21">
        <v>43.142857142857146</v>
      </c>
      <c r="H269" s="35">
        <v>123</v>
      </c>
      <c r="I269" s="19">
        <v>0</v>
      </c>
      <c r="J269" s="19">
        <v>0</v>
      </c>
      <c r="K269" s="22">
        <v>0</v>
      </c>
      <c r="L269" s="21">
        <v>0</v>
      </c>
    </row>
    <row r="270" spans="1:12" ht="14.25" customHeight="1" outlineLevel="1" x14ac:dyDescent="0.2">
      <c r="A270" s="17" t="s">
        <v>433</v>
      </c>
      <c r="B270" s="23" t="s">
        <v>434</v>
      </c>
      <c r="C270" s="35">
        <v>411</v>
      </c>
      <c r="D270" s="19">
        <v>149</v>
      </c>
      <c r="E270" s="19">
        <v>109</v>
      </c>
      <c r="F270" s="20">
        <v>258</v>
      </c>
      <c r="G270" s="21">
        <v>62.773722627737229</v>
      </c>
      <c r="H270" s="35">
        <v>150</v>
      </c>
      <c r="I270" s="19">
        <v>0</v>
      </c>
      <c r="J270" s="19">
        <v>0</v>
      </c>
      <c r="K270" s="22">
        <v>0</v>
      </c>
      <c r="L270" s="21">
        <v>0</v>
      </c>
    </row>
    <row r="271" spans="1:12" ht="14.25" customHeight="1" outlineLevel="1" x14ac:dyDescent="0.2">
      <c r="A271" s="17" t="s">
        <v>435</v>
      </c>
      <c r="B271" s="23" t="s">
        <v>436</v>
      </c>
      <c r="C271" s="35">
        <v>797</v>
      </c>
      <c r="D271" s="19">
        <v>251</v>
      </c>
      <c r="E271" s="19">
        <v>229</v>
      </c>
      <c r="F271" s="20">
        <v>480</v>
      </c>
      <c r="G271" s="21">
        <v>60.225846925972391</v>
      </c>
      <c r="H271" s="35">
        <v>295</v>
      </c>
      <c r="I271" s="19">
        <v>12</v>
      </c>
      <c r="J271" s="19">
        <v>9</v>
      </c>
      <c r="K271" s="22">
        <v>21</v>
      </c>
      <c r="L271" s="21">
        <v>7.1186440677966107</v>
      </c>
    </row>
    <row r="272" spans="1:12" ht="14.25" customHeight="1" outlineLevel="1" x14ac:dyDescent="0.2">
      <c r="A272" s="17" t="s">
        <v>437</v>
      </c>
      <c r="B272" s="23" t="s">
        <v>438</v>
      </c>
      <c r="C272" s="35">
        <v>61</v>
      </c>
      <c r="D272" s="19">
        <v>18</v>
      </c>
      <c r="E272" s="19">
        <v>9</v>
      </c>
      <c r="F272" s="20">
        <v>27</v>
      </c>
      <c r="G272" s="21">
        <v>44.26229508196721</v>
      </c>
      <c r="H272" s="35">
        <v>23</v>
      </c>
      <c r="I272" s="19">
        <v>0</v>
      </c>
      <c r="J272" s="19">
        <v>0</v>
      </c>
      <c r="K272" s="22">
        <v>0</v>
      </c>
      <c r="L272" s="21">
        <v>0</v>
      </c>
    </row>
    <row r="273" spans="1:12" ht="14.25" customHeight="1" outlineLevel="1" x14ac:dyDescent="0.2">
      <c r="A273" s="17" t="s">
        <v>439</v>
      </c>
      <c r="B273" s="23" t="s">
        <v>440</v>
      </c>
      <c r="C273" s="35">
        <v>339</v>
      </c>
      <c r="D273" s="19">
        <v>130</v>
      </c>
      <c r="E273" s="19">
        <v>113</v>
      </c>
      <c r="F273" s="20">
        <v>243</v>
      </c>
      <c r="G273" s="21">
        <v>71.681415929203538</v>
      </c>
      <c r="H273" s="35">
        <v>80</v>
      </c>
      <c r="I273" s="19">
        <v>0</v>
      </c>
      <c r="J273" s="19">
        <v>0</v>
      </c>
      <c r="K273" s="22">
        <v>0</v>
      </c>
      <c r="L273" s="21">
        <v>0</v>
      </c>
    </row>
    <row r="274" spans="1:12" ht="14.25" customHeight="1" outlineLevel="1" x14ac:dyDescent="0.2">
      <c r="A274" s="17" t="s">
        <v>441</v>
      </c>
      <c r="B274" s="23" t="s">
        <v>442</v>
      </c>
      <c r="C274" s="35">
        <v>516</v>
      </c>
      <c r="D274" s="19">
        <v>167</v>
      </c>
      <c r="E274" s="19">
        <v>164</v>
      </c>
      <c r="F274" s="20">
        <v>331</v>
      </c>
      <c r="G274" s="21">
        <v>64.147286821705436</v>
      </c>
      <c r="H274" s="35">
        <v>169</v>
      </c>
      <c r="I274" s="19">
        <v>10</v>
      </c>
      <c r="J274" s="19">
        <v>3</v>
      </c>
      <c r="K274" s="22">
        <v>13</v>
      </c>
      <c r="L274" s="21">
        <v>7.6923076923076925</v>
      </c>
    </row>
    <row r="275" spans="1:12" ht="14.25" customHeight="1" outlineLevel="1" x14ac:dyDescent="0.2">
      <c r="A275" s="17" t="s">
        <v>443</v>
      </c>
      <c r="B275" s="23" t="s">
        <v>444</v>
      </c>
      <c r="C275" s="19">
        <v>1622</v>
      </c>
      <c r="D275" s="19">
        <v>545</v>
      </c>
      <c r="E275" s="19">
        <v>522</v>
      </c>
      <c r="F275" s="20">
        <v>1067</v>
      </c>
      <c r="G275" s="21">
        <v>65.782983970406903</v>
      </c>
      <c r="H275" s="35">
        <v>456</v>
      </c>
      <c r="I275" s="19">
        <v>0</v>
      </c>
      <c r="J275" s="19">
        <v>0</v>
      </c>
      <c r="K275" s="22">
        <v>0</v>
      </c>
      <c r="L275" s="21">
        <v>0</v>
      </c>
    </row>
    <row r="276" spans="1:12" ht="14.25" customHeight="1" outlineLevel="1" x14ac:dyDescent="0.2">
      <c r="A276" s="17" t="s">
        <v>445</v>
      </c>
      <c r="B276" s="23" t="s">
        <v>446</v>
      </c>
      <c r="C276" s="19">
        <v>1038</v>
      </c>
      <c r="D276" s="19">
        <v>387</v>
      </c>
      <c r="E276" s="19">
        <v>323</v>
      </c>
      <c r="F276" s="20">
        <v>710</v>
      </c>
      <c r="G276" s="21">
        <v>68.400770712909448</v>
      </c>
      <c r="H276" s="19">
        <v>229</v>
      </c>
      <c r="I276" s="19">
        <v>2</v>
      </c>
      <c r="J276" s="19">
        <v>0</v>
      </c>
      <c r="K276" s="22">
        <v>2</v>
      </c>
      <c r="L276" s="21">
        <v>0.87336244541484709</v>
      </c>
    </row>
    <row r="277" spans="1:12" ht="14.25" customHeight="1" outlineLevel="1" x14ac:dyDescent="0.2">
      <c r="A277" s="17" t="s">
        <v>447</v>
      </c>
      <c r="B277" s="23" t="s">
        <v>448</v>
      </c>
      <c r="C277" s="19">
        <v>2774</v>
      </c>
      <c r="D277" s="19">
        <v>877</v>
      </c>
      <c r="E277" s="19">
        <v>743</v>
      </c>
      <c r="F277" s="20">
        <v>1620</v>
      </c>
      <c r="G277" s="21">
        <v>58.399423215573179</v>
      </c>
      <c r="H277" s="19">
        <v>1086</v>
      </c>
      <c r="I277" s="19">
        <v>78</v>
      </c>
      <c r="J277" s="19">
        <v>62</v>
      </c>
      <c r="K277" s="22">
        <v>140</v>
      </c>
      <c r="L277" s="21">
        <v>12.89134438305709</v>
      </c>
    </row>
    <row r="278" spans="1:12" ht="14.25" customHeight="1" outlineLevel="1" x14ac:dyDescent="0.2">
      <c r="A278" s="27" t="s">
        <v>449</v>
      </c>
      <c r="B278" s="28" t="s">
        <v>450</v>
      </c>
      <c r="C278" s="29">
        <v>29775</v>
      </c>
      <c r="D278" s="38">
        <v>10356</v>
      </c>
      <c r="E278" s="38">
        <v>9730</v>
      </c>
      <c r="F278" s="38">
        <v>20086</v>
      </c>
      <c r="G278" s="31">
        <v>67.459277917716207</v>
      </c>
      <c r="H278" s="29">
        <v>7978</v>
      </c>
      <c r="I278" s="38">
        <v>103</v>
      </c>
      <c r="J278" s="38">
        <v>108</v>
      </c>
      <c r="K278" s="39">
        <v>211</v>
      </c>
      <c r="L278" s="31">
        <v>2.6447731260967662</v>
      </c>
    </row>
    <row r="279" spans="1:12" ht="14.25" customHeight="1" outlineLevel="1" x14ac:dyDescent="0.2">
      <c r="A279" s="17" t="s">
        <v>451</v>
      </c>
      <c r="B279" s="23" t="s">
        <v>452</v>
      </c>
      <c r="C279" s="19">
        <v>1269</v>
      </c>
      <c r="D279" s="35">
        <v>567</v>
      </c>
      <c r="E279" s="35">
        <v>447</v>
      </c>
      <c r="F279" s="40">
        <v>1014</v>
      </c>
      <c r="G279" s="21">
        <v>79.905437352245869</v>
      </c>
      <c r="H279" s="35">
        <v>254</v>
      </c>
      <c r="I279" s="35">
        <v>0</v>
      </c>
      <c r="J279" s="35">
        <v>4</v>
      </c>
      <c r="K279" s="41">
        <v>4</v>
      </c>
      <c r="L279" s="21">
        <v>1.5748031496062991</v>
      </c>
    </row>
    <row r="280" spans="1:12" ht="14.25" customHeight="1" outlineLevel="1" x14ac:dyDescent="0.2">
      <c r="A280" s="17" t="s">
        <v>453</v>
      </c>
      <c r="B280" s="23" t="s">
        <v>454</v>
      </c>
      <c r="C280" s="35">
        <v>789</v>
      </c>
      <c r="D280" s="35">
        <v>379</v>
      </c>
      <c r="E280" s="35">
        <v>387</v>
      </c>
      <c r="F280" s="40">
        <v>766</v>
      </c>
      <c r="G280" s="21">
        <v>97.084917617237011</v>
      </c>
      <c r="H280" s="35">
        <v>35</v>
      </c>
      <c r="I280" s="35">
        <v>0</v>
      </c>
      <c r="J280" s="35">
        <v>0</v>
      </c>
      <c r="K280" s="41">
        <v>0</v>
      </c>
      <c r="L280" s="21">
        <v>0</v>
      </c>
    </row>
    <row r="281" spans="1:12" ht="14.25" customHeight="1" outlineLevel="1" x14ac:dyDescent="0.2">
      <c r="A281" s="17" t="s">
        <v>455</v>
      </c>
      <c r="B281" s="23" t="s">
        <v>456</v>
      </c>
      <c r="C281" s="35">
        <v>616</v>
      </c>
      <c r="D281" s="35">
        <v>287</v>
      </c>
      <c r="E281" s="35">
        <v>313</v>
      </c>
      <c r="F281" s="40">
        <v>600</v>
      </c>
      <c r="G281" s="21">
        <v>97.402597402597408</v>
      </c>
      <c r="H281" s="35">
        <v>19</v>
      </c>
      <c r="I281" s="35">
        <v>8</v>
      </c>
      <c r="J281" s="35">
        <v>5</v>
      </c>
      <c r="K281" s="41">
        <v>13</v>
      </c>
      <c r="L281" s="21">
        <v>68.421052631578945</v>
      </c>
    </row>
    <row r="282" spans="1:12" ht="14.25" customHeight="1" outlineLevel="1" x14ac:dyDescent="0.2">
      <c r="A282" s="17" t="s">
        <v>457</v>
      </c>
      <c r="B282" s="23" t="s">
        <v>458</v>
      </c>
      <c r="C282" s="35">
        <v>541</v>
      </c>
      <c r="D282" s="35">
        <v>211</v>
      </c>
      <c r="E282" s="35">
        <v>157</v>
      </c>
      <c r="F282" s="40">
        <v>368</v>
      </c>
      <c r="G282" s="21">
        <v>68.022181146025872</v>
      </c>
      <c r="H282" s="35">
        <v>158</v>
      </c>
      <c r="I282" s="35">
        <v>1</v>
      </c>
      <c r="J282" s="35">
        <v>0</v>
      </c>
      <c r="K282" s="41">
        <v>1</v>
      </c>
      <c r="L282" s="21">
        <v>0.63291139240506333</v>
      </c>
    </row>
    <row r="283" spans="1:12" ht="14.25" customHeight="1" outlineLevel="1" x14ac:dyDescent="0.2">
      <c r="A283" s="17" t="s">
        <v>459</v>
      </c>
      <c r="B283" s="23" t="s">
        <v>140</v>
      </c>
      <c r="C283" s="35">
        <v>490</v>
      </c>
      <c r="D283" s="35">
        <v>129</v>
      </c>
      <c r="E283" s="35">
        <v>123</v>
      </c>
      <c r="F283" s="40">
        <v>252</v>
      </c>
      <c r="G283" s="21">
        <v>51.428571428571423</v>
      </c>
      <c r="H283" s="35">
        <v>198</v>
      </c>
      <c r="I283" s="35">
        <v>0</v>
      </c>
      <c r="J283" s="35">
        <v>0</v>
      </c>
      <c r="K283" s="41">
        <v>0</v>
      </c>
      <c r="L283" s="21">
        <v>0</v>
      </c>
    </row>
    <row r="284" spans="1:12" ht="14.25" customHeight="1" outlineLevel="1" x14ac:dyDescent="0.2">
      <c r="A284" s="17" t="s">
        <v>460</v>
      </c>
      <c r="B284" s="23" t="s">
        <v>461</v>
      </c>
      <c r="C284" s="19">
        <v>1035</v>
      </c>
      <c r="D284" s="35">
        <v>384</v>
      </c>
      <c r="E284" s="35">
        <v>363</v>
      </c>
      <c r="F284" s="40">
        <v>747</v>
      </c>
      <c r="G284" s="21">
        <v>72.173913043478265</v>
      </c>
      <c r="H284" s="35">
        <v>183</v>
      </c>
      <c r="I284" s="35">
        <v>0</v>
      </c>
      <c r="J284" s="35">
        <v>0</v>
      </c>
      <c r="K284" s="41">
        <v>0</v>
      </c>
      <c r="L284" s="21">
        <v>0</v>
      </c>
    </row>
    <row r="285" spans="1:12" ht="14.25" customHeight="1" outlineLevel="1" x14ac:dyDescent="0.2">
      <c r="A285" s="42" t="s">
        <v>462</v>
      </c>
      <c r="B285" s="43" t="s">
        <v>463</v>
      </c>
      <c r="C285" s="44">
        <v>686</v>
      </c>
      <c r="D285" s="44">
        <v>222</v>
      </c>
      <c r="E285" s="44">
        <v>235</v>
      </c>
      <c r="F285" s="45">
        <v>457</v>
      </c>
      <c r="G285" s="46">
        <v>66.618075801749271</v>
      </c>
      <c r="H285" s="47">
        <v>154</v>
      </c>
      <c r="I285" s="44">
        <v>0</v>
      </c>
      <c r="J285" s="44">
        <v>0</v>
      </c>
      <c r="K285" s="48">
        <v>0</v>
      </c>
      <c r="L285" s="46">
        <v>0</v>
      </c>
    </row>
    <row r="286" spans="1:12" ht="14.25" customHeight="1" outlineLevel="1" x14ac:dyDescent="0.2">
      <c r="A286" s="17" t="s">
        <v>464</v>
      </c>
      <c r="B286" s="23" t="s">
        <v>465</v>
      </c>
      <c r="C286" s="19">
        <v>2890</v>
      </c>
      <c r="D286" s="35">
        <v>822</v>
      </c>
      <c r="E286" s="35">
        <v>738</v>
      </c>
      <c r="F286" s="40">
        <v>1560</v>
      </c>
      <c r="G286" s="21">
        <v>53.979238754325266</v>
      </c>
      <c r="H286" s="19">
        <v>1097</v>
      </c>
      <c r="I286" s="35">
        <v>50</v>
      </c>
      <c r="J286" s="35">
        <v>62</v>
      </c>
      <c r="K286" s="41">
        <v>112</v>
      </c>
      <c r="L286" s="21">
        <v>10.209662716499544</v>
      </c>
    </row>
    <row r="287" spans="1:12" ht="14.25" customHeight="1" outlineLevel="1" x14ac:dyDescent="0.2">
      <c r="A287" s="17" t="s">
        <v>466</v>
      </c>
      <c r="B287" s="23" t="s">
        <v>467</v>
      </c>
      <c r="C287" s="35">
        <v>980</v>
      </c>
      <c r="D287" s="35">
        <v>397</v>
      </c>
      <c r="E287" s="35">
        <v>354</v>
      </c>
      <c r="F287" s="40">
        <v>751</v>
      </c>
      <c r="G287" s="21">
        <v>76.632653061224488</v>
      </c>
      <c r="H287" s="35">
        <v>300</v>
      </c>
      <c r="I287" s="35">
        <v>1</v>
      </c>
      <c r="J287" s="35">
        <v>0</v>
      </c>
      <c r="K287" s="41">
        <v>1</v>
      </c>
      <c r="L287" s="21">
        <v>0.33333333333333337</v>
      </c>
    </row>
    <row r="288" spans="1:12" ht="14.25" customHeight="1" outlineLevel="1" x14ac:dyDescent="0.2">
      <c r="A288" s="17" t="s">
        <v>468</v>
      </c>
      <c r="B288" s="23" t="s">
        <v>469</v>
      </c>
      <c r="C288" s="35">
        <v>142</v>
      </c>
      <c r="D288" s="35">
        <v>66</v>
      </c>
      <c r="E288" s="35">
        <v>73</v>
      </c>
      <c r="F288" s="40">
        <v>139</v>
      </c>
      <c r="G288" s="21">
        <v>97.887323943661968</v>
      </c>
      <c r="H288" s="35">
        <v>6</v>
      </c>
      <c r="I288" s="35">
        <v>0</v>
      </c>
      <c r="J288" s="35">
        <v>0</v>
      </c>
      <c r="K288" s="41">
        <v>0</v>
      </c>
      <c r="L288" s="21">
        <v>0</v>
      </c>
    </row>
    <row r="289" spans="1:12" ht="14.25" customHeight="1" outlineLevel="1" x14ac:dyDescent="0.2">
      <c r="A289" s="17" t="s">
        <v>470</v>
      </c>
      <c r="B289" s="23" t="s">
        <v>471</v>
      </c>
      <c r="C289" s="35">
        <v>111</v>
      </c>
      <c r="D289" s="35">
        <v>30</v>
      </c>
      <c r="E289" s="35">
        <v>24</v>
      </c>
      <c r="F289" s="40">
        <v>54</v>
      </c>
      <c r="G289" s="21">
        <v>48.648648648648653</v>
      </c>
      <c r="H289" s="35">
        <v>59</v>
      </c>
      <c r="I289" s="35">
        <v>6</v>
      </c>
      <c r="J289" s="35">
        <v>2</v>
      </c>
      <c r="K289" s="41">
        <v>8</v>
      </c>
      <c r="L289" s="21">
        <v>13.559322033898304</v>
      </c>
    </row>
    <row r="290" spans="1:12" ht="14.25" customHeight="1" outlineLevel="1" x14ac:dyDescent="0.2">
      <c r="A290" s="17" t="s">
        <v>472</v>
      </c>
      <c r="B290" s="23" t="s">
        <v>473</v>
      </c>
      <c r="C290" s="19">
        <v>1891</v>
      </c>
      <c r="D290" s="35">
        <v>604</v>
      </c>
      <c r="E290" s="35">
        <v>536</v>
      </c>
      <c r="F290" s="40">
        <v>1140</v>
      </c>
      <c r="G290" s="21">
        <v>60.285563194077206</v>
      </c>
      <c r="H290" s="35">
        <v>622</v>
      </c>
      <c r="I290" s="35">
        <v>1</v>
      </c>
      <c r="J290" s="35">
        <v>1</v>
      </c>
      <c r="K290" s="41">
        <v>2</v>
      </c>
      <c r="L290" s="21">
        <v>0.32154340836012862</v>
      </c>
    </row>
    <row r="291" spans="1:12" ht="14.25" customHeight="1" outlineLevel="1" x14ac:dyDescent="0.2">
      <c r="A291" s="17" t="s">
        <v>474</v>
      </c>
      <c r="B291" s="23" t="s">
        <v>475</v>
      </c>
      <c r="C291" s="35">
        <v>536</v>
      </c>
      <c r="D291" s="35">
        <v>181</v>
      </c>
      <c r="E291" s="35">
        <v>185</v>
      </c>
      <c r="F291" s="40">
        <v>366</v>
      </c>
      <c r="G291" s="21">
        <v>68.28358208955224</v>
      </c>
      <c r="H291" s="35">
        <v>160</v>
      </c>
      <c r="I291" s="35">
        <v>2</v>
      </c>
      <c r="J291" s="35">
        <v>1</v>
      </c>
      <c r="K291" s="41">
        <v>3</v>
      </c>
      <c r="L291" s="21">
        <v>1.875</v>
      </c>
    </row>
    <row r="292" spans="1:12" ht="14.25" customHeight="1" outlineLevel="1" x14ac:dyDescent="0.2">
      <c r="A292" s="17" t="s">
        <v>476</v>
      </c>
      <c r="B292" s="23" t="s">
        <v>477</v>
      </c>
      <c r="C292" s="19">
        <v>3060</v>
      </c>
      <c r="D292" s="35">
        <v>1106</v>
      </c>
      <c r="E292" s="35">
        <v>1022</v>
      </c>
      <c r="F292" s="40">
        <v>2128</v>
      </c>
      <c r="G292" s="21">
        <v>69.542483660130713</v>
      </c>
      <c r="H292" s="35">
        <v>663</v>
      </c>
      <c r="I292" s="35">
        <v>3</v>
      </c>
      <c r="J292" s="35">
        <v>2</v>
      </c>
      <c r="K292" s="41">
        <v>5</v>
      </c>
      <c r="L292" s="21">
        <v>0.75414781297134237</v>
      </c>
    </row>
    <row r="293" spans="1:12" ht="14.25" customHeight="1" outlineLevel="1" x14ac:dyDescent="0.2">
      <c r="A293" s="17" t="s">
        <v>478</v>
      </c>
      <c r="B293" s="23" t="s">
        <v>479</v>
      </c>
      <c r="C293" s="35">
        <v>761</v>
      </c>
      <c r="D293" s="35">
        <v>289</v>
      </c>
      <c r="E293" s="35">
        <v>298</v>
      </c>
      <c r="F293" s="40">
        <v>587</v>
      </c>
      <c r="G293" s="21">
        <v>77.135348226018394</v>
      </c>
      <c r="H293" s="35">
        <v>178</v>
      </c>
      <c r="I293" s="35">
        <v>0</v>
      </c>
      <c r="J293" s="35">
        <v>0</v>
      </c>
      <c r="K293" s="41">
        <v>0</v>
      </c>
      <c r="L293" s="21">
        <v>0</v>
      </c>
    </row>
    <row r="294" spans="1:12" ht="14.25" customHeight="1" outlineLevel="1" x14ac:dyDescent="0.2">
      <c r="A294" s="17" t="s">
        <v>480</v>
      </c>
      <c r="B294" s="23" t="s">
        <v>121</v>
      </c>
      <c r="C294" s="35">
        <v>376</v>
      </c>
      <c r="D294" s="35">
        <v>117</v>
      </c>
      <c r="E294" s="35">
        <v>85</v>
      </c>
      <c r="F294" s="40">
        <v>202</v>
      </c>
      <c r="G294" s="21">
        <v>53.723404255319153</v>
      </c>
      <c r="H294" s="35">
        <v>142</v>
      </c>
      <c r="I294" s="35">
        <v>1</v>
      </c>
      <c r="J294" s="35">
        <v>0</v>
      </c>
      <c r="K294" s="41">
        <v>1</v>
      </c>
      <c r="L294" s="21">
        <v>0.70422535211267612</v>
      </c>
    </row>
    <row r="295" spans="1:12" ht="14.25" customHeight="1" outlineLevel="1" x14ac:dyDescent="0.2">
      <c r="A295" s="17" t="s">
        <v>481</v>
      </c>
      <c r="B295" s="23" t="s">
        <v>482</v>
      </c>
      <c r="C295" s="35">
        <v>81</v>
      </c>
      <c r="D295" s="35">
        <v>23</v>
      </c>
      <c r="E295" s="35">
        <v>24</v>
      </c>
      <c r="F295" s="40">
        <v>47</v>
      </c>
      <c r="G295" s="21">
        <v>58.024691358024697</v>
      </c>
      <c r="H295" s="35">
        <v>35</v>
      </c>
      <c r="I295" s="35">
        <v>0</v>
      </c>
      <c r="J295" s="35">
        <v>2</v>
      </c>
      <c r="K295" s="41">
        <v>2</v>
      </c>
      <c r="L295" s="21">
        <v>5.7142857142857144</v>
      </c>
    </row>
    <row r="296" spans="1:12" ht="14.25" customHeight="1" outlineLevel="1" x14ac:dyDescent="0.2">
      <c r="A296" s="17" t="s">
        <v>483</v>
      </c>
      <c r="B296" s="23" t="s">
        <v>484</v>
      </c>
      <c r="C296" s="35">
        <v>503</v>
      </c>
      <c r="D296" s="35">
        <v>136</v>
      </c>
      <c r="E296" s="35">
        <v>137</v>
      </c>
      <c r="F296" s="40">
        <v>273</v>
      </c>
      <c r="G296" s="21">
        <v>54.274353876739568</v>
      </c>
      <c r="H296" s="35">
        <v>229</v>
      </c>
      <c r="I296" s="35">
        <v>0</v>
      </c>
      <c r="J296" s="35">
        <v>0</v>
      </c>
      <c r="K296" s="41">
        <v>0</v>
      </c>
      <c r="L296" s="21">
        <v>0</v>
      </c>
    </row>
    <row r="297" spans="1:12" ht="14.25" customHeight="1" outlineLevel="1" x14ac:dyDescent="0.2">
      <c r="A297" s="17" t="s">
        <v>485</v>
      </c>
      <c r="B297" s="23" t="s">
        <v>486</v>
      </c>
      <c r="C297" s="35">
        <v>633</v>
      </c>
      <c r="D297" s="35">
        <v>152</v>
      </c>
      <c r="E297" s="35">
        <v>163</v>
      </c>
      <c r="F297" s="40">
        <v>315</v>
      </c>
      <c r="G297" s="21">
        <v>49.763033175355446</v>
      </c>
      <c r="H297" s="35">
        <v>215</v>
      </c>
      <c r="I297" s="35">
        <v>2</v>
      </c>
      <c r="J297" s="35">
        <v>1</v>
      </c>
      <c r="K297" s="41">
        <v>3</v>
      </c>
      <c r="L297" s="21">
        <v>1.3953488372093024</v>
      </c>
    </row>
    <row r="298" spans="1:12" ht="14.25" customHeight="1" outlineLevel="1" x14ac:dyDescent="0.2">
      <c r="A298" s="17" t="s">
        <v>487</v>
      </c>
      <c r="B298" s="23" t="s">
        <v>264</v>
      </c>
      <c r="C298" s="35">
        <v>524</v>
      </c>
      <c r="D298" s="35">
        <v>212</v>
      </c>
      <c r="E298" s="35">
        <v>232</v>
      </c>
      <c r="F298" s="40">
        <v>444</v>
      </c>
      <c r="G298" s="21">
        <v>84.732824427480907</v>
      </c>
      <c r="H298" s="35">
        <v>31</v>
      </c>
      <c r="I298" s="35">
        <v>0</v>
      </c>
      <c r="J298" s="35">
        <v>0</v>
      </c>
      <c r="K298" s="41">
        <v>0</v>
      </c>
      <c r="L298" s="21">
        <v>0</v>
      </c>
    </row>
    <row r="299" spans="1:12" ht="14.25" customHeight="1" outlineLevel="1" x14ac:dyDescent="0.2">
      <c r="A299" s="17" t="s">
        <v>488</v>
      </c>
      <c r="B299" s="23" t="s">
        <v>489</v>
      </c>
      <c r="C299" s="35">
        <v>326</v>
      </c>
      <c r="D299" s="35">
        <v>128</v>
      </c>
      <c r="E299" s="35">
        <v>119</v>
      </c>
      <c r="F299" s="40">
        <v>247</v>
      </c>
      <c r="G299" s="21">
        <v>75.766871165644162</v>
      </c>
      <c r="H299" s="35">
        <v>62</v>
      </c>
      <c r="I299" s="35">
        <v>0</v>
      </c>
      <c r="J299" s="35">
        <v>0</v>
      </c>
      <c r="K299" s="41">
        <v>0</v>
      </c>
      <c r="L299" s="21">
        <v>0</v>
      </c>
    </row>
    <row r="300" spans="1:12" ht="14.25" customHeight="1" outlineLevel="1" x14ac:dyDescent="0.2">
      <c r="A300" s="17" t="s">
        <v>490</v>
      </c>
      <c r="B300" s="23" t="s">
        <v>491</v>
      </c>
      <c r="C300" s="35">
        <v>503</v>
      </c>
      <c r="D300" s="35">
        <v>170</v>
      </c>
      <c r="E300" s="35">
        <v>172</v>
      </c>
      <c r="F300" s="40">
        <v>342</v>
      </c>
      <c r="G300" s="21">
        <v>67.992047713717696</v>
      </c>
      <c r="H300" s="35">
        <v>159</v>
      </c>
      <c r="I300" s="35">
        <v>7</v>
      </c>
      <c r="J300" s="35">
        <v>7</v>
      </c>
      <c r="K300" s="41">
        <v>14</v>
      </c>
      <c r="L300" s="21">
        <v>8.8050314465408803</v>
      </c>
    </row>
    <row r="301" spans="1:12" ht="14.25" customHeight="1" outlineLevel="1" x14ac:dyDescent="0.2">
      <c r="A301" s="17" t="s">
        <v>492</v>
      </c>
      <c r="B301" s="23" t="s">
        <v>205</v>
      </c>
      <c r="C301" s="35">
        <v>430</v>
      </c>
      <c r="D301" s="35">
        <v>128</v>
      </c>
      <c r="E301" s="35">
        <v>133</v>
      </c>
      <c r="F301" s="40">
        <v>261</v>
      </c>
      <c r="G301" s="21">
        <v>60.697674418604649</v>
      </c>
      <c r="H301" s="35">
        <v>169</v>
      </c>
      <c r="I301" s="35">
        <v>2</v>
      </c>
      <c r="J301" s="35">
        <v>0</v>
      </c>
      <c r="K301" s="41">
        <v>2</v>
      </c>
      <c r="L301" s="21">
        <v>1.1834319526627219</v>
      </c>
    </row>
    <row r="302" spans="1:12" ht="14.25" customHeight="1" outlineLevel="1" x14ac:dyDescent="0.2">
      <c r="A302" s="17" t="s">
        <v>493</v>
      </c>
      <c r="B302" s="23" t="s">
        <v>494</v>
      </c>
      <c r="C302" s="19">
        <v>1226</v>
      </c>
      <c r="D302" s="35">
        <v>414</v>
      </c>
      <c r="E302" s="35">
        <v>359</v>
      </c>
      <c r="F302" s="40">
        <v>773</v>
      </c>
      <c r="G302" s="21">
        <v>63.050570962479611</v>
      </c>
      <c r="H302" s="35">
        <v>389</v>
      </c>
      <c r="I302" s="35">
        <v>0</v>
      </c>
      <c r="J302" s="35">
        <v>2</v>
      </c>
      <c r="K302" s="41">
        <v>2</v>
      </c>
      <c r="L302" s="21">
        <v>0.51413881748071977</v>
      </c>
    </row>
    <row r="303" spans="1:12" ht="14.25" customHeight="1" outlineLevel="1" x14ac:dyDescent="0.2">
      <c r="A303" s="17" t="s">
        <v>495</v>
      </c>
      <c r="B303" s="23" t="s">
        <v>496</v>
      </c>
      <c r="C303" s="35">
        <v>531</v>
      </c>
      <c r="D303" s="35">
        <v>152</v>
      </c>
      <c r="E303" s="35">
        <v>170</v>
      </c>
      <c r="F303" s="40">
        <v>322</v>
      </c>
      <c r="G303" s="21">
        <v>60.640301318267419</v>
      </c>
      <c r="H303" s="35">
        <v>159</v>
      </c>
      <c r="I303" s="35">
        <v>1</v>
      </c>
      <c r="J303" s="35">
        <v>0</v>
      </c>
      <c r="K303" s="41">
        <v>1</v>
      </c>
      <c r="L303" s="21">
        <v>0.62893081761006298</v>
      </c>
    </row>
    <row r="304" spans="1:12" ht="14.25" customHeight="1" outlineLevel="1" x14ac:dyDescent="0.2">
      <c r="A304" s="17" t="s">
        <v>497</v>
      </c>
      <c r="B304" s="23" t="s">
        <v>498</v>
      </c>
      <c r="C304" s="19">
        <v>1323</v>
      </c>
      <c r="D304" s="35">
        <v>396</v>
      </c>
      <c r="E304" s="35">
        <v>393</v>
      </c>
      <c r="F304" s="40">
        <v>789</v>
      </c>
      <c r="G304" s="21">
        <v>59.637188208616777</v>
      </c>
      <c r="H304" s="35">
        <v>455</v>
      </c>
      <c r="I304" s="35">
        <v>7</v>
      </c>
      <c r="J304" s="35">
        <v>7</v>
      </c>
      <c r="K304" s="41">
        <v>14</v>
      </c>
      <c r="L304" s="21">
        <v>3.0769230769230771</v>
      </c>
    </row>
    <row r="305" spans="1:12" ht="14.25" customHeight="1" outlineLevel="1" x14ac:dyDescent="0.2">
      <c r="A305" s="17" t="s">
        <v>499</v>
      </c>
      <c r="B305" s="23" t="s">
        <v>500</v>
      </c>
      <c r="C305" s="35">
        <v>325</v>
      </c>
      <c r="D305" s="35">
        <v>108</v>
      </c>
      <c r="E305" s="35">
        <v>98</v>
      </c>
      <c r="F305" s="40">
        <v>206</v>
      </c>
      <c r="G305" s="21">
        <v>63.384615384615387</v>
      </c>
      <c r="H305" s="35">
        <v>100</v>
      </c>
      <c r="I305" s="35">
        <v>0</v>
      </c>
      <c r="J305" s="35">
        <v>0</v>
      </c>
      <c r="K305" s="41">
        <v>0</v>
      </c>
      <c r="L305" s="21">
        <v>0</v>
      </c>
    </row>
    <row r="306" spans="1:12" ht="14.25" customHeight="1" outlineLevel="1" x14ac:dyDescent="0.2">
      <c r="A306" s="17" t="s">
        <v>501</v>
      </c>
      <c r="B306" s="23" t="s">
        <v>502</v>
      </c>
      <c r="C306" s="35">
        <v>423</v>
      </c>
      <c r="D306" s="35">
        <v>156</v>
      </c>
      <c r="E306" s="35">
        <v>148</v>
      </c>
      <c r="F306" s="40">
        <v>304</v>
      </c>
      <c r="G306" s="21">
        <v>71.867612293144205</v>
      </c>
      <c r="H306" s="35">
        <v>80</v>
      </c>
      <c r="I306" s="35">
        <v>8</v>
      </c>
      <c r="J306" s="35">
        <v>7</v>
      </c>
      <c r="K306" s="41">
        <v>15</v>
      </c>
      <c r="L306" s="21">
        <v>18.75</v>
      </c>
    </row>
    <row r="307" spans="1:12" ht="14.25" customHeight="1" outlineLevel="1" x14ac:dyDescent="0.2">
      <c r="A307" s="17" t="s">
        <v>503</v>
      </c>
      <c r="B307" s="23" t="s">
        <v>58</v>
      </c>
      <c r="C307" s="35">
        <v>519</v>
      </c>
      <c r="D307" s="35">
        <v>165</v>
      </c>
      <c r="E307" s="35">
        <v>159</v>
      </c>
      <c r="F307" s="40">
        <v>324</v>
      </c>
      <c r="G307" s="21">
        <v>62.427745664739888</v>
      </c>
      <c r="H307" s="35">
        <v>163</v>
      </c>
      <c r="I307" s="35">
        <v>0</v>
      </c>
      <c r="J307" s="35">
        <v>0</v>
      </c>
      <c r="K307" s="41">
        <v>0</v>
      </c>
      <c r="L307" s="21">
        <v>0</v>
      </c>
    </row>
    <row r="308" spans="1:12" ht="14.25" customHeight="1" outlineLevel="1" x14ac:dyDescent="0.2">
      <c r="A308" s="17" t="s">
        <v>504</v>
      </c>
      <c r="B308" s="23" t="s">
        <v>350</v>
      </c>
      <c r="C308" s="35">
        <v>656</v>
      </c>
      <c r="D308" s="35">
        <v>204</v>
      </c>
      <c r="E308" s="35">
        <v>170</v>
      </c>
      <c r="F308" s="40">
        <v>374</v>
      </c>
      <c r="G308" s="21">
        <v>57.012195121951216</v>
      </c>
      <c r="H308" s="35">
        <v>239</v>
      </c>
      <c r="I308" s="35">
        <v>1</v>
      </c>
      <c r="J308" s="35">
        <v>0</v>
      </c>
      <c r="K308" s="41">
        <v>1</v>
      </c>
      <c r="L308" s="21">
        <v>0.41841004184100417</v>
      </c>
    </row>
    <row r="309" spans="1:12" ht="14.25" customHeight="1" outlineLevel="1" x14ac:dyDescent="0.2">
      <c r="A309" s="17" t="s">
        <v>505</v>
      </c>
      <c r="B309" s="23" t="s">
        <v>506</v>
      </c>
      <c r="C309" s="19">
        <v>1241</v>
      </c>
      <c r="D309" s="35">
        <v>476</v>
      </c>
      <c r="E309" s="35">
        <v>443</v>
      </c>
      <c r="F309" s="40">
        <v>919</v>
      </c>
      <c r="G309" s="21">
        <v>74.053182917002417</v>
      </c>
      <c r="H309" s="35">
        <v>219</v>
      </c>
      <c r="I309" s="35">
        <v>1</v>
      </c>
      <c r="J309" s="35">
        <v>2</v>
      </c>
      <c r="K309" s="41">
        <v>3</v>
      </c>
      <c r="L309" s="21">
        <v>1.3698630136986301</v>
      </c>
    </row>
    <row r="310" spans="1:12" ht="14.25" customHeight="1" outlineLevel="1" x14ac:dyDescent="0.2">
      <c r="A310" s="17" t="s">
        <v>507</v>
      </c>
      <c r="B310" s="23" t="s">
        <v>508</v>
      </c>
      <c r="C310" s="19">
        <v>1182</v>
      </c>
      <c r="D310" s="35">
        <v>466</v>
      </c>
      <c r="E310" s="35">
        <v>389</v>
      </c>
      <c r="F310" s="40">
        <v>855</v>
      </c>
      <c r="G310" s="21">
        <v>72.335025380710661</v>
      </c>
      <c r="H310" s="35">
        <v>290</v>
      </c>
      <c r="I310" s="35">
        <v>1</v>
      </c>
      <c r="J310" s="35">
        <v>1</v>
      </c>
      <c r="K310" s="41">
        <v>2</v>
      </c>
      <c r="L310" s="21">
        <v>0.68965517241379315</v>
      </c>
    </row>
    <row r="311" spans="1:12" ht="14.25" customHeight="1" outlineLevel="1" x14ac:dyDescent="0.2">
      <c r="A311" s="17" t="s">
        <v>509</v>
      </c>
      <c r="B311" s="23" t="s">
        <v>510</v>
      </c>
      <c r="C311" s="35">
        <v>531</v>
      </c>
      <c r="D311" s="35">
        <v>165</v>
      </c>
      <c r="E311" s="35">
        <v>171</v>
      </c>
      <c r="F311" s="40">
        <v>336</v>
      </c>
      <c r="G311" s="21">
        <v>63.276836158192097</v>
      </c>
      <c r="H311" s="35">
        <v>121</v>
      </c>
      <c r="I311" s="35">
        <v>0</v>
      </c>
      <c r="J311" s="35">
        <v>1</v>
      </c>
      <c r="K311" s="41">
        <v>1</v>
      </c>
      <c r="L311" s="21">
        <v>0.82644628099173556</v>
      </c>
    </row>
    <row r="312" spans="1:12" ht="14.25" customHeight="1" outlineLevel="1" x14ac:dyDescent="0.2">
      <c r="A312" s="17" t="s">
        <v>511</v>
      </c>
      <c r="B312" s="23" t="s">
        <v>226</v>
      </c>
      <c r="C312" s="35">
        <v>565</v>
      </c>
      <c r="D312" s="35">
        <v>172</v>
      </c>
      <c r="E312" s="35">
        <v>168</v>
      </c>
      <c r="F312" s="40">
        <v>340</v>
      </c>
      <c r="G312" s="21">
        <v>60.176991150442483</v>
      </c>
      <c r="H312" s="35">
        <v>139</v>
      </c>
      <c r="I312" s="35">
        <v>0</v>
      </c>
      <c r="J312" s="35">
        <v>0</v>
      </c>
      <c r="K312" s="41">
        <v>0</v>
      </c>
      <c r="L312" s="21">
        <v>0</v>
      </c>
    </row>
    <row r="313" spans="1:12" ht="14.25" customHeight="1" outlineLevel="1" x14ac:dyDescent="0.2">
      <c r="A313" s="17" t="s">
        <v>512</v>
      </c>
      <c r="B313" s="23" t="s">
        <v>275</v>
      </c>
      <c r="C313" s="35">
        <v>477</v>
      </c>
      <c r="D313" s="35">
        <v>115</v>
      </c>
      <c r="E313" s="35">
        <v>123</v>
      </c>
      <c r="F313" s="40">
        <v>238</v>
      </c>
      <c r="G313" s="21">
        <v>49.895178197064986</v>
      </c>
      <c r="H313" s="35">
        <v>193</v>
      </c>
      <c r="I313" s="35">
        <v>0</v>
      </c>
      <c r="J313" s="35">
        <v>1</v>
      </c>
      <c r="K313" s="41">
        <v>1</v>
      </c>
      <c r="L313" s="21">
        <v>0.5181347150259068</v>
      </c>
    </row>
    <row r="314" spans="1:12" ht="14.25" customHeight="1" outlineLevel="1" x14ac:dyDescent="0.2">
      <c r="A314" s="17" t="s">
        <v>513</v>
      </c>
      <c r="B314" s="23" t="s">
        <v>514</v>
      </c>
      <c r="C314" s="19">
        <v>1603</v>
      </c>
      <c r="D314" s="35">
        <v>627</v>
      </c>
      <c r="E314" s="35">
        <v>619</v>
      </c>
      <c r="F314" s="40">
        <v>1246</v>
      </c>
      <c r="G314" s="21">
        <v>77.729257641921407</v>
      </c>
      <c r="H314" s="19">
        <v>303</v>
      </c>
      <c r="I314" s="35">
        <v>0</v>
      </c>
      <c r="J314" s="35">
        <v>0</v>
      </c>
      <c r="K314" s="41">
        <v>0</v>
      </c>
      <c r="L314" s="21">
        <v>0</v>
      </c>
    </row>
    <row r="315" spans="1:12" ht="14.25" customHeight="1" outlineLevel="1" x14ac:dyDescent="0.2">
      <c r="A315" s="27" t="s">
        <v>515</v>
      </c>
      <c r="B315" s="28" t="s">
        <v>516</v>
      </c>
      <c r="C315" s="29">
        <v>9661</v>
      </c>
      <c r="D315" s="38">
        <v>2935</v>
      </c>
      <c r="E315" s="38">
        <v>2847</v>
      </c>
      <c r="F315" s="38">
        <v>5782</v>
      </c>
      <c r="G315" s="31">
        <v>59.848876927854256</v>
      </c>
      <c r="H315" s="29">
        <v>3637</v>
      </c>
      <c r="I315" s="38">
        <v>143</v>
      </c>
      <c r="J315" s="38">
        <v>156</v>
      </c>
      <c r="K315" s="39">
        <v>299</v>
      </c>
      <c r="L315" s="31">
        <v>8.2210613142700026</v>
      </c>
    </row>
    <row r="316" spans="1:12" ht="14.25" customHeight="1" outlineLevel="1" x14ac:dyDescent="0.2">
      <c r="A316" s="17" t="s">
        <v>517</v>
      </c>
      <c r="B316" s="23" t="s">
        <v>518</v>
      </c>
      <c r="C316" s="35">
        <v>409</v>
      </c>
      <c r="D316" s="35">
        <v>115</v>
      </c>
      <c r="E316" s="35">
        <v>103</v>
      </c>
      <c r="F316" s="40">
        <v>218</v>
      </c>
      <c r="G316" s="21">
        <v>53.300733496332519</v>
      </c>
      <c r="H316" s="35">
        <v>192</v>
      </c>
      <c r="I316" s="35">
        <v>0</v>
      </c>
      <c r="J316" s="35">
        <v>3</v>
      </c>
      <c r="K316" s="41">
        <v>3</v>
      </c>
      <c r="L316" s="21">
        <v>1.5625</v>
      </c>
    </row>
    <row r="317" spans="1:12" ht="14.25" customHeight="1" outlineLevel="1" x14ac:dyDescent="0.2">
      <c r="A317" s="17" t="s">
        <v>519</v>
      </c>
      <c r="B317" s="23" t="s">
        <v>520</v>
      </c>
      <c r="C317" s="35">
        <v>794</v>
      </c>
      <c r="D317" s="35">
        <v>235</v>
      </c>
      <c r="E317" s="35">
        <v>231</v>
      </c>
      <c r="F317" s="40">
        <v>466</v>
      </c>
      <c r="G317" s="21">
        <v>58.690176322418132</v>
      </c>
      <c r="H317" s="35">
        <v>250</v>
      </c>
      <c r="I317" s="35">
        <v>10</v>
      </c>
      <c r="J317" s="35">
        <v>13</v>
      </c>
      <c r="K317" s="41">
        <v>23</v>
      </c>
      <c r="L317" s="21">
        <v>9.1999999999999993</v>
      </c>
    </row>
    <row r="318" spans="1:12" ht="14.25" customHeight="1" outlineLevel="1" x14ac:dyDescent="0.2">
      <c r="A318" s="17" t="s">
        <v>521</v>
      </c>
      <c r="B318" s="23" t="s">
        <v>522</v>
      </c>
      <c r="C318" s="35">
        <v>649</v>
      </c>
      <c r="D318" s="35">
        <v>197</v>
      </c>
      <c r="E318" s="35">
        <v>215</v>
      </c>
      <c r="F318" s="40">
        <v>412</v>
      </c>
      <c r="G318" s="21">
        <v>63.482280431432969</v>
      </c>
      <c r="H318" s="35">
        <v>266</v>
      </c>
      <c r="I318" s="35">
        <v>19</v>
      </c>
      <c r="J318" s="35">
        <v>15</v>
      </c>
      <c r="K318" s="41">
        <v>34</v>
      </c>
      <c r="L318" s="21">
        <v>12.781954887218044</v>
      </c>
    </row>
    <row r="319" spans="1:12" ht="14.25" customHeight="1" outlineLevel="1" x14ac:dyDescent="0.2">
      <c r="A319" s="42" t="s">
        <v>523</v>
      </c>
      <c r="B319" s="43" t="s">
        <v>524</v>
      </c>
      <c r="C319" s="47">
        <v>1002</v>
      </c>
      <c r="D319" s="44">
        <v>367</v>
      </c>
      <c r="E319" s="44">
        <v>323</v>
      </c>
      <c r="F319" s="45">
        <v>690</v>
      </c>
      <c r="G319" s="46">
        <v>68.862275449101801</v>
      </c>
      <c r="H319" s="44">
        <v>225</v>
      </c>
      <c r="I319" s="44">
        <v>5</v>
      </c>
      <c r="J319" s="44">
        <v>3</v>
      </c>
      <c r="K319" s="48">
        <v>8</v>
      </c>
      <c r="L319" s="46">
        <v>3.5555555555555554</v>
      </c>
    </row>
    <row r="320" spans="1:12" ht="14.25" customHeight="1" outlineLevel="1" x14ac:dyDescent="0.2">
      <c r="A320" s="17" t="s">
        <v>525</v>
      </c>
      <c r="B320" s="23" t="s">
        <v>526</v>
      </c>
      <c r="C320" s="19">
        <v>1252</v>
      </c>
      <c r="D320" s="35">
        <v>465</v>
      </c>
      <c r="E320" s="35">
        <v>428</v>
      </c>
      <c r="F320" s="40">
        <v>893</v>
      </c>
      <c r="G320" s="21">
        <v>71.325878594249204</v>
      </c>
      <c r="H320" s="35">
        <v>408</v>
      </c>
      <c r="I320" s="35">
        <v>4</v>
      </c>
      <c r="J320" s="35">
        <v>5</v>
      </c>
      <c r="K320" s="41">
        <v>9</v>
      </c>
      <c r="L320" s="21">
        <v>2.2058823529411766</v>
      </c>
    </row>
    <row r="321" spans="1:12" ht="14.25" customHeight="1" outlineLevel="1" x14ac:dyDescent="0.2">
      <c r="A321" s="17" t="s">
        <v>527</v>
      </c>
      <c r="B321" s="23" t="s">
        <v>528</v>
      </c>
      <c r="C321" s="35">
        <v>375</v>
      </c>
      <c r="D321" s="35">
        <v>147</v>
      </c>
      <c r="E321" s="35">
        <v>151</v>
      </c>
      <c r="F321" s="40">
        <v>298</v>
      </c>
      <c r="G321" s="21">
        <v>79.466666666666669</v>
      </c>
      <c r="H321" s="35">
        <v>102</v>
      </c>
      <c r="I321" s="35">
        <v>0</v>
      </c>
      <c r="J321" s="35">
        <v>0</v>
      </c>
      <c r="K321" s="41">
        <v>0</v>
      </c>
      <c r="L321" s="21">
        <v>0</v>
      </c>
    </row>
    <row r="322" spans="1:12" ht="14.25" customHeight="1" outlineLevel="1" x14ac:dyDescent="0.2">
      <c r="A322" s="17" t="s">
        <v>529</v>
      </c>
      <c r="B322" s="23" t="s">
        <v>530</v>
      </c>
      <c r="C322" s="35">
        <v>610</v>
      </c>
      <c r="D322" s="35">
        <v>197</v>
      </c>
      <c r="E322" s="35">
        <v>185</v>
      </c>
      <c r="F322" s="40">
        <v>382</v>
      </c>
      <c r="G322" s="21">
        <v>62.622950819672127</v>
      </c>
      <c r="H322" s="35">
        <v>303</v>
      </c>
      <c r="I322" s="35">
        <v>0</v>
      </c>
      <c r="J322" s="35">
        <v>0</v>
      </c>
      <c r="K322" s="41">
        <v>0</v>
      </c>
      <c r="L322" s="21">
        <v>0</v>
      </c>
    </row>
    <row r="323" spans="1:12" ht="14.25" customHeight="1" outlineLevel="1" x14ac:dyDescent="0.2">
      <c r="A323" s="42" t="s">
        <v>531</v>
      </c>
      <c r="B323" s="43" t="s">
        <v>532</v>
      </c>
      <c r="C323" s="44">
        <v>415</v>
      </c>
      <c r="D323" s="44">
        <v>107</v>
      </c>
      <c r="E323" s="44">
        <v>104</v>
      </c>
      <c r="F323" s="45">
        <v>211</v>
      </c>
      <c r="G323" s="46">
        <v>50.843373493975911</v>
      </c>
      <c r="H323" s="44">
        <v>187</v>
      </c>
      <c r="I323" s="44">
        <v>1</v>
      </c>
      <c r="J323" s="44">
        <v>2</v>
      </c>
      <c r="K323" s="48">
        <v>3</v>
      </c>
      <c r="L323" s="46">
        <v>1.6042780748663104</v>
      </c>
    </row>
    <row r="324" spans="1:12" ht="14.25" customHeight="1" outlineLevel="1" x14ac:dyDescent="0.2">
      <c r="A324" s="17" t="s">
        <v>533</v>
      </c>
      <c r="B324" s="23" t="s">
        <v>534</v>
      </c>
      <c r="C324" s="19">
        <v>1010</v>
      </c>
      <c r="D324" s="35">
        <v>223</v>
      </c>
      <c r="E324" s="35">
        <v>206</v>
      </c>
      <c r="F324" s="40">
        <v>429</v>
      </c>
      <c r="G324" s="21">
        <v>42.475247524752476</v>
      </c>
      <c r="H324" s="35">
        <v>551</v>
      </c>
      <c r="I324" s="35">
        <v>30</v>
      </c>
      <c r="J324" s="35">
        <v>32</v>
      </c>
      <c r="K324" s="41">
        <v>62</v>
      </c>
      <c r="L324" s="21">
        <v>11.252268602540836</v>
      </c>
    </row>
    <row r="325" spans="1:12" ht="14.25" customHeight="1" outlineLevel="1" x14ac:dyDescent="0.2">
      <c r="A325" s="17" t="s">
        <v>535</v>
      </c>
      <c r="B325" s="23" t="s">
        <v>536</v>
      </c>
      <c r="C325" s="35">
        <v>621</v>
      </c>
      <c r="D325" s="35">
        <v>115</v>
      </c>
      <c r="E325" s="35">
        <v>132</v>
      </c>
      <c r="F325" s="40">
        <v>247</v>
      </c>
      <c r="G325" s="21">
        <v>39.774557165861509</v>
      </c>
      <c r="H325" s="35">
        <v>331</v>
      </c>
      <c r="I325" s="35">
        <v>13</v>
      </c>
      <c r="J325" s="35">
        <v>17</v>
      </c>
      <c r="K325" s="41">
        <v>30</v>
      </c>
      <c r="L325" s="21">
        <v>9.0634441087613293</v>
      </c>
    </row>
    <row r="326" spans="1:12" ht="14.25" customHeight="1" outlineLevel="1" x14ac:dyDescent="0.2">
      <c r="A326" s="17" t="s">
        <v>537</v>
      </c>
      <c r="B326" s="23" t="s">
        <v>491</v>
      </c>
      <c r="C326" s="35">
        <v>502</v>
      </c>
      <c r="D326" s="35">
        <v>141</v>
      </c>
      <c r="E326" s="35">
        <v>145</v>
      </c>
      <c r="F326" s="40">
        <v>286</v>
      </c>
      <c r="G326" s="21">
        <v>56.972111553784863</v>
      </c>
      <c r="H326" s="35">
        <v>117</v>
      </c>
      <c r="I326" s="35">
        <v>9</v>
      </c>
      <c r="J326" s="35">
        <v>8</v>
      </c>
      <c r="K326" s="41">
        <v>17</v>
      </c>
      <c r="L326" s="21">
        <v>14.529914529914532</v>
      </c>
    </row>
    <row r="327" spans="1:12" ht="14.25" customHeight="1" outlineLevel="1" x14ac:dyDescent="0.2">
      <c r="A327" s="17" t="s">
        <v>538</v>
      </c>
      <c r="B327" s="23" t="s">
        <v>539</v>
      </c>
      <c r="C327" s="35">
        <v>345</v>
      </c>
      <c r="D327" s="35">
        <v>103</v>
      </c>
      <c r="E327" s="35">
        <v>112</v>
      </c>
      <c r="F327" s="40">
        <v>215</v>
      </c>
      <c r="G327" s="21">
        <v>62.318840579710141</v>
      </c>
      <c r="H327" s="35">
        <v>113</v>
      </c>
      <c r="I327" s="35">
        <v>4</v>
      </c>
      <c r="J327" s="35">
        <v>7</v>
      </c>
      <c r="K327" s="41">
        <v>11</v>
      </c>
      <c r="L327" s="21">
        <v>9.7345132743362832</v>
      </c>
    </row>
    <row r="328" spans="1:12" ht="14.25" customHeight="1" outlineLevel="1" x14ac:dyDescent="0.2">
      <c r="A328" s="17" t="s">
        <v>540</v>
      </c>
      <c r="B328" s="23" t="s">
        <v>541</v>
      </c>
      <c r="C328" s="19">
        <v>1118</v>
      </c>
      <c r="D328" s="35">
        <v>371</v>
      </c>
      <c r="E328" s="35">
        <v>343</v>
      </c>
      <c r="F328" s="40">
        <v>714</v>
      </c>
      <c r="G328" s="21">
        <v>63.864042933810374</v>
      </c>
      <c r="H328" s="35">
        <v>433</v>
      </c>
      <c r="I328" s="35">
        <v>36</v>
      </c>
      <c r="J328" s="35">
        <v>38</v>
      </c>
      <c r="K328" s="41">
        <v>74</v>
      </c>
      <c r="L328" s="21">
        <v>17.090069284064665</v>
      </c>
    </row>
    <row r="329" spans="1:12" ht="14.25" customHeight="1" outlineLevel="1" x14ac:dyDescent="0.2">
      <c r="A329" s="17" t="s">
        <v>542</v>
      </c>
      <c r="B329" s="23" t="s">
        <v>543</v>
      </c>
      <c r="C329" s="35">
        <v>397</v>
      </c>
      <c r="D329" s="35">
        <v>103</v>
      </c>
      <c r="E329" s="35">
        <v>115</v>
      </c>
      <c r="F329" s="40">
        <v>218</v>
      </c>
      <c r="G329" s="21">
        <v>54.911838790931988</v>
      </c>
      <c r="H329" s="35">
        <v>131</v>
      </c>
      <c r="I329" s="35">
        <v>9</v>
      </c>
      <c r="J329" s="35">
        <v>11</v>
      </c>
      <c r="K329" s="41">
        <v>20</v>
      </c>
      <c r="L329" s="21">
        <v>15.267175572519085</v>
      </c>
    </row>
    <row r="330" spans="1:12" ht="14.25" customHeight="1" outlineLevel="1" x14ac:dyDescent="0.2">
      <c r="A330" s="17" t="s">
        <v>544</v>
      </c>
      <c r="B330" s="23" t="s">
        <v>545</v>
      </c>
      <c r="C330" s="35">
        <v>162</v>
      </c>
      <c r="D330" s="35">
        <v>49</v>
      </c>
      <c r="E330" s="35">
        <v>54</v>
      </c>
      <c r="F330" s="40">
        <v>103</v>
      </c>
      <c r="G330" s="21">
        <v>63.580246913580254</v>
      </c>
      <c r="H330" s="35">
        <v>28</v>
      </c>
      <c r="I330" s="35">
        <v>3</v>
      </c>
      <c r="J330" s="35">
        <v>2</v>
      </c>
      <c r="K330" s="41">
        <v>5</v>
      </c>
      <c r="L330" s="21">
        <v>17.857142857142858</v>
      </c>
    </row>
    <row r="331" spans="1:12" ht="14.25" customHeight="1" outlineLevel="1" x14ac:dyDescent="0.2">
      <c r="A331" s="27" t="s">
        <v>546</v>
      </c>
      <c r="B331" s="28" t="s">
        <v>205</v>
      </c>
      <c r="C331" s="29">
        <v>4186</v>
      </c>
      <c r="D331" s="38">
        <v>1701</v>
      </c>
      <c r="E331" s="38">
        <v>1606</v>
      </c>
      <c r="F331" s="38">
        <v>3307</v>
      </c>
      <c r="G331" s="31">
        <v>79.001433349259429</v>
      </c>
      <c r="H331" s="38">
        <v>938</v>
      </c>
      <c r="I331" s="38">
        <v>8</v>
      </c>
      <c r="J331" s="38">
        <v>5</v>
      </c>
      <c r="K331" s="39">
        <v>13</v>
      </c>
      <c r="L331" s="31">
        <v>1.3859275053304905</v>
      </c>
    </row>
    <row r="332" spans="1:12" ht="14.25" customHeight="1" outlineLevel="1" x14ac:dyDescent="0.2">
      <c r="A332" s="17" t="s">
        <v>547</v>
      </c>
      <c r="B332" s="23" t="s">
        <v>548</v>
      </c>
      <c r="C332" s="35">
        <v>616</v>
      </c>
      <c r="D332" s="35">
        <v>250</v>
      </c>
      <c r="E332" s="35">
        <v>248</v>
      </c>
      <c r="F332" s="40">
        <v>498</v>
      </c>
      <c r="G332" s="21">
        <v>80.844155844155836</v>
      </c>
      <c r="H332" s="35">
        <v>274</v>
      </c>
      <c r="I332" s="35">
        <v>2</v>
      </c>
      <c r="J332" s="35">
        <v>1</v>
      </c>
      <c r="K332" s="41">
        <v>3</v>
      </c>
      <c r="L332" s="21">
        <v>1.0948905109489051</v>
      </c>
    </row>
    <row r="333" spans="1:12" ht="14.25" customHeight="1" outlineLevel="1" x14ac:dyDescent="0.2">
      <c r="A333" s="17" t="s">
        <v>549</v>
      </c>
      <c r="B333" s="23" t="s">
        <v>550</v>
      </c>
      <c r="C333" s="35">
        <v>646</v>
      </c>
      <c r="D333" s="35">
        <v>270</v>
      </c>
      <c r="E333" s="35">
        <v>202</v>
      </c>
      <c r="F333" s="40">
        <v>472</v>
      </c>
      <c r="G333" s="21">
        <v>73.065015479876166</v>
      </c>
      <c r="H333" s="35">
        <v>124</v>
      </c>
      <c r="I333" s="35">
        <v>1</v>
      </c>
      <c r="J333" s="35">
        <v>0</v>
      </c>
      <c r="K333" s="41">
        <v>1</v>
      </c>
      <c r="L333" s="21">
        <v>0.80645161290322576</v>
      </c>
    </row>
    <row r="334" spans="1:12" ht="14.25" customHeight="1" outlineLevel="1" x14ac:dyDescent="0.2">
      <c r="A334" s="17" t="s">
        <v>551</v>
      </c>
      <c r="B334" s="23" t="s">
        <v>552</v>
      </c>
      <c r="C334" s="19">
        <v>1214</v>
      </c>
      <c r="D334" s="35">
        <v>554</v>
      </c>
      <c r="E334" s="35">
        <v>601</v>
      </c>
      <c r="F334" s="40">
        <v>1155</v>
      </c>
      <c r="G334" s="21">
        <v>95.140032948929161</v>
      </c>
      <c r="H334" s="35">
        <v>47</v>
      </c>
      <c r="I334" s="35">
        <v>0</v>
      </c>
      <c r="J334" s="35">
        <v>0</v>
      </c>
      <c r="K334" s="41">
        <v>0</v>
      </c>
      <c r="L334" s="21">
        <v>0</v>
      </c>
    </row>
    <row r="335" spans="1:12" ht="14.25" customHeight="1" outlineLevel="1" x14ac:dyDescent="0.2">
      <c r="A335" s="17" t="s">
        <v>553</v>
      </c>
      <c r="B335" s="23" t="s">
        <v>554</v>
      </c>
      <c r="C335" s="35">
        <v>816</v>
      </c>
      <c r="D335" s="35">
        <v>266</v>
      </c>
      <c r="E335" s="35">
        <v>251</v>
      </c>
      <c r="F335" s="40">
        <v>517</v>
      </c>
      <c r="G335" s="21">
        <v>63.357843137254896</v>
      </c>
      <c r="H335" s="35">
        <v>292</v>
      </c>
      <c r="I335" s="35">
        <v>3</v>
      </c>
      <c r="J335" s="35">
        <v>2</v>
      </c>
      <c r="K335" s="41">
        <v>5</v>
      </c>
      <c r="L335" s="21">
        <v>1.7123287671232876</v>
      </c>
    </row>
    <row r="336" spans="1:12" ht="14.25" customHeight="1" outlineLevel="1" x14ac:dyDescent="0.2">
      <c r="A336" s="17" t="s">
        <v>555</v>
      </c>
      <c r="B336" s="23" t="s">
        <v>556</v>
      </c>
      <c r="C336" s="35">
        <v>316</v>
      </c>
      <c r="D336" s="35">
        <v>155</v>
      </c>
      <c r="E336" s="35">
        <v>126</v>
      </c>
      <c r="F336" s="40">
        <v>281</v>
      </c>
      <c r="G336" s="21">
        <v>88.924050632911388</v>
      </c>
      <c r="H336" s="35">
        <v>30</v>
      </c>
      <c r="I336" s="35">
        <v>0</v>
      </c>
      <c r="J336" s="35">
        <v>1</v>
      </c>
      <c r="K336" s="41">
        <v>1</v>
      </c>
      <c r="L336" s="21">
        <v>3.3333333333333335</v>
      </c>
    </row>
    <row r="337" spans="1:12" ht="14.25" customHeight="1" outlineLevel="1" x14ac:dyDescent="0.2">
      <c r="A337" s="17" t="s">
        <v>557</v>
      </c>
      <c r="B337" s="23" t="s">
        <v>558</v>
      </c>
      <c r="C337" s="35">
        <v>578</v>
      </c>
      <c r="D337" s="35">
        <v>206</v>
      </c>
      <c r="E337" s="35">
        <v>178</v>
      </c>
      <c r="F337" s="40">
        <v>384</v>
      </c>
      <c r="G337" s="21">
        <v>66.435986159169545</v>
      </c>
      <c r="H337" s="35">
        <v>171</v>
      </c>
      <c r="I337" s="35">
        <v>2</v>
      </c>
      <c r="J337" s="35">
        <v>1</v>
      </c>
      <c r="K337" s="41">
        <v>3</v>
      </c>
      <c r="L337" s="21">
        <v>1.7543859649122806</v>
      </c>
    </row>
    <row r="338" spans="1:12" ht="14.25" customHeight="1" outlineLevel="1" x14ac:dyDescent="0.2">
      <c r="A338" s="27" t="s">
        <v>559</v>
      </c>
      <c r="B338" s="28" t="s">
        <v>560</v>
      </c>
      <c r="C338" s="29">
        <v>3200</v>
      </c>
      <c r="D338" s="38">
        <v>1626</v>
      </c>
      <c r="E338" s="38">
        <v>1527</v>
      </c>
      <c r="F338" s="38">
        <v>3153</v>
      </c>
      <c r="G338" s="31">
        <v>98.53125</v>
      </c>
      <c r="H338" s="29">
        <v>83</v>
      </c>
      <c r="I338" s="38">
        <v>2</v>
      </c>
      <c r="J338" s="38">
        <v>4</v>
      </c>
      <c r="K338" s="39">
        <v>6</v>
      </c>
      <c r="L338" s="31">
        <v>7.2289156626506017</v>
      </c>
    </row>
    <row r="339" spans="1:12" ht="14.25" customHeight="1" collapsed="1" x14ac:dyDescent="0.2">
      <c r="A339" s="14" t="s">
        <v>561</v>
      </c>
      <c r="B339" s="8" t="s">
        <v>562</v>
      </c>
      <c r="C339" s="9">
        <v>256011</v>
      </c>
      <c r="D339" s="49">
        <v>99886</v>
      </c>
      <c r="E339" s="49">
        <v>96124</v>
      </c>
      <c r="F339" s="49">
        <v>196010</v>
      </c>
      <c r="G339" s="25">
        <v>76.563116428590959</v>
      </c>
      <c r="H339" s="9">
        <v>61332</v>
      </c>
      <c r="I339" s="49">
        <v>4397</v>
      </c>
      <c r="J339" s="49">
        <v>3906</v>
      </c>
      <c r="K339" s="50">
        <v>8303</v>
      </c>
      <c r="L339" s="25">
        <v>13.537794299876085</v>
      </c>
    </row>
    <row r="340" spans="1:12" ht="14.25" customHeight="1" outlineLevel="1" x14ac:dyDescent="0.2">
      <c r="A340" s="27" t="s">
        <v>563</v>
      </c>
      <c r="B340" s="28" t="s">
        <v>564</v>
      </c>
      <c r="C340" s="29">
        <v>19041</v>
      </c>
      <c r="D340" s="38">
        <v>5962</v>
      </c>
      <c r="E340" s="38">
        <v>5683</v>
      </c>
      <c r="F340" s="38">
        <v>11645</v>
      </c>
      <c r="G340" s="31">
        <v>61.157502232025628</v>
      </c>
      <c r="H340" s="29">
        <v>6986</v>
      </c>
      <c r="I340" s="38">
        <v>342</v>
      </c>
      <c r="J340" s="38">
        <v>295</v>
      </c>
      <c r="K340" s="39">
        <v>637</v>
      </c>
      <c r="L340" s="31">
        <v>9.1182364729458918</v>
      </c>
    </row>
    <row r="341" spans="1:12" ht="14.25" customHeight="1" outlineLevel="1" x14ac:dyDescent="0.2">
      <c r="A341" s="17" t="s">
        <v>565</v>
      </c>
      <c r="B341" s="23" t="s">
        <v>566</v>
      </c>
      <c r="C341" s="35">
        <v>929</v>
      </c>
      <c r="D341" s="35">
        <v>256</v>
      </c>
      <c r="E341" s="35">
        <v>288</v>
      </c>
      <c r="F341" s="40">
        <v>544</v>
      </c>
      <c r="G341" s="21">
        <v>58.557588805166851</v>
      </c>
      <c r="H341" s="35">
        <v>303</v>
      </c>
      <c r="I341" s="35">
        <v>7</v>
      </c>
      <c r="J341" s="35">
        <v>9</v>
      </c>
      <c r="K341" s="41">
        <v>16</v>
      </c>
      <c r="L341" s="21">
        <v>5.2805280528052805</v>
      </c>
    </row>
    <row r="342" spans="1:12" ht="14.25" customHeight="1" outlineLevel="1" x14ac:dyDescent="0.2">
      <c r="A342" s="17" t="s">
        <v>567</v>
      </c>
      <c r="B342" s="23" t="s">
        <v>568</v>
      </c>
      <c r="C342" s="35">
        <v>694</v>
      </c>
      <c r="D342" s="35">
        <v>254</v>
      </c>
      <c r="E342" s="35">
        <v>218</v>
      </c>
      <c r="F342" s="40">
        <v>472</v>
      </c>
      <c r="G342" s="21">
        <v>68.011527377521617</v>
      </c>
      <c r="H342" s="35">
        <v>251</v>
      </c>
      <c r="I342" s="35">
        <v>6</v>
      </c>
      <c r="J342" s="35">
        <v>6</v>
      </c>
      <c r="K342" s="41">
        <v>12</v>
      </c>
      <c r="L342" s="21">
        <v>4.7808764940239046</v>
      </c>
    </row>
    <row r="343" spans="1:12" ht="14.25" customHeight="1" outlineLevel="1" x14ac:dyDescent="0.2">
      <c r="A343" s="17" t="s">
        <v>569</v>
      </c>
      <c r="B343" s="23" t="s">
        <v>570</v>
      </c>
      <c r="C343" s="19">
        <v>2255</v>
      </c>
      <c r="D343" s="35">
        <v>663</v>
      </c>
      <c r="E343" s="35">
        <v>635</v>
      </c>
      <c r="F343" s="40">
        <v>1298</v>
      </c>
      <c r="G343" s="21">
        <v>57.560975609756092</v>
      </c>
      <c r="H343" s="35">
        <v>907</v>
      </c>
      <c r="I343" s="35">
        <v>36</v>
      </c>
      <c r="J343" s="35">
        <v>32</v>
      </c>
      <c r="K343" s="41">
        <v>68</v>
      </c>
      <c r="L343" s="21">
        <v>7.4972436604189632</v>
      </c>
    </row>
    <row r="344" spans="1:12" ht="14.25" customHeight="1" outlineLevel="1" x14ac:dyDescent="0.2">
      <c r="A344" s="17" t="s">
        <v>571</v>
      </c>
      <c r="B344" s="23" t="s">
        <v>572</v>
      </c>
      <c r="C344" s="19">
        <v>2624</v>
      </c>
      <c r="D344" s="35">
        <v>895</v>
      </c>
      <c r="E344" s="35">
        <v>897</v>
      </c>
      <c r="F344" s="40">
        <v>1792</v>
      </c>
      <c r="G344" s="21">
        <v>68.292682926829272</v>
      </c>
      <c r="H344" s="35">
        <v>744</v>
      </c>
      <c r="I344" s="35">
        <v>12</v>
      </c>
      <c r="J344" s="35">
        <v>8</v>
      </c>
      <c r="K344" s="41">
        <v>20</v>
      </c>
      <c r="L344" s="21">
        <v>2.6881720430107525</v>
      </c>
    </row>
    <row r="345" spans="1:12" ht="14.25" customHeight="1" outlineLevel="1" x14ac:dyDescent="0.2">
      <c r="A345" s="17" t="s">
        <v>573</v>
      </c>
      <c r="B345" s="23" t="s">
        <v>574</v>
      </c>
      <c r="C345" s="19">
        <v>1797</v>
      </c>
      <c r="D345" s="35">
        <v>597</v>
      </c>
      <c r="E345" s="35">
        <v>492</v>
      </c>
      <c r="F345" s="40">
        <v>1089</v>
      </c>
      <c r="G345" s="21">
        <v>60.601001669449083</v>
      </c>
      <c r="H345" s="35">
        <v>622</v>
      </c>
      <c r="I345" s="35">
        <v>7</v>
      </c>
      <c r="J345" s="35">
        <v>15</v>
      </c>
      <c r="K345" s="41">
        <v>22</v>
      </c>
      <c r="L345" s="21">
        <v>3.536977491961415</v>
      </c>
    </row>
    <row r="346" spans="1:12" ht="14.25" customHeight="1" outlineLevel="1" x14ac:dyDescent="0.2">
      <c r="A346" s="17" t="s">
        <v>575</v>
      </c>
      <c r="B346" s="23" t="s">
        <v>576</v>
      </c>
      <c r="C346" s="19">
        <v>1964</v>
      </c>
      <c r="D346" s="35">
        <v>652</v>
      </c>
      <c r="E346" s="35">
        <v>638</v>
      </c>
      <c r="F346" s="40">
        <v>1290</v>
      </c>
      <c r="G346" s="21">
        <v>65.682281059063143</v>
      </c>
      <c r="H346" s="19">
        <v>872</v>
      </c>
      <c r="I346" s="35">
        <v>34</v>
      </c>
      <c r="J346" s="35">
        <v>26</v>
      </c>
      <c r="K346" s="41">
        <v>60</v>
      </c>
      <c r="L346" s="21">
        <v>6.8807339449541285</v>
      </c>
    </row>
    <row r="347" spans="1:12" ht="14.25" customHeight="1" outlineLevel="1" x14ac:dyDescent="0.2">
      <c r="A347" s="17" t="s">
        <v>577</v>
      </c>
      <c r="B347" s="23" t="s">
        <v>578</v>
      </c>
      <c r="C347" s="19">
        <v>3188</v>
      </c>
      <c r="D347" s="35">
        <v>975</v>
      </c>
      <c r="E347" s="35">
        <v>939</v>
      </c>
      <c r="F347" s="40">
        <v>1914</v>
      </c>
      <c r="G347" s="21">
        <v>60.037641154328739</v>
      </c>
      <c r="H347" s="19">
        <v>1102</v>
      </c>
      <c r="I347" s="35">
        <v>89</v>
      </c>
      <c r="J347" s="35">
        <v>91</v>
      </c>
      <c r="K347" s="41">
        <v>180</v>
      </c>
      <c r="L347" s="21">
        <v>16.333938294010888</v>
      </c>
    </row>
    <row r="348" spans="1:12" ht="14.25" customHeight="1" outlineLevel="1" x14ac:dyDescent="0.2">
      <c r="A348" s="17" t="s">
        <v>579</v>
      </c>
      <c r="B348" s="23" t="s">
        <v>580</v>
      </c>
      <c r="C348" s="35">
        <v>835</v>
      </c>
      <c r="D348" s="35">
        <v>230</v>
      </c>
      <c r="E348" s="35">
        <v>228</v>
      </c>
      <c r="F348" s="40">
        <v>458</v>
      </c>
      <c r="G348" s="21">
        <v>54.850299401197603</v>
      </c>
      <c r="H348" s="35">
        <v>319</v>
      </c>
      <c r="I348" s="35">
        <v>37</v>
      </c>
      <c r="J348" s="35">
        <v>39</v>
      </c>
      <c r="K348" s="41">
        <v>76</v>
      </c>
      <c r="L348" s="21">
        <v>23.824451410658305</v>
      </c>
    </row>
    <row r="349" spans="1:12" ht="14.25" customHeight="1" outlineLevel="1" x14ac:dyDescent="0.2">
      <c r="A349" s="17" t="s">
        <v>581</v>
      </c>
      <c r="B349" s="23" t="s">
        <v>582</v>
      </c>
      <c r="C349" s="19">
        <v>1575</v>
      </c>
      <c r="D349" s="35">
        <v>491</v>
      </c>
      <c r="E349" s="35">
        <v>462</v>
      </c>
      <c r="F349" s="40">
        <v>953</v>
      </c>
      <c r="G349" s="21">
        <v>60.507936507936513</v>
      </c>
      <c r="H349" s="35">
        <v>641</v>
      </c>
      <c r="I349" s="35">
        <v>61</v>
      </c>
      <c r="J349" s="35">
        <v>36</v>
      </c>
      <c r="K349" s="41">
        <v>97</v>
      </c>
      <c r="L349" s="21">
        <v>15.132605304212168</v>
      </c>
    </row>
    <row r="350" spans="1:12" ht="14.25" customHeight="1" outlineLevel="1" x14ac:dyDescent="0.2">
      <c r="A350" s="17" t="s">
        <v>583</v>
      </c>
      <c r="B350" s="23" t="s">
        <v>584</v>
      </c>
      <c r="C350" s="19">
        <v>1367</v>
      </c>
      <c r="D350" s="35">
        <v>417</v>
      </c>
      <c r="E350" s="35">
        <v>382</v>
      </c>
      <c r="F350" s="40">
        <v>799</v>
      </c>
      <c r="G350" s="21">
        <v>58.449158741770304</v>
      </c>
      <c r="H350" s="35">
        <v>605</v>
      </c>
      <c r="I350" s="35">
        <v>32</v>
      </c>
      <c r="J350" s="35">
        <v>21</v>
      </c>
      <c r="K350" s="41">
        <v>53</v>
      </c>
      <c r="L350" s="21">
        <v>8.7603305785123968</v>
      </c>
    </row>
    <row r="351" spans="1:12" ht="14.25" customHeight="1" outlineLevel="1" x14ac:dyDescent="0.2">
      <c r="A351" s="17" t="s">
        <v>585</v>
      </c>
      <c r="B351" s="23" t="s">
        <v>56</v>
      </c>
      <c r="C351" s="19">
        <v>1014</v>
      </c>
      <c r="D351" s="35">
        <v>263</v>
      </c>
      <c r="E351" s="35">
        <v>270</v>
      </c>
      <c r="F351" s="40">
        <v>533</v>
      </c>
      <c r="G351" s="21">
        <v>52.564102564102569</v>
      </c>
      <c r="H351" s="35">
        <v>444</v>
      </c>
      <c r="I351" s="35">
        <v>19</v>
      </c>
      <c r="J351" s="35">
        <v>9</v>
      </c>
      <c r="K351" s="41">
        <v>28</v>
      </c>
      <c r="L351" s="21">
        <v>6.3063063063063058</v>
      </c>
    </row>
    <row r="352" spans="1:12" ht="14.25" customHeight="1" outlineLevel="1" x14ac:dyDescent="0.2">
      <c r="A352" s="17" t="s">
        <v>586</v>
      </c>
      <c r="B352" s="23" t="s">
        <v>587</v>
      </c>
      <c r="C352" s="35">
        <v>799</v>
      </c>
      <c r="D352" s="35">
        <v>269</v>
      </c>
      <c r="E352" s="35">
        <v>234</v>
      </c>
      <c r="F352" s="40">
        <v>503</v>
      </c>
      <c r="G352" s="21">
        <v>62.95369211514393</v>
      </c>
      <c r="H352" s="19">
        <v>176</v>
      </c>
      <c r="I352" s="35">
        <v>2</v>
      </c>
      <c r="J352" s="35">
        <v>3</v>
      </c>
      <c r="K352" s="41">
        <v>5</v>
      </c>
      <c r="L352" s="21">
        <v>2.8409090909090908</v>
      </c>
    </row>
    <row r="353" spans="1:12" ht="14.25" customHeight="1" outlineLevel="1" x14ac:dyDescent="0.2">
      <c r="A353" s="27" t="s">
        <v>588</v>
      </c>
      <c r="B353" s="28" t="s">
        <v>589</v>
      </c>
      <c r="C353" s="29">
        <v>74192</v>
      </c>
      <c r="D353" s="38">
        <v>32309</v>
      </c>
      <c r="E353" s="38">
        <v>31033</v>
      </c>
      <c r="F353" s="38">
        <v>63342</v>
      </c>
      <c r="G353" s="31">
        <v>85.375781755445331</v>
      </c>
      <c r="H353" s="29">
        <v>12162</v>
      </c>
      <c r="I353" s="38">
        <v>1674</v>
      </c>
      <c r="J353" s="38">
        <v>1531</v>
      </c>
      <c r="K353" s="39">
        <v>3205</v>
      </c>
      <c r="L353" s="31">
        <v>26.352573589870087</v>
      </c>
    </row>
    <row r="354" spans="1:12" ht="14.25" customHeight="1" outlineLevel="1" x14ac:dyDescent="0.2">
      <c r="A354" s="42" t="s">
        <v>590</v>
      </c>
      <c r="B354" s="43" t="s">
        <v>591</v>
      </c>
      <c r="C354" s="47">
        <v>1281</v>
      </c>
      <c r="D354" s="44">
        <v>617</v>
      </c>
      <c r="E354" s="44">
        <v>632</v>
      </c>
      <c r="F354" s="45">
        <v>1249</v>
      </c>
      <c r="G354" s="46">
        <v>97.501951600312253</v>
      </c>
      <c r="H354" s="44">
        <v>17</v>
      </c>
      <c r="I354" s="44">
        <v>0</v>
      </c>
      <c r="J354" s="44">
        <v>0</v>
      </c>
      <c r="K354" s="48">
        <v>0</v>
      </c>
      <c r="L354" s="46">
        <v>0</v>
      </c>
    </row>
    <row r="355" spans="1:12" ht="14.25" customHeight="1" outlineLevel="1" x14ac:dyDescent="0.2">
      <c r="A355" s="17" t="s">
        <v>592</v>
      </c>
      <c r="B355" s="23" t="s">
        <v>593</v>
      </c>
      <c r="C355" s="19">
        <v>1433</v>
      </c>
      <c r="D355" s="35">
        <v>644</v>
      </c>
      <c r="E355" s="35">
        <v>626</v>
      </c>
      <c r="F355" s="40">
        <v>1270</v>
      </c>
      <c r="G355" s="21">
        <v>88.625261688764837</v>
      </c>
      <c r="H355" s="35">
        <v>203</v>
      </c>
      <c r="I355" s="35">
        <v>21</v>
      </c>
      <c r="J355" s="35">
        <v>10</v>
      </c>
      <c r="K355" s="41">
        <v>31</v>
      </c>
      <c r="L355" s="21">
        <v>15.270935960591133</v>
      </c>
    </row>
    <row r="356" spans="1:12" ht="14.25" customHeight="1" outlineLevel="1" x14ac:dyDescent="0.2">
      <c r="A356" s="17" t="s">
        <v>594</v>
      </c>
      <c r="B356" s="23" t="s">
        <v>595</v>
      </c>
      <c r="C356" s="19">
        <v>3496</v>
      </c>
      <c r="D356" s="35">
        <v>1747</v>
      </c>
      <c r="E356" s="35">
        <v>1634</v>
      </c>
      <c r="F356" s="40">
        <v>3381</v>
      </c>
      <c r="G356" s="21">
        <v>96.710526315789465</v>
      </c>
      <c r="H356" s="19">
        <v>100</v>
      </c>
      <c r="I356" s="35">
        <v>86</v>
      </c>
      <c r="J356" s="35">
        <v>78</v>
      </c>
      <c r="K356" s="41">
        <v>164</v>
      </c>
      <c r="L356" s="21">
        <v>164</v>
      </c>
    </row>
    <row r="357" spans="1:12" ht="14.25" customHeight="1" outlineLevel="1" x14ac:dyDescent="0.2">
      <c r="A357" s="17" t="s">
        <v>596</v>
      </c>
      <c r="B357" s="23" t="s">
        <v>597</v>
      </c>
      <c r="C357" s="19">
        <v>3063</v>
      </c>
      <c r="D357" s="35">
        <v>900</v>
      </c>
      <c r="E357" s="35">
        <v>805</v>
      </c>
      <c r="F357" s="40">
        <v>1705</v>
      </c>
      <c r="G357" s="21">
        <v>55.664381325497878</v>
      </c>
      <c r="H357" s="19">
        <v>1330</v>
      </c>
      <c r="I357" s="35">
        <v>77</v>
      </c>
      <c r="J357" s="35">
        <v>71</v>
      </c>
      <c r="K357" s="41">
        <v>148</v>
      </c>
      <c r="L357" s="21">
        <v>11.12781954887218</v>
      </c>
    </row>
    <row r="358" spans="1:12" ht="14.25" customHeight="1" outlineLevel="1" x14ac:dyDescent="0.2">
      <c r="A358" s="17" t="s">
        <v>598</v>
      </c>
      <c r="B358" s="23" t="s">
        <v>589</v>
      </c>
      <c r="C358" s="19">
        <v>1419</v>
      </c>
      <c r="D358" s="35">
        <v>667</v>
      </c>
      <c r="E358" s="35">
        <v>651</v>
      </c>
      <c r="F358" s="40">
        <v>1318</v>
      </c>
      <c r="G358" s="21">
        <v>92.882311486962649</v>
      </c>
      <c r="H358" s="35">
        <v>116</v>
      </c>
      <c r="I358" s="35">
        <v>11</v>
      </c>
      <c r="J358" s="35">
        <v>9</v>
      </c>
      <c r="K358" s="41">
        <v>20</v>
      </c>
      <c r="L358" s="21">
        <v>17.241379310344829</v>
      </c>
    </row>
    <row r="359" spans="1:12" ht="14.25" customHeight="1" outlineLevel="1" x14ac:dyDescent="0.2">
      <c r="A359" s="17" t="s">
        <v>599</v>
      </c>
      <c r="B359" s="23" t="s">
        <v>600</v>
      </c>
      <c r="C359" s="19">
        <v>1443</v>
      </c>
      <c r="D359" s="35">
        <v>637</v>
      </c>
      <c r="E359" s="35">
        <v>624</v>
      </c>
      <c r="F359" s="40">
        <v>1261</v>
      </c>
      <c r="G359" s="21">
        <v>87.387387387387378</v>
      </c>
      <c r="H359" s="35">
        <v>282</v>
      </c>
      <c r="I359" s="35">
        <v>0</v>
      </c>
      <c r="J359" s="35">
        <v>0</v>
      </c>
      <c r="K359" s="41">
        <v>0</v>
      </c>
      <c r="L359" s="21">
        <v>0</v>
      </c>
    </row>
    <row r="360" spans="1:12" ht="14.25" customHeight="1" outlineLevel="1" x14ac:dyDescent="0.2">
      <c r="A360" s="17" t="s">
        <v>601</v>
      </c>
      <c r="B360" s="23" t="s">
        <v>602</v>
      </c>
      <c r="C360" s="19">
        <v>2408</v>
      </c>
      <c r="D360" s="35">
        <v>895</v>
      </c>
      <c r="E360" s="35">
        <v>820</v>
      </c>
      <c r="F360" s="40">
        <v>1715</v>
      </c>
      <c r="G360" s="21">
        <v>71.220930232558146</v>
      </c>
      <c r="H360" s="35">
        <v>521</v>
      </c>
      <c r="I360" s="35">
        <v>49</v>
      </c>
      <c r="J360" s="35">
        <v>37</v>
      </c>
      <c r="K360" s="41">
        <v>86</v>
      </c>
      <c r="L360" s="21">
        <v>16.506717850287909</v>
      </c>
    </row>
    <row r="361" spans="1:12" ht="14.25" customHeight="1" outlineLevel="1" x14ac:dyDescent="0.2">
      <c r="A361" s="17" t="s">
        <v>603</v>
      </c>
      <c r="B361" s="23" t="s">
        <v>604</v>
      </c>
      <c r="C361" s="19">
        <v>2157</v>
      </c>
      <c r="D361" s="35">
        <v>1140</v>
      </c>
      <c r="E361" s="35">
        <v>1025</v>
      </c>
      <c r="F361" s="40">
        <v>2165</v>
      </c>
      <c r="G361" s="21">
        <v>100.37088548910525</v>
      </c>
      <c r="H361" s="35">
        <v>95</v>
      </c>
      <c r="I361" s="35">
        <v>25</v>
      </c>
      <c r="J361" s="35">
        <v>12</v>
      </c>
      <c r="K361" s="41">
        <v>37</v>
      </c>
      <c r="L361" s="21">
        <v>38.94736842105263</v>
      </c>
    </row>
    <row r="362" spans="1:12" ht="14.25" customHeight="1" outlineLevel="1" x14ac:dyDescent="0.2">
      <c r="A362" s="17" t="s">
        <v>605</v>
      </c>
      <c r="B362" s="23" t="s">
        <v>606</v>
      </c>
      <c r="C362" s="19">
        <v>2758</v>
      </c>
      <c r="D362" s="35">
        <v>1325</v>
      </c>
      <c r="E362" s="35">
        <v>1310</v>
      </c>
      <c r="F362" s="40">
        <v>2635</v>
      </c>
      <c r="G362" s="21">
        <v>95.54024655547498</v>
      </c>
      <c r="H362" s="19">
        <v>43</v>
      </c>
      <c r="I362" s="35">
        <v>5</v>
      </c>
      <c r="J362" s="35">
        <v>2</v>
      </c>
      <c r="K362" s="41">
        <v>7</v>
      </c>
      <c r="L362" s="21">
        <v>16.279069767441861</v>
      </c>
    </row>
    <row r="363" spans="1:12" ht="14.25" customHeight="1" outlineLevel="1" x14ac:dyDescent="0.2">
      <c r="A363" s="17" t="s">
        <v>607</v>
      </c>
      <c r="B363" s="23" t="s">
        <v>608</v>
      </c>
      <c r="C363" s="19">
        <v>4297</v>
      </c>
      <c r="D363" s="35">
        <v>1814</v>
      </c>
      <c r="E363" s="35">
        <v>1677</v>
      </c>
      <c r="F363" s="40">
        <v>3491</v>
      </c>
      <c r="G363" s="21">
        <v>81.242727484291365</v>
      </c>
      <c r="H363" s="19">
        <v>1210</v>
      </c>
      <c r="I363" s="35">
        <v>103</v>
      </c>
      <c r="J363" s="35">
        <v>82</v>
      </c>
      <c r="K363" s="41">
        <v>185</v>
      </c>
      <c r="L363" s="21">
        <v>15.289256198347106</v>
      </c>
    </row>
    <row r="364" spans="1:12" ht="14.25" customHeight="1" outlineLevel="1" x14ac:dyDescent="0.2">
      <c r="A364" s="17" t="s">
        <v>609</v>
      </c>
      <c r="B364" s="23" t="s">
        <v>610</v>
      </c>
      <c r="C364" s="19">
        <v>5427</v>
      </c>
      <c r="D364" s="35">
        <v>1989</v>
      </c>
      <c r="E364" s="35">
        <v>1922</v>
      </c>
      <c r="F364" s="40">
        <v>3911</v>
      </c>
      <c r="G364" s="21">
        <v>72.065597936244714</v>
      </c>
      <c r="H364" s="19">
        <v>1616</v>
      </c>
      <c r="I364" s="35">
        <v>57</v>
      </c>
      <c r="J364" s="35">
        <v>36</v>
      </c>
      <c r="K364" s="41">
        <v>93</v>
      </c>
      <c r="L364" s="21">
        <v>5.7549504950495054</v>
      </c>
    </row>
    <row r="365" spans="1:12" ht="14.25" customHeight="1" outlineLevel="1" x14ac:dyDescent="0.2">
      <c r="A365" s="17" t="s">
        <v>611</v>
      </c>
      <c r="B365" s="23" t="s">
        <v>612</v>
      </c>
      <c r="C365" s="19">
        <v>4925</v>
      </c>
      <c r="D365" s="35">
        <v>1877</v>
      </c>
      <c r="E365" s="35">
        <v>1849</v>
      </c>
      <c r="F365" s="40">
        <v>3726</v>
      </c>
      <c r="G365" s="21">
        <v>75.654822335025386</v>
      </c>
      <c r="H365" s="19">
        <v>1135</v>
      </c>
      <c r="I365" s="35">
        <v>367</v>
      </c>
      <c r="J365" s="35">
        <v>331</v>
      </c>
      <c r="K365" s="41">
        <v>698</v>
      </c>
      <c r="L365" s="21">
        <v>61.497797356828201</v>
      </c>
    </row>
    <row r="366" spans="1:12" ht="14.25" customHeight="1" outlineLevel="1" x14ac:dyDescent="0.2">
      <c r="A366" s="17" t="s">
        <v>613</v>
      </c>
      <c r="B366" s="23" t="s">
        <v>614</v>
      </c>
      <c r="C366" s="19">
        <v>2955</v>
      </c>
      <c r="D366" s="35">
        <v>1335</v>
      </c>
      <c r="E366" s="35">
        <v>1198</v>
      </c>
      <c r="F366" s="40">
        <v>2533</v>
      </c>
      <c r="G366" s="21">
        <v>85.719120135363795</v>
      </c>
      <c r="H366" s="35">
        <v>824</v>
      </c>
      <c r="I366" s="35">
        <v>102</v>
      </c>
      <c r="J366" s="35">
        <v>73</v>
      </c>
      <c r="K366" s="41">
        <v>175</v>
      </c>
      <c r="L366" s="21">
        <v>21.237864077669901</v>
      </c>
    </row>
    <row r="367" spans="1:12" ht="14.25" customHeight="1" outlineLevel="1" x14ac:dyDescent="0.2">
      <c r="A367" s="17" t="s">
        <v>615</v>
      </c>
      <c r="B367" s="23" t="s">
        <v>616</v>
      </c>
      <c r="C367" s="19">
        <v>1015</v>
      </c>
      <c r="D367" s="35">
        <v>508</v>
      </c>
      <c r="E367" s="35">
        <v>530</v>
      </c>
      <c r="F367" s="40">
        <v>1038</v>
      </c>
      <c r="G367" s="21">
        <v>102.26600985221674</v>
      </c>
      <c r="H367" s="19">
        <v>-50</v>
      </c>
      <c r="I367" s="35">
        <v>1</v>
      </c>
      <c r="J367" s="35">
        <v>0</v>
      </c>
      <c r="K367" s="41">
        <v>1</v>
      </c>
      <c r="L367" s="21">
        <v>-2</v>
      </c>
    </row>
    <row r="368" spans="1:12" ht="14.25" customHeight="1" outlineLevel="1" x14ac:dyDescent="0.2">
      <c r="A368" s="17" t="s">
        <v>617</v>
      </c>
      <c r="B368" s="23" t="s">
        <v>618</v>
      </c>
      <c r="C368" s="19">
        <v>3603</v>
      </c>
      <c r="D368" s="35">
        <v>1223</v>
      </c>
      <c r="E368" s="35">
        <v>1205</v>
      </c>
      <c r="F368" s="40">
        <v>2428</v>
      </c>
      <c r="G368" s="21">
        <v>67.388287538162643</v>
      </c>
      <c r="H368" s="19">
        <v>1551</v>
      </c>
      <c r="I368" s="35">
        <v>31</v>
      </c>
      <c r="J368" s="35">
        <v>33</v>
      </c>
      <c r="K368" s="41">
        <v>64</v>
      </c>
      <c r="L368" s="21">
        <v>4.1263700838168926</v>
      </c>
    </row>
    <row r="369" spans="1:12" ht="14.25" customHeight="1" outlineLevel="1" x14ac:dyDescent="0.2">
      <c r="A369" s="17" t="s">
        <v>619</v>
      </c>
      <c r="B369" s="23" t="s">
        <v>620</v>
      </c>
      <c r="C369" s="19">
        <v>1032</v>
      </c>
      <c r="D369" s="35">
        <v>323</v>
      </c>
      <c r="E369" s="35">
        <v>332</v>
      </c>
      <c r="F369" s="40">
        <v>655</v>
      </c>
      <c r="G369" s="21">
        <v>63.468992248062015</v>
      </c>
      <c r="H369" s="35">
        <v>377</v>
      </c>
      <c r="I369" s="35">
        <v>7</v>
      </c>
      <c r="J369" s="35">
        <v>17</v>
      </c>
      <c r="K369" s="41">
        <v>24</v>
      </c>
      <c r="L369" s="21">
        <v>6.3660477453580899</v>
      </c>
    </row>
    <row r="370" spans="1:12" ht="14.25" customHeight="1" outlineLevel="1" x14ac:dyDescent="0.2">
      <c r="A370" s="17" t="s">
        <v>621</v>
      </c>
      <c r="B370" s="23" t="s">
        <v>622</v>
      </c>
      <c r="C370" s="19">
        <v>1970</v>
      </c>
      <c r="D370" s="35">
        <v>1057</v>
      </c>
      <c r="E370" s="35">
        <v>954</v>
      </c>
      <c r="F370" s="40">
        <v>2011</v>
      </c>
      <c r="G370" s="21">
        <v>102.08121827411168</v>
      </c>
      <c r="H370" s="35">
        <v>0</v>
      </c>
      <c r="I370" s="35">
        <v>4</v>
      </c>
      <c r="J370" s="35">
        <v>5</v>
      </c>
      <c r="K370" s="41">
        <v>9</v>
      </c>
      <c r="L370" s="21">
        <v>0</v>
      </c>
    </row>
    <row r="371" spans="1:12" ht="14.25" customHeight="1" outlineLevel="1" x14ac:dyDescent="0.2">
      <c r="A371" s="17" t="s">
        <v>623</v>
      </c>
      <c r="B371" s="23" t="s">
        <v>624</v>
      </c>
      <c r="C371" s="19">
        <v>2089</v>
      </c>
      <c r="D371" s="35">
        <v>1061</v>
      </c>
      <c r="E371" s="35">
        <v>1026</v>
      </c>
      <c r="F371" s="40">
        <v>2087</v>
      </c>
      <c r="G371" s="21">
        <v>99.904260411680241</v>
      </c>
      <c r="H371" s="35">
        <v>-36</v>
      </c>
      <c r="I371" s="35">
        <v>87</v>
      </c>
      <c r="J371" s="35">
        <v>87</v>
      </c>
      <c r="K371" s="41">
        <v>174</v>
      </c>
      <c r="L371" s="21">
        <v>-483.33333333333331</v>
      </c>
    </row>
    <row r="372" spans="1:12" ht="14.25" customHeight="1" outlineLevel="1" x14ac:dyDescent="0.2">
      <c r="A372" s="17" t="s">
        <v>625</v>
      </c>
      <c r="B372" s="23" t="s">
        <v>213</v>
      </c>
      <c r="C372" s="19">
        <v>2425</v>
      </c>
      <c r="D372" s="35">
        <v>907</v>
      </c>
      <c r="E372" s="35">
        <v>842</v>
      </c>
      <c r="F372" s="40">
        <v>1749</v>
      </c>
      <c r="G372" s="21">
        <v>72.123711340206185</v>
      </c>
      <c r="H372" s="35">
        <v>674</v>
      </c>
      <c r="I372" s="35">
        <v>30</v>
      </c>
      <c r="J372" s="35">
        <v>38</v>
      </c>
      <c r="K372" s="41">
        <v>68</v>
      </c>
      <c r="L372" s="21">
        <v>10.089020771513352</v>
      </c>
    </row>
    <row r="373" spans="1:12" ht="14.25" customHeight="1" outlineLevel="1" x14ac:dyDescent="0.2">
      <c r="A373" s="17" t="s">
        <v>626</v>
      </c>
      <c r="B373" s="23" t="s">
        <v>627</v>
      </c>
      <c r="C373" s="19">
        <v>12946</v>
      </c>
      <c r="D373" s="35">
        <v>6246</v>
      </c>
      <c r="E373" s="35">
        <v>6157</v>
      </c>
      <c r="F373" s="40">
        <v>12403</v>
      </c>
      <c r="G373" s="21">
        <v>95.805654256140897</v>
      </c>
      <c r="H373" s="35">
        <v>560</v>
      </c>
      <c r="I373" s="35">
        <v>482</v>
      </c>
      <c r="J373" s="35">
        <v>488</v>
      </c>
      <c r="K373" s="41">
        <v>970</v>
      </c>
      <c r="L373" s="21">
        <v>173.21428571428572</v>
      </c>
    </row>
    <row r="374" spans="1:12" ht="14.25" customHeight="1" outlineLevel="1" x14ac:dyDescent="0.2">
      <c r="A374" s="17" t="s">
        <v>628</v>
      </c>
      <c r="B374" s="23" t="s">
        <v>629</v>
      </c>
      <c r="C374" s="19">
        <v>3577</v>
      </c>
      <c r="D374" s="35">
        <v>1369</v>
      </c>
      <c r="E374" s="35">
        <v>1348</v>
      </c>
      <c r="F374" s="40">
        <v>2717</v>
      </c>
      <c r="G374" s="21">
        <v>75.957506290187311</v>
      </c>
      <c r="H374" s="35">
        <v>939</v>
      </c>
      <c r="I374" s="35">
        <v>14</v>
      </c>
      <c r="J374" s="35">
        <v>12</v>
      </c>
      <c r="K374" s="41">
        <v>26</v>
      </c>
      <c r="L374" s="21">
        <v>2.7689030883919061</v>
      </c>
    </row>
    <row r="375" spans="1:12" ht="14.25" customHeight="1" outlineLevel="1" x14ac:dyDescent="0.2">
      <c r="A375" s="17" t="s">
        <v>630</v>
      </c>
      <c r="B375" s="23" t="s">
        <v>631</v>
      </c>
      <c r="C375" s="19">
        <v>1922</v>
      </c>
      <c r="D375" s="35">
        <v>671</v>
      </c>
      <c r="E375" s="35">
        <v>642</v>
      </c>
      <c r="F375" s="40">
        <v>1313</v>
      </c>
      <c r="G375" s="21">
        <v>68.314255983350677</v>
      </c>
      <c r="H375" s="35">
        <v>605</v>
      </c>
      <c r="I375" s="35">
        <v>60</v>
      </c>
      <c r="J375" s="35">
        <v>52</v>
      </c>
      <c r="K375" s="41">
        <v>112</v>
      </c>
      <c r="L375" s="21">
        <v>18.512396694214875</v>
      </c>
    </row>
    <row r="376" spans="1:12" ht="14.25" customHeight="1" outlineLevel="1" x14ac:dyDescent="0.2">
      <c r="A376" s="17" t="s">
        <v>632</v>
      </c>
      <c r="B376" s="23" t="s">
        <v>226</v>
      </c>
      <c r="C376" s="19">
        <v>5722</v>
      </c>
      <c r="D376" s="35">
        <v>2993</v>
      </c>
      <c r="E376" s="35">
        <v>2886</v>
      </c>
      <c r="F376" s="40">
        <v>5879</v>
      </c>
      <c r="G376" s="21">
        <v>102.74379587556798</v>
      </c>
      <c r="H376" s="35">
        <v>-123</v>
      </c>
      <c r="I376" s="35">
        <v>50</v>
      </c>
      <c r="J376" s="35">
        <v>55</v>
      </c>
      <c r="K376" s="41">
        <v>105</v>
      </c>
      <c r="L376" s="21">
        <v>-85.365853658536579</v>
      </c>
    </row>
    <row r="377" spans="1:12" ht="14.25" customHeight="1" outlineLevel="1" x14ac:dyDescent="0.2">
      <c r="A377" s="17" t="s">
        <v>633</v>
      </c>
      <c r="B377" s="23" t="s">
        <v>634</v>
      </c>
      <c r="C377" s="35">
        <v>829</v>
      </c>
      <c r="D377" s="35">
        <v>364</v>
      </c>
      <c r="E377" s="35">
        <v>338</v>
      </c>
      <c r="F377" s="40">
        <v>702</v>
      </c>
      <c r="G377" s="21">
        <v>84.680337756332932</v>
      </c>
      <c r="H377" s="19">
        <v>173</v>
      </c>
      <c r="I377" s="35">
        <v>5</v>
      </c>
      <c r="J377" s="35">
        <v>3</v>
      </c>
      <c r="K377" s="41">
        <v>8</v>
      </c>
      <c r="L377" s="21">
        <v>4.6242774566473983</v>
      </c>
    </row>
    <row r="378" spans="1:12" ht="14.25" customHeight="1" outlineLevel="1" x14ac:dyDescent="0.2">
      <c r="A378" s="27" t="s">
        <v>635</v>
      </c>
      <c r="B378" s="28" t="s">
        <v>636</v>
      </c>
      <c r="C378" s="29">
        <v>47474</v>
      </c>
      <c r="D378" s="38">
        <v>16253</v>
      </c>
      <c r="E378" s="38">
        <v>15461</v>
      </c>
      <c r="F378" s="38">
        <v>31714</v>
      </c>
      <c r="G378" s="31">
        <v>66.80288157728441</v>
      </c>
      <c r="H378" s="29">
        <v>15529</v>
      </c>
      <c r="I378" s="38">
        <v>314</v>
      </c>
      <c r="J378" s="38">
        <v>278</v>
      </c>
      <c r="K378" s="39">
        <v>592</v>
      </c>
      <c r="L378" s="31">
        <v>3.8122222937729413</v>
      </c>
    </row>
    <row r="379" spans="1:12" ht="14.25" customHeight="1" outlineLevel="1" x14ac:dyDescent="0.2">
      <c r="A379" s="17" t="s">
        <v>637</v>
      </c>
      <c r="B379" s="23" t="s">
        <v>638</v>
      </c>
      <c r="C379" s="19">
        <v>1428</v>
      </c>
      <c r="D379" s="35">
        <v>501</v>
      </c>
      <c r="E379" s="35">
        <v>479</v>
      </c>
      <c r="F379" s="40">
        <v>980</v>
      </c>
      <c r="G379" s="21">
        <v>68.627450980392155</v>
      </c>
      <c r="H379" s="35">
        <v>514</v>
      </c>
      <c r="I379" s="35">
        <v>0</v>
      </c>
      <c r="J379" s="35">
        <v>0</v>
      </c>
      <c r="K379" s="41">
        <v>0</v>
      </c>
      <c r="L379" s="21">
        <v>0</v>
      </c>
    </row>
    <row r="380" spans="1:12" ht="14.25" customHeight="1" outlineLevel="1" x14ac:dyDescent="0.2">
      <c r="A380" s="17" t="s">
        <v>639</v>
      </c>
      <c r="B380" s="23" t="s">
        <v>640</v>
      </c>
      <c r="C380" s="19">
        <v>1433</v>
      </c>
      <c r="D380" s="35">
        <v>473</v>
      </c>
      <c r="E380" s="35">
        <v>484</v>
      </c>
      <c r="F380" s="40">
        <v>957</v>
      </c>
      <c r="G380" s="21">
        <v>66.782972784368454</v>
      </c>
      <c r="H380" s="19">
        <v>488</v>
      </c>
      <c r="I380" s="35">
        <v>1</v>
      </c>
      <c r="J380" s="35">
        <v>1</v>
      </c>
      <c r="K380" s="41">
        <v>2</v>
      </c>
      <c r="L380" s="21">
        <v>0.4098360655737705</v>
      </c>
    </row>
    <row r="381" spans="1:12" ht="14.25" customHeight="1" outlineLevel="1" x14ac:dyDescent="0.2">
      <c r="A381" s="17" t="s">
        <v>641</v>
      </c>
      <c r="B381" s="23" t="s">
        <v>642</v>
      </c>
      <c r="C381" s="19">
        <v>6631</v>
      </c>
      <c r="D381" s="35">
        <v>2189</v>
      </c>
      <c r="E381" s="35">
        <v>2020</v>
      </c>
      <c r="F381" s="40">
        <v>4209</v>
      </c>
      <c r="G381" s="21">
        <v>63.47458905142512</v>
      </c>
      <c r="H381" s="19">
        <v>2567</v>
      </c>
      <c r="I381" s="35">
        <v>132</v>
      </c>
      <c r="J381" s="35">
        <v>136</v>
      </c>
      <c r="K381" s="41">
        <v>268</v>
      </c>
      <c r="L381" s="21">
        <v>10.440202571094662</v>
      </c>
    </row>
    <row r="382" spans="1:12" ht="14.25" customHeight="1" outlineLevel="1" x14ac:dyDescent="0.2">
      <c r="A382" s="17" t="s">
        <v>643</v>
      </c>
      <c r="B382" s="23" t="s">
        <v>644</v>
      </c>
      <c r="C382" s="19">
        <v>1799</v>
      </c>
      <c r="D382" s="35">
        <v>693</v>
      </c>
      <c r="E382" s="35">
        <v>688</v>
      </c>
      <c r="F382" s="40">
        <v>1381</v>
      </c>
      <c r="G382" s="21">
        <v>76.764869371873274</v>
      </c>
      <c r="H382" s="35">
        <v>322</v>
      </c>
      <c r="I382" s="35">
        <v>6</v>
      </c>
      <c r="J382" s="35">
        <v>0</v>
      </c>
      <c r="K382" s="41">
        <v>6</v>
      </c>
      <c r="L382" s="21">
        <v>1.8633540372670807</v>
      </c>
    </row>
    <row r="383" spans="1:12" ht="14.25" customHeight="1" outlineLevel="1" x14ac:dyDescent="0.2">
      <c r="A383" s="17" t="s">
        <v>645</v>
      </c>
      <c r="B383" s="23" t="s">
        <v>646</v>
      </c>
      <c r="C383" s="35">
        <v>917</v>
      </c>
      <c r="D383" s="35">
        <v>293</v>
      </c>
      <c r="E383" s="35">
        <v>324</v>
      </c>
      <c r="F383" s="40">
        <v>617</v>
      </c>
      <c r="G383" s="21">
        <v>67.284623773173394</v>
      </c>
      <c r="H383" s="35">
        <v>320</v>
      </c>
      <c r="I383" s="35">
        <v>7</v>
      </c>
      <c r="J383" s="35">
        <v>5</v>
      </c>
      <c r="K383" s="41">
        <v>12</v>
      </c>
      <c r="L383" s="21">
        <v>3.75</v>
      </c>
    </row>
    <row r="384" spans="1:12" ht="14.25" customHeight="1" outlineLevel="1" x14ac:dyDescent="0.2">
      <c r="A384" s="17" t="s">
        <v>647</v>
      </c>
      <c r="B384" s="23" t="s">
        <v>648</v>
      </c>
      <c r="C384" s="19">
        <v>1276</v>
      </c>
      <c r="D384" s="35">
        <v>358</v>
      </c>
      <c r="E384" s="35">
        <v>363</v>
      </c>
      <c r="F384" s="40">
        <v>721</v>
      </c>
      <c r="G384" s="21">
        <v>56.504702194357371</v>
      </c>
      <c r="H384" s="35">
        <v>476</v>
      </c>
      <c r="I384" s="35">
        <v>0</v>
      </c>
      <c r="J384" s="35">
        <v>1</v>
      </c>
      <c r="K384" s="41">
        <v>1</v>
      </c>
      <c r="L384" s="21">
        <v>0.21008403361344538</v>
      </c>
    </row>
    <row r="385" spans="1:12" ht="14.25" customHeight="1" outlineLevel="1" x14ac:dyDescent="0.2">
      <c r="A385" s="17" t="s">
        <v>649</v>
      </c>
      <c r="B385" s="23" t="s">
        <v>650</v>
      </c>
      <c r="C385" s="35">
        <v>930</v>
      </c>
      <c r="D385" s="35">
        <v>317</v>
      </c>
      <c r="E385" s="35">
        <v>287</v>
      </c>
      <c r="F385" s="40">
        <v>604</v>
      </c>
      <c r="G385" s="21">
        <v>64.946236559139777</v>
      </c>
      <c r="H385" s="35">
        <v>248</v>
      </c>
      <c r="I385" s="35">
        <v>1</v>
      </c>
      <c r="J385" s="35">
        <v>2</v>
      </c>
      <c r="K385" s="41">
        <v>3</v>
      </c>
      <c r="L385" s="21">
        <v>1.2096774193548387</v>
      </c>
    </row>
    <row r="386" spans="1:12" ht="14.25" customHeight="1" outlineLevel="1" x14ac:dyDescent="0.2">
      <c r="A386" s="17" t="s">
        <v>651</v>
      </c>
      <c r="B386" s="23" t="s">
        <v>652</v>
      </c>
      <c r="C386" s="19">
        <v>2487</v>
      </c>
      <c r="D386" s="35">
        <v>892</v>
      </c>
      <c r="E386" s="35">
        <v>842</v>
      </c>
      <c r="F386" s="40">
        <v>1734</v>
      </c>
      <c r="G386" s="21">
        <v>69.722557297949336</v>
      </c>
      <c r="H386" s="35">
        <v>963</v>
      </c>
      <c r="I386" s="35">
        <v>4</v>
      </c>
      <c r="J386" s="35">
        <v>0</v>
      </c>
      <c r="K386" s="41">
        <v>4</v>
      </c>
      <c r="L386" s="21">
        <v>0.4153686396677051</v>
      </c>
    </row>
    <row r="387" spans="1:12" ht="14.25" customHeight="1" outlineLevel="1" x14ac:dyDescent="0.2">
      <c r="A387" s="17" t="s">
        <v>653</v>
      </c>
      <c r="B387" s="23" t="s">
        <v>654</v>
      </c>
      <c r="C387" s="35">
        <v>996</v>
      </c>
      <c r="D387" s="35">
        <v>310</v>
      </c>
      <c r="E387" s="35">
        <v>289</v>
      </c>
      <c r="F387" s="40">
        <v>599</v>
      </c>
      <c r="G387" s="21">
        <v>60.140562248995991</v>
      </c>
      <c r="H387" s="35">
        <v>382</v>
      </c>
      <c r="I387" s="35">
        <v>4</v>
      </c>
      <c r="J387" s="35">
        <v>3</v>
      </c>
      <c r="K387" s="41">
        <v>7</v>
      </c>
      <c r="L387" s="21">
        <v>1.832460732984293</v>
      </c>
    </row>
    <row r="388" spans="1:12" ht="14.25" customHeight="1" outlineLevel="1" x14ac:dyDescent="0.2">
      <c r="A388" s="17" t="s">
        <v>655</v>
      </c>
      <c r="B388" s="23" t="s">
        <v>656</v>
      </c>
      <c r="C388" s="19">
        <v>1227</v>
      </c>
      <c r="D388" s="35">
        <v>420</v>
      </c>
      <c r="E388" s="35">
        <v>344</v>
      </c>
      <c r="F388" s="40">
        <v>764</v>
      </c>
      <c r="G388" s="21">
        <v>62.265688671556639</v>
      </c>
      <c r="H388" s="35">
        <v>452</v>
      </c>
      <c r="I388" s="35">
        <v>16</v>
      </c>
      <c r="J388" s="35">
        <v>3</v>
      </c>
      <c r="K388" s="41">
        <v>19</v>
      </c>
      <c r="L388" s="21">
        <v>4.2035398230088497</v>
      </c>
    </row>
    <row r="389" spans="1:12" ht="14.25" customHeight="1" outlineLevel="1" x14ac:dyDescent="0.2">
      <c r="A389" s="17" t="s">
        <v>657</v>
      </c>
      <c r="B389" s="23" t="s">
        <v>658</v>
      </c>
      <c r="C389" s="19">
        <v>2555</v>
      </c>
      <c r="D389" s="35">
        <v>890</v>
      </c>
      <c r="E389" s="35">
        <v>839</v>
      </c>
      <c r="F389" s="40">
        <v>1729</v>
      </c>
      <c r="G389" s="21">
        <v>67.671232876712324</v>
      </c>
      <c r="H389" s="35">
        <v>975</v>
      </c>
      <c r="I389" s="35">
        <v>0</v>
      </c>
      <c r="J389" s="35">
        <v>0</v>
      </c>
      <c r="K389" s="41">
        <v>0</v>
      </c>
      <c r="L389" s="21">
        <v>0</v>
      </c>
    </row>
    <row r="390" spans="1:12" ht="14.25" customHeight="1" outlineLevel="1" x14ac:dyDescent="0.2">
      <c r="A390" s="17" t="s">
        <v>659</v>
      </c>
      <c r="B390" s="23" t="s">
        <v>660</v>
      </c>
      <c r="C390" s="19">
        <v>1625</v>
      </c>
      <c r="D390" s="35">
        <v>555</v>
      </c>
      <c r="E390" s="35">
        <v>523</v>
      </c>
      <c r="F390" s="40">
        <v>1078</v>
      </c>
      <c r="G390" s="21">
        <v>66.33846153846153</v>
      </c>
      <c r="H390" s="35">
        <v>441</v>
      </c>
      <c r="I390" s="35">
        <v>2</v>
      </c>
      <c r="J390" s="35">
        <v>0</v>
      </c>
      <c r="K390" s="41">
        <v>2</v>
      </c>
      <c r="L390" s="21">
        <v>0.45351473922902497</v>
      </c>
    </row>
    <row r="391" spans="1:12" ht="14.25" customHeight="1" outlineLevel="1" x14ac:dyDescent="0.2">
      <c r="A391" s="17" t="s">
        <v>661</v>
      </c>
      <c r="B391" s="23" t="s">
        <v>662</v>
      </c>
      <c r="C391" s="35">
        <v>760</v>
      </c>
      <c r="D391" s="35">
        <v>247</v>
      </c>
      <c r="E391" s="35">
        <v>252</v>
      </c>
      <c r="F391" s="40">
        <v>499</v>
      </c>
      <c r="G391" s="21">
        <v>65.65789473684211</v>
      </c>
      <c r="H391" s="35">
        <v>223</v>
      </c>
      <c r="I391" s="35">
        <v>0</v>
      </c>
      <c r="J391" s="35">
        <v>0</v>
      </c>
      <c r="K391" s="41">
        <v>0</v>
      </c>
      <c r="L391" s="21">
        <v>0</v>
      </c>
    </row>
    <row r="392" spans="1:12" ht="14.25" customHeight="1" outlineLevel="1" x14ac:dyDescent="0.2">
      <c r="A392" s="17" t="s">
        <v>663</v>
      </c>
      <c r="B392" s="23" t="s">
        <v>664</v>
      </c>
      <c r="C392" s="35">
        <v>548</v>
      </c>
      <c r="D392" s="35">
        <v>200</v>
      </c>
      <c r="E392" s="35">
        <v>241</v>
      </c>
      <c r="F392" s="40">
        <v>441</v>
      </c>
      <c r="G392" s="21">
        <v>80.474452554744531</v>
      </c>
      <c r="H392" s="35">
        <v>143</v>
      </c>
      <c r="I392" s="35">
        <v>0</v>
      </c>
      <c r="J392" s="35">
        <v>0</v>
      </c>
      <c r="K392" s="41">
        <v>0</v>
      </c>
      <c r="L392" s="21">
        <v>0</v>
      </c>
    </row>
    <row r="393" spans="1:12" ht="14.25" customHeight="1" outlineLevel="1" x14ac:dyDescent="0.2">
      <c r="A393" s="17" t="s">
        <v>665</v>
      </c>
      <c r="B393" s="23" t="s">
        <v>666</v>
      </c>
      <c r="C393" s="35">
        <v>920</v>
      </c>
      <c r="D393" s="35">
        <v>353</v>
      </c>
      <c r="E393" s="35">
        <v>358</v>
      </c>
      <c r="F393" s="40">
        <v>711</v>
      </c>
      <c r="G393" s="21">
        <v>77.282608695652172</v>
      </c>
      <c r="H393" s="35">
        <v>117</v>
      </c>
      <c r="I393" s="35">
        <v>3</v>
      </c>
      <c r="J393" s="35">
        <v>9</v>
      </c>
      <c r="K393" s="41">
        <v>12</v>
      </c>
      <c r="L393" s="21">
        <v>10.256410256410255</v>
      </c>
    </row>
    <row r="394" spans="1:12" ht="14.25" customHeight="1" outlineLevel="1" x14ac:dyDescent="0.2">
      <c r="A394" s="17" t="s">
        <v>667</v>
      </c>
      <c r="B394" s="23" t="s">
        <v>668</v>
      </c>
      <c r="C394" s="35">
        <v>910</v>
      </c>
      <c r="D394" s="35">
        <v>252</v>
      </c>
      <c r="E394" s="35">
        <v>290</v>
      </c>
      <c r="F394" s="40">
        <v>542</v>
      </c>
      <c r="G394" s="21">
        <v>59.560439560439562</v>
      </c>
      <c r="H394" s="35">
        <v>354</v>
      </c>
      <c r="I394" s="35">
        <v>0</v>
      </c>
      <c r="J394" s="35">
        <v>0</v>
      </c>
      <c r="K394" s="41">
        <v>0</v>
      </c>
      <c r="L394" s="21">
        <v>0</v>
      </c>
    </row>
    <row r="395" spans="1:12" ht="14.25" customHeight="1" outlineLevel="1" x14ac:dyDescent="0.2">
      <c r="A395" s="17" t="s">
        <v>669</v>
      </c>
      <c r="B395" s="23" t="s">
        <v>670</v>
      </c>
      <c r="C395" s="19">
        <v>1616</v>
      </c>
      <c r="D395" s="35">
        <v>585</v>
      </c>
      <c r="E395" s="35">
        <v>513</v>
      </c>
      <c r="F395" s="40">
        <v>1098</v>
      </c>
      <c r="G395" s="21">
        <v>67.945544554455452</v>
      </c>
      <c r="H395" s="35">
        <v>371</v>
      </c>
      <c r="I395" s="35">
        <v>0</v>
      </c>
      <c r="J395" s="35">
        <v>0</v>
      </c>
      <c r="K395" s="41">
        <v>0</v>
      </c>
      <c r="L395" s="21">
        <v>0</v>
      </c>
    </row>
    <row r="396" spans="1:12" ht="14.25" customHeight="1" outlineLevel="1" x14ac:dyDescent="0.2">
      <c r="A396" s="17" t="s">
        <v>671</v>
      </c>
      <c r="B396" s="23" t="s">
        <v>672</v>
      </c>
      <c r="C396" s="35">
        <v>276</v>
      </c>
      <c r="D396" s="35">
        <v>73</v>
      </c>
      <c r="E396" s="35">
        <v>77</v>
      </c>
      <c r="F396" s="40">
        <v>150</v>
      </c>
      <c r="G396" s="21">
        <v>54.347826086956516</v>
      </c>
      <c r="H396" s="35">
        <v>109</v>
      </c>
      <c r="I396" s="35">
        <v>0</v>
      </c>
      <c r="J396" s="35">
        <v>0</v>
      </c>
      <c r="K396" s="41">
        <v>0</v>
      </c>
      <c r="L396" s="21">
        <v>0</v>
      </c>
    </row>
    <row r="397" spans="1:12" ht="14.25" customHeight="1" outlineLevel="1" x14ac:dyDescent="0.2">
      <c r="A397" s="17" t="s">
        <v>673</v>
      </c>
      <c r="B397" s="23" t="s">
        <v>674</v>
      </c>
      <c r="C397" s="19">
        <v>1181</v>
      </c>
      <c r="D397" s="35">
        <v>345</v>
      </c>
      <c r="E397" s="35">
        <v>310</v>
      </c>
      <c r="F397" s="40">
        <v>655</v>
      </c>
      <c r="G397" s="21">
        <v>55.461473327688402</v>
      </c>
      <c r="H397" s="35">
        <v>508</v>
      </c>
      <c r="I397" s="35">
        <v>2</v>
      </c>
      <c r="J397" s="35">
        <v>3</v>
      </c>
      <c r="K397" s="41">
        <v>5</v>
      </c>
      <c r="L397" s="21">
        <v>0.98425196850393704</v>
      </c>
    </row>
    <row r="398" spans="1:12" ht="14.25" customHeight="1" outlineLevel="1" x14ac:dyDescent="0.2">
      <c r="A398" s="17" t="s">
        <v>675</v>
      </c>
      <c r="B398" s="23" t="s">
        <v>676</v>
      </c>
      <c r="C398" s="35">
        <v>642</v>
      </c>
      <c r="D398" s="35">
        <v>239</v>
      </c>
      <c r="E398" s="35">
        <v>256</v>
      </c>
      <c r="F398" s="40">
        <v>495</v>
      </c>
      <c r="G398" s="21">
        <v>77.10280373831776</v>
      </c>
      <c r="H398" s="35">
        <v>80</v>
      </c>
      <c r="I398" s="35">
        <v>0</v>
      </c>
      <c r="J398" s="35">
        <v>0</v>
      </c>
      <c r="K398" s="41">
        <v>0</v>
      </c>
      <c r="L398" s="21">
        <v>0</v>
      </c>
    </row>
    <row r="399" spans="1:12" ht="14.25" customHeight="1" outlineLevel="1" x14ac:dyDescent="0.2">
      <c r="A399" s="17" t="s">
        <v>677</v>
      </c>
      <c r="B399" s="23" t="s">
        <v>678</v>
      </c>
      <c r="C399" s="35">
        <v>611</v>
      </c>
      <c r="D399" s="35">
        <v>233</v>
      </c>
      <c r="E399" s="35">
        <v>205</v>
      </c>
      <c r="F399" s="40">
        <v>438</v>
      </c>
      <c r="G399" s="21">
        <v>71.685761047463174</v>
      </c>
      <c r="H399" s="35">
        <v>159</v>
      </c>
      <c r="I399" s="35">
        <v>7</v>
      </c>
      <c r="J399" s="35">
        <v>10</v>
      </c>
      <c r="K399" s="41">
        <v>17</v>
      </c>
      <c r="L399" s="21">
        <v>10.691823899371069</v>
      </c>
    </row>
    <row r="400" spans="1:12" ht="14.25" customHeight="1" outlineLevel="1" x14ac:dyDescent="0.2">
      <c r="A400" s="17" t="s">
        <v>679</v>
      </c>
      <c r="B400" s="23" t="s">
        <v>491</v>
      </c>
      <c r="C400" s="35">
        <v>809</v>
      </c>
      <c r="D400" s="35">
        <v>322</v>
      </c>
      <c r="E400" s="35">
        <v>293</v>
      </c>
      <c r="F400" s="40">
        <v>615</v>
      </c>
      <c r="G400" s="21">
        <v>76.019777503090239</v>
      </c>
      <c r="H400" s="35">
        <v>239</v>
      </c>
      <c r="I400" s="35">
        <v>1</v>
      </c>
      <c r="J400" s="35">
        <v>0</v>
      </c>
      <c r="K400" s="41">
        <v>1</v>
      </c>
      <c r="L400" s="21">
        <v>0.41841004184100417</v>
      </c>
    </row>
    <row r="401" spans="1:12" ht="14.25" customHeight="1" outlineLevel="1" x14ac:dyDescent="0.2">
      <c r="A401" s="17" t="s">
        <v>680</v>
      </c>
      <c r="B401" s="23" t="s">
        <v>99</v>
      </c>
      <c r="C401" s="19">
        <v>1365</v>
      </c>
      <c r="D401" s="35">
        <v>464</v>
      </c>
      <c r="E401" s="35">
        <v>431</v>
      </c>
      <c r="F401" s="40">
        <v>895</v>
      </c>
      <c r="G401" s="21">
        <v>65.567765567765562</v>
      </c>
      <c r="H401" s="35">
        <v>363</v>
      </c>
      <c r="I401" s="35">
        <v>0</v>
      </c>
      <c r="J401" s="35">
        <v>0</v>
      </c>
      <c r="K401" s="41">
        <v>0</v>
      </c>
      <c r="L401" s="21">
        <v>0</v>
      </c>
    </row>
    <row r="402" spans="1:12" ht="14.25" customHeight="1" outlineLevel="1" x14ac:dyDescent="0.2">
      <c r="A402" s="17" t="s">
        <v>681</v>
      </c>
      <c r="B402" s="23" t="s">
        <v>682</v>
      </c>
      <c r="C402" s="19">
        <v>1662</v>
      </c>
      <c r="D402" s="35">
        <v>632</v>
      </c>
      <c r="E402" s="35">
        <v>625</v>
      </c>
      <c r="F402" s="40">
        <v>1257</v>
      </c>
      <c r="G402" s="21">
        <v>75.631768953068587</v>
      </c>
      <c r="H402" s="35">
        <v>438</v>
      </c>
      <c r="I402" s="35">
        <v>1</v>
      </c>
      <c r="J402" s="35">
        <v>1</v>
      </c>
      <c r="K402" s="41">
        <v>2</v>
      </c>
      <c r="L402" s="21">
        <v>0.45662100456621002</v>
      </c>
    </row>
    <row r="403" spans="1:12" ht="14.25" customHeight="1" outlineLevel="1" x14ac:dyDescent="0.2">
      <c r="A403" s="17" t="s">
        <v>683</v>
      </c>
      <c r="B403" s="23" t="s">
        <v>58</v>
      </c>
      <c r="C403" s="19">
        <v>1117</v>
      </c>
      <c r="D403" s="35">
        <v>360</v>
      </c>
      <c r="E403" s="35">
        <v>355</v>
      </c>
      <c r="F403" s="40">
        <v>715</v>
      </c>
      <c r="G403" s="21">
        <v>64.010743061772601</v>
      </c>
      <c r="H403" s="35">
        <v>408</v>
      </c>
      <c r="I403" s="35">
        <v>3</v>
      </c>
      <c r="J403" s="35">
        <v>1</v>
      </c>
      <c r="K403" s="41">
        <v>4</v>
      </c>
      <c r="L403" s="21">
        <v>0.98039215686274506</v>
      </c>
    </row>
    <row r="404" spans="1:12" ht="14.25" customHeight="1" outlineLevel="1" x14ac:dyDescent="0.2">
      <c r="A404" s="17" t="s">
        <v>684</v>
      </c>
      <c r="B404" s="23" t="s">
        <v>685</v>
      </c>
      <c r="C404" s="19">
        <v>3381</v>
      </c>
      <c r="D404" s="35">
        <v>1209</v>
      </c>
      <c r="E404" s="35">
        <v>1145</v>
      </c>
      <c r="F404" s="40">
        <v>2354</v>
      </c>
      <c r="G404" s="21">
        <v>69.624371487725526</v>
      </c>
      <c r="H404" s="35">
        <v>891</v>
      </c>
      <c r="I404" s="35">
        <v>60</v>
      </c>
      <c r="J404" s="35">
        <v>42</v>
      </c>
      <c r="K404" s="41">
        <v>102</v>
      </c>
      <c r="L404" s="21">
        <v>11.447811447811448</v>
      </c>
    </row>
    <row r="405" spans="1:12" ht="14.25" customHeight="1" outlineLevel="1" x14ac:dyDescent="0.2">
      <c r="A405" s="17" t="s">
        <v>686</v>
      </c>
      <c r="B405" s="23" t="s">
        <v>687</v>
      </c>
      <c r="C405" s="19">
        <v>1408</v>
      </c>
      <c r="D405" s="35">
        <v>398</v>
      </c>
      <c r="E405" s="35">
        <v>384</v>
      </c>
      <c r="F405" s="40">
        <v>782</v>
      </c>
      <c r="G405" s="21">
        <v>55.539772727272727</v>
      </c>
      <c r="H405" s="35">
        <v>530</v>
      </c>
      <c r="I405" s="35">
        <v>3</v>
      </c>
      <c r="J405" s="35">
        <v>1</v>
      </c>
      <c r="K405" s="41">
        <v>4</v>
      </c>
      <c r="L405" s="21">
        <v>0.75471698113207553</v>
      </c>
    </row>
    <row r="406" spans="1:12" ht="14.25" customHeight="1" outlineLevel="1" x14ac:dyDescent="0.2">
      <c r="A406" s="17" t="s">
        <v>688</v>
      </c>
      <c r="B406" s="23" t="s">
        <v>689</v>
      </c>
      <c r="C406" s="19">
        <v>1522</v>
      </c>
      <c r="D406" s="35">
        <v>577</v>
      </c>
      <c r="E406" s="35">
        <v>486</v>
      </c>
      <c r="F406" s="40">
        <v>1063</v>
      </c>
      <c r="G406" s="21">
        <v>69.842312746386341</v>
      </c>
      <c r="H406" s="35">
        <v>599</v>
      </c>
      <c r="I406" s="35">
        <v>16</v>
      </c>
      <c r="J406" s="35">
        <v>12</v>
      </c>
      <c r="K406" s="41">
        <v>28</v>
      </c>
      <c r="L406" s="21">
        <v>4.674457429048414</v>
      </c>
    </row>
    <row r="407" spans="1:12" ht="14.25" customHeight="1" outlineLevel="1" x14ac:dyDescent="0.2">
      <c r="A407" s="17" t="s">
        <v>690</v>
      </c>
      <c r="B407" s="23" t="s">
        <v>230</v>
      </c>
      <c r="C407" s="19">
        <v>1156</v>
      </c>
      <c r="D407" s="35">
        <v>421</v>
      </c>
      <c r="E407" s="35">
        <v>401</v>
      </c>
      <c r="F407" s="40">
        <v>822</v>
      </c>
      <c r="G407" s="21">
        <v>71.107266435986162</v>
      </c>
      <c r="H407" s="35">
        <v>386</v>
      </c>
      <c r="I407" s="35">
        <v>8</v>
      </c>
      <c r="J407" s="35">
        <v>7</v>
      </c>
      <c r="K407" s="41">
        <v>15</v>
      </c>
      <c r="L407" s="21">
        <v>3.8860103626943006</v>
      </c>
    </row>
    <row r="408" spans="1:12" ht="14.25" customHeight="1" outlineLevel="1" x14ac:dyDescent="0.2">
      <c r="A408" s="17" t="s">
        <v>691</v>
      </c>
      <c r="B408" s="23" t="s">
        <v>692</v>
      </c>
      <c r="C408" s="19">
        <v>2748</v>
      </c>
      <c r="D408" s="35">
        <v>965</v>
      </c>
      <c r="E408" s="35">
        <v>944</v>
      </c>
      <c r="F408" s="40">
        <v>1909</v>
      </c>
      <c r="G408" s="21">
        <v>69.468704512372639</v>
      </c>
      <c r="H408" s="35">
        <v>916</v>
      </c>
      <c r="I408" s="35">
        <v>29</v>
      </c>
      <c r="J408" s="35">
        <v>36</v>
      </c>
      <c r="K408" s="41">
        <v>65</v>
      </c>
      <c r="L408" s="21">
        <v>7.0960698689956327</v>
      </c>
    </row>
    <row r="409" spans="1:12" ht="14.25" customHeight="1" outlineLevel="1" x14ac:dyDescent="0.2">
      <c r="A409" s="17" t="s">
        <v>693</v>
      </c>
      <c r="B409" s="23" t="s">
        <v>694</v>
      </c>
      <c r="C409" s="35">
        <v>458</v>
      </c>
      <c r="D409" s="35">
        <v>155</v>
      </c>
      <c r="E409" s="35">
        <v>119</v>
      </c>
      <c r="F409" s="40">
        <v>274</v>
      </c>
      <c r="G409" s="21">
        <v>59.825327510917027</v>
      </c>
      <c r="H409" s="35">
        <v>173</v>
      </c>
      <c r="I409" s="35">
        <v>1</v>
      </c>
      <c r="J409" s="35">
        <v>0</v>
      </c>
      <c r="K409" s="41">
        <v>1</v>
      </c>
      <c r="L409" s="21">
        <v>0.57803468208092479</v>
      </c>
    </row>
    <row r="410" spans="1:12" ht="14.25" customHeight="1" outlineLevel="1" x14ac:dyDescent="0.2">
      <c r="A410" s="17" t="s">
        <v>695</v>
      </c>
      <c r="B410" s="23" t="s">
        <v>696</v>
      </c>
      <c r="C410" s="19">
        <v>1080</v>
      </c>
      <c r="D410" s="35">
        <v>332</v>
      </c>
      <c r="E410" s="35">
        <v>294</v>
      </c>
      <c r="F410" s="40">
        <v>626</v>
      </c>
      <c r="G410" s="21">
        <v>57.962962962962962</v>
      </c>
      <c r="H410" s="19">
        <v>374</v>
      </c>
      <c r="I410" s="35">
        <v>7</v>
      </c>
      <c r="J410" s="35">
        <v>5</v>
      </c>
      <c r="K410" s="41">
        <v>12</v>
      </c>
      <c r="L410" s="21">
        <v>3.2085561497326207</v>
      </c>
    </row>
    <row r="411" spans="1:12" ht="14.25" customHeight="1" outlineLevel="1" x14ac:dyDescent="0.2">
      <c r="A411" s="27" t="s">
        <v>697</v>
      </c>
      <c r="B411" s="28" t="s">
        <v>698</v>
      </c>
      <c r="C411" s="29">
        <v>50255</v>
      </c>
      <c r="D411" s="38">
        <v>18314</v>
      </c>
      <c r="E411" s="38">
        <v>17527</v>
      </c>
      <c r="F411" s="38">
        <v>35841</v>
      </c>
      <c r="G411" s="31">
        <v>71.318276788379265</v>
      </c>
      <c r="H411" s="29">
        <v>14685</v>
      </c>
      <c r="I411" s="38">
        <v>956</v>
      </c>
      <c r="J411" s="38">
        <v>883</v>
      </c>
      <c r="K411" s="39">
        <v>1839</v>
      </c>
      <c r="L411" s="31">
        <v>12.522982635342187</v>
      </c>
    </row>
    <row r="412" spans="1:12" ht="14.25" customHeight="1" outlineLevel="1" x14ac:dyDescent="0.2">
      <c r="A412" s="17" t="s">
        <v>699</v>
      </c>
      <c r="B412" s="23" t="s">
        <v>700</v>
      </c>
      <c r="C412" s="19">
        <v>2327</v>
      </c>
      <c r="D412" s="35">
        <v>887</v>
      </c>
      <c r="E412" s="35">
        <v>815</v>
      </c>
      <c r="F412" s="40">
        <v>1702</v>
      </c>
      <c r="G412" s="21">
        <v>73.14138375590889</v>
      </c>
      <c r="H412" s="19">
        <v>709</v>
      </c>
      <c r="I412" s="35">
        <v>9</v>
      </c>
      <c r="J412" s="35">
        <v>14</v>
      </c>
      <c r="K412" s="41">
        <v>23</v>
      </c>
      <c r="L412" s="21">
        <v>3.244005641748942</v>
      </c>
    </row>
    <row r="413" spans="1:12" ht="14.25" customHeight="1" outlineLevel="1" x14ac:dyDescent="0.2">
      <c r="A413" s="17" t="s">
        <v>701</v>
      </c>
      <c r="B413" s="23" t="s">
        <v>702</v>
      </c>
      <c r="C413" s="19">
        <v>3260</v>
      </c>
      <c r="D413" s="35">
        <v>1100</v>
      </c>
      <c r="E413" s="35">
        <v>1032</v>
      </c>
      <c r="F413" s="40">
        <v>2132</v>
      </c>
      <c r="G413" s="21">
        <v>65.398773006134974</v>
      </c>
      <c r="H413" s="19">
        <v>1160</v>
      </c>
      <c r="I413" s="35">
        <v>42</v>
      </c>
      <c r="J413" s="35">
        <v>28</v>
      </c>
      <c r="K413" s="41">
        <v>70</v>
      </c>
      <c r="L413" s="21">
        <v>6.0344827586206895</v>
      </c>
    </row>
    <row r="414" spans="1:12" ht="14.25" customHeight="1" outlineLevel="1" x14ac:dyDescent="0.2">
      <c r="A414" s="17" t="s">
        <v>703</v>
      </c>
      <c r="B414" s="23" t="s">
        <v>704</v>
      </c>
      <c r="C414" s="35">
        <v>917</v>
      </c>
      <c r="D414" s="35">
        <v>235</v>
      </c>
      <c r="E414" s="35">
        <v>187</v>
      </c>
      <c r="F414" s="40">
        <v>422</v>
      </c>
      <c r="G414" s="21">
        <v>46.019629225736097</v>
      </c>
      <c r="H414" s="35">
        <v>492</v>
      </c>
      <c r="I414" s="35">
        <v>40</v>
      </c>
      <c r="J414" s="35">
        <v>33</v>
      </c>
      <c r="K414" s="41">
        <v>73</v>
      </c>
      <c r="L414" s="21">
        <v>14.83739837398374</v>
      </c>
    </row>
    <row r="415" spans="1:12" ht="14.25" customHeight="1" outlineLevel="1" x14ac:dyDescent="0.2">
      <c r="A415" s="17" t="s">
        <v>705</v>
      </c>
      <c r="B415" s="23" t="s">
        <v>706</v>
      </c>
      <c r="C415" s="19">
        <v>2434</v>
      </c>
      <c r="D415" s="35">
        <v>851</v>
      </c>
      <c r="E415" s="35">
        <v>777</v>
      </c>
      <c r="F415" s="40">
        <v>1628</v>
      </c>
      <c r="G415" s="21">
        <v>66.885784716516028</v>
      </c>
      <c r="H415" s="35">
        <v>847</v>
      </c>
      <c r="I415" s="35">
        <v>31</v>
      </c>
      <c r="J415" s="35">
        <v>21</v>
      </c>
      <c r="K415" s="41">
        <v>52</v>
      </c>
      <c r="L415" s="21">
        <v>6.1393152302243212</v>
      </c>
    </row>
    <row r="416" spans="1:12" ht="14.25" customHeight="1" outlineLevel="1" x14ac:dyDescent="0.2">
      <c r="A416" s="17" t="s">
        <v>707</v>
      </c>
      <c r="B416" s="23" t="s">
        <v>708</v>
      </c>
      <c r="C416" s="19">
        <v>2841</v>
      </c>
      <c r="D416" s="35">
        <v>1137</v>
      </c>
      <c r="E416" s="35">
        <v>1065</v>
      </c>
      <c r="F416" s="40">
        <v>2202</v>
      </c>
      <c r="G416" s="21">
        <v>77.507919746568106</v>
      </c>
      <c r="H416" s="35">
        <v>710</v>
      </c>
      <c r="I416" s="35">
        <v>39</v>
      </c>
      <c r="J416" s="35">
        <v>26</v>
      </c>
      <c r="K416" s="41">
        <v>65</v>
      </c>
      <c r="L416" s="21">
        <v>9.1549295774647899</v>
      </c>
    </row>
    <row r="417" spans="1:12" ht="14.25" customHeight="1" outlineLevel="1" x14ac:dyDescent="0.2">
      <c r="A417" s="17" t="s">
        <v>709</v>
      </c>
      <c r="B417" s="23" t="s">
        <v>710</v>
      </c>
      <c r="C417" s="19">
        <v>2425</v>
      </c>
      <c r="D417" s="35">
        <v>1088</v>
      </c>
      <c r="E417" s="35">
        <v>1131</v>
      </c>
      <c r="F417" s="40">
        <v>2219</v>
      </c>
      <c r="G417" s="21">
        <v>91.505154639175259</v>
      </c>
      <c r="H417" s="19">
        <v>214</v>
      </c>
      <c r="I417" s="35">
        <v>6</v>
      </c>
      <c r="J417" s="35">
        <v>3</v>
      </c>
      <c r="K417" s="41">
        <v>9</v>
      </c>
      <c r="L417" s="21">
        <v>4.2056074766355138</v>
      </c>
    </row>
    <row r="418" spans="1:12" ht="14.25" customHeight="1" outlineLevel="1" x14ac:dyDescent="0.2">
      <c r="A418" s="17" t="s">
        <v>711</v>
      </c>
      <c r="B418" s="23" t="s">
        <v>712</v>
      </c>
      <c r="C418" s="19">
        <v>3865</v>
      </c>
      <c r="D418" s="35">
        <v>1642</v>
      </c>
      <c r="E418" s="35">
        <v>1568</v>
      </c>
      <c r="F418" s="40">
        <v>3210</v>
      </c>
      <c r="G418" s="21">
        <v>83.053040103492876</v>
      </c>
      <c r="H418" s="19">
        <v>1055</v>
      </c>
      <c r="I418" s="35">
        <v>58</v>
      </c>
      <c r="J418" s="35">
        <v>50</v>
      </c>
      <c r="K418" s="41">
        <v>108</v>
      </c>
      <c r="L418" s="21">
        <v>10.236966824644551</v>
      </c>
    </row>
    <row r="419" spans="1:12" ht="14.25" customHeight="1" outlineLevel="1" x14ac:dyDescent="0.2">
      <c r="A419" s="17" t="s">
        <v>713</v>
      </c>
      <c r="B419" s="23" t="s">
        <v>714</v>
      </c>
      <c r="C419" s="19">
        <v>5887</v>
      </c>
      <c r="D419" s="35">
        <v>1741</v>
      </c>
      <c r="E419" s="35">
        <v>1734</v>
      </c>
      <c r="F419" s="40">
        <v>3475</v>
      </c>
      <c r="G419" s="21">
        <v>59.028367589604215</v>
      </c>
      <c r="H419" s="19">
        <v>1764</v>
      </c>
      <c r="I419" s="35">
        <v>258</v>
      </c>
      <c r="J419" s="35">
        <v>276</v>
      </c>
      <c r="K419" s="41">
        <v>534</v>
      </c>
      <c r="L419" s="21">
        <v>30.272108843537417</v>
      </c>
    </row>
    <row r="420" spans="1:12" ht="14.25" customHeight="1" outlineLevel="1" x14ac:dyDescent="0.2">
      <c r="A420" s="17" t="s">
        <v>715</v>
      </c>
      <c r="B420" s="23" t="s">
        <v>716</v>
      </c>
      <c r="C420" s="19">
        <v>1681</v>
      </c>
      <c r="D420" s="35">
        <v>438</v>
      </c>
      <c r="E420" s="35">
        <v>427</v>
      </c>
      <c r="F420" s="40">
        <v>865</v>
      </c>
      <c r="G420" s="21">
        <v>51.457465794170133</v>
      </c>
      <c r="H420" s="19">
        <v>802</v>
      </c>
      <c r="I420" s="35">
        <v>26</v>
      </c>
      <c r="J420" s="35">
        <v>24</v>
      </c>
      <c r="K420" s="41">
        <v>50</v>
      </c>
      <c r="L420" s="21">
        <v>6.2344139650872821</v>
      </c>
    </row>
    <row r="421" spans="1:12" ht="14.25" customHeight="1" outlineLevel="1" x14ac:dyDescent="0.2">
      <c r="A421" s="17" t="s">
        <v>717</v>
      </c>
      <c r="B421" s="23" t="s">
        <v>718</v>
      </c>
      <c r="C421" s="19">
        <v>2613</v>
      </c>
      <c r="D421" s="35">
        <v>820</v>
      </c>
      <c r="E421" s="35">
        <v>717</v>
      </c>
      <c r="F421" s="40">
        <v>1537</v>
      </c>
      <c r="G421" s="21">
        <v>58.821278224263295</v>
      </c>
      <c r="H421" s="19">
        <v>1110</v>
      </c>
      <c r="I421" s="35">
        <v>55</v>
      </c>
      <c r="J421" s="35">
        <v>46</v>
      </c>
      <c r="K421" s="41">
        <v>101</v>
      </c>
      <c r="L421" s="21">
        <v>9.0990990990990994</v>
      </c>
    </row>
    <row r="422" spans="1:12" ht="14.25" customHeight="1" outlineLevel="1" x14ac:dyDescent="0.2">
      <c r="A422" s="17" t="s">
        <v>719</v>
      </c>
      <c r="B422" s="23" t="s">
        <v>720</v>
      </c>
      <c r="C422" s="19">
        <v>1371</v>
      </c>
      <c r="D422" s="35">
        <v>305</v>
      </c>
      <c r="E422" s="35">
        <v>296</v>
      </c>
      <c r="F422" s="40">
        <v>601</v>
      </c>
      <c r="G422" s="21">
        <v>43.836615609044493</v>
      </c>
      <c r="H422" s="19">
        <v>729</v>
      </c>
      <c r="I422" s="35">
        <v>10</v>
      </c>
      <c r="J422" s="35">
        <v>23</v>
      </c>
      <c r="K422" s="41">
        <v>33</v>
      </c>
      <c r="L422" s="21">
        <v>4.5267489711934159</v>
      </c>
    </row>
    <row r="423" spans="1:12" ht="14.25" customHeight="1" outlineLevel="1" x14ac:dyDescent="0.2">
      <c r="A423" s="17" t="s">
        <v>721</v>
      </c>
      <c r="B423" s="23" t="s">
        <v>722</v>
      </c>
      <c r="C423" s="19">
        <v>3533</v>
      </c>
      <c r="D423" s="35">
        <v>1468</v>
      </c>
      <c r="E423" s="35">
        <v>1380</v>
      </c>
      <c r="F423" s="40">
        <v>2848</v>
      </c>
      <c r="G423" s="21">
        <v>80.611378431927534</v>
      </c>
      <c r="H423" s="19">
        <v>1207</v>
      </c>
      <c r="I423" s="35">
        <v>49</v>
      </c>
      <c r="J423" s="35">
        <v>46</v>
      </c>
      <c r="K423" s="41">
        <v>95</v>
      </c>
      <c r="L423" s="21">
        <v>7.8707539353769675</v>
      </c>
    </row>
    <row r="424" spans="1:12" ht="14.25" customHeight="1" outlineLevel="1" x14ac:dyDescent="0.2">
      <c r="A424" s="17" t="s">
        <v>723</v>
      </c>
      <c r="B424" s="23" t="s">
        <v>724</v>
      </c>
      <c r="C424" s="19">
        <v>1131</v>
      </c>
      <c r="D424" s="35">
        <v>325</v>
      </c>
      <c r="E424" s="35">
        <v>321</v>
      </c>
      <c r="F424" s="40">
        <v>646</v>
      </c>
      <c r="G424" s="21">
        <v>57.117595048629532</v>
      </c>
      <c r="H424" s="35">
        <v>456</v>
      </c>
      <c r="I424" s="35">
        <v>3</v>
      </c>
      <c r="J424" s="35">
        <v>2</v>
      </c>
      <c r="K424" s="41">
        <v>5</v>
      </c>
      <c r="L424" s="21">
        <v>1.0964912280701753</v>
      </c>
    </row>
    <row r="425" spans="1:12" ht="14.25" customHeight="1" outlineLevel="1" x14ac:dyDescent="0.2">
      <c r="A425" s="17" t="s">
        <v>725</v>
      </c>
      <c r="B425" s="23" t="s">
        <v>726</v>
      </c>
      <c r="C425" s="19">
        <v>3052</v>
      </c>
      <c r="D425" s="35">
        <v>981</v>
      </c>
      <c r="E425" s="35">
        <v>904</v>
      </c>
      <c r="F425" s="40">
        <v>1885</v>
      </c>
      <c r="G425" s="21">
        <v>61.762778505897778</v>
      </c>
      <c r="H425" s="19">
        <v>929</v>
      </c>
      <c r="I425" s="35">
        <v>78</v>
      </c>
      <c r="J425" s="35">
        <v>96</v>
      </c>
      <c r="K425" s="41">
        <v>174</v>
      </c>
      <c r="L425" s="21">
        <v>18.729817007534987</v>
      </c>
    </row>
    <row r="426" spans="1:12" ht="14.25" customHeight="1" outlineLevel="1" x14ac:dyDescent="0.2">
      <c r="A426" s="17" t="s">
        <v>727</v>
      </c>
      <c r="B426" s="23" t="s">
        <v>728</v>
      </c>
      <c r="C426" s="19">
        <v>7130</v>
      </c>
      <c r="D426" s="35">
        <v>3035</v>
      </c>
      <c r="E426" s="35">
        <v>2997</v>
      </c>
      <c r="F426" s="40">
        <v>6032</v>
      </c>
      <c r="G426" s="21">
        <v>84.600280504908838</v>
      </c>
      <c r="H426" s="19">
        <v>1147</v>
      </c>
      <c r="I426" s="35">
        <v>133</v>
      </c>
      <c r="J426" s="35">
        <v>94</v>
      </c>
      <c r="K426" s="41">
        <v>227</v>
      </c>
      <c r="L426" s="21">
        <v>19.790758500435921</v>
      </c>
    </row>
    <row r="427" spans="1:12" ht="14.25" customHeight="1" outlineLevel="1" x14ac:dyDescent="0.2">
      <c r="A427" s="17" t="s">
        <v>729</v>
      </c>
      <c r="B427" s="23" t="s">
        <v>730</v>
      </c>
      <c r="C427" s="19">
        <v>1007</v>
      </c>
      <c r="D427" s="35">
        <v>358</v>
      </c>
      <c r="E427" s="35">
        <v>416</v>
      </c>
      <c r="F427" s="40">
        <v>774</v>
      </c>
      <c r="G427" s="21">
        <v>76.86196623634558</v>
      </c>
      <c r="H427" s="35">
        <v>74</v>
      </c>
      <c r="I427" s="35">
        <v>3</v>
      </c>
      <c r="J427" s="35">
        <v>3</v>
      </c>
      <c r="K427" s="41">
        <v>6</v>
      </c>
      <c r="L427" s="21">
        <v>8.1081081081081088</v>
      </c>
    </row>
    <row r="428" spans="1:12" ht="14.25" customHeight="1" outlineLevel="1" x14ac:dyDescent="0.2">
      <c r="A428" s="17" t="s">
        <v>731</v>
      </c>
      <c r="B428" s="23" t="s">
        <v>732</v>
      </c>
      <c r="C428" s="19">
        <v>1298</v>
      </c>
      <c r="D428" s="35">
        <v>526</v>
      </c>
      <c r="E428" s="35">
        <v>501</v>
      </c>
      <c r="F428" s="40">
        <v>1027</v>
      </c>
      <c r="G428" s="21">
        <v>79.121725731895225</v>
      </c>
      <c r="H428" s="35">
        <v>419</v>
      </c>
      <c r="I428" s="35">
        <v>69</v>
      </c>
      <c r="J428" s="35">
        <v>55</v>
      </c>
      <c r="K428" s="41">
        <v>124</v>
      </c>
      <c r="L428" s="21">
        <v>29.594272076372313</v>
      </c>
    </row>
    <row r="429" spans="1:12" ht="14.25" customHeight="1" outlineLevel="1" x14ac:dyDescent="0.2">
      <c r="A429" s="17" t="s">
        <v>733</v>
      </c>
      <c r="B429" s="23" t="s">
        <v>436</v>
      </c>
      <c r="C429" s="19">
        <v>1175</v>
      </c>
      <c r="D429" s="35">
        <v>452</v>
      </c>
      <c r="E429" s="35">
        <v>463</v>
      </c>
      <c r="F429" s="40">
        <v>915</v>
      </c>
      <c r="G429" s="21">
        <v>77.872340425531917</v>
      </c>
      <c r="H429" s="35">
        <v>315</v>
      </c>
      <c r="I429" s="35">
        <v>2</v>
      </c>
      <c r="J429" s="35">
        <v>1</v>
      </c>
      <c r="K429" s="41">
        <v>3</v>
      </c>
      <c r="L429" s="21">
        <v>0.95238095238095244</v>
      </c>
    </row>
    <row r="430" spans="1:12" ht="14.25" customHeight="1" outlineLevel="1" x14ac:dyDescent="0.2">
      <c r="A430" s="17" t="s">
        <v>734</v>
      </c>
      <c r="B430" s="23" t="s">
        <v>735</v>
      </c>
      <c r="C430" s="35">
        <v>935</v>
      </c>
      <c r="D430" s="35">
        <v>326</v>
      </c>
      <c r="E430" s="35">
        <v>251</v>
      </c>
      <c r="F430" s="40">
        <v>577</v>
      </c>
      <c r="G430" s="21">
        <v>61.711229946524057</v>
      </c>
      <c r="H430" s="35">
        <v>273</v>
      </c>
      <c r="I430" s="35">
        <v>25</v>
      </c>
      <c r="J430" s="35">
        <v>29</v>
      </c>
      <c r="K430" s="41">
        <v>54</v>
      </c>
      <c r="L430" s="21">
        <v>19.780219780219781</v>
      </c>
    </row>
    <row r="431" spans="1:12" ht="14.25" customHeight="1" outlineLevel="1" x14ac:dyDescent="0.2">
      <c r="A431" s="17" t="s">
        <v>736</v>
      </c>
      <c r="B431" s="23" t="s">
        <v>737</v>
      </c>
      <c r="C431" s="35">
        <v>807</v>
      </c>
      <c r="D431" s="35">
        <v>279</v>
      </c>
      <c r="E431" s="35">
        <v>257</v>
      </c>
      <c r="F431" s="40">
        <v>536</v>
      </c>
      <c r="G431" s="21">
        <v>66.418835192069395</v>
      </c>
      <c r="H431" s="35">
        <v>264</v>
      </c>
      <c r="I431" s="35">
        <v>20</v>
      </c>
      <c r="J431" s="35">
        <v>13</v>
      </c>
      <c r="K431" s="41">
        <v>33</v>
      </c>
      <c r="L431" s="21">
        <v>12.5</v>
      </c>
    </row>
    <row r="432" spans="1:12" ht="14.25" customHeight="1" outlineLevel="1" x14ac:dyDescent="0.2">
      <c r="A432" s="17" t="s">
        <v>738</v>
      </c>
      <c r="B432" s="23" t="s">
        <v>739</v>
      </c>
      <c r="C432" s="35">
        <v>566</v>
      </c>
      <c r="D432" s="35">
        <v>320</v>
      </c>
      <c r="E432" s="35">
        <v>288</v>
      </c>
      <c r="F432" s="40">
        <v>608</v>
      </c>
      <c r="G432" s="21">
        <v>107.42049469964665</v>
      </c>
      <c r="H432" s="19">
        <v>9</v>
      </c>
      <c r="I432" s="35">
        <v>0</v>
      </c>
      <c r="J432" s="35">
        <v>0</v>
      </c>
      <c r="K432" s="41">
        <v>0</v>
      </c>
      <c r="L432" s="21">
        <v>0</v>
      </c>
    </row>
    <row r="433" spans="1:12" ht="14.25" customHeight="1" outlineLevel="1" x14ac:dyDescent="0.2">
      <c r="A433" s="27" t="s">
        <v>740</v>
      </c>
      <c r="B433" s="28" t="s">
        <v>741</v>
      </c>
      <c r="C433" s="29">
        <v>32147</v>
      </c>
      <c r="D433" s="29">
        <v>15395</v>
      </c>
      <c r="E433" s="29">
        <v>15244</v>
      </c>
      <c r="F433" s="29">
        <v>30639</v>
      </c>
      <c r="G433" s="31">
        <v>95.309049055899465</v>
      </c>
      <c r="H433" s="29">
        <v>2933</v>
      </c>
      <c r="I433" s="29">
        <v>366</v>
      </c>
      <c r="J433" s="29">
        <v>301</v>
      </c>
      <c r="K433" s="36">
        <v>667</v>
      </c>
      <c r="L433" s="31">
        <v>22.741220593249235</v>
      </c>
    </row>
    <row r="434" spans="1:12" ht="14.25" customHeight="1" outlineLevel="1" x14ac:dyDescent="0.2">
      <c r="A434" s="17" t="s">
        <v>742</v>
      </c>
      <c r="B434" s="23" t="s">
        <v>743</v>
      </c>
      <c r="C434" s="35">
        <v>155</v>
      </c>
      <c r="D434" s="19">
        <v>78</v>
      </c>
      <c r="E434" s="19">
        <v>82</v>
      </c>
      <c r="F434" s="20">
        <v>160</v>
      </c>
      <c r="G434" s="21">
        <v>103.2258064516129</v>
      </c>
      <c r="H434" s="35">
        <v>-17</v>
      </c>
      <c r="I434" s="19">
        <v>0</v>
      </c>
      <c r="J434" s="19">
        <v>0</v>
      </c>
      <c r="K434" s="22">
        <v>0</v>
      </c>
      <c r="L434" s="21">
        <v>0</v>
      </c>
    </row>
    <row r="435" spans="1:12" ht="14.25" customHeight="1" outlineLevel="1" x14ac:dyDescent="0.2">
      <c r="A435" s="17" t="s">
        <v>744</v>
      </c>
      <c r="B435" s="23" t="s">
        <v>745</v>
      </c>
      <c r="C435" s="19">
        <v>1774</v>
      </c>
      <c r="D435" s="19">
        <v>836</v>
      </c>
      <c r="E435" s="19">
        <v>827</v>
      </c>
      <c r="F435" s="20">
        <v>1663</v>
      </c>
      <c r="G435" s="21">
        <v>93.74295377677565</v>
      </c>
      <c r="H435" s="35">
        <v>332</v>
      </c>
      <c r="I435" s="19">
        <v>19</v>
      </c>
      <c r="J435" s="19">
        <v>13</v>
      </c>
      <c r="K435" s="22">
        <v>32</v>
      </c>
      <c r="L435" s="21">
        <v>9.6385542168674707</v>
      </c>
    </row>
    <row r="436" spans="1:12" ht="14.25" customHeight="1" outlineLevel="1" x14ac:dyDescent="0.2">
      <c r="A436" s="17" t="s">
        <v>746</v>
      </c>
      <c r="B436" s="23" t="s">
        <v>747</v>
      </c>
      <c r="C436" s="19">
        <v>1565</v>
      </c>
      <c r="D436" s="19">
        <v>760</v>
      </c>
      <c r="E436" s="19">
        <v>744</v>
      </c>
      <c r="F436" s="20">
        <v>1504</v>
      </c>
      <c r="G436" s="21">
        <v>96.102236421725237</v>
      </c>
      <c r="H436" s="35">
        <v>153</v>
      </c>
      <c r="I436" s="19">
        <v>10</v>
      </c>
      <c r="J436" s="19">
        <v>14</v>
      </c>
      <c r="K436" s="22">
        <v>24</v>
      </c>
      <c r="L436" s="21">
        <v>15.686274509803921</v>
      </c>
    </row>
    <row r="437" spans="1:12" ht="14.25" customHeight="1" outlineLevel="1" x14ac:dyDescent="0.2">
      <c r="A437" s="17" t="s">
        <v>748</v>
      </c>
      <c r="B437" s="23" t="s">
        <v>749</v>
      </c>
      <c r="C437" s="19">
        <v>3736</v>
      </c>
      <c r="D437" s="19">
        <v>1972</v>
      </c>
      <c r="E437" s="19">
        <v>1866</v>
      </c>
      <c r="F437" s="20">
        <v>3838</v>
      </c>
      <c r="G437" s="21">
        <v>102.7301927194861</v>
      </c>
      <c r="H437" s="35">
        <v>3</v>
      </c>
      <c r="I437" s="19">
        <v>42</v>
      </c>
      <c r="J437" s="19">
        <v>23</v>
      </c>
      <c r="K437" s="22">
        <v>65</v>
      </c>
      <c r="L437" s="21">
        <v>2166.666666666667</v>
      </c>
    </row>
    <row r="438" spans="1:12" ht="14.25" customHeight="1" outlineLevel="1" x14ac:dyDescent="0.2">
      <c r="A438" s="17" t="s">
        <v>750</v>
      </c>
      <c r="B438" s="23" t="s">
        <v>751</v>
      </c>
      <c r="C438" s="19">
        <v>3945</v>
      </c>
      <c r="D438" s="19">
        <v>1957</v>
      </c>
      <c r="E438" s="19">
        <v>1858</v>
      </c>
      <c r="F438" s="20">
        <v>3815</v>
      </c>
      <c r="G438" s="21">
        <v>96.704689480354872</v>
      </c>
      <c r="H438" s="35">
        <v>529</v>
      </c>
      <c r="I438" s="19">
        <v>14</v>
      </c>
      <c r="J438" s="19">
        <v>6</v>
      </c>
      <c r="K438" s="22">
        <v>20</v>
      </c>
      <c r="L438" s="21">
        <v>3.7807183364839321</v>
      </c>
    </row>
    <row r="439" spans="1:12" ht="14.25" customHeight="1" outlineLevel="1" x14ac:dyDescent="0.2">
      <c r="A439" s="17" t="s">
        <v>752</v>
      </c>
      <c r="B439" s="23" t="s">
        <v>753</v>
      </c>
      <c r="C439" s="19">
        <v>1802</v>
      </c>
      <c r="D439" s="19">
        <v>913</v>
      </c>
      <c r="E439" s="19">
        <v>840</v>
      </c>
      <c r="F439" s="20">
        <v>1753</v>
      </c>
      <c r="G439" s="21">
        <v>97.280799112097668</v>
      </c>
      <c r="H439" s="35">
        <v>282</v>
      </c>
      <c r="I439" s="19">
        <v>0</v>
      </c>
      <c r="J439" s="19">
        <v>1</v>
      </c>
      <c r="K439" s="22">
        <v>1</v>
      </c>
      <c r="L439" s="21">
        <v>0.3546099290780142</v>
      </c>
    </row>
    <row r="440" spans="1:12" ht="14.25" customHeight="1" outlineLevel="1" x14ac:dyDescent="0.2">
      <c r="A440" s="17" t="s">
        <v>754</v>
      </c>
      <c r="B440" s="23" t="s">
        <v>45</v>
      </c>
      <c r="C440" s="19">
        <v>1465</v>
      </c>
      <c r="D440" s="19">
        <v>641</v>
      </c>
      <c r="E440" s="19">
        <v>705</v>
      </c>
      <c r="F440" s="20">
        <v>1346</v>
      </c>
      <c r="G440" s="21">
        <v>91.877133105802045</v>
      </c>
      <c r="H440" s="35">
        <v>177</v>
      </c>
      <c r="I440" s="19">
        <v>0</v>
      </c>
      <c r="J440" s="19">
        <v>0</v>
      </c>
      <c r="K440" s="22">
        <v>0</v>
      </c>
      <c r="L440" s="21">
        <v>0</v>
      </c>
    </row>
    <row r="441" spans="1:12" ht="14.25" customHeight="1" outlineLevel="1" x14ac:dyDescent="0.2">
      <c r="A441" s="17" t="s">
        <v>755</v>
      </c>
      <c r="B441" s="23" t="s">
        <v>756</v>
      </c>
      <c r="C441" s="35">
        <v>534</v>
      </c>
      <c r="D441" s="19">
        <v>269</v>
      </c>
      <c r="E441" s="19">
        <v>257</v>
      </c>
      <c r="F441" s="20">
        <v>526</v>
      </c>
      <c r="G441" s="21">
        <v>98.50187265917603</v>
      </c>
      <c r="H441" s="35">
        <v>8</v>
      </c>
      <c r="I441" s="19">
        <v>0</v>
      </c>
      <c r="J441" s="19">
        <v>0</v>
      </c>
      <c r="K441" s="22">
        <v>0</v>
      </c>
      <c r="L441" s="21">
        <v>0</v>
      </c>
    </row>
    <row r="442" spans="1:12" ht="14.25" customHeight="1" outlineLevel="1" x14ac:dyDescent="0.2">
      <c r="A442" s="17" t="s">
        <v>757</v>
      </c>
      <c r="B442" s="23" t="s">
        <v>758</v>
      </c>
      <c r="C442" s="19">
        <v>1169</v>
      </c>
      <c r="D442" s="19">
        <v>586</v>
      </c>
      <c r="E442" s="19">
        <v>585</v>
      </c>
      <c r="F442" s="20">
        <v>1171</v>
      </c>
      <c r="G442" s="21">
        <v>100.1710863986313</v>
      </c>
      <c r="H442" s="35">
        <v>3</v>
      </c>
      <c r="I442" s="19">
        <v>1</v>
      </c>
      <c r="J442" s="19">
        <v>3</v>
      </c>
      <c r="K442" s="22">
        <v>4</v>
      </c>
      <c r="L442" s="21">
        <v>133.33333333333331</v>
      </c>
    </row>
    <row r="443" spans="1:12" ht="14.25" customHeight="1" outlineLevel="1" x14ac:dyDescent="0.2">
      <c r="A443" s="17" t="s">
        <v>759</v>
      </c>
      <c r="B443" s="23" t="s">
        <v>760</v>
      </c>
      <c r="C443" s="19">
        <v>2012</v>
      </c>
      <c r="D443" s="19">
        <v>1002</v>
      </c>
      <c r="E443" s="19">
        <v>950</v>
      </c>
      <c r="F443" s="20">
        <v>1952</v>
      </c>
      <c r="G443" s="21">
        <v>97.017892644135188</v>
      </c>
      <c r="H443" s="35">
        <v>399</v>
      </c>
      <c r="I443" s="19">
        <v>22</v>
      </c>
      <c r="J443" s="19">
        <v>11</v>
      </c>
      <c r="K443" s="22">
        <v>33</v>
      </c>
      <c r="L443" s="21">
        <v>8.2706766917293226</v>
      </c>
    </row>
    <row r="444" spans="1:12" ht="14.25" customHeight="1" outlineLevel="1" x14ac:dyDescent="0.2">
      <c r="A444" s="17" t="s">
        <v>761</v>
      </c>
      <c r="B444" s="23" t="s">
        <v>762</v>
      </c>
      <c r="C444" s="35">
        <v>420</v>
      </c>
      <c r="D444" s="19">
        <v>213</v>
      </c>
      <c r="E444" s="19">
        <v>192</v>
      </c>
      <c r="F444" s="20">
        <v>405</v>
      </c>
      <c r="G444" s="21">
        <v>96.428571428571431</v>
      </c>
      <c r="H444" s="35">
        <v>58</v>
      </c>
      <c r="I444" s="19">
        <v>0</v>
      </c>
      <c r="J444" s="19">
        <v>0</v>
      </c>
      <c r="K444" s="22">
        <v>0</v>
      </c>
      <c r="L444" s="21">
        <v>0</v>
      </c>
    </row>
    <row r="445" spans="1:12" ht="14.25" customHeight="1" outlineLevel="1" x14ac:dyDescent="0.2">
      <c r="A445" s="17" t="s">
        <v>763</v>
      </c>
      <c r="B445" s="23" t="s">
        <v>764</v>
      </c>
      <c r="C445" s="35">
        <v>462</v>
      </c>
      <c r="D445" s="19">
        <v>203</v>
      </c>
      <c r="E445" s="19">
        <v>184</v>
      </c>
      <c r="F445" s="20">
        <v>387</v>
      </c>
      <c r="G445" s="21">
        <v>83.766233766233768</v>
      </c>
      <c r="H445" s="35">
        <v>76</v>
      </c>
      <c r="I445" s="19">
        <v>4</v>
      </c>
      <c r="J445" s="19">
        <v>5</v>
      </c>
      <c r="K445" s="22">
        <v>9</v>
      </c>
      <c r="L445" s="21">
        <v>11.842105263157894</v>
      </c>
    </row>
    <row r="446" spans="1:12" ht="14.25" customHeight="1" outlineLevel="1" x14ac:dyDescent="0.2">
      <c r="A446" s="17" t="s">
        <v>765</v>
      </c>
      <c r="B446" s="23" t="s">
        <v>766</v>
      </c>
      <c r="C446" s="35">
        <v>193</v>
      </c>
      <c r="D446" s="19">
        <v>85</v>
      </c>
      <c r="E446" s="19">
        <v>87</v>
      </c>
      <c r="F446" s="20">
        <v>172</v>
      </c>
      <c r="G446" s="21">
        <v>89.119170984455948</v>
      </c>
      <c r="H446" s="35">
        <v>18</v>
      </c>
      <c r="I446" s="19">
        <v>0</v>
      </c>
      <c r="J446" s="19">
        <v>0</v>
      </c>
      <c r="K446" s="22">
        <v>0</v>
      </c>
      <c r="L446" s="21">
        <v>0</v>
      </c>
    </row>
    <row r="447" spans="1:12" ht="14.25" customHeight="1" outlineLevel="1" x14ac:dyDescent="0.2">
      <c r="A447" s="17" t="s">
        <v>767</v>
      </c>
      <c r="B447" s="23" t="s">
        <v>350</v>
      </c>
      <c r="C447" s="35">
        <v>588</v>
      </c>
      <c r="D447" s="19">
        <v>276</v>
      </c>
      <c r="E447" s="19">
        <v>282</v>
      </c>
      <c r="F447" s="20">
        <v>558</v>
      </c>
      <c r="G447" s="21">
        <v>94.897959183673478</v>
      </c>
      <c r="H447" s="35">
        <v>27</v>
      </c>
      <c r="I447" s="19">
        <v>1</v>
      </c>
      <c r="J447" s="19">
        <v>1</v>
      </c>
      <c r="K447" s="22">
        <v>2</v>
      </c>
      <c r="L447" s="21">
        <v>7.4074074074074066</v>
      </c>
    </row>
    <row r="448" spans="1:12" ht="14.25" customHeight="1" outlineLevel="1" x14ac:dyDescent="0.2">
      <c r="A448" s="17" t="s">
        <v>768</v>
      </c>
      <c r="B448" s="23" t="s">
        <v>769</v>
      </c>
      <c r="C448" s="35">
        <v>968</v>
      </c>
      <c r="D448" s="19">
        <v>470</v>
      </c>
      <c r="E448" s="19">
        <v>529</v>
      </c>
      <c r="F448" s="20">
        <v>999</v>
      </c>
      <c r="G448" s="21">
        <v>103.20247933884296</v>
      </c>
      <c r="H448" s="35">
        <v>-128</v>
      </c>
      <c r="I448" s="19">
        <v>0</v>
      </c>
      <c r="J448" s="19">
        <v>0</v>
      </c>
      <c r="K448" s="22">
        <v>0</v>
      </c>
      <c r="L448" s="21">
        <v>0</v>
      </c>
    </row>
    <row r="449" spans="1:12" ht="14.25" customHeight="1" outlineLevel="1" x14ac:dyDescent="0.2">
      <c r="A449" s="17" t="s">
        <v>770</v>
      </c>
      <c r="B449" s="23" t="s">
        <v>771</v>
      </c>
      <c r="C449" s="19">
        <v>8885</v>
      </c>
      <c r="D449" s="19">
        <v>3959</v>
      </c>
      <c r="E449" s="19">
        <v>4078</v>
      </c>
      <c r="F449" s="20">
        <v>8037</v>
      </c>
      <c r="G449" s="21">
        <v>90.455824423185135</v>
      </c>
      <c r="H449" s="35">
        <v>765</v>
      </c>
      <c r="I449" s="19">
        <v>250</v>
      </c>
      <c r="J449" s="19">
        <v>220</v>
      </c>
      <c r="K449" s="22">
        <v>470</v>
      </c>
      <c r="L449" s="21">
        <v>61.437908496732028</v>
      </c>
    </row>
    <row r="450" spans="1:12" ht="14.25" customHeight="1" outlineLevel="1" x14ac:dyDescent="0.2">
      <c r="A450" s="17" t="s">
        <v>772</v>
      </c>
      <c r="B450" s="23" t="s">
        <v>773</v>
      </c>
      <c r="C450" s="19">
        <v>1462</v>
      </c>
      <c r="D450" s="19">
        <v>688</v>
      </c>
      <c r="E450" s="19">
        <v>692</v>
      </c>
      <c r="F450" s="20">
        <v>1380</v>
      </c>
      <c r="G450" s="21">
        <v>94.391244870041035</v>
      </c>
      <c r="H450" s="35">
        <v>206</v>
      </c>
      <c r="I450" s="19">
        <v>3</v>
      </c>
      <c r="J450" s="19">
        <v>4</v>
      </c>
      <c r="K450" s="22">
        <v>7</v>
      </c>
      <c r="L450" s="21">
        <v>3.3980582524271843</v>
      </c>
    </row>
    <row r="451" spans="1:12" ht="14.25" customHeight="1" outlineLevel="1" x14ac:dyDescent="0.2">
      <c r="A451" s="17" t="s">
        <v>774</v>
      </c>
      <c r="B451" s="23" t="s">
        <v>775</v>
      </c>
      <c r="C451" s="19">
        <v>1012</v>
      </c>
      <c r="D451" s="19">
        <v>487</v>
      </c>
      <c r="E451" s="19">
        <v>486</v>
      </c>
      <c r="F451" s="20">
        <v>973</v>
      </c>
      <c r="G451" s="21">
        <v>96.146245059288532</v>
      </c>
      <c r="H451" s="19">
        <v>42</v>
      </c>
      <c r="I451" s="19">
        <v>0</v>
      </c>
      <c r="J451" s="19">
        <v>0</v>
      </c>
      <c r="K451" s="22">
        <v>0</v>
      </c>
      <c r="L451" s="21">
        <v>0</v>
      </c>
    </row>
    <row r="452" spans="1:12" ht="14.25" customHeight="1" outlineLevel="1" x14ac:dyDescent="0.2">
      <c r="A452" s="27" t="s">
        <v>776</v>
      </c>
      <c r="B452" s="28" t="s">
        <v>777</v>
      </c>
      <c r="C452" s="29">
        <v>12830</v>
      </c>
      <c r="D452" s="29">
        <v>4540</v>
      </c>
      <c r="E452" s="29">
        <v>4401</v>
      </c>
      <c r="F452" s="29">
        <v>8941</v>
      </c>
      <c r="G452" s="31">
        <v>69.688230709275132</v>
      </c>
      <c r="H452" s="29">
        <v>3411</v>
      </c>
      <c r="I452" s="29">
        <v>170</v>
      </c>
      <c r="J452" s="29">
        <v>131</v>
      </c>
      <c r="K452" s="36">
        <v>301</v>
      </c>
      <c r="L452" s="31">
        <v>8.8243916739958959</v>
      </c>
    </row>
    <row r="453" spans="1:12" ht="14.25" customHeight="1" outlineLevel="1" x14ac:dyDescent="0.2">
      <c r="A453" s="17" t="s">
        <v>778</v>
      </c>
      <c r="B453" s="23" t="s">
        <v>779</v>
      </c>
      <c r="C453" s="19">
        <v>1514</v>
      </c>
      <c r="D453" s="19">
        <v>501</v>
      </c>
      <c r="E453" s="19">
        <v>535</v>
      </c>
      <c r="F453" s="20">
        <v>1036</v>
      </c>
      <c r="G453" s="21">
        <v>68.428005284015853</v>
      </c>
      <c r="H453" s="35">
        <v>477</v>
      </c>
      <c r="I453" s="19">
        <v>15</v>
      </c>
      <c r="J453" s="19">
        <v>16</v>
      </c>
      <c r="K453" s="22">
        <v>31</v>
      </c>
      <c r="L453" s="21">
        <v>6.498951781970649</v>
      </c>
    </row>
    <row r="454" spans="1:12" ht="14.25" customHeight="1" outlineLevel="1" x14ac:dyDescent="0.2">
      <c r="A454" s="17" t="s">
        <v>780</v>
      </c>
      <c r="B454" s="23" t="s">
        <v>781</v>
      </c>
      <c r="C454" s="35">
        <v>610</v>
      </c>
      <c r="D454" s="19">
        <v>229</v>
      </c>
      <c r="E454" s="19">
        <v>203</v>
      </c>
      <c r="F454" s="20">
        <v>432</v>
      </c>
      <c r="G454" s="21">
        <v>70.819672131147541</v>
      </c>
      <c r="H454" s="35">
        <v>160</v>
      </c>
      <c r="I454" s="19">
        <v>5</v>
      </c>
      <c r="J454" s="19">
        <v>1</v>
      </c>
      <c r="K454" s="22">
        <v>6</v>
      </c>
      <c r="L454" s="21">
        <v>3.75</v>
      </c>
    </row>
    <row r="455" spans="1:12" ht="14.25" customHeight="1" outlineLevel="1" x14ac:dyDescent="0.2">
      <c r="A455" s="17" t="s">
        <v>782</v>
      </c>
      <c r="B455" s="23" t="s">
        <v>783</v>
      </c>
      <c r="C455" s="35">
        <v>624</v>
      </c>
      <c r="D455" s="19">
        <v>228</v>
      </c>
      <c r="E455" s="19">
        <v>225</v>
      </c>
      <c r="F455" s="20">
        <v>453</v>
      </c>
      <c r="G455" s="21">
        <v>72.59615384615384</v>
      </c>
      <c r="H455" s="35">
        <v>167</v>
      </c>
      <c r="I455" s="19">
        <v>15</v>
      </c>
      <c r="J455" s="19">
        <v>2</v>
      </c>
      <c r="K455" s="22">
        <v>17</v>
      </c>
      <c r="L455" s="21">
        <v>10.179640718562874</v>
      </c>
    </row>
    <row r="456" spans="1:12" ht="14.25" customHeight="1" outlineLevel="1" x14ac:dyDescent="0.2">
      <c r="A456" s="17" t="s">
        <v>784</v>
      </c>
      <c r="B456" s="23" t="s">
        <v>785</v>
      </c>
      <c r="C456" s="19">
        <v>1371</v>
      </c>
      <c r="D456" s="19">
        <v>512</v>
      </c>
      <c r="E456" s="19">
        <v>448</v>
      </c>
      <c r="F456" s="20">
        <v>960</v>
      </c>
      <c r="G456" s="21">
        <v>70.021881838074393</v>
      </c>
      <c r="H456" s="35">
        <v>410</v>
      </c>
      <c r="I456" s="19">
        <v>37</v>
      </c>
      <c r="J456" s="19">
        <v>28</v>
      </c>
      <c r="K456" s="22">
        <v>65</v>
      </c>
      <c r="L456" s="21">
        <v>15.853658536585366</v>
      </c>
    </row>
    <row r="457" spans="1:12" ht="14.25" customHeight="1" outlineLevel="1" x14ac:dyDescent="0.2">
      <c r="A457" s="17" t="s">
        <v>786</v>
      </c>
      <c r="B457" s="23" t="s">
        <v>787</v>
      </c>
      <c r="C457" s="19">
        <v>1056</v>
      </c>
      <c r="D457" s="19">
        <v>443</v>
      </c>
      <c r="E457" s="19">
        <v>477</v>
      </c>
      <c r="F457" s="20">
        <v>920</v>
      </c>
      <c r="G457" s="21">
        <v>87.121212121212125</v>
      </c>
      <c r="H457" s="35">
        <v>173</v>
      </c>
      <c r="I457" s="19">
        <v>4</v>
      </c>
      <c r="J457" s="19">
        <v>11</v>
      </c>
      <c r="K457" s="22">
        <v>15</v>
      </c>
      <c r="L457" s="21">
        <v>8.6705202312138727</v>
      </c>
    </row>
    <row r="458" spans="1:12" ht="14.25" customHeight="1" outlineLevel="1" x14ac:dyDescent="0.2">
      <c r="A458" s="17" t="s">
        <v>788</v>
      </c>
      <c r="B458" s="23" t="s">
        <v>789</v>
      </c>
      <c r="C458" s="19">
        <v>1145</v>
      </c>
      <c r="D458" s="19">
        <v>381</v>
      </c>
      <c r="E458" s="19">
        <v>342</v>
      </c>
      <c r="F458" s="20">
        <v>723</v>
      </c>
      <c r="G458" s="21">
        <v>63.144104803493448</v>
      </c>
      <c r="H458" s="35">
        <v>195</v>
      </c>
      <c r="I458" s="19">
        <v>23</v>
      </c>
      <c r="J458" s="19">
        <v>16</v>
      </c>
      <c r="K458" s="22">
        <v>39</v>
      </c>
      <c r="L458" s="21">
        <v>20</v>
      </c>
    </row>
    <row r="459" spans="1:12" ht="14.25" customHeight="1" outlineLevel="1" x14ac:dyDescent="0.2">
      <c r="A459" s="17" t="s">
        <v>790</v>
      </c>
      <c r="B459" s="23" t="s">
        <v>791</v>
      </c>
      <c r="C459" s="35">
        <v>769</v>
      </c>
      <c r="D459" s="19">
        <v>278</v>
      </c>
      <c r="E459" s="19">
        <v>265</v>
      </c>
      <c r="F459" s="20">
        <v>543</v>
      </c>
      <c r="G459" s="21">
        <v>70.611183355006503</v>
      </c>
      <c r="H459" s="35">
        <v>217</v>
      </c>
      <c r="I459" s="19">
        <v>5</v>
      </c>
      <c r="J459" s="19">
        <v>10</v>
      </c>
      <c r="K459" s="22">
        <v>15</v>
      </c>
      <c r="L459" s="21">
        <v>6.9124423963133648</v>
      </c>
    </row>
    <row r="460" spans="1:12" ht="14.25" customHeight="1" outlineLevel="1" x14ac:dyDescent="0.2">
      <c r="A460" s="17" t="s">
        <v>792</v>
      </c>
      <c r="B460" s="23" t="s">
        <v>682</v>
      </c>
      <c r="C460" s="35">
        <v>646</v>
      </c>
      <c r="D460" s="19">
        <v>257</v>
      </c>
      <c r="E460" s="19">
        <v>236</v>
      </c>
      <c r="F460" s="20">
        <v>493</v>
      </c>
      <c r="G460" s="21">
        <v>76.31578947368422</v>
      </c>
      <c r="H460" s="35">
        <v>115</v>
      </c>
      <c r="I460" s="19">
        <v>3</v>
      </c>
      <c r="J460" s="19">
        <v>3</v>
      </c>
      <c r="K460" s="22">
        <v>6</v>
      </c>
      <c r="L460" s="21">
        <v>5.2173913043478262</v>
      </c>
    </row>
    <row r="461" spans="1:12" ht="14.25" customHeight="1" outlineLevel="1" x14ac:dyDescent="0.2">
      <c r="A461" s="17" t="s">
        <v>793</v>
      </c>
      <c r="B461" s="23" t="s">
        <v>794</v>
      </c>
      <c r="C461" s="35">
        <v>412</v>
      </c>
      <c r="D461" s="19">
        <v>166</v>
      </c>
      <c r="E461" s="19">
        <v>169</v>
      </c>
      <c r="F461" s="20">
        <v>335</v>
      </c>
      <c r="G461" s="21">
        <v>81.310679611650485</v>
      </c>
      <c r="H461" s="35">
        <v>75</v>
      </c>
      <c r="I461" s="19">
        <v>21</v>
      </c>
      <c r="J461" s="19">
        <v>16</v>
      </c>
      <c r="K461" s="22">
        <v>37</v>
      </c>
      <c r="L461" s="21">
        <v>49.333333333333336</v>
      </c>
    </row>
    <row r="462" spans="1:12" ht="14.25" customHeight="1" outlineLevel="1" x14ac:dyDescent="0.2">
      <c r="A462" s="17" t="s">
        <v>795</v>
      </c>
      <c r="B462" s="23" t="s">
        <v>796</v>
      </c>
      <c r="C462" s="35">
        <v>646</v>
      </c>
      <c r="D462" s="19">
        <v>238</v>
      </c>
      <c r="E462" s="19">
        <v>239</v>
      </c>
      <c r="F462" s="20">
        <v>477</v>
      </c>
      <c r="G462" s="21">
        <v>73.839009287925691</v>
      </c>
      <c r="H462" s="35">
        <v>128</v>
      </c>
      <c r="I462" s="19">
        <v>12</v>
      </c>
      <c r="J462" s="19">
        <v>7</v>
      </c>
      <c r="K462" s="22">
        <v>19</v>
      </c>
      <c r="L462" s="21">
        <v>14.84375</v>
      </c>
    </row>
    <row r="463" spans="1:12" ht="14.25" customHeight="1" outlineLevel="1" x14ac:dyDescent="0.2">
      <c r="A463" s="17" t="s">
        <v>797</v>
      </c>
      <c r="B463" s="23" t="s">
        <v>798</v>
      </c>
      <c r="C463" s="35">
        <v>449</v>
      </c>
      <c r="D463" s="19">
        <v>172</v>
      </c>
      <c r="E463" s="19">
        <v>150</v>
      </c>
      <c r="F463" s="20">
        <v>322</v>
      </c>
      <c r="G463" s="21">
        <v>71.714922048997778</v>
      </c>
      <c r="H463" s="35">
        <v>44</v>
      </c>
      <c r="I463" s="19">
        <v>0</v>
      </c>
      <c r="J463" s="19">
        <v>0</v>
      </c>
      <c r="K463" s="22">
        <v>0</v>
      </c>
      <c r="L463" s="21">
        <v>0</v>
      </c>
    </row>
    <row r="464" spans="1:12" ht="14.25" customHeight="1" outlineLevel="1" x14ac:dyDescent="0.2">
      <c r="A464" s="17" t="s">
        <v>799</v>
      </c>
      <c r="B464" s="23" t="s">
        <v>222</v>
      </c>
      <c r="C464" s="19">
        <v>1223</v>
      </c>
      <c r="D464" s="19">
        <v>425</v>
      </c>
      <c r="E464" s="19">
        <v>422</v>
      </c>
      <c r="F464" s="20">
        <v>847</v>
      </c>
      <c r="G464" s="21">
        <v>69.255928045789034</v>
      </c>
      <c r="H464" s="35">
        <v>261</v>
      </c>
      <c r="I464" s="19">
        <v>11</v>
      </c>
      <c r="J464" s="19">
        <v>4</v>
      </c>
      <c r="K464" s="22">
        <v>15</v>
      </c>
      <c r="L464" s="21">
        <v>5.7471264367816088</v>
      </c>
    </row>
    <row r="465" spans="1:12" ht="14.25" customHeight="1" outlineLevel="1" x14ac:dyDescent="0.2">
      <c r="A465" s="17" t="s">
        <v>800</v>
      </c>
      <c r="B465" s="23" t="s">
        <v>801</v>
      </c>
      <c r="C465" s="19">
        <v>2365</v>
      </c>
      <c r="D465" s="19">
        <v>710</v>
      </c>
      <c r="E465" s="19">
        <v>690</v>
      </c>
      <c r="F465" s="20">
        <v>1400</v>
      </c>
      <c r="G465" s="21">
        <v>59.196617336152222</v>
      </c>
      <c r="H465" s="35">
        <v>989</v>
      </c>
      <c r="I465" s="19">
        <v>19</v>
      </c>
      <c r="J465" s="19">
        <v>17</v>
      </c>
      <c r="K465" s="22">
        <v>36</v>
      </c>
      <c r="L465" s="21">
        <v>3.6400404448938319</v>
      </c>
    </row>
    <row r="466" spans="1:12" ht="14.25" customHeight="1" outlineLevel="1" x14ac:dyDescent="0.2">
      <c r="A466" s="27" t="s">
        <v>802</v>
      </c>
      <c r="B466" s="28" t="s">
        <v>456</v>
      </c>
      <c r="C466" s="29">
        <v>4977</v>
      </c>
      <c r="D466" s="38">
        <v>2219</v>
      </c>
      <c r="E466" s="38">
        <v>2154</v>
      </c>
      <c r="F466" s="38">
        <v>4373</v>
      </c>
      <c r="G466" s="31">
        <v>87.864175205947362</v>
      </c>
      <c r="H466" s="38">
        <v>406</v>
      </c>
      <c r="I466" s="38">
        <v>36</v>
      </c>
      <c r="J466" s="38">
        <v>26</v>
      </c>
      <c r="K466" s="39">
        <v>62</v>
      </c>
      <c r="L466" s="31">
        <v>15.270935960591133</v>
      </c>
    </row>
    <row r="467" spans="1:12" ht="14.25" customHeight="1" outlineLevel="1" x14ac:dyDescent="0.2">
      <c r="A467" s="17" t="s">
        <v>803</v>
      </c>
      <c r="B467" s="23" t="s">
        <v>804</v>
      </c>
      <c r="C467" s="35">
        <v>909</v>
      </c>
      <c r="D467" s="35">
        <v>428</v>
      </c>
      <c r="E467" s="35">
        <v>442</v>
      </c>
      <c r="F467" s="40">
        <v>870</v>
      </c>
      <c r="G467" s="21">
        <v>95.709570957095707</v>
      </c>
      <c r="H467" s="35">
        <v>7</v>
      </c>
      <c r="I467" s="35">
        <v>14</v>
      </c>
      <c r="J467" s="35">
        <v>4</v>
      </c>
      <c r="K467" s="41">
        <v>18</v>
      </c>
      <c r="L467" s="21">
        <v>257.14285714285717</v>
      </c>
    </row>
    <row r="468" spans="1:12" ht="14.25" customHeight="1" outlineLevel="1" x14ac:dyDescent="0.2">
      <c r="A468" s="17" t="s">
        <v>805</v>
      </c>
      <c r="B468" s="23" t="s">
        <v>806</v>
      </c>
      <c r="C468" s="35">
        <v>591</v>
      </c>
      <c r="D468" s="35">
        <v>232</v>
      </c>
      <c r="E468" s="35">
        <v>245</v>
      </c>
      <c r="F468" s="40">
        <v>477</v>
      </c>
      <c r="G468" s="21">
        <v>80.710659898477161</v>
      </c>
      <c r="H468" s="35">
        <v>125</v>
      </c>
      <c r="I468" s="35">
        <v>1</v>
      </c>
      <c r="J468" s="35">
        <v>3</v>
      </c>
      <c r="K468" s="41">
        <v>4</v>
      </c>
      <c r="L468" s="21">
        <v>3.2</v>
      </c>
    </row>
    <row r="469" spans="1:12" ht="14.25" customHeight="1" outlineLevel="1" x14ac:dyDescent="0.2">
      <c r="A469" s="17" t="s">
        <v>807</v>
      </c>
      <c r="B469" s="23" t="s">
        <v>808</v>
      </c>
      <c r="C469" s="35">
        <v>412</v>
      </c>
      <c r="D469" s="35">
        <v>187</v>
      </c>
      <c r="E469" s="35">
        <v>163</v>
      </c>
      <c r="F469" s="40">
        <v>350</v>
      </c>
      <c r="G469" s="21">
        <v>84.951456310679603</v>
      </c>
      <c r="H469" s="35">
        <v>66</v>
      </c>
      <c r="I469" s="35">
        <v>1</v>
      </c>
      <c r="J469" s="35">
        <v>0</v>
      </c>
      <c r="K469" s="41">
        <v>1</v>
      </c>
      <c r="L469" s="21">
        <v>1.5151515151515151</v>
      </c>
    </row>
    <row r="470" spans="1:12" ht="14.25" customHeight="1" outlineLevel="1" x14ac:dyDescent="0.2">
      <c r="A470" s="17" t="s">
        <v>809</v>
      </c>
      <c r="B470" s="23" t="s">
        <v>810</v>
      </c>
      <c r="C470" s="35">
        <v>243</v>
      </c>
      <c r="D470" s="35">
        <v>108</v>
      </c>
      <c r="E470" s="35">
        <v>104</v>
      </c>
      <c r="F470" s="40">
        <v>212</v>
      </c>
      <c r="G470" s="21">
        <v>87.242798353909464</v>
      </c>
      <c r="H470" s="35">
        <v>2</v>
      </c>
      <c r="I470" s="35">
        <v>0</v>
      </c>
      <c r="J470" s="35">
        <v>0</v>
      </c>
      <c r="K470" s="41">
        <v>0</v>
      </c>
      <c r="L470" s="21">
        <v>0</v>
      </c>
    </row>
    <row r="471" spans="1:12" ht="14.25" customHeight="1" outlineLevel="1" x14ac:dyDescent="0.2">
      <c r="A471" s="17" t="s">
        <v>811</v>
      </c>
      <c r="B471" s="23" t="s">
        <v>812</v>
      </c>
      <c r="C471" s="35">
        <v>569</v>
      </c>
      <c r="D471" s="35">
        <v>244</v>
      </c>
      <c r="E471" s="35">
        <v>212</v>
      </c>
      <c r="F471" s="40">
        <v>456</v>
      </c>
      <c r="G471" s="21">
        <v>80.140597539543052</v>
      </c>
      <c r="H471" s="35">
        <v>23</v>
      </c>
      <c r="I471" s="35">
        <v>3</v>
      </c>
      <c r="J471" s="35">
        <v>6</v>
      </c>
      <c r="K471" s="41">
        <v>9</v>
      </c>
      <c r="L471" s="21">
        <v>39.130434782608695</v>
      </c>
    </row>
    <row r="472" spans="1:12" ht="14.25" customHeight="1" outlineLevel="1" x14ac:dyDescent="0.2">
      <c r="A472" s="17" t="s">
        <v>813</v>
      </c>
      <c r="B472" s="23" t="s">
        <v>814</v>
      </c>
      <c r="C472" s="35">
        <v>775</v>
      </c>
      <c r="D472" s="35">
        <v>342</v>
      </c>
      <c r="E472" s="35">
        <v>371</v>
      </c>
      <c r="F472" s="40">
        <v>713</v>
      </c>
      <c r="G472" s="21">
        <v>92</v>
      </c>
      <c r="H472" s="35">
        <v>15</v>
      </c>
      <c r="I472" s="35">
        <v>10</v>
      </c>
      <c r="J472" s="35">
        <v>3</v>
      </c>
      <c r="K472" s="41">
        <v>13</v>
      </c>
      <c r="L472" s="21">
        <v>86.666666666666671</v>
      </c>
    </row>
    <row r="473" spans="1:12" ht="14.25" customHeight="1" outlineLevel="1" x14ac:dyDescent="0.2">
      <c r="A473" s="17" t="s">
        <v>815</v>
      </c>
      <c r="B473" s="23" t="s">
        <v>816</v>
      </c>
      <c r="C473" s="35">
        <v>969</v>
      </c>
      <c r="D473" s="35">
        <v>417</v>
      </c>
      <c r="E473" s="35">
        <v>368</v>
      </c>
      <c r="F473" s="40">
        <v>785</v>
      </c>
      <c r="G473" s="21">
        <v>81.011351909184725</v>
      </c>
      <c r="H473" s="35">
        <v>195</v>
      </c>
      <c r="I473" s="35">
        <v>0</v>
      </c>
      <c r="J473" s="35">
        <v>2</v>
      </c>
      <c r="K473" s="41">
        <v>2</v>
      </c>
      <c r="L473" s="21">
        <v>1.0256410256410255</v>
      </c>
    </row>
    <row r="474" spans="1:12" ht="14.25" customHeight="1" outlineLevel="1" x14ac:dyDescent="0.2">
      <c r="A474" s="17" t="s">
        <v>817</v>
      </c>
      <c r="B474" s="23" t="s">
        <v>730</v>
      </c>
      <c r="C474" s="35">
        <v>509</v>
      </c>
      <c r="D474" s="35">
        <v>261</v>
      </c>
      <c r="E474" s="35">
        <v>249</v>
      </c>
      <c r="F474" s="40">
        <v>510</v>
      </c>
      <c r="G474" s="21">
        <v>100.19646365422396</v>
      </c>
      <c r="H474" s="19">
        <v>-27</v>
      </c>
      <c r="I474" s="35">
        <v>7</v>
      </c>
      <c r="J474" s="35">
        <v>8</v>
      </c>
      <c r="K474" s="41">
        <v>15</v>
      </c>
      <c r="L474" s="21">
        <v>-55.555555555555557</v>
      </c>
    </row>
    <row r="475" spans="1:12" ht="14.25" customHeight="1" outlineLevel="1" x14ac:dyDescent="0.2">
      <c r="A475" s="27" t="s">
        <v>818</v>
      </c>
      <c r="B475" s="28" t="s">
        <v>819</v>
      </c>
      <c r="C475" s="29">
        <v>10104</v>
      </c>
      <c r="D475" s="38">
        <v>3191</v>
      </c>
      <c r="E475" s="38">
        <v>3050</v>
      </c>
      <c r="F475" s="38">
        <v>6241</v>
      </c>
      <c r="G475" s="31">
        <v>61.767616785431514</v>
      </c>
      <c r="H475" s="29">
        <v>3856</v>
      </c>
      <c r="I475" s="38">
        <v>428</v>
      </c>
      <c r="J475" s="38">
        <v>362</v>
      </c>
      <c r="K475" s="39">
        <v>790</v>
      </c>
      <c r="L475" s="31">
        <v>20.487551867219917</v>
      </c>
    </row>
    <row r="476" spans="1:12" ht="14.25" customHeight="1" outlineLevel="1" x14ac:dyDescent="0.2">
      <c r="A476" s="27" t="s">
        <v>820</v>
      </c>
      <c r="B476" s="28" t="s">
        <v>821</v>
      </c>
      <c r="C476" s="29">
        <v>4991</v>
      </c>
      <c r="D476" s="38">
        <v>1703</v>
      </c>
      <c r="E476" s="38">
        <v>1571</v>
      </c>
      <c r="F476" s="38">
        <v>3274</v>
      </c>
      <c r="G476" s="31">
        <v>65.59807653776798</v>
      </c>
      <c r="H476" s="29">
        <v>1364</v>
      </c>
      <c r="I476" s="38">
        <v>111</v>
      </c>
      <c r="J476" s="38">
        <v>99</v>
      </c>
      <c r="K476" s="39">
        <v>210</v>
      </c>
      <c r="L476" s="31">
        <v>15.395894428152493</v>
      </c>
    </row>
    <row r="477" spans="1:12" ht="14.25" customHeight="1" collapsed="1" x14ac:dyDescent="0.2">
      <c r="A477" s="14" t="s">
        <v>822</v>
      </c>
      <c r="B477" s="8" t="s">
        <v>823</v>
      </c>
      <c r="C477" s="9">
        <v>337182</v>
      </c>
      <c r="D477" s="9">
        <v>101490</v>
      </c>
      <c r="E477" s="9">
        <v>96284</v>
      </c>
      <c r="F477" s="9">
        <v>197774</v>
      </c>
      <c r="G477" s="25">
        <v>58.654969719617299</v>
      </c>
      <c r="H477" s="9">
        <v>132730</v>
      </c>
      <c r="I477" s="9">
        <v>13512</v>
      </c>
      <c r="J477" s="9">
        <v>12279</v>
      </c>
      <c r="K477" s="16">
        <v>25791</v>
      </c>
      <c r="L477" s="25">
        <v>19.431176071724554</v>
      </c>
    </row>
    <row r="478" spans="1:12" ht="14.25" customHeight="1" outlineLevel="1" x14ac:dyDescent="0.2">
      <c r="A478" s="27" t="s">
        <v>824</v>
      </c>
      <c r="B478" s="28" t="s">
        <v>825</v>
      </c>
      <c r="C478" s="29">
        <v>58339</v>
      </c>
      <c r="D478" s="29">
        <v>18291</v>
      </c>
      <c r="E478" s="29">
        <v>17043</v>
      </c>
      <c r="F478" s="29">
        <v>35334</v>
      </c>
      <c r="G478" s="31">
        <v>60.566687807470132</v>
      </c>
      <c r="H478" s="29">
        <v>23139</v>
      </c>
      <c r="I478" s="29">
        <v>2460</v>
      </c>
      <c r="J478" s="29">
        <v>2338</v>
      </c>
      <c r="K478" s="36">
        <v>4798</v>
      </c>
      <c r="L478" s="31">
        <v>20.735554691213967</v>
      </c>
    </row>
    <row r="479" spans="1:12" ht="14.25" customHeight="1" outlineLevel="1" x14ac:dyDescent="0.2">
      <c r="A479" s="17" t="s">
        <v>826</v>
      </c>
      <c r="B479" s="23" t="s">
        <v>827</v>
      </c>
      <c r="C479" s="35">
        <v>737</v>
      </c>
      <c r="D479" s="19">
        <v>280</v>
      </c>
      <c r="E479" s="19">
        <v>243</v>
      </c>
      <c r="F479" s="20">
        <v>523</v>
      </c>
      <c r="G479" s="21">
        <v>70.963364993215734</v>
      </c>
      <c r="H479" s="35">
        <v>148</v>
      </c>
      <c r="I479" s="19">
        <v>0</v>
      </c>
      <c r="J479" s="19">
        <v>0</v>
      </c>
      <c r="K479" s="22">
        <v>0</v>
      </c>
      <c r="L479" s="21">
        <v>0</v>
      </c>
    </row>
    <row r="480" spans="1:12" ht="14.25" customHeight="1" outlineLevel="1" x14ac:dyDescent="0.2">
      <c r="A480" s="17" t="s">
        <v>828</v>
      </c>
      <c r="B480" s="23" t="s">
        <v>829</v>
      </c>
      <c r="C480" s="35">
        <v>563</v>
      </c>
      <c r="D480" s="19">
        <v>133</v>
      </c>
      <c r="E480" s="19">
        <v>114</v>
      </c>
      <c r="F480" s="20">
        <v>247</v>
      </c>
      <c r="G480" s="21">
        <v>43.872113676731793</v>
      </c>
      <c r="H480" s="19">
        <v>289</v>
      </c>
      <c r="I480" s="19">
        <v>16</v>
      </c>
      <c r="J480" s="19">
        <v>20</v>
      </c>
      <c r="K480" s="22">
        <v>36</v>
      </c>
      <c r="L480" s="21">
        <v>12.45674740484429</v>
      </c>
    </row>
    <row r="481" spans="1:12" ht="14.25" customHeight="1" outlineLevel="1" x14ac:dyDescent="0.2">
      <c r="A481" s="17" t="s">
        <v>830</v>
      </c>
      <c r="B481" s="23" t="s">
        <v>831</v>
      </c>
      <c r="C481" s="19">
        <v>1836</v>
      </c>
      <c r="D481" s="19">
        <v>518</v>
      </c>
      <c r="E481" s="19">
        <v>474</v>
      </c>
      <c r="F481" s="20">
        <v>992</v>
      </c>
      <c r="G481" s="21">
        <v>54.030501089324623</v>
      </c>
      <c r="H481" s="19">
        <v>1175</v>
      </c>
      <c r="I481" s="19">
        <v>172</v>
      </c>
      <c r="J481" s="19">
        <v>147</v>
      </c>
      <c r="K481" s="22">
        <v>319</v>
      </c>
      <c r="L481" s="21">
        <v>27.148936170212767</v>
      </c>
    </row>
    <row r="482" spans="1:12" ht="14.25" customHeight="1" outlineLevel="1" x14ac:dyDescent="0.2">
      <c r="A482" s="17" t="s">
        <v>832</v>
      </c>
      <c r="B482" s="23" t="s">
        <v>833</v>
      </c>
      <c r="C482" s="35">
        <v>568</v>
      </c>
      <c r="D482" s="19">
        <v>166</v>
      </c>
      <c r="E482" s="19">
        <v>151</v>
      </c>
      <c r="F482" s="20">
        <v>317</v>
      </c>
      <c r="G482" s="21">
        <v>55.809859154929576</v>
      </c>
      <c r="H482" s="19">
        <v>327</v>
      </c>
      <c r="I482" s="19">
        <v>15</v>
      </c>
      <c r="J482" s="19">
        <v>12</v>
      </c>
      <c r="K482" s="22">
        <v>27</v>
      </c>
      <c r="L482" s="21">
        <v>8.2568807339449553</v>
      </c>
    </row>
    <row r="483" spans="1:12" ht="14.25" customHeight="1" outlineLevel="1" x14ac:dyDescent="0.2">
      <c r="A483" s="17" t="s">
        <v>834</v>
      </c>
      <c r="B483" s="23" t="s">
        <v>835</v>
      </c>
      <c r="C483" s="19">
        <v>6751</v>
      </c>
      <c r="D483" s="19">
        <v>2004</v>
      </c>
      <c r="E483" s="19">
        <v>1892</v>
      </c>
      <c r="F483" s="20">
        <v>3896</v>
      </c>
      <c r="G483" s="21">
        <v>57.709968893497255</v>
      </c>
      <c r="H483" s="19">
        <v>2773</v>
      </c>
      <c r="I483" s="19">
        <v>0</v>
      </c>
      <c r="J483" s="19">
        <v>4</v>
      </c>
      <c r="K483" s="22">
        <v>4</v>
      </c>
      <c r="L483" s="21">
        <v>0.144248106743599</v>
      </c>
    </row>
    <row r="484" spans="1:12" ht="14.25" customHeight="1" outlineLevel="1" x14ac:dyDescent="0.2">
      <c r="A484" s="17" t="s">
        <v>836</v>
      </c>
      <c r="B484" s="23" t="s">
        <v>837</v>
      </c>
      <c r="C484" s="19">
        <v>1529</v>
      </c>
      <c r="D484" s="19">
        <v>819</v>
      </c>
      <c r="E484" s="19">
        <v>757</v>
      </c>
      <c r="F484" s="20">
        <v>1576</v>
      </c>
      <c r="G484" s="21">
        <v>103.07390451275342</v>
      </c>
      <c r="H484" s="35">
        <v>-103</v>
      </c>
      <c r="I484" s="19">
        <v>0</v>
      </c>
      <c r="J484" s="19">
        <v>1</v>
      </c>
      <c r="K484" s="22">
        <v>1</v>
      </c>
      <c r="L484" s="21">
        <v>-0.97087378640776689</v>
      </c>
    </row>
    <row r="485" spans="1:12" ht="14.25" customHeight="1" outlineLevel="1" x14ac:dyDescent="0.2">
      <c r="A485" s="17" t="s">
        <v>838</v>
      </c>
      <c r="B485" s="23" t="s">
        <v>839</v>
      </c>
      <c r="C485" s="19">
        <v>1834</v>
      </c>
      <c r="D485" s="19">
        <v>881</v>
      </c>
      <c r="E485" s="19">
        <v>881</v>
      </c>
      <c r="F485" s="20">
        <v>1762</v>
      </c>
      <c r="G485" s="21">
        <v>96.074154852780808</v>
      </c>
      <c r="H485" s="35">
        <v>127</v>
      </c>
      <c r="I485" s="19">
        <v>8</v>
      </c>
      <c r="J485" s="19">
        <v>1</v>
      </c>
      <c r="K485" s="22">
        <v>9</v>
      </c>
      <c r="L485" s="21">
        <v>7.0866141732283463</v>
      </c>
    </row>
    <row r="486" spans="1:12" ht="14.25" customHeight="1" outlineLevel="1" x14ac:dyDescent="0.2">
      <c r="A486" s="17" t="s">
        <v>840</v>
      </c>
      <c r="B486" s="23" t="s">
        <v>841</v>
      </c>
      <c r="C486" s="19">
        <v>1172</v>
      </c>
      <c r="D486" s="19">
        <v>278</v>
      </c>
      <c r="E486" s="19">
        <v>277</v>
      </c>
      <c r="F486" s="20">
        <v>555</v>
      </c>
      <c r="G486" s="21">
        <v>47.354948805460751</v>
      </c>
      <c r="H486" s="35">
        <v>542</v>
      </c>
      <c r="I486" s="19">
        <v>82</v>
      </c>
      <c r="J486" s="19">
        <v>85</v>
      </c>
      <c r="K486" s="22">
        <v>167</v>
      </c>
      <c r="L486" s="21">
        <v>30.811808118081181</v>
      </c>
    </row>
    <row r="487" spans="1:12" ht="14.25" customHeight="1" outlineLevel="1" x14ac:dyDescent="0.2">
      <c r="A487" s="17" t="s">
        <v>842</v>
      </c>
      <c r="B487" s="23" t="s">
        <v>843</v>
      </c>
      <c r="C487" s="35">
        <v>714</v>
      </c>
      <c r="D487" s="19">
        <v>188</v>
      </c>
      <c r="E487" s="19">
        <v>187</v>
      </c>
      <c r="F487" s="20">
        <v>375</v>
      </c>
      <c r="G487" s="21">
        <v>52.52100840336135</v>
      </c>
      <c r="H487" s="35">
        <v>355</v>
      </c>
      <c r="I487" s="19">
        <v>47</v>
      </c>
      <c r="J487" s="19">
        <v>32</v>
      </c>
      <c r="K487" s="22">
        <v>79</v>
      </c>
      <c r="L487" s="21">
        <v>22.253521126760564</v>
      </c>
    </row>
    <row r="488" spans="1:12" ht="14.25" customHeight="1" outlineLevel="1" x14ac:dyDescent="0.2">
      <c r="A488" s="17" t="s">
        <v>844</v>
      </c>
      <c r="B488" s="23" t="s">
        <v>845</v>
      </c>
      <c r="C488" s="19">
        <v>1203</v>
      </c>
      <c r="D488" s="19">
        <v>333</v>
      </c>
      <c r="E488" s="19">
        <v>355</v>
      </c>
      <c r="F488" s="20">
        <v>688</v>
      </c>
      <c r="G488" s="21">
        <v>57.190357439733994</v>
      </c>
      <c r="H488" s="35">
        <v>777</v>
      </c>
      <c r="I488" s="19">
        <v>89</v>
      </c>
      <c r="J488" s="19">
        <v>81</v>
      </c>
      <c r="K488" s="22">
        <v>170</v>
      </c>
      <c r="L488" s="21">
        <v>21.879021879021877</v>
      </c>
    </row>
    <row r="489" spans="1:12" ht="14.25" customHeight="1" outlineLevel="1" x14ac:dyDescent="0.2">
      <c r="A489" s="17" t="s">
        <v>846</v>
      </c>
      <c r="B489" s="23" t="s">
        <v>847</v>
      </c>
      <c r="C489" s="35">
        <v>937</v>
      </c>
      <c r="D489" s="19">
        <v>276</v>
      </c>
      <c r="E489" s="19">
        <v>257</v>
      </c>
      <c r="F489" s="20">
        <v>533</v>
      </c>
      <c r="G489" s="21">
        <v>56.883671291355384</v>
      </c>
      <c r="H489" s="35">
        <v>603</v>
      </c>
      <c r="I489" s="19">
        <v>75</v>
      </c>
      <c r="J489" s="19">
        <v>72</v>
      </c>
      <c r="K489" s="22">
        <v>147</v>
      </c>
      <c r="L489" s="21">
        <v>24.378109452736318</v>
      </c>
    </row>
    <row r="490" spans="1:12" ht="14.25" customHeight="1" outlineLevel="1" x14ac:dyDescent="0.2">
      <c r="A490" s="17" t="s">
        <v>848</v>
      </c>
      <c r="B490" s="23" t="s">
        <v>849</v>
      </c>
      <c r="C490" s="19">
        <v>1784</v>
      </c>
      <c r="D490" s="19">
        <v>563</v>
      </c>
      <c r="E490" s="19">
        <v>499</v>
      </c>
      <c r="F490" s="20">
        <v>1062</v>
      </c>
      <c r="G490" s="21">
        <v>59.529147982062781</v>
      </c>
      <c r="H490" s="35">
        <v>769</v>
      </c>
      <c r="I490" s="19">
        <v>62</v>
      </c>
      <c r="J490" s="19">
        <v>54</v>
      </c>
      <c r="K490" s="22">
        <v>116</v>
      </c>
      <c r="L490" s="21">
        <v>15.084525357607282</v>
      </c>
    </row>
    <row r="491" spans="1:12" ht="14.25" customHeight="1" outlineLevel="1" x14ac:dyDescent="0.2">
      <c r="A491" s="17" t="s">
        <v>850</v>
      </c>
      <c r="B491" s="23" t="s">
        <v>851</v>
      </c>
      <c r="C491" s="19">
        <v>1156</v>
      </c>
      <c r="D491" s="19">
        <v>238</v>
      </c>
      <c r="E491" s="19">
        <v>251</v>
      </c>
      <c r="F491" s="20">
        <v>489</v>
      </c>
      <c r="G491" s="21">
        <v>42.301038062283737</v>
      </c>
      <c r="H491" s="19">
        <v>845</v>
      </c>
      <c r="I491" s="19">
        <v>142</v>
      </c>
      <c r="J491" s="19">
        <v>117</v>
      </c>
      <c r="K491" s="22">
        <v>259</v>
      </c>
      <c r="L491" s="21">
        <v>30.650887573964496</v>
      </c>
    </row>
    <row r="492" spans="1:12" ht="14.25" customHeight="1" outlineLevel="1" x14ac:dyDescent="0.2">
      <c r="A492" s="17" t="s">
        <v>852</v>
      </c>
      <c r="B492" s="23" t="s">
        <v>853</v>
      </c>
      <c r="C492" s="19">
        <v>7893</v>
      </c>
      <c r="D492" s="19">
        <v>2280</v>
      </c>
      <c r="E492" s="19">
        <v>2161</v>
      </c>
      <c r="F492" s="20">
        <v>4441</v>
      </c>
      <c r="G492" s="21">
        <v>56.265044976561505</v>
      </c>
      <c r="H492" s="19">
        <v>3453</v>
      </c>
      <c r="I492" s="19">
        <v>489</v>
      </c>
      <c r="J492" s="19">
        <v>456</v>
      </c>
      <c r="K492" s="22">
        <v>945</v>
      </c>
      <c r="L492" s="21">
        <v>27.367506516072982</v>
      </c>
    </row>
    <row r="493" spans="1:12" ht="14.25" customHeight="1" outlineLevel="1" x14ac:dyDescent="0.2">
      <c r="A493" s="17" t="s">
        <v>854</v>
      </c>
      <c r="B493" s="23" t="s">
        <v>855</v>
      </c>
      <c r="C493" s="35">
        <v>751</v>
      </c>
      <c r="D493" s="19">
        <v>262</v>
      </c>
      <c r="E493" s="19">
        <v>223</v>
      </c>
      <c r="F493" s="20">
        <v>485</v>
      </c>
      <c r="G493" s="21">
        <v>64.580559254327568</v>
      </c>
      <c r="H493" s="35">
        <v>276</v>
      </c>
      <c r="I493" s="19">
        <v>12</v>
      </c>
      <c r="J493" s="19">
        <v>7</v>
      </c>
      <c r="K493" s="22">
        <v>19</v>
      </c>
      <c r="L493" s="21">
        <v>6.8840579710144931</v>
      </c>
    </row>
    <row r="494" spans="1:12" ht="14.25" customHeight="1" outlineLevel="1" x14ac:dyDescent="0.2">
      <c r="A494" s="17" t="s">
        <v>856</v>
      </c>
      <c r="B494" s="23" t="s">
        <v>326</v>
      </c>
      <c r="C494" s="35">
        <v>929</v>
      </c>
      <c r="D494" s="19">
        <v>290</v>
      </c>
      <c r="E494" s="19">
        <v>278</v>
      </c>
      <c r="F494" s="20">
        <v>568</v>
      </c>
      <c r="G494" s="21">
        <v>61.141011840688911</v>
      </c>
      <c r="H494" s="35">
        <v>406</v>
      </c>
      <c r="I494" s="19">
        <v>8</v>
      </c>
      <c r="J494" s="19">
        <v>1</v>
      </c>
      <c r="K494" s="22">
        <v>9</v>
      </c>
      <c r="L494" s="21">
        <v>2.2167487684729066</v>
      </c>
    </row>
    <row r="495" spans="1:12" ht="14.25" customHeight="1" outlineLevel="1" x14ac:dyDescent="0.2">
      <c r="A495" s="17" t="s">
        <v>857</v>
      </c>
      <c r="B495" s="23" t="s">
        <v>858</v>
      </c>
      <c r="C495" s="19">
        <v>1347</v>
      </c>
      <c r="D495" s="19">
        <v>448</v>
      </c>
      <c r="E495" s="19">
        <v>416</v>
      </c>
      <c r="F495" s="20">
        <v>864</v>
      </c>
      <c r="G495" s="21">
        <v>64.142538975501111</v>
      </c>
      <c r="H495" s="35">
        <v>409</v>
      </c>
      <c r="I495" s="19">
        <v>48</v>
      </c>
      <c r="J495" s="19">
        <v>41</v>
      </c>
      <c r="K495" s="22">
        <v>89</v>
      </c>
      <c r="L495" s="21">
        <v>21.760391198044012</v>
      </c>
    </row>
    <row r="496" spans="1:12" ht="14.25" customHeight="1" outlineLevel="1" x14ac:dyDescent="0.2">
      <c r="A496" s="17" t="s">
        <v>859</v>
      </c>
      <c r="B496" s="23" t="s">
        <v>860</v>
      </c>
      <c r="C496" s="35">
        <v>549</v>
      </c>
      <c r="D496" s="19">
        <v>213</v>
      </c>
      <c r="E496" s="19">
        <v>185</v>
      </c>
      <c r="F496" s="20">
        <v>398</v>
      </c>
      <c r="G496" s="21">
        <v>72.495446265938071</v>
      </c>
      <c r="H496" s="19">
        <v>103</v>
      </c>
      <c r="I496" s="19">
        <v>18</v>
      </c>
      <c r="J496" s="19">
        <v>19</v>
      </c>
      <c r="K496" s="22">
        <v>37</v>
      </c>
      <c r="L496" s="21">
        <v>35.922330097087382</v>
      </c>
    </row>
    <row r="497" spans="1:12" ht="14.25" customHeight="1" outlineLevel="1" x14ac:dyDescent="0.2">
      <c r="A497" s="17" t="s">
        <v>861</v>
      </c>
      <c r="B497" s="23" t="s">
        <v>862</v>
      </c>
      <c r="C497" s="19">
        <v>3182</v>
      </c>
      <c r="D497" s="19">
        <v>999</v>
      </c>
      <c r="E497" s="19">
        <v>885</v>
      </c>
      <c r="F497" s="20">
        <v>1884</v>
      </c>
      <c r="G497" s="21">
        <v>59.208045254556886</v>
      </c>
      <c r="H497" s="19">
        <v>1132</v>
      </c>
      <c r="I497" s="19">
        <v>22</v>
      </c>
      <c r="J497" s="19">
        <v>6</v>
      </c>
      <c r="K497" s="22">
        <v>28</v>
      </c>
      <c r="L497" s="21">
        <v>2.4734982332155475</v>
      </c>
    </row>
    <row r="498" spans="1:12" ht="14.25" customHeight="1" outlineLevel="1" x14ac:dyDescent="0.2">
      <c r="A498" s="17" t="s">
        <v>863</v>
      </c>
      <c r="B498" s="23" t="s">
        <v>864</v>
      </c>
      <c r="C498" s="19">
        <v>1074</v>
      </c>
      <c r="D498" s="19">
        <v>371</v>
      </c>
      <c r="E498" s="19">
        <v>345</v>
      </c>
      <c r="F498" s="20">
        <v>716</v>
      </c>
      <c r="G498" s="21">
        <v>66.666666666666657</v>
      </c>
      <c r="H498" s="19">
        <v>391</v>
      </c>
      <c r="I498" s="19">
        <v>6</v>
      </c>
      <c r="J498" s="19">
        <v>7</v>
      </c>
      <c r="K498" s="22">
        <v>13</v>
      </c>
      <c r="L498" s="21">
        <v>3.3248081841432229</v>
      </c>
    </row>
    <row r="499" spans="1:12" ht="14.25" customHeight="1" outlineLevel="1" x14ac:dyDescent="0.2">
      <c r="A499" s="17" t="s">
        <v>865</v>
      </c>
      <c r="B499" s="23" t="s">
        <v>268</v>
      </c>
      <c r="C499" s="19">
        <v>2564</v>
      </c>
      <c r="D499" s="19">
        <v>713</v>
      </c>
      <c r="E499" s="19">
        <v>658</v>
      </c>
      <c r="F499" s="20">
        <v>1371</v>
      </c>
      <c r="G499" s="21">
        <v>53.471138845553824</v>
      </c>
      <c r="H499" s="19">
        <v>1087</v>
      </c>
      <c r="I499" s="19">
        <v>150</v>
      </c>
      <c r="J499" s="19">
        <v>198</v>
      </c>
      <c r="K499" s="22">
        <v>348</v>
      </c>
      <c r="L499" s="21">
        <v>32.014719411223552</v>
      </c>
    </row>
    <row r="500" spans="1:12" ht="14.25" customHeight="1" outlineLevel="1" x14ac:dyDescent="0.2">
      <c r="A500" s="17" t="s">
        <v>866</v>
      </c>
      <c r="B500" s="23" t="s">
        <v>775</v>
      </c>
      <c r="C500" s="19">
        <v>1550</v>
      </c>
      <c r="D500" s="19">
        <v>418</v>
      </c>
      <c r="E500" s="19">
        <v>348</v>
      </c>
      <c r="F500" s="20">
        <v>766</v>
      </c>
      <c r="G500" s="21">
        <v>49.41935483870968</v>
      </c>
      <c r="H500" s="35">
        <v>163</v>
      </c>
      <c r="I500" s="19">
        <v>99</v>
      </c>
      <c r="J500" s="19">
        <v>99</v>
      </c>
      <c r="K500" s="22">
        <v>198</v>
      </c>
      <c r="L500" s="21">
        <v>121.47239263803682</v>
      </c>
    </row>
    <row r="501" spans="1:12" ht="14.25" customHeight="1" outlineLevel="1" x14ac:dyDescent="0.2">
      <c r="A501" s="17" t="s">
        <v>867</v>
      </c>
      <c r="B501" s="23" t="s">
        <v>59</v>
      </c>
      <c r="C501" s="19">
        <v>2320</v>
      </c>
      <c r="D501" s="19">
        <v>706</v>
      </c>
      <c r="E501" s="19">
        <v>650</v>
      </c>
      <c r="F501" s="20">
        <v>1356</v>
      </c>
      <c r="G501" s="21">
        <v>58.448275862068968</v>
      </c>
      <c r="H501" s="35">
        <v>837</v>
      </c>
      <c r="I501" s="19">
        <v>104</v>
      </c>
      <c r="J501" s="19">
        <v>101</v>
      </c>
      <c r="K501" s="22">
        <v>205</v>
      </c>
      <c r="L501" s="21">
        <v>24.492234169653525</v>
      </c>
    </row>
    <row r="502" spans="1:12" ht="14.25" customHeight="1" outlineLevel="1" x14ac:dyDescent="0.2">
      <c r="A502" s="17" t="s">
        <v>868</v>
      </c>
      <c r="B502" s="23" t="s">
        <v>730</v>
      </c>
      <c r="C502" s="35">
        <v>626</v>
      </c>
      <c r="D502" s="19">
        <v>204</v>
      </c>
      <c r="E502" s="19">
        <v>149</v>
      </c>
      <c r="F502" s="20">
        <v>353</v>
      </c>
      <c r="G502" s="21">
        <v>56.389776357827479</v>
      </c>
      <c r="H502" s="35">
        <v>374</v>
      </c>
      <c r="I502" s="19">
        <v>71</v>
      </c>
      <c r="J502" s="19">
        <v>54</v>
      </c>
      <c r="K502" s="22">
        <v>125</v>
      </c>
      <c r="L502" s="21">
        <v>33.422459893048128</v>
      </c>
    </row>
    <row r="503" spans="1:12" ht="14.25" customHeight="1" outlineLevel="1" x14ac:dyDescent="0.2">
      <c r="A503" s="17" t="s">
        <v>869</v>
      </c>
      <c r="B503" s="23" t="s">
        <v>168</v>
      </c>
      <c r="C503" s="35">
        <v>410</v>
      </c>
      <c r="D503" s="19">
        <v>136</v>
      </c>
      <c r="E503" s="19">
        <v>150</v>
      </c>
      <c r="F503" s="20">
        <v>286</v>
      </c>
      <c r="G503" s="21">
        <v>69.756097560975604</v>
      </c>
      <c r="H503" s="35">
        <v>85</v>
      </c>
      <c r="I503" s="19">
        <v>0</v>
      </c>
      <c r="J503" s="19">
        <v>1</v>
      </c>
      <c r="K503" s="22">
        <v>1</v>
      </c>
      <c r="L503" s="21">
        <v>1.1764705882352942</v>
      </c>
    </row>
    <row r="504" spans="1:12" ht="14.25" customHeight="1" outlineLevel="1" x14ac:dyDescent="0.2">
      <c r="A504" s="17" t="s">
        <v>870</v>
      </c>
      <c r="B504" s="23" t="s">
        <v>871</v>
      </c>
      <c r="C504" s="19">
        <v>1383</v>
      </c>
      <c r="D504" s="19">
        <v>349</v>
      </c>
      <c r="E504" s="19">
        <v>336</v>
      </c>
      <c r="F504" s="20">
        <v>685</v>
      </c>
      <c r="G504" s="21">
        <v>49.530007230657993</v>
      </c>
      <c r="H504" s="35">
        <v>592</v>
      </c>
      <c r="I504" s="19">
        <v>43</v>
      </c>
      <c r="J504" s="19">
        <v>58</v>
      </c>
      <c r="K504" s="22">
        <v>101</v>
      </c>
      <c r="L504" s="21">
        <v>17.060810810810811</v>
      </c>
    </row>
    <row r="505" spans="1:12" ht="14.25" customHeight="1" outlineLevel="1" x14ac:dyDescent="0.2">
      <c r="A505" s="17" t="s">
        <v>872</v>
      </c>
      <c r="B505" s="23" t="s">
        <v>440</v>
      </c>
      <c r="C505" s="35">
        <v>385</v>
      </c>
      <c r="D505" s="19">
        <v>102</v>
      </c>
      <c r="E505" s="19">
        <v>119</v>
      </c>
      <c r="F505" s="20">
        <v>221</v>
      </c>
      <c r="G505" s="21">
        <v>57.402597402597401</v>
      </c>
      <c r="H505" s="19">
        <v>180</v>
      </c>
      <c r="I505" s="19">
        <v>14</v>
      </c>
      <c r="J505" s="19">
        <v>11</v>
      </c>
      <c r="K505" s="22">
        <v>25</v>
      </c>
      <c r="L505" s="21">
        <v>13.888888888888889</v>
      </c>
    </row>
    <row r="506" spans="1:12" ht="14.25" customHeight="1" outlineLevel="1" x14ac:dyDescent="0.2">
      <c r="A506" s="17" t="s">
        <v>873</v>
      </c>
      <c r="B506" s="23" t="s">
        <v>874</v>
      </c>
      <c r="C506" s="19">
        <v>4590</v>
      </c>
      <c r="D506" s="19">
        <v>1188</v>
      </c>
      <c r="E506" s="19">
        <v>1181</v>
      </c>
      <c r="F506" s="20">
        <v>2369</v>
      </c>
      <c r="G506" s="21">
        <v>51.612200435729847</v>
      </c>
      <c r="H506" s="19">
        <v>2259</v>
      </c>
      <c r="I506" s="19">
        <v>291</v>
      </c>
      <c r="J506" s="19">
        <v>278</v>
      </c>
      <c r="K506" s="22">
        <v>569</v>
      </c>
      <c r="L506" s="21">
        <v>25.188136343514827</v>
      </c>
    </row>
    <row r="507" spans="1:12" ht="14.25" customHeight="1" outlineLevel="1" x14ac:dyDescent="0.2">
      <c r="A507" s="17" t="s">
        <v>875</v>
      </c>
      <c r="B507" s="23" t="s">
        <v>876</v>
      </c>
      <c r="C507" s="19">
        <v>1132</v>
      </c>
      <c r="D507" s="19">
        <v>473</v>
      </c>
      <c r="E507" s="19">
        <v>412</v>
      </c>
      <c r="F507" s="20">
        <v>885</v>
      </c>
      <c r="G507" s="21">
        <v>78.18021201413427</v>
      </c>
      <c r="H507" s="35">
        <v>165</v>
      </c>
      <c r="I507" s="19">
        <v>9</v>
      </c>
      <c r="J507" s="19">
        <v>5</v>
      </c>
      <c r="K507" s="22">
        <v>14</v>
      </c>
      <c r="L507" s="21">
        <v>8.4848484848484862</v>
      </c>
    </row>
    <row r="508" spans="1:12" ht="14.25" customHeight="1" outlineLevel="1" x14ac:dyDescent="0.2">
      <c r="A508" s="17" t="s">
        <v>877</v>
      </c>
      <c r="B508" s="23" t="s">
        <v>878</v>
      </c>
      <c r="C508" s="35">
        <v>908</v>
      </c>
      <c r="D508" s="19">
        <v>177</v>
      </c>
      <c r="E508" s="19">
        <v>169</v>
      </c>
      <c r="F508" s="20">
        <v>346</v>
      </c>
      <c r="G508" s="21">
        <v>38.105726872246699</v>
      </c>
      <c r="H508" s="19">
        <v>573</v>
      </c>
      <c r="I508" s="19">
        <v>109</v>
      </c>
      <c r="J508" s="19">
        <v>100</v>
      </c>
      <c r="K508" s="22">
        <v>209</v>
      </c>
      <c r="L508" s="21">
        <v>36.474694589877835</v>
      </c>
    </row>
    <row r="509" spans="1:12" ht="14.25" customHeight="1" outlineLevel="1" x14ac:dyDescent="0.2">
      <c r="A509" s="17" t="s">
        <v>879</v>
      </c>
      <c r="B509" s="23" t="s">
        <v>880</v>
      </c>
      <c r="C509" s="19">
        <v>3933</v>
      </c>
      <c r="D509" s="19">
        <v>1488</v>
      </c>
      <c r="E509" s="19">
        <v>1370</v>
      </c>
      <c r="F509" s="20">
        <v>2858</v>
      </c>
      <c r="G509" s="21">
        <v>72.667175184337651</v>
      </c>
      <c r="H509" s="19">
        <v>1199</v>
      </c>
      <c r="I509" s="19">
        <v>218</v>
      </c>
      <c r="J509" s="19">
        <v>229</v>
      </c>
      <c r="K509" s="22">
        <v>447</v>
      </c>
      <c r="L509" s="21">
        <v>37.281067556296918</v>
      </c>
    </row>
    <row r="510" spans="1:12" ht="14.25" customHeight="1" outlineLevel="1" x14ac:dyDescent="0.2">
      <c r="A510" s="17" t="s">
        <v>881</v>
      </c>
      <c r="B510" s="23" t="s">
        <v>882</v>
      </c>
      <c r="C510" s="35">
        <v>759</v>
      </c>
      <c r="D510" s="19">
        <v>338</v>
      </c>
      <c r="E510" s="19">
        <v>302</v>
      </c>
      <c r="F510" s="20">
        <v>640</v>
      </c>
      <c r="G510" s="21">
        <v>84.321475625823453</v>
      </c>
      <c r="H510" s="35">
        <v>126</v>
      </c>
      <c r="I510" s="19">
        <v>13</v>
      </c>
      <c r="J510" s="19">
        <v>8</v>
      </c>
      <c r="K510" s="22">
        <v>21</v>
      </c>
      <c r="L510" s="21">
        <v>16.666666666666664</v>
      </c>
    </row>
    <row r="511" spans="1:12" ht="14.25" customHeight="1" outlineLevel="1" x14ac:dyDescent="0.2">
      <c r="A511" s="17" t="s">
        <v>883</v>
      </c>
      <c r="B511" s="23" t="s">
        <v>884</v>
      </c>
      <c r="C511" s="35">
        <v>360</v>
      </c>
      <c r="D511" s="19">
        <v>69</v>
      </c>
      <c r="E511" s="19">
        <v>61</v>
      </c>
      <c r="F511" s="20">
        <v>130</v>
      </c>
      <c r="G511" s="21">
        <v>36.111111111111107</v>
      </c>
      <c r="H511" s="35">
        <v>217</v>
      </c>
      <c r="I511" s="19">
        <v>5</v>
      </c>
      <c r="J511" s="19">
        <v>3</v>
      </c>
      <c r="K511" s="22">
        <v>8</v>
      </c>
      <c r="L511" s="21">
        <v>3.6866359447004609</v>
      </c>
    </row>
    <row r="512" spans="1:12" ht="14.25" customHeight="1" outlineLevel="1" x14ac:dyDescent="0.2">
      <c r="A512" s="17" t="s">
        <v>885</v>
      </c>
      <c r="B512" s="23" t="s">
        <v>886</v>
      </c>
      <c r="C512" s="35">
        <v>910</v>
      </c>
      <c r="D512" s="19">
        <v>390</v>
      </c>
      <c r="E512" s="19">
        <v>307</v>
      </c>
      <c r="F512" s="20">
        <v>697</v>
      </c>
      <c r="G512" s="21">
        <v>76.593406593406598</v>
      </c>
      <c r="H512" s="19">
        <v>485</v>
      </c>
      <c r="I512" s="19">
        <v>23</v>
      </c>
      <c r="J512" s="19">
        <v>30</v>
      </c>
      <c r="K512" s="22">
        <v>53</v>
      </c>
      <c r="L512" s="21">
        <v>10.927835051546392</v>
      </c>
    </row>
    <row r="513" spans="1:12" ht="14.25" customHeight="1" outlineLevel="1" x14ac:dyDescent="0.2">
      <c r="A513" s="27" t="s">
        <v>887</v>
      </c>
      <c r="B513" s="28" t="s">
        <v>888</v>
      </c>
      <c r="C513" s="29">
        <v>85491</v>
      </c>
      <c r="D513" s="29">
        <v>27842</v>
      </c>
      <c r="E513" s="29">
        <v>26067</v>
      </c>
      <c r="F513" s="29">
        <v>53909</v>
      </c>
      <c r="G513" s="31">
        <v>63.058099683007576</v>
      </c>
      <c r="H513" s="29">
        <v>31896</v>
      </c>
      <c r="I513" s="29">
        <v>2676</v>
      </c>
      <c r="J513" s="29">
        <v>2409</v>
      </c>
      <c r="K513" s="36">
        <v>5085</v>
      </c>
      <c r="L513" s="31">
        <v>15.942437923250562</v>
      </c>
    </row>
    <row r="514" spans="1:12" ht="14.25" customHeight="1" outlineLevel="1" x14ac:dyDescent="0.2">
      <c r="A514" s="17" t="s">
        <v>889</v>
      </c>
      <c r="B514" s="23" t="s">
        <v>890</v>
      </c>
      <c r="C514" s="19">
        <v>1018</v>
      </c>
      <c r="D514" s="19">
        <v>351</v>
      </c>
      <c r="E514" s="19">
        <v>304</v>
      </c>
      <c r="F514" s="20">
        <v>655</v>
      </c>
      <c r="G514" s="21">
        <v>64.341846758349703</v>
      </c>
      <c r="H514" s="35">
        <v>402</v>
      </c>
      <c r="I514" s="19">
        <v>51</v>
      </c>
      <c r="J514" s="19">
        <v>50</v>
      </c>
      <c r="K514" s="22">
        <v>101</v>
      </c>
      <c r="L514" s="21">
        <v>25.124378109452739</v>
      </c>
    </row>
    <row r="515" spans="1:12" ht="14.25" customHeight="1" outlineLevel="1" x14ac:dyDescent="0.2">
      <c r="A515" s="17" t="s">
        <v>891</v>
      </c>
      <c r="B515" s="23" t="s">
        <v>892</v>
      </c>
      <c r="C515" s="35">
        <v>738</v>
      </c>
      <c r="D515" s="19">
        <v>228</v>
      </c>
      <c r="E515" s="19">
        <v>239</v>
      </c>
      <c r="F515" s="20">
        <v>467</v>
      </c>
      <c r="G515" s="21">
        <v>63.27913279132791</v>
      </c>
      <c r="H515" s="19">
        <v>298</v>
      </c>
      <c r="I515" s="19">
        <v>33</v>
      </c>
      <c r="J515" s="19">
        <v>15</v>
      </c>
      <c r="K515" s="22">
        <v>48</v>
      </c>
      <c r="L515" s="21">
        <v>16.107382550335569</v>
      </c>
    </row>
    <row r="516" spans="1:12" ht="14.25" customHeight="1" outlineLevel="1" x14ac:dyDescent="0.2">
      <c r="A516" s="17" t="s">
        <v>893</v>
      </c>
      <c r="B516" s="23" t="s">
        <v>894</v>
      </c>
      <c r="C516" s="19">
        <v>13038</v>
      </c>
      <c r="D516" s="19">
        <v>2912</v>
      </c>
      <c r="E516" s="19">
        <v>2687</v>
      </c>
      <c r="F516" s="20">
        <v>5599</v>
      </c>
      <c r="G516" s="21">
        <v>42.943703021935882</v>
      </c>
      <c r="H516" s="19">
        <v>7897</v>
      </c>
      <c r="I516" s="19">
        <v>588</v>
      </c>
      <c r="J516" s="19">
        <v>503</v>
      </c>
      <c r="K516" s="22">
        <v>1091</v>
      </c>
      <c r="L516" s="21">
        <v>13.815372926427758</v>
      </c>
    </row>
    <row r="517" spans="1:12" ht="14.25" customHeight="1" outlineLevel="1" x14ac:dyDescent="0.2">
      <c r="A517" s="17" t="s">
        <v>895</v>
      </c>
      <c r="B517" s="23" t="s">
        <v>896</v>
      </c>
      <c r="C517" s="19">
        <v>2216</v>
      </c>
      <c r="D517" s="19">
        <v>1062</v>
      </c>
      <c r="E517" s="19">
        <v>921</v>
      </c>
      <c r="F517" s="20">
        <v>1983</v>
      </c>
      <c r="G517" s="21">
        <v>89.485559566787003</v>
      </c>
      <c r="H517" s="35">
        <v>264</v>
      </c>
      <c r="I517" s="19">
        <v>40</v>
      </c>
      <c r="J517" s="19">
        <v>28</v>
      </c>
      <c r="K517" s="22">
        <v>68</v>
      </c>
      <c r="L517" s="21">
        <v>25.757575757575758</v>
      </c>
    </row>
    <row r="518" spans="1:12" ht="14.25" customHeight="1" outlineLevel="1" x14ac:dyDescent="0.2">
      <c r="A518" s="17" t="s">
        <v>897</v>
      </c>
      <c r="B518" s="23" t="s">
        <v>898</v>
      </c>
      <c r="C518" s="19">
        <v>1853</v>
      </c>
      <c r="D518" s="19">
        <v>402</v>
      </c>
      <c r="E518" s="19">
        <v>384</v>
      </c>
      <c r="F518" s="20">
        <v>786</v>
      </c>
      <c r="G518" s="21">
        <v>42.417701025364273</v>
      </c>
      <c r="H518" s="19">
        <v>966</v>
      </c>
      <c r="I518" s="19">
        <v>33</v>
      </c>
      <c r="J518" s="19">
        <v>29</v>
      </c>
      <c r="K518" s="22">
        <v>62</v>
      </c>
      <c r="L518" s="21">
        <v>6.4182194616977233</v>
      </c>
    </row>
    <row r="519" spans="1:12" ht="14.25" customHeight="1" outlineLevel="1" x14ac:dyDescent="0.2">
      <c r="A519" s="17" t="s">
        <v>899</v>
      </c>
      <c r="B519" s="23" t="s">
        <v>900</v>
      </c>
      <c r="C519" s="19">
        <v>13153</v>
      </c>
      <c r="D519" s="19">
        <v>5042</v>
      </c>
      <c r="E519" s="19">
        <v>4618</v>
      </c>
      <c r="F519" s="20">
        <v>9660</v>
      </c>
      <c r="G519" s="21">
        <v>73.443320915380511</v>
      </c>
      <c r="H519" s="19">
        <v>3210</v>
      </c>
      <c r="I519" s="19">
        <v>411</v>
      </c>
      <c r="J519" s="19">
        <v>375</v>
      </c>
      <c r="K519" s="22">
        <v>786</v>
      </c>
      <c r="L519" s="21">
        <v>24.485981308411215</v>
      </c>
    </row>
    <row r="520" spans="1:12" ht="14.25" customHeight="1" outlineLevel="1" x14ac:dyDescent="0.2">
      <c r="A520" s="17" t="s">
        <v>901</v>
      </c>
      <c r="B520" s="23" t="s">
        <v>902</v>
      </c>
      <c r="C520" s="35">
        <v>463</v>
      </c>
      <c r="D520" s="19">
        <v>182</v>
      </c>
      <c r="E520" s="19">
        <v>130</v>
      </c>
      <c r="F520" s="20">
        <v>312</v>
      </c>
      <c r="G520" s="21">
        <v>67.386609071274293</v>
      </c>
      <c r="H520" s="19">
        <v>138</v>
      </c>
      <c r="I520" s="19">
        <v>1</v>
      </c>
      <c r="J520" s="19">
        <v>1</v>
      </c>
      <c r="K520" s="22">
        <v>2</v>
      </c>
      <c r="L520" s="21">
        <v>1.4492753623188406</v>
      </c>
    </row>
    <row r="521" spans="1:12" ht="14.25" customHeight="1" outlineLevel="1" x14ac:dyDescent="0.2">
      <c r="A521" s="17" t="s">
        <v>903</v>
      </c>
      <c r="B521" s="23" t="s">
        <v>904</v>
      </c>
      <c r="C521" s="19">
        <v>9091</v>
      </c>
      <c r="D521" s="19">
        <v>2833</v>
      </c>
      <c r="E521" s="19">
        <v>2748</v>
      </c>
      <c r="F521" s="20">
        <v>5581</v>
      </c>
      <c r="G521" s="21">
        <v>61.390386096139039</v>
      </c>
      <c r="H521" s="19">
        <v>3570</v>
      </c>
      <c r="I521" s="19">
        <v>263</v>
      </c>
      <c r="J521" s="19">
        <v>245</v>
      </c>
      <c r="K521" s="22">
        <v>508</v>
      </c>
      <c r="L521" s="21">
        <v>14.229691876750699</v>
      </c>
    </row>
    <row r="522" spans="1:12" ht="14.25" customHeight="1" outlineLevel="1" x14ac:dyDescent="0.2">
      <c r="A522" s="17" t="s">
        <v>905</v>
      </c>
      <c r="B522" s="23" t="s">
        <v>906</v>
      </c>
      <c r="C522" s="19">
        <v>8391</v>
      </c>
      <c r="D522" s="19">
        <v>2166</v>
      </c>
      <c r="E522" s="19">
        <v>1958</v>
      </c>
      <c r="F522" s="20">
        <v>4124</v>
      </c>
      <c r="G522" s="21">
        <v>49.147896555833633</v>
      </c>
      <c r="H522" s="19">
        <v>4511</v>
      </c>
      <c r="I522" s="19">
        <v>247</v>
      </c>
      <c r="J522" s="19">
        <v>226</v>
      </c>
      <c r="K522" s="22">
        <v>473</v>
      </c>
      <c r="L522" s="21">
        <v>10.485479937929505</v>
      </c>
    </row>
    <row r="523" spans="1:12" ht="14.25" customHeight="1" outlineLevel="1" x14ac:dyDescent="0.2">
      <c r="A523" s="17" t="s">
        <v>907</v>
      </c>
      <c r="B523" s="23" t="s">
        <v>908</v>
      </c>
      <c r="C523" s="19">
        <v>1123</v>
      </c>
      <c r="D523" s="19">
        <v>427</v>
      </c>
      <c r="E523" s="19">
        <v>434</v>
      </c>
      <c r="F523" s="20">
        <v>861</v>
      </c>
      <c r="G523" s="21">
        <v>76.669634906500448</v>
      </c>
      <c r="H523" s="19">
        <v>303</v>
      </c>
      <c r="I523" s="19">
        <v>15</v>
      </c>
      <c r="J523" s="19">
        <v>12</v>
      </c>
      <c r="K523" s="22">
        <v>27</v>
      </c>
      <c r="L523" s="21">
        <v>8.9108910891089099</v>
      </c>
    </row>
    <row r="524" spans="1:12" ht="14.25" customHeight="1" outlineLevel="1" x14ac:dyDescent="0.2">
      <c r="A524" s="17" t="s">
        <v>909</v>
      </c>
      <c r="B524" s="23" t="s">
        <v>910</v>
      </c>
      <c r="C524" s="19">
        <v>2140</v>
      </c>
      <c r="D524" s="19">
        <v>570</v>
      </c>
      <c r="E524" s="19">
        <v>566</v>
      </c>
      <c r="F524" s="20">
        <v>1136</v>
      </c>
      <c r="G524" s="21">
        <v>53.084112149532714</v>
      </c>
      <c r="H524" s="19">
        <v>1026</v>
      </c>
      <c r="I524" s="19">
        <v>44</v>
      </c>
      <c r="J524" s="19">
        <v>49</v>
      </c>
      <c r="K524" s="22">
        <v>93</v>
      </c>
      <c r="L524" s="21">
        <v>9.064327485380117</v>
      </c>
    </row>
    <row r="525" spans="1:12" ht="14.25" customHeight="1" outlineLevel="1" x14ac:dyDescent="0.2">
      <c r="A525" s="17" t="s">
        <v>911</v>
      </c>
      <c r="B525" s="23" t="s">
        <v>912</v>
      </c>
      <c r="C525" s="35">
        <v>505</v>
      </c>
      <c r="D525" s="19">
        <v>169</v>
      </c>
      <c r="E525" s="19">
        <v>158</v>
      </c>
      <c r="F525" s="20">
        <v>327</v>
      </c>
      <c r="G525" s="21">
        <v>64.752475247524757</v>
      </c>
      <c r="H525" s="35">
        <v>209</v>
      </c>
      <c r="I525" s="19">
        <v>25</v>
      </c>
      <c r="J525" s="19">
        <v>12</v>
      </c>
      <c r="K525" s="22">
        <v>37</v>
      </c>
      <c r="L525" s="21">
        <v>17.703349282296653</v>
      </c>
    </row>
    <row r="526" spans="1:12" ht="14.25" customHeight="1" outlineLevel="1" x14ac:dyDescent="0.2">
      <c r="A526" s="17" t="s">
        <v>913</v>
      </c>
      <c r="B526" s="23" t="s">
        <v>914</v>
      </c>
      <c r="C526" s="35">
        <v>873</v>
      </c>
      <c r="D526" s="19">
        <v>309</v>
      </c>
      <c r="E526" s="19">
        <v>301</v>
      </c>
      <c r="F526" s="20">
        <v>610</v>
      </c>
      <c r="G526" s="21">
        <v>69.873997709049249</v>
      </c>
      <c r="H526" s="35">
        <v>197</v>
      </c>
      <c r="I526" s="19">
        <v>15</v>
      </c>
      <c r="J526" s="19">
        <v>5</v>
      </c>
      <c r="K526" s="22">
        <v>20</v>
      </c>
      <c r="L526" s="21">
        <v>10.152284263959391</v>
      </c>
    </row>
    <row r="527" spans="1:12" ht="14.25" customHeight="1" outlineLevel="1" x14ac:dyDescent="0.2">
      <c r="A527" s="17" t="s">
        <v>915</v>
      </c>
      <c r="B527" s="23" t="s">
        <v>916</v>
      </c>
      <c r="C527" s="35">
        <v>651</v>
      </c>
      <c r="D527" s="19">
        <v>225</v>
      </c>
      <c r="E527" s="19">
        <v>188</v>
      </c>
      <c r="F527" s="20">
        <v>413</v>
      </c>
      <c r="G527" s="21">
        <v>63.44086021505376</v>
      </c>
      <c r="H527" s="35">
        <v>234</v>
      </c>
      <c r="I527" s="19">
        <v>1</v>
      </c>
      <c r="J527" s="19">
        <v>0</v>
      </c>
      <c r="K527" s="22">
        <v>1</v>
      </c>
      <c r="L527" s="21">
        <v>0.42735042735042739</v>
      </c>
    </row>
    <row r="528" spans="1:12" ht="14.25" customHeight="1" outlineLevel="1" x14ac:dyDescent="0.2">
      <c r="A528" s="17" t="s">
        <v>917</v>
      </c>
      <c r="B528" s="23" t="s">
        <v>918</v>
      </c>
      <c r="C528" s="19">
        <v>3400</v>
      </c>
      <c r="D528" s="19">
        <v>1582</v>
      </c>
      <c r="E528" s="19">
        <v>1574</v>
      </c>
      <c r="F528" s="20">
        <v>3156</v>
      </c>
      <c r="G528" s="21">
        <v>92.82352941176471</v>
      </c>
      <c r="H528" s="35">
        <v>713</v>
      </c>
      <c r="I528" s="19">
        <v>226</v>
      </c>
      <c r="J528" s="19">
        <v>212</v>
      </c>
      <c r="K528" s="22">
        <v>438</v>
      </c>
      <c r="L528" s="21">
        <v>61.430575035063114</v>
      </c>
    </row>
    <row r="529" spans="1:12" ht="14.25" customHeight="1" outlineLevel="1" x14ac:dyDescent="0.2">
      <c r="A529" s="17" t="s">
        <v>919</v>
      </c>
      <c r="B529" s="23" t="s">
        <v>920</v>
      </c>
      <c r="C529" s="35">
        <v>909</v>
      </c>
      <c r="D529" s="19">
        <v>260</v>
      </c>
      <c r="E529" s="19">
        <v>248</v>
      </c>
      <c r="F529" s="20">
        <v>508</v>
      </c>
      <c r="G529" s="21">
        <v>55.885588558855879</v>
      </c>
      <c r="H529" s="35">
        <v>361</v>
      </c>
      <c r="I529" s="19">
        <v>37</v>
      </c>
      <c r="J529" s="19">
        <v>39</v>
      </c>
      <c r="K529" s="22">
        <v>76</v>
      </c>
      <c r="L529" s="21">
        <v>21.052631578947366</v>
      </c>
    </row>
    <row r="530" spans="1:12" ht="14.25" customHeight="1" outlineLevel="1" x14ac:dyDescent="0.2">
      <c r="A530" s="17" t="s">
        <v>921</v>
      </c>
      <c r="B530" s="23" t="s">
        <v>268</v>
      </c>
      <c r="C530" s="19">
        <v>2085</v>
      </c>
      <c r="D530" s="19">
        <v>658</v>
      </c>
      <c r="E530" s="19">
        <v>606</v>
      </c>
      <c r="F530" s="20">
        <v>1264</v>
      </c>
      <c r="G530" s="21">
        <v>60.62350119904076</v>
      </c>
      <c r="H530" s="19">
        <v>683</v>
      </c>
      <c r="I530" s="19">
        <v>86</v>
      </c>
      <c r="J530" s="19">
        <v>85</v>
      </c>
      <c r="K530" s="22">
        <v>171</v>
      </c>
      <c r="L530" s="21">
        <v>25.036603221083453</v>
      </c>
    </row>
    <row r="531" spans="1:12" ht="14.25" customHeight="1" outlineLevel="1" x14ac:dyDescent="0.2">
      <c r="A531" s="17" t="s">
        <v>922</v>
      </c>
      <c r="B531" s="23" t="s">
        <v>923</v>
      </c>
      <c r="C531" s="19">
        <v>6278</v>
      </c>
      <c r="D531" s="19">
        <v>2304</v>
      </c>
      <c r="E531" s="19">
        <v>2095</v>
      </c>
      <c r="F531" s="20">
        <v>4399</v>
      </c>
      <c r="G531" s="21">
        <v>70.07008601465435</v>
      </c>
      <c r="H531" s="19">
        <v>1256</v>
      </c>
      <c r="I531" s="19">
        <v>130</v>
      </c>
      <c r="J531" s="19">
        <v>112</v>
      </c>
      <c r="K531" s="22">
        <v>242</v>
      </c>
      <c r="L531" s="21">
        <v>19.267515923566879</v>
      </c>
    </row>
    <row r="532" spans="1:12" ht="14.25" customHeight="1" outlineLevel="1" x14ac:dyDescent="0.2">
      <c r="A532" s="17" t="s">
        <v>924</v>
      </c>
      <c r="B532" s="23" t="s">
        <v>925</v>
      </c>
      <c r="C532" s="19">
        <v>1722</v>
      </c>
      <c r="D532" s="19">
        <v>856</v>
      </c>
      <c r="E532" s="19">
        <v>820</v>
      </c>
      <c r="F532" s="20">
        <v>1676</v>
      </c>
      <c r="G532" s="21">
        <v>97.328687572590013</v>
      </c>
      <c r="H532" s="19">
        <v>41</v>
      </c>
      <c r="I532" s="19">
        <v>0</v>
      </c>
      <c r="J532" s="19">
        <v>1</v>
      </c>
      <c r="K532" s="22">
        <v>1</v>
      </c>
      <c r="L532" s="21">
        <v>2.4390243902439024</v>
      </c>
    </row>
    <row r="533" spans="1:12" ht="14.25" customHeight="1" outlineLevel="1" x14ac:dyDescent="0.2">
      <c r="A533" s="17" t="s">
        <v>926</v>
      </c>
      <c r="B533" s="23" t="s">
        <v>927</v>
      </c>
      <c r="C533" s="19">
        <v>6739</v>
      </c>
      <c r="D533" s="19">
        <v>2104</v>
      </c>
      <c r="E533" s="19">
        <v>2106</v>
      </c>
      <c r="F533" s="20">
        <v>4210</v>
      </c>
      <c r="G533" s="21">
        <v>62.472176880842852</v>
      </c>
      <c r="H533" s="19">
        <v>2488</v>
      </c>
      <c r="I533" s="19">
        <v>210</v>
      </c>
      <c r="J533" s="19">
        <v>224</v>
      </c>
      <c r="K533" s="22">
        <v>434</v>
      </c>
      <c r="L533" s="21">
        <v>17.44372990353698</v>
      </c>
    </row>
    <row r="534" spans="1:12" ht="14.25" customHeight="1" outlineLevel="1" x14ac:dyDescent="0.2">
      <c r="A534" s="17" t="s">
        <v>928</v>
      </c>
      <c r="B534" s="23" t="s">
        <v>929</v>
      </c>
      <c r="C534" s="35">
        <v>500</v>
      </c>
      <c r="D534" s="19">
        <v>187</v>
      </c>
      <c r="E534" s="19">
        <v>191</v>
      </c>
      <c r="F534" s="20">
        <v>378</v>
      </c>
      <c r="G534" s="21">
        <v>75.599999999999994</v>
      </c>
      <c r="H534" s="19">
        <v>155</v>
      </c>
      <c r="I534" s="19">
        <v>30</v>
      </c>
      <c r="J534" s="19">
        <v>24</v>
      </c>
      <c r="K534" s="22">
        <v>54</v>
      </c>
      <c r="L534" s="21">
        <v>34.838709677419352</v>
      </c>
    </row>
    <row r="535" spans="1:12" ht="14.25" customHeight="1" outlineLevel="1" x14ac:dyDescent="0.2">
      <c r="A535" s="17" t="s">
        <v>930</v>
      </c>
      <c r="B535" s="23" t="s">
        <v>931</v>
      </c>
      <c r="C535" s="19">
        <v>4761</v>
      </c>
      <c r="D535" s="19">
        <v>1795</v>
      </c>
      <c r="E535" s="19">
        <v>1700</v>
      </c>
      <c r="F535" s="20">
        <v>3495</v>
      </c>
      <c r="G535" s="21">
        <v>73.40894770006301</v>
      </c>
      <c r="H535" s="19">
        <v>1453</v>
      </c>
      <c r="I535" s="19">
        <v>121</v>
      </c>
      <c r="J535" s="19">
        <v>93</v>
      </c>
      <c r="K535" s="22">
        <v>214</v>
      </c>
      <c r="L535" s="21">
        <v>14.728148657949072</v>
      </c>
    </row>
    <row r="536" spans="1:12" ht="14.25" customHeight="1" outlineLevel="1" x14ac:dyDescent="0.2">
      <c r="A536" s="17" t="s">
        <v>932</v>
      </c>
      <c r="B536" s="23" t="s">
        <v>933</v>
      </c>
      <c r="C536" s="19">
        <v>3844</v>
      </c>
      <c r="D536" s="19">
        <v>1218</v>
      </c>
      <c r="E536" s="19">
        <v>1091</v>
      </c>
      <c r="F536" s="20">
        <v>2309</v>
      </c>
      <c r="G536" s="21">
        <v>60.067637877211233</v>
      </c>
      <c r="H536" s="19">
        <v>1521</v>
      </c>
      <c r="I536" s="19">
        <v>69</v>
      </c>
      <c r="J536" s="19">
        <v>69</v>
      </c>
      <c r="K536" s="22">
        <v>138</v>
      </c>
      <c r="L536" s="21">
        <v>9.0729783037475347</v>
      </c>
    </row>
    <row r="537" spans="1:12" ht="14.25" customHeight="1" outlineLevel="1" x14ac:dyDescent="0.2">
      <c r="A537" s="27" t="s">
        <v>934</v>
      </c>
      <c r="B537" s="28" t="s">
        <v>935</v>
      </c>
      <c r="C537" s="29">
        <v>67298</v>
      </c>
      <c r="D537" s="29">
        <v>21756</v>
      </c>
      <c r="E537" s="29">
        <v>20733</v>
      </c>
      <c r="F537" s="29">
        <v>42489</v>
      </c>
      <c r="G537" s="31">
        <v>63.135605812951347</v>
      </c>
      <c r="H537" s="29">
        <v>20217</v>
      </c>
      <c r="I537" s="29">
        <v>3194</v>
      </c>
      <c r="J537" s="29">
        <v>2846</v>
      </c>
      <c r="K537" s="36">
        <v>6040</v>
      </c>
      <c r="L537" s="31">
        <v>29.875847059405451</v>
      </c>
    </row>
    <row r="538" spans="1:12" ht="14.25" customHeight="1" outlineLevel="1" x14ac:dyDescent="0.2">
      <c r="A538" s="17" t="s">
        <v>936</v>
      </c>
      <c r="B538" s="23" t="s">
        <v>937</v>
      </c>
      <c r="C538" s="19">
        <v>1015</v>
      </c>
      <c r="D538" s="19">
        <v>291</v>
      </c>
      <c r="E538" s="19">
        <v>287</v>
      </c>
      <c r="F538" s="20">
        <v>578</v>
      </c>
      <c r="G538" s="21">
        <v>56.945812807881765</v>
      </c>
      <c r="H538" s="19">
        <v>438</v>
      </c>
      <c r="I538" s="19">
        <v>59</v>
      </c>
      <c r="J538" s="19">
        <v>55</v>
      </c>
      <c r="K538" s="22">
        <v>114</v>
      </c>
      <c r="L538" s="21">
        <v>26.027397260273972</v>
      </c>
    </row>
    <row r="539" spans="1:12" ht="14.25" customHeight="1" outlineLevel="1" x14ac:dyDescent="0.2">
      <c r="A539" s="17" t="s">
        <v>938</v>
      </c>
      <c r="B539" s="23" t="s">
        <v>939</v>
      </c>
      <c r="C539" s="19">
        <v>1484</v>
      </c>
      <c r="D539" s="19">
        <v>260</v>
      </c>
      <c r="E539" s="19">
        <v>278</v>
      </c>
      <c r="F539" s="20">
        <v>538</v>
      </c>
      <c r="G539" s="21">
        <v>36.253369272237194</v>
      </c>
      <c r="H539" s="19">
        <v>1022</v>
      </c>
      <c r="I539" s="19">
        <v>98</v>
      </c>
      <c r="J539" s="19">
        <v>103</v>
      </c>
      <c r="K539" s="22">
        <v>201</v>
      </c>
      <c r="L539" s="21">
        <v>19.667318982387474</v>
      </c>
    </row>
    <row r="540" spans="1:12" ht="14.25" customHeight="1" outlineLevel="1" x14ac:dyDescent="0.2">
      <c r="A540" s="17" t="s">
        <v>940</v>
      </c>
      <c r="B540" s="23" t="s">
        <v>941</v>
      </c>
      <c r="C540" s="19">
        <v>7006</v>
      </c>
      <c r="D540" s="19">
        <v>3492</v>
      </c>
      <c r="E540" s="19">
        <v>3328</v>
      </c>
      <c r="F540" s="20">
        <v>6820</v>
      </c>
      <c r="G540" s="21">
        <v>97.345132743362825</v>
      </c>
      <c r="H540" s="35">
        <v>285</v>
      </c>
      <c r="I540" s="19">
        <v>443</v>
      </c>
      <c r="J540" s="19">
        <v>402</v>
      </c>
      <c r="K540" s="22">
        <v>845</v>
      </c>
      <c r="L540" s="21">
        <v>296.49122807017545</v>
      </c>
    </row>
    <row r="541" spans="1:12" ht="14.25" customHeight="1" outlineLevel="1" x14ac:dyDescent="0.2">
      <c r="A541" s="17" t="s">
        <v>942</v>
      </c>
      <c r="B541" s="23" t="s">
        <v>943</v>
      </c>
      <c r="C541" s="19">
        <v>6963</v>
      </c>
      <c r="D541" s="19">
        <v>2917</v>
      </c>
      <c r="E541" s="19">
        <v>2781</v>
      </c>
      <c r="F541" s="20">
        <v>5698</v>
      </c>
      <c r="G541" s="21">
        <v>81.832543443917842</v>
      </c>
      <c r="H541" s="19">
        <v>270</v>
      </c>
      <c r="I541" s="19">
        <v>682</v>
      </c>
      <c r="J541" s="19">
        <v>675</v>
      </c>
      <c r="K541" s="22">
        <v>1357</v>
      </c>
      <c r="L541" s="21">
        <v>502.59259259259261</v>
      </c>
    </row>
    <row r="542" spans="1:12" ht="14.25" customHeight="1" outlineLevel="1" x14ac:dyDescent="0.2">
      <c r="A542" s="17" t="s">
        <v>944</v>
      </c>
      <c r="B542" s="23" t="s">
        <v>945</v>
      </c>
      <c r="C542" s="19">
        <v>10936</v>
      </c>
      <c r="D542" s="19">
        <v>3274</v>
      </c>
      <c r="E542" s="19">
        <v>3002</v>
      </c>
      <c r="F542" s="20">
        <v>6276</v>
      </c>
      <c r="G542" s="21">
        <v>57.388441843452817</v>
      </c>
      <c r="H542" s="19">
        <v>2973</v>
      </c>
      <c r="I542" s="19">
        <v>574</v>
      </c>
      <c r="J542" s="19">
        <v>482</v>
      </c>
      <c r="K542" s="22">
        <v>1056</v>
      </c>
      <c r="L542" s="21">
        <v>35.519677093844606</v>
      </c>
    </row>
    <row r="543" spans="1:12" ht="14.25" customHeight="1" outlineLevel="1" x14ac:dyDescent="0.2">
      <c r="A543" s="17" t="s">
        <v>946</v>
      </c>
      <c r="B543" s="23" t="s">
        <v>947</v>
      </c>
      <c r="C543" s="19">
        <v>1708</v>
      </c>
      <c r="D543" s="19">
        <v>730</v>
      </c>
      <c r="E543" s="19">
        <v>741</v>
      </c>
      <c r="F543" s="20">
        <v>1471</v>
      </c>
      <c r="G543" s="21">
        <v>86.124121779859479</v>
      </c>
      <c r="H543" s="35">
        <v>388</v>
      </c>
      <c r="I543" s="19">
        <v>39</v>
      </c>
      <c r="J543" s="19">
        <v>42</v>
      </c>
      <c r="K543" s="22">
        <v>81</v>
      </c>
      <c r="L543" s="21">
        <v>20.876288659793815</v>
      </c>
    </row>
    <row r="544" spans="1:12" ht="14.25" customHeight="1" outlineLevel="1" x14ac:dyDescent="0.2">
      <c r="A544" s="17" t="s">
        <v>948</v>
      </c>
      <c r="B544" s="23" t="s">
        <v>949</v>
      </c>
      <c r="C544" s="35">
        <v>444</v>
      </c>
      <c r="D544" s="19">
        <v>117</v>
      </c>
      <c r="E544" s="19">
        <v>117</v>
      </c>
      <c r="F544" s="20">
        <v>234</v>
      </c>
      <c r="G544" s="21">
        <v>52.702702702702695</v>
      </c>
      <c r="H544" s="35">
        <v>220</v>
      </c>
      <c r="I544" s="19">
        <v>13</v>
      </c>
      <c r="J544" s="19">
        <v>9</v>
      </c>
      <c r="K544" s="22">
        <v>22</v>
      </c>
      <c r="L544" s="21">
        <v>10</v>
      </c>
    </row>
    <row r="545" spans="1:12" ht="14.25" customHeight="1" outlineLevel="1" x14ac:dyDescent="0.2">
      <c r="A545" s="17" t="s">
        <v>950</v>
      </c>
      <c r="B545" s="23" t="s">
        <v>951</v>
      </c>
      <c r="C545" s="35">
        <v>412</v>
      </c>
      <c r="D545" s="19">
        <v>92</v>
      </c>
      <c r="E545" s="19">
        <v>83</v>
      </c>
      <c r="F545" s="20">
        <v>175</v>
      </c>
      <c r="G545" s="21">
        <v>42.475728155339802</v>
      </c>
      <c r="H545" s="35">
        <v>198</v>
      </c>
      <c r="I545" s="19">
        <v>19</v>
      </c>
      <c r="J545" s="19">
        <v>19</v>
      </c>
      <c r="K545" s="22">
        <v>38</v>
      </c>
      <c r="L545" s="21">
        <v>19.19191919191919</v>
      </c>
    </row>
    <row r="546" spans="1:12" ht="14.25" customHeight="1" outlineLevel="1" x14ac:dyDescent="0.2">
      <c r="A546" s="17" t="s">
        <v>952</v>
      </c>
      <c r="B546" s="23" t="s">
        <v>953</v>
      </c>
      <c r="C546" s="35">
        <v>565</v>
      </c>
      <c r="D546" s="19">
        <v>182</v>
      </c>
      <c r="E546" s="19">
        <v>133</v>
      </c>
      <c r="F546" s="20">
        <v>315</v>
      </c>
      <c r="G546" s="21">
        <v>55.752212389380531</v>
      </c>
      <c r="H546" s="35">
        <v>149</v>
      </c>
      <c r="I546" s="19">
        <v>2</v>
      </c>
      <c r="J546" s="19">
        <v>3</v>
      </c>
      <c r="K546" s="22">
        <v>5</v>
      </c>
      <c r="L546" s="21">
        <v>3.3557046979865772</v>
      </c>
    </row>
    <row r="547" spans="1:12" ht="14.25" customHeight="1" outlineLevel="1" x14ac:dyDescent="0.2">
      <c r="A547" s="17" t="s">
        <v>954</v>
      </c>
      <c r="B547" s="23" t="s">
        <v>955</v>
      </c>
      <c r="C547" s="35">
        <v>690</v>
      </c>
      <c r="D547" s="19">
        <v>184</v>
      </c>
      <c r="E547" s="19">
        <v>188</v>
      </c>
      <c r="F547" s="20">
        <v>372</v>
      </c>
      <c r="G547" s="21">
        <v>53.913043478260867</v>
      </c>
      <c r="H547" s="19">
        <v>264</v>
      </c>
      <c r="I547" s="19">
        <v>19</v>
      </c>
      <c r="J547" s="19">
        <v>23</v>
      </c>
      <c r="K547" s="22">
        <v>42</v>
      </c>
      <c r="L547" s="21">
        <v>15.909090909090908</v>
      </c>
    </row>
    <row r="548" spans="1:12" ht="14.25" customHeight="1" outlineLevel="1" x14ac:dyDescent="0.2">
      <c r="A548" s="17" t="s">
        <v>956</v>
      </c>
      <c r="B548" s="23" t="s">
        <v>957</v>
      </c>
      <c r="C548" s="19">
        <v>2111</v>
      </c>
      <c r="D548" s="19">
        <v>549</v>
      </c>
      <c r="E548" s="19">
        <v>538</v>
      </c>
      <c r="F548" s="20">
        <v>1087</v>
      </c>
      <c r="G548" s="21">
        <v>51.492183799147327</v>
      </c>
      <c r="H548" s="19">
        <v>1138</v>
      </c>
      <c r="I548" s="19">
        <v>101</v>
      </c>
      <c r="J548" s="19">
        <v>68</v>
      </c>
      <c r="K548" s="22">
        <v>169</v>
      </c>
      <c r="L548" s="21">
        <v>14.850615114235502</v>
      </c>
    </row>
    <row r="549" spans="1:12" ht="14.25" customHeight="1" outlineLevel="1" x14ac:dyDescent="0.2">
      <c r="A549" s="17" t="s">
        <v>958</v>
      </c>
      <c r="B549" s="23" t="s">
        <v>959</v>
      </c>
      <c r="C549" s="35">
        <v>404</v>
      </c>
      <c r="D549" s="19">
        <v>79</v>
      </c>
      <c r="E549" s="19">
        <v>82</v>
      </c>
      <c r="F549" s="20">
        <v>161</v>
      </c>
      <c r="G549" s="21">
        <v>39.851485148514854</v>
      </c>
      <c r="H549" s="35">
        <v>245</v>
      </c>
      <c r="I549" s="19">
        <v>20</v>
      </c>
      <c r="J549" s="19">
        <v>16</v>
      </c>
      <c r="K549" s="22">
        <v>36</v>
      </c>
      <c r="L549" s="21">
        <v>14.69387755102041</v>
      </c>
    </row>
    <row r="550" spans="1:12" ht="14.25" customHeight="1" outlineLevel="1" x14ac:dyDescent="0.2">
      <c r="A550" s="17" t="s">
        <v>960</v>
      </c>
      <c r="B550" s="23" t="s">
        <v>961</v>
      </c>
      <c r="C550" s="35">
        <v>686</v>
      </c>
      <c r="D550" s="19">
        <v>205</v>
      </c>
      <c r="E550" s="19">
        <v>194</v>
      </c>
      <c r="F550" s="20">
        <v>399</v>
      </c>
      <c r="G550" s="21">
        <v>58.163265306122447</v>
      </c>
      <c r="H550" s="35">
        <v>302</v>
      </c>
      <c r="I550" s="19">
        <v>15</v>
      </c>
      <c r="J550" s="19">
        <v>7</v>
      </c>
      <c r="K550" s="22">
        <v>22</v>
      </c>
      <c r="L550" s="21">
        <v>7.2847682119205297</v>
      </c>
    </row>
    <row r="551" spans="1:12" ht="14.25" customHeight="1" outlineLevel="1" x14ac:dyDescent="0.2">
      <c r="A551" s="17" t="s">
        <v>962</v>
      </c>
      <c r="B551" s="23" t="s">
        <v>963</v>
      </c>
      <c r="C551" s="35">
        <v>506</v>
      </c>
      <c r="D551" s="19">
        <v>150</v>
      </c>
      <c r="E551" s="19">
        <v>127</v>
      </c>
      <c r="F551" s="20">
        <v>277</v>
      </c>
      <c r="G551" s="21">
        <v>54.743083003952563</v>
      </c>
      <c r="H551" s="35">
        <v>212</v>
      </c>
      <c r="I551" s="19">
        <v>20</v>
      </c>
      <c r="J551" s="19">
        <v>11</v>
      </c>
      <c r="K551" s="22">
        <v>31</v>
      </c>
      <c r="L551" s="21">
        <v>14.622641509433961</v>
      </c>
    </row>
    <row r="552" spans="1:12" ht="14.25" customHeight="1" outlineLevel="1" x14ac:dyDescent="0.2">
      <c r="A552" s="17" t="s">
        <v>964</v>
      </c>
      <c r="B552" s="23" t="s">
        <v>965</v>
      </c>
      <c r="C552" s="35">
        <v>621</v>
      </c>
      <c r="D552" s="19">
        <v>128</v>
      </c>
      <c r="E552" s="19">
        <v>136</v>
      </c>
      <c r="F552" s="20">
        <v>264</v>
      </c>
      <c r="G552" s="21">
        <v>42.512077294685987</v>
      </c>
      <c r="H552" s="35">
        <v>319</v>
      </c>
      <c r="I552" s="19">
        <v>25</v>
      </c>
      <c r="J552" s="19">
        <v>27</v>
      </c>
      <c r="K552" s="22">
        <v>52</v>
      </c>
      <c r="L552" s="21">
        <v>16.300940438871471</v>
      </c>
    </row>
    <row r="553" spans="1:12" ht="14.25" customHeight="1" outlineLevel="1" x14ac:dyDescent="0.2">
      <c r="A553" s="17" t="s">
        <v>966</v>
      </c>
      <c r="B553" s="23" t="s">
        <v>967</v>
      </c>
      <c r="C553" s="35">
        <v>588</v>
      </c>
      <c r="D553" s="19">
        <v>151</v>
      </c>
      <c r="E553" s="19">
        <v>124</v>
      </c>
      <c r="F553" s="20">
        <v>275</v>
      </c>
      <c r="G553" s="21">
        <v>46.7687074829932</v>
      </c>
      <c r="H553" s="35">
        <v>394</v>
      </c>
      <c r="I553" s="19">
        <v>29</v>
      </c>
      <c r="J553" s="19">
        <v>24</v>
      </c>
      <c r="K553" s="22">
        <v>53</v>
      </c>
      <c r="L553" s="21">
        <v>13.451776649746192</v>
      </c>
    </row>
    <row r="554" spans="1:12" ht="14.25" customHeight="1" outlineLevel="1" x14ac:dyDescent="0.2">
      <c r="A554" s="17" t="s">
        <v>968</v>
      </c>
      <c r="B554" s="23" t="s">
        <v>969</v>
      </c>
      <c r="C554" s="19">
        <v>1288</v>
      </c>
      <c r="D554" s="19">
        <v>408</v>
      </c>
      <c r="E554" s="19">
        <v>343</v>
      </c>
      <c r="F554" s="20">
        <v>751</v>
      </c>
      <c r="G554" s="21">
        <v>58.307453416149066</v>
      </c>
      <c r="H554" s="35">
        <v>386</v>
      </c>
      <c r="I554" s="19">
        <v>2</v>
      </c>
      <c r="J554" s="19">
        <v>1</v>
      </c>
      <c r="K554" s="22">
        <v>3</v>
      </c>
      <c r="L554" s="21">
        <v>0.77720207253886009</v>
      </c>
    </row>
    <row r="555" spans="1:12" ht="14.25" customHeight="1" outlineLevel="1" x14ac:dyDescent="0.2">
      <c r="A555" s="17" t="s">
        <v>970</v>
      </c>
      <c r="B555" s="23" t="s">
        <v>971</v>
      </c>
      <c r="C555" s="35">
        <v>526</v>
      </c>
      <c r="D555" s="19">
        <v>137</v>
      </c>
      <c r="E555" s="19">
        <v>139</v>
      </c>
      <c r="F555" s="20">
        <v>276</v>
      </c>
      <c r="G555" s="21">
        <v>52.471482889733842</v>
      </c>
      <c r="H555" s="35">
        <v>206</v>
      </c>
      <c r="I555" s="19">
        <v>16</v>
      </c>
      <c r="J555" s="19">
        <v>12</v>
      </c>
      <c r="K555" s="22">
        <v>28</v>
      </c>
      <c r="L555" s="21">
        <v>13.592233009708737</v>
      </c>
    </row>
    <row r="556" spans="1:12" ht="14.25" customHeight="1" outlineLevel="1" x14ac:dyDescent="0.2">
      <c r="A556" s="17" t="s">
        <v>972</v>
      </c>
      <c r="B556" s="23" t="s">
        <v>973</v>
      </c>
      <c r="C556" s="35">
        <v>947</v>
      </c>
      <c r="D556" s="19">
        <v>237</v>
      </c>
      <c r="E556" s="19">
        <v>232</v>
      </c>
      <c r="F556" s="20">
        <v>469</v>
      </c>
      <c r="G556" s="21">
        <v>49.524815205913406</v>
      </c>
      <c r="H556" s="35">
        <v>476</v>
      </c>
      <c r="I556" s="19">
        <v>19</v>
      </c>
      <c r="J556" s="19">
        <v>18</v>
      </c>
      <c r="K556" s="22">
        <v>37</v>
      </c>
      <c r="L556" s="21">
        <v>7.7731092436974789</v>
      </c>
    </row>
    <row r="557" spans="1:12" ht="14.25" customHeight="1" outlineLevel="1" x14ac:dyDescent="0.2">
      <c r="A557" s="17" t="s">
        <v>974</v>
      </c>
      <c r="B557" s="23" t="s">
        <v>975</v>
      </c>
      <c r="C557" s="35">
        <v>497</v>
      </c>
      <c r="D557" s="19">
        <v>117</v>
      </c>
      <c r="E557" s="19">
        <v>101</v>
      </c>
      <c r="F557" s="20">
        <v>218</v>
      </c>
      <c r="G557" s="21">
        <v>43.863179074446677</v>
      </c>
      <c r="H557" s="35">
        <v>322</v>
      </c>
      <c r="I557" s="19">
        <v>30</v>
      </c>
      <c r="J557" s="19">
        <v>25</v>
      </c>
      <c r="K557" s="22">
        <v>55</v>
      </c>
      <c r="L557" s="21">
        <v>17.080745341614907</v>
      </c>
    </row>
    <row r="558" spans="1:12" ht="14.25" customHeight="1" outlineLevel="1" x14ac:dyDescent="0.2">
      <c r="A558" s="17" t="s">
        <v>976</v>
      </c>
      <c r="B558" s="23" t="s">
        <v>977</v>
      </c>
      <c r="C558" s="35">
        <v>564</v>
      </c>
      <c r="D558" s="19">
        <v>167</v>
      </c>
      <c r="E558" s="19">
        <v>149</v>
      </c>
      <c r="F558" s="20">
        <v>316</v>
      </c>
      <c r="G558" s="21">
        <v>56.028368794326241</v>
      </c>
      <c r="H558" s="35">
        <v>257</v>
      </c>
      <c r="I558" s="19">
        <v>9</v>
      </c>
      <c r="J558" s="19">
        <v>7</v>
      </c>
      <c r="K558" s="22">
        <v>16</v>
      </c>
      <c r="L558" s="21">
        <v>6.2256809338521402</v>
      </c>
    </row>
    <row r="559" spans="1:12" ht="14.25" customHeight="1" outlineLevel="1" x14ac:dyDescent="0.2">
      <c r="A559" s="17" t="s">
        <v>978</v>
      </c>
      <c r="B559" s="23" t="s">
        <v>979</v>
      </c>
      <c r="C559" s="19">
        <v>1185</v>
      </c>
      <c r="D559" s="19">
        <v>322</v>
      </c>
      <c r="E559" s="19">
        <v>305</v>
      </c>
      <c r="F559" s="20">
        <v>627</v>
      </c>
      <c r="G559" s="21">
        <v>52.911392405063296</v>
      </c>
      <c r="H559" s="35">
        <v>526</v>
      </c>
      <c r="I559" s="19">
        <v>13</v>
      </c>
      <c r="J559" s="19">
        <v>14</v>
      </c>
      <c r="K559" s="22">
        <v>27</v>
      </c>
      <c r="L559" s="21">
        <v>5.1330798479087454</v>
      </c>
    </row>
    <row r="560" spans="1:12" ht="14.25" customHeight="1" outlineLevel="1" x14ac:dyDescent="0.2">
      <c r="A560" s="17" t="s">
        <v>980</v>
      </c>
      <c r="B560" s="23" t="s">
        <v>99</v>
      </c>
      <c r="C560" s="35">
        <v>357</v>
      </c>
      <c r="D560" s="19">
        <v>94</v>
      </c>
      <c r="E560" s="19">
        <v>108</v>
      </c>
      <c r="F560" s="20">
        <v>202</v>
      </c>
      <c r="G560" s="21">
        <v>56.582633053221286</v>
      </c>
      <c r="H560" s="19">
        <v>167</v>
      </c>
      <c r="I560" s="19">
        <v>8</v>
      </c>
      <c r="J560" s="19">
        <v>7</v>
      </c>
      <c r="K560" s="22">
        <v>15</v>
      </c>
      <c r="L560" s="21">
        <v>8.9820359281437128</v>
      </c>
    </row>
    <row r="561" spans="1:12" ht="14.25" customHeight="1" outlineLevel="1" x14ac:dyDescent="0.2">
      <c r="A561" s="17" t="s">
        <v>981</v>
      </c>
      <c r="B561" s="23" t="s">
        <v>982</v>
      </c>
      <c r="C561" s="19">
        <v>5803</v>
      </c>
      <c r="D561" s="19">
        <v>1795</v>
      </c>
      <c r="E561" s="19">
        <v>1735</v>
      </c>
      <c r="F561" s="20">
        <v>3530</v>
      </c>
      <c r="G561" s="21">
        <v>60.830604859555407</v>
      </c>
      <c r="H561" s="19">
        <v>2347</v>
      </c>
      <c r="I561" s="19">
        <v>137</v>
      </c>
      <c r="J561" s="19">
        <v>90</v>
      </c>
      <c r="K561" s="22">
        <v>227</v>
      </c>
      <c r="L561" s="21">
        <v>9.6719216020451633</v>
      </c>
    </row>
    <row r="562" spans="1:12" ht="14.25" customHeight="1" outlineLevel="1" x14ac:dyDescent="0.2">
      <c r="A562" s="17" t="s">
        <v>983</v>
      </c>
      <c r="B562" s="23" t="s">
        <v>984</v>
      </c>
      <c r="C562" s="19">
        <v>6398</v>
      </c>
      <c r="D562" s="19">
        <v>1873</v>
      </c>
      <c r="E562" s="19">
        <v>1804</v>
      </c>
      <c r="F562" s="20">
        <v>3677</v>
      </c>
      <c r="G562" s="21">
        <v>57.47108471397312</v>
      </c>
      <c r="H562" s="19">
        <v>2190</v>
      </c>
      <c r="I562" s="19">
        <v>305</v>
      </c>
      <c r="J562" s="19">
        <v>269</v>
      </c>
      <c r="K562" s="22">
        <v>574</v>
      </c>
      <c r="L562" s="21">
        <v>26.210045662100455</v>
      </c>
    </row>
    <row r="563" spans="1:12" ht="14.25" customHeight="1" outlineLevel="1" x14ac:dyDescent="0.2">
      <c r="A563" s="17" t="s">
        <v>985</v>
      </c>
      <c r="B563" s="23" t="s">
        <v>986</v>
      </c>
      <c r="C563" s="19">
        <v>2457</v>
      </c>
      <c r="D563" s="19">
        <v>342</v>
      </c>
      <c r="E563" s="19">
        <v>311</v>
      </c>
      <c r="F563" s="20">
        <v>653</v>
      </c>
      <c r="G563" s="21">
        <v>26.577126577126574</v>
      </c>
      <c r="H563" s="19">
        <v>1715</v>
      </c>
      <c r="I563" s="19">
        <v>285</v>
      </c>
      <c r="J563" s="19">
        <v>248</v>
      </c>
      <c r="K563" s="22">
        <v>533</v>
      </c>
      <c r="L563" s="21">
        <v>31.078717201166178</v>
      </c>
    </row>
    <row r="564" spans="1:12" ht="14.25" customHeight="1" outlineLevel="1" x14ac:dyDescent="0.2">
      <c r="A564" s="17" t="s">
        <v>987</v>
      </c>
      <c r="B564" s="23" t="s">
        <v>226</v>
      </c>
      <c r="C564" s="35">
        <v>693</v>
      </c>
      <c r="D564" s="19">
        <v>150</v>
      </c>
      <c r="E564" s="19">
        <v>143</v>
      </c>
      <c r="F564" s="20">
        <v>293</v>
      </c>
      <c r="G564" s="21">
        <v>42.279942279942276</v>
      </c>
      <c r="H564" s="19">
        <v>371</v>
      </c>
      <c r="I564" s="19">
        <v>20</v>
      </c>
      <c r="J564" s="19">
        <v>17</v>
      </c>
      <c r="K564" s="22">
        <v>37</v>
      </c>
      <c r="L564" s="21">
        <v>9.9730458221024261</v>
      </c>
    </row>
    <row r="565" spans="1:12" ht="14.25" customHeight="1" outlineLevel="1" x14ac:dyDescent="0.2">
      <c r="A565" s="17" t="s">
        <v>988</v>
      </c>
      <c r="B565" s="23" t="s">
        <v>989</v>
      </c>
      <c r="C565" s="19">
        <v>8521</v>
      </c>
      <c r="D565" s="19">
        <v>2857</v>
      </c>
      <c r="E565" s="19">
        <v>2813</v>
      </c>
      <c r="F565" s="20">
        <v>5670</v>
      </c>
      <c r="G565" s="21">
        <v>66.541485741110193</v>
      </c>
      <c r="H565" s="19">
        <v>1302</v>
      </c>
      <c r="I565" s="19">
        <v>133</v>
      </c>
      <c r="J565" s="19">
        <v>119</v>
      </c>
      <c r="K565" s="22">
        <v>252</v>
      </c>
      <c r="L565" s="21">
        <v>19.35483870967742</v>
      </c>
    </row>
    <row r="566" spans="1:12" ht="14.25" customHeight="1" outlineLevel="1" x14ac:dyDescent="0.2">
      <c r="A566" s="17" t="s">
        <v>990</v>
      </c>
      <c r="B566" s="23" t="s">
        <v>991</v>
      </c>
      <c r="C566" s="35">
        <v>924</v>
      </c>
      <c r="D566" s="19">
        <v>224</v>
      </c>
      <c r="E566" s="19">
        <v>199</v>
      </c>
      <c r="F566" s="20">
        <v>423</v>
      </c>
      <c r="G566" s="21">
        <v>45.779220779220779</v>
      </c>
      <c r="H566" s="35">
        <v>516</v>
      </c>
      <c r="I566" s="19">
        <v>16</v>
      </c>
      <c r="J566" s="19">
        <v>21</v>
      </c>
      <c r="K566" s="22">
        <v>37</v>
      </c>
      <c r="L566" s="21">
        <v>7.170542635658915</v>
      </c>
    </row>
    <row r="567" spans="1:12" ht="14.25" customHeight="1" outlineLevel="1" x14ac:dyDescent="0.2">
      <c r="A567" s="17" t="s">
        <v>992</v>
      </c>
      <c r="B567" s="23" t="s">
        <v>773</v>
      </c>
      <c r="C567" s="35">
        <v>999</v>
      </c>
      <c r="D567" s="19">
        <v>232</v>
      </c>
      <c r="E567" s="19">
        <v>212</v>
      </c>
      <c r="F567" s="20">
        <v>444</v>
      </c>
      <c r="G567" s="21">
        <v>44.444444444444443</v>
      </c>
      <c r="H567" s="19">
        <v>619</v>
      </c>
      <c r="I567" s="19">
        <v>43</v>
      </c>
      <c r="J567" s="19">
        <v>32</v>
      </c>
      <c r="K567" s="22">
        <v>75</v>
      </c>
      <c r="L567" s="21">
        <v>12.116316639741518</v>
      </c>
    </row>
    <row r="568" spans="1:12" ht="14.25" customHeight="1" outlineLevel="1" x14ac:dyDescent="0.2">
      <c r="A568" s="27" t="s">
        <v>993</v>
      </c>
      <c r="B568" s="28" t="s">
        <v>491</v>
      </c>
      <c r="C568" s="29">
        <v>44516</v>
      </c>
      <c r="D568" s="29">
        <v>10609</v>
      </c>
      <c r="E568" s="29">
        <v>10034</v>
      </c>
      <c r="F568" s="29">
        <v>20643</v>
      </c>
      <c r="G568" s="31">
        <v>46.372090933596908</v>
      </c>
      <c r="H568" s="29">
        <v>22750</v>
      </c>
      <c r="I568" s="29">
        <v>2117</v>
      </c>
      <c r="J568" s="29">
        <v>1822</v>
      </c>
      <c r="K568" s="36">
        <v>3939</v>
      </c>
      <c r="L568" s="31">
        <v>17.314285714285717</v>
      </c>
    </row>
    <row r="569" spans="1:12" ht="14.25" customHeight="1" outlineLevel="1" x14ac:dyDescent="0.2">
      <c r="A569" s="17" t="s">
        <v>994</v>
      </c>
      <c r="B569" s="23" t="s">
        <v>995</v>
      </c>
      <c r="C569" s="35">
        <v>301</v>
      </c>
      <c r="D569" s="19">
        <v>71</v>
      </c>
      <c r="E569" s="19">
        <v>79</v>
      </c>
      <c r="F569" s="20">
        <v>150</v>
      </c>
      <c r="G569" s="21">
        <v>49.833887043189371</v>
      </c>
      <c r="H569" s="35">
        <v>183</v>
      </c>
      <c r="I569" s="19">
        <v>24</v>
      </c>
      <c r="J569" s="19">
        <v>14</v>
      </c>
      <c r="K569" s="22">
        <v>38</v>
      </c>
      <c r="L569" s="21">
        <v>20.765027322404372</v>
      </c>
    </row>
    <row r="570" spans="1:12" ht="14.25" customHeight="1" outlineLevel="1" x14ac:dyDescent="0.2">
      <c r="A570" s="17" t="s">
        <v>996</v>
      </c>
      <c r="B570" s="23" t="s">
        <v>997</v>
      </c>
      <c r="C570" s="35">
        <v>221</v>
      </c>
      <c r="D570" s="19">
        <v>104</v>
      </c>
      <c r="E570" s="19">
        <v>89</v>
      </c>
      <c r="F570" s="20">
        <v>193</v>
      </c>
      <c r="G570" s="21">
        <v>87.33031674208145</v>
      </c>
      <c r="H570" s="35">
        <v>50</v>
      </c>
      <c r="I570" s="19">
        <v>7</v>
      </c>
      <c r="J570" s="19">
        <v>4</v>
      </c>
      <c r="K570" s="22">
        <v>11</v>
      </c>
      <c r="L570" s="21">
        <v>22</v>
      </c>
    </row>
    <row r="571" spans="1:12" ht="14.25" customHeight="1" outlineLevel="1" x14ac:dyDescent="0.2">
      <c r="A571" s="17" t="s">
        <v>998</v>
      </c>
      <c r="B571" s="23" t="s">
        <v>999</v>
      </c>
      <c r="C571" s="19">
        <v>1308</v>
      </c>
      <c r="D571" s="19">
        <v>341</v>
      </c>
      <c r="E571" s="19">
        <v>294</v>
      </c>
      <c r="F571" s="20">
        <v>635</v>
      </c>
      <c r="G571" s="21">
        <v>48.547400611620795</v>
      </c>
      <c r="H571" s="35">
        <v>664</v>
      </c>
      <c r="I571" s="19">
        <v>47</v>
      </c>
      <c r="J571" s="19">
        <v>30</v>
      </c>
      <c r="K571" s="22">
        <v>77</v>
      </c>
      <c r="L571" s="21">
        <v>11.596385542168674</v>
      </c>
    </row>
    <row r="572" spans="1:12" ht="14.25" customHeight="1" outlineLevel="1" x14ac:dyDescent="0.2">
      <c r="A572" s="17" t="s">
        <v>1000</v>
      </c>
      <c r="B572" s="23" t="s">
        <v>1001</v>
      </c>
      <c r="C572" s="35">
        <v>673</v>
      </c>
      <c r="D572" s="19">
        <v>151</v>
      </c>
      <c r="E572" s="19">
        <v>142</v>
      </c>
      <c r="F572" s="20">
        <v>293</v>
      </c>
      <c r="G572" s="21">
        <v>43.536404160475485</v>
      </c>
      <c r="H572" s="35">
        <v>227</v>
      </c>
      <c r="I572" s="19">
        <v>32</v>
      </c>
      <c r="J572" s="19">
        <v>20</v>
      </c>
      <c r="K572" s="22">
        <v>52</v>
      </c>
      <c r="L572" s="21">
        <v>22.907488986784141</v>
      </c>
    </row>
    <row r="573" spans="1:12" ht="14.25" customHeight="1" outlineLevel="1" x14ac:dyDescent="0.2">
      <c r="A573" s="17" t="s">
        <v>1002</v>
      </c>
      <c r="B573" s="23" t="s">
        <v>1003</v>
      </c>
      <c r="C573" s="35">
        <v>578</v>
      </c>
      <c r="D573" s="19">
        <v>104</v>
      </c>
      <c r="E573" s="19">
        <v>98</v>
      </c>
      <c r="F573" s="20">
        <v>202</v>
      </c>
      <c r="G573" s="21">
        <v>34.94809688581315</v>
      </c>
      <c r="H573" s="19">
        <v>355</v>
      </c>
      <c r="I573" s="19">
        <v>72</v>
      </c>
      <c r="J573" s="19">
        <v>53</v>
      </c>
      <c r="K573" s="22">
        <v>125</v>
      </c>
      <c r="L573" s="21">
        <v>35.2112676056338</v>
      </c>
    </row>
    <row r="574" spans="1:12" ht="14.25" customHeight="1" outlineLevel="1" x14ac:dyDescent="0.2">
      <c r="A574" s="17" t="s">
        <v>1004</v>
      </c>
      <c r="B574" s="23" t="s">
        <v>1005</v>
      </c>
      <c r="C574" s="19">
        <v>1611</v>
      </c>
      <c r="D574" s="19">
        <v>375</v>
      </c>
      <c r="E574" s="19">
        <v>346</v>
      </c>
      <c r="F574" s="20">
        <v>721</v>
      </c>
      <c r="G574" s="21">
        <v>44.754810676598389</v>
      </c>
      <c r="H574" s="19">
        <v>1011</v>
      </c>
      <c r="I574" s="19">
        <v>62</v>
      </c>
      <c r="J574" s="19">
        <v>77</v>
      </c>
      <c r="K574" s="22">
        <v>139</v>
      </c>
      <c r="L574" s="21">
        <v>13.748763600395646</v>
      </c>
    </row>
    <row r="575" spans="1:12" ht="14.25" customHeight="1" outlineLevel="1" x14ac:dyDescent="0.2">
      <c r="A575" s="17" t="s">
        <v>1006</v>
      </c>
      <c r="B575" s="23" t="s">
        <v>783</v>
      </c>
      <c r="C575" s="19">
        <v>3108</v>
      </c>
      <c r="D575" s="19">
        <v>801</v>
      </c>
      <c r="E575" s="19">
        <v>731</v>
      </c>
      <c r="F575" s="20">
        <v>1532</v>
      </c>
      <c r="G575" s="21">
        <v>49.29214929214929</v>
      </c>
      <c r="H575" s="19">
        <v>1375</v>
      </c>
      <c r="I575" s="19">
        <v>84</v>
      </c>
      <c r="J575" s="19">
        <v>88</v>
      </c>
      <c r="K575" s="22">
        <v>172</v>
      </c>
      <c r="L575" s="21">
        <v>12.509090909090908</v>
      </c>
    </row>
    <row r="576" spans="1:12" ht="14.25" customHeight="1" outlineLevel="1" x14ac:dyDescent="0.2">
      <c r="A576" s="17" t="s">
        <v>1007</v>
      </c>
      <c r="B576" s="23" t="s">
        <v>1008</v>
      </c>
      <c r="C576" s="19">
        <v>1759</v>
      </c>
      <c r="D576" s="19">
        <v>391</v>
      </c>
      <c r="E576" s="19">
        <v>320</v>
      </c>
      <c r="F576" s="20">
        <v>711</v>
      </c>
      <c r="G576" s="21">
        <v>40.420693575895392</v>
      </c>
      <c r="H576" s="19">
        <v>1058</v>
      </c>
      <c r="I576" s="19">
        <v>95</v>
      </c>
      <c r="J576" s="19">
        <v>93</v>
      </c>
      <c r="K576" s="22">
        <v>188</v>
      </c>
      <c r="L576" s="21">
        <v>17.769376181474481</v>
      </c>
    </row>
    <row r="577" spans="1:12" ht="14.25" customHeight="1" outlineLevel="1" x14ac:dyDescent="0.2">
      <c r="A577" s="17" t="s">
        <v>1009</v>
      </c>
      <c r="B577" s="23" t="s">
        <v>44</v>
      </c>
      <c r="C577" s="35">
        <v>672</v>
      </c>
      <c r="D577" s="19">
        <v>194</v>
      </c>
      <c r="E577" s="19">
        <v>179</v>
      </c>
      <c r="F577" s="20">
        <v>373</v>
      </c>
      <c r="G577" s="21">
        <v>55.505952380952387</v>
      </c>
      <c r="H577" s="35">
        <v>297</v>
      </c>
      <c r="I577" s="19">
        <v>45</v>
      </c>
      <c r="J577" s="19">
        <v>37</v>
      </c>
      <c r="K577" s="22">
        <v>82</v>
      </c>
      <c r="L577" s="21">
        <v>27.609427609427613</v>
      </c>
    </row>
    <row r="578" spans="1:12" ht="14.25" customHeight="1" outlineLevel="1" x14ac:dyDescent="0.2">
      <c r="A578" s="17" t="s">
        <v>1010</v>
      </c>
      <c r="B578" s="23" t="s">
        <v>1011</v>
      </c>
      <c r="C578" s="35">
        <v>563</v>
      </c>
      <c r="D578" s="19">
        <v>130</v>
      </c>
      <c r="E578" s="19">
        <v>136</v>
      </c>
      <c r="F578" s="20">
        <v>266</v>
      </c>
      <c r="G578" s="21">
        <v>47.246891651865006</v>
      </c>
      <c r="H578" s="35">
        <v>287</v>
      </c>
      <c r="I578" s="19">
        <v>22</v>
      </c>
      <c r="J578" s="19">
        <v>26</v>
      </c>
      <c r="K578" s="22">
        <v>48</v>
      </c>
      <c r="L578" s="21">
        <v>16.724738675958189</v>
      </c>
    </row>
    <row r="579" spans="1:12" ht="14.25" customHeight="1" outlineLevel="1" x14ac:dyDescent="0.2">
      <c r="A579" s="17" t="s">
        <v>1012</v>
      </c>
      <c r="B579" s="23" t="s">
        <v>1013</v>
      </c>
      <c r="C579" s="19">
        <v>1012</v>
      </c>
      <c r="D579" s="19">
        <v>187</v>
      </c>
      <c r="E579" s="19">
        <v>207</v>
      </c>
      <c r="F579" s="20">
        <v>394</v>
      </c>
      <c r="G579" s="21">
        <v>38.932806324110672</v>
      </c>
      <c r="H579" s="35">
        <v>506</v>
      </c>
      <c r="I579" s="19">
        <v>32</v>
      </c>
      <c r="J579" s="19">
        <v>49</v>
      </c>
      <c r="K579" s="22">
        <v>81</v>
      </c>
      <c r="L579" s="21">
        <v>16.007905138339922</v>
      </c>
    </row>
    <row r="580" spans="1:12" ht="14.25" customHeight="1" outlineLevel="1" x14ac:dyDescent="0.2">
      <c r="A580" s="17" t="s">
        <v>1014</v>
      </c>
      <c r="B580" s="23" t="s">
        <v>1015</v>
      </c>
      <c r="C580" s="35">
        <v>896</v>
      </c>
      <c r="D580" s="19">
        <v>170</v>
      </c>
      <c r="E580" s="19">
        <v>152</v>
      </c>
      <c r="F580" s="20">
        <v>322</v>
      </c>
      <c r="G580" s="21">
        <v>35.9375</v>
      </c>
      <c r="H580" s="35">
        <v>573</v>
      </c>
      <c r="I580" s="19">
        <v>39</v>
      </c>
      <c r="J580" s="19">
        <v>33</v>
      </c>
      <c r="K580" s="22">
        <v>72</v>
      </c>
      <c r="L580" s="21">
        <v>12.56544502617801</v>
      </c>
    </row>
    <row r="581" spans="1:12" ht="14.25" customHeight="1" outlineLevel="1" x14ac:dyDescent="0.2">
      <c r="A581" s="17" t="s">
        <v>1016</v>
      </c>
      <c r="B581" s="23" t="s">
        <v>1017</v>
      </c>
      <c r="C581" s="19">
        <v>1635</v>
      </c>
      <c r="D581" s="19">
        <v>419</v>
      </c>
      <c r="E581" s="19">
        <v>381</v>
      </c>
      <c r="F581" s="20">
        <v>800</v>
      </c>
      <c r="G581" s="21">
        <v>48.929663608562691</v>
      </c>
      <c r="H581" s="19">
        <v>790</v>
      </c>
      <c r="I581" s="19">
        <v>52</v>
      </c>
      <c r="J581" s="19">
        <v>39</v>
      </c>
      <c r="K581" s="22">
        <v>91</v>
      </c>
      <c r="L581" s="21">
        <v>11.518987341772153</v>
      </c>
    </row>
    <row r="582" spans="1:12" ht="14.25" customHeight="1" outlineLevel="1" x14ac:dyDescent="0.2">
      <c r="A582" s="17" t="s">
        <v>1018</v>
      </c>
      <c r="B582" s="23" t="s">
        <v>320</v>
      </c>
      <c r="C582" s="19">
        <v>1798</v>
      </c>
      <c r="D582" s="19">
        <v>382</v>
      </c>
      <c r="E582" s="19">
        <v>386</v>
      </c>
      <c r="F582" s="20">
        <v>768</v>
      </c>
      <c r="G582" s="21">
        <v>42.714126807563964</v>
      </c>
      <c r="H582" s="19">
        <v>1026</v>
      </c>
      <c r="I582" s="19">
        <v>103</v>
      </c>
      <c r="J582" s="19">
        <v>83</v>
      </c>
      <c r="K582" s="22">
        <v>186</v>
      </c>
      <c r="L582" s="21">
        <v>18.128654970760234</v>
      </c>
    </row>
    <row r="583" spans="1:12" ht="14.25" customHeight="1" outlineLevel="1" x14ac:dyDescent="0.2">
      <c r="A583" s="17" t="s">
        <v>1019</v>
      </c>
      <c r="B583" s="23" t="s">
        <v>1020</v>
      </c>
      <c r="C583" s="35">
        <v>229</v>
      </c>
      <c r="D583" s="19">
        <v>40</v>
      </c>
      <c r="E583" s="19">
        <v>32</v>
      </c>
      <c r="F583" s="20">
        <v>72</v>
      </c>
      <c r="G583" s="21">
        <v>31.4410480349345</v>
      </c>
      <c r="H583" s="35">
        <v>135</v>
      </c>
      <c r="I583" s="19">
        <v>25</v>
      </c>
      <c r="J583" s="19">
        <v>20</v>
      </c>
      <c r="K583" s="22">
        <v>45</v>
      </c>
      <c r="L583" s="21">
        <v>33.333333333333329</v>
      </c>
    </row>
    <row r="584" spans="1:12" ht="14.25" customHeight="1" outlineLevel="1" x14ac:dyDescent="0.2">
      <c r="A584" s="17" t="s">
        <v>1021</v>
      </c>
      <c r="B584" s="23" t="s">
        <v>1022</v>
      </c>
      <c r="C584" s="19">
        <v>2169</v>
      </c>
      <c r="D584" s="19">
        <v>467</v>
      </c>
      <c r="E584" s="19">
        <v>437</v>
      </c>
      <c r="F584" s="20">
        <v>904</v>
      </c>
      <c r="G584" s="21">
        <v>41.678192715537115</v>
      </c>
      <c r="H584" s="35">
        <v>975</v>
      </c>
      <c r="I584" s="19">
        <v>47</v>
      </c>
      <c r="J584" s="19">
        <v>34</v>
      </c>
      <c r="K584" s="22">
        <v>81</v>
      </c>
      <c r="L584" s="21">
        <v>8.3076923076923084</v>
      </c>
    </row>
    <row r="585" spans="1:12" ht="14.25" customHeight="1" outlineLevel="1" x14ac:dyDescent="0.2">
      <c r="A585" s="17" t="s">
        <v>1023</v>
      </c>
      <c r="B585" s="23" t="s">
        <v>1024</v>
      </c>
      <c r="C585" s="19">
        <v>1024</v>
      </c>
      <c r="D585" s="19">
        <v>244</v>
      </c>
      <c r="E585" s="19">
        <v>265</v>
      </c>
      <c r="F585" s="20">
        <v>509</v>
      </c>
      <c r="G585" s="21">
        <v>49.70703125</v>
      </c>
      <c r="H585" s="35">
        <v>474</v>
      </c>
      <c r="I585" s="19">
        <v>50</v>
      </c>
      <c r="J585" s="19">
        <v>24</v>
      </c>
      <c r="K585" s="22">
        <v>74</v>
      </c>
      <c r="L585" s="21">
        <v>15.611814345991561</v>
      </c>
    </row>
    <row r="586" spans="1:12" ht="14.25" customHeight="1" outlineLevel="1" x14ac:dyDescent="0.2">
      <c r="A586" s="17" t="s">
        <v>1025</v>
      </c>
      <c r="B586" s="23" t="s">
        <v>1026</v>
      </c>
      <c r="C586" s="35">
        <v>586</v>
      </c>
      <c r="D586" s="19">
        <v>110</v>
      </c>
      <c r="E586" s="19">
        <v>104</v>
      </c>
      <c r="F586" s="20">
        <v>214</v>
      </c>
      <c r="G586" s="21">
        <v>36.518771331058019</v>
      </c>
      <c r="H586" s="35">
        <v>276</v>
      </c>
      <c r="I586" s="19">
        <v>20</v>
      </c>
      <c r="J586" s="19">
        <v>23</v>
      </c>
      <c r="K586" s="22">
        <v>43</v>
      </c>
      <c r="L586" s="21">
        <v>15.579710144927535</v>
      </c>
    </row>
    <row r="587" spans="1:12" ht="14.25" customHeight="1" outlineLevel="1" x14ac:dyDescent="0.2">
      <c r="A587" s="17" t="s">
        <v>1027</v>
      </c>
      <c r="B587" s="23" t="s">
        <v>1028</v>
      </c>
      <c r="C587" s="19">
        <v>1812</v>
      </c>
      <c r="D587" s="19">
        <v>504</v>
      </c>
      <c r="E587" s="19">
        <v>483</v>
      </c>
      <c r="F587" s="20">
        <v>987</v>
      </c>
      <c r="G587" s="21">
        <v>54.470198675496682</v>
      </c>
      <c r="H587" s="35">
        <v>809</v>
      </c>
      <c r="I587" s="19">
        <v>51</v>
      </c>
      <c r="J587" s="19">
        <v>49</v>
      </c>
      <c r="K587" s="22">
        <v>100</v>
      </c>
      <c r="L587" s="21">
        <v>12.360939431396787</v>
      </c>
    </row>
    <row r="588" spans="1:12" ht="14.25" customHeight="1" outlineLevel="1" x14ac:dyDescent="0.2">
      <c r="A588" s="17" t="s">
        <v>1029</v>
      </c>
      <c r="B588" s="23" t="s">
        <v>1030</v>
      </c>
      <c r="C588" s="19">
        <v>1313</v>
      </c>
      <c r="D588" s="19">
        <v>279</v>
      </c>
      <c r="E588" s="19">
        <v>239</v>
      </c>
      <c r="F588" s="20">
        <v>518</v>
      </c>
      <c r="G588" s="21">
        <v>39.451637471439447</v>
      </c>
      <c r="H588" s="35">
        <v>728</v>
      </c>
      <c r="I588" s="19">
        <v>96</v>
      </c>
      <c r="J588" s="19">
        <v>72</v>
      </c>
      <c r="K588" s="22">
        <v>168</v>
      </c>
      <c r="L588" s="21">
        <v>23.076923076923077</v>
      </c>
    </row>
    <row r="589" spans="1:12" ht="14.25" customHeight="1" outlineLevel="1" x14ac:dyDescent="0.2">
      <c r="A589" s="17" t="s">
        <v>1031</v>
      </c>
      <c r="B589" s="23" t="s">
        <v>1032</v>
      </c>
      <c r="C589" s="35">
        <v>450</v>
      </c>
      <c r="D589" s="19">
        <v>135</v>
      </c>
      <c r="E589" s="19">
        <v>122</v>
      </c>
      <c r="F589" s="20">
        <v>257</v>
      </c>
      <c r="G589" s="21">
        <v>57.111111111111114</v>
      </c>
      <c r="H589" s="35">
        <v>154</v>
      </c>
      <c r="I589" s="19">
        <v>9</v>
      </c>
      <c r="J589" s="19">
        <v>11</v>
      </c>
      <c r="K589" s="22">
        <v>20</v>
      </c>
      <c r="L589" s="21">
        <v>12.987012987012985</v>
      </c>
    </row>
    <row r="590" spans="1:12" ht="14.25" customHeight="1" outlineLevel="1" x14ac:dyDescent="0.2">
      <c r="A590" s="17" t="s">
        <v>1033</v>
      </c>
      <c r="B590" s="23" t="s">
        <v>1034</v>
      </c>
      <c r="C590" s="19">
        <v>1746</v>
      </c>
      <c r="D590" s="19">
        <v>462</v>
      </c>
      <c r="E590" s="19">
        <v>425</v>
      </c>
      <c r="F590" s="20">
        <v>887</v>
      </c>
      <c r="G590" s="21">
        <v>50.801832760595644</v>
      </c>
      <c r="H590" s="35">
        <v>693</v>
      </c>
      <c r="I590" s="19">
        <v>45</v>
      </c>
      <c r="J590" s="19">
        <v>49</v>
      </c>
      <c r="K590" s="22">
        <v>94</v>
      </c>
      <c r="L590" s="21">
        <v>13.564213564213565</v>
      </c>
    </row>
    <row r="591" spans="1:12" ht="14.25" customHeight="1" outlineLevel="1" x14ac:dyDescent="0.2">
      <c r="A591" s="17" t="s">
        <v>1035</v>
      </c>
      <c r="B591" s="23" t="s">
        <v>1036</v>
      </c>
      <c r="C591" s="35">
        <v>461</v>
      </c>
      <c r="D591" s="19">
        <v>53</v>
      </c>
      <c r="E591" s="19">
        <v>47</v>
      </c>
      <c r="F591" s="20">
        <v>100</v>
      </c>
      <c r="G591" s="21">
        <v>21.691973969631238</v>
      </c>
      <c r="H591" s="35">
        <v>331</v>
      </c>
      <c r="I591" s="19">
        <v>42</v>
      </c>
      <c r="J591" s="19">
        <v>30</v>
      </c>
      <c r="K591" s="22">
        <v>72</v>
      </c>
      <c r="L591" s="21">
        <v>21.75226586102719</v>
      </c>
    </row>
    <row r="592" spans="1:12" ht="14.25" customHeight="1" outlineLevel="1" x14ac:dyDescent="0.2">
      <c r="A592" s="17" t="s">
        <v>1037</v>
      </c>
      <c r="B592" s="23" t="s">
        <v>1038</v>
      </c>
      <c r="C592" s="35">
        <v>423</v>
      </c>
      <c r="D592" s="19">
        <v>93</v>
      </c>
      <c r="E592" s="19">
        <v>68</v>
      </c>
      <c r="F592" s="20">
        <v>161</v>
      </c>
      <c r="G592" s="21">
        <v>38.061465721040186</v>
      </c>
      <c r="H592" s="35">
        <v>348</v>
      </c>
      <c r="I592" s="19">
        <v>43</v>
      </c>
      <c r="J592" s="19">
        <v>29</v>
      </c>
      <c r="K592" s="22">
        <v>72</v>
      </c>
      <c r="L592" s="21">
        <v>20.689655172413794</v>
      </c>
    </row>
    <row r="593" spans="1:12" ht="14.25" customHeight="1" outlineLevel="1" x14ac:dyDescent="0.2">
      <c r="A593" s="17" t="s">
        <v>1039</v>
      </c>
      <c r="B593" s="23" t="s">
        <v>1040</v>
      </c>
      <c r="C593" s="35">
        <v>279</v>
      </c>
      <c r="D593" s="19">
        <v>63</v>
      </c>
      <c r="E593" s="19">
        <v>96</v>
      </c>
      <c r="F593" s="20">
        <v>159</v>
      </c>
      <c r="G593" s="21">
        <v>56.98924731182796</v>
      </c>
      <c r="H593" s="35">
        <v>120</v>
      </c>
      <c r="I593" s="19">
        <v>22</v>
      </c>
      <c r="J593" s="19">
        <v>19</v>
      </c>
      <c r="K593" s="22">
        <v>41</v>
      </c>
      <c r="L593" s="21">
        <v>34.166666666666664</v>
      </c>
    </row>
    <row r="594" spans="1:12" ht="14.25" customHeight="1" outlineLevel="1" x14ac:dyDescent="0.2">
      <c r="A594" s="17" t="s">
        <v>1041</v>
      </c>
      <c r="B594" s="23" t="s">
        <v>1042</v>
      </c>
      <c r="C594" s="35">
        <v>444</v>
      </c>
      <c r="D594" s="19">
        <v>154</v>
      </c>
      <c r="E594" s="19">
        <v>139</v>
      </c>
      <c r="F594" s="20">
        <v>293</v>
      </c>
      <c r="G594" s="21">
        <v>65.990990990990994</v>
      </c>
      <c r="H594" s="35">
        <v>186</v>
      </c>
      <c r="I594" s="19">
        <v>9</v>
      </c>
      <c r="J594" s="19">
        <v>6</v>
      </c>
      <c r="K594" s="22">
        <v>15</v>
      </c>
      <c r="L594" s="21">
        <v>8.064516129032258</v>
      </c>
    </row>
    <row r="595" spans="1:12" ht="14.25" customHeight="1" outlineLevel="1" x14ac:dyDescent="0.2">
      <c r="A595" s="17" t="s">
        <v>1043</v>
      </c>
      <c r="B595" s="23" t="s">
        <v>622</v>
      </c>
      <c r="C595" s="35">
        <v>167</v>
      </c>
      <c r="D595" s="19">
        <v>47</v>
      </c>
      <c r="E595" s="19">
        <v>47</v>
      </c>
      <c r="F595" s="20">
        <v>94</v>
      </c>
      <c r="G595" s="21">
        <v>56.287425149700596</v>
      </c>
      <c r="H595" s="35">
        <v>81</v>
      </c>
      <c r="I595" s="19">
        <v>11</v>
      </c>
      <c r="J595" s="19">
        <v>15</v>
      </c>
      <c r="K595" s="22">
        <v>26</v>
      </c>
      <c r="L595" s="21">
        <v>32.098765432098766</v>
      </c>
    </row>
    <row r="596" spans="1:12" ht="14.25" customHeight="1" outlineLevel="1" x14ac:dyDescent="0.2">
      <c r="A596" s="17" t="s">
        <v>1044</v>
      </c>
      <c r="B596" s="23" t="s">
        <v>1045</v>
      </c>
      <c r="C596" s="35">
        <v>826</v>
      </c>
      <c r="D596" s="19">
        <v>200</v>
      </c>
      <c r="E596" s="19">
        <v>192</v>
      </c>
      <c r="F596" s="20">
        <v>392</v>
      </c>
      <c r="G596" s="21">
        <v>47.457627118644069</v>
      </c>
      <c r="H596" s="35">
        <v>385</v>
      </c>
      <c r="I596" s="19">
        <v>13</v>
      </c>
      <c r="J596" s="19">
        <v>19</v>
      </c>
      <c r="K596" s="22">
        <v>32</v>
      </c>
      <c r="L596" s="21">
        <v>8.3116883116883109</v>
      </c>
    </row>
    <row r="597" spans="1:12" ht="14.25" customHeight="1" outlineLevel="1" x14ac:dyDescent="0.2">
      <c r="A597" s="17" t="s">
        <v>1046</v>
      </c>
      <c r="B597" s="23" t="s">
        <v>491</v>
      </c>
      <c r="C597" s="35">
        <v>306</v>
      </c>
      <c r="D597" s="19">
        <v>70</v>
      </c>
      <c r="E597" s="19">
        <v>72</v>
      </c>
      <c r="F597" s="20">
        <v>142</v>
      </c>
      <c r="G597" s="21">
        <v>46.405228758169933</v>
      </c>
      <c r="H597" s="35">
        <v>120</v>
      </c>
      <c r="I597" s="19">
        <v>11</v>
      </c>
      <c r="J597" s="19">
        <v>12</v>
      </c>
      <c r="K597" s="22">
        <v>23</v>
      </c>
      <c r="L597" s="21">
        <v>19.166666666666668</v>
      </c>
    </row>
    <row r="598" spans="1:12" ht="14.25" customHeight="1" outlineLevel="1" x14ac:dyDescent="0.2">
      <c r="A598" s="17" t="s">
        <v>1047</v>
      </c>
      <c r="B598" s="23" t="s">
        <v>1048</v>
      </c>
      <c r="C598" s="35">
        <v>956</v>
      </c>
      <c r="D598" s="19">
        <v>313</v>
      </c>
      <c r="E598" s="19">
        <v>284</v>
      </c>
      <c r="F598" s="20">
        <v>597</v>
      </c>
      <c r="G598" s="21">
        <v>62.447698744769873</v>
      </c>
      <c r="H598" s="35">
        <v>294</v>
      </c>
      <c r="I598" s="19">
        <v>19</v>
      </c>
      <c r="J598" s="19">
        <v>6</v>
      </c>
      <c r="K598" s="22">
        <v>25</v>
      </c>
      <c r="L598" s="21">
        <v>8.5034013605442169</v>
      </c>
    </row>
    <row r="599" spans="1:12" ht="14.25" customHeight="1" outlineLevel="1" x14ac:dyDescent="0.2">
      <c r="A599" s="17" t="s">
        <v>1049</v>
      </c>
      <c r="B599" s="23" t="s">
        <v>1050</v>
      </c>
      <c r="C599" s="35">
        <v>286</v>
      </c>
      <c r="D599" s="19">
        <v>79</v>
      </c>
      <c r="E599" s="19">
        <v>79</v>
      </c>
      <c r="F599" s="20">
        <v>158</v>
      </c>
      <c r="G599" s="21">
        <v>55.24475524475524</v>
      </c>
      <c r="H599" s="35">
        <v>149</v>
      </c>
      <c r="I599" s="19">
        <v>9</v>
      </c>
      <c r="J599" s="19">
        <v>18</v>
      </c>
      <c r="K599" s="22">
        <v>27</v>
      </c>
      <c r="L599" s="21">
        <v>18.120805369127517</v>
      </c>
    </row>
    <row r="600" spans="1:12" ht="14.25" customHeight="1" outlineLevel="1" x14ac:dyDescent="0.2">
      <c r="A600" s="17" t="s">
        <v>1051</v>
      </c>
      <c r="B600" s="23" t="s">
        <v>1052</v>
      </c>
      <c r="C600" s="35">
        <v>954</v>
      </c>
      <c r="D600" s="19">
        <v>194</v>
      </c>
      <c r="E600" s="19">
        <v>211</v>
      </c>
      <c r="F600" s="20">
        <v>405</v>
      </c>
      <c r="G600" s="21">
        <v>42.452830188679243</v>
      </c>
      <c r="H600" s="35">
        <v>534</v>
      </c>
      <c r="I600" s="19">
        <v>68</v>
      </c>
      <c r="J600" s="19">
        <v>51</v>
      </c>
      <c r="K600" s="22">
        <v>119</v>
      </c>
      <c r="L600" s="21">
        <v>22.284644194756552</v>
      </c>
    </row>
    <row r="601" spans="1:12" ht="14.25" customHeight="1" outlineLevel="1" x14ac:dyDescent="0.2">
      <c r="A601" s="17" t="s">
        <v>1053</v>
      </c>
      <c r="B601" s="23" t="s">
        <v>682</v>
      </c>
      <c r="C601" s="35">
        <v>785</v>
      </c>
      <c r="D601" s="19">
        <v>261</v>
      </c>
      <c r="E601" s="19">
        <v>237</v>
      </c>
      <c r="F601" s="20">
        <v>498</v>
      </c>
      <c r="G601" s="21">
        <v>63.439490445859867</v>
      </c>
      <c r="H601" s="19">
        <v>300</v>
      </c>
      <c r="I601" s="19">
        <v>10</v>
      </c>
      <c r="J601" s="19">
        <v>6</v>
      </c>
      <c r="K601" s="22">
        <v>16</v>
      </c>
      <c r="L601" s="21">
        <v>5.3333333333333339</v>
      </c>
    </row>
    <row r="602" spans="1:12" ht="14.25" customHeight="1" outlineLevel="1" x14ac:dyDescent="0.2">
      <c r="A602" s="17" t="s">
        <v>1054</v>
      </c>
      <c r="B602" s="23" t="s">
        <v>1055</v>
      </c>
      <c r="C602" s="19">
        <v>1683</v>
      </c>
      <c r="D602" s="19">
        <v>268</v>
      </c>
      <c r="E602" s="19">
        <v>281</v>
      </c>
      <c r="F602" s="20">
        <v>549</v>
      </c>
      <c r="G602" s="21">
        <v>32.620320855614978</v>
      </c>
      <c r="H602" s="19">
        <v>1091</v>
      </c>
      <c r="I602" s="19">
        <v>95</v>
      </c>
      <c r="J602" s="19">
        <v>90</v>
      </c>
      <c r="K602" s="22">
        <v>185</v>
      </c>
      <c r="L602" s="21">
        <v>16.956920256645279</v>
      </c>
    </row>
    <row r="603" spans="1:12" ht="14.25" customHeight="1" outlineLevel="1" x14ac:dyDescent="0.2">
      <c r="A603" s="17" t="s">
        <v>1056</v>
      </c>
      <c r="B603" s="23" t="s">
        <v>798</v>
      </c>
      <c r="C603" s="19">
        <v>1325</v>
      </c>
      <c r="D603" s="19">
        <v>209</v>
      </c>
      <c r="E603" s="19">
        <v>180</v>
      </c>
      <c r="F603" s="20">
        <v>389</v>
      </c>
      <c r="G603" s="21">
        <v>29.358490566037737</v>
      </c>
      <c r="H603" s="19">
        <v>893</v>
      </c>
      <c r="I603" s="19">
        <v>86</v>
      </c>
      <c r="J603" s="19">
        <v>67</v>
      </c>
      <c r="K603" s="22">
        <v>153</v>
      </c>
      <c r="L603" s="21">
        <v>17.133258678611423</v>
      </c>
    </row>
    <row r="604" spans="1:12" ht="14.25" customHeight="1" outlineLevel="1" x14ac:dyDescent="0.2">
      <c r="A604" s="17" t="s">
        <v>1057</v>
      </c>
      <c r="B604" s="23" t="s">
        <v>1058</v>
      </c>
      <c r="C604" s="19">
        <v>3673</v>
      </c>
      <c r="D604" s="19">
        <v>1082</v>
      </c>
      <c r="E604" s="19">
        <v>991</v>
      </c>
      <c r="F604" s="20">
        <v>2073</v>
      </c>
      <c r="G604" s="21">
        <v>56.438878301116254</v>
      </c>
      <c r="H604" s="19">
        <v>1581</v>
      </c>
      <c r="I604" s="19">
        <v>120</v>
      </c>
      <c r="J604" s="19">
        <v>106</v>
      </c>
      <c r="K604" s="22">
        <v>226</v>
      </c>
      <c r="L604" s="21">
        <v>14.294750158127767</v>
      </c>
    </row>
    <row r="605" spans="1:12" ht="14.25" customHeight="1" outlineLevel="1" x14ac:dyDescent="0.2">
      <c r="A605" s="17" t="s">
        <v>1059</v>
      </c>
      <c r="B605" s="23" t="s">
        <v>1060</v>
      </c>
      <c r="C605" s="19">
        <v>1222</v>
      </c>
      <c r="D605" s="19">
        <v>275</v>
      </c>
      <c r="E605" s="19">
        <v>260</v>
      </c>
      <c r="F605" s="20">
        <v>535</v>
      </c>
      <c r="G605" s="21">
        <v>43.780687397708675</v>
      </c>
      <c r="H605" s="19">
        <v>803</v>
      </c>
      <c r="I605" s="19">
        <v>137</v>
      </c>
      <c r="J605" s="19">
        <v>111</v>
      </c>
      <c r="K605" s="22">
        <v>248</v>
      </c>
      <c r="L605" s="21">
        <v>30.884184308841846</v>
      </c>
    </row>
    <row r="606" spans="1:12" ht="14.25" customHeight="1" outlineLevel="1" x14ac:dyDescent="0.2">
      <c r="A606" s="17" t="s">
        <v>1061</v>
      </c>
      <c r="B606" s="23" t="s">
        <v>1062</v>
      </c>
      <c r="C606" s="19">
        <v>2378</v>
      </c>
      <c r="D606" s="19">
        <v>568</v>
      </c>
      <c r="E606" s="19">
        <v>565</v>
      </c>
      <c r="F606" s="20">
        <v>1133</v>
      </c>
      <c r="G606" s="21">
        <v>47.645079899074858</v>
      </c>
      <c r="H606" s="19">
        <v>1253</v>
      </c>
      <c r="I606" s="19">
        <v>193</v>
      </c>
      <c r="J606" s="19">
        <v>174</v>
      </c>
      <c r="K606" s="22">
        <v>367</v>
      </c>
      <c r="L606" s="21">
        <v>29.289704708699123</v>
      </c>
    </row>
    <row r="607" spans="1:12" ht="14.25" customHeight="1" outlineLevel="1" x14ac:dyDescent="0.2">
      <c r="A607" s="17" t="s">
        <v>1063</v>
      </c>
      <c r="B607" s="23" t="s">
        <v>1064</v>
      </c>
      <c r="C607" s="19">
        <v>2365</v>
      </c>
      <c r="D607" s="19">
        <v>490</v>
      </c>
      <c r="E607" s="19">
        <v>496</v>
      </c>
      <c r="F607" s="20">
        <v>986</v>
      </c>
      <c r="G607" s="21">
        <v>41.691331923890061</v>
      </c>
      <c r="H607" s="19">
        <v>1403</v>
      </c>
      <c r="I607" s="19">
        <v>154</v>
      </c>
      <c r="J607" s="19">
        <v>123</v>
      </c>
      <c r="K607" s="22">
        <v>277</v>
      </c>
      <c r="L607" s="21">
        <v>19.743406985032074</v>
      </c>
    </row>
    <row r="608" spans="1:12" ht="14.25" customHeight="1" outlineLevel="1" x14ac:dyDescent="0.2">
      <c r="A608" s="17" t="s">
        <v>1065</v>
      </c>
      <c r="B608" s="23" t="s">
        <v>1066</v>
      </c>
      <c r="C608" s="35">
        <v>519</v>
      </c>
      <c r="D608" s="19">
        <v>129</v>
      </c>
      <c r="E608" s="19">
        <v>142</v>
      </c>
      <c r="F608" s="20">
        <v>271</v>
      </c>
      <c r="G608" s="21">
        <v>52.215799614643544</v>
      </c>
      <c r="H608" s="19">
        <v>232</v>
      </c>
      <c r="I608" s="19">
        <v>16</v>
      </c>
      <c r="J608" s="19">
        <v>12</v>
      </c>
      <c r="K608" s="22">
        <v>28</v>
      </c>
      <c r="L608" s="21">
        <v>12.068965517241379</v>
      </c>
    </row>
    <row r="609" spans="1:12" ht="14.25" customHeight="1" outlineLevel="1" x14ac:dyDescent="0.2">
      <c r="A609" s="27" t="s">
        <v>1067</v>
      </c>
      <c r="B609" s="28" t="s">
        <v>99</v>
      </c>
      <c r="C609" s="29">
        <v>74779</v>
      </c>
      <c r="D609" s="29">
        <v>20592</v>
      </c>
      <c r="E609" s="29">
        <v>20074</v>
      </c>
      <c r="F609" s="29">
        <v>40666</v>
      </c>
      <c r="G609" s="31">
        <v>54.38157771566884</v>
      </c>
      <c r="H609" s="29">
        <v>32860</v>
      </c>
      <c r="I609" s="29">
        <v>2896</v>
      </c>
      <c r="J609" s="29">
        <v>2711</v>
      </c>
      <c r="K609" s="36">
        <v>5607</v>
      </c>
      <c r="L609" s="31">
        <v>17.063298843578821</v>
      </c>
    </row>
    <row r="610" spans="1:12" ht="14.25" customHeight="1" outlineLevel="1" x14ac:dyDescent="0.2">
      <c r="A610" s="17" t="s">
        <v>1068</v>
      </c>
      <c r="B610" s="23" t="s">
        <v>1069</v>
      </c>
      <c r="C610" s="19">
        <v>2869</v>
      </c>
      <c r="D610" s="19">
        <v>986</v>
      </c>
      <c r="E610" s="19">
        <v>882</v>
      </c>
      <c r="F610" s="20">
        <v>1868</v>
      </c>
      <c r="G610" s="21">
        <v>65.109794353433244</v>
      </c>
      <c r="H610" s="19">
        <v>1071</v>
      </c>
      <c r="I610" s="19">
        <v>88</v>
      </c>
      <c r="J610" s="19">
        <v>84</v>
      </c>
      <c r="K610" s="22">
        <v>172</v>
      </c>
      <c r="L610" s="21">
        <v>16.059757236227824</v>
      </c>
    </row>
    <row r="611" spans="1:12" ht="14.25" customHeight="1" outlineLevel="1" x14ac:dyDescent="0.2">
      <c r="A611" s="17" t="s">
        <v>1070</v>
      </c>
      <c r="B611" s="23" t="s">
        <v>1071</v>
      </c>
      <c r="C611" s="19">
        <v>20926</v>
      </c>
      <c r="D611" s="19">
        <v>4446</v>
      </c>
      <c r="E611" s="19">
        <v>4383</v>
      </c>
      <c r="F611" s="20">
        <v>8829</v>
      </c>
      <c r="G611" s="21">
        <v>42.191532065373224</v>
      </c>
      <c r="H611" s="19">
        <v>10369</v>
      </c>
      <c r="I611" s="19">
        <v>872</v>
      </c>
      <c r="J611" s="19">
        <v>788</v>
      </c>
      <c r="K611" s="22">
        <v>1660</v>
      </c>
      <c r="L611" s="21">
        <v>16.009258366284115</v>
      </c>
    </row>
    <row r="612" spans="1:12" ht="14.25" customHeight="1" outlineLevel="1" x14ac:dyDescent="0.2">
      <c r="A612" s="17" t="s">
        <v>1072</v>
      </c>
      <c r="B612" s="23" t="s">
        <v>1073</v>
      </c>
      <c r="C612" s="19">
        <v>2289</v>
      </c>
      <c r="D612" s="19">
        <v>1056</v>
      </c>
      <c r="E612" s="19">
        <v>1075</v>
      </c>
      <c r="F612" s="20">
        <v>2131</v>
      </c>
      <c r="G612" s="21">
        <v>93.097422455220624</v>
      </c>
      <c r="H612" s="19">
        <v>394</v>
      </c>
      <c r="I612" s="19">
        <v>47</v>
      </c>
      <c r="J612" s="19">
        <v>56</v>
      </c>
      <c r="K612" s="22">
        <v>103</v>
      </c>
      <c r="L612" s="21">
        <v>26.142131979695431</v>
      </c>
    </row>
    <row r="613" spans="1:12" ht="14.25" customHeight="1" outlineLevel="1" x14ac:dyDescent="0.2">
      <c r="A613" s="17" t="s">
        <v>1074</v>
      </c>
      <c r="B613" s="23" t="s">
        <v>1075</v>
      </c>
      <c r="C613" s="19">
        <v>6825</v>
      </c>
      <c r="D613" s="19">
        <v>1737</v>
      </c>
      <c r="E613" s="19">
        <v>1740</v>
      </c>
      <c r="F613" s="20">
        <v>3477</v>
      </c>
      <c r="G613" s="21">
        <v>50.945054945054949</v>
      </c>
      <c r="H613" s="19">
        <v>2890</v>
      </c>
      <c r="I613" s="19">
        <v>411</v>
      </c>
      <c r="J613" s="19">
        <v>378</v>
      </c>
      <c r="K613" s="22">
        <v>789</v>
      </c>
      <c r="L613" s="21">
        <v>27.301038062283737</v>
      </c>
    </row>
    <row r="614" spans="1:12" ht="14.25" customHeight="1" outlineLevel="1" x14ac:dyDescent="0.2">
      <c r="A614" s="17" t="s">
        <v>1076</v>
      </c>
      <c r="B614" s="23" t="s">
        <v>1077</v>
      </c>
      <c r="C614" s="19">
        <v>7291</v>
      </c>
      <c r="D614" s="19">
        <v>1865</v>
      </c>
      <c r="E614" s="19">
        <v>1891</v>
      </c>
      <c r="F614" s="20">
        <v>3756</v>
      </c>
      <c r="G614" s="21">
        <v>51.515567137566862</v>
      </c>
      <c r="H614" s="19">
        <v>2936</v>
      </c>
      <c r="I614" s="19">
        <v>327</v>
      </c>
      <c r="J614" s="19">
        <v>331</v>
      </c>
      <c r="K614" s="22">
        <v>658</v>
      </c>
      <c r="L614" s="21">
        <v>22.411444141689373</v>
      </c>
    </row>
    <row r="615" spans="1:12" ht="14.25" customHeight="1" outlineLevel="1" x14ac:dyDescent="0.2">
      <c r="A615" s="17" t="s">
        <v>1078</v>
      </c>
      <c r="B615" s="23" t="s">
        <v>1079</v>
      </c>
      <c r="C615" s="19">
        <v>1099</v>
      </c>
      <c r="D615" s="19">
        <v>380</v>
      </c>
      <c r="E615" s="19">
        <v>332</v>
      </c>
      <c r="F615" s="20">
        <v>712</v>
      </c>
      <c r="G615" s="21">
        <v>64.786169244767962</v>
      </c>
      <c r="H615" s="35">
        <v>354</v>
      </c>
      <c r="I615" s="19">
        <v>27</v>
      </c>
      <c r="J615" s="19">
        <v>22</v>
      </c>
      <c r="K615" s="22">
        <v>49</v>
      </c>
      <c r="L615" s="21">
        <v>13.841807909604519</v>
      </c>
    </row>
    <row r="616" spans="1:12" ht="14.25" customHeight="1" outlineLevel="1" x14ac:dyDescent="0.2">
      <c r="A616" s="17" t="s">
        <v>1080</v>
      </c>
      <c r="B616" s="23" t="s">
        <v>1081</v>
      </c>
      <c r="C616" s="35">
        <v>780</v>
      </c>
      <c r="D616" s="19">
        <v>200</v>
      </c>
      <c r="E616" s="19">
        <v>200</v>
      </c>
      <c r="F616" s="20">
        <v>400</v>
      </c>
      <c r="G616" s="21">
        <v>51.282051282051277</v>
      </c>
      <c r="H616" s="19">
        <v>328</v>
      </c>
      <c r="I616" s="19">
        <v>24</v>
      </c>
      <c r="J616" s="19">
        <v>39</v>
      </c>
      <c r="K616" s="22">
        <v>63</v>
      </c>
      <c r="L616" s="21">
        <v>19.207317073170731</v>
      </c>
    </row>
    <row r="617" spans="1:12" ht="14.25" customHeight="1" outlineLevel="1" x14ac:dyDescent="0.2">
      <c r="A617" s="17" t="s">
        <v>1082</v>
      </c>
      <c r="B617" s="23" t="s">
        <v>1083</v>
      </c>
      <c r="C617" s="19">
        <v>10412</v>
      </c>
      <c r="D617" s="19">
        <v>2566</v>
      </c>
      <c r="E617" s="19">
        <v>2448</v>
      </c>
      <c r="F617" s="20">
        <v>5014</v>
      </c>
      <c r="G617" s="21">
        <v>48.155973876296585</v>
      </c>
      <c r="H617" s="19">
        <v>5967</v>
      </c>
      <c r="I617" s="19">
        <v>269</v>
      </c>
      <c r="J617" s="19">
        <v>221</v>
      </c>
      <c r="K617" s="22">
        <v>490</v>
      </c>
      <c r="L617" s="21">
        <v>8.2118317412435058</v>
      </c>
    </row>
    <row r="618" spans="1:12" ht="14.25" customHeight="1" outlineLevel="1" x14ac:dyDescent="0.2">
      <c r="A618" s="17" t="s">
        <v>1084</v>
      </c>
      <c r="B618" s="23" t="s">
        <v>580</v>
      </c>
      <c r="C618" s="19">
        <v>1434</v>
      </c>
      <c r="D618" s="19">
        <v>654</v>
      </c>
      <c r="E618" s="19">
        <v>598</v>
      </c>
      <c r="F618" s="20">
        <v>1252</v>
      </c>
      <c r="G618" s="21">
        <v>87.308228730822862</v>
      </c>
      <c r="H618" s="35">
        <v>379</v>
      </c>
      <c r="I618" s="19">
        <v>49</v>
      </c>
      <c r="J618" s="19">
        <v>34</v>
      </c>
      <c r="K618" s="22">
        <v>83</v>
      </c>
      <c r="L618" s="21">
        <v>21.899736147757256</v>
      </c>
    </row>
    <row r="619" spans="1:12" ht="14.25" customHeight="1" outlineLevel="1" x14ac:dyDescent="0.2">
      <c r="A619" s="17" t="s">
        <v>1085</v>
      </c>
      <c r="B619" s="23" t="s">
        <v>1086</v>
      </c>
      <c r="C619" s="19">
        <v>1750</v>
      </c>
      <c r="D619" s="19">
        <v>584</v>
      </c>
      <c r="E619" s="19">
        <v>571</v>
      </c>
      <c r="F619" s="20">
        <v>1155</v>
      </c>
      <c r="G619" s="21">
        <v>66</v>
      </c>
      <c r="H619" s="19">
        <v>586</v>
      </c>
      <c r="I619" s="19">
        <v>84</v>
      </c>
      <c r="J619" s="19">
        <v>66</v>
      </c>
      <c r="K619" s="22">
        <v>150</v>
      </c>
      <c r="L619" s="21">
        <v>25.597269624573375</v>
      </c>
    </row>
    <row r="620" spans="1:12" ht="14.25" customHeight="1" outlineLevel="1" x14ac:dyDescent="0.2">
      <c r="A620" s="17" t="s">
        <v>1087</v>
      </c>
      <c r="B620" s="23" t="s">
        <v>508</v>
      </c>
      <c r="C620" s="19">
        <v>5730</v>
      </c>
      <c r="D620" s="19">
        <v>1346</v>
      </c>
      <c r="E620" s="19">
        <v>1448</v>
      </c>
      <c r="F620" s="20">
        <v>2794</v>
      </c>
      <c r="G620" s="21">
        <v>48.760907504362997</v>
      </c>
      <c r="H620" s="19">
        <v>3368</v>
      </c>
      <c r="I620" s="19">
        <v>283</v>
      </c>
      <c r="J620" s="19">
        <v>310</v>
      </c>
      <c r="K620" s="22">
        <v>593</v>
      </c>
      <c r="L620" s="21">
        <v>17.606888361045129</v>
      </c>
    </row>
    <row r="621" spans="1:12" ht="14.25" customHeight="1" outlineLevel="1" x14ac:dyDescent="0.2">
      <c r="A621" s="17" t="s">
        <v>1088</v>
      </c>
      <c r="B621" s="23" t="s">
        <v>1089</v>
      </c>
      <c r="C621" s="19">
        <v>3517</v>
      </c>
      <c r="D621" s="19">
        <v>877</v>
      </c>
      <c r="E621" s="19">
        <v>874</v>
      </c>
      <c r="F621" s="20">
        <v>1751</v>
      </c>
      <c r="G621" s="21">
        <v>49.786750071083304</v>
      </c>
      <c r="H621" s="19">
        <v>1442</v>
      </c>
      <c r="I621" s="19">
        <v>107</v>
      </c>
      <c r="J621" s="19">
        <v>108</v>
      </c>
      <c r="K621" s="22">
        <v>215</v>
      </c>
      <c r="L621" s="21">
        <v>14.909847434119278</v>
      </c>
    </row>
    <row r="622" spans="1:12" ht="14.25" customHeight="1" outlineLevel="1" x14ac:dyDescent="0.2">
      <c r="A622" s="17" t="s">
        <v>1090</v>
      </c>
      <c r="B622" s="23" t="s">
        <v>1091</v>
      </c>
      <c r="C622" s="19">
        <v>8404</v>
      </c>
      <c r="D622" s="19">
        <v>3310</v>
      </c>
      <c r="E622" s="19">
        <v>3074</v>
      </c>
      <c r="F622" s="20">
        <v>6384</v>
      </c>
      <c r="G622" s="21">
        <v>75.963826749167069</v>
      </c>
      <c r="H622" s="19">
        <v>2444</v>
      </c>
      <c r="I622" s="19">
        <v>247</v>
      </c>
      <c r="J622" s="19">
        <v>222</v>
      </c>
      <c r="K622" s="22">
        <v>469</v>
      </c>
      <c r="L622" s="21">
        <v>19.189852700490999</v>
      </c>
    </row>
    <row r="623" spans="1:12" ht="14.25" customHeight="1" outlineLevel="1" x14ac:dyDescent="0.2">
      <c r="A623" s="17" t="s">
        <v>1092</v>
      </c>
      <c r="B623" s="23" t="s">
        <v>1093</v>
      </c>
      <c r="C623" s="19">
        <v>1453</v>
      </c>
      <c r="D623" s="19">
        <v>585</v>
      </c>
      <c r="E623" s="19">
        <v>558</v>
      </c>
      <c r="F623" s="20">
        <v>1143</v>
      </c>
      <c r="G623" s="21">
        <v>78.664831383344804</v>
      </c>
      <c r="H623" s="19">
        <v>332</v>
      </c>
      <c r="I623" s="19">
        <v>61</v>
      </c>
      <c r="J623" s="19">
        <v>52</v>
      </c>
      <c r="K623" s="22">
        <v>113</v>
      </c>
      <c r="L623" s="21">
        <v>34.036144578313255</v>
      </c>
    </row>
    <row r="624" spans="1:12" ht="14.25" customHeight="1" outlineLevel="1" x14ac:dyDescent="0.2">
      <c r="A624" s="27" t="s">
        <v>1094</v>
      </c>
      <c r="B624" s="28" t="s">
        <v>1095</v>
      </c>
      <c r="C624" s="29">
        <v>6759</v>
      </c>
      <c r="D624" s="38">
        <v>2400</v>
      </c>
      <c r="E624" s="38">
        <v>2333</v>
      </c>
      <c r="F624" s="38">
        <v>4733</v>
      </c>
      <c r="G624" s="31">
        <v>70.025151649652315</v>
      </c>
      <c r="H624" s="29">
        <v>1868</v>
      </c>
      <c r="I624" s="38">
        <v>169</v>
      </c>
      <c r="J624" s="38">
        <v>153</v>
      </c>
      <c r="K624" s="39">
        <v>322</v>
      </c>
      <c r="L624" s="31">
        <v>17.237687366167023</v>
      </c>
    </row>
    <row r="625" spans="1:12" ht="14.25" customHeight="1" collapsed="1" x14ac:dyDescent="0.2">
      <c r="A625" s="14" t="s">
        <v>1096</v>
      </c>
      <c r="B625" s="8" t="s">
        <v>1097</v>
      </c>
      <c r="C625" s="9">
        <v>72212</v>
      </c>
      <c r="D625" s="9">
        <v>21284</v>
      </c>
      <c r="E625" s="9">
        <v>21431</v>
      </c>
      <c r="F625" s="9">
        <v>42715</v>
      </c>
      <c r="G625" s="25">
        <v>59.152218467844676</v>
      </c>
      <c r="H625" s="9">
        <v>29700</v>
      </c>
      <c r="I625" s="9">
        <v>2738</v>
      </c>
      <c r="J625" s="9">
        <v>2522</v>
      </c>
      <c r="K625" s="16">
        <v>5260</v>
      </c>
      <c r="L625" s="25">
        <v>17.710437710437709</v>
      </c>
    </row>
    <row r="626" spans="1:12" ht="14.25" customHeight="1" outlineLevel="1" x14ac:dyDescent="0.2">
      <c r="A626" s="27" t="s">
        <v>1098</v>
      </c>
      <c r="B626" s="28" t="s">
        <v>1099</v>
      </c>
      <c r="C626" s="29">
        <v>4531</v>
      </c>
      <c r="D626" s="29">
        <v>1288</v>
      </c>
      <c r="E626" s="29">
        <v>2660</v>
      </c>
      <c r="F626" s="29">
        <v>3948</v>
      </c>
      <c r="G626" s="31">
        <v>87.133083204590605</v>
      </c>
      <c r="H626" s="29">
        <v>1766</v>
      </c>
      <c r="I626" s="29">
        <v>49</v>
      </c>
      <c r="J626" s="29">
        <v>107</v>
      </c>
      <c r="K626" s="36">
        <v>156</v>
      </c>
      <c r="L626" s="31">
        <v>8.8335220838052084</v>
      </c>
    </row>
    <row r="627" spans="1:12" ht="14.25" customHeight="1" outlineLevel="1" x14ac:dyDescent="0.2">
      <c r="A627" s="17">
        <v>1704001000</v>
      </c>
      <c r="B627" s="23" t="s">
        <v>1100</v>
      </c>
      <c r="C627" s="19">
        <v>1011</v>
      </c>
      <c r="D627" s="19">
        <v>259</v>
      </c>
      <c r="E627" s="19">
        <v>522</v>
      </c>
      <c r="F627" s="20">
        <v>781</v>
      </c>
      <c r="G627" s="21">
        <v>77.25024727992087</v>
      </c>
      <c r="H627" s="35">
        <v>450</v>
      </c>
      <c r="I627" s="19">
        <v>35</v>
      </c>
      <c r="J627" s="19">
        <v>70</v>
      </c>
      <c r="K627" s="22">
        <v>105</v>
      </c>
      <c r="L627" s="21">
        <v>23.333333333333332</v>
      </c>
    </row>
    <row r="628" spans="1:12" ht="14.25" customHeight="1" outlineLevel="1" x14ac:dyDescent="0.2">
      <c r="A628" s="17">
        <v>1704002000</v>
      </c>
      <c r="B628" s="23" t="s">
        <v>1001</v>
      </c>
      <c r="C628" s="35">
        <v>516</v>
      </c>
      <c r="D628" s="19">
        <v>169</v>
      </c>
      <c r="E628" s="19">
        <v>349</v>
      </c>
      <c r="F628" s="20">
        <v>518</v>
      </c>
      <c r="G628" s="21">
        <v>100.3875968992248</v>
      </c>
      <c r="H628" s="35">
        <v>123</v>
      </c>
      <c r="I628" s="19">
        <v>1</v>
      </c>
      <c r="J628" s="19">
        <v>2</v>
      </c>
      <c r="K628" s="22">
        <v>3</v>
      </c>
      <c r="L628" s="21">
        <v>2.4390243902439024</v>
      </c>
    </row>
    <row r="629" spans="1:12" ht="14.25" customHeight="1" outlineLevel="1" x14ac:dyDescent="0.2">
      <c r="A629" s="17">
        <v>1704003000</v>
      </c>
      <c r="B629" s="23" t="s">
        <v>1101</v>
      </c>
      <c r="C629" s="35">
        <v>691</v>
      </c>
      <c r="D629" s="19">
        <v>221</v>
      </c>
      <c r="E629" s="19">
        <v>502</v>
      </c>
      <c r="F629" s="20">
        <v>723</v>
      </c>
      <c r="G629" s="21">
        <v>104.63096960926195</v>
      </c>
      <c r="H629" s="35">
        <v>275</v>
      </c>
      <c r="I629" s="19">
        <v>3</v>
      </c>
      <c r="J629" s="19">
        <v>9</v>
      </c>
      <c r="K629" s="22">
        <v>12</v>
      </c>
      <c r="L629" s="21">
        <v>4.3636363636363642</v>
      </c>
    </row>
    <row r="630" spans="1:12" ht="14.25" customHeight="1" outlineLevel="1" x14ac:dyDescent="0.2">
      <c r="A630" s="17">
        <v>1704004000</v>
      </c>
      <c r="B630" s="23" t="s">
        <v>1102</v>
      </c>
      <c r="C630" s="35">
        <v>636</v>
      </c>
      <c r="D630" s="19">
        <v>181</v>
      </c>
      <c r="E630" s="19">
        <v>353</v>
      </c>
      <c r="F630" s="20">
        <v>534</v>
      </c>
      <c r="G630" s="21">
        <v>83.962264150943398</v>
      </c>
      <c r="H630" s="35">
        <v>254</v>
      </c>
      <c r="I630" s="19">
        <v>2</v>
      </c>
      <c r="J630" s="19">
        <v>7</v>
      </c>
      <c r="K630" s="22">
        <v>9</v>
      </c>
      <c r="L630" s="21">
        <v>3.5433070866141732</v>
      </c>
    </row>
    <row r="631" spans="1:12" ht="14.25" customHeight="1" outlineLevel="1" x14ac:dyDescent="0.2">
      <c r="A631" s="17">
        <v>1704005000</v>
      </c>
      <c r="B631" s="23" t="s">
        <v>222</v>
      </c>
      <c r="C631" s="35">
        <v>997</v>
      </c>
      <c r="D631" s="19">
        <v>270</v>
      </c>
      <c r="E631" s="19">
        <v>536</v>
      </c>
      <c r="F631" s="20">
        <v>806</v>
      </c>
      <c r="G631" s="21">
        <v>80.842527582748247</v>
      </c>
      <c r="H631" s="35">
        <v>399</v>
      </c>
      <c r="I631" s="19">
        <v>3</v>
      </c>
      <c r="J631" s="19">
        <v>10</v>
      </c>
      <c r="K631" s="22">
        <v>13</v>
      </c>
      <c r="L631" s="21">
        <v>3.2581453634085209</v>
      </c>
    </row>
    <row r="632" spans="1:12" ht="14.25" customHeight="1" outlineLevel="1" x14ac:dyDescent="0.2">
      <c r="A632" s="17">
        <v>1704006000</v>
      </c>
      <c r="B632" s="23" t="s">
        <v>1103</v>
      </c>
      <c r="C632" s="35">
        <v>680</v>
      </c>
      <c r="D632" s="19">
        <v>188</v>
      </c>
      <c r="E632" s="19">
        <v>398</v>
      </c>
      <c r="F632" s="20">
        <v>586</v>
      </c>
      <c r="G632" s="21">
        <v>86.176470588235304</v>
      </c>
      <c r="H632" s="19">
        <v>265</v>
      </c>
      <c r="I632" s="19">
        <v>5</v>
      </c>
      <c r="J632" s="19">
        <v>9</v>
      </c>
      <c r="K632" s="22">
        <v>14</v>
      </c>
      <c r="L632" s="21">
        <v>5.2830188679245289</v>
      </c>
    </row>
    <row r="633" spans="1:12" ht="14.25" customHeight="1" outlineLevel="1" x14ac:dyDescent="0.2">
      <c r="A633" s="27" t="s">
        <v>1104</v>
      </c>
      <c r="B633" s="28" t="s">
        <v>1105</v>
      </c>
      <c r="C633" s="29">
        <v>12749</v>
      </c>
      <c r="D633" s="29">
        <v>3978</v>
      </c>
      <c r="E633" s="29">
        <v>3669</v>
      </c>
      <c r="F633" s="29">
        <v>7647</v>
      </c>
      <c r="G633" s="31">
        <v>59.981174994117183</v>
      </c>
      <c r="H633" s="29">
        <v>4554</v>
      </c>
      <c r="I633" s="29">
        <v>452</v>
      </c>
      <c r="J633" s="29">
        <v>445</v>
      </c>
      <c r="K633" s="36">
        <v>897</v>
      </c>
      <c r="L633" s="31">
        <v>19.696969696969695</v>
      </c>
    </row>
    <row r="634" spans="1:12" ht="14.25" customHeight="1" outlineLevel="1" x14ac:dyDescent="0.2">
      <c r="A634" s="17">
        <v>1705101000</v>
      </c>
      <c r="B634" s="23" t="s">
        <v>1106</v>
      </c>
      <c r="C634" s="35">
        <v>933</v>
      </c>
      <c r="D634" s="19">
        <v>196</v>
      </c>
      <c r="E634" s="19">
        <v>189</v>
      </c>
      <c r="F634" s="20">
        <v>385</v>
      </c>
      <c r="G634" s="21">
        <v>41.264737406216504</v>
      </c>
      <c r="H634" s="35">
        <v>558</v>
      </c>
      <c r="I634" s="19">
        <v>49</v>
      </c>
      <c r="J634" s="19">
        <v>47</v>
      </c>
      <c r="K634" s="22">
        <v>96</v>
      </c>
      <c r="L634" s="21">
        <v>17.20430107526882</v>
      </c>
    </row>
    <row r="635" spans="1:12" ht="14.25" customHeight="1" outlineLevel="1" x14ac:dyDescent="0.2">
      <c r="A635" s="17">
        <v>1705102000</v>
      </c>
      <c r="B635" s="23" t="s">
        <v>1107</v>
      </c>
      <c r="C635" s="35">
        <v>664</v>
      </c>
      <c r="D635" s="19">
        <v>268</v>
      </c>
      <c r="E635" s="19">
        <v>228</v>
      </c>
      <c r="F635" s="20">
        <v>496</v>
      </c>
      <c r="G635" s="21">
        <v>74.698795180722882</v>
      </c>
      <c r="H635" s="35">
        <v>132</v>
      </c>
      <c r="I635" s="19">
        <v>0</v>
      </c>
      <c r="J635" s="19">
        <v>3</v>
      </c>
      <c r="K635" s="22">
        <v>3</v>
      </c>
      <c r="L635" s="21">
        <v>2.2727272727272729</v>
      </c>
    </row>
    <row r="636" spans="1:12" ht="14.25" customHeight="1" outlineLevel="1" x14ac:dyDescent="0.2">
      <c r="A636" s="17">
        <v>1705103000</v>
      </c>
      <c r="B636" s="23" t="s">
        <v>1108</v>
      </c>
      <c r="C636" s="35">
        <v>146</v>
      </c>
      <c r="D636" s="19">
        <v>48</v>
      </c>
      <c r="E636" s="19">
        <v>41</v>
      </c>
      <c r="F636" s="20">
        <v>89</v>
      </c>
      <c r="G636" s="21">
        <v>60.958904109589042</v>
      </c>
      <c r="H636" s="35">
        <v>67</v>
      </c>
      <c r="I636" s="19">
        <v>1</v>
      </c>
      <c r="J636" s="19">
        <v>5</v>
      </c>
      <c r="K636" s="22">
        <v>6</v>
      </c>
      <c r="L636" s="21">
        <v>8.9552238805970141</v>
      </c>
    </row>
    <row r="637" spans="1:12" ht="14.25" customHeight="1" outlineLevel="1" x14ac:dyDescent="0.2">
      <c r="A637" s="17">
        <v>1705104000</v>
      </c>
      <c r="B637" s="23" t="s">
        <v>1109</v>
      </c>
      <c r="C637" s="35">
        <v>259</v>
      </c>
      <c r="D637" s="19">
        <v>54</v>
      </c>
      <c r="E637" s="19">
        <v>77</v>
      </c>
      <c r="F637" s="20">
        <v>131</v>
      </c>
      <c r="G637" s="21">
        <v>50.579150579150578</v>
      </c>
      <c r="H637" s="35">
        <v>108</v>
      </c>
      <c r="I637" s="19">
        <v>1</v>
      </c>
      <c r="J637" s="19">
        <v>2</v>
      </c>
      <c r="K637" s="22">
        <v>3</v>
      </c>
      <c r="L637" s="21">
        <v>2.7777777777777777</v>
      </c>
    </row>
    <row r="638" spans="1:12" ht="14.25" customHeight="1" outlineLevel="1" x14ac:dyDescent="0.2">
      <c r="A638" s="17">
        <v>1705105000</v>
      </c>
      <c r="B638" s="23" t="s">
        <v>1110</v>
      </c>
      <c r="C638" s="19">
        <v>1078</v>
      </c>
      <c r="D638" s="19">
        <v>269</v>
      </c>
      <c r="E638" s="19">
        <v>193</v>
      </c>
      <c r="F638" s="20">
        <v>462</v>
      </c>
      <c r="G638" s="21">
        <v>42.857142857142854</v>
      </c>
      <c r="H638" s="35">
        <v>795</v>
      </c>
      <c r="I638" s="19">
        <v>136</v>
      </c>
      <c r="J638" s="19">
        <v>116</v>
      </c>
      <c r="K638" s="22">
        <v>252</v>
      </c>
      <c r="L638" s="21">
        <v>31.69811320754717</v>
      </c>
    </row>
    <row r="639" spans="1:12" ht="14.25" customHeight="1" outlineLevel="1" x14ac:dyDescent="0.2">
      <c r="A639" s="17">
        <v>1705106000</v>
      </c>
      <c r="B639" s="23" t="s">
        <v>1111</v>
      </c>
      <c r="C639" s="19">
        <v>1096</v>
      </c>
      <c r="D639" s="19">
        <v>402</v>
      </c>
      <c r="E639" s="19">
        <v>386</v>
      </c>
      <c r="F639" s="20">
        <v>788</v>
      </c>
      <c r="G639" s="21">
        <v>71.897810218978094</v>
      </c>
      <c r="H639" s="35">
        <v>348</v>
      </c>
      <c r="I639" s="19">
        <v>10</v>
      </c>
      <c r="J639" s="19">
        <v>9</v>
      </c>
      <c r="K639" s="22">
        <v>19</v>
      </c>
      <c r="L639" s="21">
        <v>5.4597701149425291</v>
      </c>
    </row>
    <row r="640" spans="1:12" ht="14.25" customHeight="1" outlineLevel="1" x14ac:dyDescent="0.2">
      <c r="A640" s="17">
        <v>1705107000</v>
      </c>
      <c r="B640" s="23" t="s">
        <v>1112</v>
      </c>
      <c r="C640" s="35">
        <v>556</v>
      </c>
      <c r="D640" s="19">
        <v>193</v>
      </c>
      <c r="E640" s="19">
        <v>171</v>
      </c>
      <c r="F640" s="20">
        <v>364</v>
      </c>
      <c r="G640" s="21">
        <v>65.467625899280577</v>
      </c>
      <c r="H640" s="35">
        <v>202</v>
      </c>
      <c r="I640" s="19">
        <v>23</v>
      </c>
      <c r="J640" s="19">
        <v>27</v>
      </c>
      <c r="K640" s="22">
        <v>50</v>
      </c>
      <c r="L640" s="21">
        <v>24.752475247524753</v>
      </c>
    </row>
    <row r="641" spans="1:12" ht="14.25" customHeight="1" outlineLevel="1" x14ac:dyDescent="0.2">
      <c r="A641" s="17">
        <v>1705108000</v>
      </c>
      <c r="B641" s="23" t="s">
        <v>99</v>
      </c>
      <c r="C641" s="35">
        <v>990</v>
      </c>
      <c r="D641" s="19">
        <v>224</v>
      </c>
      <c r="E641" s="19">
        <v>202</v>
      </c>
      <c r="F641" s="20">
        <v>426</v>
      </c>
      <c r="G641" s="21">
        <v>43.030303030303031</v>
      </c>
      <c r="H641" s="35">
        <v>638</v>
      </c>
      <c r="I641" s="19">
        <v>98</v>
      </c>
      <c r="J641" s="19">
        <v>111</v>
      </c>
      <c r="K641" s="22">
        <v>209</v>
      </c>
      <c r="L641" s="21">
        <v>32.758620689655174</v>
      </c>
    </row>
    <row r="642" spans="1:12" ht="14.25" customHeight="1" outlineLevel="1" x14ac:dyDescent="0.2">
      <c r="A642" s="17">
        <v>1705109000</v>
      </c>
      <c r="B642" s="23" t="s">
        <v>1113</v>
      </c>
      <c r="C642" s="19">
        <v>2285</v>
      </c>
      <c r="D642" s="19">
        <v>874</v>
      </c>
      <c r="E642" s="19">
        <v>805</v>
      </c>
      <c r="F642" s="20">
        <v>1679</v>
      </c>
      <c r="G642" s="21">
        <v>73.479212253829317</v>
      </c>
      <c r="H642" s="19">
        <v>185</v>
      </c>
      <c r="I642" s="19">
        <v>33</v>
      </c>
      <c r="J642" s="19">
        <v>20</v>
      </c>
      <c r="K642" s="22">
        <v>53</v>
      </c>
      <c r="L642" s="21">
        <v>28.648648648648649</v>
      </c>
    </row>
    <row r="643" spans="1:12" ht="14.25" customHeight="1" outlineLevel="1" x14ac:dyDescent="0.2">
      <c r="A643" s="17">
        <v>1705110000</v>
      </c>
      <c r="B643" s="23" t="s">
        <v>775</v>
      </c>
      <c r="C643" s="19">
        <v>3688</v>
      </c>
      <c r="D643" s="19">
        <v>1113</v>
      </c>
      <c r="E643" s="19">
        <v>1060</v>
      </c>
      <c r="F643" s="20">
        <v>2173</v>
      </c>
      <c r="G643" s="21">
        <v>58.920824295010846</v>
      </c>
      <c r="H643" s="19">
        <v>1003</v>
      </c>
      <c r="I643" s="19">
        <v>74</v>
      </c>
      <c r="J643" s="19">
        <v>72</v>
      </c>
      <c r="K643" s="22">
        <v>146</v>
      </c>
      <c r="L643" s="21">
        <v>14.556331006979061</v>
      </c>
    </row>
    <row r="644" spans="1:12" ht="14.25" customHeight="1" outlineLevel="1" x14ac:dyDescent="0.2">
      <c r="A644" s="17">
        <v>1705111000</v>
      </c>
      <c r="B644" s="23" t="s">
        <v>222</v>
      </c>
      <c r="C644" s="19">
        <v>1054</v>
      </c>
      <c r="D644" s="19">
        <v>337</v>
      </c>
      <c r="E644" s="19">
        <v>317</v>
      </c>
      <c r="F644" s="20">
        <v>654</v>
      </c>
      <c r="G644" s="21">
        <v>62.049335863377607</v>
      </c>
      <c r="H644" s="19">
        <v>518</v>
      </c>
      <c r="I644" s="19">
        <v>27</v>
      </c>
      <c r="J644" s="19">
        <v>33</v>
      </c>
      <c r="K644" s="22">
        <v>60</v>
      </c>
      <c r="L644" s="21">
        <v>11.583011583011583</v>
      </c>
    </row>
    <row r="645" spans="1:12" ht="14.25" customHeight="1" outlineLevel="1" x14ac:dyDescent="0.2">
      <c r="A645" s="27" t="s">
        <v>1114</v>
      </c>
      <c r="B645" s="28" t="s">
        <v>1115</v>
      </c>
      <c r="C645" s="29">
        <v>20606</v>
      </c>
      <c r="D645" s="29">
        <v>6226</v>
      </c>
      <c r="E645" s="29">
        <v>5772</v>
      </c>
      <c r="F645" s="29">
        <v>11998</v>
      </c>
      <c r="G645" s="31">
        <v>58.22575948752791</v>
      </c>
      <c r="H645" s="29">
        <v>8034</v>
      </c>
      <c r="I645" s="29">
        <v>283</v>
      </c>
      <c r="J645" s="29">
        <v>252</v>
      </c>
      <c r="K645" s="36">
        <v>535</v>
      </c>
      <c r="L645" s="31">
        <v>6.659198406771222</v>
      </c>
    </row>
    <row r="646" spans="1:12" ht="14.25" customHeight="1" outlineLevel="1" x14ac:dyDescent="0.2">
      <c r="A646" s="17">
        <v>1705201000</v>
      </c>
      <c r="B646" s="23" t="s">
        <v>1116</v>
      </c>
      <c r="C646" s="35">
        <v>863</v>
      </c>
      <c r="D646" s="19">
        <v>264</v>
      </c>
      <c r="E646" s="19">
        <v>256</v>
      </c>
      <c r="F646" s="20">
        <v>520</v>
      </c>
      <c r="G646" s="21">
        <v>60.25492468134415</v>
      </c>
      <c r="H646" s="35">
        <v>277</v>
      </c>
      <c r="I646" s="19">
        <v>10</v>
      </c>
      <c r="J646" s="19">
        <v>8</v>
      </c>
      <c r="K646" s="22">
        <v>18</v>
      </c>
      <c r="L646" s="21">
        <v>6.4981949458483745</v>
      </c>
    </row>
    <row r="647" spans="1:12" ht="14.25" customHeight="1" outlineLevel="1" x14ac:dyDescent="0.2">
      <c r="A647" s="17">
        <v>1705202000</v>
      </c>
      <c r="B647" s="23" t="s">
        <v>1117</v>
      </c>
      <c r="C647" s="35">
        <v>971</v>
      </c>
      <c r="D647" s="19">
        <v>323</v>
      </c>
      <c r="E647" s="19">
        <v>310</v>
      </c>
      <c r="F647" s="20">
        <v>633</v>
      </c>
      <c r="G647" s="21">
        <v>65.190525231719874</v>
      </c>
      <c r="H647" s="19">
        <v>358</v>
      </c>
      <c r="I647" s="19">
        <v>30</v>
      </c>
      <c r="J647" s="19">
        <v>25</v>
      </c>
      <c r="K647" s="22">
        <v>55</v>
      </c>
      <c r="L647" s="21">
        <v>15.363128491620111</v>
      </c>
    </row>
    <row r="648" spans="1:12" ht="14.25" customHeight="1" outlineLevel="1" x14ac:dyDescent="0.2">
      <c r="A648" s="17">
        <v>1705203000</v>
      </c>
      <c r="B648" s="23" t="s">
        <v>1118</v>
      </c>
      <c r="C648" s="19">
        <v>2082</v>
      </c>
      <c r="D648" s="19">
        <v>618</v>
      </c>
      <c r="E648" s="19">
        <v>573</v>
      </c>
      <c r="F648" s="20">
        <v>1191</v>
      </c>
      <c r="G648" s="21">
        <v>57.204610951008647</v>
      </c>
      <c r="H648" s="19">
        <v>1023</v>
      </c>
      <c r="I648" s="19">
        <v>10</v>
      </c>
      <c r="J648" s="19">
        <v>14</v>
      </c>
      <c r="K648" s="22">
        <v>24</v>
      </c>
      <c r="L648" s="21">
        <v>2.3460410557184752</v>
      </c>
    </row>
    <row r="649" spans="1:12" ht="14.25" customHeight="1" outlineLevel="1" x14ac:dyDescent="0.2">
      <c r="A649" s="17">
        <v>1705204000</v>
      </c>
      <c r="B649" s="23" t="s">
        <v>1119</v>
      </c>
      <c r="C649" s="19">
        <v>1242</v>
      </c>
      <c r="D649" s="19">
        <v>415</v>
      </c>
      <c r="E649" s="19">
        <v>364</v>
      </c>
      <c r="F649" s="20">
        <v>779</v>
      </c>
      <c r="G649" s="21">
        <v>62.721417069243159</v>
      </c>
      <c r="H649" s="19">
        <v>425</v>
      </c>
      <c r="I649" s="19">
        <v>9</v>
      </c>
      <c r="J649" s="19">
        <v>8</v>
      </c>
      <c r="K649" s="22">
        <v>17</v>
      </c>
      <c r="L649" s="21">
        <v>4</v>
      </c>
    </row>
    <row r="650" spans="1:12" ht="14.25" customHeight="1" outlineLevel="1" x14ac:dyDescent="0.2">
      <c r="A650" s="17">
        <v>1705205000</v>
      </c>
      <c r="B650" s="23" t="s">
        <v>1120</v>
      </c>
      <c r="C650" s="19">
        <v>2989</v>
      </c>
      <c r="D650" s="19">
        <v>960</v>
      </c>
      <c r="E650" s="19">
        <v>863</v>
      </c>
      <c r="F650" s="20">
        <v>1823</v>
      </c>
      <c r="G650" s="21">
        <v>60.990297758447639</v>
      </c>
      <c r="H650" s="19">
        <v>1050</v>
      </c>
      <c r="I650" s="19">
        <v>0</v>
      </c>
      <c r="J650" s="19">
        <v>0</v>
      </c>
      <c r="K650" s="22">
        <v>0</v>
      </c>
      <c r="L650" s="21">
        <v>0</v>
      </c>
    </row>
    <row r="651" spans="1:12" ht="14.25" customHeight="1" outlineLevel="1" x14ac:dyDescent="0.2">
      <c r="A651" s="17">
        <v>1705206000</v>
      </c>
      <c r="B651" s="23" t="s">
        <v>1121</v>
      </c>
      <c r="C651" s="19">
        <v>1145</v>
      </c>
      <c r="D651" s="19">
        <v>341</v>
      </c>
      <c r="E651" s="19">
        <v>332</v>
      </c>
      <c r="F651" s="20">
        <v>673</v>
      </c>
      <c r="G651" s="21">
        <v>58.777292576419214</v>
      </c>
      <c r="H651" s="35">
        <v>510</v>
      </c>
      <c r="I651" s="19">
        <v>21</v>
      </c>
      <c r="J651" s="19">
        <v>17</v>
      </c>
      <c r="K651" s="22">
        <v>38</v>
      </c>
      <c r="L651" s="21">
        <v>7.4509803921568629</v>
      </c>
    </row>
    <row r="652" spans="1:12" ht="14.25" customHeight="1" outlineLevel="1" x14ac:dyDescent="0.2">
      <c r="A652" s="17">
        <v>1705207000</v>
      </c>
      <c r="B652" s="23" t="s">
        <v>1122</v>
      </c>
      <c r="C652" s="19">
        <v>1638</v>
      </c>
      <c r="D652" s="19">
        <v>417</v>
      </c>
      <c r="E652" s="19">
        <v>399</v>
      </c>
      <c r="F652" s="20">
        <v>816</v>
      </c>
      <c r="G652" s="21">
        <v>49.816849816849818</v>
      </c>
      <c r="H652" s="35">
        <v>810</v>
      </c>
      <c r="I652" s="19">
        <v>52</v>
      </c>
      <c r="J652" s="19">
        <v>46</v>
      </c>
      <c r="K652" s="22">
        <v>98</v>
      </c>
      <c r="L652" s="21">
        <v>12.098765432098766</v>
      </c>
    </row>
    <row r="653" spans="1:12" ht="14.25" customHeight="1" outlineLevel="1" x14ac:dyDescent="0.2">
      <c r="A653" s="17">
        <v>1705208000</v>
      </c>
      <c r="B653" s="23" t="s">
        <v>1123</v>
      </c>
      <c r="C653" s="19">
        <v>2344</v>
      </c>
      <c r="D653" s="19">
        <v>683</v>
      </c>
      <c r="E653" s="19">
        <v>599</v>
      </c>
      <c r="F653" s="20">
        <v>1282</v>
      </c>
      <c r="G653" s="21">
        <v>54.69283276450512</v>
      </c>
      <c r="H653" s="35">
        <v>891</v>
      </c>
      <c r="I653" s="19">
        <v>18</v>
      </c>
      <c r="J653" s="19">
        <v>14</v>
      </c>
      <c r="K653" s="22">
        <v>32</v>
      </c>
      <c r="L653" s="21">
        <v>3.5914702581369253</v>
      </c>
    </row>
    <row r="654" spans="1:12" ht="14.25" customHeight="1" outlineLevel="1" x14ac:dyDescent="0.2">
      <c r="A654" s="17">
        <v>1705209000</v>
      </c>
      <c r="B654" s="23" t="s">
        <v>1124</v>
      </c>
      <c r="C654" s="19">
        <v>1815</v>
      </c>
      <c r="D654" s="19">
        <v>518</v>
      </c>
      <c r="E654" s="19">
        <v>461</v>
      </c>
      <c r="F654" s="20">
        <v>979</v>
      </c>
      <c r="G654" s="21">
        <v>53.939393939393945</v>
      </c>
      <c r="H654" s="35">
        <v>762</v>
      </c>
      <c r="I654" s="19">
        <v>29</v>
      </c>
      <c r="J654" s="19">
        <v>29</v>
      </c>
      <c r="K654" s="22">
        <v>58</v>
      </c>
      <c r="L654" s="21">
        <v>7.6115485564304457</v>
      </c>
    </row>
    <row r="655" spans="1:12" ht="14.25" customHeight="1" outlineLevel="1" x14ac:dyDescent="0.2">
      <c r="A655" s="17">
        <v>1705210000</v>
      </c>
      <c r="B655" s="23" t="s">
        <v>1125</v>
      </c>
      <c r="C655" s="35">
        <v>648</v>
      </c>
      <c r="D655" s="19">
        <v>187</v>
      </c>
      <c r="E655" s="19">
        <v>195</v>
      </c>
      <c r="F655" s="20">
        <v>382</v>
      </c>
      <c r="G655" s="21">
        <v>58.950617283950614</v>
      </c>
      <c r="H655" s="35">
        <v>260</v>
      </c>
      <c r="I655" s="19">
        <v>22</v>
      </c>
      <c r="J655" s="19">
        <v>27</v>
      </c>
      <c r="K655" s="22">
        <v>49</v>
      </c>
      <c r="L655" s="21">
        <v>18.846153846153847</v>
      </c>
    </row>
    <row r="656" spans="1:12" ht="14.25" customHeight="1" outlineLevel="1" x14ac:dyDescent="0.2">
      <c r="A656" s="17">
        <v>1705211000</v>
      </c>
      <c r="B656" s="23" t="s">
        <v>1126</v>
      </c>
      <c r="C656" s="35">
        <v>966</v>
      </c>
      <c r="D656" s="19">
        <v>285</v>
      </c>
      <c r="E656" s="19">
        <v>243</v>
      </c>
      <c r="F656" s="20">
        <v>528</v>
      </c>
      <c r="G656" s="21">
        <v>54.658385093167702</v>
      </c>
      <c r="H656" s="35">
        <v>443</v>
      </c>
      <c r="I656" s="19">
        <v>19</v>
      </c>
      <c r="J656" s="19">
        <v>11</v>
      </c>
      <c r="K656" s="22">
        <v>30</v>
      </c>
      <c r="L656" s="21">
        <v>6.772009029345373</v>
      </c>
    </row>
    <row r="657" spans="1:12" ht="14.25" customHeight="1" outlineLevel="1" x14ac:dyDescent="0.2">
      <c r="A657" s="17">
        <v>1705212000</v>
      </c>
      <c r="B657" s="23" t="s">
        <v>498</v>
      </c>
      <c r="C657" s="19">
        <v>1427</v>
      </c>
      <c r="D657" s="19">
        <v>543</v>
      </c>
      <c r="E657" s="19">
        <v>553</v>
      </c>
      <c r="F657" s="20">
        <v>1096</v>
      </c>
      <c r="G657" s="21">
        <v>76.804484933426764</v>
      </c>
      <c r="H657" s="35">
        <v>119</v>
      </c>
      <c r="I657" s="19">
        <v>0</v>
      </c>
      <c r="J657" s="19">
        <v>0</v>
      </c>
      <c r="K657" s="22">
        <v>0</v>
      </c>
      <c r="L657" s="21">
        <v>0</v>
      </c>
    </row>
    <row r="658" spans="1:12" ht="14.25" customHeight="1" outlineLevel="1" x14ac:dyDescent="0.2">
      <c r="A658" s="17">
        <v>1705213000</v>
      </c>
      <c r="B658" s="23" t="s">
        <v>1127</v>
      </c>
      <c r="C658" s="35">
        <v>432</v>
      </c>
      <c r="D658" s="19">
        <v>94</v>
      </c>
      <c r="E658" s="19">
        <v>94</v>
      </c>
      <c r="F658" s="20">
        <v>188</v>
      </c>
      <c r="G658" s="21">
        <v>43.518518518518519</v>
      </c>
      <c r="H658" s="35">
        <v>252</v>
      </c>
      <c r="I658" s="19">
        <v>18</v>
      </c>
      <c r="J658" s="19">
        <v>20</v>
      </c>
      <c r="K658" s="22">
        <v>38</v>
      </c>
      <c r="L658" s="21">
        <v>15.079365079365079</v>
      </c>
    </row>
    <row r="659" spans="1:12" ht="14.25" customHeight="1" outlineLevel="1" x14ac:dyDescent="0.2">
      <c r="A659" s="17">
        <v>1705214000</v>
      </c>
      <c r="B659" s="23" t="s">
        <v>1128</v>
      </c>
      <c r="C659" s="35">
        <v>881</v>
      </c>
      <c r="D659" s="19">
        <v>259</v>
      </c>
      <c r="E659" s="19">
        <v>219</v>
      </c>
      <c r="F659" s="20">
        <v>478</v>
      </c>
      <c r="G659" s="21">
        <v>54.256526674233832</v>
      </c>
      <c r="H659" s="35">
        <v>440</v>
      </c>
      <c r="I659" s="19">
        <v>27</v>
      </c>
      <c r="J659" s="19">
        <v>23</v>
      </c>
      <c r="K659" s="22">
        <v>50</v>
      </c>
      <c r="L659" s="21">
        <v>11.363636363636363</v>
      </c>
    </row>
    <row r="660" spans="1:12" ht="14.25" customHeight="1" outlineLevel="1" x14ac:dyDescent="0.2">
      <c r="A660" s="17">
        <v>1705215000</v>
      </c>
      <c r="B660" s="23" t="s">
        <v>773</v>
      </c>
      <c r="C660" s="19">
        <v>1163</v>
      </c>
      <c r="D660" s="19">
        <v>319</v>
      </c>
      <c r="E660" s="19">
        <v>311</v>
      </c>
      <c r="F660" s="20">
        <v>630</v>
      </c>
      <c r="G660" s="21">
        <v>54.170249355116084</v>
      </c>
      <c r="H660" s="19">
        <v>414</v>
      </c>
      <c r="I660" s="19">
        <v>18</v>
      </c>
      <c r="J660" s="19">
        <v>10</v>
      </c>
      <c r="K660" s="22">
        <v>28</v>
      </c>
      <c r="L660" s="21">
        <v>6.7632850241545892</v>
      </c>
    </row>
    <row r="661" spans="1:12" ht="14.25" customHeight="1" outlineLevel="1" x14ac:dyDescent="0.2">
      <c r="A661" s="27" t="s">
        <v>1129</v>
      </c>
      <c r="B661" s="28" t="s">
        <v>1130</v>
      </c>
      <c r="C661" s="29">
        <v>22257</v>
      </c>
      <c r="D661" s="29">
        <v>6341</v>
      </c>
      <c r="E661" s="29">
        <v>5959</v>
      </c>
      <c r="F661" s="29">
        <v>12300</v>
      </c>
      <c r="G661" s="31">
        <v>55.263512602776657</v>
      </c>
      <c r="H661" s="29">
        <v>10657</v>
      </c>
      <c r="I661" s="29">
        <v>1318</v>
      </c>
      <c r="J661" s="29">
        <v>1125</v>
      </c>
      <c r="K661" s="36">
        <v>2443</v>
      </c>
      <c r="L661" s="31">
        <v>22.923899784179412</v>
      </c>
    </row>
    <row r="662" spans="1:12" ht="14.25" customHeight="1" outlineLevel="1" x14ac:dyDescent="0.2">
      <c r="A662" s="17">
        <v>1705301000</v>
      </c>
      <c r="B662" s="23" t="s">
        <v>1131</v>
      </c>
      <c r="C662" s="35">
        <v>771</v>
      </c>
      <c r="D662" s="19">
        <v>206</v>
      </c>
      <c r="E662" s="19">
        <v>226</v>
      </c>
      <c r="F662" s="20">
        <v>432</v>
      </c>
      <c r="G662" s="21">
        <v>56.031128404669261</v>
      </c>
      <c r="H662" s="35">
        <v>249</v>
      </c>
      <c r="I662" s="19">
        <v>36</v>
      </c>
      <c r="J662" s="19">
        <v>18</v>
      </c>
      <c r="K662" s="22">
        <v>54</v>
      </c>
      <c r="L662" s="21">
        <v>21.686746987951807</v>
      </c>
    </row>
    <row r="663" spans="1:12" ht="14.25" customHeight="1" outlineLevel="1" x14ac:dyDescent="0.2">
      <c r="A663" s="17">
        <v>1705302000</v>
      </c>
      <c r="B663" s="23" t="s">
        <v>1132</v>
      </c>
      <c r="C663" s="35">
        <v>248</v>
      </c>
      <c r="D663" s="19">
        <v>67</v>
      </c>
      <c r="E663" s="19">
        <v>54</v>
      </c>
      <c r="F663" s="20">
        <v>121</v>
      </c>
      <c r="G663" s="21">
        <v>48.79032258064516</v>
      </c>
      <c r="H663" s="35">
        <v>147</v>
      </c>
      <c r="I663" s="19">
        <v>29</v>
      </c>
      <c r="J663" s="19">
        <v>21</v>
      </c>
      <c r="K663" s="22">
        <v>50</v>
      </c>
      <c r="L663" s="21">
        <v>34.013605442176868</v>
      </c>
    </row>
    <row r="664" spans="1:12" ht="14.25" customHeight="1" outlineLevel="1" x14ac:dyDescent="0.2">
      <c r="A664" s="17">
        <v>1705303000</v>
      </c>
      <c r="B664" s="23" t="s">
        <v>1133</v>
      </c>
      <c r="C664" s="35">
        <v>337</v>
      </c>
      <c r="D664" s="19">
        <v>60</v>
      </c>
      <c r="E664" s="19">
        <v>66</v>
      </c>
      <c r="F664" s="20">
        <v>126</v>
      </c>
      <c r="G664" s="21">
        <v>37.388724035608305</v>
      </c>
      <c r="H664" s="19">
        <v>159</v>
      </c>
      <c r="I664" s="19">
        <v>6</v>
      </c>
      <c r="J664" s="19">
        <v>2</v>
      </c>
      <c r="K664" s="22">
        <v>8</v>
      </c>
      <c r="L664" s="21">
        <v>5.0314465408805038</v>
      </c>
    </row>
    <row r="665" spans="1:12" ht="14.25" customHeight="1" outlineLevel="1" x14ac:dyDescent="0.2">
      <c r="A665" s="17">
        <v>1705304000</v>
      </c>
      <c r="B665" s="23" t="s">
        <v>1134</v>
      </c>
      <c r="C665" s="19">
        <v>1372</v>
      </c>
      <c r="D665" s="19">
        <v>192</v>
      </c>
      <c r="E665" s="19">
        <v>174</v>
      </c>
      <c r="F665" s="20">
        <v>366</v>
      </c>
      <c r="G665" s="21">
        <v>26.676384839650147</v>
      </c>
      <c r="H665" s="19">
        <v>1171</v>
      </c>
      <c r="I665" s="19">
        <v>75</v>
      </c>
      <c r="J665" s="19">
        <v>78</v>
      </c>
      <c r="K665" s="22">
        <v>153</v>
      </c>
      <c r="L665" s="21">
        <v>13.065755764304013</v>
      </c>
    </row>
    <row r="666" spans="1:12" ht="14.25" customHeight="1" outlineLevel="1" x14ac:dyDescent="0.2">
      <c r="A666" s="17">
        <v>1705305000</v>
      </c>
      <c r="B666" s="23" t="s">
        <v>1135</v>
      </c>
      <c r="C666" s="19">
        <v>2224</v>
      </c>
      <c r="D666" s="19">
        <v>769</v>
      </c>
      <c r="E666" s="19">
        <v>712</v>
      </c>
      <c r="F666" s="20">
        <v>1481</v>
      </c>
      <c r="G666" s="21">
        <v>66.591726618705039</v>
      </c>
      <c r="H666" s="35">
        <v>785</v>
      </c>
      <c r="I666" s="19">
        <v>116</v>
      </c>
      <c r="J666" s="19">
        <v>107</v>
      </c>
      <c r="K666" s="22">
        <v>223</v>
      </c>
      <c r="L666" s="21">
        <v>28.407643312101911</v>
      </c>
    </row>
    <row r="667" spans="1:12" ht="14.25" customHeight="1" outlineLevel="1" x14ac:dyDescent="0.2">
      <c r="A667" s="17">
        <v>1705306000</v>
      </c>
      <c r="B667" s="23" t="s">
        <v>1136</v>
      </c>
      <c r="C667" s="19">
        <v>1550</v>
      </c>
      <c r="D667" s="19">
        <v>585</v>
      </c>
      <c r="E667" s="19">
        <v>560</v>
      </c>
      <c r="F667" s="20">
        <v>1145</v>
      </c>
      <c r="G667" s="21">
        <v>73.870967741935488</v>
      </c>
      <c r="H667" s="35">
        <v>386</v>
      </c>
      <c r="I667" s="19">
        <v>98</v>
      </c>
      <c r="J667" s="19">
        <v>92</v>
      </c>
      <c r="K667" s="22">
        <v>190</v>
      </c>
      <c r="L667" s="21">
        <v>49.222797927461137</v>
      </c>
    </row>
    <row r="668" spans="1:12" ht="14.25" customHeight="1" outlineLevel="1" x14ac:dyDescent="0.2">
      <c r="A668" s="17">
        <v>1705307000</v>
      </c>
      <c r="B668" s="23" t="s">
        <v>1137</v>
      </c>
      <c r="C668" s="35">
        <v>725</v>
      </c>
      <c r="D668" s="19">
        <v>128</v>
      </c>
      <c r="E668" s="19">
        <v>100</v>
      </c>
      <c r="F668" s="20">
        <v>228</v>
      </c>
      <c r="G668" s="21">
        <v>31.448275862068964</v>
      </c>
      <c r="H668" s="35">
        <v>449</v>
      </c>
      <c r="I668" s="19">
        <v>35</v>
      </c>
      <c r="J668" s="19">
        <v>29</v>
      </c>
      <c r="K668" s="22">
        <v>64</v>
      </c>
      <c r="L668" s="21">
        <v>14.253897550111358</v>
      </c>
    </row>
    <row r="669" spans="1:12" ht="14.25" customHeight="1" outlineLevel="1" x14ac:dyDescent="0.2">
      <c r="A669" s="17">
        <v>1705308000</v>
      </c>
      <c r="B669" s="23" t="s">
        <v>1138</v>
      </c>
      <c r="C669" s="35">
        <v>119</v>
      </c>
      <c r="D669" s="19">
        <v>19</v>
      </c>
      <c r="E669" s="19">
        <v>35</v>
      </c>
      <c r="F669" s="20">
        <v>54</v>
      </c>
      <c r="G669" s="21">
        <v>45.378151260504204</v>
      </c>
      <c r="H669" s="35">
        <v>75</v>
      </c>
      <c r="I669" s="19">
        <v>3</v>
      </c>
      <c r="J669" s="19">
        <v>3</v>
      </c>
      <c r="K669" s="22">
        <v>6</v>
      </c>
      <c r="L669" s="21">
        <v>8</v>
      </c>
    </row>
    <row r="670" spans="1:12" ht="14.25" customHeight="1" outlineLevel="1" x14ac:dyDescent="0.2">
      <c r="A670" s="17">
        <v>1705309000</v>
      </c>
      <c r="B670" s="23" t="s">
        <v>1139</v>
      </c>
      <c r="C670" s="19">
        <v>1802</v>
      </c>
      <c r="D670" s="19">
        <v>655</v>
      </c>
      <c r="E670" s="19">
        <v>602</v>
      </c>
      <c r="F670" s="20">
        <v>1257</v>
      </c>
      <c r="G670" s="21">
        <v>69.755826859045499</v>
      </c>
      <c r="H670" s="35">
        <v>442</v>
      </c>
      <c r="I670" s="19">
        <v>8</v>
      </c>
      <c r="J670" s="19">
        <v>7</v>
      </c>
      <c r="K670" s="22">
        <v>15</v>
      </c>
      <c r="L670" s="21">
        <v>3.3936651583710407</v>
      </c>
    </row>
    <row r="671" spans="1:12" ht="14.25" customHeight="1" outlineLevel="1" x14ac:dyDescent="0.2">
      <c r="A671" s="17">
        <v>1705310000</v>
      </c>
      <c r="B671" s="23" t="s">
        <v>1140</v>
      </c>
      <c r="C671" s="35">
        <v>489</v>
      </c>
      <c r="D671" s="19">
        <v>101</v>
      </c>
      <c r="E671" s="19">
        <v>96</v>
      </c>
      <c r="F671" s="20">
        <v>197</v>
      </c>
      <c r="G671" s="21">
        <v>40.286298568507156</v>
      </c>
      <c r="H671" s="35">
        <v>247</v>
      </c>
      <c r="I671" s="19">
        <v>41</v>
      </c>
      <c r="J671" s="19">
        <v>34</v>
      </c>
      <c r="K671" s="22">
        <v>75</v>
      </c>
      <c r="L671" s="21">
        <v>30.364372469635626</v>
      </c>
    </row>
    <row r="672" spans="1:12" ht="14.25" customHeight="1" outlineLevel="1" x14ac:dyDescent="0.2">
      <c r="A672" s="17">
        <v>1705311000</v>
      </c>
      <c r="B672" s="23" t="s">
        <v>1141</v>
      </c>
      <c r="C672" s="35">
        <v>529</v>
      </c>
      <c r="D672" s="19">
        <v>114</v>
      </c>
      <c r="E672" s="19">
        <v>104</v>
      </c>
      <c r="F672" s="20">
        <v>218</v>
      </c>
      <c r="G672" s="21">
        <v>41.209829867674856</v>
      </c>
      <c r="H672" s="35">
        <v>242</v>
      </c>
      <c r="I672" s="19">
        <v>31</v>
      </c>
      <c r="J672" s="19">
        <v>28</v>
      </c>
      <c r="K672" s="22">
        <v>59</v>
      </c>
      <c r="L672" s="21">
        <v>24.380165289256198</v>
      </c>
    </row>
    <row r="673" spans="1:12" ht="14.25" customHeight="1" outlineLevel="1" x14ac:dyDescent="0.2">
      <c r="A673" s="17">
        <v>1705312000</v>
      </c>
      <c r="B673" s="23" t="s">
        <v>1142</v>
      </c>
      <c r="C673" s="19">
        <v>1254</v>
      </c>
      <c r="D673" s="19">
        <v>414</v>
      </c>
      <c r="E673" s="19">
        <v>342</v>
      </c>
      <c r="F673" s="20">
        <v>756</v>
      </c>
      <c r="G673" s="21">
        <v>60.28708133971292</v>
      </c>
      <c r="H673" s="35">
        <v>572</v>
      </c>
      <c r="I673" s="19">
        <v>97</v>
      </c>
      <c r="J673" s="19">
        <v>83</v>
      </c>
      <c r="K673" s="22">
        <v>180</v>
      </c>
      <c r="L673" s="21">
        <v>31.46853146853147</v>
      </c>
    </row>
    <row r="674" spans="1:12" ht="14.25" customHeight="1" outlineLevel="1" x14ac:dyDescent="0.2">
      <c r="A674" s="17">
        <v>1705313000</v>
      </c>
      <c r="B674" s="23" t="s">
        <v>1143</v>
      </c>
      <c r="C674" s="35">
        <v>390</v>
      </c>
      <c r="D674" s="19">
        <v>85</v>
      </c>
      <c r="E674" s="19">
        <v>85</v>
      </c>
      <c r="F674" s="20">
        <v>170</v>
      </c>
      <c r="G674" s="21">
        <v>43.589743589743591</v>
      </c>
      <c r="H674" s="35">
        <v>179</v>
      </c>
      <c r="I674" s="19">
        <v>5</v>
      </c>
      <c r="J674" s="19">
        <v>7</v>
      </c>
      <c r="K674" s="22">
        <v>12</v>
      </c>
      <c r="L674" s="21">
        <v>6.7039106145251397</v>
      </c>
    </row>
    <row r="675" spans="1:12" ht="14.25" customHeight="1" outlineLevel="1" x14ac:dyDescent="0.2">
      <c r="A675" s="17">
        <v>1705314000</v>
      </c>
      <c r="B675" s="23" t="s">
        <v>1110</v>
      </c>
      <c r="C675" s="35">
        <v>212</v>
      </c>
      <c r="D675" s="19">
        <v>64</v>
      </c>
      <c r="E675" s="19">
        <v>65</v>
      </c>
      <c r="F675" s="20">
        <v>129</v>
      </c>
      <c r="G675" s="21">
        <v>60.84905660377359</v>
      </c>
      <c r="H675" s="35">
        <v>60</v>
      </c>
      <c r="I675" s="19">
        <v>5</v>
      </c>
      <c r="J675" s="19">
        <v>5</v>
      </c>
      <c r="K675" s="22">
        <v>10</v>
      </c>
      <c r="L675" s="21">
        <v>16.666666666666664</v>
      </c>
    </row>
    <row r="676" spans="1:12" ht="14.25" customHeight="1" outlineLevel="1" x14ac:dyDescent="0.2">
      <c r="A676" s="17">
        <v>1705315000</v>
      </c>
      <c r="B676" s="23" t="s">
        <v>1144</v>
      </c>
      <c r="C676" s="19">
        <v>1560</v>
      </c>
      <c r="D676" s="19">
        <v>451</v>
      </c>
      <c r="E676" s="19">
        <v>439</v>
      </c>
      <c r="F676" s="20">
        <v>890</v>
      </c>
      <c r="G676" s="21">
        <v>57.051282051282051</v>
      </c>
      <c r="H676" s="35">
        <v>768</v>
      </c>
      <c r="I676" s="19">
        <v>160</v>
      </c>
      <c r="J676" s="19">
        <v>150</v>
      </c>
      <c r="K676" s="22">
        <v>310</v>
      </c>
      <c r="L676" s="21">
        <v>40.364583333333329</v>
      </c>
    </row>
    <row r="677" spans="1:12" ht="14.25" customHeight="1" outlineLevel="1" x14ac:dyDescent="0.2">
      <c r="A677" s="17">
        <v>1705317000</v>
      </c>
      <c r="B677" s="23" t="s">
        <v>491</v>
      </c>
      <c r="C677" s="19">
        <v>1634</v>
      </c>
      <c r="D677" s="19">
        <v>397</v>
      </c>
      <c r="E677" s="19">
        <v>372</v>
      </c>
      <c r="F677" s="20">
        <v>769</v>
      </c>
      <c r="G677" s="21">
        <v>47.062423500611992</v>
      </c>
      <c r="H677" s="35">
        <v>989</v>
      </c>
      <c r="I677" s="19">
        <v>77</v>
      </c>
      <c r="J677" s="19">
        <v>65</v>
      </c>
      <c r="K677" s="22">
        <v>142</v>
      </c>
      <c r="L677" s="21">
        <v>14.35793731041456</v>
      </c>
    </row>
    <row r="678" spans="1:12" ht="14.25" customHeight="1" outlineLevel="1" x14ac:dyDescent="0.2">
      <c r="A678" s="17">
        <v>1705318000</v>
      </c>
      <c r="B678" s="23" t="s">
        <v>498</v>
      </c>
      <c r="C678" s="19">
        <v>1533</v>
      </c>
      <c r="D678" s="19">
        <v>365</v>
      </c>
      <c r="E678" s="19">
        <v>353</v>
      </c>
      <c r="F678" s="20">
        <v>718</v>
      </c>
      <c r="G678" s="21">
        <v>46.836268754076968</v>
      </c>
      <c r="H678" s="35">
        <v>931</v>
      </c>
      <c r="I678" s="19">
        <v>141</v>
      </c>
      <c r="J678" s="19">
        <v>123</v>
      </c>
      <c r="K678" s="22">
        <v>264</v>
      </c>
      <c r="L678" s="21">
        <v>28.356605800214822</v>
      </c>
    </row>
    <row r="679" spans="1:12" ht="14.25" customHeight="1" outlineLevel="1" x14ac:dyDescent="0.2">
      <c r="A679" s="17">
        <v>1705319000</v>
      </c>
      <c r="B679" s="23" t="s">
        <v>216</v>
      </c>
      <c r="C679" s="35">
        <v>771</v>
      </c>
      <c r="D679" s="19">
        <v>235</v>
      </c>
      <c r="E679" s="19">
        <v>214</v>
      </c>
      <c r="F679" s="20">
        <v>449</v>
      </c>
      <c r="G679" s="21">
        <v>58.2360570687419</v>
      </c>
      <c r="H679" s="35">
        <v>291</v>
      </c>
      <c r="I679" s="19">
        <v>15</v>
      </c>
      <c r="J679" s="19">
        <v>6</v>
      </c>
      <c r="K679" s="22">
        <v>21</v>
      </c>
      <c r="L679" s="21">
        <v>7.216494845360824</v>
      </c>
    </row>
    <row r="680" spans="1:12" ht="14.25" customHeight="1" outlineLevel="1" x14ac:dyDescent="0.2">
      <c r="A680" s="17">
        <v>1705320000</v>
      </c>
      <c r="B680" s="23" t="s">
        <v>1091</v>
      </c>
      <c r="C680" s="19">
        <v>1808</v>
      </c>
      <c r="D680" s="19">
        <v>555</v>
      </c>
      <c r="E680" s="19">
        <v>590</v>
      </c>
      <c r="F680" s="20">
        <v>1145</v>
      </c>
      <c r="G680" s="21">
        <v>63.329646017699112</v>
      </c>
      <c r="H680" s="35">
        <v>836</v>
      </c>
      <c r="I680" s="19">
        <v>169</v>
      </c>
      <c r="J680" s="19">
        <v>130</v>
      </c>
      <c r="K680" s="22">
        <v>299</v>
      </c>
      <c r="L680" s="21">
        <v>35.76555023923445</v>
      </c>
    </row>
    <row r="681" spans="1:12" ht="14.25" customHeight="1" outlineLevel="1" x14ac:dyDescent="0.2">
      <c r="A681" s="17">
        <v>1705321000</v>
      </c>
      <c r="B681" s="23" t="s">
        <v>953</v>
      </c>
      <c r="C681" s="35">
        <v>0</v>
      </c>
      <c r="D681" s="19">
        <v>0</v>
      </c>
      <c r="E681" s="19">
        <v>0</v>
      </c>
      <c r="F681" s="20">
        <v>0</v>
      </c>
      <c r="G681" s="21">
        <v>0</v>
      </c>
      <c r="H681" s="35">
        <v>-3</v>
      </c>
      <c r="I681" s="19">
        <v>0</v>
      </c>
      <c r="J681" s="19">
        <v>0</v>
      </c>
      <c r="K681" s="22">
        <v>0</v>
      </c>
      <c r="L681" s="21">
        <v>0</v>
      </c>
    </row>
    <row r="682" spans="1:12" ht="14.25" customHeight="1" outlineLevel="1" x14ac:dyDescent="0.2">
      <c r="A682" s="17">
        <v>1705322000</v>
      </c>
      <c r="B682" s="23" t="s">
        <v>1145</v>
      </c>
      <c r="C682" s="35">
        <v>570</v>
      </c>
      <c r="D682" s="19">
        <v>90</v>
      </c>
      <c r="E682" s="19">
        <v>84</v>
      </c>
      <c r="F682" s="20">
        <v>174</v>
      </c>
      <c r="G682" s="21">
        <v>30.526315789473685</v>
      </c>
      <c r="H682" s="35">
        <v>455</v>
      </c>
      <c r="I682" s="19">
        <v>44</v>
      </c>
      <c r="J682" s="19">
        <v>41</v>
      </c>
      <c r="K682" s="22">
        <v>85</v>
      </c>
      <c r="L682" s="21">
        <v>18.681318681318682</v>
      </c>
    </row>
    <row r="683" spans="1:12" ht="14.25" customHeight="1" outlineLevel="1" x14ac:dyDescent="0.2">
      <c r="A683" s="17">
        <v>1705323000</v>
      </c>
      <c r="B683" s="23" t="s">
        <v>99</v>
      </c>
      <c r="C683" s="19">
        <v>1513</v>
      </c>
      <c r="D683" s="19">
        <v>463</v>
      </c>
      <c r="E683" s="19">
        <v>424</v>
      </c>
      <c r="F683" s="20">
        <v>887</v>
      </c>
      <c r="G683" s="21">
        <v>58.625247851949766</v>
      </c>
      <c r="H683" s="35">
        <v>908</v>
      </c>
      <c r="I683" s="19">
        <v>86</v>
      </c>
      <c r="J683" s="19">
        <v>56</v>
      </c>
      <c r="K683" s="22">
        <v>142</v>
      </c>
      <c r="L683" s="21">
        <v>15.638766519823788</v>
      </c>
    </row>
    <row r="684" spans="1:12" ht="14.25" customHeight="1" outlineLevel="1" x14ac:dyDescent="0.2">
      <c r="A684" s="17">
        <v>1705324000</v>
      </c>
      <c r="B684" s="23" t="s">
        <v>1146</v>
      </c>
      <c r="C684" s="35">
        <v>846</v>
      </c>
      <c r="D684" s="19">
        <v>326</v>
      </c>
      <c r="E684" s="19">
        <v>262</v>
      </c>
      <c r="F684" s="20">
        <v>588</v>
      </c>
      <c r="G684" s="21">
        <v>69.503546099290787</v>
      </c>
      <c r="H684" s="19">
        <v>319</v>
      </c>
      <c r="I684" s="19">
        <v>41</v>
      </c>
      <c r="J684" s="19">
        <v>40</v>
      </c>
      <c r="K684" s="22">
        <v>81</v>
      </c>
      <c r="L684" s="21">
        <v>25.391849529780565</v>
      </c>
    </row>
    <row r="685" spans="1:12" ht="14.25" customHeight="1" outlineLevel="1" x14ac:dyDescent="0.2">
      <c r="A685" s="27" t="s">
        <v>1147</v>
      </c>
      <c r="B685" s="28" t="s">
        <v>1148</v>
      </c>
      <c r="C685" s="29">
        <v>5966</v>
      </c>
      <c r="D685" s="29">
        <v>1934</v>
      </c>
      <c r="E685" s="29">
        <v>1928</v>
      </c>
      <c r="F685" s="29">
        <v>3862</v>
      </c>
      <c r="G685" s="31">
        <v>64.733489775393906</v>
      </c>
      <c r="H685" s="29">
        <v>1888</v>
      </c>
      <c r="I685" s="29">
        <v>61</v>
      </c>
      <c r="J685" s="29">
        <v>50</v>
      </c>
      <c r="K685" s="36">
        <v>111</v>
      </c>
      <c r="L685" s="31">
        <v>5.8792372881355934</v>
      </c>
    </row>
    <row r="686" spans="1:12" ht="14.25" customHeight="1" outlineLevel="1" x14ac:dyDescent="0.2">
      <c r="A686" s="17">
        <v>1705901000</v>
      </c>
      <c r="B686" s="23" t="s">
        <v>1149</v>
      </c>
      <c r="C686" s="35">
        <v>333</v>
      </c>
      <c r="D686" s="19">
        <v>108</v>
      </c>
      <c r="E686" s="19">
        <v>92</v>
      </c>
      <c r="F686" s="20">
        <v>200</v>
      </c>
      <c r="G686" s="21">
        <v>60.06006006006006</v>
      </c>
      <c r="H686" s="35">
        <v>107</v>
      </c>
      <c r="I686" s="19">
        <v>6</v>
      </c>
      <c r="J686" s="19">
        <v>3</v>
      </c>
      <c r="K686" s="22">
        <v>9</v>
      </c>
      <c r="L686" s="21">
        <v>8.4112149532710276</v>
      </c>
    </row>
    <row r="687" spans="1:12" ht="14.25" customHeight="1" outlineLevel="1" x14ac:dyDescent="0.2">
      <c r="A687" s="17">
        <v>1705902000</v>
      </c>
      <c r="B687" s="23" t="s">
        <v>1150</v>
      </c>
      <c r="C687" s="35">
        <v>75</v>
      </c>
      <c r="D687" s="19">
        <v>12</v>
      </c>
      <c r="E687" s="19">
        <v>18</v>
      </c>
      <c r="F687" s="20">
        <v>30</v>
      </c>
      <c r="G687" s="21">
        <v>40</v>
      </c>
      <c r="H687" s="35">
        <v>42</v>
      </c>
      <c r="I687" s="19">
        <v>0</v>
      </c>
      <c r="J687" s="19">
        <v>0</v>
      </c>
      <c r="K687" s="22">
        <v>0</v>
      </c>
      <c r="L687" s="21">
        <v>0</v>
      </c>
    </row>
    <row r="688" spans="1:12" ht="14.25" customHeight="1" outlineLevel="1" x14ac:dyDescent="0.2">
      <c r="A688" s="17">
        <v>1705903000</v>
      </c>
      <c r="B688" s="23" t="s">
        <v>1151</v>
      </c>
      <c r="C688" s="35">
        <v>495</v>
      </c>
      <c r="D688" s="19">
        <v>122</v>
      </c>
      <c r="E688" s="19">
        <v>154</v>
      </c>
      <c r="F688" s="20">
        <v>276</v>
      </c>
      <c r="G688" s="21">
        <v>55.757575757575765</v>
      </c>
      <c r="H688" s="35">
        <v>238</v>
      </c>
      <c r="I688" s="19">
        <v>22</v>
      </c>
      <c r="J688" s="19">
        <v>13</v>
      </c>
      <c r="K688" s="22">
        <v>35</v>
      </c>
      <c r="L688" s="21">
        <v>14.705882352941178</v>
      </c>
    </row>
    <row r="689" spans="1:12" ht="14.25" customHeight="1" outlineLevel="1" x14ac:dyDescent="0.2">
      <c r="A689" s="17">
        <v>1705904000</v>
      </c>
      <c r="B689" s="23" t="s">
        <v>1152</v>
      </c>
      <c r="C689" s="35">
        <v>207</v>
      </c>
      <c r="D689" s="19">
        <v>66</v>
      </c>
      <c r="E689" s="19">
        <v>59</v>
      </c>
      <c r="F689" s="20">
        <v>125</v>
      </c>
      <c r="G689" s="21">
        <v>60.386473429951693</v>
      </c>
      <c r="H689" s="35">
        <v>73</v>
      </c>
      <c r="I689" s="19">
        <v>8</v>
      </c>
      <c r="J689" s="19">
        <v>8</v>
      </c>
      <c r="K689" s="22">
        <v>16</v>
      </c>
      <c r="L689" s="21">
        <v>21.917808219178081</v>
      </c>
    </row>
    <row r="690" spans="1:12" ht="14.25" customHeight="1" outlineLevel="1" x14ac:dyDescent="0.2">
      <c r="A690" s="17">
        <v>1705905000</v>
      </c>
      <c r="B690" s="23" t="s">
        <v>751</v>
      </c>
      <c r="C690" s="35">
        <v>50</v>
      </c>
      <c r="D690" s="19">
        <v>15</v>
      </c>
      <c r="E690" s="19">
        <v>5</v>
      </c>
      <c r="F690" s="20">
        <v>20</v>
      </c>
      <c r="G690" s="21">
        <v>40</v>
      </c>
      <c r="H690" s="35">
        <v>32</v>
      </c>
      <c r="I690" s="19">
        <v>0</v>
      </c>
      <c r="J690" s="19">
        <v>1</v>
      </c>
      <c r="K690" s="22">
        <v>1</v>
      </c>
      <c r="L690" s="21">
        <v>3.125</v>
      </c>
    </row>
    <row r="691" spans="1:12" ht="14.25" customHeight="1" outlineLevel="1" x14ac:dyDescent="0.2">
      <c r="A691" s="17">
        <v>1705906000</v>
      </c>
      <c r="B691" s="23" t="s">
        <v>1153</v>
      </c>
      <c r="C691" s="35">
        <v>114</v>
      </c>
      <c r="D691" s="19">
        <v>30</v>
      </c>
      <c r="E691" s="19">
        <v>39</v>
      </c>
      <c r="F691" s="20">
        <v>69</v>
      </c>
      <c r="G691" s="21">
        <v>60.526315789473685</v>
      </c>
      <c r="H691" s="35">
        <v>18</v>
      </c>
      <c r="I691" s="19">
        <v>3</v>
      </c>
      <c r="J691" s="19">
        <v>3</v>
      </c>
      <c r="K691" s="22">
        <v>6</v>
      </c>
      <c r="L691" s="21">
        <v>33.333333333333329</v>
      </c>
    </row>
    <row r="692" spans="1:12" ht="14.25" customHeight="1" outlineLevel="1" x14ac:dyDescent="0.2">
      <c r="A692" s="17">
        <v>1705907000</v>
      </c>
      <c r="B692" s="23" t="s">
        <v>1108</v>
      </c>
      <c r="C692" s="35">
        <v>386</v>
      </c>
      <c r="D692" s="19">
        <v>140</v>
      </c>
      <c r="E692" s="19">
        <v>171</v>
      </c>
      <c r="F692" s="20">
        <v>311</v>
      </c>
      <c r="G692" s="21">
        <v>80.569948186528492</v>
      </c>
      <c r="H692" s="35">
        <v>86</v>
      </c>
      <c r="I692" s="19">
        <v>2</v>
      </c>
      <c r="J692" s="19">
        <v>0</v>
      </c>
      <c r="K692" s="22">
        <v>2</v>
      </c>
      <c r="L692" s="21">
        <v>2.3255813953488373</v>
      </c>
    </row>
    <row r="693" spans="1:12" ht="14.25" customHeight="1" outlineLevel="1" x14ac:dyDescent="0.2">
      <c r="A693" s="17">
        <v>1705908000</v>
      </c>
      <c r="B693" s="23" t="s">
        <v>1154</v>
      </c>
      <c r="C693" s="35">
        <v>328</v>
      </c>
      <c r="D693" s="19">
        <v>83</v>
      </c>
      <c r="E693" s="19">
        <v>68</v>
      </c>
      <c r="F693" s="20">
        <v>151</v>
      </c>
      <c r="G693" s="21">
        <v>46.036585365853661</v>
      </c>
      <c r="H693" s="35">
        <v>123</v>
      </c>
      <c r="I693" s="19">
        <v>4</v>
      </c>
      <c r="J693" s="19">
        <v>5</v>
      </c>
      <c r="K693" s="22">
        <v>9</v>
      </c>
      <c r="L693" s="21">
        <v>7.3170731707317067</v>
      </c>
    </row>
    <row r="694" spans="1:12" ht="14.25" customHeight="1" outlineLevel="1" x14ac:dyDescent="0.2">
      <c r="A694" s="17">
        <v>1705909000</v>
      </c>
      <c r="B694" s="23" t="s">
        <v>1155</v>
      </c>
      <c r="C694" s="35">
        <v>853</v>
      </c>
      <c r="D694" s="19">
        <v>299</v>
      </c>
      <c r="E694" s="19">
        <v>305</v>
      </c>
      <c r="F694" s="20">
        <v>604</v>
      </c>
      <c r="G694" s="21">
        <v>70.808909730363425</v>
      </c>
      <c r="H694" s="35">
        <v>207</v>
      </c>
      <c r="I694" s="19">
        <v>0</v>
      </c>
      <c r="J694" s="19">
        <v>0</v>
      </c>
      <c r="K694" s="22">
        <v>0</v>
      </c>
      <c r="L694" s="21">
        <v>0</v>
      </c>
    </row>
    <row r="695" spans="1:12" ht="14.25" customHeight="1" outlineLevel="1" x14ac:dyDescent="0.2">
      <c r="A695" s="17">
        <v>1705910000</v>
      </c>
      <c r="B695" s="23" t="s">
        <v>1148</v>
      </c>
      <c r="C695" s="35">
        <v>827</v>
      </c>
      <c r="D695" s="19">
        <v>305</v>
      </c>
      <c r="E695" s="19">
        <v>263</v>
      </c>
      <c r="F695" s="20">
        <v>568</v>
      </c>
      <c r="G695" s="21">
        <v>68.681983071342202</v>
      </c>
      <c r="H695" s="35">
        <v>280</v>
      </c>
      <c r="I695" s="19">
        <v>2</v>
      </c>
      <c r="J695" s="19">
        <v>0</v>
      </c>
      <c r="K695" s="22">
        <v>2</v>
      </c>
      <c r="L695" s="21">
        <v>0.7142857142857143</v>
      </c>
    </row>
    <row r="696" spans="1:12" ht="14.25" customHeight="1" outlineLevel="1" x14ac:dyDescent="0.2">
      <c r="A696" s="17">
        <v>1705911000</v>
      </c>
      <c r="B696" s="23" t="s">
        <v>500</v>
      </c>
      <c r="C696" s="35">
        <v>466</v>
      </c>
      <c r="D696" s="19">
        <v>183</v>
      </c>
      <c r="E696" s="19">
        <v>202</v>
      </c>
      <c r="F696" s="20">
        <v>385</v>
      </c>
      <c r="G696" s="21">
        <v>82.618025751072963</v>
      </c>
      <c r="H696" s="35">
        <v>106</v>
      </c>
      <c r="I696" s="19">
        <v>1</v>
      </c>
      <c r="J696" s="19">
        <v>3</v>
      </c>
      <c r="K696" s="22">
        <v>4</v>
      </c>
      <c r="L696" s="21">
        <v>3.7735849056603774</v>
      </c>
    </row>
    <row r="697" spans="1:12" ht="14.25" customHeight="1" outlineLevel="1" x14ac:dyDescent="0.2">
      <c r="A697" s="17" t="s">
        <v>1156</v>
      </c>
      <c r="B697" s="23" t="s">
        <v>1157</v>
      </c>
      <c r="C697" s="35">
        <v>368</v>
      </c>
      <c r="D697" s="19">
        <v>103</v>
      </c>
      <c r="E697" s="19">
        <v>118</v>
      </c>
      <c r="F697" s="20">
        <v>221</v>
      </c>
      <c r="G697" s="21">
        <v>60.054347826086953</v>
      </c>
      <c r="H697" s="35">
        <v>104</v>
      </c>
      <c r="I697" s="19">
        <v>1</v>
      </c>
      <c r="J697" s="19">
        <v>6</v>
      </c>
      <c r="K697" s="22">
        <v>7</v>
      </c>
      <c r="L697" s="21">
        <v>6.7307692307692308</v>
      </c>
    </row>
    <row r="698" spans="1:12" ht="14.25" customHeight="1" outlineLevel="1" x14ac:dyDescent="0.2">
      <c r="A698" s="17">
        <v>1705913000</v>
      </c>
      <c r="B698" s="23" t="s">
        <v>1158</v>
      </c>
      <c r="C698" s="35">
        <v>482</v>
      </c>
      <c r="D698" s="19">
        <v>158</v>
      </c>
      <c r="E698" s="19">
        <v>142</v>
      </c>
      <c r="F698" s="20">
        <v>300</v>
      </c>
      <c r="G698" s="21">
        <v>62.240663900414937</v>
      </c>
      <c r="H698" s="35">
        <v>106</v>
      </c>
      <c r="I698" s="19">
        <v>3</v>
      </c>
      <c r="J698" s="19">
        <v>2</v>
      </c>
      <c r="K698" s="22">
        <v>5</v>
      </c>
      <c r="L698" s="21">
        <v>4.716981132075472</v>
      </c>
    </row>
    <row r="699" spans="1:12" ht="14.25" customHeight="1" outlineLevel="1" x14ac:dyDescent="0.2">
      <c r="A699" s="17">
        <v>1705914000</v>
      </c>
      <c r="B699" s="23" t="s">
        <v>775</v>
      </c>
      <c r="C699" s="35">
        <v>237</v>
      </c>
      <c r="D699" s="19">
        <v>100</v>
      </c>
      <c r="E699" s="19">
        <v>76</v>
      </c>
      <c r="F699" s="20">
        <v>176</v>
      </c>
      <c r="G699" s="21">
        <v>74.261603375527429</v>
      </c>
      <c r="H699" s="35">
        <v>78</v>
      </c>
      <c r="I699" s="19">
        <v>7</v>
      </c>
      <c r="J699" s="19">
        <v>4</v>
      </c>
      <c r="K699" s="22">
        <v>11</v>
      </c>
      <c r="L699" s="21">
        <v>14.102564102564102</v>
      </c>
    </row>
    <row r="700" spans="1:12" ht="14.25" customHeight="1" outlineLevel="1" x14ac:dyDescent="0.2">
      <c r="A700" s="17">
        <v>1705915000</v>
      </c>
      <c r="B700" s="23" t="s">
        <v>539</v>
      </c>
      <c r="C700" s="35">
        <v>365</v>
      </c>
      <c r="D700" s="19">
        <v>118</v>
      </c>
      <c r="E700" s="19">
        <v>125</v>
      </c>
      <c r="F700" s="20">
        <v>243</v>
      </c>
      <c r="G700" s="21">
        <v>66.575342465753423</v>
      </c>
      <c r="H700" s="35">
        <v>151</v>
      </c>
      <c r="I700" s="19">
        <v>2</v>
      </c>
      <c r="J700" s="19">
        <v>0</v>
      </c>
      <c r="K700" s="22">
        <v>2</v>
      </c>
      <c r="L700" s="21">
        <v>1.3245033112582782</v>
      </c>
    </row>
    <row r="701" spans="1:12" ht="14.25" customHeight="1" outlineLevel="1" x14ac:dyDescent="0.2">
      <c r="A701" s="17">
        <v>1705916000</v>
      </c>
      <c r="B701" s="23" t="s">
        <v>1159</v>
      </c>
      <c r="C701" s="35">
        <v>190</v>
      </c>
      <c r="D701" s="19">
        <v>42</v>
      </c>
      <c r="E701" s="19">
        <v>27</v>
      </c>
      <c r="F701" s="20">
        <v>69</v>
      </c>
      <c r="G701" s="21">
        <v>36.315789473684212</v>
      </c>
      <c r="H701" s="35">
        <v>68</v>
      </c>
      <c r="I701" s="19">
        <v>0</v>
      </c>
      <c r="J701" s="19">
        <v>0</v>
      </c>
      <c r="K701" s="22">
        <v>0</v>
      </c>
      <c r="L701" s="21">
        <v>0</v>
      </c>
    </row>
    <row r="702" spans="1:12" ht="14.25" customHeight="1" outlineLevel="1" x14ac:dyDescent="0.2">
      <c r="A702" s="17">
        <v>1705917000</v>
      </c>
      <c r="B702" s="23" t="s">
        <v>226</v>
      </c>
      <c r="C702" s="35">
        <v>190</v>
      </c>
      <c r="D702" s="19">
        <v>50</v>
      </c>
      <c r="E702" s="19">
        <v>64</v>
      </c>
      <c r="F702" s="20">
        <v>114</v>
      </c>
      <c r="G702" s="21">
        <v>60</v>
      </c>
      <c r="H702" s="19">
        <v>69</v>
      </c>
      <c r="I702" s="19">
        <v>0</v>
      </c>
      <c r="J702" s="19">
        <v>2</v>
      </c>
      <c r="K702" s="22">
        <v>2</v>
      </c>
      <c r="L702" s="21">
        <v>2.8985507246376812</v>
      </c>
    </row>
    <row r="703" spans="1:12" ht="14.25" customHeight="1" outlineLevel="1" x14ac:dyDescent="0.2">
      <c r="A703" s="27">
        <v>1731500000</v>
      </c>
      <c r="B703" s="28" t="s">
        <v>1160</v>
      </c>
      <c r="C703" s="29">
        <v>6103</v>
      </c>
      <c r="D703" s="38">
        <v>1517</v>
      </c>
      <c r="E703" s="38">
        <v>1443</v>
      </c>
      <c r="F703" s="38">
        <v>2960</v>
      </c>
      <c r="G703" s="31">
        <v>48.500737342290677</v>
      </c>
      <c r="H703" s="29">
        <v>2801</v>
      </c>
      <c r="I703" s="38">
        <v>575</v>
      </c>
      <c r="J703" s="38">
        <v>543</v>
      </c>
      <c r="K703" s="39">
        <v>1118</v>
      </c>
      <c r="L703" s="31">
        <v>39.914316315601575</v>
      </c>
    </row>
    <row r="704" spans="1:12" ht="14.25" customHeight="1" collapsed="1" x14ac:dyDescent="0.2">
      <c r="A704" s="14" t="s">
        <v>1161</v>
      </c>
      <c r="B704" s="8" t="s">
        <v>1162</v>
      </c>
      <c r="C704" s="9">
        <v>148559</v>
      </c>
      <c r="D704" s="9">
        <v>43247</v>
      </c>
      <c r="E704" s="9">
        <v>40859</v>
      </c>
      <c r="F704" s="9">
        <v>84106</v>
      </c>
      <c r="G704" s="25">
        <v>56.614543716637833</v>
      </c>
      <c r="H704" s="9">
        <v>77489</v>
      </c>
      <c r="I704" s="9">
        <v>7187</v>
      </c>
      <c r="J704" s="9">
        <v>6558</v>
      </c>
      <c r="K704" s="16">
        <v>13745</v>
      </c>
      <c r="L704" s="25">
        <v>17.738001522796782</v>
      </c>
    </row>
    <row r="705" spans="1:12" ht="14.25" customHeight="1" outlineLevel="1" x14ac:dyDescent="0.2">
      <c r="A705" s="27" t="s">
        <v>1163</v>
      </c>
      <c r="B705" s="28" t="s">
        <v>1164</v>
      </c>
      <c r="C705" s="29">
        <v>30159</v>
      </c>
      <c r="D705" s="29">
        <v>10397</v>
      </c>
      <c r="E705" s="29">
        <v>9757</v>
      </c>
      <c r="F705" s="29">
        <v>20154</v>
      </c>
      <c r="G705" s="31">
        <v>66.825823137371927</v>
      </c>
      <c r="H705" s="29">
        <v>12949</v>
      </c>
      <c r="I705" s="29">
        <v>1127</v>
      </c>
      <c r="J705" s="29">
        <v>1077</v>
      </c>
      <c r="K705" s="36">
        <v>2204</v>
      </c>
      <c r="L705" s="31">
        <v>17.020619352845777</v>
      </c>
    </row>
    <row r="706" spans="1:12" ht="14.25" customHeight="1" outlineLevel="1" x14ac:dyDescent="0.2">
      <c r="A706" s="17" t="s">
        <v>1165</v>
      </c>
      <c r="B706" s="23" t="s">
        <v>1166</v>
      </c>
      <c r="C706" s="19">
        <v>1625</v>
      </c>
      <c r="D706" s="19">
        <v>523</v>
      </c>
      <c r="E706" s="19">
        <v>471</v>
      </c>
      <c r="F706" s="20">
        <v>994</v>
      </c>
      <c r="G706" s="21">
        <v>61.169230769230765</v>
      </c>
      <c r="H706" s="35">
        <v>915</v>
      </c>
      <c r="I706" s="19">
        <v>75</v>
      </c>
      <c r="J706" s="19">
        <v>82</v>
      </c>
      <c r="K706" s="22">
        <v>157</v>
      </c>
      <c r="L706" s="21">
        <v>17.158469945355193</v>
      </c>
    </row>
    <row r="707" spans="1:12" ht="14.25" customHeight="1" outlineLevel="1" x14ac:dyDescent="0.2">
      <c r="A707" s="17" t="s">
        <v>1167</v>
      </c>
      <c r="B707" s="23" t="s">
        <v>1168</v>
      </c>
      <c r="C707" s="19">
        <v>1527</v>
      </c>
      <c r="D707" s="19">
        <v>622</v>
      </c>
      <c r="E707" s="19">
        <v>603</v>
      </c>
      <c r="F707" s="20">
        <v>1225</v>
      </c>
      <c r="G707" s="21">
        <v>80.222658808120499</v>
      </c>
      <c r="H707" s="35">
        <v>384</v>
      </c>
      <c r="I707" s="19">
        <v>65</v>
      </c>
      <c r="J707" s="19">
        <v>66</v>
      </c>
      <c r="K707" s="22">
        <v>131</v>
      </c>
      <c r="L707" s="21">
        <v>34.114583333333329</v>
      </c>
    </row>
    <row r="708" spans="1:12" ht="14.25" customHeight="1" outlineLevel="1" x14ac:dyDescent="0.2">
      <c r="A708" s="17" t="s">
        <v>1169</v>
      </c>
      <c r="B708" s="23" t="s">
        <v>1170</v>
      </c>
      <c r="C708" s="19">
        <v>2761</v>
      </c>
      <c r="D708" s="19">
        <v>950</v>
      </c>
      <c r="E708" s="19">
        <v>912</v>
      </c>
      <c r="F708" s="20">
        <v>1862</v>
      </c>
      <c r="G708" s="21">
        <v>67.439333574791732</v>
      </c>
      <c r="H708" s="35">
        <v>580</v>
      </c>
      <c r="I708" s="19">
        <v>4</v>
      </c>
      <c r="J708" s="19">
        <v>6</v>
      </c>
      <c r="K708" s="22">
        <v>10</v>
      </c>
      <c r="L708" s="21">
        <v>1.7241379310344827</v>
      </c>
    </row>
    <row r="709" spans="1:12" ht="14.25" customHeight="1" outlineLevel="1" x14ac:dyDescent="0.2">
      <c r="A709" s="17" t="s">
        <v>1171</v>
      </c>
      <c r="B709" s="23" t="s">
        <v>1172</v>
      </c>
      <c r="C709" s="19">
        <v>1864</v>
      </c>
      <c r="D709" s="19">
        <v>644</v>
      </c>
      <c r="E709" s="19">
        <v>573</v>
      </c>
      <c r="F709" s="20">
        <v>1217</v>
      </c>
      <c r="G709" s="21">
        <v>65.289699570815458</v>
      </c>
      <c r="H709" s="35">
        <v>658</v>
      </c>
      <c r="I709" s="19">
        <v>22</v>
      </c>
      <c r="J709" s="19">
        <v>9</v>
      </c>
      <c r="K709" s="22">
        <v>31</v>
      </c>
      <c r="L709" s="21">
        <v>4.7112462006079028</v>
      </c>
    </row>
    <row r="710" spans="1:12" ht="14.25" customHeight="1" outlineLevel="1" x14ac:dyDescent="0.2">
      <c r="A710" s="17" t="s">
        <v>1173</v>
      </c>
      <c r="B710" s="23" t="s">
        <v>1174</v>
      </c>
      <c r="C710" s="35">
        <v>350</v>
      </c>
      <c r="D710" s="19">
        <v>124</v>
      </c>
      <c r="E710" s="19">
        <v>144</v>
      </c>
      <c r="F710" s="20">
        <v>268</v>
      </c>
      <c r="G710" s="21">
        <v>76.571428571428569</v>
      </c>
      <c r="H710" s="19">
        <v>173</v>
      </c>
      <c r="I710" s="19">
        <v>33</v>
      </c>
      <c r="J710" s="19">
        <v>22</v>
      </c>
      <c r="K710" s="22">
        <v>55</v>
      </c>
      <c r="L710" s="21">
        <v>31.79190751445087</v>
      </c>
    </row>
    <row r="711" spans="1:12" ht="14.25" customHeight="1" outlineLevel="1" x14ac:dyDescent="0.2">
      <c r="A711" s="17" t="s">
        <v>1175</v>
      </c>
      <c r="B711" s="23" t="s">
        <v>1176</v>
      </c>
      <c r="C711" s="19">
        <v>4800</v>
      </c>
      <c r="D711" s="19">
        <v>1718</v>
      </c>
      <c r="E711" s="19">
        <v>1706</v>
      </c>
      <c r="F711" s="20">
        <v>3424</v>
      </c>
      <c r="G711" s="21">
        <v>71.333333333333343</v>
      </c>
      <c r="H711" s="19">
        <v>2101</v>
      </c>
      <c r="I711" s="19">
        <v>231</v>
      </c>
      <c r="J711" s="19">
        <v>235</v>
      </c>
      <c r="K711" s="22">
        <v>466</v>
      </c>
      <c r="L711" s="21">
        <v>22.179914326511184</v>
      </c>
    </row>
    <row r="712" spans="1:12" ht="14.25" customHeight="1" outlineLevel="1" x14ac:dyDescent="0.2">
      <c r="A712" s="17" t="s">
        <v>1177</v>
      </c>
      <c r="B712" s="23" t="s">
        <v>1178</v>
      </c>
      <c r="C712" s="19">
        <v>1758</v>
      </c>
      <c r="D712" s="19">
        <v>488</v>
      </c>
      <c r="E712" s="19">
        <v>434</v>
      </c>
      <c r="F712" s="20">
        <v>922</v>
      </c>
      <c r="G712" s="21">
        <v>52.445961319681459</v>
      </c>
      <c r="H712" s="19">
        <v>1118</v>
      </c>
      <c r="I712" s="19">
        <v>132</v>
      </c>
      <c r="J712" s="19">
        <v>138</v>
      </c>
      <c r="K712" s="22">
        <v>270</v>
      </c>
      <c r="L712" s="21">
        <v>24.150268336314848</v>
      </c>
    </row>
    <row r="713" spans="1:12" ht="14.25" customHeight="1" outlineLevel="1" x14ac:dyDescent="0.2">
      <c r="A713" s="17" t="s">
        <v>1179</v>
      </c>
      <c r="B713" s="23" t="s">
        <v>1180</v>
      </c>
      <c r="C713" s="19">
        <v>2635</v>
      </c>
      <c r="D713" s="19">
        <v>1094</v>
      </c>
      <c r="E713" s="19">
        <v>1014</v>
      </c>
      <c r="F713" s="20">
        <v>2108</v>
      </c>
      <c r="G713" s="21">
        <v>80</v>
      </c>
      <c r="H713" s="35">
        <v>498</v>
      </c>
      <c r="I713" s="19">
        <v>26</v>
      </c>
      <c r="J713" s="19">
        <v>32</v>
      </c>
      <c r="K713" s="22">
        <v>58</v>
      </c>
      <c r="L713" s="21">
        <v>11.646586345381527</v>
      </c>
    </row>
    <row r="714" spans="1:12" ht="14.25" customHeight="1" outlineLevel="1" x14ac:dyDescent="0.2">
      <c r="A714" s="17" t="s">
        <v>1181</v>
      </c>
      <c r="B714" s="23" t="s">
        <v>1182</v>
      </c>
      <c r="C714" s="35">
        <v>914</v>
      </c>
      <c r="D714" s="19">
        <v>330</v>
      </c>
      <c r="E714" s="19">
        <v>280</v>
      </c>
      <c r="F714" s="20">
        <v>610</v>
      </c>
      <c r="G714" s="21">
        <v>66.739606126914666</v>
      </c>
      <c r="H714" s="35">
        <v>446</v>
      </c>
      <c r="I714" s="19">
        <v>34</v>
      </c>
      <c r="J714" s="19">
        <v>37</v>
      </c>
      <c r="K714" s="22">
        <v>71</v>
      </c>
      <c r="L714" s="21">
        <v>15.919282511210762</v>
      </c>
    </row>
    <row r="715" spans="1:12" ht="14.25" customHeight="1" outlineLevel="1" x14ac:dyDescent="0.2">
      <c r="A715" s="17" t="s">
        <v>1183</v>
      </c>
      <c r="B715" s="23" t="s">
        <v>1184</v>
      </c>
      <c r="C715" s="19">
        <v>1033</v>
      </c>
      <c r="D715" s="19">
        <v>352</v>
      </c>
      <c r="E715" s="19">
        <v>334</v>
      </c>
      <c r="F715" s="20">
        <v>686</v>
      </c>
      <c r="G715" s="21">
        <v>66.408518877057105</v>
      </c>
      <c r="H715" s="35">
        <v>666</v>
      </c>
      <c r="I715" s="19">
        <v>91</v>
      </c>
      <c r="J715" s="19">
        <v>83</v>
      </c>
      <c r="K715" s="22">
        <v>174</v>
      </c>
      <c r="L715" s="21">
        <v>26.126126126126124</v>
      </c>
    </row>
    <row r="716" spans="1:12" ht="14.25" customHeight="1" outlineLevel="1" x14ac:dyDescent="0.2">
      <c r="A716" s="17" t="s">
        <v>1185</v>
      </c>
      <c r="B716" s="23" t="s">
        <v>1186</v>
      </c>
      <c r="C716" s="35">
        <v>644</v>
      </c>
      <c r="D716" s="19">
        <v>193</v>
      </c>
      <c r="E716" s="19">
        <v>191</v>
      </c>
      <c r="F716" s="20">
        <v>384</v>
      </c>
      <c r="G716" s="21">
        <v>59.627329192546583</v>
      </c>
      <c r="H716" s="35">
        <v>379</v>
      </c>
      <c r="I716" s="19">
        <v>22</v>
      </c>
      <c r="J716" s="19">
        <v>10</v>
      </c>
      <c r="K716" s="22">
        <v>32</v>
      </c>
      <c r="L716" s="21">
        <v>8.4432717678100264</v>
      </c>
    </row>
    <row r="717" spans="1:12" ht="14.25" customHeight="1" outlineLevel="1" x14ac:dyDescent="0.2">
      <c r="A717" s="17" t="s">
        <v>1187</v>
      </c>
      <c r="B717" s="23" t="s">
        <v>1188</v>
      </c>
      <c r="C717" s="19">
        <v>1374</v>
      </c>
      <c r="D717" s="19">
        <v>411</v>
      </c>
      <c r="E717" s="19">
        <v>340</v>
      </c>
      <c r="F717" s="20">
        <v>751</v>
      </c>
      <c r="G717" s="21">
        <v>54.657933042212512</v>
      </c>
      <c r="H717" s="35">
        <v>648</v>
      </c>
      <c r="I717" s="19">
        <v>23</v>
      </c>
      <c r="J717" s="19">
        <v>16</v>
      </c>
      <c r="K717" s="22">
        <v>39</v>
      </c>
      <c r="L717" s="21">
        <v>6.0185185185185182</v>
      </c>
    </row>
    <row r="718" spans="1:12" ht="14.25" customHeight="1" outlineLevel="1" x14ac:dyDescent="0.2">
      <c r="A718" s="17" t="s">
        <v>1189</v>
      </c>
      <c r="B718" s="23" t="s">
        <v>1190</v>
      </c>
      <c r="C718" s="19">
        <v>1092</v>
      </c>
      <c r="D718" s="19">
        <v>351</v>
      </c>
      <c r="E718" s="19">
        <v>306</v>
      </c>
      <c r="F718" s="20">
        <v>657</v>
      </c>
      <c r="G718" s="21">
        <v>60.164835164835161</v>
      </c>
      <c r="H718" s="35">
        <v>545</v>
      </c>
      <c r="I718" s="19">
        <v>67</v>
      </c>
      <c r="J718" s="19">
        <v>67</v>
      </c>
      <c r="K718" s="22">
        <v>134</v>
      </c>
      <c r="L718" s="21">
        <v>24.587155963302752</v>
      </c>
    </row>
    <row r="719" spans="1:12" ht="14.25" customHeight="1" outlineLevel="1" x14ac:dyDescent="0.2">
      <c r="A719" s="17" t="s">
        <v>1191</v>
      </c>
      <c r="B719" s="23" t="s">
        <v>1192</v>
      </c>
      <c r="C719" s="19">
        <v>1789</v>
      </c>
      <c r="D719" s="19">
        <v>573</v>
      </c>
      <c r="E719" s="19">
        <v>539</v>
      </c>
      <c r="F719" s="20">
        <v>1112</v>
      </c>
      <c r="G719" s="21">
        <v>62.157629960871994</v>
      </c>
      <c r="H719" s="35">
        <v>867</v>
      </c>
      <c r="I719" s="19">
        <v>151</v>
      </c>
      <c r="J719" s="19">
        <v>123</v>
      </c>
      <c r="K719" s="22">
        <v>274</v>
      </c>
      <c r="L719" s="21">
        <v>31.603229527104958</v>
      </c>
    </row>
    <row r="720" spans="1:12" ht="14.25" customHeight="1" outlineLevel="1" x14ac:dyDescent="0.2">
      <c r="A720" s="17" t="s">
        <v>1193</v>
      </c>
      <c r="B720" s="23" t="s">
        <v>1194</v>
      </c>
      <c r="C720" s="35">
        <v>881</v>
      </c>
      <c r="D720" s="19">
        <v>260</v>
      </c>
      <c r="E720" s="19">
        <v>265</v>
      </c>
      <c r="F720" s="20">
        <v>525</v>
      </c>
      <c r="G720" s="21">
        <v>59.591373439273553</v>
      </c>
      <c r="H720" s="35">
        <v>586</v>
      </c>
      <c r="I720" s="19">
        <v>47</v>
      </c>
      <c r="J720" s="19">
        <v>40</v>
      </c>
      <c r="K720" s="22">
        <v>87</v>
      </c>
      <c r="L720" s="21">
        <v>14.846416382252558</v>
      </c>
    </row>
    <row r="721" spans="1:12" ht="14.25" customHeight="1" outlineLevel="1" x14ac:dyDescent="0.2">
      <c r="A721" s="17" t="s">
        <v>1195</v>
      </c>
      <c r="B721" s="23" t="s">
        <v>230</v>
      </c>
      <c r="C721" s="35">
        <v>707</v>
      </c>
      <c r="D721" s="19">
        <v>235</v>
      </c>
      <c r="E721" s="19">
        <v>227</v>
      </c>
      <c r="F721" s="20">
        <v>462</v>
      </c>
      <c r="G721" s="21">
        <v>65.346534653465355</v>
      </c>
      <c r="H721" s="19">
        <v>198</v>
      </c>
      <c r="I721" s="19">
        <v>9</v>
      </c>
      <c r="J721" s="19">
        <v>8</v>
      </c>
      <c r="K721" s="22">
        <v>17</v>
      </c>
      <c r="L721" s="21">
        <v>8.5858585858585847</v>
      </c>
    </row>
    <row r="722" spans="1:12" ht="14.25" customHeight="1" outlineLevel="1" x14ac:dyDescent="0.2">
      <c r="A722" s="17" t="s">
        <v>1196</v>
      </c>
      <c r="B722" s="23" t="s">
        <v>1197</v>
      </c>
      <c r="C722" s="19">
        <v>3120</v>
      </c>
      <c r="D722" s="19">
        <v>1093</v>
      </c>
      <c r="E722" s="19">
        <v>1014</v>
      </c>
      <c r="F722" s="20">
        <v>2107</v>
      </c>
      <c r="G722" s="21">
        <v>67.532051282051285</v>
      </c>
      <c r="H722" s="19">
        <v>1611</v>
      </c>
      <c r="I722" s="19">
        <v>61</v>
      </c>
      <c r="J722" s="19">
        <v>75</v>
      </c>
      <c r="K722" s="22">
        <v>136</v>
      </c>
      <c r="L722" s="21">
        <v>8.4419615145872129</v>
      </c>
    </row>
    <row r="723" spans="1:12" ht="14.25" customHeight="1" outlineLevel="1" x14ac:dyDescent="0.2">
      <c r="A723" s="17" t="s">
        <v>1198</v>
      </c>
      <c r="B723" s="23" t="s">
        <v>1199</v>
      </c>
      <c r="C723" s="19">
        <v>1285</v>
      </c>
      <c r="D723" s="19">
        <v>436</v>
      </c>
      <c r="E723" s="19">
        <v>404</v>
      </c>
      <c r="F723" s="20">
        <v>840</v>
      </c>
      <c r="G723" s="21">
        <v>65.369649805447466</v>
      </c>
      <c r="H723" s="19">
        <v>576</v>
      </c>
      <c r="I723" s="19">
        <v>34</v>
      </c>
      <c r="J723" s="19">
        <v>28</v>
      </c>
      <c r="K723" s="22">
        <v>62</v>
      </c>
      <c r="L723" s="21">
        <v>10.763888888888889</v>
      </c>
    </row>
    <row r="724" spans="1:12" ht="14.25" customHeight="1" outlineLevel="1" x14ac:dyDescent="0.2">
      <c r="A724" s="27" t="s">
        <v>1200</v>
      </c>
      <c r="B724" s="28" t="s">
        <v>1201</v>
      </c>
      <c r="C724" s="29">
        <v>16163</v>
      </c>
      <c r="D724" s="38">
        <v>4118</v>
      </c>
      <c r="E724" s="38">
        <v>4115</v>
      </c>
      <c r="F724" s="38">
        <v>8233</v>
      </c>
      <c r="G724" s="31">
        <v>50.937325991461982</v>
      </c>
      <c r="H724" s="29">
        <v>10071</v>
      </c>
      <c r="I724" s="38">
        <v>977</v>
      </c>
      <c r="J724" s="38">
        <v>910</v>
      </c>
      <c r="K724" s="39">
        <v>1887</v>
      </c>
      <c r="L724" s="31">
        <v>18.736967530533214</v>
      </c>
    </row>
    <row r="725" spans="1:12" ht="14.25" customHeight="1" outlineLevel="1" x14ac:dyDescent="0.2">
      <c r="A725" s="17" t="s">
        <v>1202</v>
      </c>
      <c r="B725" s="23" t="s">
        <v>1203</v>
      </c>
      <c r="C725" s="19">
        <v>1108</v>
      </c>
      <c r="D725" s="35">
        <v>303</v>
      </c>
      <c r="E725" s="35">
        <v>279</v>
      </c>
      <c r="F725" s="40">
        <v>582</v>
      </c>
      <c r="G725" s="21">
        <v>52.527075812274369</v>
      </c>
      <c r="H725" s="35">
        <v>474</v>
      </c>
      <c r="I725" s="35">
        <v>78</v>
      </c>
      <c r="J725" s="35">
        <v>66</v>
      </c>
      <c r="K725" s="41">
        <v>144</v>
      </c>
      <c r="L725" s="21">
        <v>30.37974683544304</v>
      </c>
    </row>
    <row r="726" spans="1:12" ht="14.25" customHeight="1" outlineLevel="1" x14ac:dyDescent="0.2">
      <c r="A726" s="17" t="s">
        <v>1204</v>
      </c>
      <c r="B726" s="23" t="s">
        <v>1205</v>
      </c>
      <c r="C726" s="35">
        <v>855</v>
      </c>
      <c r="D726" s="35">
        <v>210</v>
      </c>
      <c r="E726" s="35">
        <v>207</v>
      </c>
      <c r="F726" s="40">
        <v>417</v>
      </c>
      <c r="G726" s="21">
        <v>48.771929824561404</v>
      </c>
      <c r="H726" s="19">
        <v>645</v>
      </c>
      <c r="I726" s="35">
        <v>54</v>
      </c>
      <c r="J726" s="35">
        <v>33</v>
      </c>
      <c r="K726" s="41">
        <v>87</v>
      </c>
      <c r="L726" s="21">
        <v>13.488372093023257</v>
      </c>
    </row>
    <row r="727" spans="1:12" ht="14.25" customHeight="1" outlineLevel="1" x14ac:dyDescent="0.2">
      <c r="A727" s="17" t="s">
        <v>1206</v>
      </c>
      <c r="B727" s="23" t="s">
        <v>1207</v>
      </c>
      <c r="C727" s="19">
        <v>2404</v>
      </c>
      <c r="D727" s="35">
        <v>649</v>
      </c>
      <c r="E727" s="35">
        <v>673</v>
      </c>
      <c r="F727" s="40">
        <v>1322</v>
      </c>
      <c r="G727" s="21">
        <v>54.991680532445919</v>
      </c>
      <c r="H727" s="19">
        <v>1183</v>
      </c>
      <c r="I727" s="35">
        <v>111</v>
      </c>
      <c r="J727" s="35">
        <v>95</v>
      </c>
      <c r="K727" s="41">
        <v>206</v>
      </c>
      <c r="L727" s="21">
        <v>17.413355874894336</v>
      </c>
    </row>
    <row r="728" spans="1:12" ht="14.25" customHeight="1" outlineLevel="1" x14ac:dyDescent="0.2">
      <c r="A728" s="17" t="s">
        <v>1208</v>
      </c>
      <c r="B728" s="23" t="s">
        <v>1209</v>
      </c>
      <c r="C728" s="35">
        <v>360</v>
      </c>
      <c r="D728" s="35">
        <v>95</v>
      </c>
      <c r="E728" s="35">
        <v>93</v>
      </c>
      <c r="F728" s="40">
        <v>188</v>
      </c>
      <c r="G728" s="21">
        <v>52.222222222222229</v>
      </c>
      <c r="H728" s="19">
        <v>295</v>
      </c>
      <c r="I728" s="35">
        <v>22</v>
      </c>
      <c r="J728" s="35">
        <v>39</v>
      </c>
      <c r="K728" s="41">
        <v>61</v>
      </c>
      <c r="L728" s="21">
        <v>20.677966101694913</v>
      </c>
    </row>
    <row r="729" spans="1:12" ht="14.25" customHeight="1" outlineLevel="1" x14ac:dyDescent="0.2">
      <c r="A729" s="17" t="s">
        <v>1210</v>
      </c>
      <c r="B729" s="23" t="s">
        <v>1211</v>
      </c>
      <c r="C729" s="19">
        <v>1867</v>
      </c>
      <c r="D729" s="35">
        <v>468</v>
      </c>
      <c r="E729" s="35">
        <v>405</v>
      </c>
      <c r="F729" s="40">
        <v>873</v>
      </c>
      <c r="G729" s="21">
        <v>46.759507230851632</v>
      </c>
      <c r="H729" s="19">
        <v>1386</v>
      </c>
      <c r="I729" s="35">
        <v>118</v>
      </c>
      <c r="J729" s="35">
        <v>122</v>
      </c>
      <c r="K729" s="41">
        <v>240</v>
      </c>
      <c r="L729" s="21">
        <v>17.316017316017316</v>
      </c>
    </row>
    <row r="730" spans="1:12" ht="14.25" customHeight="1" outlineLevel="1" x14ac:dyDescent="0.2">
      <c r="A730" s="17" t="s">
        <v>1212</v>
      </c>
      <c r="B730" s="23" t="s">
        <v>1213</v>
      </c>
      <c r="C730" s="19">
        <v>2885</v>
      </c>
      <c r="D730" s="35">
        <v>712</v>
      </c>
      <c r="E730" s="35">
        <v>762</v>
      </c>
      <c r="F730" s="40">
        <v>1474</v>
      </c>
      <c r="G730" s="21">
        <v>51.091854419410744</v>
      </c>
      <c r="H730" s="19">
        <v>1999</v>
      </c>
      <c r="I730" s="35">
        <v>216</v>
      </c>
      <c r="J730" s="35">
        <v>174</v>
      </c>
      <c r="K730" s="41">
        <v>390</v>
      </c>
      <c r="L730" s="21">
        <v>19.50975487743872</v>
      </c>
    </row>
    <row r="731" spans="1:12" ht="14.25" customHeight="1" outlineLevel="1" x14ac:dyDescent="0.2">
      <c r="A731" s="17" t="s">
        <v>1214</v>
      </c>
      <c r="B731" s="23" t="s">
        <v>1215</v>
      </c>
      <c r="C731" s="19">
        <v>1511</v>
      </c>
      <c r="D731" s="35">
        <v>364</v>
      </c>
      <c r="E731" s="35">
        <v>376</v>
      </c>
      <c r="F731" s="40">
        <v>740</v>
      </c>
      <c r="G731" s="21">
        <v>48.974189278623427</v>
      </c>
      <c r="H731" s="19">
        <v>866</v>
      </c>
      <c r="I731" s="35">
        <v>107</v>
      </c>
      <c r="J731" s="35">
        <v>84</v>
      </c>
      <c r="K731" s="41">
        <v>191</v>
      </c>
      <c r="L731" s="21">
        <v>22.055427251732102</v>
      </c>
    </row>
    <row r="732" spans="1:12" ht="14.25" customHeight="1" outlineLevel="1" x14ac:dyDescent="0.2">
      <c r="A732" s="17" t="s">
        <v>1216</v>
      </c>
      <c r="B732" s="23" t="s">
        <v>1217</v>
      </c>
      <c r="C732" s="19">
        <v>1792</v>
      </c>
      <c r="D732" s="35">
        <v>506</v>
      </c>
      <c r="E732" s="35">
        <v>501</v>
      </c>
      <c r="F732" s="40">
        <v>1007</v>
      </c>
      <c r="G732" s="21">
        <v>56.194196428571431</v>
      </c>
      <c r="H732" s="19">
        <v>1100</v>
      </c>
      <c r="I732" s="35">
        <v>80</v>
      </c>
      <c r="J732" s="35">
        <v>83</v>
      </c>
      <c r="K732" s="41">
        <v>163</v>
      </c>
      <c r="L732" s="21">
        <v>14.81818181818182</v>
      </c>
    </row>
    <row r="733" spans="1:12" ht="14.25" customHeight="1" outlineLevel="1" x14ac:dyDescent="0.2">
      <c r="A733" s="17" t="s">
        <v>1218</v>
      </c>
      <c r="B733" s="23" t="s">
        <v>216</v>
      </c>
      <c r="C733" s="35">
        <v>277</v>
      </c>
      <c r="D733" s="35">
        <v>92</v>
      </c>
      <c r="E733" s="35">
        <v>90</v>
      </c>
      <c r="F733" s="40">
        <v>182</v>
      </c>
      <c r="G733" s="21">
        <v>65.70397111913357</v>
      </c>
      <c r="H733" s="35">
        <v>129</v>
      </c>
      <c r="I733" s="35">
        <v>5</v>
      </c>
      <c r="J733" s="35">
        <v>10</v>
      </c>
      <c r="K733" s="41">
        <v>15</v>
      </c>
      <c r="L733" s="21">
        <v>11.627906976744185</v>
      </c>
    </row>
    <row r="734" spans="1:12" ht="14.25" customHeight="1" outlineLevel="1" x14ac:dyDescent="0.2">
      <c r="A734" s="42" t="s">
        <v>1219</v>
      </c>
      <c r="B734" s="43" t="s">
        <v>1220</v>
      </c>
      <c r="C734" s="47">
        <v>1127</v>
      </c>
      <c r="D734" s="44">
        <v>218</v>
      </c>
      <c r="E734" s="44">
        <v>236</v>
      </c>
      <c r="F734" s="45">
        <v>454</v>
      </c>
      <c r="G734" s="46">
        <v>40.283939662821652</v>
      </c>
      <c r="H734" s="44">
        <v>695</v>
      </c>
      <c r="I734" s="44">
        <v>79</v>
      </c>
      <c r="J734" s="44">
        <v>84</v>
      </c>
      <c r="K734" s="48">
        <v>163</v>
      </c>
      <c r="L734" s="46">
        <v>23.453237410071942</v>
      </c>
    </row>
    <row r="735" spans="1:12" ht="14.25" customHeight="1" outlineLevel="1" x14ac:dyDescent="0.2">
      <c r="A735" s="17" t="s">
        <v>1221</v>
      </c>
      <c r="B735" s="23" t="s">
        <v>878</v>
      </c>
      <c r="C735" s="35">
        <v>648</v>
      </c>
      <c r="D735" s="35">
        <v>176</v>
      </c>
      <c r="E735" s="35">
        <v>162</v>
      </c>
      <c r="F735" s="40">
        <v>338</v>
      </c>
      <c r="G735" s="21">
        <v>52.160493827160494</v>
      </c>
      <c r="H735" s="35">
        <v>431</v>
      </c>
      <c r="I735" s="35">
        <v>32</v>
      </c>
      <c r="J735" s="35">
        <v>25</v>
      </c>
      <c r="K735" s="41">
        <v>57</v>
      </c>
      <c r="L735" s="21">
        <v>13.225058004640372</v>
      </c>
    </row>
    <row r="736" spans="1:12" ht="14.25" customHeight="1" outlineLevel="1" x14ac:dyDescent="0.2">
      <c r="A736" s="17" t="s">
        <v>1222</v>
      </c>
      <c r="B736" s="23" t="s">
        <v>1223</v>
      </c>
      <c r="C736" s="19">
        <v>1329</v>
      </c>
      <c r="D736" s="35">
        <v>325</v>
      </c>
      <c r="E736" s="35">
        <v>331</v>
      </c>
      <c r="F736" s="40">
        <v>656</v>
      </c>
      <c r="G736" s="21">
        <v>49.360421369450712</v>
      </c>
      <c r="H736" s="19">
        <v>868</v>
      </c>
      <c r="I736" s="35">
        <v>75</v>
      </c>
      <c r="J736" s="35">
        <v>95</v>
      </c>
      <c r="K736" s="41">
        <v>170</v>
      </c>
      <c r="L736" s="21">
        <v>19.585253456221199</v>
      </c>
    </row>
    <row r="737" spans="1:12" ht="14.25" customHeight="1" outlineLevel="1" x14ac:dyDescent="0.2">
      <c r="A737" s="27" t="s">
        <v>1224</v>
      </c>
      <c r="B737" s="28" t="s">
        <v>1225</v>
      </c>
      <c r="C737" s="29">
        <v>47677</v>
      </c>
      <c r="D737" s="29">
        <v>12352</v>
      </c>
      <c r="E737" s="29">
        <v>11586</v>
      </c>
      <c r="F737" s="29">
        <v>23938</v>
      </c>
      <c r="G737" s="31">
        <v>50.208696016947371</v>
      </c>
      <c r="H737" s="29">
        <v>28856</v>
      </c>
      <c r="I737" s="29">
        <v>2920</v>
      </c>
      <c r="J737" s="29">
        <v>2592</v>
      </c>
      <c r="K737" s="36">
        <v>5512</v>
      </c>
      <c r="L737" s="31">
        <v>19.101746603825895</v>
      </c>
    </row>
    <row r="738" spans="1:12" ht="14.25" customHeight="1" outlineLevel="1" x14ac:dyDescent="0.2">
      <c r="A738" s="17" t="s">
        <v>1226</v>
      </c>
      <c r="B738" s="23" t="s">
        <v>1227</v>
      </c>
      <c r="C738" s="19">
        <v>1316</v>
      </c>
      <c r="D738" s="19">
        <v>368</v>
      </c>
      <c r="E738" s="19">
        <v>292</v>
      </c>
      <c r="F738" s="20">
        <v>660</v>
      </c>
      <c r="G738" s="21">
        <v>50.151975683890583</v>
      </c>
      <c r="H738" s="35">
        <v>965</v>
      </c>
      <c r="I738" s="19">
        <v>216</v>
      </c>
      <c r="J738" s="19">
        <v>237</v>
      </c>
      <c r="K738" s="22">
        <v>453</v>
      </c>
      <c r="L738" s="21">
        <v>46.943005181347154</v>
      </c>
    </row>
    <row r="739" spans="1:12" ht="14.25" customHeight="1" outlineLevel="1" x14ac:dyDescent="0.2">
      <c r="A739" s="17" t="s">
        <v>1228</v>
      </c>
      <c r="B739" s="23" t="s">
        <v>1229</v>
      </c>
      <c r="C739" s="35">
        <v>879</v>
      </c>
      <c r="D739" s="19">
        <v>199</v>
      </c>
      <c r="E739" s="19">
        <v>222</v>
      </c>
      <c r="F739" s="20">
        <v>421</v>
      </c>
      <c r="G739" s="21">
        <v>47.895335608646192</v>
      </c>
      <c r="H739" s="19">
        <v>608</v>
      </c>
      <c r="I739" s="19">
        <v>60</v>
      </c>
      <c r="J739" s="19">
        <v>48</v>
      </c>
      <c r="K739" s="22">
        <v>108</v>
      </c>
      <c r="L739" s="21">
        <v>17.763157894736842</v>
      </c>
    </row>
    <row r="740" spans="1:12" ht="14.25" customHeight="1" outlineLevel="1" x14ac:dyDescent="0.2">
      <c r="A740" s="17" t="s">
        <v>1230</v>
      </c>
      <c r="B740" s="23" t="s">
        <v>1231</v>
      </c>
      <c r="C740" s="19">
        <v>1378</v>
      </c>
      <c r="D740" s="19">
        <v>277</v>
      </c>
      <c r="E740" s="19">
        <v>262</v>
      </c>
      <c r="F740" s="20">
        <v>539</v>
      </c>
      <c r="G740" s="21">
        <v>39.114658925979676</v>
      </c>
      <c r="H740" s="19">
        <v>1179</v>
      </c>
      <c r="I740" s="19">
        <v>188</v>
      </c>
      <c r="J740" s="19">
        <v>189</v>
      </c>
      <c r="K740" s="22">
        <v>377</v>
      </c>
      <c r="L740" s="21">
        <v>31.976251060220527</v>
      </c>
    </row>
    <row r="741" spans="1:12" ht="14.25" customHeight="1" outlineLevel="1" x14ac:dyDescent="0.2">
      <c r="A741" s="17" t="s">
        <v>1232</v>
      </c>
      <c r="B741" s="23" t="s">
        <v>1233</v>
      </c>
      <c r="C741" s="35">
        <v>440</v>
      </c>
      <c r="D741" s="19">
        <v>125</v>
      </c>
      <c r="E741" s="19">
        <v>82</v>
      </c>
      <c r="F741" s="20">
        <v>207</v>
      </c>
      <c r="G741" s="21">
        <v>47.045454545454547</v>
      </c>
      <c r="H741" s="35">
        <v>181</v>
      </c>
      <c r="I741" s="19">
        <v>6</v>
      </c>
      <c r="J741" s="19">
        <v>7</v>
      </c>
      <c r="K741" s="22">
        <v>13</v>
      </c>
      <c r="L741" s="21">
        <v>7.1823204419889501</v>
      </c>
    </row>
    <row r="742" spans="1:12" ht="14.25" customHeight="1" outlineLevel="1" x14ac:dyDescent="0.2">
      <c r="A742" s="17" t="s">
        <v>1234</v>
      </c>
      <c r="B742" s="23" t="s">
        <v>1235</v>
      </c>
      <c r="C742" s="19">
        <v>2056</v>
      </c>
      <c r="D742" s="19">
        <v>568</v>
      </c>
      <c r="E742" s="19">
        <v>539</v>
      </c>
      <c r="F742" s="20">
        <v>1107</v>
      </c>
      <c r="G742" s="21">
        <v>53.842412451361866</v>
      </c>
      <c r="H742" s="19">
        <v>991</v>
      </c>
      <c r="I742" s="19">
        <v>100</v>
      </c>
      <c r="J742" s="19">
        <v>96</v>
      </c>
      <c r="K742" s="22">
        <v>196</v>
      </c>
      <c r="L742" s="21">
        <v>19.77800201816347</v>
      </c>
    </row>
    <row r="743" spans="1:12" ht="14.25" customHeight="1" outlineLevel="1" x14ac:dyDescent="0.2">
      <c r="A743" s="17" t="s">
        <v>1236</v>
      </c>
      <c r="B743" s="23" t="s">
        <v>1237</v>
      </c>
      <c r="C743" s="19">
        <v>1938</v>
      </c>
      <c r="D743" s="19">
        <v>488</v>
      </c>
      <c r="E743" s="19">
        <v>433</v>
      </c>
      <c r="F743" s="20">
        <v>921</v>
      </c>
      <c r="G743" s="21">
        <v>47.523219814241486</v>
      </c>
      <c r="H743" s="19">
        <v>1258</v>
      </c>
      <c r="I743" s="19">
        <v>110</v>
      </c>
      <c r="J743" s="19">
        <v>111</v>
      </c>
      <c r="K743" s="22">
        <v>221</v>
      </c>
      <c r="L743" s="21">
        <v>17.567567567567568</v>
      </c>
    </row>
    <row r="744" spans="1:12" ht="14.25" customHeight="1" outlineLevel="1" x14ac:dyDescent="0.2">
      <c r="A744" s="17" t="s">
        <v>1238</v>
      </c>
      <c r="B744" s="23" t="s">
        <v>1239</v>
      </c>
      <c r="C744" s="35">
        <v>513</v>
      </c>
      <c r="D744" s="19">
        <v>91</v>
      </c>
      <c r="E744" s="19">
        <v>98</v>
      </c>
      <c r="F744" s="20">
        <v>189</v>
      </c>
      <c r="G744" s="21">
        <v>36.84210526315789</v>
      </c>
      <c r="H744" s="19">
        <v>331</v>
      </c>
      <c r="I744" s="19">
        <v>24</v>
      </c>
      <c r="J744" s="19">
        <v>17</v>
      </c>
      <c r="K744" s="22">
        <v>41</v>
      </c>
      <c r="L744" s="21">
        <v>12.386706948640484</v>
      </c>
    </row>
    <row r="745" spans="1:12" ht="14.25" customHeight="1" outlineLevel="1" x14ac:dyDescent="0.2">
      <c r="A745" s="17" t="s">
        <v>1240</v>
      </c>
      <c r="B745" s="23" t="s">
        <v>1241</v>
      </c>
      <c r="C745" s="19">
        <v>2333</v>
      </c>
      <c r="D745" s="19">
        <v>628</v>
      </c>
      <c r="E745" s="19">
        <v>607</v>
      </c>
      <c r="F745" s="20">
        <v>1235</v>
      </c>
      <c r="G745" s="21">
        <v>52.936133733390491</v>
      </c>
      <c r="H745" s="19">
        <v>1267</v>
      </c>
      <c r="I745" s="19">
        <v>75</v>
      </c>
      <c r="J745" s="19">
        <v>61</v>
      </c>
      <c r="K745" s="22">
        <v>136</v>
      </c>
      <c r="L745" s="21">
        <v>10.734017363851619</v>
      </c>
    </row>
    <row r="746" spans="1:12" ht="14.25" customHeight="1" outlineLevel="1" x14ac:dyDescent="0.2">
      <c r="A746" s="17" t="s">
        <v>1242</v>
      </c>
      <c r="B746" s="23" t="s">
        <v>1243</v>
      </c>
      <c r="C746" s="35">
        <v>557</v>
      </c>
      <c r="D746" s="19">
        <v>163</v>
      </c>
      <c r="E746" s="19">
        <v>167</v>
      </c>
      <c r="F746" s="20">
        <v>330</v>
      </c>
      <c r="G746" s="21">
        <v>59.245960502692995</v>
      </c>
      <c r="H746" s="35">
        <v>270</v>
      </c>
      <c r="I746" s="19">
        <v>22</v>
      </c>
      <c r="J746" s="19">
        <v>33</v>
      </c>
      <c r="K746" s="22">
        <v>55</v>
      </c>
      <c r="L746" s="21">
        <v>20.37037037037037</v>
      </c>
    </row>
    <row r="747" spans="1:12" ht="14.25" customHeight="1" outlineLevel="1" x14ac:dyDescent="0.2">
      <c r="A747" s="17" t="s">
        <v>1244</v>
      </c>
      <c r="B747" s="23" t="s">
        <v>1245</v>
      </c>
      <c r="C747" s="35">
        <v>768</v>
      </c>
      <c r="D747" s="19">
        <v>181</v>
      </c>
      <c r="E747" s="19">
        <v>181</v>
      </c>
      <c r="F747" s="20">
        <v>362</v>
      </c>
      <c r="G747" s="21">
        <v>47.135416666666671</v>
      </c>
      <c r="H747" s="19">
        <v>506</v>
      </c>
      <c r="I747" s="19">
        <v>69</v>
      </c>
      <c r="J747" s="19">
        <v>37</v>
      </c>
      <c r="K747" s="22">
        <v>106</v>
      </c>
      <c r="L747" s="21">
        <v>20.948616600790515</v>
      </c>
    </row>
    <row r="748" spans="1:12" ht="14.25" customHeight="1" outlineLevel="1" x14ac:dyDescent="0.2">
      <c r="A748" s="17" t="s">
        <v>1246</v>
      </c>
      <c r="B748" s="23" t="s">
        <v>1247</v>
      </c>
      <c r="C748" s="19">
        <v>1404</v>
      </c>
      <c r="D748" s="19">
        <v>374</v>
      </c>
      <c r="E748" s="19">
        <v>354</v>
      </c>
      <c r="F748" s="20">
        <v>728</v>
      </c>
      <c r="G748" s="21">
        <v>51.851851851851848</v>
      </c>
      <c r="H748" s="19">
        <v>1014</v>
      </c>
      <c r="I748" s="19">
        <v>139</v>
      </c>
      <c r="J748" s="19">
        <v>127</v>
      </c>
      <c r="K748" s="22">
        <v>266</v>
      </c>
      <c r="L748" s="21">
        <v>26.232741617357004</v>
      </c>
    </row>
    <row r="749" spans="1:12" ht="14.25" customHeight="1" outlineLevel="1" x14ac:dyDescent="0.2">
      <c r="A749" s="17" t="s">
        <v>1248</v>
      </c>
      <c r="B749" s="23" t="s">
        <v>1249</v>
      </c>
      <c r="C749" s="35">
        <v>679</v>
      </c>
      <c r="D749" s="19">
        <v>139</v>
      </c>
      <c r="E749" s="19">
        <v>111</v>
      </c>
      <c r="F749" s="20">
        <v>250</v>
      </c>
      <c r="G749" s="21">
        <v>36.818851251840947</v>
      </c>
      <c r="H749" s="35">
        <v>462</v>
      </c>
      <c r="I749" s="19">
        <v>54</v>
      </c>
      <c r="J749" s="19">
        <v>54</v>
      </c>
      <c r="K749" s="22">
        <v>108</v>
      </c>
      <c r="L749" s="21">
        <v>23.376623376623375</v>
      </c>
    </row>
    <row r="750" spans="1:12" ht="14.25" customHeight="1" outlineLevel="1" x14ac:dyDescent="0.2">
      <c r="A750" s="17" t="s">
        <v>1250</v>
      </c>
      <c r="B750" s="23" t="s">
        <v>1251</v>
      </c>
      <c r="C750" s="35">
        <v>292</v>
      </c>
      <c r="D750" s="19">
        <v>70</v>
      </c>
      <c r="E750" s="19">
        <v>39</v>
      </c>
      <c r="F750" s="20">
        <v>109</v>
      </c>
      <c r="G750" s="21">
        <v>37.328767123287669</v>
      </c>
      <c r="H750" s="35">
        <v>175</v>
      </c>
      <c r="I750" s="19">
        <v>11</v>
      </c>
      <c r="J750" s="19">
        <v>6</v>
      </c>
      <c r="K750" s="22">
        <v>17</v>
      </c>
      <c r="L750" s="21">
        <v>9.7142857142857135</v>
      </c>
    </row>
    <row r="751" spans="1:12" ht="14.25" customHeight="1" outlineLevel="1" x14ac:dyDescent="0.2">
      <c r="A751" s="17" t="s">
        <v>1252</v>
      </c>
      <c r="B751" s="23" t="s">
        <v>1253</v>
      </c>
      <c r="C751" s="35">
        <v>817</v>
      </c>
      <c r="D751" s="19">
        <v>177</v>
      </c>
      <c r="E751" s="19">
        <v>170</v>
      </c>
      <c r="F751" s="20">
        <v>347</v>
      </c>
      <c r="G751" s="21">
        <v>42.47246022031824</v>
      </c>
      <c r="H751" s="35">
        <v>550</v>
      </c>
      <c r="I751" s="19">
        <v>109</v>
      </c>
      <c r="J751" s="19">
        <v>82</v>
      </c>
      <c r="K751" s="22">
        <v>191</v>
      </c>
      <c r="L751" s="21">
        <v>34.727272727272727</v>
      </c>
    </row>
    <row r="752" spans="1:12" ht="14.25" customHeight="1" outlineLevel="1" x14ac:dyDescent="0.2">
      <c r="A752" s="17" t="s">
        <v>1254</v>
      </c>
      <c r="B752" s="23" t="s">
        <v>1255</v>
      </c>
      <c r="C752" s="19">
        <v>1846</v>
      </c>
      <c r="D752" s="19">
        <v>670</v>
      </c>
      <c r="E752" s="19">
        <v>620</v>
      </c>
      <c r="F752" s="20">
        <v>1290</v>
      </c>
      <c r="G752" s="21">
        <v>69.880823401950167</v>
      </c>
      <c r="H752" s="19">
        <v>688</v>
      </c>
      <c r="I752" s="19">
        <v>26</v>
      </c>
      <c r="J752" s="19">
        <v>18</v>
      </c>
      <c r="K752" s="22">
        <v>44</v>
      </c>
      <c r="L752" s="21">
        <v>6.395348837209303</v>
      </c>
    </row>
    <row r="753" spans="1:12" ht="14.25" customHeight="1" outlineLevel="1" x14ac:dyDescent="0.2">
      <c r="A753" s="17" t="s">
        <v>1256</v>
      </c>
      <c r="B753" s="23" t="s">
        <v>1257</v>
      </c>
      <c r="C753" s="19">
        <v>2584</v>
      </c>
      <c r="D753" s="19">
        <v>588</v>
      </c>
      <c r="E753" s="19">
        <v>604</v>
      </c>
      <c r="F753" s="20">
        <v>1192</v>
      </c>
      <c r="G753" s="21">
        <v>46.130030959752318</v>
      </c>
      <c r="H753" s="19">
        <v>1382</v>
      </c>
      <c r="I753" s="19">
        <v>137</v>
      </c>
      <c r="J753" s="19">
        <v>125</v>
      </c>
      <c r="K753" s="22">
        <v>262</v>
      </c>
      <c r="L753" s="21">
        <v>18.958031837916064</v>
      </c>
    </row>
    <row r="754" spans="1:12" ht="14.25" customHeight="1" outlineLevel="1" x14ac:dyDescent="0.2">
      <c r="A754" s="17" t="s">
        <v>1258</v>
      </c>
      <c r="B754" s="23" t="s">
        <v>1259</v>
      </c>
      <c r="C754" s="19">
        <v>1551</v>
      </c>
      <c r="D754" s="19">
        <v>473</v>
      </c>
      <c r="E754" s="19">
        <v>455</v>
      </c>
      <c r="F754" s="20">
        <v>928</v>
      </c>
      <c r="G754" s="21">
        <v>59.832366215344933</v>
      </c>
      <c r="H754" s="19">
        <v>837</v>
      </c>
      <c r="I754" s="19">
        <v>55</v>
      </c>
      <c r="J754" s="19">
        <v>46</v>
      </c>
      <c r="K754" s="22">
        <v>101</v>
      </c>
      <c r="L754" s="21">
        <v>12.066905615292713</v>
      </c>
    </row>
    <row r="755" spans="1:12" ht="14.25" customHeight="1" outlineLevel="1" x14ac:dyDescent="0.2">
      <c r="A755" s="17" t="s">
        <v>1260</v>
      </c>
      <c r="B755" s="23" t="s">
        <v>1261</v>
      </c>
      <c r="C755" s="19">
        <v>2775</v>
      </c>
      <c r="D755" s="19">
        <v>818</v>
      </c>
      <c r="E755" s="19">
        <v>784</v>
      </c>
      <c r="F755" s="20">
        <v>1602</v>
      </c>
      <c r="G755" s="21">
        <v>57.729729729729726</v>
      </c>
      <c r="H755" s="19">
        <v>1380</v>
      </c>
      <c r="I755" s="19">
        <v>79</v>
      </c>
      <c r="J755" s="19">
        <v>46</v>
      </c>
      <c r="K755" s="22">
        <v>125</v>
      </c>
      <c r="L755" s="21">
        <v>9.0579710144927539</v>
      </c>
    </row>
    <row r="756" spans="1:12" ht="14.25" customHeight="1" outlineLevel="1" x14ac:dyDescent="0.2">
      <c r="A756" s="17" t="s">
        <v>1262</v>
      </c>
      <c r="B756" s="23" t="s">
        <v>1263</v>
      </c>
      <c r="C756" s="35">
        <v>829</v>
      </c>
      <c r="D756" s="19">
        <v>191</v>
      </c>
      <c r="E756" s="19">
        <v>180</v>
      </c>
      <c r="F756" s="20">
        <v>371</v>
      </c>
      <c r="G756" s="21">
        <v>44.752714113389622</v>
      </c>
      <c r="H756" s="35">
        <v>510</v>
      </c>
      <c r="I756" s="19">
        <v>42</v>
      </c>
      <c r="J756" s="19">
        <v>47</v>
      </c>
      <c r="K756" s="22">
        <v>89</v>
      </c>
      <c r="L756" s="21">
        <v>17.450980392156861</v>
      </c>
    </row>
    <row r="757" spans="1:12" ht="14.25" customHeight="1" outlineLevel="1" x14ac:dyDescent="0.2">
      <c r="A757" s="17" t="s">
        <v>1264</v>
      </c>
      <c r="B757" s="23" t="s">
        <v>1265</v>
      </c>
      <c r="C757" s="35">
        <v>608</v>
      </c>
      <c r="D757" s="19">
        <v>160</v>
      </c>
      <c r="E757" s="19">
        <v>125</v>
      </c>
      <c r="F757" s="20">
        <v>285</v>
      </c>
      <c r="G757" s="21">
        <v>46.875</v>
      </c>
      <c r="H757" s="35">
        <v>347</v>
      </c>
      <c r="I757" s="19">
        <v>38</v>
      </c>
      <c r="J757" s="19">
        <v>36</v>
      </c>
      <c r="K757" s="22">
        <v>74</v>
      </c>
      <c r="L757" s="21">
        <v>21.32564841498559</v>
      </c>
    </row>
    <row r="758" spans="1:12" ht="14.25" customHeight="1" outlineLevel="1" x14ac:dyDescent="0.2">
      <c r="A758" s="17" t="s">
        <v>1266</v>
      </c>
      <c r="B758" s="23" t="s">
        <v>1267</v>
      </c>
      <c r="C758" s="35">
        <v>852</v>
      </c>
      <c r="D758" s="19">
        <v>177</v>
      </c>
      <c r="E758" s="19">
        <v>180</v>
      </c>
      <c r="F758" s="20">
        <v>357</v>
      </c>
      <c r="G758" s="21">
        <v>41.901408450704224</v>
      </c>
      <c r="H758" s="35">
        <v>568</v>
      </c>
      <c r="I758" s="19">
        <v>88</v>
      </c>
      <c r="J758" s="19">
        <v>96</v>
      </c>
      <c r="K758" s="22">
        <v>184</v>
      </c>
      <c r="L758" s="21">
        <v>32.394366197183103</v>
      </c>
    </row>
    <row r="759" spans="1:12" ht="14.25" customHeight="1" outlineLevel="1" x14ac:dyDescent="0.2">
      <c r="A759" s="17" t="s">
        <v>1268</v>
      </c>
      <c r="B759" s="23" t="s">
        <v>1269</v>
      </c>
      <c r="C759" s="19">
        <v>1322</v>
      </c>
      <c r="D759" s="19">
        <v>372</v>
      </c>
      <c r="E759" s="19">
        <v>293</v>
      </c>
      <c r="F759" s="20">
        <v>665</v>
      </c>
      <c r="G759" s="21">
        <v>50.302571860816947</v>
      </c>
      <c r="H759" s="19">
        <v>772</v>
      </c>
      <c r="I759" s="19">
        <v>66</v>
      </c>
      <c r="J759" s="19">
        <v>41</v>
      </c>
      <c r="K759" s="22">
        <v>107</v>
      </c>
      <c r="L759" s="21">
        <v>13.860103626943005</v>
      </c>
    </row>
    <row r="760" spans="1:12" ht="14.25" customHeight="1" outlineLevel="1" x14ac:dyDescent="0.2">
      <c r="A760" s="17" t="s">
        <v>1270</v>
      </c>
      <c r="B760" s="23" t="s">
        <v>1271</v>
      </c>
      <c r="C760" s="19">
        <v>2044</v>
      </c>
      <c r="D760" s="19">
        <v>545</v>
      </c>
      <c r="E760" s="19">
        <v>507</v>
      </c>
      <c r="F760" s="20">
        <v>1052</v>
      </c>
      <c r="G760" s="21">
        <v>51.467710371819962</v>
      </c>
      <c r="H760" s="19">
        <v>1104</v>
      </c>
      <c r="I760" s="19">
        <v>59</v>
      </c>
      <c r="J760" s="19">
        <v>60</v>
      </c>
      <c r="K760" s="22">
        <v>119</v>
      </c>
      <c r="L760" s="21">
        <v>10.778985507246377</v>
      </c>
    </row>
    <row r="761" spans="1:12" ht="14.25" customHeight="1" outlineLevel="1" x14ac:dyDescent="0.2">
      <c r="A761" s="17" t="s">
        <v>1272</v>
      </c>
      <c r="B761" s="23" t="s">
        <v>1273</v>
      </c>
      <c r="C761" s="19">
        <v>1386</v>
      </c>
      <c r="D761" s="19">
        <v>323</v>
      </c>
      <c r="E761" s="19">
        <v>303</v>
      </c>
      <c r="F761" s="20">
        <v>626</v>
      </c>
      <c r="G761" s="21">
        <v>45.165945165945168</v>
      </c>
      <c r="H761" s="35">
        <v>970</v>
      </c>
      <c r="I761" s="19">
        <v>108</v>
      </c>
      <c r="J761" s="19">
        <v>90</v>
      </c>
      <c r="K761" s="22">
        <v>198</v>
      </c>
      <c r="L761" s="21">
        <v>20.412371134020617</v>
      </c>
    </row>
    <row r="762" spans="1:12" ht="14.25" customHeight="1" outlineLevel="1" x14ac:dyDescent="0.2">
      <c r="A762" s="17" t="s">
        <v>1274</v>
      </c>
      <c r="B762" s="23" t="s">
        <v>427</v>
      </c>
      <c r="C762" s="19">
        <v>1059</v>
      </c>
      <c r="D762" s="19">
        <v>248</v>
      </c>
      <c r="E762" s="19">
        <v>200</v>
      </c>
      <c r="F762" s="20">
        <v>448</v>
      </c>
      <c r="G762" s="21">
        <v>42.304060434372047</v>
      </c>
      <c r="H762" s="35">
        <v>777</v>
      </c>
      <c r="I762" s="19">
        <v>105</v>
      </c>
      <c r="J762" s="19">
        <v>65</v>
      </c>
      <c r="K762" s="22">
        <v>170</v>
      </c>
      <c r="L762" s="21">
        <v>21.879021879021877</v>
      </c>
    </row>
    <row r="763" spans="1:12" ht="14.25" customHeight="1" outlineLevel="1" x14ac:dyDescent="0.2">
      <c r="A763" s="17" t="s">
        <v>1275</v>
      </c>
      <c r="B763" s="23" t="s">
        <v>1276</v>
      </c>
      <c r="C763" s="19">
        <v>1391</v>
      </c>
      <c r="D763" s="19">
        <v>380</v>
      </c>
      <c r="E763" s="19">
        <v>349</v>
      </c>
      <c r="F763" s="20">
        <v>729</v>
      </c>
      <c r="G763" s="21">
        <v>52.408339324227171</v>
      </c>
      <c r="H763" s="19">
        <v>914</v>
      </c>
      <c r="I763" s="19">
        <v>99</v>
      </c>
      <c r="J763" s="19">
        <v>94</v>
      </c>
      <c r="K763" s="22">
        <v>193</v>
      </c>
      <c r="L763" s="21">
        <v>21.11597374179431</v>
      </c>
    </row>
    <row r="764" spans="1:12" ht="14.25" customHeight="1" outlineLevel="1" x14ac:dyDescent="0.2">
      <c r="A764" s="17" t="s">
        <v>1277</v>
      </c>
      <c r="B764" s="23" t="s">
        <v>1278</v>
      </c>
      <c r="C764" s="19">
        <v>2558</v>
      </c>
      <c r="D764" s="19">
        <v>575</v>
      </c>
      <c r="E764" s="19">
        <v>555</v>
      </c>
      <c r="F764" s="20">
        <v>1130</v>
      </c>
      <c r="G764" s="21">
        <v>44.175136825645033</v>
      </c>
      <c r="H764" s="19">
        <v>1756</v>
      </c>
      <c r="I764" s="19">
        <v>206</v>
      </c>
      <c r="J764" s="19">
        <v>193</v>
      </c>
      <c r="K764" s="22">
        <v>399</v>
      </c>
      <c r="L764" s="21">
        <v>22.722095671981776</v>
      </c>
    </row>
    <row r="765" spans="1:12" ht="14.25" customHeight="1" outlineLevel="1" x14ac:dyDescent="0.2">
      <c r="A765" s="17" t="s">
        <v>1279</v>
      </c>
      <c r="B765" s="23" t="s">
        <v>1280</v>
      </c>
      <c r="C765" s="35">
        <v>574</v>
      </c>
      <c r="D765" s="19">
        <v>153</v>
      </c>
      <c r="E765" s="19">
        <v>165</v>
      </c>
      <c r="F765" s="20">
        <v>318</v>
      </c>
      <c r="G765" s="21">
        <v>55.400696864111495</v>
      </c>
      <c r="H765" s="35">
        <v>390</v>
      </c>
      <c r="I765" s="19">
        <v>49</v>
      </c>
      <c r="J765" s="19">
        <v>48</v>
      </c>
      <c r="K765" s="22">
        <v>97</v>
      </c>
      <c r="L765" s="21">
        <v>24.871794871794872</v>
      </c>
    </row>
    <row r="766" spans="1:12" ht="14.25" customHeight="1" outlineLevel="1" x14ac:dyDescent="0.2">
      <c r="A766" s="17" t="s">
        <v>1281</v>
      </c>
      <c r="B766" s="23" t="s">
        <v>1282</v>
      </c>
      <c r="C766" s="19">
        <v>1571</v>
      </c>
      <c r="D766" s="19">
        <v>453</v>
      </c>
      <c r="E766" s="19">
        <v>409</v>
      </c>
      <c r="F766" s="20">
        <v>862</v>
      </c>
      <c r="G766" s="21">
        <v>54.869509866327185</v>
      </c>
      <c r="H766" s="35">
        <v>954</v>
      </c>
      <c r="I766" s="19">
        <v>80</v>
      </c>
      <c r="J766" s="19">
        <v>71</v>
      </c>
      <c r="K766" s="22">
        <v>151</v>
      </c>
      <c r="L766" s="21">
        <v>15.828092243186584</v>
      </c>
    </row>
    <row r="767" spans="1:12" ht="14.25" customHeight="1" outlineLevel="1" x14ac:dyDescent="0.2">
      <c r="A767" s="17" t="s">
        <v>1283</v>
      </c>
      <c r="B767" s="23" t="s">
        <v>1284</v>
      </c>
      <c r="C767" s="35">
        <v>960</v>
      </c>
      <c r="D767" s="19">
        <v>245</v>
      </c>
      <c r="E767" s="19">
        <v>253</v>
      </c>
      <c r="F767" s="20">
        <v>498</v>
      </c>
      <c r="G767" s="21">
        <v>51.875000000000007</v>
      </c>
      <c r="H767" s="35">
        <v>499</v>
      </c>
      <c r="I767" s="19">
        <v>59</v>
      </c>
      <c r="J767" s="19">
        <v>41</v>
      </c>
      <c r="K767" s="22">
        <v>100</v>
      </c>
      <c r="L767" s="21">
        <v>20.040080160320642</v>
      </c>
    </row>
    <row r="768" spans="1:12" ht="14.25" customHeight="1" outlineLevel="1" x14ac:dyDescent="0.2">
      <c r="A768" s="17" t="s">
        <v>1285</v>
      </c>
      <c r="B768" s="23" t="s">
        <v>1158</v>
      </c>
      <c r="C768" s="19">
        <v>1017</v>
      </c>
      <c r="D768" s="19">
        <v>277</v>
      </c>
      <c r="E768" s="19">
        <v>259</v>
      </c>
      <c r="F768" s="20">
        <v>536</v>
      </c>
      <c r="G768" s="21">
        <v>52.704031465093415</v>
      </c>
      <c r="H768" s="35">
        <v>617</v>
      </c>
      <c r="I768" s="19">
        <v>23</v>
      </c>
      <c r="J768" s="19">
        <v>27</v>
      </c>
      <c r="K768" s="22">
        <v>50</v>
      </c>
      <c r="L768" s="21">
        <v>8.1037277147487838</v>
      </c>
    </row>
    <row r="769" spans="1:12" ht="14.25" customHeight="1" outlineLevel="1" x14ac:dyDescent="0.2">
      <c r="A769" s="17" t="s">
        <v>1286</v>
      </c>
      <c r="B769" s="23" t="s">
        <v>775</v>
      </c>
      <c r="C769" s="19">
        <v>1201</v>
      </c>
      <c r="D769" s="19">
        <v>332</v>
      </c>
      <c r="E769" s="19">
        <v>311</v>
      </c>
      <c r="F769" s="20">
        <v>643</v>
      </c>
      <c r="G769" s="21">
        <v>53.538717735220651</v>
      </c>
      <c r="H769" s="35">
        <v>680</v>
      </c>
      <c r="I769" s="19">
        <v>46</v>
      </c>
      <c r="J769" s="19">
        <v>36</v>
      </c>
      <c r="K769" s="22">
        <v>82</v>
      </c>
      <c r="L769" s="21">
        <v>12.058823529411764</v>
      </c>
    </row>
    <row r="770" spans="1:12" ht="14.25" customHeight="1" outlineLevel="1" x14ac:dyDescent="0.2">
      <c r="A770" s="17" t="s">
        <v>1287</v>
      </c>
      <c r="B770" s="23" t="s">
        <v>1288</v>
      </c>
      <c r="C770" s="19">
        <v>1738</v>
      </c>
      <c r="D770" s="19">
        <v>470</v>
      </c>
      <c r="E770" s="19">
        <v>517</v>
      </c>
      <c r="F770" s="20">
        <v>987</v>
      </c>
      <c r="G770" s="21">
        <v>56.789413118527044</v>
      </c>
      <c r="H770" s="35">
        <v>809</v>
      </c>
      <c r="I770" s="19">
        <v>38</v>
      </c>
      <c r="J770" s="19">
        <v>30</v>
      </c>
      <c r="K770" s="22">
        <v>68</v>
      </c>
      <c r="L770" s="21">
        <v>8.4054388133498144</v>
      </c>
    </row>
    <row r="771" spans="1:12" ht="14.25" customHeight="1" outlineLevel="1" x14ac:dyDescent="0.2">
      <c r="A771" s="17" t="s">
        <v>1289</v>
      </c>
      <c r="B771" s="23" t="s">
        <v>1290</v>
      </c>
      <c r="C771" s="35">
        <v>489</v>
      </c>
      <c r="D771" s="19">
        <v>140</v>
      </c>
      <c r="E771" s="19">
        <v>117</v>
      </c>
      <c r="F771" s="20">
        <v>257</v>
      </c>
      <c r="G771" s="21">
        <v>52.556237218813905</v>
      </c>
      <c r="H771" s="19">
        <v>359</v>
      </c>
      <c r="I771" s="19">
        <v>66</v>
      </c>
      <c r="J771" s="19">
        <v>41</v>
      </c>
      <c r="K771" s="22">
        <v>107</v>
      </c>
      <c r="L771" s="21">
        <v>29.805013927576603</v>
      </c>
    </row>
    <row r="772" spans="1:12" ht="14.25" customHeight="1" outlineLevel="1" x14ac:dyDescent="0.2">
      <c r="A772" s="17" t="s">
        <v>1291</v>
      </c>
      <c r="B772" s="23" t="s">
        <v>1292</v>
      </c>
      <c r="C772" s="19">
        <v>1757</v>
      </c>
      <c r="D772" s="19">
        <v>396</v>
      </c>
      <c r="E772" s="19">
        <v>374</v>
      </c>
      <c r="F772" s="20">
        <v>770</v>
      </c>
      <c r="G772" s="21">
        <v>43.82470119521912</v>
      </c>
      <c r="H772" s="19">
        <v>1150</v>
      </c>
      <c r="I772" s="19">
        <v>97</v>
      </c>
      <c r="J772" s="19">
        <v>86</v>
      </c>
      <c r="K772" s="22">
        <v>183</v>
      </c>
      <c r="L772" s="21">
        <v>15.913043478260869</v>
      </c>
    </row>
    <row r="773" spans="1:12" ht="14.25" customHeight="1" outlineLevel="1" x14ac:dyDescent="0.2">
      <c r="A773" s="17" t="s">
        <v>1293</v>
      </c>
      <c r="B773" s="23" t="s">
        <v>1294</v>
      </c>
      <c r="C773" s="19">
        <v>2195</v>
      </c>
      <c r="D773" s="19">
        <v>518</v>
      </c>
      <c r="E773" s="19">
        <v>469</v>
      </c>
      <c r="F773" s="20">
        <v>987</v>
      </c>
      <c r="G773" s="21">
        <v>44.965831435079728</v>
      </c>
      <c r="H773" s="19">
        <v>1636</v>
      </c>
      <c r="I773" s="19">
        <v>171</v>
      </c>
      <c r="J773" s="19">
        <v>150</v>
      </c>
      <c r="K773" s="22">
        <v>321</v>
      </c>
      <c r="L773" s="21">
        <v>19.621026894865526</v>
      </c>
    </row>
    <row r="774" spans="1:12" ht="14.25" customHeight="1" outlineLevel="1" x14ac:dyDescent="0.2">
      <c r="A774" s="27" t="s">
        <v>1295</v>
      </c>
      <c r="B774" s="28" t="s">
        <v>1296</v>
      </c>
      <c r="C774" s="29">
        <v>5886</v>
      </c>
      <c r="D774" s="29">
        <v>1751</v>
      </c>
      <c r="E774" s="29">
        <v>1685</v>
      </c>
      <c r="F774" s="29">
        <v>3436</v>
      </c>
      <c r="G774" s="31">
        <v>58.375806999660206</v>
      </c>
      <c r="H774" s="29">
        <v>1965</v>
      </c>
      <c r="I774" s="29">
        <v>63</v>
      </c>
      <c r="J774" s="29">
        <v>58</v>
      </c>
      <c r="K774" s="36">
        <v>121</v>
      </c>
      <c r="L774" s="31">
        <v>6.1577608142493645</v>
      </c>
    </row>
    <row r="775" spans="1:12" ht="14.25" customHeight="1" outlineLevel="1" x14ac:dyDescent="0.2">
      <c r="A775" s="17" t="s">
        <v>1297</v>
      </c>
      <c r="B775" s="23" t="s">
        <v>1298</v>
      </c>
      <c r="C775" s="35">
        <v>244</v>
      </c>
      <c r="D775" s="19">
        <v>65</v>
      </c>
      <c r="E775" s="19">
        <v>71</v>
      </c>
      <c r="F775" s="20">
        <v>136</v>
      </c>
      <c r="G775" s="21">
        <v>55.737704918032783</v>
      </c>
      <c r="H775" s="35">
        <v>94</v>
      </c>
      <c r="I775" s="19">
        <v>0</v>
      </c>
      <c r="J775" s="19">
        <v>0</v>
      </c>
      <c r="K775" s="22">
        <v>0</v>
      </c>
      <c r="L775" s="21">
        <v>0</v>
      </c>
    </row>
    <row r="776" spans="1:12" ht="14.25" customHeight="1" outlineLevel="1" x14ac:dyDescent="0.2">
      <c r="A776" s="17" t="s">
        <v>1299</v>
      </c>
      <c r="B776" s="23" t="s">
        <v>1073</v>
      </c>
      <c r="C776" s="35">
        <v>266</v>
      </c>
      <c r="D776" s="19">
        <v>100</v>
      </c>
      <c r="E776" s="19">
        <v>70</v>
      </c>
      <c r="F776" s="20">
        <v>170</v>
      </c>
      <c r="G776" s="21">
        <v>63.909774436090231</v>
      </c>
      <c r="H776" s="35">
        <v>65</v>
      </c>
      <c r="I776" s="19">
        <v>3</v>
      </c>
      <c r="J776" s="19">
        <v>4</v>
      </c>
      <c r="K776" s="22">
        <v>7</v>
      </c>
      <c r="L776" s="21">
        <v>10.76923076923077</v>
      </c>
    </row>
    <row r="777" spans="1:12" ht="14.25" customHeight="1" outlineLevel="1" x14ac:dyDescent="0.2">
      <c r="A777" s="17" t="s">
        <v>1300</v>
      </c>
      <c r="B777" s="23" t="s">
        <v>1231</v>
      </c>
      <c r="C777" s="35">
        <v>434</v>
      </c>
      <c r="D777" s="19">
        <v>130</v>
      </c>
      <c r="E777" s="19">
        <v>139</v>
      </c>
      <c r="F777" s="20">
        <v>269</v>
      </c>
      <c r="G777" s="21">
        <v>61.981566820276498</v>
      </c>
      <c r="H777" s="35">
        <v>131</v>
      </c>
      <c r="I777" s="19">
        <v>1</v>
      </c>
      <c r="J777" s="19">
        <v>3</v>
      </c>
      <c r="K777" s="22">
        <v>4</v>
      </c>
      <c r="L777" s="21">
        <v>3.0534351145038165</v>
      </c>
    </row>
    <row r="778" spans="1:12" ht="14.25" customHeight="1" outlineLevel="1" x14ac:dyDescent="0.2">
      <c r="A778" s="17" t="s">
        <v>1301</v>
      </c>
      <c r="B778" s="23" t="s">
        <v>1302</v>
      </c>
      <c r="C778" s="35">
        <v>833</v>
      </c>
      <c r="D778" s="19">
        <v>234</v>
      </c>
      <c r="E778" s="19">
        <v>213</v>
      </c>
      <c r="F778" s="20">
        <v>447</v>
      </c>
      <c r="G778" s="21">
        <v>53.661464585834331</v>
      </c>
      <c r="H778" s="35">
        <v>299</v>
      </c>
      <c r="I778" s="19">
        <v>8</v>
      </c>
      <c r="J778" s="19">
        <v>13</v>
      </c>
      <c r="K778" s="22">
        <v>21</v>
      </c>
      <c r="L778" s="21">
        <v>7.023411371237458</v>
      </c>
    </row>
    <row r="779" spans="1:12" ht="14.25" customHeight="1" outlineLevel="1" x14ac:dyDescent="0.2">
      <c r="A779" s="17" t="s">
        <v>1303</v>
      </c>
      <c r="B779" s="23" t="s">
        <v>1304</v>
      </c>
      <c r="C779" s="35">
        <v>180</v>
      </c>
      <c r="D779" s="19">
        <v>51</v>
      </c>
      <c r="E779" s="19">
        <v>63</v>
      </c>
      <c r="F779" s="20">
        <v>114</v>
      </c>
      <c r="G779" s="21">
        <v>63.333333333333329</v>
      </c>
      <c r="H779" s="35">
        <v>70</v>
      </c>
      <c r="I779" s="19">
        <v>6</v>
      </c>
      <c r="J779" s="19">
        <v>2</v>
      </c>
      <c r="K779" s="22">
        <v>8</v>
      </c>
      <c r="L779" s="21">
        <v>11.428571428571429</v>
      </c>
    </row>
    <row r="780" spans="1:12" ht="14.25" customHeight="1" outlineLevel="1" x14ac:dyDescent="0.2">
      <c r="A780" s="17" t="s">
        <v>1305</v>
      </c>
      <c r="B780" s="23" t="s">
        <v>1306</v>
      </c>
      <c r="C780" s="35">
        <v>453</v>
      </c>
      <c r="D780" s="19">
        <v>171</v>
      </c>
      <c r="E780" s="19">
        <v>154</v>
      </c>
      <c r="F780" s="20">
        <v>325</v>
      </c>
      <c r="G780" s="21">
        <v>71.743929359823397</v>
      </c>
      <c r="H780" s="35">
        <v>108</v>
      </c>
      <c r="I780" s="19">
        <v>1</v>
      </c>
      <c r="J780" s="19">
        <v>2</v>
      </c>
      <c r="K780" s="22">
        <v>3</v>
      </c>
      <c r="L780" s="21">
        <v>2.7777777777777777</v>
      </c>
    </row>
    <row r="781" spans="1:12" ht="14.25" customHeight="1" outlineLevel="1" x14ac:dyDescent="0.2">
      <c r="A781" s="17" t="s">
        <v>1307</v>
      </c>
      <c r="B781" s="23" t="s">
        <v>1308</v>
      </c>
      <c r="C781" s="35">
        <v>174</v>
      </c>
      <c r="D781" s="19">
        <v>82</v>
      </c>
      <c r="E781" s="19">
        <v>50</v>
      </c>
      <c r="F781" s="20">
        <v>132</v>
      </c>
      <c r="G781" s="21">
        <v>75.862068965517238</v>
      </c>
      <c r="H781" s="35">
        <v>62</v>
      </c>
      <c r="I781" s="19">
        <v>0</v>
      </c>
      <c r="J781" s="19">
        <v>1</v>
      </c>
      <c r="K781" s="22">
        <v>1</v>
      </c>
      <c r="L781" s="21">
        <v>1.6129032258064515</v>
      </c>
    </row>
    <row r="782" spans="1:12" ht="14.25" customHeight="1" outlineLevel="1" x14ac:dyDescent="0.2">
      <c r="A782" s="17" t="s">
        <v>1309</v>
      </c>
      <c r="B782" s="23" t="s">
        <v>1052</v>
      </c>
      <c r="C782" s="35">
        <v>844</v>
      </c>
      <c r="D782" s="19">
        <v>222</v>
      </c>
      <c r="E782" s="19">
        <v>227</v>
      </c>
      <c r="F782" s="20">
        <v>449</v>
      </c>
      <c r="G782" s="21">
        <v>53.199052132701418</v>
      </c>
      <c r="H782" s="35">
        <v>347</v>
      </c>
      <c r="I782" s="19">
        <v>28</v>
      </c>
      <c r="J782" s="19">
        <v>22</v>
      </c>
      <c r="K782" s="22">
        <v>50</v>
      </c>
      <c r="L782" s="21">
        <v>14.409221902017292</v>
      </c>
    </row>
    <row r="783" spans="1:12" ht="14.25" customHeight="1" outlineLevel="1" x14ac:dyDescent="0.2">
      <c r="A783" s="17" t="s">
        <v>1310</v>
      </c>
      <c r="B783" s="23" t="s">
        <v>629</v>
      </c>
      <c r="C783" s="35">
        <v>321</v>
      </c>
      <c r="D783" s="19">
        <v>83</v>
      </c>
      <c r="E783" s="19">
        <v>115</v>
      </c>
      <c r="F783" s="20">
        <v>198</v>
      </c>
      <c r="G783" s="21">
        <v>61.682242990654203</v>
      </c>
      <c r="H783" s="35">
        <v>124</v>
      </c>
      <c r="I783" s="19">
        <v>4</v>
      </c>
      <c r="J783" s="19">
        <v>1</v>
      </c>
      <c r="K783" s="22">
        <v>5</v>
      </c>
      <c r="L783" s="21">
        <v>4.032258064516129</v>
      </c>
    </row>
    <row r="784" spans="1:12" ht="14.25" customHeight="1" outlineLevel="1" x14ac:dyDescent="0.2">
      <c r="A784" s="17" t="s">
        <v>1311</v>
      </c>
      <c r="B784" s="23" t="s">
        <v>1312</v>
      </c>
      <c r="C784" s="35">
        <v>503</v>
      </c>
      <c r="D784" s="19">
        <v>142</v>
      </c>
      <c r="E784" s="19">
        <v>112</v>
      </c>
      <c r="F784" s="20">
        <v>254</v>
      </c>
      <c r="G784" s="21">
        <v>50.497017892644138</v>
      </c>
      <c r="H784" s="35">
        <v>143</v>
      </c>
      <c r="I784" s="19">
        <v>1</v>
      </c>
      <c r="J784" s="19">
        <v>2</v>
      </c>
      <c r="K784" s="22">
        <v>3</v>
      </c>
      <c r="L784" s="21">
        <v>2.0979020979020979</v>
      </c>
    </row>
    <row r="785" spans="1:12" ht="14.25" customHeight="1" outlineLevel="1" x14ac:dyDescent="0.2">
      <c r="A785" s="17" t="s">
        <v>1313</v>
      </c>
      <c r="B785" s="23" t="s">
        <v>1314</v>
      </c>
      <c r="C785" s="19">
        <v>1634</v>
      </c>
      <c r="D785" s="19">
        <v>471</v>
      </c>
      <c r="E785" s="19">
        <v>471</v>
      </c>
      <c r="F785" s="20">
        <v>942</v>
      </c>
      <c r="G785" s="21">
        <v>57.649938800489601</v>
      </c>
      <c r="H785" s="19">
        <v>522</v>
      </c>
      <c r="I785" s="19">
        <v>11</v>
      </c>
      <c r="J785" s="19">
        <v>8</v>
      </c>
      <c r="K785" s="22">
        <v>19</v>
      </c>
      <c r="L785" s="21">
        <v>3.6398467432950192</v>
      </c>
    </row>
    <row r="786" spans="1:12" ht="14.25" customHeight="1" outlineLevel="1" x14ac:dyDescent="0.2">
      <c r="A786" s="27" t="s">
        <v>1315</v>
      </c>
      <c r="B786" s="28" t="s">
        <v>1316</v>
      </c>
      <c r="C786" s="29">
        <v>24426</v>
      </c>
      <c r="D786" s="29">
        <v>7231</v>
      </c>
      <c r="E786" s="29">
        <v>6790</v>
      </c>
      <c r="F786" s="29">
        <v>14021</v>
      </c>
      <c r="G786" s="31">
        <v>57.401948743142547</v>
      </c>
      <c r="H786" s="29">
        <v>12457</v>
      </c>
      <c r="I786" s="29">
        <v>1287</v>
      </c>
      <c r="J786" s="29">
        <v>1206</v>
      </c>
      <c r="K786" s="36">
        <v>2493</v>
      </c>
      <c r="L786" s="31">
        <v>20.012844183992936</v>
      </c>
    </row>
    <row r="787" spans="1:12" ht="14.25" customHeight="1" outlineLevel="1" x14ac:dyDescent="0.2">
      <c r="A787" s="17" t="s">
        <v>1317</v>
      </c>
      <c r="B787" s="23" t="s">
        <v>1318</v>
      </c>
      <c r="C787" s="19">
        <v>2740</v>
      </c>
      <c r="D787" s="19">
        <v>800</v>
      </c>
      <c r="E787" s="19">
        <v>813</v>
      </c>
      <c r="F787" s="20">
        <v>1613</v>
      </c>
      <c r="G787" s="21">
        <v>58.868613138686129</v>
      </c>
      <c r="H787" s="19">
        <v>1627</v>
      </c>
      <c r="I787" s="19">
        <v>170</v>
      </c>
      <c r="J787" s="19">
        <v>167</v>
      </c>
      <c r="K787" s="22">
        <v>337</v>
      </c>
      <c r="L787" s="21">
        <v>20.712968653964349</v>
      </c>
    </row>
    <row r="788" spans="1:12" ht="14.25" customHeight="1" outlineLevel="1" x14ac:dyDescent="0.2">
      <c r="A788" s="17" t="s">
        <v>1319</v>
      </c>
      <c r="B788" s="23" t="s">
        <v>1320</v>
      </c>
      <c r="C788" s="35">
        <v>696</v>
      </c>
      <c r="D788" s="19">
        <v>199</v>
      </c>
      <c r="E788" s="19">
        <v>186</v>
      </c>
      <c r="F788" s="20">
        <v>385</v>
      </c>
      <c r="G788" s="21">
        <v>55.31609195402298</v>
      </c>
      <c r="H788" s="35">
        <v>345</v>
      </c>
      <c r="I788" s="19">
        <v>36</v>
      </c>
      <c r="J788" s="19">
        <v>39</v>
      </c>
      <c r="K788" s="22">
        <v>75</v>
      </c>
      <c r="L788" s="21">
        <v>21.739130434782609</v>
      </c>
    </row>
    <row r="789" spans="1:12" ht="14.25" customHeight="1" outlineLevel="1" x14ac:dyDescent="0.2">
      <c r="A789" s="17" t="s">
        <v>1321</v>
      </c>
      <c r="B789" s="23" t="s">
        <v>1322</v>
      </c>
      <c r="C789" s="19">
        <v>1011</v>
      </c>
      <c r="D789" s="19">
        <v>236</v>
      </c>
      <c r="E789" s="19">
        <v>238</v>
      </c>
      <c r="F789" s="20">
        <v>474</v>
      </c>
      <c r="G789" s="21">
        <v>46.884272997032639</v>
      </c>
      <c r="H789" s="35">
        <v>467</v>
      </c>
      <c r="I789" s="19">
        <v>83</v>
      </c>
      <c r="J789" s="19">
        <v>78</v>
      </c>
      <c r="K789" s="22">
        <v>161</v>
      </c>
      <c r="L789" s="21">
        <v>34.475374732334046</v>
      </c>
    </row>
    <row r="790" spans="1:12" ht="14.25" customHeight="1" outlineLevel="1" x14ac:dyDescent="0.2">
      <c r="A790" s="17" t="s">
        <v>1323</v>
      </c>
      <c r="B790" s="23" t="s">
        <v>1324</v>
      </c>
      <c r="C790" s="35">
        <v>356</v>
      </c>
      <c r="D790" s="19">
        <v>127</v>
      </c>
      <c r="E790" s="19">
        <v>125</v>
      </c>
      <c r="F790" s="20">
        <v>252</v>
      </c>
      <c r="G790" s="21">
        <v>70.786516853932582</v>
      </c>
      <c r="H790" s="35">
        <v>120</v>
      </c>
      <c r="I790" s="19">
        <v>4</v>
      </c>
      <c r="J790" s="19">
        <v>2</v>
      </c>
      <c r="K790" s="22">
        <v>6</v>
      </c>
      <c r="L790" s="21">
        <v>5</v>
      </c>
    </row>
    <row r="791" spans="1:12" ht="14.25" customHeight="1" outlineLevel="1" x14ac:dyDescent="0.2">
      <c r="A791" s="17" t="s">
        <v>1325</v>
      </c>
      <c r="B791" s="23" t="s">
        <v>1326</v>
      </c>
      <c r="C791" s="19">
        <v>1277</v>
      </c>
      <c r="D791" s="19">
        <v>405</v>
      </c>
      <c r="E791" s="19">
        <v>352</v>
      </c>
      <c r="F791" s="20">
        <v>757</v>
      </c>
      <c r="G791" s="21">
        <v>59.27956147220047</v>
      </c>
      <c r="H791" s="35">
        <v>641</v>
      </c>
      <c r="I791" s="19">
        <v>16</v>
      </c>
      <c r="J791" s="19">
        <v>11</v>
      </c>
      <c r="K791" s="22">
        <v>27</v>
      </c>
      <c r="L791" s="21">
        <v>4.2121684867394693</v>
      </c>
    </row>
    <row r="792" spans="1:12" ht="14.25" customHeight="1" outlineLevel="1" x14ac:dyDescent="0.2">
      <c r="A792" s="17" t="s">
        <v>1327</v>
      </c>
      <c r="B792" s="23" t="s">
        <v>1328</v>
      </c>
      <c r="C792" s="19">
        <v>1738</v>
      </c>
      <c r="D792" s="19">
        <v>586</v>
      </c>
      <c r="E792" s="19">
        <v>532</v>
      </c>
      <c r="F792" s="20">
        <v>1118</v>
      </c>
      <c r="G792" s="21">
        <v>64.326812428078256</v>
      </c>
      <c r="H792" s="35">
        <v>839</v>
      </c>
      <c r="I792" s="19">
        <v>127</v>
      </c>
      <c r="J792" s="19">
        <v>123</v>
      </c>
      <c r="K792" s="22">
        <v>250</v>
      </c>
      <c r="L792" s="21">
        <v>29.797377830750893</v>
      </c>
    </row>
    <row r="793" spans="1:12" ht="14.25" customHeight="1" outlineLevel="1" x14ac:dyDescent="0.2">
      <c r="A793" s="17" t="s">
        <v>1329</v>
      </c>
      <c r="B793" s="23" t="s">
        <v>413</v>
      </c>
      <c r="C793" s="19">
        <v>1041</v>
      </c>
      <c r="D793" s="19">
        <v>307</v>
      </c>
      <c r="E793" s="19">
        <v>299</v>
      </c>
      <c r="F793" s="20">
        <v>606</v>
      </c>
      <c r="G793" s="21">
        <v>58.213256484149852</v>
      </c>
      <c r="H793" s="35">
        <v>402</v>
      </c>
      <c r="I793" s="19">
        <v>34</v>
      </c>
      <c r="J793" s="19">
        <v>33</v>
      </c>
      <c r="K793" s="22">
        <v>67</v>
      </c>
      <c r="L793" s="21">
        <v>16.666666666666664</v>
      </c>
    </row>
    <row r="794" spans="1:12" ht="14.25" customHeight="1" outlineLevel="1" x14ac:dyDescent="0.2">
      <c r="A794" s="17" t="s">
        <v>1330</v>
      </c>
      <c r="B794" s="23" t="s">
        <v>1331</v>
      </c>
      <c r="C794" s="35">
        <v>588</v>
      </c>
      <c r="D794" s="19">
        <v>160</v>
      </c>
      <c r="E794" s="19">
        <v>155</v>
      </c>
      <c r="F794" s="20">
        <v>315</v>
      </c>
      <c r="G794" s="21">
        <v>53.571428571428569</v>
      </c>
      <c r="H794" s="35">
        <v>364</v>
      </c>
      <c r="I794" s="19">
        <v>31</v>
      </c>
      <c r="J794" s="19">
        <v>32</v>
      </c>
      <c r="K794" s="22">
        <v>63</v>
      </c>
      <c r="L794" s="21">
        <v>17.307692307692307</v>
      </c>
    </row>
    <row r="795" spans="1:12" ht="14.25" customHeight="1" outlineLevel="1" x14ac:dyDescent="0.2">
      <c r="A795" s="17" t="s">
        <v>1332</v>
      </c>
      <c r="B795" s="23" t="s">
        <v>1333</v>
      </c>
      <c r="C795" s="35">
        <v>398</v>
      </c>
      <c r="D795" s="19">
        <v>96</v>
      </c>
      <c r="E795" s="19">
        <v>94</v>
      </c>
      <c r="F795" s="20">
        <v>190</v>
      </c>
      <c r="G795" s="21">
        <v>47.738693467336688</v>
      </c>
      <c r="H795" s="35">
        <v>250</v>
      </c>
      <c r="I795" s="19">
        <v>25</v>
      </c>
      <c r="J795" s="19">
        <v>19</v>
      </c>
      <c r="K795" s="22">
        <v>44</v>
      </c>
      <c r="L795" s="21">
        <v>17.599999999999998</v>
      </c>
    </row>
    <row r="796" spans="1:12" ht="14.25" customHeight="1" outlineLevel="1" x14ac:dyDescent="0.2">
      <c r="A796" s="17" t="s">
        <v>1334</v>
      </c>
      <c r="B796" s="23" t="s">
        <v>1335</v>
      </c>
      <c r="C796" s="19">
        <v>1280</v>
      </c>
      <c r="D796" s="19">
        <v>473</v>
      </c>
      <c r="E796" s="19">
        <v>409</v>
      </c>
      <c r="F796" s="20">
        <v>882</v>
      </c>
      <c r="G796" s="21">
        <v>68.90625</v>
      </c>
      <c r="H796" s="19">
        <v>504</v>
      </c>
      <c r="I796" s="19">
        <v>40</v>
      </c>
      <c r="J796" s="19">
        <v>33</v>
      </c>
      <c r="K796" s="22">
        <v>73</v>
      </c>
      <c r="L796" s="21">
        <v>14.484126984126986</v>
      </c>
    </row>
    <row r="797" spans="1:12" ht="14.25" customHeight="1" outlineLevel="1" x14ac:dyDescent="0.2">
      <c r="A797" s="17" t="s">
        <v>1336</v>
      </c>
      <c r="B797" s="23" t="s">
        <v>1337</v>
      </c>
      <c r="C797" s="19">
        <v>3190</v>
      </c>
      <c r="D797" s="19">
        <v>1043</v>
      </c>
      <c r="E797" s="19">
        <v>965</v>
      </c>
      <c r="F797" s="20">
        <v>2008</v>
      </c>
      <c r="G797" s="21">
        <v>62.94670846394984</v>
      </c>
      <c r="H797" s="19">
        <v>1285</v>
      </c>
      <c r="I797" s="19">
        <v>114</v>
      </c>
      <c r="J797" s="19">
        <v>74</v>
      </c>
      <c r="K797" s="22">
        <v>188</v>
      </c>
      <c r="L797" s="21">
        <v>14.63035019455253</v>
      </c>
    </row>
    <row r="798" spans="1:12" ht="14.25" customHeight="1" outlineLevel="1" x14ac:dyDescent="0.2">
      <c r="A798" s="17" t="s">
        <v>1338</v>
      </c>
      <c r="B798" s="23" t="s">
        <v>1339</v>
      </c>
      <c r="C798" s="19">
        <v>1682</v>
      </c>
      <c r="D798" s="19">
        <v>542</v>
      </c>
      <c r="E798" s="19">
        <v>495</v>
      </c>
      <c r="F798" s="20">
        <v>1037</v>
      </c>
      <c r="G798" s="21">
        <v>61.652794292508915</v>
      </c>
      <c r="H798" s="35">
        <v>959</v>
      </c>
      <c r="I798" s="19">
        <v>84</v>
      </c>
      <c r="J798" s="19">
        <v>80</v>
      </c>
      <c r="K798" s="22">
        <v>164</v>
      </c>
      <c r="L798" s="21">
        <v>17.10114702815433</v>
      </c>
    </row>
    <row r="799" spans="1:12" ht="14.25" customHeight="1" outlineLevel="1" x14ac:dyDescent="0.2">
      <c r="A799" s="17" t="s">
        <v>1340</v>
      </c>
      <c r="B799" s="23" t="s">
        <v>1341</v>
      </c>
      <c r="C799" s="19">
        <v>1045</v>
      </c>
      <c r="D799" s="19">
        <v>287</v>
      </c>
      <c r="E799" s="19">
        <v>285</v>
      </c>
      <c r="F799" s="20">
        <v>572</v>
      </c>
      <c r="G799" s="21">
        <v>54.736842105263165</v>
      </c>
      <c r="H799" s="35">
        <v>714</v>
      </c>
      <c r="I799" s="19">
        <v>62</v>
      </c>
      <c r="J799" s="19">
        <v>61</v>
      </c>
      <c r="K799" s="22">
        <v>123</v>
      </c>
      <c r="L799" s="21">
        <v>17.22689075630252</v>
      </c>
    </row>
    <row r="800" spans="1:12" ht="14.25" customHeight="1" outlineLevel="1" x14ac:dyDescent="0.2">
      <c r="A800" s="17" t="s">
        <v>1342</v>
      </c>
      <c r="B800" s="23" t="s">
        <v>1343</v>
      </c>
      <c r="C800" s="35">
        <v>622</v>
      </c>
      <c r="D800" s="19">
        <v>207</v>
      </c>
      <c r="E800" s="19">
        <v>177</v>
      </c>
      <c r="F800" s="20">
        <v>384</v>
      </c>
      <c r="G800" s="21">
        <v>61.736334405144703</v>
      </c>
      <c r="H800" s="35">
        <v>272</v>
      </c>
      <c r="I800" s="19">
        <v>21</v>
      </c>
      <c r="J800" s="19">
        <v>18</v>
      </c>
      <c r="K800" s="22">
        <v>39</v>
      </c>
      <c r="L800" s="21">
        <v>14.338235294117647</v>
      </c>
    </row>
    <row r="801" spans="1:12" ht="14.25" customHeight="1" outlineLevel="1" x14ac:dyDescent="0.2">
      <c r="A801" s="17" t="s">
        <v>1344</v>
      </c>
      <c r="B801" s="23" t="s">
        <v>1345</v>
      </c>
      <c r="C801" s="35">
        <v>639</v>
      </c>
      <c r="D801" s="19">
        <v>222</v>
      </c>
      <c r="E801" s="19">
        <v>232</v>
      </c>
      <c r="F801" s="20">
        <v>454</v>
      </c>
      <c r="G801" s="21">
        <v>71.048513302034436</v>
      </c>
      <c r="H801" s="35">
        <v>299</v>
      </c>
      <c r="I801" s="19">
        <v>31</v>
      </c>
      <c r="J801" s="19">
        <v>33</v>
      </c>
      <c r="K801" s="22">
        <v>64</v>
      </c>
      <c r="L801" s="21">
        <v>21.404682274247492</v>
      </c>
    </row>
    <row r="802" spans="1:12" ht="14.25" customHeight="1" outlineLevel="1" x14ac:dyDescent="0.2">
      <c r="A802" s="17" t="s">
        <v>1346</v>
      </c>
      <c r="B802" s="23" t="s">
        <v>1347</v>
      </c>
      <c r="C802" s="35">
        <v>544</v>
      </c>
      <c r="D802" s="19">
        <v>164</v>
      </c>
      <c r="E802" s="19">
        <v>166</v>
      </c>
      <c r="F802" s="20">
        <v>330</v>
      </c>
      <c r="G802" s="21">
        <v>60.661764705882348</v>
      </c>
      <c r="H802" s="19">
        <v>326</v>
      </c>
      <c r="I802" s="19">
        <v>70</v>
      </c>
      <c r="J802" s="19">
        <v>77</v>
      </c>
      <c r="K802" s="22">
        <v>147</v>
      </c>
      <c r="L802" s="21">
        <v>45.092024539877301</v>
      </c>
    </row>
    <row r="803" spans="1:12" ht="14.25" customHeight="1" outlineLevel="1" x14ac:dyDescent="0.2">
      <c r="A803" s="17" t="s">
        <v>1348</v>
      </c>
      <c r="B803" s="23" t="s">
        <v>1349</v>
      </c>
      <c r="C803" s="19">
        <v>1637</v>
      </c>
      <c r="D803" s="19">
        <v>350</v>
      </c>
      <c r="E803" s="19">
        <v>325</v>
      </c>
      <c r="F803" s="20">
        <v>675</v>
      </c>
      <c r="G803" s="21">
        <v>41.233964569334148</v>
      </c>
      <c r="H803" s="19">
        <v>1035</v>
      </c>
      <c r="I803" s="19">
        <v>98</v>
      </c>
      <c r="J803" s="19">
        <v>87</v>
      </c>
      <c r="K803" s="22">
        <v>185</v>
      </c>
      <c r="L803" s="21">
        <v>17.874396135265698</v>
      </c>
    </row>
    <row r="804" spans="1:12" ht="14.25" customHeight="1" outlineLevel="1" x14ac:dyDescent="0.2">
      <c r="A804" s="17" t="s">
        <v>1350</v>
      </c>
      <c r="B804" s="23" t="s">
        <v>1158</v>
      </c>
      <c r="C804" s="35">
        <v>439</v>
      </c>
      <c r="D804" s="19">
        <v>102</v>
      </c>
      <c r="E804" s="19">
        <v>106</v>
      </c>
      <c r="F804" s="20">
        <v>208</v>
      </c>
      <c r="G804" s="21">
        <v>47.380410022779046</v>
      </c>
      <c r="H804" s="35">
        <v>165</v>
      </c>
      <c r="I804" s="19">
        <v>19</v>
      </c>
      <c r="J804" s="19">
        <v>16</v>
      </c>
      <c r="K804" s="22">
        <v>35</v>
      </c>
      <c r="L804" s="21">
        <v>21.212121212121211</v>
      </c>
    </row>
    <row r="805" spans="1:12" ht="14.25" customHeight="1" outlineLevel="1" x14ac:dyDescent="0.2">
      <c r="A805" s="17" t="s">
        <v>1351</v>
      </c>
      <c r="B805" s="23" t="s">
        <v>348</v>
      </c>
      <c r="C805" s="35">
        <v>763</v>
      </c>
      <c r="D805" s="19">
        <v>229</v>
      </c>
      <c r="E805" s="19">
        <v>209</v>
      </c>
      <c r="F805" s="20">
        <v>438</v>
      </c>
      <c r="G805" s="21">
        <v>57.404980340760162</v>
      </c>
      <c r="H805" s="35">
        <v>323</v>
      </c>
      <c r="I805" s="19">
        <v>8</v>
      </c>
      <c r="J805" s="19">
        <v>4</v>
      </c>
      <c r="K805" s="22">
        <v>12</v>
      </c>
      <c r="L805" s="21">
        <v>3.7151702786377707</v>
      </c>
    </row>
    <row r="806" spans="1:12" ht="14.25" customHeight="1" outlineLevel="1" x14ac:dyDescent="0.2">
      <c r="A806" s="17" t="s">
        <v>1352</v>
      </c>
      <c r="B806" s="23" t="s">
        <v>871</v>
      </c>
      <c r="C806" s="19">
        <v>1152</v>
      </c>
      <c r="D806" s="19">
        <v>254</v>
      </c>
      <c r="E806" s="19">
        <v>214</v>
      </c>
      <c r="F806" s="20">
        <v>468</v>
      </c>
      <c r="G806" s="21">
        <v>40.625</v>
      </c>
      <c r="H806" s="35">
        <v>526</v>
      </c>
      <c r="I806" s="19">
        <v>69</v>
      </c>
      <c r="J806" s="19">
        <v>73</v>
      </c>
      <c r="K806" s="22">
        <v>142</v>
      </c>
      <c r="L806" s="21">
        <v>26.996197718631176</v>
      </c>
    </row>
    <row r="807" spans="1:12" ht="14.25" customHeight="1" outlineLevel="1" x14ac:dyDescent="0.2">
      <c r="A807" s="17" t="s">
        <v>1353</v>
      </c>
      <c r="B807" s="23" t="s">
        <v>1354</v>
      </c>
      <c r="C807" s="19">
        <v>1588</v>
      </c>
      <c r="D807" s="19">
        <v>442</v>
      </c>
      <c r="E807" s="19">
        <v>413</v>
      </c>
      <c r="F807" s="20">
        <v>855</v>
      </c>
      <c r="G807" s="21">
        <v>53.841309823677584</v>
      </c>
      <c r="H807" s="19">
        <v>994</v>
      </c>
      <c r="I807" s="19">
        <v>145</v>
      </c>
      <c r="J807" s="19">
        <v>146</v>
      </c>
      <c r="K807" s="22">
        <v>291</v>
      </c>
      <c r="L807" s="21">
        <v>29.275653923541245</v>
      </c>
    </row>
    <row r="808" spans="1:12" ht="14.25" customHeight="1" outlineLevel="1" x14ac:dyDescent="0.2">
      <c r="A808" s="27" t="s">
        <v>1355</v>
      </c>
      <c r="B808" s="28" t="s">
        <v>1356</v>
      </c>
      <c r="C808" s="29">
        <v>19647</v>
      </c>
      <c r="D808" s="29">
        <v>6041</v>
      </c>
      <c r="E808" s="29">
        <v>5723</v>
      </c>
      <c r="F808" s="29">
        <v>11764</v>
      </c>
      <c r="G808" s="31">
        <v>59.876825978520898</v>
      </c>
      <c r="H808" s="29">
        <v>8848</v>
      </c>
      <c r="I808" s="29">
        <v>635</v>
      </c>
      <c r="J808" s="29">
        <v>547</v>
      </c>
      <c r="K808" s="36">
        <v>1182</v>
      </c>
      <c r="L808" s="31">
        <v>13.358951175406872</v>
      </c>
    </row>
    <row r="809" spans="1:12" ht="14.25" customHeight="1" outlineLevel="1" x14ac:dyDescent="0.2">
      <c r="A809" s="17" t="s">
        <v>1357</v>
      </c>
      <c r="B809" s="23" t="s">
        <v>1358</v>
      </c>
      <c r="C809" s="35">
        <v>376</v>
      </c>
      <c r="D809" s="19">
        <v>130</v>
      </c>
      <c r="E809" s="19">
        <v>130</v>
      </c>
      <c r="F809" s="20">
        <v>260</v>
      </c>
      <c r="G809" s="21">
        <v>69.148936170212778</v>
      </c>
      <c r="H809" s="35">
        <v>98</v>
      </c>
      <c r="I809" s="19">
        <v>0</v>
      </c>
      <c r="J809" s="19">
        <v>0</v>
      </c>
      <c r="K809" s="22">
        <v>0</v>
      </c>
      <c r="L809" s="21">
        <v>0</v>
      </c>
    </row>
    <row r="810" spans="1:12" ht="14.25" customHeight="1" outlineLevel="1" x14ac:dyDescent="0.2">
      <c r="A810" s="17" t="s">
        <v>1359</v>
      </c>
      <c r="B810" s="23" t="s">
        <v>1360</v>
      </c>
      <c r="C810" s="19">
        <v>2629</v>
      </c>
      <c r="D810" s="19">
        <v>822</v>
      </c>
      <c r="E810" s="19">
        <v>815</v>
      </c>
      <c r="F810" s="20">
        <v>1637</v>
      </c>
      <c r="G810" s="21">
        <v>62.267021681247627</v>
      </c>
      <c r="H810" s="35">
        <v>921</v>
      </c>
      <c r="I810" s="19">
        <v>39</v>
      </c>
      <c r="J810" s="19">
        <v>29</v>
      </c>
      <c r="K810" s="22">
        <v>68</v>
      </c>
      <c r="L810" s="21">
        <v>7.3832790445168301</v>
      </c>
    </row>
    <row r="811" spans="1:12" ht="14.25" customHeight="1" outlineLevel="1" x14ac:dyDescent="0.2">
      <c r="A811" s="17" t="s">
        <v>1361</v>
      </c>
      <c r="B811" s="23" t="s">
        <v>1362</v>
      </c>
      <c r="C811" s="35">
        <v>484</v>
      </c>
      <c r="D811" s="19">
        <v>133</v>
      </c>
      <c r="E811" s="19">
        <v>146</v>
      </c>
      <c r="F811" s="20">
        <v>279</v>
      </c>
      <c r="G811" s="21">
        <v>57.644628099173559</v>
      </c>
      <c r="H811" s="35">
        <v>323</v>
      </c>
      <c r="I811" s="19">
        <v>22</v>
      </c>
      <c r="J811" s="19">
        <v>10</v>
      </c>
      <c r="K811" s="22">
        <v>32</v>
      </c>
      <c r="L811" s="21">
        <v>9.9071207430340564</v>
      </c>
    </row>
    <row r="812" spans="1:12" ht="14.25" customHeight="1" outlineLevel="1" x14ac:dyDescent="0.2">
      <c r="A812" s="17" t="s">
        <v>1363</v>
      </c>
      <c r="B812" s="23" t="s">
        <v>806</v>
      </c>
      <c r="C812" s="35">
        <v>907</v>
      </c>
      <c r="D812" s="19">
        <v>252</v>
      </c>
      <c r="E812" s="19">
        <v>278</v>
      </c>
      <c r="F812" s="20">
        <v>530</v>
      </c>
      <c r="G812" s="21">
        <v>58.434399117971338</v>
      </c>
      <c r="H812" s="35">
        <v>513</v>
      </c>
      <c r="I812" s="19">
        <v>52</v>
      </c>
      <c r="J812" s="19">
        <v>46</v>
      </c>
      <c r="K812" s="22">
        <v>98</v>
      </c>
      <c r="L812" s="21">
        <v>19.103313840155945</v>
      </c>
    </row>
    <row r="813" spans="1:12" ht="14.25" customHeight="1" outlineLevel="1" x14ac:dyDescent="0.2">
      <c r="A813" s="17" t="s">
        <v>1364</v>
      </c>
      <c r="B813" s="23" t="s">
        <v>1365</v>
      </c>
      <c r="C813" s="19">
        <v>1467</v>
      </c>
      <c r="D813" s="19">
        <v>468</v>
      </c>
      <c r="E813" s="19">
        <v>533</v>
      </c>
      <c r="F813" s="20">
        <v>1001</v>
      </c>
      <c r="G813" s="21">
        <v>68.234492160872534</v>
      </c>
      <c r="H813" s="35">
        <v>763</v>
      </c>
      <c r="I813" s="19">
        <v>66</v>
      </c>
      <c r="J813" s="19">
        <v>68</v>
      </c>
      <c r="K813" s="22">
        <v>134</v>
      </c>
      <c r="L813" s="21">
        <v>17.562254259501966</v>
      </c>
    </row>
    <row r="814" spans="1:12" ht="14.25" customHeight="1" outlineLevel="1" x14ac:dyDescent="0.2">
      <c r="A814" s="17" t="s">
        <v>1366</v>
      </c>
      <c r="B814" s="23" t="s">
        <v>1367</v>
      </c>
      <c r="C814" s="19">
        <v>1324</v>
      </c>
      <c r="D814" s="19">
        <v>456</v>
      </c>
      <c r="E814" s="19">
        <v>412</v>
      </c>
      <c r="F814" s="20">
        <v>868</v>
      </c>
      <c r="G814" s="21">
        <v>65.55891238670695</v>
      </c>
      <c r="H814" s="35">
        <v>474</v>
      </c>
      <c r="I814" s="19">
        <v>23</v>
      </c>
      <c r="J814" s="19">
        <v>18</v>
      </c>
      <c r="K814" s="22">
        <v>41</v>
      </c>
      <c r="L814" s="21">
        <v>8.6497890295358655</v>
      </c>
    </row>
    <row r="815" spans="1:12" ht="14.25" customHeight="1" outlineLevel="1" x14ac:dyDescent="0.2">
      <c r="A815" s="17" t="s">
        <v>1368</v>
      </c>
      <c r="B815" s="23" t="s">
        <v>1369</v>
      </c>
      <c r="C815" s="19">
        <v>1194</v>
      </c>
      <c r="D815" s="19">
        <v>381</v>
      </c>
      <c r="E815" s="19">
        <v>310</v>
      </c>
      <c r="F815" s="20">
        <v>691</v>
      </c>
      <c r="G815" s="21">
        <v>57.872696817420433</v>
      </c>
      <c r="H815" s="35">
        <v>486</v>
      </c>
      <c r="I815" s="19">
        <v>14</v>
      </c>
      <c r="J815" s="19">
        <v>6</v>
      </c>
      <c r="K815" s="22">
        <v>20</v>
      </c>
      <c r="L815" s="21">
        <v>4.1152263374485596</v>
      </c>
    </row>
    <row r="816" spans="1:12" ht="14.25" customHeight="1" outlineLevel="1" x14ac:dyDescent="0.2">
      <c r="A816" s="17" t="s">
        <v>1370</v>
      </c>
      <c r="B816" s="23" t="s">
        <v>1371</v>
      </c>
      <c r="C816" s="19">
        <v>1550</v>
      </c>
      <c r="D816" s="19">
        <v>464</v>
      </c>
      <c r="E816" s="19">
        <v>427</v>
      </c>
      <c r="F816" s="20">
        <v>891</v>
      </c>
      <c r="G816" s="21">
        <v>57.483870967741936</v>
      </c>
      <c r="H816" s="35">
        <v>780</v>
      </c>
      <c r="I816" s="19">
        <v>61</v>
      </c>
      <c r="J816" s="19">
        <v>50</v>
      </c>
      <c r="K816" s="22">
        <v>111</v>
      </c>
      <c r="L816" s="21">
        <v>14.23076923076923</v>
      </c>
    </row>
    <row r="817" spans="1:12" ht="14.25" customHeight="1" outlineLevel="1" x14ac:dyDescent="0.2">
      <c r="A817" s="17" t="s">
        <v>1372</v>
      </c>
      <c r="B817" s="23" t="s">
        <v>1373</v>
      </c>
      <c r="C817" s="35">
        <v>926</v>
      </c>
      <c r="D817" s="19">
        <v>239</v>
      </c>
      <c r="E817" s="19">
        <v>233</v>
      </c>
      <c r="F817" s="20">
        <v>472</v>
      </c>
      <c r="G817" s="21">
        <v>50.971922246220302</v>
      </c>
      <c r="H817" s="35">
        <v>520</v>
      </c>
      <c r="I817" s="19">
        <v>36</v>
      </c>
      <c r="J817" s="19">
        <v>35</v>
      </c>
      <c r="K817" s="22">
        <v>71</v>
      </c>
      <c r="L817" s="21">
        <v>13.653846153846153</v>
      </c>
    </row>
    <row r="818" spans="1:12" ht="14.25" customHeight="1" outlineLevel="1" x14ac:dyDescent="0.2">
      <c r="A818" s="17" t="s">
        <v>1374</v>
      </c>
      <c r="B818" s="23" t="s">
        <v>912</v>
      </c>
      <c r="C818" s="35">
        <v>946</v>
      </c>
      <c r="D818" s="19">
        <v>310</v>
      </c>
      <c r="E818" s="19">
        <v>300</v>
      </c>
      <c r="F818" s="20">
        <v>610</v>
      </c>
      <c r="G818" s="21">
        <v>64.482029598308671</v>
      </c>
      <c r="H818" s="35">
        <v>321</v>
      </c>
      <c r="I818" s="19">
        <v>12</v>
      </c>
      <c r="J818" s="19">
        <v>14</v>
      </c>
      <c r="K818" s="22">
        <v>26</v>
      </c>
      <c r="L818" s="21">
        <v>8.0996884735202492</v>
      </c>
    </row>
    <row r="819" spans="1:12" ht="14.25" customHeight="1" outlineLevel="1" x14ac:dyDescent="0.2">
      <c r="A819" s="17" t="s">
        <v>1375</v>
      </c>
      <c r="B819" s="23" t="s">
        <v>1376</v>
      </c>
      <c r="C819" s="35">
        <v>984</v>
      </c>
      <c r="D819" s="19">
        <v>331</v>
      </c>
      <c r="E819" s="19">
        <v>281</v>
      </c>
      <c r="F819" s="20">
        <v>612</v>
      </c>
      <c r="G819" s="21">
        <v>62.195121951219512</v>
      </c>
      <c r="H819" s="19">
        <v>418</v>
      </c>
      <c r="I819" s="19">
        <v>45</v>
      </c>
      <c r="J819" s="19">
        <v>37</v>
      </c>
      <c r="K819" s="22">
        <v>82</v>
      </c>
      <c r="L819" s="21">
        <v>19.617224880382775</v>
      </c>
    </row>
    <row r="820" spans="1:12" ht="14.25" customHeight="1" outlineLevel="1" x14ac:dyDescent="0.2">
      <c r="A820" s="17" t="s">
        <v>1377</v>
      </c>
      <c r="B820" s="23" t="s">
        <v>56</v>
      </c>
      <c r="C820" s="19">
        <v>1746</v>
      </c>
      <c r="D820" s="19">
        <v>503</v>
      </c>
      <c r="E820" s="19">
        <v>479</v>
      </c>
      <c r="F820" s="20">
        <v>982</v>
      </c>
      <c r="G820" s="21">
        <v>56.242840778923252</v>
      </c>
      <c r="H820" s="19">
        <v>1092</v>
      </c>
      <c r="I820" s="19">
        <v>117</v>
      </c>
      <c r="J820" s="19">
        <v>115</v>
      </c>
      <c r="K820" s="22">
        <v>232</v>
      </c>
      <c r="L820" s="21">
        <v>21.245421245421245</v>
      </c>
    </row>
    <row r="821" spans="1:12" ht="14.25" customHeight="1" outlineLevel="1" x14ac:dyDescent="0.2">
      <c r="A821" s="17" t="s">
        <v>1378</v>
      </c>
      <c r="B821" s="23" t="s">
        <v>1379</v>
      </c>
      <c r="C821" s="35">
        <v>468</v>
      </c>
      <c r="D821" s="19">
        <v>156</v>
      </c>
      <c r="E821" s="19">
        <v>135</v>
      </c>
      <c r="F821" s="20">
        <v>291</v>
      </c>
      <c r="G821" s="21">
        <v>62.179487179487182</v>
      </c>
      <c r="H821" s="35">
        <v>201</v>
      </c>
      <c r="I821" s="19">
        <v>19</v>
      </c>
      <c r="J821" s="19">
        <v>10</v>
      </c>
      <c r="K821" s="22">
        <v>29</v>
      </c>
      <c r="L821" s="21">
        <v>14.427860696517413</v>
      </c>
    </row>
    <row r="822" spans="1:12" ht="14.25" customHeight="1" outlineLevel="1" x14ac:dyDescent="0.2">
      <c r="A822" s="17" t="s">
        <v>1380</v>
      </c>
      <c r="B822" s="23" t="s">
        <v>1381</v>
      </c>
      <c r="C822" s="35">
        <v>328</v>
      </c>
      <c r="D822" s="19">
        <v>127</v>
      </c>
      <c r="E822" s="19">
        <v>93</v>
      </c>
      <c r="F822" s="20">
        <v>220</v>
      </c>
      <c r="G822" s="21">
        <v>67.073170731707322</v>
      </c>
      <c r="H822" s="19">
        <v>118</v>
      </c>
      <c r="I822" s="19">
        <v>7</v>
      </c>
      <c r="J822" s="19">
        <v>3</v>
      </c>
      <c r="K822" s="22">
        <v>10</v>
      </c>
      <c r="L822" s="21">
        <v>8.4745762711864394</v>
      </c>
    </row>
    <row r="823" spans="1:12" ht="14.25" customHeight="1" outlineLevel="1" x14ac:dyDescent="0.2">
      <c r="A823" s="17" t="s">
        <v>1382</v>
      </c>
      <c r="B823" s="23" t="s">
        <v>1383</v>
      </c>
      <c r="C823" s="19">
        <v>4318</v>
      </c>
      <c r="D823" s="19">
        <v>1269</v>
      </c>
      <c r="E823" s="19">
        <v>1151</v>
      </c>
      <c r="F823" s="20">
        <v>2420</v>
      </c>
      <c r="G823" s="21">
        <v>56.044465030106529</v>
      </c>
      <c r="H823" s="19">
        <v>1820</v>
      </c>
      <c r="I823" s="19">
        <v>122</v>
      </c>
      <c r="J823" s="19">
        <v>106</v>
      </c>
      <c r="K823" s="22">
        <v>228</v>
      </c>
      <c r="L823" s="21">
        <v>12.527472527472527</v>
      </c>
    </row>
    <row r="824" spans="1:12" ht="14.25" customHeight="1" outlineLevel="1" x14ac:dyDescent="0.2">
      <c r="A824" s="27" t="s">
        <v>1384</v>
      </c>
      <c r="B824" s="28" t="s">
        <v>1385</v>
      </c>
      <c r="C824" s="29">
        <v>4601</v>
      </c>
      <c r="D824" s="29">
        <v>1357</v>
      </c>
      <c r="E824" s="29">
        <v>1203</v>
      </c>
      <c r="F824" s="29">
        <v>2560</v>
      </c>
      <c r="G824" s="31">
        <v>55.640078243860025</v>
      </c>
      <c r="H824" s="29">
        <v>2343</v>
      </c>
      <c r="I824" s="29">
        <v>178</v>
      </c>
      <c r="J824" s="29">
        <v>168</v>
      </c>
      <c r="K824" s="36">
        <v>346</v>
      </c>
      <c r="L824" s="31">
        <v>14.767392232180965</v>
      </c>
    </row>
    <row r="825" spans="1:12" ht="14.25" customHeight="1" collapsed="1" x14ac:dyDescent="0.2">
      <c r="A825" s="14" t="s">
        <v>1386</v>
      </c>
      <c r="B825" s="8" t="s">
        <v>1387</v>
      </c>
      <c r="C825" s="9">
        <v>92499</v>
      </c>
      <c r="D825" s="49">
        <v>30684</v>
      </c>
      <c r="E825" s="49">
        <v>29064</v>
      </c>
      <c r="F825" s="49">
        <v>59748</v>
      </c>
      <c r="G825" s="25">
        <v>64.593130736548503</v>
      </c>
      <c r="H825" s="9">
        <v>28634</v>
      </c>
      <c r="I825" s="49">
        <v>747</v>
      </c>
      <c r="J825" s="49">
        <v>722</v>
      </c>
      <c r="K825" s="50">
        <v>1469</v>
      </c>
      <c r="L825" s="25">
        <v>5.130264720262625</v>
      </c>
    </row>
    <row r="826" spans="1:12" ht="14.25" customHeight="1" outlineLevel="1" x14ac:dyDescent="0.2">
      <c r="A826" s="27" t="s">
        <v>1388</v>
      </c>
      <c r="B826" s="28" t="s">
        <v>1389</v>
      </c>
      <c r="C826" s="29">
        <v>12236</v>
      </c>
      <c r="D826" s="38">
        <v>3310</v>
      </c>
      <c r="E826" s="38">
        <v>3028</v>
      </c>
      <c r="F826" s="38">
        <v>6338</v>
      </c>
      <c r="G826" s="31">
        <v>51.797973193854197</v>
      </c>
      <c r="H826" s="29">
        <v>4892</v>
      </c>
      <c r="I826" s="38">
        <v>304</v>
      </c>
      <c r="J826" s="38">
        <v>273</v>
      </c>
      <c r="K826" s="39">
        <v>577</v>
      </c>
      <c r="L826" s="31">
        <v>11.79476696647588</v>
      </c>
    </row>
    <row r="827" spans="1:12" ht="14.25" customHeight="1" outlineLevel="1" x14ac:dyDescent="0.2">
      <c r="A827" s="17" t="s">
        <v>1390</v>
      </c>
      <c r="B827" s="23" t="s">
        <v>1391</v>
      </c>
      <c r="C827" s="35">
        <v>499</v>
      </c>
      <c r="D827" s="35">
        <v>144</v>
      </c>
      <c r="E827" s="35">
        <v>96</v>
      </c>
      <c r="F827" s="40">
        <v>240</v>
      </c>
      <c r="G827" s="21">
        <v>48.096192384769537</v>
      </c>
      <c r="H827" s="35">
        <v>297</v>
      </c>
      <c r="I827" s="35">
        <v>17</v>
      </c>
      <c r="J827" s="35">
        <v>17</v>
      </c>
      <c r="K827" s="41">
        <v>34</v>
      </c>
      <c r="L827" s="21">
        <v>11.447811447811448</v>
      </c>
    </row>
    <row r="828" spans="1:12" ht="14.25" customHeight="1" outlineLevel="1" x14ac:dyDescent="0.2">
      <c r="A828" s="42" t="s">
        <v>1392</v>
      </c>
      <c r="B828" s="43" t="s">
        <v>833</v>
      </c>
      <c r="C828" s="44">
        <v>539</v>
      </c>
      <c r="D828" s="44">
        <v>153</v>
      </c>
      <c r="E828" s="44">
        <v>163</v>
      </c>
      <c r="F828" s="45">
        <v>316</v>
      </c>
      <c r="G828" s="46">
        <v>58.627087198515767</v>
      </c>
      <c r="H828" s="44">
        <v>200</v>
      </c>
      <c r="I828" s="44">
        <v>18</v>
      </c>
      <c r="J828" s="44">
        <v>22</v>
      </c>
      <c r="K828" s="48">
        <v>40</v>
      </c>
      <c r="L828" s="46">
        <v>20</v>
      </c>
    </row>
    <row r="829" spans="1:12" ht="14.25" customHeight="1" outlineLevel="1" x14ac:dyDescent="0.2">
      <c r="A829" s="17" t="s">
        <v>1393</v>
      </c>
      <c r="B829" s="23" t="s">
        <v>1394</v>
      </c>
      <c r="C829" s="35">
        <v>679</v>
      </c>
      <c r="D829" s="35">
        <v>194</v>
      </c>
      <c r="E829" s="35">
        <v>174</v>
      </c>
      <c r="F829" s="40">
        <v>368</v>
      </c>
      <c r="G829" s="21">
        <v>54.197349042709867</v>
      </c>
      <c r="H829" s="35">
        <v>313</v>
      </c>
      <c r="I829" s="35">
        <v>25</v>
      </c>
      <c r="J829" s="35">
        <v>23</v>
      </c>
      <c r="K829" s="41">
        <v>48</v>
      </c>
      <c r="L829" s="21">
        <v>15.335463258785943</v>
      </c>
    </row>
    <row r="830" spans="1:12" ht="14.25" customHeight="1" outlineLevel="1" x14ac:dyDescent="0.2">
      <c r="A830" s="17" t="s">
        <v>1395</v>
      </c>
      <c r="B830" s="23" t="s">
        <v>1396</v>
      </c>
      <c r="C830" s="35">
        <v>528</v>
      </c>
      <c r="D830" s="35">
        <v>132</v>
      </c>
      <c r="E830" s="35">
        <v>122</v>
      </c>
      <c r="F830" s="40">
        <v>254</v>
      </c>
      <c r="G830" s="21">
        <v>48.106060606060609</v>
      </c>
      <c r="H830" s="35">
        <v>237</v>
      </c>
      <c r="I830" s="35">
        <v>23</v>
      </c>
      <c r="J830" s="35">
        <v>27</v>
      </c>
      <c r="K830" s="41">
        <v>50</v>
      </c>
      <c r="L830" s="21">
        <v>21.09704641350211</v>
      </c>
    </row>
    <row r="831" spans="1:12" ht="14.25" customHeight="1" outlineLevel="1" x14ac:dyDescent="0.2">
      <c r="A831" s="17" t="s">
        <v>1397</v>
      </c>
      <c r="B831" s="23" t="s">
        <v>1398</v>
      </c>
      <c r="C831" s="35">
        <v>337</v>
      </c>
      <c r="D831" s="35">
        <v>97</v>
      </c>
      <c r="E831" s="35">
        <v>85</v>
      </c>
      <c r="F831" s="40">
        <v>182</v>
      </c>
      <c r="G831" s="21">
        <v>54.005934718100889</v>
      </c>
      <c r="H831" s="35">
        <v>124</v>
      </c>
      <c r="I831" s="35">
        <v>8</v>
      </c>
      <c r="J831" s="35">
        <v>12</v>
      </c>
      <c r="K831" s="41">
        <v>20</v>
      </c>
      <c r="L831" s="21">
        <v>16.129032258064516</v>
      </c>
    </row>
    <row r="832" spans="1:12" ht="14.25" customHeight="1" outlineLevel="1" x14ac:dyDescent="0.2">
      <c r="A832" s="17" t="s">
        <v>1399</v>
      </c>
      <c r="B832" s="23" t="s">
        <v>1400</v>
      </c>
      <c r="C832" s="19">
        <v>1090</v>
      </c>
      <c r="D832" s="35">
        <v>266</v>
      </c>
      <c r="E832" s="35">
        <v>216</v>
      </c>
      <c r="F832" s="40">
        <v>482</v>
      </c>
      <c r="G832" s="21">
        <v>44.220183486238533</v>
      </c>
      <c r="H832" s="35">
        <v>504</v>
      </c>
      <c r="I832" s="35">
        <v>33</v>
      </c>
      <c r="J832" s="35">
        <v>27</v>
      </c>
      <c r="K832" s="41">
        <v>60</v>
      </c>
      <c r="L832" s="21">
        <v>11.904761904761903</v>
      </c>
    </row>
    <row r="833" spans="1:12" ht="14.25" customHeight="1" outlineLevel="1" x14ac:dyDescent="0.2">
      <c r="A833" s="17" t="s">
        <v>1401</v>
      </c>
      <c r="B833" s="23" t="s">
        <v>1402</v>
      </c>
      <c r="C833" s="19">
        <v>1770</v>
      </c>
      <c r="D833" s="35">
        <v>468</v>
      </c>
      <c r="E833" s="35">
        <v>430</v>
      </c>
      <c r="F833" s="40">
        <v>898</v>
      </c>
      <c r="G833" s="21">
        <v>50.734463276836159</v>
      </c>
      <c r="H833" s="35">
        <v>336</v>
      </c>
      <c r="I833" s="35">
        <v>34</v>
      </c>
      <c r="J833" s="35">
        <v>31</v>
      </c>
      <c r="K833" s="41">
        <v>65</v>
      </c>
      <c r="L833" s="21">
        <v>19.345238095238095</v>
      </c>
    </row>
    <row r="834" spans="1:12" ht="14.25" customHeight="1" outlineLevel="1" x14ac:dyDescent="0.2">
      <c r="A834" s="17" t="s">
        <v>1403</v>
      </c>
      <c r="B834" s="23" t="s">
        <v>1404</v>
      </c>
      <c r="C834" s="35">
        <v>265</v>
      </c>
      <c r="D834" s="35">
        <v>52</v>
      </c>
      <c r="E834" s="35">
        <v>66</v>
      </c>
      <c r="F834" s="40">
        <v>118</v>
      </c>
      <c r="G834" s="21">
        <v>44.528301886792455</v>
      </c>
      <c r="H834" s="35">
        <v>71</v>
      </c>
      <c r="I834" s="35">
        <v>8</v>
      </c>
      <c r="J834" s="35">
        <v>10</v>
      </c>
      <c r="K834" s="41">
        <v>18</v>
      </c>
      <c r="L834" s="21">
        <v>25.352112676056336</v>
      </c>
    </row>
    <row r="835" spans="1:12" ht="14.25" customHeight="1" outlineLevel="1" x14ac:dyDescent="0.2">
      <c r="A835" s="17" t="s">
        <v>1405</v>
      </c>
      <c r="B835" s="23" t="s">
        <v>1406</v>
      </c>
      <c r="C835" s="35">
        <v>596</v>
      </c>
      <c r="D835" s="35">
        <v>94</v>
      </c>
      <c r="E835" s="35">
        <v>72</v>
      </c>
      <c r="F835" s="40">
        <v>166</v>
      </c>
      <c r="G835" s="21">
        <v>27.85234899328859</v>
      </c>
      <c r="H835" s="35">
        <v>405</v>
      </c>
      <c r="I835" s="35">
        <v>40</v>
      </c>
      <c r="J835" s="35">
        <v>34</v>
      </c>
      <c r="K835" s="41">
        <v>74</v>
      </c>
      <c r="L835" s="21">
        <v>18.271604938271604</v>
      </c>
    </row>
    <row r="836" spans="1:12" ht="14.25" customHeight="1" outlineLevel="1" x14ac:dyDescent="0.2">
      <c r="A836" s="17" t="s">
        <v>1407</v>
      </c>
      <c r="B836" s="23" t="s">
        <v>1408</v>
      </c>
      <c r="C836" s="35">
        <v>342</v>
      </c>
      <c r="D836" s="35">
        <v>108</v>
      </c>
      <c r="E836" s="35">
        <v>98</v>
      </c>
      <c r="F836" s="40">
        <v>206</v>
      </c>
      <c r="G836" s="21">
        <v>60.23391812865497</v>
      </c>
      <c r="H836" s="35">
        <v>114</v>
      </c>
      <c r="I836" s="35">
        <v>4</v>
      </c>
      <c r="J836" s="35">
        <v>2</v>
      </c>
      <c r="K836" s="41">
        <v>6</v>
      </c>
      <c r="L836" s="21">
        <v>5.2631578947368416</v>
      </c>
    </row>
    <row r="837" spans="1:12" ht="14.25" customHeight="1" outlineLevel="1" x14ac:dyDescent="0.2">
      <c r="A837" s="17" t="s">
        <v>1409</v>
      </c>
      <c r="B837" s="23" t="s">
        <v>1410</v>
      </c>
      <c r="C837" s="35">
        <v>595</v>
      </c>
      <c r="D837" s="35">
        <v>255</v>
      </c>
      <c r="E837" s="35">
        <v>216</v>
      </c>
      <c r="F837" s="40">
        <v>471</v>
      </c>
      <c r="G837" s="21">
        <v>79.159663865546221</v>
      </c>
      <c r="H837" s="35">
        <v>97</v>
      </c>
      <c r="I837" s="35">
        <v>0</v>
      </c>
      <c r="J837" s="35">
        <v>0</v>
      </c>
      <c r="K837" s="41">
        <v>0</v>
      </c>
      <c r="L837" s="21">
        <v>0</v>
      </c>
    </row>
    <row r="838" spans="1:12" ht="14.25" customHeight="1" outlineLevel="1" x14ac:dyDescent="0.2">
      <c r="A838" s="17" t="s">
        <v>1411</v>
      </c>
      <c r="B838" s="23" t="s">
        <v>1412</v>
      </c>
      <c r="C838" s="19">
        <v>1443</v>
      </c>
      <c r="D838" s="35">
        <v>338</v>
      </c>
      <c r="E838" s="35">
        <v>341</v>
      </c>
      <c r="F838" s="40">
        <v>679</v>
      </c>
      <c r="G838" s="21">
        <v>47.054747054747054</v>
      </c>
      <c r="H838" s="35">
        <v>627</v>
      </c>
      <c r="I838" s="35">
        <v>39</v>
      </c>
      <c r="J838" s="35">
        <v>35</v>
      </c>
      <c r="K838" s="41">
        <v>74</v>
      </c>
      <c r="L838" s="21">
        <v>11.802232854864434</v>
      </c>
    </row>
    <row r="839" spans="1:12" ht="14.25" customHeight="1" outlineLevel="1" x14ac:dyDescent="0.2">
      <c r="A839" s="17" t="s">
        <v>1413</v>
      </c>
      <c r="B839" s="23" t="s">
        <v>1184</v>
      </c>
      <c r="C839" s="35">
        <v>440</v>
      </c>
      <c r="D839" s="35">
        <v>104</v>
      </c>
      <c r="E839" s="35">
        <v>107</v>
      </c>
      <c r="F839" s="40">
        <v>211</v>
      </c>
      <c r="G839" s="21">
        <v>47.954545454545453</v>
      </c>
      <c r="H839" s="35">
        <v>271</v>
      </c>
      <c r="I839" s="35">
        <v>35</v>
      </c>
      <c r="J839" s="35">
        <v>16</v>
      </c>
      <c r="K839" s="41">
        <v>51</v>
      </c>
      <c r="L839" s="21">
        <v>18.819188191881921</v>
      </c>
    </row>
    <row r="840" spans="1:12" ht="14.25" customHeight="1" outlineLevel="1" x14ac:dyDescent="0.2">
      <c r="A840" s="17" t="s">
        <v>1414</v>
      </c>
      <c r="B840" s="23" t="s">
        <v>1415</v>
      </c>
      <c r="C840" s="35">
        <v>973</v>
      </c>
      <c r="D840" s="35">
        <v>302</v>
      </c>
      <c r="E840" s="35">
        <v>255</v>
      </c>
      <c r="F840" s="40">
        <v>557</v>
      </c>
      <c r="G840" s="21">
        <v>57.245632065775951</v>
      </c>
      <c r="H840" s="35">
        <v>368</v>
      </c>
      <c r="I840" s="35">
        <v>6</v>
      </c>
      <c r="J840" s="35">
        <v>5</v>
      </c>
      <c r="K840" s="41">
        <v>11</v>
      </c>
      <c r="L840" s="21">
        <v>2.9891304347826089</v>
      </c>
    </row>
    <row r="841" spans="1:12" ht="14.25" customHeight="1" outlineLevel="1" x14ac:dyDescent="0.2">
      <c r="A841" s="17" t="s">
        <v>1416</v>
      </c>
      <c r="B841" s="23" t="s">
        <v>1417</v>
      </c>
      <c r="C841" s="19">
        <v>1036</v>
      </c>
      <c r="D841" s="35">
        <v>293</v>
      </c>
      <c r="E841" s="35">
        <v>317</v>
      </c>
      <c r="F841" s="40">
        <v>610</v>
      </c>
      <c r="G841" s="21">
        <v>58.880308880308888</v>
      </c>
      <c r="H841" s="35">
        <v>434</v>
      </c>
      <c r="I841" s="35">
        <v>5</v>
      </c>
      <c r="J841" s="35">
        <v>3</v>
      </c>
      <c r="K841" s="41">
        <v>8</v>
      </c>
      <c r="L841" s="21">
        <v>1.8433179723502304</v>
      </c>
    </row>
    <row r="842" spans="1:12" ht="14.25" customHeight="1" outlineLevel="1" x14ac:dyDescent="0.2">
      <c r="A842" s="17" t="s">
        <v>1418</v>
      </c>
      <c r="B842" s="23" t="s">
        <v>1419</v>
      </c>
      <c r="C842" s="35">
        <v>655</v>
      </c>
      <c r="D842" s="35">
        <v>172</v>
      </c>
      <c r="E842" s="35">
        <v>162</v>
      </c>
      <c r="F842" s="40">
        <v>334</v>
      </c>
      <c r="G842" s="21">
        <v>50.992366412213741</v>
      </c>
      <c r="H842" s="35">
        <v>327</v>
      </c>
      <c r="I842" s="35">
        <v>9</v>
      </c>
      <c r="J842" s="35">
        <v>8</v>
      </c>
      <c r="K842" s="41">
        <v>17</v>
      </c>
      <c r="L842" s="21">
        <v>5.1987767584097861</v>
      </c>
    </row>
    <row r="843" spans="1:12" ht="14.25" customHeight="1" outlineLevel="1" x14ac:dyDescent="0.2">
      <c r="A843" s="17" t="s">
        <v>1420</v>
      </c>
      <c r="B843" s="23" t="s">
        <v>1421</v>
      </c>
      <c r="C843" s="35">
        <v>449</v>
      </c>
      <c r="D843" s="35">
        <v>138</v>
      </c>
      <c r="E843" s="35">
        <v>108</v>
      </c>
      <c r="F843" s="40">
        <v>246</v>
      </c>
      <c r="G843" s="21">
        <v>54.788418708240542</v>
      </c>
      <c r="H843" s="19">
        <v>167</v>
      </c>
      <c r="I843" s="35">
        <v>0</v>
      </c>
      <c r="J843" s="35">
        <v>1</v>
      </c>
      <c r="K843" s="41">
        <v>1</v>
      </c>
      <c r="L843" s="21">
        <v>0.5988023952095809</v>
      </c>
    </row>
    <row r="844" spans="1:12" ht="14.25" customHeight="1" outlineLevel="1" x14ac:dyDescent="0.2">
      <c r="A844" s="27" t="s">
        <v>1422</v>
      </c>
      <c r="B844" s="28" t="s">
        <v>1423</v>
      </c>
      <c r="C844" s="29">
        <v>12896</v>
      </c>
      <c r="D844" s="38">
        <v>4136</v>
      </c>
      <c r="E844" s="38">
        <v>3927</v>
      </c>
      <c r="F844" s="38">
        <v>8063</v>
      </c>
      <c r="G844" s="31">
        <v>62.523263027295286</v>
      </c>
      <c r="H844" s="29">
        <v>4380</v>
      </c>
      <c r="I844" s="38">
        <v>113</v>
      </c>
      <c r="J844" s="38">
        <v>124</v>
      </c>
      <c r="K844" s="39">
        <v>237</v>
      </c>
      <c r="L844" s="31">
        <v>5.4109589041095889</v>
      </c>
    </row>
    <row r="845" spans="1:12" ht="14.25" customHeight="1" outlineLevel="1" x14ac:dyDescent="0.2">
      <c r="A845" s="17" t="s">
        <v>1424</v>
      </c>
      <c r="B845" s="23" t="s">
        <v>1425</v>
      </c>
      <c r="C845" s="35">
        <v>374</v>
      </c>
      <c r="D845" s="35">
        <v>117</v>
      </c>
      <c r="E845" s="35">
        <v>87</v>
      </c>
      <c r="F845" s="40">
        <v>204</v>
      </c>
      <c r="G845" s="21">
        <v>54.54545454545454</v>
      </c>
      <c r="H845" s="35">
        <v>163</v>
      </c>
      <c r="I845" s="35">
        <v>3</v>
      </c>
      <c r="J845" s="35">
        <v>7</v>
      </c>
      <c r="K845" s="41">
        <v>10</v>
      </c>
      <c r="L845" s="21">
        <v>6.1349693251533743</v>
      </c>
    </row>
    <row r="846" spans="1:12" ht="14.25" customHeight="1" outlineLevel="1" x14ac:dyDescent="0.2">
      <c r="A846" s="17" t="s">
        <v>1426</v>
      </c>
      <c r="B846" s="23" t="s">
        <v>1427</v>
      </c>
      <c r="C846" s="35">
        <v>375</v>
      </c>
      <c r="D846" s="35">
        <v>144</v>
      </c>
      <c r="E846" s="35">
        <v>147</v>
      </c>
      <c r="F846" s="40">
        <v>291</v>
      </c>
      <c r="G846" s="21">
        <v>77.600000000000009</v>
      </c>
      <c r="H846" s="35">
        <v>88</v>
      </c>
      <c r="I846" s="35">
        <v>0</v>
      </c>
      <c r="J846" s="35">
        <v>1</v>
      </c>
      <c r="K846" s="41">
        <v>1</v>
      </c>
      <c r="L846" s="21">
        <v>1.1363636363636365</v>
      </c>
    </row>
    <row r="847" spans="1:12" ht="14.25" customHeight="1" outlineLevel="1" x14ac:dyDescent="0.2">
      <c r="A847" s="17" t="s">
        <v>1428</v>
      </c>
      <c r="B847" s="23" t="s">
        <v>1429</v>
      </c>
      <c r="C847" s="35">
        <v>257</v>
      </c>
      <c r="D847" s="35">
        <v>74</v>
      </c>
      <c r="E847" s="35">
        <v>72</v>
      </c>
      <c r="F847" s="40">
        <v>146</v>
      </c>
      <c r="G847" s="21">
        <v>56.809338521400775</v>
      </c>
      <c r="H847" s="35">
        <v>136</v>
      </c>
      <c r="I847" s="35">
        <v>3</v>
      </c>
      <c r="J847" s="35">
        <v>1</v>
      </c>
      <c r="K847" s="41">
        <v>4</v>
      </c>
      <c r="L847" s="21">
        <v>2.9411764705882351</v>
      </c>
    </row>
    <row r="848" spans="1:12" ht="14.25" customHeight="1" outlineLevel="1" x14ac:dyDescent="0.2">
      <c r="A848" s="17" t="s">
        <v>1430</v>
      </c>
      <c r="B848" s="23" t="s">
        <v>1431</v>
      </c>
      <c r="C848" s="35">
        <v>758</v>
      </c>
      <c r="D848" s="35">
        <v>221</v>
      </c>
      <c r="E848" s="35">
        <v>221</v>
      </c>
      <c r="F848" s="40">
        <v>442</v>
      </c>
      <c r="G848" s="21">
        <v>58.311345646437992</v>
      </c>
      <c r="H848" s="35">
        <v>322</v>
      </c>
      <c r="I848" s="35">
        <v>10</v>
      </c>
      <c r="J848" s="35">
        <v>7</v>
      </c>
      <c r="K848" s="41">
        <v>17</v>
      </c>
      <c r="L848" s="21">
        <v>5.2795031055900621</v>
      </c>
    </row>
    <row r="849" spans="1:12" ht="14.25" customHeight="1" outlineLevel="1" x14ac:dyDescent="0.2">
      <c r="A849" s="17" t="s">
        <v>1432</v>
      </c>
      <c r="B849" s="23" t="s">
        <v>1433</v>
      </c>
      <c r="C849" s="19">
        <v>1185</v>
      </c>
      <c r="D849" s="35">
        <v>407</v>
      </c>
      <c r="E849" s="35">
        <v>428</v>
      </c>
      <c r="F849" s="40">
        <v>835</v>
      </c>
      <c r="G849" s="21">
        <v>70.46413502109705</v>
      </c>
      <c r="H849" s="35">
        <v>326</v>
      </c>
      <c r="I849" s="35">
        <v>12</v>
      </c>
      <c r="J849" s="35">
        <v>12</v>
      </c>
      <c r="K849" s="41">
        <v>24</v>
      </c>
      <c r="L849" s="21">
        <v>7.3619631901840492</v>
      </c>
    </row>
    <row r="850" spans="1:12" ht="14.25" customHeight="1" outlineLevel="1" x14ac:dyDescent="0.2">
      <c r="A850" s="17" t="s">
        <v>1434</v>
      </c>
      <c r="B850" s="23" t="s">
        <v>1435</v>
      </c>
      <c r="C850" s="35">
        <v>961</v>
      </c>
      <c r="D850" s="35">
        <v>283</v>
      </c>
      <c r="E850" s="35">
        <v>278</v>
      </c>
      <c r="F850" s="40">
        <v>561</v>
      </c>
      <c r="G850" s="21">
        <v>58.376690946930275</v>
      </c>
      <c r="H850" s="35">
        <v>316</v>
      </c>
      <c r="I850" s="35">
        <v>14</v>
      </c>
      <c r="J850" s="35">
        <v>24</v>
      </c>
      <c r="K850" s="41">
        <v>38</v>
      </c>
      <c r="L850" s="21">
        <v>12.025316455696203</v>
      </c>
    </row>
    <row r="851" spans="1:12" ht="14.25" customHeight="1" outlineLevel="1" x14ac:dyDescent="0.2">
      <c r="A851" s="17" t="s">
        <v>1436</v>
      </c>
      <c r="B851" s="23" t="s">
        <v>1437</v>
      </c>
      <c r="C851" s="35">
        <v>630</v>
      </c>
      <c r="D851" s="35">
        <v>171</v>
      </c>
      <c r="E851" s="35">
        <v>147</v>
      </c>
      <c r="F851" s="40">
        <v>318</v>
      </c>
      <c r="G851" s="21">
        <v>50.476190476190474</v>
      </c>
      <c r="H851" s="35">
        <v>322</v>
      </c>
      <c r="I851" s="35">
        <v>3</v>
      </c>
      <c r="J851" s="35">
        <v>4</v>
      </c>
      <c r="K851" s="41">
        <v>7</v>
      </c>
      <c r="L851" s="21">
        <v>2.1739130434782608</v>
      </c>
    </row>
    <row r="852" spans="1:12" ht="14.25" customHeight="1" outlineLevel="1" x14ac:dyDescent="0.2">
      <c r="A852" s="17" t="s">
        <v>1438</v>
      </c>
      <c r="B852" s="23" t="s">
        <v>1439</v>
      </c>
      <c r="C852" s="35">
        <v>993</v>
      </c>
      <c r="D852" s="35">
        <v>360</v>
      </c>
      <c r="E852" s="35">
        <v>335</v>
      </c>
      <c r="F852" s="40">
        <v>695</v>
      </c>
      <c r="G852" s="21">
        <v>69.98992950654582</v>
      </c>
      <c r="H852" s="35">
        <v>236</v>
      </c>
      <c r="I852" s="35">
        <v>5</v>
      </c>
      <c r="J852" s="35">
        <v>13</v>
      </c>
      <c r="K852" s="41">
        <v>18</v>
      </c>
      <c r="L852" s="21">
        <v>7.6271186440677967</v>
      </c>
    </row>
    <row r="853" spans="1:12" ht="14.25" customHeight="1" outlineLevel="1" x14ac:dyDescent="0.2">
      <c r="A853" s="17" t="s">
        <v>1440</v>
      </c>
      <c r="B853" s="23" t="s">
        <v>1441</v>
      </c>
      <c r="C853" s="35">
        <v>568</v>
      </c>
      <c r="D853" s="35">
        <v>176</v>
      </c>
      <c r="E853" s="35">
        <v>175</v>
      </c>
      <c r="F853" s="40">
        <v>351</v>
      </c>
      <c r="G853" s="21">
        <v>61.795774647887328</v>
      </c>
      <c r="H853" s="35">
        <v>183</v>
      </c>
      <c r="I853" s="35">
        <v>3</v>
      </c>
      <c r="J853" s="35">
        <v>4</v>
      </c>
      <c r="K853" s="41">
        <v>7</v>
      </c>
      <c r="L853" s="21">
        <v>3.8251366120218582</v>
      </c>
    </row>
    <row r="854" spans="1:12" ht="14.25" customHeight="1" outlineLevel="1" x14ac:dyDescent="0.2">
      <c r="A854" s="17" t="s">
        <v>1442</v>
      </c>
      <c r="B854" s="23" t="s">
        <v>1443</v>
      </c>
      <c r="C854" s="35">
        <v>367</v>
      </c>
      <c r="D854" s="35">
        <v>118</v>
      </c>
      <c r="E854" s="35">
        <v>112</v>
      </c>
      <c r="F854" s="40">
        <v>230</v>
      </c>
      <c r="G854" s="21">
        <v>62.670299727520437</v>
      </c>
      <c r="H854" s="35">
        <v>111</v>
      </c>
      <c r="I854" s="35">
        <v>0</v>
      </c>
      <c r="J854" s="35">
        <v>0</v>
      </c>
      <c r="K854" s="41">
        <v>0</v>
      </c>
      <c r="L854" s="21">
        <v>0</v>
      </c>
    </row>
    <row r="855" spans="1:12" ht="14.25" customHeight="1" outlineLevel="1" x14ac:dyDescent="0.2">
      <c r="A855" s="17" t="s">
        <v>1444</v>
      </c>
      <c r="B855" s="23" t="s">
        <v>1306</v>
      </c>
      <c r="C855" s="35">
        <v>701</v>
      </c>
      <c r="D855" s="35">
        <v>199</v>
      </c>
      <c r="E855" s="35">
        <v>199</v>
      </c>
      <c r="F855" s="40">
        <v>398</v>
      </c>
      <c r="G855" s="21">
        <v>56.776034236804563</v>
      </c>
      <c r="H855" s="35">
        <v>262</v>
      </c>
      <c r="I855" s="35">
        <v>29</v>
      </c>
      <c r="J855" s="35">
        <v>15</v>
      </c>
      <c r="K855" s="41">
        <v>44</v>
      </c>
      <c r="L855" s="21">
        <v>16.793893129770993</v>
      </c>
    </row>
    <row r="856" spans="1:12" ht="14.25" customHeight="1" outlineLevel="1" x14ac:dyDescent="0.2">
      <c r="A856" s="17" t="s">
        <v>1445</v>
      </c>
      <c r="B856" s="23" t="s">
        <v>1446</v>
      </c>
      <c r="C856" s="35">
        <v>788</v>
      </c>
      <c r="D856" s="35">
        <v>202</v>
      </c>
      <c r="E856" s="35">
        <v>214</v>
      </c>
      <c r="F856" s="40">
        <v>416</v>
      </c>
      <c r="G856" s="21">
        <v>52.791878172588838</v>
      </c>
      <c r="H856" s="35">
        <v>348</v>
      </c>
      <c r="I856" s="35">
        <v>10</v>
      </c>
      <c r="J856" s="35">
        <v>7</v>
      </c>
      <c r="K856" s="41">
        <v>17</v>
      </c>
      <c r="L856" s="21">
        <v>4.8850574712643677</v>
      </c>
    </row>
    <row r="857" spans="1:12" ht="14.25" customHeight="1" outlineLevel="1" x14ac:dyDescent="0.2">
      <c r="A857" s="17" t="s">
        <v>1447</v>
      </c>
      <c r="B857" s="23" t="s">
        <v>1448</v>
      </c>
      <c r="C857" s="19">
        <v>1231</v>
      </c>
      <c r="D857" s="35">
        <v>445</v>
      </c>
      <c r="E857" s="35">
        <v>404</v>
      </c>
      <c r="F857" s="40">
        <v>849</v>
      </c>
      <c r="G857" s="21">
        <v>68.968318440292435</v>
      </c>
      <c r="H857" s="35">
        <v>273</v>
      </c>
      <c r="I857" s="35">
        <v>1</v>
      </c>
      <c r="J857" s="35">
        <v>1</v>
      </c>
      <c r="K857" s="41">
        <v>2</v>
      </c>
      <c r="L857" s="21">
        <v>0.73260073260073255</v>
      </c>
    </row>
    <row r="858" spans="1:12" ht="14.25" customHeight="1" outlineLevel="1" x14ac:dyDescent="0.2">
      <c r="A858" s="17" t="s">
        <v>1449</v>
      </c>
      <c r="B858" s="23" t="s">
        <v>1450</v>
      </c>
      <c r="C858" s="35">
        <v>800</v>
      </c>
      <c r="D858" s="35">
        <v>289</v>
      </c>
      <c r="E858" s="35">
        <v>278</v>
      </c>
      <c r="F858" s="40">
        <v>567</v>
      </c>
      <c r="G858" s="21">
        <v>70.875</v>
      </c>
      <c r="H858" s="35">
        <v>155</v>
      </c>
      <c r="I858" s="35">
        <v>6</v>
      </c>
      <c r="J858" s="35">
        <v>10</v>
      </c>
      <c r="K858" s="41">
        <v>16</v>
      </c>
      <c r="L858" s="21">
        <v>10.32258064516129</v>
      </c>
    </row>
    <row r="859" spans="1:12" ht="14.25" customHeight="1" outlineLevel="1" x14ac:dyDescent="0.2">
      <c r="A859" s="17" t="s">
        <v>1451</v>
      </c>
      <c r="B859" s="23" t="s">
        <v>1452</v>
      </c>
      <c r="C859" s="35">
        <v>404</v>
      </c>
      <c r="D859" s="35">
        <v>112</v>
      </c>
      <c r="E859" s="35">
        <v>118</v>
      </c>
      <c r="F859" s="40">
        <v>230</v>
      </c>
      <c r="G859" s="21">
        <v>56.930693069306926</v>
      </c>
      <c r="H859" s="35">
        <v>187</v>
      </c>
      <c r="I859" s="35">
        <v>3</v>
      </c>
      <c r="J859" s="35">
        <v>2</v>
      </c>
      <c r="K859" s="41">
        <v>5</v>
      </c>
      <c r="L859" s="21">
        <v>2.6737967914438503</v>
      </c>
    </row>
    <row r="860" spans="1:12" ht="14.25" customHeight="1" outlineLevel="1" x14ac:dyDescent="0.2">
      <c r="A860" s="17" t="s">
        <v>1453</v>
      </c>
      <c r="B860" s="23" t="s">
        <v>1454</v>
      </c>
      <c r="C860" s="19">
        <v>1365</v>
      </c>
      <c r="D860" s="35">
        <v>449</v>
      </c>
      <c r="E860" s="35">
        <v>407</v>
      </c>
      <c r="F860" s="40">
        <v>856</v>
      </c>
      <c r="G860" s="21">
        <v>62.710622710622708</v>
      </c>
      <c r="H860" s="35">
        <v>489</v>
      </c>
      <c r="I860" s="35">
        <v>8</v>
      </c>
      <c r="J860" s="35">
        <v>14</v>
      </c>
      <c r="K860" s="41">
        <v>22</v>
      </c>
      <c r="L860" s="21">
        <v>4.4989775051124745</v>
      </c>
    </row>
    <row r="861" spans="1:12" ht="14.25" customHeight="1" outlineLevel="1" x14ac:dyDescent="0.2">
      <c r="A861" s="17" t="s">
        <v>1455</v>
      </c>
      <c r="B861" s="23" t="s">
        <v>1456</v>
      </c>
      <c r="C861" s="35">
        <v>668</v>
      </c>
      <c r="D861" s="35">
        <v>194</v>
      </c>
      <c r="E861" s="35">
        <v>165</v>
      </c>
      <c r="F861" s="40">
        <v>359</v>
      </c>
      <c r="G861" s="21">
        <v>53.742514970059887</v>
      </c>
      <c r="H861" s="35">
        <v>312</v>
      </c>
      <c r="I861" s="35">
        <v>2</v>
      </c>
      <c r="J861" s="35">
        <v>1</v>
      </c>
      <c r="K861" s="41">
        <v>3</v>
      </c>
      <c r="L861" s="21">
        <v>0.96153846153846156</v>
      </c>
    </row>
    <row r="862" spans="1:12" ht="14.25" customHeight="1" outlineLevel="1" x14ac:dyDescent="0.2">
      <c r="A862" s="17" t="s">
        <v>1457</v>
      </c>
      <c r="B862" s="23" t="s">
        <v>1458</v>
      </c>
      <c r="C862" s="35">
        <v>471</v>
      </c>
      <c r="D862" s="35">
        <v>175</v>
      </c>
      <c r="E862" s="35">
        <v>140</v>
      </c>
      <c r="F862" s="40">
        <v>315</v>
      </c>
      <c r="G862" s="21">
        <v>66.878980891719735</v>
      </c>
      <c r="H862" s="19">
        <v>151</v>
      </c>
      <c r="I862" s="35">
        <v>1</v>
      </c>
      <c r="J862" s="35">
        <v>1</v>
      </c>
      <c r="K862" s="41">
        <v>2</v>
      </c>
      <c r="L862" s="21">
        <v>1.3245033112582782</v>
      </c>
    </row>
    <row r="863" spans="1:12" ht="14.25" customHeight="1" outlineLevel="1" x14ac:dyDescent="0.2">
      <c r="A863" s="27" t="s">
        <v>1459</v>
      </c>
      <c r="B863" s="28" t="s">
        <v>1460</v>
      </c>
      <c r="C863" s="29">
        <v>15118</v>
      </c>
      <c r="D863" s="38">
        <v>4710</v>
      </c>
      <c r="E863" s="38">
        <v>4519</v>
      </c>
      <c r="F863" s="38">
        <v>9229</v>
      </c>
      <c r="G863" s="31">
        <v>61.04643471358645</v>
      </c>
      <c r="H863" s="29">
        <v>5117</v>
      </c>
      <c r="I863" s="38">
        <v>165</v>
      </c>
      <c r="J863" s="38">
        <v>175</v>
      </c>
      <c r="K863" s="39">
        <v>340</v>
      </c>
      <c r="L863" s="31">
        <v>6.6445182724252501</v>
      </c>
    </row>
    <row r="864" spans="1:12" ht="14.25" customHeight="1" outlineLevel="1" x14ac:dyDescent="0.2">
      <c r="A864" s="17" t="s">
        <v>1461</v>
      </c>
      <c r="B864" s="23" t="s">
        <v>1462</v>
      </c>
      <c r="C864" s="35">
        <v>445</v>
      </c>
      <c r="D864" s="35">
        <v>150</v>
      </c>
      <c r="E864" s="35">
        <v>126</v>
      </c>
      <c r="F864" s="40">
        <v>276</v>
      </c>
      <c r="G864" s="21">
        <v>62.022471910112365</v>
      </c>
      <c r="H864" s="35">
        <v>175</v>
      </c>
      <c r="I864" s="35">
        <v>0</v>
      </c>
      <c r="J864" s="35">
        <v>1</v>
      </c>
      <c r="K864" s="41">
        <v>1</v>
      </c>
      <c r="L864" s="21">
        <v>0.5714285714285714</v>
      </c>
    </row>
    <row r="865" spans="1:12" ht="14.25" customHeight="1" outlineLevel="1" x14ac:dyDescent="0.2">
      <c r="A865" s="17" t="s">
        <v>1463</v>
      </c>
      <c r="B865" s="23" t="s">
        <v>1464</v>
      </c>
      <c r="C865" s="35">
        <v>541</v>
      </c>
      <c r="D865" s="35">
        <v>197</v>
      </c>
      <c r="E865" s="35">
        <v>188</v>
      </c>
      <c r="F865" s="40">
        <v>385</v>
      </c>
      <c r="G865" s="21">
        <v>71.164510166358596</v>
      </c>
      <c r="H865" s="35">
        <v>137</v>
      </c>
      <c r="I865" s="35">
        <v>0</v>
      </c>
      <c r="J865" s="35">
        <v>0</v>
      </c>
      <c r="K865" s="41">
        <v>0</v>
      </c>
      <c r="L865" s="21">
        <v>0</v>
      </c>
    </row>
    <row r="866" spans="1:12" ht="14.25" customHeight="1" outlineLevel="1" x14ac:dyDescent="0.2">
      <c r="A866" s="17" t="s">
        <v>1465</v>
      </c>
      <c r="B866" s="23" t="s">
        <v>1466</v>
      </c>
      <c r="C866" s="35">
        <v>538</v>
      </c>
      <c r="D866" s="35">
        <v>123</v>
      </c>
      <c r="E866" s="35">
        <v>110</v>
      </c>
      <c r="F866" s="40">
        <v>233</v>
      </c>
      <c r="G866" s="21">
        <v>43.308550185873607</v>
      </c>
      <c r="H866" s="35">
        <v>208</v>
      </c>
      <c r="I866" s="35">
        <v>0</v>
      </c>
      <c r="J866" s="35">
        <v>0</v>
      </c>
      <c r="K866" s="41">
        <v>0</v>
      </c>
      <c r="L866" s="21">
        <v>0</v>
      </c>
    </row>
    <row r="867" spans="1:12" ht="14.25" customHeight="1" outlineLevel="1" x14ac:dyDescent="0.2">
      <c r="A867" s="17" t="s">
        <v>1467</v>
      </c>
      <c r="B867" s="23" t="s">
        <v>1468</v>
      </c>
      <c r="C867" s="35">
        <v>891</v>
      </c>
      <c r="D867" s="35">
        <v>347</v>
      </c>
      <c r="E867" s="35">
        <v>321</v>
      </c>
      <c r="F867" s="40">
        <v>668</v>
      </c>
      <c r="G867" s="21">
        <v>74.971941638608314</v>
      </c>
      <c r="H867" s="35">
        <v>315</v>
      </c>
      <c r="I867" s="35">
        <v>2</v>
      </c>
      <c r="J867" s="35">
        <v>1</v>
      </c>
      <c r="K867" s="41">
        <v>3</v>
      </c>
      <c r="L867" s="21">
        <v>0.95238095238095244</v>
      </c>
    </row>
    <row r="868" spans="1:12" ht="14.25" customHeight="1" outlineLevel="1" x14ac:dyDescent="0.2">
      <c r="A868" s="17" t="s">
        <v>1469</v>
      </c>
      <c r="B868" s="23" t="s">
        <v>1470</v>
      </c>
      <c r="C868" s="35">
        <v>591</v>
      </c>
      <c r="D868" s="35">
        <v>139</v>
      </c>
      <c r="E868" s="35">
        <v>141</v>
      </c>
      <c r="F868" s="40">
        <v>280</v>
      </c>
      <c r="G868" s="21">
        <v>47.377326565143825</v>
      </c>
      <c r="H868" s="35">
        <v>212</v>
      </c>
      <c r="I868" s="35">
        <v>16</v>
      </c>
      <c r="J868" s="35">
        <v>19</v>
      </c>
      <c r="K868" s="41">
        <v>35</v>
      </c>
      <c r="L868" s="21">
        <v>16.509433962264151</v>
      </c>
    </row>
    <row r="869" spans="1:12" ht="14.25" customHeight="1" outlineLevel="1" x14ac:dyDescent="0.2">
      <c r="A869" s="17" t="s">
        <v>1471</v>
      </c>
      <c r="B869" s="23" t="s">
        <v>1472</v>
      </c>
      <c r="C869" s="35">
        <v>818</v>
      </c>
      <c r="D869" s="35">
        <v>200</v>
      </c>
      <c r="E869" s="35">
        <v>182</v>
      </c>
      <c r="F869" s="40">
        <v>382</v>
      </c>
      <c r="G869" s="21">
        <v>46.699266503667481</v>
      </c>
      <c r="H869" s="35">
        <v>326</v>
      </c>
      <c r="I869" s="35">
        <v>0</v>
      </c>
      <c r="J869" s="35">
        <v>1</v>
      </c>
      <c r="K869" s="41">
        <v>1</v>
      </c>
      <c r="L869" s="21">
        <v>0.30674846625766872</v>
      </c>
    </row>
    <row r="870" spans="1:12" ht="14.25" customHeight="1" outlineLevel="1" x14ac:dyDescent="0.2">
      <c r="A870" s="17" t="s">
        <v>1473</v>
      </c>
      <c r="B870" s="23" t="s">
        <v>1474</v>
      </c>
      <c r="C870" s="35">
        <v>811</v>
      </c>
      <c r="D870" s="35">
        <v>242</v>
      </c>
      <c r="E870" s="35">
        <v>213</v>
      </c>
      <c r="F870" s="40">
        <v>455</v>
      </c>
      <c r="G870" s="21">
        <v>56.103575832305793</v>
      </c>
      <c r="H870" s="35">
        <v>280</v>
      </c>
      <c r="I870" s="35">
        <v>0</v>
      </c>
      <c r="J870" s="35">
        <v>0</v>
      </c>
      <c r="K870" s="41">
        <v>0</v>
      </c>
      <c r="L870" s="21">
        <v>0</v>
      </c>
    </row>
    <row r="871" spans="1:12" ht="14.25" customHeight="1" outlineLevel="1" x14ac:dyDescent="0.2">
      <c r="A871" s="17" t="s">
        <v>1475</v>
      </c>
      <c r="B871" s="23" t="s">
        <v>1476</v>
      </c>
      <c r="C871" s="35">
        <v>707</v>
      </c>
      <c r="D871" s="35">
        <v>170</v>
      </c>
      <c r="E871" s="35">
        <v>188</v>
      </c>
      <c r="F871" s="40">
        <v>358</v>
      </c>
      <c r="G871" s="21">
        <v>50.636492220650645</v>
      </c>
      <c r="H871" s="35">
        <v>329</v>
      </c>
      <c r="I871" s="35">
        <v>1</v>
      </c>
      <c r="J871" s="35">
        <v>3</v>
      </c>
      <c r="K871" s="41">
        <v>4</v>
      </c>
      <c r="L871" s="21">
        <v>1.21580547112462</v>
      </c>
    </row>
    <row r="872" spans="1:12" ht="14.25" customHeight="1" outlineLevel="1" x14ac:dyDescent="0.2">
      <c r="A872" s="17" t="s">
        <v>1477</v>
      </c>
      <c r="B872" s="23" t="s">
        <v>1478</v>
      </c>
      <c r="C872" s="35">
        <v>835</v>
      </c>
      <c r="D872" s="35">
        <v>293</v>
      </c>
      <c r="E872" s="35">
        <v>291</v>
      </c>
      <c r="F872" s="40">
        <v>584</v>
      </c>
      <c r="G872" s="21">
        <v>69.94011976047905</v>
      </c>
      <c r="H872" s="35">
        <v>279</v>
      </c>
      <c r="I872" s="35">
        <v>0</v>
      </c>
      <c r="J872" s="35">
        <v>0</v>
      </c>
      <c r="K872" s="41">
        <v>0</v>
      </c>
      <c r="L872" s="21">
        <v>0</v>
      </c>
    </row>
    <row r="873" spans="1:12" ht="14.25" customHeight="1" outlineLevel="1" x14ac:dyDescent="0.2">
      <c r="A873" s="17" t="s">
        <v>1479</v>
      </c>
      <c r="B873" s="23" t="s">
        <v>1480</v>
      </c>
      <c r="C873" s="35">
        <v>726</v>
      </c>
      <c r="D873" s="35">
        <v>190</v>
      </c>
      <c r="E873" s="35">
        <v>197</v>
      </c>
      <c r="F873" s="40">
        <v>387</v>
      </c>
      <c r="G873" s="21">
        <v>53.305785123966942</v>
      </c>
      <c r="H873" s="35">
        <v>288</v>
      </c>
      <c r="I873" s="35">
        <v>2</v>
      </c>
      <c r="J873" s="35">
        <v>1</v>
      </c>
      <c r="K873" s="41">
        <v>3</v>
      </c>
      <c r="L873" s="21">
        <v>1.0416666666666665</v>
      </c>
    </row>
    <row r="874" spans="1:12" ht="14.25" customHeight="1" outlineLevel="1" x14ac:dyDescent="0.2">
      <c r="A874" s="17" t="s">
        <v>1481</v>
      </c>
      <c r="B874" s="23" t="s">
        <v>56</v>
      </c>
      <c r="C874" s="19">
        <v>1057</v>
      </c>
      <c r="D874" s="35">
        <v>287</v>
      </c>
      <c r="E874" s="35">
        <v>261</v>
      </c>
      <c r="F874" s="40">
        <v>548</v>
      </c>
      <c r="G874" s="21">
        <v>51.844843897824035</v>
      </c>
      <c r="H874" s="35">
        <v>505</v>
      </c>
      <c r="I874" s="35">
        <v>0</v>
      </c>
      <c r="J874" s="35">
        <v>3</v>
      </c>
      <c r="K874" s="41">
        <v>3</v>
      </c>
      <c r="L874" s="21">
        <v>0.59405940594059403</v>
      </c>
    </row>
    <row r="875" spans="1:12" ht="14.25" customHeight="1" outlineLevel="1" x14ac:dyDescent="0.2">
      <c r="A875" s="17" t="s">
        <v>1482</v>
      </c>
      <c r="B875" s="23" t="s">
        <v>1483</v>
      </c>
      <c r="C875" s="35">
        <v>988</v>
      </c>
      <c r="D875" s="35">
        <v>320</v>
      </c>
      <c r="E875" s="35">
        <v>266</v>
      </c>
      <c r="F875" s="40">
        <v>586</v>
      </c>
      <c r="G875" s="21">
        <v>59.311740890688256</v>
      </c>
      <c r="H875" s="35">
        <v>349</v>
      </c>
      <c r="I875" s="35">
        <v>0</v>
      </c>
      <c r="J875" s="35">
        <v>0</v>
      </c>
      <c r="K875" s="41">
        <v>0</v>
      </c>
      <c r="L875" s="21">
        <v>0</v>
      </c>
    </row>
    <row r="876" spans="1:12" ht="14.25" customHeight="1" outlineLevel="1" x14ac:dyDescent="0.2">
      <c r="A876" s="17" t="s">
        <v>1484</v>
      </c>
      <c r="B876" s="23" t="s">
        <v>1485</v>
      </c>
      <c r="C876" s="35">
        <v>653</v>
      </c>
      <c r="D876" s="35">
        <v>199</v>
      </c>
      <c r="E876" s="35">
        <v>208</v>
      </c>
      <c r="F876" s="40">
        <v>407</v>
      </c>
      <c r="G876" s="21">
        <v>62.32771822358346</v>
      </c>
      <c r="H876" s="35">
        <v>261</v>
      </c>
      <c r="I876" s="35">
        <v>4</v>
      </c>
      <c r="J876" s="35">
        <v>3</v>
      </c>
      <c r="K876" s="41">
        <v>7</v>
      </c>
      <c r="L876" s="21">
        <v>2.6819923371647509</v>
      </c>
    </row>
    <row r="877" spans="1:12" ht="14.25" customHeight="1" outlineLevel="1" x14ac:dyDescent="0.2">
      <c r="A877" s="17" t="s">
        <v>1486</v>
      </c>
      <c r="B877" s="23" t="s">
        <v>1487</v>
      </c>
      <c r="C877" s="19">
        <v>3373</v>
      </c>
      <c r="D877" s="35">
        <v>1176</v>
      </c>
      <c r="E877" s="35">
        <v>1197</v>
      </c>
      <c r="F877" s="40">
        <v>2373</v>
      </c>
      <c r="G877" s="21">
        <v>70.352801660243102</v>
      </c>
      <c r="H877" s="35">
        <v>896</v>
      </c>
      <c r="I877" s="35">
        <v>124</v>
      </c>
      <c r="J877" s="35">
        <v>128</v>
      </c>
      <c r="K877" s="41">
        <v>252</v>
      </c>
      <c r="L877" s="21">
        <v>28.125</v>
      </c>
    </row>
    <row r="878" spans="1:12" ht="14.25" customHeight="1" outlineLevel="1" x14ac:dyDescent="0.2">
      <c r="A878" s="17" t="s">
        <v>1488</v>
      </c>
      <c r="B878" s="23" t="s">
        <v>1489</v>
      </c>
      <c r="C878" s="35">
        <v>534</v>
      </c>
      <c r="D878" s="35">
        <v>209</v>
      </c>
      <c r="E878" s="35">
        <v>193</v>
      </c>
      <c r="F878" s="40">
        <v>402</v>
      </c>
      <c r="G878" s="21">
        <v>75.280898876404493</v>
      </c>
      <c r="H878" s="35">
        <v>43</v>
      </c>
      <c r="I878" s="35">
        <v>0</v>
      </c>
      <c r="J878" s="35">
        <v>0</v>
      </c>
      <c r="K878" s="41">
        <v>0</v>
      </c>
      <c r="L878" s="21">
        <v>0</v>
      </c>
    </row>
    <row r="879" spans="1:12" ht="14.25" customHeight="1" outlineLevel="1" x14ac:dyDescent="0.2">
      <c r="A879" s="17" t="s">
        <v>1490</v>
      </c>
      <c r="B879" s="23" t="s">
        <v>1491</v>
      </c>
      <c r="C879" s="35">
        <v>535</v>
      </c>
      <c r="D879" s="35">
        <v>185</v>
      </c>
      <c r="E879" s="35">
        <v>188</v>
      </c>
      <c r="F879" s="40">
        <v>373</v>
      </c>
      <c r="G879" s="21">
        <v>69.719626168224309</v>
      </c>
      <c r="H879" s="35">
        <v>100</v>
      </c>
      <c r="I879" s="35">
        <v>1</v>
      </c>
      <c r="J879" s="35">
        <v>0</v>
      </c>
      <c r="K879" s="41">
        <v>1</v>
      </c>
      <c r="L879" s="21">
        <v>1</v>
      </c>
    </row>
    <row r="880" spans="1:12" ht="14.25" customHeight="1" outlineLevel="1" x14ac:dyDescent="0.2">
      <c r="A880" s="17" t="s">
        <v>1492</v>
      </c>
      <c r="B880" s="23" t="s">
        <v>1493</v>
      </c>
      <c r="C880" s="19">
        <v>1075</v>
      </c>
      <c r="D880" s="35">
        <v>283</v>
      </c>
      <c r="E880" s="35">
        <v>249</v>
      </c>
      <c r="F880" s="40">
        <v>532</v>
      </c>
      <c r="G880" s="21">
        <v>49.488372093023258</v>
      </c>
      <c r="H880" s="19">
        <v>414</v>
      </c>
      <c r="I880" s="35">
        <v>15</v>
      </c>
      <c r="J880" s="35">
        <v>15</v>
      </c>
      <c r="K880" s="41">
        <v>30</v>
      </c>
      <c r="L880" s="21">
        <v>7.2463768115942031</v>
      </c>
    </row>
    <row r="881" spans="1:12" ht="14.25" customHeight="1" outlineLevel="1" x14ac:dyDescent="0.2">
      <c r="A881" s="27" t="s">
        <v>1494</v>
      </c>
      <c r="B881" s="28" t="s">
        <v>1495</v>
      </c>
      <c r="C881" s="29">
        <v>39077</v>
      </c>
      <c r="D881" s="38">
        <v>13999</v>
      </c>
      <c r="E881" s="38">
        <v>13379</v>
      </c>
      <c r="F881" s="38">
        <v>27378</v>
      </c>
      <c r="G881" s="31">
        <v>70.061673106942706</v>
      </c>
      <c r="H881" s="29">
        <v>10344</v>
      </c>
      <c r="I881" s="38">
        <v>99</v>
      </c>
      <c r="J881" s="38">
        <v>98</v>
      </c>
      <c r="K881" s="39">
        <v>197</v>
      </c>
      <c r="L881" s="31">
        <v>1.9044856921887083</v>
      </c>
    </row>
    <row r="882" spans="1:12" ht="14.25" customHeight="1" outlineLevel="1" x14ac:dyDescent="0.2">
      <c r="A882" s="17" t="s">
        <v>1496</v>
      </c>
      <c r="B882" s="23" t="s">
        <v>1497</v>
      </c>
      <c r="C882" s="19">
        <v>1155</v>
      </c>
      <c r="D882" s="35">
        <v>385</v>
      </c>
      <c r="E882" s="35">
        <v>319</v>
      </c>
      <c r="F882" s="40">
        <v>704</v>
      </c>
      <c r="G882" s="21">
        <v>60.952380952380956</v>
      </c>
      <c r="H882" s="35">
        <v>385</v>
      </c>
      <c r="I882" s="35">
        <v>3</v>
      </c>
      <c r="J882" s="35">
        <v>0</v>
      </c>
      <c r="K882" s="41">
        <v>3</v>
      </c>
      <c r="L882" s="21">
        <v>0.77922077922077926</v>
      </c>
    </row>
    <row r="883" spans="1:12" ht="14.25" customHeight="1" outlineLevel="1" x14ac:dyDescent="0.2">
      <c r="A883" s="17" t="s">
        <v>1498</v>
      </c>
      <c r="B883" s="23" t="s">
        <v>1499</v>
      </c>
      <c r="C883" s="35">
        <v>730</v>
      </c>
      <c r="D883" s="35">
        <v>251</v>
      </c>
      <c r="E883" s="35">
        <v>201</v>
      </c>
      <c r="F883" s="40">
        <v>452</v>
      </c>
      <c r="G883" s="21">
        <v>61.917808219178085</v>
      </c>
      <c r="H883" s="35">
        <v>385</v>
      </c>
      <c r="I883" s="35">
        <v>4</v>
      </c>
      <c r="J883" s="35">
        <v>5</v>
      </c>
      <c r="K883" s="41">
        <v>9</v>
      </c>
      <c r="L883" s="21">
        <v>2.3376623376623376</v>
      </c>
    </row>
    <row r="884" spans="1:12" ht="14.25" customHeight="1" outlineLevel="1" x14ac:dyDescent="0.2">
      <c r="A884" s="17" t="s">
        <v>1500</v>
      </c>
      <c r="B884" s="23" t="s">
        <v>1501</v>
      </c>
      <c r="C884" s="35">
        <v>584</v>
      </c>
      <c r="D884" s="35">
        <v>173</v>
      </c>
      <c r="E884" s="35">
        <v>166</v>
      </c>
      <c r="F884" s="40">
        <v>339</v>
      </c>
      <c r="G884" s="21">
        <v>58.047945205479458</v>
      </c>
      <c r="H884" s="35">
        <v>199</v>
      </c>
      <c r="I884" s="35">
        <v>0</v>
      </c>
      <c r="J884" s="35">
        <v>0</v>
      </c>
      <c r="K884" s="41">
        <v>0</v>
      </c>
      <c r="L884" s="21">
        <v>0</v>
      </c>
    </row>
    <row r="885" spans="1:12" ht="14.25" customHeight="1" outlineLevel="1" x14ac:dyDescent="0.2">
      <c r="A885" s="17" t="s">
        <v>1502</v>
      </c>
      <c r="B885" s="23" t="s">
        <v>1503</v>
      </c>
      <c r="C885" s="35">
        <v>463</v>
      </c>
      <c r="D885" s="35">
        <v>96</v>
      </c>
      <c r="E885" s="35">
        <v>91</v>
      </c>
      <c r="F885" s="40">
        <v>187</v>
      </c>
      <c r="G885" s="21">
        <v>40.388768898488117</v>
      </c>
      <c r="H885" s="35">
        <v>221</v>
      </c>
      <c r="I885" s="35">
        <v>1</v>
      </c>
      <c r="J885" s="35">
        <v>0</v>
      </c>
      <c r="K885" s="41">
        <v>1</v>
      </c>
      <c r="L885" s="21">
        <v>0.45248868778280549</v>
      </c>
    </row>
    <row r="886" spans="1:12" ht="14.25" customHeight="1" outlineLevel="1" x14ac:dyDescent="0.2">
      <c r="A886" s="17" t="s">
        <v>1504</v>
      </c>
      <c r="B886" s="23" t="s">
        <v>1505</v>
      </c>
      <c r="C886" s="35">
        <v>689</v>
      </c>
      <c r="D886" s="35">
        <v>233</v>
      </c>
      <c r="E886" s="35">
        <v>216</v>
      </c>
      <c r="F886" s="40">
        <v>449</v>
      </c>
      <c r="G886" s="21">
        <v>65.166908563134967</v>
      </c>
      <c r="H886" s="35">
        <v>202</v>
      </c>
      <c r="I886" s="35">
        <v>0</v>
      </c>
      <c r="J886" s="35">
        <v>0</v>
      </c>
      <c r="K886" s="41">
        <v>0</v>
      </c>
      <c r="L886" s="21">
        <v>0</v>
      </c>
    </row>
    <row r="887" spans="1:12" ht="14.25" customHeight="1" outlineLevel="1" x14ac:dyDescent="0.2">
      <c r="A887" s="17" t="s">
        <v>1506</v>
      </c>
      <c r="B887" s="23" t="s">
        <v>1507</v>
      </c>
      <c r="C887" s="35">
        <v>647</v>
      </c>
      <c r="D887" s="35">
        <v>231</v>
      </c>
      <c r="E887" s="35">
        <v>245</v>
      </c>
      <c r="F887" s="40">
        <v>476</v>
      </c>
      <c r="G887" s="21">
        <v>73.570324574961361</v>
      </c>
      <c r="H887" s="35">
        <v>169</v>
      </c>
      <c r="I887" s="35">
        <v>0</v>
      </c>
      <c r="J887" s="35">
        <v>0</v>
      </c>
      <c r="K887" s="41">
        <v>0</v>
      </c>
      <c r="L887" s="21">
        <v>0</v>
      </c>
    </row>
    <row r="888" spans="1:12" ht="14.25" customHeight="1" outlineLevel="1" x14ac:dyDescent="0.2">
      <c r="A888" s="17" t="s">
        <v>1508</v>
      </c>
      <c r="B888" s="23" t="s">
        <v>1509</v>
      </c>
      <c r="C888" s="19">
        <v>1125</v>
      </c>
      <c r="D888" s="35">
        <v>572</v>
      </c>
      <c r="E888" s="35">
        <v>544</v>
      </c>
      <c r="F888" s="40">
        <v>1116</v>
      </c>
      <c r="G888" s="21">
        <v>99.2</v>
      </c>
      <c r="H888" s="35">
        <v>31</v>
      </c>
      <c r="I888" s="35">
        <v>0</v>
      </c>
      <c r="J888" s="35">
        <v>0</v>
      </c>
      <c r="K888" s="41">
        <v>0</v>
      </c>
      <c r="L888" s="21">
        <v>0</v>
      </c>
    </row>
    <row r="889" spans="1:12" ht="14.25" customHeight="1" outlineLevel="1" x14ac:dyDescent="0.2">
      <c r="A889" s="42" t="s">
        <v>1510</v>
      </c>
      <c r="B889" s="43" t="s">
        <v>1511</v>
      </c>
      <c r="C889" s="47">
        <v>1058</v>
      </c>
      <c r="D889" s="44">
        <v>275</v>
      </c>
      <c r="E889" s="44">
        <v>319</v>
      </c>
      <c r="F889" s="45">
        <v>594</v>
      </c>
      <c r="G889" s="46">
        <v>56.14366729678639</v>
      </c>
      <c r="H889" s="44">
        <v>348</v>
      </c>
      <c r="I889" s="44">
        <v>0</v>
      </c>
      <c r="J889" s="44">
        <v>0</v>
      </c>
      <c r="K889" s="48">
        <v>0</v>
      </c>
      <c r="L889" s="46">
        <v>0</v>
      </c>
    </row>
    <row r="890" spans="1:12" ht="14.25" customHeight="1" outlineLevel="1" x14ac:dyDescent="0.2">
      <c r="A890" s="17" t="s">
        <v>1512</v>
      </c>
      <c r="B890" s="23" t="s">
        <v>1513</v>
      </c>
      <c r="C890" s="35">
        <v>361</v>
      </c>
      <c r="D890" s="35">
        <v>144</v>
      </c>
      <c r="E890" s="35">
        <v>125</v>
      </c>
      <c r="F890" s="40">
        <v>269</v>
      </c>
      <c r="G890" s="21">
        <v>74.51523545706371</v>
      </c>
      <c r="H890" s="35">
        <v>52</v>
      </c>
      <c r="I890" s="35">
        <v>0</v>
      </c>
      <c r="J890" s="35">
        <v>0</v>
      </c>
      <c r="K890" s="41">
        <v>0</v>
      </c>
      <c r="L890" s="21">
        <v>0</v>
      </c>
    </row>
    <row r="891" spans="1:12" ht="14.25" customHeight="1" outlineLevel="1" x14ac:dyDescent="0.2">
      <c r="A891" s="17" t="s">
        <v>1514</v>
      </c>
      <c r="B891" s="23" t="s">
        <v>1515</v>
      </c>
      <c r="C891" s="35">
        <v>295</v>
      </c>
      <c r="D891" s="35">
        <v>76</v>
      </c>
      <c r="E891" s="35">
        <v>76</v>
      </c>
      <c r="F891" s="40">
        <v>152</v>
      </c>
      <c r="G891" s="21">
        <v>51.525423728813557</v>
      </c>
      <c r="H891" s="35">
        <v>138</v>
      </c>
      <c r="I891" s="35">
        <v>4</v>
      </c>
      <c r="J891" s="35">
        <v>5</v>
      </c>
      <c r="K891" s="41">
        <v>9</v>
      </c>
      <c r="L891" s="21">
        <v>6.5217391304347823</v>
      </c>
    </row>
    <row r="892" spans="1:12" ht="14.25" customHeight="1" outlineLevel="1" x14ac:dyDescent="0.2">
      <c r="A892" s="17" t="s">
        <v>1516</v>
      </c>
      <c r="B892" s="23" t="s">
        <v>463</v>
      </c>
      <c r="C892" s="19">
        <v>1047</v>
      </c>
      <c r="D892" s="35">
        <v>448</v>
      </c>
      <c r="E892" s="35">
        <v>438</v>
      </c>
      <c r="F892" s="40">
        <v>886</v>
      </c>
      <c r="G892" s="21">
        <v>84.622731614135631</v>
      </c>
      <c r="H892" s="35">
        <v>14</v>
      </c>
      <c r="I892" s="35">
        <v>0</v>
      </c>
      <c r="J892" s="35">
        <v>0</v>
      </c>
      <c r="K892" s="41">
        <v>0</v>
      </c>
      <c r="L892" s="21">
        <v>0</v>
      </c>
    </row>
    <row r="893" spans="1:12" ht="14.25" customHeight="1" outlineLevel="1" x14ac:dyDescent="0.2">
      <c r="A893" s="17" t="s">
        <v>1517</v>
      </c>
      <c r="B893" s="23" t="s">
        <v>1518</v>
      </c>
      <c r="C893" s="19">
        <v>1227</v>
      </c>
      <c r="D893" s="35">
        <v>397</v>
      </c>
      <c r="E893" s="35">
        <v>417</v>
      </c>
      <c r="F893" s="40">
        <v>814</v>
      </c>
      <c r="G893" s="21">
        <v>66.340668296658507</v>
      </c>
      <c r="H893" s="35">
        <v>423</v>
      </c>
      <c r="I893" s="35">
        <v>2</v>
      </c>
      <c r="J893" s="35">
        <v>2</v>
      </c>
      <c r="K893" s="41">
        <v>4</v>
      </c>
      <c r="L893" s="21">
        <v>0.94562647754137119</v>
      </c>
    </row>
    <row r="894" spans="1:12" ht="14.25" customHeight="1" outlineLevel="1" x14ac:dyDescent="0.2">
      <c r="A894" s="17" t="s">
        <v>1519</v>
      </c>
      <c r="B894" s="23" t="s">
        <v>1520</v>
      </c>
      <c r="C894" s="19">
        <v>1639</v>
      </c>
      <c r="D894" s="35">
        <v>475</v>
      </c>
      <c r="E894" s="35">
        <v>454</v>
      </c>
      <c r="F894" s="40">
        <v>929</v>
      </c>
      <c r="G894" s="21">
        <v>56.680902989627825</v>
      </c>
      <c r="H894" s="35">
        <v>446</v>
      </c>
      <c r="I894" s="35">
        <v>35</v>
      </c>
      <c r="J894" s="35">
        <v>38</v>
      </c>
      <c r="K894" s="41">
        <v>73</v>
      </c>
      <c r="L894" s="21">
        <v>16.367713004484305</v>
      </c>
    </row>
    <row r="895" spans="1:12" ht="14.25" customHeight="1" outlineLevel="1" x14ac:dyDescent="0.2">
      <c r="A895" s="17" t="s">
        <v>1521</v>
      </c>
      <c r="B895" s="23" t="s">
        <v>751</v>
      </c>
      <c r="C895" s="35">
        <v>971</v>
      </c>
      <c r="D895" s="35">
        <v>290</v>
      </c>
      <c r="E895" s="35">
        <v>243</v>
      </c>
      <c r="F895" s="40">
        <v>533</v>
      </c>
      <c r="G895" s="21">
        <v>54.8918640576725</v>
      </c>
      <c r="H895" s="35">
        <v>395</v>
      </c>
      <c r="I895" s="35">
        <v>9</v>
      </c>
      <c r="J895" s="35">
        <v>13</v>
      </c>
      <c r="K895" s="41">
        <v>22</v>
      </c>
      <c r="L895" s="21">
        <v>5.5696202531645564</v>
      </c>
    </row>
    <row r="896" spans="1:12" ht="14.25" customHeight="1" outlineLevel="1" x14ac:dyDescent="0.2">
      <c r="A896" s="17" t="s">
        <v>1522</v>
      </c>
      <c r="B896" s="23" t="s">
        <v>1523</v>
      </c>
      <c r="C896" s="35">
        <v>737</v>
      </c>
      <c r="D896" s="35">
        <v>238</v>
      </c>
      <c r="E896" s="35">
        <v>229</v>
      </c>
      <c r="F896" s="40">
        <v>467</v>
      </c>
      <c r="G896" s="21">
        <v>63.364993215739482</v>
      </c>
      <c r="H896" s="35">
        <v>267</v>
      </c>
      <c r="I896" s="35">
        <v>1</v>
      </c>
      <c r="J896" s="35">
        <v>2</v>
      </c>
      <c r="K896" s="41">
        <v>3</v>
      </c>
      <c r="L896" s="21">
        <v>1.1235955056179776</v>
      </c>
    </row>
    <row r="897" spans="1:12" ht="14.25" customHeight="1" outlineLevel="1" x14ac:dyDescent="0.2">
      <c r="A897" s="17" t="s">
        <v>1524</v>
      </c>
      <c r="B897" s="23" t="s">
        <v>1525</v>
      </c>
      <c r="C897" s="35">
        <v>525</v>
      </c>
      <c r="D897" s="35">
        <v>196</v>
      </c>
      <c r="E897" s="35">
        <v>179</v>
      </c>
      <c r="F897" s="40">
        <v>375</v>
      </c>
      <c r="G897" s="21">
        <v>71.428571428571431</v>
      </c>
      <c r="H897" s="35">
        <v>124</v>
      </c>
      <c r="I897" s="35">
        <v>0</v>
      </c>
      <c r="J897" s="35">
        <v>0</v>
      </c>
      <c r="K897" s="41">
        <v>0</v>
      </c>
      <c r="L897" s="21">
        <v>0</v>
      </c>
    </row>
    <row r="898" spans="1:12" ht="14.25" customHeight="1" outlineLevel="1" x14ac:dyDescent="0.2">
      <c r="A898" s="17" t="s">
        <v>1526</v>
      </c>
      <c r="B898" s="23" t="s">
        <v>1527</v>
      </c>
      <c r="C898" s="19">
        <v>1337</v>
      </c>
      <c r="D898" s="35">
        <v>366</v>
      </c>
      <c r="E898" s="35">
        <v>349</v>
      </c>
      <c r="F898" s="40">
        <v>715</v>
      </c>
      <c r="G898" s="21">
        <v>53.477935676888556</v>
      </c>
      <c r="H898" s="35">
        <v>415</v>
      </c>
      <c r="I898" s="35">
        <v>1</v>
      </c>
      <c r="J898" s="35">
        <v>2</v>
      </c>
      <c r="K898" s="41">
        <v>3</v>
      </c>
      <c r="L898" s="21">
        <v>0.72289156626506024</v>
      </c>
    </row>
    <row r="899" spans="1:12" ht="14.25" customHeight="1" outlineLevel="1" x14ac:dyDescent="0.2">
      <c r="A899" s="17" t="s">
        <v>1528</v>
      </c>
      <c r="B899" s="23" t="s">
        <v>1529</v>
      </c>
      <c r="C899" s="19">
        <v>1203</v>
      </c>
      <c r="D899" s="35">
        <v>321</v>
      </c>
      <c r="E899" s="35">
        <v>273</v>
      </c>
      <c r="F899" s="40">
        <v>594</v>
      </c>
      <c r="G899" s="21">
        <v>49.376558603491269</v>
      </c>
      <c r="H899" s="35">
        <v>671</v>
      </c>
      <c r="I899" s="35">
        <v>8</v>
      </c>
      <c r="J899" s="35">
        <v>3</v>
      </c>
      <c r="K899" s="41">
        <v>11</v>
      </c>
      <c r="L899" s="21">
        <v>1.639344262295082</v>
      </c>
    </row>
    <row r="900" spans="1:12" ht="14.25" customHeight="1" outlineLevel="1" x14ac:dyDescent="0.2">
      <c r="A900" s="17" t="s">
        <v>1530</v>
      </c>
      <c r="B900" s="23" t="s">
        <v>1531</v>
      </c>
      <c r="C900" s="35">
        <v>559</v>
      </c>
      <c r="D900" s="35">
        <v>235</v>
      </c>
      <c r="E900" s="35">
        <v>199</v>
      </c>
      <c r="F900" s="40">
        <v>434</v>
      </c>
      <c r="G900" s="21">
        <v>77.638640429338096</v>
      </c>
      <c r="H900" s="35">
        <v>122</v>
      </c>
      <c r="I900" s="35">
        <v>0</v>
      </c>
      <c r="J900" s="35">
        <v>1</v>
      </c>
      <c r="K900" s="41">
        <v>1</v>
      </c>
      <c r="L900" s="21">
        <v>0.81967213114754101</v>
      </c>
    </row>
    <row r="901" spans="1:12" ht="14.25" customHeight="1" outlineLevel="1" x14ac:dyDescent="0.2">
      <c r="A901" s="17" t="s">
        <v>1532</v>
      </c>
      <c r="B901" s="23" t="s">
        <v>1533</v>
      </c>
      <c r="C901" s="35">
        <v>508</v>
      </c>
      <c r="D901" s="35">
        <v>161</v>
      </c>
      <c r="E901" s="35">
        <v>143</v>
      </c>
      <c r="F901" s="40">
        <v>304</v>
      </c>
      <c r="G901" s="21">
        <v>59.842519685039377</v>
      </c>
      <c r="H901" s="35">
        <v>156</v>
      </c>
      <c r="I901" s="35">
        <v>1</v>
      </c>
      <c r="J901" s="35">
        <v>0</v>
      </c>
      <c r="K901" s="41">
        <v>1</v>
      </c>
      <c r="L901" s="21">
        <v>0.64102564102564097</v>
      </c>
    </row>
    <row r="902" spans="1:12" ht="14.25" customHeight="1" outlineLevel="1" x14ac:dyDescent="0.2">
      <c r="A902" s="17" t="s">
        <v>1534</v>
      </c>
      <c r="B902" s="23" t="s">
        <v>1535</v>
      </c>
      <c r="C902" s="19">
        <v>1294</v>
      </c>
      <c r="D902" s="35">
        <v>460</v>
      </c>
      <c r="E902" s="35">
        <v>398</v>
      </c>
      <c r="F902" s="40">
        <v>858</v>
      </c>
      <c r="G902" s="21">
        <v>66.30602782071098</v>
      </c>
      <c r="H902" s="35">
        <v>503</v>
      </c>
      <c r="I902" s="35">
        <v>0</v>
      </c>
      <c r="J902" s="35">
        <v>0</v>
      </c>
      <c r="K902" s="41">
        <v>0</v>
      </c>
      <c r="L902" s="21">
        <v>0</v>
      </c>
    </row>
    <row r="903" spans="1:12" ht="14.25" customHeight="1" outlineLevel="1" x14ac:dyDescent="0.2">
      <c r="A903" s="17" t="s">
        <v>1536</v>
      </c>
      <c r="B903" s="23" t="s">
        <v>1537</v>
      </c>
      <c r="C903" s="19">
        <v>1657</v>
      </c>
      <c r="D903" s="35">
        <v>490</v>
      </c>
      <c r="E903" s="35">
        <v>437</v>
      </c>
      <c r="F903" s="40">
        <v>927</v>
      </c>
      <c r="G903" s="21">
        <v>55.944477972238985</v>
      </c>
      <c r="H903" s="35">
        <v>527</v>
      </c>
      <c r="I903" s="35">
        <v>1</v>
      </c>
      <c r="J903" s="35">
        <v>1</v>
      </c>
      <c r="K903" s="41">
        <v>2</v>
      </c>
      <c r="L903" s="21">
        <v>0.37950664136622392</v>
      </c>
    </row>
    <row r="904" spans="1:12" ht="14.25" customHeight="1" outlineLevel="1" x14ac:dyDescent="0.2">
      <c r="A904" s="17" t="s">
        <v>1538</v>
      </c>
      <c r="B904" s="23" t="s">
        <v>1539</v>
      </c>
      <c r="C904" s="35">
        <v>641</v>
      </c>
      <c r="D904" s="35">
        <v>200</v>
      </c>
      <c r="E904" s="35">
        <v>204</v>
      </c>
      <c r="F904" s="40">
        <v>404</v>
      </c>
      <c r="G904" s="21">
        <v>63.026521060842434</v>
      </c>
      <c r="H904" s="35">
        <v>189</v>
      </c>
      <c r="I904" s="35">
        <v>1</v>
      </c>
      <c r="J904" s="35">
        <v>1</v>
      </c>
      <c r="K904" s="41">
        <v>2</v>
      </c>
      <c r="L904" s="21">
        <v>1.0582010582010581</v>
      </c>
    </row>
    <row r="905" spans="1:12" ht="14.25" customHeight="1" outlineLevel="1" x14ac:dyDescent="0.2">
      <c r="A905" s="17" t="s">
        <v>1540</v>
      </c>
      <c r="B905" s="23" t="s">
        <v>849</v>
      </c>
      <c r="C905" s="35">
        <v>595</v>
      </c>
      <c r="D905" s="35">
        <v>224</v>
      </c>
      <c r="E905" s="35">
        <v>196</v>
      </c>
      <c r="F905" s="40">
        <v>420</v>
      </c>
      <c r="G905" s="21">
        <v>70.588235294117652</v>
      </c>
      <c r="H905" s="35">
        <v>195</v>
      </c>
      <c r="I905" s="35">
        <v>0</v>
      </c>
      <c r="J905" s="35">
        <v>1</v>
      </c>
      <c r="K905" s="41">
        <v>1</v>
      </c>
      <c r="L905" s="21">
        <v>0.51282051282051277</v>
      </c>
    </row>
    <row r="906" spans="1:12" ht="14.25" customHeight="1" outlineLevel="1" x14ac:dyDescent="0.2">
      <c r="A906" s="17" t="s">
        <v>1541</v>
      </c>
      <c r="B906" s="23" t="s">
        <v>1542</v>
      </c>
      <c r="C906" s="35">
        <v>866</v>
      </c>
      <c r="D906" s="35">
        <v>262</v>
      </c>
      <c r="E906" s="35">
        <v>346</v>
      </c>
      <c r="F906" s="40">
        <v>608</v>
      </c>
      <c r="G906" s="21">
        <v>70.207852193995379</v>
      </c>
      <c r="H906" s="35">
        <v>388</v>
      </c>
      <c r="I906" s="35">
        <v>0</v>
      </c>
      <c r="J906" s="35">
        <v>2</v>
      </c>
      <c r="K906" s="41">
        <v>2</v>
      </c>
      <c r="L906" s="21">
        <v>0.51546391752577314</v>
      </c>
    </row>
    <row r="907" spans="1:12" ht="14.25" customHeight="1" outlineLevel="1" x14ac:dyDescent="0.2">
      <c r="A907" s="17" t="s">
        <v>1543</v>
      </c>
      <c r="B907" s="23" t="s">
        <v>1544</v>
      </c>
      <c r="C907" s="35">
        <v>826</v>
      </c>
      <c r="D907" s="35">
        <v>239</v>
      </c>
      <c r="E907" s="35">
        <v>231</v>
      </c>
      <c r="F907" s="40">
        <v>470</v>
      </c>
      <c r="G907" s="21">
        <v>56.900726392251819</v>
      </c>
      <c r="H907" s="35">
        <v>350</v>
      </c>
      <c r="I907" s="35">
        <v>8</v>
      </c>
      <c r="J907" s="35">
        <v>5</v>
      </c>
      <c r="K907" s="41">
        <v>13</v>
      </c>
      <c r="L907" s="21">
        <v>3.7142857142857144</v>
      </c>
    </row>
    <row r="908" spans="1:12" ht="14.25" customHeight="1" outlineLevel="1" x14ac:dyDescent="0.2">
      <c r="A908" s="17" t="s">
        <v>1545</v>
      </c>
      <c r="B908" s="23" t="s">
        <v>1546</v>
      </c>
      <c r="C908" s="19">
        <v>1267</v>
      </c>
      <c r="D908" s="35">
        <v>638</v>
      </c>
      <c r="E908" s="35">
        <v>665</v>
      </c>
      <c r="F908" s="40">
        <v>1303</v>
      </c>
      <c r="G908" s="21">
        <v>102.84135753749013</v>
      </c>
      <c r="H908" s="35">
        <v>57</v>
      </c>
      <c r="I908" s="35">
        <v>0</v>
      </c>
      <c r="J908" s="35">
        <v>0</v>
      </c>
      <c r="K908" s="41">
        <v>0</v>
      </c>
      <c r="L908" s="21">
        <v>0</v>
      </c>
    </row>
    <row r="909" spans="1:12" ht="14.25" customHeight="1" outlineLevel="1" x14ac:dyDescent="0.2">
      <c r="A909" s="17" t="s">
        <v>1547</v>
      </c>
      <c r="B909" s="23" t="s">
        <v>1548</v>
      </c>
      <c r="C909" s="35">
        <v>370</v>
      </c>
      <c r="D909" s="35">
        <v>149</v>
      </c>
      <c r="E909" s="35">
        <v>129</v>
      </c>
      <c r="F909" s="40">
        <v>278</v>
      </c>
      <c r="G909" s="21">
        <v>75.13513513513513</v>
      </c>
      <c r="H909" s="35">
        <v>100</v>
      </c>
      <c r="I909" s="35">
        <v>0</v>
      </c>
      <c r="J909" s="35">
        <v>0</v>
      </c>
      <c r="K909" s="41">
        <v>0</v>
      </c>
      <c r="L909" s="21">
        <v>0</v>
      </c>
    </row>
    <row r="910" spans="1:12" ht="14.25" customHeight="1" outlineLevel="1" x14ac:dyDescent="0.2">
      <c r="A910" s="17" t="s">
        <v>1549</v>
      </c>
      <c r="B910" s="23" t="s">
        <v>1550</v>
      </c>
      <c r="C910" s="35">
        <v>380</v>
      </c>
      <c r="D910" s="35">
        <v>99</v>
      </c>
      <c r="E910" s="35">
        <v>78</v>
      </c>
      <c r="F910" s="40">
        <v>177</v>
      </c>
      <c r="G910" s="21">
        <v>46.578947368421055</v>
      </c>
      <c r="H910" s="35">
        <v>150</v>
      </c>
      <c r="I910" s="35">
        <v>2</v>
      </c>
      <c r="J910" s="35">
        <v>0</v>
      </c>
      <c r="K910" s="41">
        <v>2</v>
      </c>
      <c r="L910" s="21">
        <v>1.3333333333333335</v>
      </c>
    </row>
    <row r="911" spans="1:12" ht="14.25" customHeight="1" outlineLevel="1" x14ac:dyDescent="0.2">
      <c r="A911" s="17" t="s">
        <v>1551</v>
      </c>
      <c r="B911" s="23" t="s">
        <v>1552</v>
      </c>
      <c r="C911" s="19">
        <v>1749</v>
      </c>
      <c r="D911" s="35">
        <v>712</v>
      </c>
      <c r="E911" s="35">
        <v>683</v>
      </c>
      <c r="F911" s="40">
        <v>1395</v>
      </c>
      <c r="G911" s="21">
        <v>79.759862778730707</v>
      </c>
      <c r="H911" s="35">
        <v>378</v>
      </c>
      <c r="I911" s="35">
        <v>0</v>
      </c>
      <c r="J911" s="35">
        <v>0</v>
      </c>
      <c r="K911" s="41">
        <v>0</v>
      </c>
      <c r="L911" s="21">
        <v>0</v>
      </c>
    </row>
    <row r="912" spans="1:12" ht="14.25" customHeight="1" outlineLevel="1" x14ac:dyDescent="0.2">
      <c r="A912" s="17" t="s">
        <v>1553</v>
      </c>
      <c r="B912" s="23" t="s">
        <v>1554</v>
      </c>
      <c r="C912" s="19">
        <v>1871</v>
      </c>
      <c r="D912" s="35">
        <v>570</v>
      </c>
      <c r="E912" s="35">
        <v>523</v>
      </c>
      <c r="F912" s="40">
        <v>1093</v>
      </c>
      <c r="G912" s="21">
        <v>58.4179583110636</v>
      </c>
      <c r="H912" s="35">
        <v>649</v>
      </c>
      <c r="I912" s="35">
        <v>1</v>
      </c>
      <c r="J912" s="35">
        <v>5</v>
      </c>
      <c r="K912" s="41">
        <v>6</v>
      </c>
      <c r="L912" s="21">
        <v>0.92449922958397546</v>
      </c>
    </row>
    <row r="913" spans="1:12" ht="14.25" customHeight="1" outlineLevel="1" x14ac:dyDescent="0.2">
      <c r="A913" s="17" t="s">
        <v>1555</v>
      </c>
      <c r="B913" s="23" t="s">
        <v>1556</v>
      </c>
      <c r="C913" s="19">
        <v>1262</v>
      </c>
      <c r="D913" s="35">
        <v>590</v>
      </c>
      <c r="E913" s="35">
        <v>575</v>
      </c>
      <c r="F913" s="40">
        <v>1165</v>
      </c>
      <c r="G913" s="21">
        <v>92.313787638668771</v>
      </c>
      <c r="H913" s="35">
        <v>100</v>
      </c>
      <c r="I913" s="35">
        <v>0</v>
      </c>
      <c r="J913" s="35">
        <v>0</v>
      </c>
      <c r="K913" s="41">
        <v>0</v>
      </c>
      <c r="L913" s="21">
        <v>0</v>
      </c>
    </row>
    <row r="914" spans="1:12" ht="14.25" customHeight="1" outlineLevel="1" x14ac:dyDescent="0.2">
      <c r="A914" s="17" t="s">
        <v>1557</v>
      </c>
      <c r="B914" s="23" t="s">
        <v>1558</v>
      </c>
      <c r="C914" s="19">
        <v>1459</v>
      </c>
      <c r="D914" s="35">
        <v>615</v>
      </c>
      <c r="E914" s="35">
        <v>639</v>
      </c>
      <c r="F914" s="40">
        <v>1254</v>
      </c>
      <c r="G914" s="21">
        <v>85.949280328992458</v>
      </c>
      <c r="H914" s="35">
        <v>292</v>
      </c>
      <c r="I914" s="35">
        <v>0</v>
      </c>
      <c r="J914" s="35">
        <v>0</v>
      </c>
      <c r="K914" s="41">
        <v>0</v>
      </c>
      <c r="L914" s="21">
        <v>0</v>
      </c>
    </row>
    <row r="915" spans="1:12" ht="14.25" customHeight="1" outlineLevel="1" x14ac:dyDescent="0.2">
      <c r="A915" s="17" t="s">
        <v>1559</v>
      </c>
      <c r="B915" s="23" t="s">
        <v>1560</v>
      </c>
      <c r="C915" s="35">
        <v>869</v>
      </c>
      <c r="D915" s="35">
        <v>292</v>
      </c>
      <c r="E915" s="35">
        <v>254</v>
      </c>
      <c r="F915" s="40">
        <v>546</v>
      </c>
      <c r="G915" s="21">
        <v>62.83084004602992</v>
      </c>
      <c r="H915" s="35">
        <v>208</v>
      </c>
      <c r="I915" s="35">
        <v>0</v>
      </c>
      <c r="J915" s="35">
        <v>0</v>
      </c>
      <c r="K915" s="41">
        <v>0</v>
      </c>
      <c r="L915" s="21">
        <v>0</v>
      </c>
    </row>
    <row r="916" spans="1:12" ht="14.25" customHeight="1" outlineLevel="1" x14ac:dyDescent="0.2">
      <c r="A916" s="17" t="s">
        <v>1561</v>
      </c>
      <c r="B916" s="23" t="s">
        <v>1562</v>
      </c>
      <c r="C916" s="35">
        <v>791</v>
      </c>
      <c r="D916" s="35">
        <v>397</v>
      </c>
      <c r="E916" s="35">
        <v>436</v>
      </c>
      <c r="F916" s="40">
        <v>833</v>
      </c>
      <c r="G916" s="21">
        <v>105.30973451327435</v>
      </c>
      <c r="H916" s="35">
        <v>-43</v>
      </c>
      <c r="I916" s="35">
        <v>0</v>
      </c>
      <c r="J916" s="35">
        <v>0</v>
      </c>
      <c r="K916" s="41">
        <v>0</v>
      </c>
      <c r="L916" s="21">
        <v>0</v>
      </c>
    </row>
    <row r="917" spans="1:12" ht="14.25" customHeight="1" outlineLevel="1" x14ac:dyDescent="0.2">
      <c r="A917" s="17" t="s">
        <v>1563</v>
      </c>
      <c r="B917" s="23" t="s">
        <v>1564</v>
      </c>
      <c r="C917" s="35">
        <v>822</v>
      </c>
      <c r="D917" s="35">
        <v>310</v>
      </c>
      <c r="E917" s="35">
        <v>291</v>
      </c>
      <c r="F917" s="40">
        <v>601</v>
      </c>
      <c r="G917" s="21">
        <v>73.114355231143563</v>
      </c>
      <c r="H917" s="35">
        <v>131</v>
      </c>
      <c r="I917" s="35">
        <v>1</v>
      </c>
      <c r="J917" s="35">
        <v>0</v>
      </c>
      <c r="K917" s="41">
        <v>1</v>
      </c>
      <c r="L917" s="21">
        <v>0.76335877862595414</v>
      </c>
    </row>
    <row r="918" spans="1:12" ht="14.25" customHeight="1" outlineLevel="1" x14ac:dyDescent="0.2">
      <c r="A918" s="17" t="s">
        <v>1565</v>
      </c>
      <c r="B918" s="23" t="s">
        <v>629</v>
      </c>
      <c r="C918" s="35">
        <v>529</v>
      </c>
      <c r="D918" s="35">
        <v>140</v>
      </c>
      <c r="E918" s="35">
        <v>127</v>
      </c>
      <c r="F918" s="40">
        <v>267</v>
      </c>
      <c r="G918" s="21">
        <v>50.472589792060496</v>
      </c>
      <c r="H918" s="35">
        <v>216</v>
      </c>
      <c r="I918" s="35">
        <v>7</v>
      </c>
      <c r="J918" s="35">
        <v>4</v>
      </c>
      <c r="K918" s="41">
        <v>11</v>
      </c>
      <c r="L918" s="21">
        <v>5.0925925925925926</v>
      </c>
    </row>
    <row r="919" spans="1:12" ht="14.25" customHeight="1" outlineLevel="1" x14ac:dyDescent="0.2">
      <c r="A919" s="17" t="s">
        <v>1566</v>
      </c>
      <c r="B919" s="23" t="s">
        <v>631</v>
      </c>
      <c r="C919" s="35">
        <v>379</v>
      </c>
      <c r="D919" s="35">
        <v>99</v>
      </c>
      <c r="E919" s="35">
        <v>91</v>
      </c>
      <c r="F919" s="40">
        <v>190</v>
      </c>
      <c r="G919" s="21">
        <v>50.131926121372025</v>
      </c>
      <c r="H919" s="35">
        <v>156</v>
      </c>
      <c r="I919" s="35">
        <v>0</v>
      </c>
      <c r="J919" s="35">
        <v>0</v>
      </c>
      <c r="K919" s="41">
        <v>0</v>
      </c>
      <c r="L919" s="21">
        <v>0</v>
      </c>
    </row>
    <row r="920" spans="1:12" ht="14.25" customHeight="1" outlineLevel="1" x14ac:dyDescent="0.2">
      <c r="A920" s="17" t="s">
        <v>1567</v>
      </c>
      <c r="B920" s="23" t="s">
        <v>354</v>
      </c>
      <c r="C920" s="19">
        <v>1249</v>
      </c>
      <c r="D920" s="35">
        <v>437</v>
      </c>
      <c r="E920" s="35">
        <v>440</v>
      </c>
      <c r="F920" s="40">
        <v>877</v>
      </c>
      <c r="G920" s="21">
        <v>70.216172938350681</v>
      </c>
      <c r="H920" s="35">
        <v>128</v>
      </c>
      <c r="I920" s="35">
        <v>9</v>
      </c>
      <c r="J920" s="35">
        <v>8</v>
      </c>
      <c r="K920" s="41">
        <v>17</v>
      </c>
      <c r="L920" s="21">
        <v>13.28125</v>
      </c>
    </row>
    <row r="921" spans="1:12" ht="14.25" customHeight="1" outlineLevel="1" x14ac:dyDescent="0.2">
      <c r="A921" s="17" t="s">
        <v>1568</v>
      </c>
      <c r="B921" s="23" t="s">
        <v>1569</v>
      </c>
      <c r="C921" s="19">
        <v>1185</v>
      </c>
      <c r="D921" s="35">
        <v>571</v>
      </c>
      <c r="E921" s="35">
        <v>551</v>
      </c>
      <c r="F921" s="40">
        <v>1122</v>
      </c>
      <c r="G921" s="21">
        <v>94.683544303797476</v>
      </c>
      <c r="H921" s="35">
        <v>177</v>
      </c>
      <c r="I921" s="35">
        <v>0</v>
      </c>
      <c r="J921" s="35">
        <v>0</v>
      </c>
      <c r="K921" s="41">
        <v>0</v>
      </c>
      <c r="L921" s="21">
        <v>0</v>
      </c>
    </row>
    <row r="922" spans="1:12" ht="14.25" customHeight="1" outlineLevel="1" x14ac:dyDescent="0.2">
      <c r="A922" s="17" t="s">
        <v>1570</v>
      </c>
      <c r="B922" s="23" t="s">
        <v>1571</v>
      </c>
      <c r="C922" s="19">
        <v>1250</v>
      </c>
      <c r="D922" s="35">
        <v>667</v>
      </c>
      <c r="E922" s="35">
        <v>557</v>
      </c>
      <c r="F922" s="40">
        <v>1224</v>
      </c>
      <c r="G922" s="21">
        <v>97.92</v>
      </c>
      <c r="H922" s="35">
        <v>45</v>
      </c>
      <c r="I922" s="35">
        <v>0</v>
      </c>
      <c r="J922" s="35">
        <v>0</v>
      </c>
      <c r="K922" s="41">
        <v>0</v>
      </c>
      <c r="L922" s="21">
        <v>0</v>
      </c>
    </row>
    <row r="923" spans="1:12" ht="14.25" customHeight="1" outlineLevel="1" x14ac:dyDescent="0.2">
      <c r="A923" s="17" t="s">
        <v>1572</v>
      </c>
      <c r="B923" s="23" t="s">
        <v>1573</v>
      </c>
      <c r="C923" s="35">
        <v>406</v>
      </c>
      <c r="D923" s="35">
        <v>104</v>
      </c>
      <c r="E923" s="35">
        <v>109</v>
      </c>
      <c r="F923" s="40">
        <v>213</v>
      </c>
      <c r="G923" s="21">
        <v>52.463054187192114</v>
      </c>
      <c r="H923" s="35">
        <v>143</v>
      </c>
      <c r="I923" s="35">
        <v>0</v>
      </c>
      <c r="J923" s="35">
        <v>0</v>
      </c>
      <c r="K923" s="41">
        <v>0</v>
      </c>
      <c r="L923" s="21">
        <v>0</v>
      </c>
    </row>
    <row r="924" spans="1:12" ht="14.25" customHeight="1" outlineLevel="1" x14ac:dyDescent="0.2">
      <c r="A924" s="17" t="s">
        <v>1574</v>
      </c>
      <c r="B924" s="23" t="s">
        <v>1575</v>
      </c>
      <c r="C924" s="35">
        <v>500</v>
      </c>
      <c r="D924" s="35">
        <v>171</v>
      </c>
      <c r="E924" s="35">
        <v>193</v>
      </c>
      <c r="F924" s="40">
        <v>364</v>
      </c>
      <c r="G924" s="21">
        <v>72.8</v>
      </c>
      <c r="H924" s="19">
        <v>142</v>
      </c>
      <c r="I924" s="35">
        <v>0</v>
      </c>
      <c r="J924" s="35">
        <v>0</v>
      </c>
      <c r="K924" s="41">
        <v>0</v>
      </c>
      <c r="L924" s="21">
        <v>0</v>
      </c>
    </row>
    <row r="925" spans="1:12" ht="14.25" customHeight="1" outlineLevel="1" x14ac:dyDescent="0.2">
      <c r="A925" s="27" t="s">
        <v>1576</v>
      </c>
      <c r="B925" s="28" t="s">
        <v>1577</v>
      </c>
      <c r="C925" s="29">
        <v>3663</v>
      </c>
      <c r="D925" s="38">
        <v>1265</v>
      </c>
      <c r="E925" s="38">
        <v>1172</v>
      </c>
      <c r="F925" s="38">
        <v>2437</v>
      </c>
      <c r="G925" s="31">
        <v>66.530166530166539</v>
      </c>
      <c r="H925" s="29">
        <v>1190</v>
      </c>
      <c r="I925" s="38">
        <v>18</v>
      </c>
      <c r="J925" s="38">
        <v>19</v>
      </c>
      <c r="K925" s="39">
        <v>37</v>
      </c>
      <c r="L925" s="31">
        <v>3.1092436974789917</v>
      </c>
    </row>
    <row r="926" spans="1:12" ht="14.25" customHeight="1" outlineLevel="1" x14ac:dyDescent="0.2">
      <c r="A926" s="17" t="s">
        <v>1578</v>
      </c>
      <c r="B926" s="23" t="s">
        <v>1001</v>
      </c>
      <c r="C926" s="35">
        <v>792</v>
      </c>
      <c r="D926" s="35">
        <v>293</v>
      </c>
      <c r="E926" s="35">
        <v>275</v>
      </c>
      <c r="F926" s="40">
        <v>568</v>
      </c>
      <c r="G926" s="21">
        <v>71.717171717171709</v>
      </c>
      <c r="H926" s="35">
        <v>194</v>
      </c>
      <c r="I926" s="35">
        <v>8</v>
      </c>
      <c r="J926" s="35">
        <v>7</v>
      </c>
      <c r="K926" s="41">
        <v>15</v>
      </c>
      <c r="L926" s="21">
        <v>7.731958762886598</v>
      </c>
    </row>
    <row r="927" spans="1:12" ht="14.25" customHeight="1" outlineLevel="1" x14ac:dyDescent="0.2">
      <c r="A927" s="17" t="s">
        <v>1579</v>
      </c>
      <c r="B927" s="23" t="s">
        <v>1580</v>
      </c>
      <c r="C927" s="35">
        <v>860</v>
      </c>
      <c r="D927" s="35">
        <v>295</v>
      </c>
      <c r="E927" s="35">
        <v>282</v>
      </c>
      <c r="F927" s="40">
        <v>577</v>
      </c>
      <c r="G927" s="21">
        <v>67.093023255813961</v>
      </c>
      <c r="H927" s="35">
        <v>301</v>
      </c>
      <c r="I927" s="35">
        <v>3</v>
      </c>
      <c r="J927" s="35">
        <v>3</v>
      </c>
      <c r="K927" s="41">
        <v>6</v>
      </c>
      <c r="L927" s="21">
        <v>1.9933554817275747</v>
      </c>
    </row>
    <row r="928" spans="1:12" ht="14.25" customHeight="1" outlineLevel="1" x14ac:dyDescent="0.2">
      <c r="A928" s="17" t="s">
        <v>1581</v>
      </c>
      <c r="B928" s="23" t="s">
        <v>1582</v>
      </c>
      <c r="C928" s="35">
        <v>797</v>
      </c>
      <c r="D928" s="35">
        <v>329</v>
      </c>
      <c r="E928" s="35">
        <v>282</v>
      </c>
      <c r="F928" s="40">
        <v>611</v>
      </c>
      <c r="G928" s="21">
        <v>76.662484316185697</v>
      </c>
      <c r="H928" s="35">
        <v>233</v>
      </c>
      <c r="I928" s="35">
        <v>0</v>
      </c>
      <c r="J928" s="35">
        <v>1</v>
      </c>
      <c r="K928" s="41">
        <v>1</v>
      </c>
      <c r="L928" s="21">
        <v>0.42918454935622319</v>
      </c>
    </row>
    <row r="929" spans="1:12" ht="14.25" customHeight="1" outlineLevel="1" x14ac:dyDescent="0.2">
      <c r="A929" s="17" t="s">
        <v>1583</v>
      </c>
      <c r="B929" s="23" t="s">
        <v>1584</v>
      </c>
      <c r="C929" s="35">
        <v>730</v>
      </c>
      <c r="D929" s="35">
        <v>205</v>
      </c>
      <c r="E929" s="35">
        <v>187</v>
      </c>
      <c r="F929" s="40">
        <v>392</v>
      </c>
      <c r="G929" s="21">
        <v>53.698630136986303</v>
      </c>
      <c r="H929" s="35">
        <v>309</v>
      </c>
      <c r="I929" s="35">
        <v>6</v>
      </c>
      <c r="J929" s="35">
        <v>6</v>
      </c>
      <c r="K929" s="41">
        <v>12</v>
      </c>
      <c r="L929" s="21">
        <v>3.8834951456310676</v>
      </c>
    </row>
    <row r="930" spans="1:12" ht="14.25" customHeight="1" outlineLevel="1" x14ac:dyDescent="0.2">
      <c r="A930" s="17" t="s">
        <v>1585</v>
      </c>
      <c r="B930" s="23" t="s">
        <v>1586</v>
      </c>
      <c r="C930" s="35">
        <v>484</v>
      </c>
      <c r="D930" s="35">
        <v>143</v>
      </c>
      <c r="E930" s="35">
        <v>146</v>
      </c>
      <c r="F930" s="40">
        <v>289</v>
      </c>
      <c r="G930" s="21">
        <v>59.710743801652889</v>
      </c>
      <c r="H930" s="19">
        <v>153</v>
      </c>
      <c r="I930" s="35">
        <v>1</v>
      </c>
      <c r="J930" s="35">
        <v>2</v>
      </c>
      <c r="K930" s="41">
        <v>3</v>
      </c>
      <c r="L930" s="21">
        <v>1.9607843137254901</v>
      </c>
    </row>
    <row r="931" spans="1:12" ht="14.25" customHeight="1" outlineLevel="1" x14ac:dyDescent="0.2">
      <c r="A931" s="27" t="s">
        <v>1587</v>
      </c>
      <c r="B931" s="28" t="s">
        <v>1588</v>
      </c>
      <c r="C931" s="29">
        <v>9509</v>
      </c>
      <c r="D931" s="38">
        <v>3264</v>
      </c>
      <c r="E931" s="38">
        <v>3039</v>
      </c>
      <c r="F931" s="38">
        <v>6303</v>
      </c>
      <c r="G931" s="31">
        <v>66.284572510253454</v>
      </c>
      <c r="H931" s="29">
        <v>2711</v>
      </c>
      <c r="I931" s="38">
        <v>48</v>
      </c>
      <c r="J931" s="38">
        <v>33</v>
      </c>
      <c r="K931" s="39">
        <v>81</v>
      </c>
      <c r="L931" s="31">
        <v>2.9878273699741791</v>
      </c>
    </row>
    <row r="932" spans="1:12" ht="14.25" customHeight="1" collapsed="1" x14ac:dyDescent="0.2">
      <c r="A932" s="14" t="s">
        <v>1589</v>
      </c>
      <c r="B932" s="8" t="s">
        <v>1590</v>
      </c>
      <c r="C932" s="9">
        <v>148019</v>
      </c>
      <c r="D932" s="9">
        <v>45046</v>
      </c>
      <c r="E932" s="9">
        <v>42806</v>
      </c>
      <c r="F932" s="9">
        <v>87852</v>
      </c>
      <c r="G932" s="25">
        <v>59.351839966490793</v>
      </c>
      <c r="H932" s="9">
        <v>54456</v>
      </c>
      <c r="I932" s="9">
        <v>3879</v>
      </c>
      <c r="J932" s="9">
        <v>3523</v>
      </c>
      <c r="K932" s="16">
        <v>7402</v>
      </c>
      <c r="L932" s="25">
        <v>13.592625238724843</v>
      </c>
    </row>
    <row r="933" spans="1:12" ht="14.25" customHeight="1" outlineLevel="1" x14ac:dyDescent="0.2">
      <c r="A933" s="27">
        <v>701200000</v>
      </c>
      <c r="B933" s="28" t="s">
        <v>1591</v>
      </c>
      <c r="C933" s="29">
        <v>28418</v>
      </c>
      <c r="D933" s="29">
        <v>7667</v>
      </c>
      <c r="E933" s="29">
        <v>7169</v>
      </c>
      <c r="F933" s="29">
        <v>14836</v>
      </c>
      <c r="G933" s="31">
        <v>52.206348089239221</v>
      </c>
      <c r="H933" s="29">
        <v>13230</v>
      </c>
      <c r="I933" s="29">
        <v>1035</v>
      </c>
      <c r="J933" s="29">
        <v>945</v>
      </c>
      <c r="K933" s="36">
        <v>1980</v>
      </c>
      <c r="L933" s="31">
        <v>14.965986394557824</v>
      </c>
    </row>
    <row r="934" spans="1:12" ht="14.25" customHeight="1" outlineLevel="1" x14ac:dyDescent="0.2">
      <c r="A934" s="17" t="s">
        <v>1592</v>
      </c>
      <c r="B934" s="23" t="s">
        <v>1593</v>
      </c>
      <c r="C934" s="35">
        <v>152</v>
      </c>
      <c r="D934" s="19">
        <v>39</v>
      </c>
      <c r="E934" s="19">
        <v>35</v>
      </c>
      <c r="F934" s="20">
        <v>74</v>
      </c>
      <c r="G934" s="21">
        <v>48.684210526315788</v>
      </c>
      <c r="H934" s="35">
        <v>71</v>
      </c>
      <c r="I934" s="19">
        <v>14</v>
      </c>
      <c r="J934" s="19">
        <v>20</v>
      </c>
      <c r="K934" s="22">
        <v>34</v>
      </c>
      <c r="L934" s="21">
        <v>47.887323943661968</v>
      </c>
    </row>
    <row r="935" spans="1:12" ht="14.25" customHeight="1" outlineLevel="1" x14ac:dyDescent="0.2">
      <c r="A935" s="17" t="s">
        <v>1594</v>
      </c>
      <c r="B935" s="23" t="s">
        <v>452</v>
      </c>
      <c r="C935" s="35">
        <v>541</v>
      </c>
      <c r="D935" s="19">
        <v>128</v>
      </c>
      <c r="E935" s="19">
        <v>122</v>
      </c>
      <c r="F935" s="20">
        <v>250</v>
      </c>
      <c r="G935" s="21">
        <v>46.210720887245841</v>
      </c>
      <c r="H935" s="35">
        <v>266</v>
      </c>
      <c r="I935" s="19">
        <v>2</v>
      </c>
      <c r="J935" s="19">
        <v>8</v>
      </c>
      <c r="K935" s="22">
        <v>10</v>
      </c>
      <c r="L935" s="21">
        <v>3.7593984962406015</v>
      </c>
    </row>
    <row r="936" spans="1:12" ht="14.25" customHeight="1" outlineLevel="1" x14ac:dyDescent="0.2">
      <c r="A936" s="17" t="s">
        <v>1595</v>
      </c>
      <c r="B936" s="23" t="s">
        <v>293</v>
      </c>
      <c r="C936" s="35">
        <v>309</v>
      </c>
      <c r="D936" s="19">
        <v>111</v>
      </c>
      <c r="E936" s="19">
        <v>110</v>
      </c>
      <c r="F936" s="20">
        <v>221</v>
      </c>
      <c r="G936" s="21">
        <v>71.52103559870551</v>
      </c>
      <c r="H936" s="35">
        <v>85</v>
      </c>
      <c r="I936" s="19">
        <v>0</v>
      </c>
      <c r="J936" s="19">
        <v>5</v>
      </c>
      <c r="K936" s="22">
        <v>5</v>
      </c>
      <c r="L936" s="21">
        <v>5.8823529411764701</v>
      </c>
    </row>
    <row r="937" spans="1:12" ht="14.25" customHeight="1" outlineLevel="1" x14ac:dyDescent="0.2">
      <c r="A937" s="17" t="s">
        <v>1596</v>
      </c>
      <c r="B937" s="23" t="s">
        <v>1597</v>
      </c>
      <c r="C937" s="35">
        <v>245</v>
      </c>
      <c r="D937" s="19">
        <v>65</v>
      </c>
      <c r="E937" s="19">
        <v>60</v>
      </c>
      <c r="F937" s="20">
        <v>125</v>
      </c>
      <c r="G937" s="21">
        <v>51.020408163265309</v>
      </c>
      <c r="H937" s="35">
        <v>86</v>
      </c>
      <c r="I937" s="19">
        <v>3</v>
      </c>
      <c r="J937" s="19">
        <v>1</v>
      </c>
      <c r="K937" s="22">
        <v>4</v>
      </c>
      <c r="L937" s="21">
        <v>4.6511627906976747</v>
      </c>
    </row>
    <row r="938" spans="1:12" ht="14.25" customHeight="1" outlineLevel="1" x14ac:dyDescent="0.2">
      <c r="A938" s="17" t="s">
        <v>1598</v>
      </c>
      <c r="B938" s="23" t="s">
        <v>1599</v>
      </c>
      <c r="C938" s="35">
        <v>416</v>
      </c>
      <c r="D938" s="19">
        <v>92</v>
      </c>
      <c r="E938" s="19">
        <v>100</v>
      </c>
      <c r="F938" s="20">
        <v>192</v>
      </c>
      <c r="G938" s="21">
        <v>46.153846153846153</v>
      </c>
      <c r="H938" s="35">
        <v>228</v>
      </c>
      <c r="I938" s="19">
        <v>13</v>
      </c>
      <c r="J938" s="19">
        <v>4</v>
      </c>
      <c r="K938" s="22">
        <v>17</v>
      </c>
      <c r="L938" s="21">
        <v>7.4561403508771926</v>
      </c>
    </row>
    <row r="939" spans="1:12" ht="14.25" customHeight="1" outlineLevel="1" x14ac:dyDescent="0.2">
      <c r="A939" s="17" t="s">
        <v>1600</v>
      </c>
      <c r="B939" s="23" t="s">
        <v>1601</v>
      </c>
      <c r="C939" s="35">
        <v>333</v>
      </c>
      <c r="D939" s="19">
        <v>108</v>
      </c>
      <c r="E939" s="19">
        <v>86</v>
      </c>
      <c r="F939" s="20">
        <v>194</v>
      </c>
      <c r="G939" s="21">
        <v>58.258258258258252</v>
      </c>
      <c r="H939" s="35">
        <v>149</v>
      </c>
      <c r="I939" s="19">
        <v>14</v>
      </c>
      <c r="J939" s="19">
        <v>12</v>
      </c>
      <c r="K939" s="22">
        <v>26</v>
      </c>
      <c r="L939" s="21">
        <v>17.449664429530202</v>
      </c>
    </row>
    <row r="940" spans="1:12" ht="14.25" customHeight="1" outlineLevel="1" x14ac:dyDescent="0.2">
      <c r="A940" s="17" t="s">
        <v>1602</v>
      </c>
      <c r="B940" s="23" t="s">
        <v>1324</v>
      </c>
      <c r="C940" s="35">
        <v>270</v>
      </c>
      <c r="D940" s="19">
        <v>75</v>
      </c>
      <c r="E940" s="19">
        <v>74</v>
      </c>
      <c r="F940" s="20">
        <v>149</v>
      </c>
      <c r="G940" s="21">
        <v>55.185185185185183</v>
      </c>
      <c r="H940" s="35">
        <v>92</v>
      </c>
      <c r="I940" s="19">
        <v>2</v>
      </c>
      <c r="J940" s="19">
        <v>2</v>
      </c>
      <c r="K940" s="22">
        <v>4</v>
      </c>
      <c r="L940" s="21">
        <v>4.3478260869565215</v>
      </c>
    </row>
    <row r="941" spans="1:12" ht="14.25" customHeight="1" outlineLevel="1" x14ac:dyDescent="0.2">
      <c r="A941" s="17" t="s">
        <v>1603</v>
      </c>
      <c r="B941" s="23" t="s">
        <v>1604</v>
      </c>
      <c r="C941" s="35">
        <v>359</v>
      </c>
      <c r="D941" s="19">
        <v>65</v>
      </c>
      <c r="E941" s="19">
        <v>79</v>
      </c>
      <c r="F941" s="20">
        <v>144</v>
      </c>
      <c r="G941" s="21">
        <v>40.111420612813369</v>
      </c>
      <c r="H941" s="35">
        <v>185</v>
      </c>
      <c r="I941" s="19">
        <v>21</v>
      </c>
      <c r="J941" s="19">
        <v>26</v>
      </c>
      <c r="K941" s="22">
        <v>47</v>
      </c>
      <c r="L941" s="21">
        <v>25.405405405405407</v>
      </c>
    </row>
    <row r="942" spans="1:12" ht="14.25" customHeight="1" outlineLevel="1" x14ac:dyDescent="0.2">
      <c r="A942" s="17" t="s">
        <v>1605</v>
      </c>
      <c r="B942" s="23" t="s">
        <v>1001</v>
      </c>
      <c r="C942" s="35">
        <v>663</v>
      </c>
      <c r="D942" s="19">
        <v>226</v>
      </c>
      <c r="E942" s="19">
        <v>180</v>
      </c>
      <c r="F942" s="20">
        <v>406</v>
      </c>
      <c r="G942" s="21">
        <v>61.236802413273004</v>
      </c>
      <c r="H942" s="35">
        <v>260</v>
      </c>
      <c r="I942" s="19">
        <v>29</v>
      </c>
      <c r="J942" s="19">
        <v>17</v>
      </c>
      <c r="K942" s="22">
        <v>46</v>
      </c>
      <c r="L942" s="21">
        <v>17.692307692307693</v>
      </c>
    </row>
    <row r="943" spans="1:12" ht="14.25" customHeight="1" outlineLevel="1" x14ac:dyDescent="0.2">
      <c r="A943" s="17" t="s">
        <v>1606</v>
      </c>
      <c r="B943" s="23" t="s">
        <v>1607</v>
      </c>
      <c r="C943" s="35">
        <v>642</v>
      </c>
      <c r="D943" s="19">
        <v>181</v>
      </c>
      <c r="E943" s="19">
        <v>146</v>
      </c>
      <c r="F943" s="20">
        <v>327</v>
      </c>
      <c r="G943" s="21">
        <v>50.934579439252339</v>
      </c>
      <c r="H943" s="35">
        <v>304</v>
      </c>
      <c r="I943" s="19">
        <v>17</v>
      </c>
      <c r="J943" s="19">
        <v>19</v>
      </c>
      <c r="K943" s="22">
        <v>36</v>
      </c>
      <c r="L943" s="21">
        <v>11.842105263157894</v>
      </c>
    </row>
    <row r="944" spans="1:12" ht="14.25" customHeight="1" outlineLevel="1" x14ac:dyDescent="0.2">
      <c r="A944" s="17" t="s">
        <v>1608</v>
      </c>
      <c r="B944" s="23" t="s">
        <v>1609</v>
      </c>
      <c r="C944" s="35">
        <v>630</v>
      </c>
      <c r="D944" s="19">
        <v>161</v>
      </c>
      <c r="E944" s="19">
        <v>169</v>
      </c>
      <c r="F944" s="20">
        <v>330</v>
      </c>
      <c r="G944" s="21">
        <v>52.380952380952387</v>
      </c>
      <c r="H944" s="35">
        <v>293</v>
      </c>
      <c r="I944" s="19">
        <v>28</v>
      </c>
      <c r="J944" s="19">
        <v>18</v>
      </c>
      <c r="K944" s="22">
        <v>46</v>
      </c>
      <c r="L944" s="21">
        <v>15.699658703071673</v>
      </c>
    </row>
    <row r="945" spans="1:12" ht="14.25" customHeight="1" outlineLevel="1" x14ac:dyDescent="0.2">
      <c r="A945" s="17" t="s">
        <v>1610</v>
      </c>
      <c r="B945" s="23" t="s">
        <v>1611</v>
      </c>
      <c r="C945" s="19">
        <v>1121</v>
      </c>
      <c r="D945" s="19">
        <v>256</v>
      </c>
      <c r="E945" s="19">
        <v>270</v>
      </c>
      <c r="F945" s="20">
        <v>526</v>
      </c>
      <c r="G945" s="21">
        <v>46.922390722569133</v>
      </c>
      <c r="H945" s="35">
        <v>601</v>
      </c>
      <c r="I945" s="19">
        <v>39</v>
      </c>
      <c r="J945" s="19">
        <v>44</v>
      </c>
      <c r="K945" s="22">
        <v>83</v>
      </c>
      <c r="L945" s="21">
        <v>13.810316139767053</v>
      </c>
    </row>
    <row r="946" spans="1:12" ht="14.25" customHeight="1" outlineLevel="1" x14ac:dyDescent="0.2">
      <c r="A946" s="17" t="s">
        <v>1612</v>
      </c>
      <c r="B946" s="23" t="s">
        <v>1613</v>
      </c>
      <c r="C946" s="35">
        <v>482</v>
      </c>
      <c r="D946" s="19">
        <v>111</v>
      </c>
      <c r="E946" s="19">
        <v>109</v>
      </c>
      <c r="F946" s="20">
        <v>220</v>
      </c>
      <c r="G946" s="21">
        <v>45.643153526970956</v>
      </c>
      <c r="H946" s="35">
        <v>267</v>
      </c>
      <c r="I946" s="19">
        <v>27</v>
      </c>
      <c r="J946" s="19">
        <v>20</v>
      </c>
      <c r="K946" s="22">
        <v>47</v>
      </c>
      <c r="L946" s="21">
        <v>17.602996254681649</v>
      </c>
    </row>
    <row r="947" spans="1:12" ht="14.25" customHeight="1" outlineLevel="1" x14ac:dyDescent="0.2">
      <c r="A947" s="17" t="s">
        <v>1614</v>
      </c>
      <c r="B947" s="23" t="s">
        <v>1615</v>
      </c>
      <c r="C947" s="35">
        <v>400</v>
      </c>
      <c r="D947" s="19">
        <v>98</v>
      </c>
      <c r="E947" s="19">
        <v>86</v>
      </c>
      <c r="F947" s="20">
        <v>184</v>
      </c>
      <c r="G947" s="21">
        <v>46</v>
      </c>
      <c r="H947" s="35">
        <v>196</v>
      </c>
      <c r="I947" s="19">
        <v>35</v>
      </c>
      <c r="J947" s="19">
        <v>18</v>
      </c>
      <c r="K947" s="22">
        <v>53</v>
      </c>
      <c r="L947" s="21">
        <v>27.040816326530614</v>
      </c>
    </row>
    <row r="948" spans="1:12" ht="15" customHeight="1" outlineLevel="1" x14ac:dyDescent="0.2">
      <c r="A948" s="17" t="s">
        <v>1616</v>
      </c>
      <c r="B948" s="23" t="s">
        <v>1617</v>
      </c>
      <c r="C948" s="35">
        <v>154</v>
      </c>
      <c r="D948" s="19">
        <v>41</v>
      </c>
      <c r="E948" s="19">
        <v>44</v>
      </c>
      <c r="F948" s="20">
        <v>85</v>
      </c>
      <c r="G948" s="21">
        <v>55.194805194805198</v>
      </c>
      <c r="H948" s="35">
        <v>54</v>
      </c>
      <c r="I948" s="19">
        <v>11</v>
      </c>
      <c r="J948" s="19">
        <v>4</v>
      </c>
      <c r="K948" s="22">
        <v>15</v>
      </c>
      <c r="L948" s="21">
        <v>27.777777777777779</v>
      </c>
    </row>
    <row r="949" spans="1:12" ht="15" customHeight="1" outlineLevel="1" x14ac:dyDescent="0.2">
      <c r="A949" s="17" t="s">
        <v>1618</v>
      </c>
      <c r="B949" s="23" t="s">
        <v>1619</v>
      </c>
      <c r="C949" s="35">
        <v>317</v>
      </c>
      <c r="D949" s="19">
        <v>71</v>
      </c>
      <c r="E949" s="19">
        <v>71</v>
      </c>
      <c r="F949" s="20">
        <v>142</v>
      </c>
      <c r="G949" s="21">
        <v>44.794952681388011</v>
      </c>
      <c r="H949" s="35">
        <v>179</v>
      </c>
      <c r="I949" s="19">
        <v>22</v>
      </c>
      <c r="J949" s="19">
        <v>19</v>
      </c>
      <c r="K949" s="22">
        <v>41</v>
      </c>
      <c r="L949" s="21">
        <v>22.905027932960895</v>
      </c>
    </row>
    <row r="950" spans="1:12" ht="15" customHeight="1" outlineLevel="1" x14ac:dyDescent="0.2">
      <c r="A950" s="17" t="s">
        <v>1620</v>
      </c>
      <c r="B950" s="23" t="s">
        <v>1621</v>
      </c>
      <c r="C950" s="35">
        <v>419</v>
      </c>
      <c r="D950" s="19">
        <v>104</v>
      </c>
      <c r="E950" s="19">
        <v>86</v>
      </c>
      <c r="F950" s="20">
        <v>190</v>
      </c>
      <c r="G950" s="21">
        <v>45.346062052505964</v>
      </c>
      <c r="H950" s="35">
        <v>193</v>
      </c>
      <c r="I950" s="19">
        <v>14</v>
      </c>
      <c r="J950" s="19">
        <v>11</v>
      </c>
      <c r="K950" s="22">
        <v>25</v>
      </c>
      <c r="L950" s="21">
        <v>12.953367875647666</v>
      </c>
    </row>
    <row r="951" spans="1:12" ht="15" customHeight="1" outlineLevel="1" x14ac:dyDescent="0.2">
      <c r="A951" s="17" t="s">
        <v>1622</v>
      </c>
      <c r="B951" s="23" t="s">
        <v>1623</v>
      </c>
      <c r="C951" s="35">
        <v>481</v>
      </c>
      <c r="D951" s="19">
        <v>141</v>
      </c>
      <c r="E951" s="19">
        <v>132</v>
      </c>
      <c r="F951" s="20">
        <v>273</v>
      </c>
      <c r="G951" s="21">
        <v>56.756756756756758</v>
      </c>
      <c r="H951" s="35">
        <v>241</v>
      </c>
      <c r="I951" s="19">
        <v>8</v>
      </c>
      <c r="J951" s="19">
        <v>1</v>
      </c>
      <c r="K951" s="22">
        <v>9</v>
      </c>
      <c r="L951" s="21">
        <v>3.7344398340248963</v>
      </c>
    </row>
    <row r="952" spans="1:12" ht="15" customHeight="1" outlineLevel="1" x14ac:dyDescent="0.2">
      <c r="A952" s="17" t="s">
        <v>1624</v>
      </c>
      <c r="B952" s="23" t="s">
        <v>1625</v>
      </c>
      <c r="C952" s="19">
        <v>1054</v>
      </c>
      <c r="D952" s="19">
        <v>341</v>
      </c>
      <c r="E952" s="19">
        <v>304</v>
      </c>
      <c r="F952" s="20">
        <v>645</v>
      </c>
      <c r="G952" s="21">
        <v>61.195445920303605</v>
      </c>
      <c r="H952" s="35">
        <v>450</v>
      </c>
      <c r="I952" s="19">
        <v>23</v>
      </c>
      <c r="J952" s="19">
        <v>11</v>
      </c>
      <c r="K952" s="22">
        <v>34</v>
      </c>
      <c r="L952" s="21">
        <v>7.5555555555555554</v>
      </c>
    </row>
    <row r="953" spans="1:12" ht="15" customHeight="1" outlineLevel="1" x14ac:dyDescent="0.2">
      <c r="A953" s="17" t="s">
        <v>1626</v>
      </c>
      <c r="B953" s="23" t="s">
        <v>1627</v>
      </c>
      <c r="C953" s="35">
        <v>254</v>
      </c>
      <c r="D953" s="19">
        <v>52</v>
      </c>
      <c r="E953" s="19">
        <v>54</v>
      </c>
      <c r="F953" s="20">
        <v>106</v>
      </c>
      <c r="G953" s="21">
        <v>41.732283464566926</v>
      </c>
      <c r="H953" s="35">
        <v>137</v>
      </c>
      <c r="I953" s="19">
        <v>0</v>
      </c>
      <c r="J953" s="19">
        <v>0</v>
      </c>
      <c r="K953" s="22">
        <v>0</v>
      </c>
      <c r="L953" s="21">
        <v>0</v>
      </c>
    </row>
    <row r="954" spans="1:12" ht="15" customHeight="1" outlineLevel="1" x14ac:dyDescent="0.2">
      <c r="A954" s="17" t="s">
        <v>1628</v>
      </c>
      <c r="B954" s="23" t="s">
        <v>1629</v>
      </c>
      <c r="C954" s="35">
        <v>323</v>
      </c>
      <c r="D954" s="19">
        <v>95</v>
      </c>
      <c r="E954" s="19">
        <v>104</v>
      </c>
      <c r="F954" s="20">
        <v>199</v>
      </c>
      <c r="G954" s="21">
        <v>61.609907120743031</v>
      </c>
      <c r="H954" s="35">
        <v>154</v>
      </c>
      <c r="I954" s="19">
        <v>15</v>
      </c>
      <c r="J954" s="19">
        <v>20</v>
      </c>
      <c r="K954" s="22">
        <v>35</v>
      </c>
      <c r="L954" s="21">
        <v>22.727272727272727</v>
      </c>
    </row>
    <row r="955" spans="1:12" ht="15" customHeight="1" outlineLevel="1" x14ac:dyDescent="0.2">
      <c r="A955" s="17" t="s">
        <v>1630</v>
      </c>
      <c r="B955" s="23" t="s">
        <v>1631</v>
      </c>
      <c r="C955" s="35">
        <v>408</v>
      </c>
      <c r="D955" s="19">
        <v>96</v>
      </c>
      <c r="E955" s="19">
        <v>105</v>
      </c>
      <c r="F955" s="20">
        <v>201</v>
      </c>
      <c r="G955" s="21">
        <v>49.264705882352942</v>
      </c>
      <c r="H955" s="35">
        <v>206</v>
      </c>
      <c r="I955" s="19">
        <v>17</v>
      </c>
      <c r="J955" s="19">
        <v>15</v>
      </c>
      <c r="K955" s="22">
        <v>32</v>
      </c>
      <c r="L955" s="21">
        <v>15.53398058252427</v>
      </c>
    </row>
    <row r="956" spans="1:12" ht="15" customHeight="1" outlineLevel="1" x14ac:dyDescent="0.2">
      <c r="A956" s="17" t="s">
        <v>1632</v>
      </c>
      <c r="B956" s="23" t="s">
        <v>1633</v>
      </c>
      <c r="C956" s="35">
        <v>671</v>
      </c>
      <c r="D956" s="19">
        <v>185</v>
      </c>
      <c r="E956" s="19">
        <v>189</v>
      </c>
      <c r="F956" s="20">
        <v>374</v>
      </c>
      <c r="G956" s="21">
        <v>55.737704918032783</v>
      </c>
      <c r="H956" s="35">
        <v>341</v>
      </c>
      <c r="I956" s="19">
        <v>9</v>
      </c>
      <c r="J956" s="19">
        <v>9</v>
      </c>
      <c r="K956" s="22">
        <v>18</v>
      </c>
      <c r="L956" s="21">
        <v>5.2785923753665687</v>
      </c>
    </row>
    <row r="957" spans="1:12" ht="15" customHeight="1" outlineLevel="1" x14ac:dyDescent="0.2">
      <c r="A957" s="17" t="s">
        <v>1634</v>
      </c>
      <c r="B957" s="23" t="s">
        <v>1635</v>
      </c>
      <c r="C957" s="35">
        <v>990</v>
      </c>
      <c r="D957" s="19">
        <v>257</v>
      </c>
      <c r="E957" s="19">
        <v>223</v>
      </c>
      <c r="F957" s="20">
        <v>480</v>
      </c>
      <c r="G957" s="21">
        <v>48.484848484848484</v>
      </c>
      <c r="H957" s="35">
        <v>419</v>
      </c>
      <c r="I957" s="19">
        <v>21</v>
      </c>
      <c r="J957" s="19">
        <v>24</v>
      </c>
      <c r="K957" s="22">
        <v>45</v>
      </c>
      <c r="L957" s="21">
        <v>10.739856801909307</v>
      </c>
    </row>
    <row r="958" spans="1:12" ht="15" customHeight="1" outlineLevel="1" x14ac:dyDescent="0.2">
      <c r="A958" s="17" t="s">
        <v>1636</v>
      </c>
      <c r="B958" s="23" t="s">
        <v>1637</v>
      </c>
      <c r="C958" s="35">
        <v>640</v>
      </c>
      <c r="D958" s="19">
        <v>167</v>
      </c>
      <c r="E958" s="19">
        <v>129</v>
      </c>
      <c r="F958" s="20">
        <v>296</v>
      </c>
      <c r="G958" s="21">
        <v>46.25</v>
      </c>
      <c r="H958" s="35">
        <v>300</v>
      </c>
      <c r="I958" s="19">
        <v>25</v>
      </c>
      <c r="J958" s="19">
        <v>27</v>
      </c>
      <c r="K958" s="22">
        <v>52</v>
      </c>
      <c r="L958" s="21">
        <v>17.333333333333336</v>
      </c>
    </row>
    <row r="959" spans="1:12" ht="15" customHeight="1" outlineLevel="1" x14ac:dyDescent="0.2">
      <c r="A959" s="17" t="s">
        <v>1638</v>
      </c>
      <c r="B959" s="23" t="s">
        <v>1639</v>
      </c>
      <c r="C959" s="35">
        <v>936</v>
      </c>
      <c r="D959" s="19">
        <v>187</v>
      </c>
      <c r="E959" s="19">
        <v>168</v>
      </c>
      <c r="F959" s="20">
        <v>355</v>
      </c>
      <c r="G959" s="21">
        <v>37.927350427350426</v>
      </c>
      <c r="H959" s="35">
        <v>578</v>
      </c>
      <c r="I959" s="19">
        <v>57</v>
      </c>
      <c r="J959" s="19">
        <v>66</v>
      </c>
      <c r="K959" s="22">
        <v>123</v>
      </c>
      <c r="L959" s="21">
        <v>21.280276816608996</v>
      </c>
    </row>
    <row r="960" spans="1:12" ht="15" customHeight="1" outlineLevel="1" x14ac:dyDescent="0.2">
      <c r="A960" s="17" t="s">
        <v>1640</v>
      </c>
      <c r="B960" s="23" t="s">
        <v>1641</v>
      </c>
      <c r="C960" s="35">
        <v>193</v>
      </c>
      <c r="D960" s="19">
        <v>41</v>
      </c>
      <c r="E960" s="19">
        <v>36</v>
      </c>
      <c r="F960" s="20">
        <v>77</v>
      </c>
      <c r="G960" s="21">
        <v>39.896373056994818</v>
      </c>
      <c r="H960" s="35">
        <v>131</v>
      </c>
      <c r="I960" s="19">
        <v>3</v>
      </c>
      <c r="J960" s="19">
        <v>1</v>
      </c>
      <c r="K960" s="22">
        <v>4</v>
      </c>
      <c r="L960" s="21">
        <v>3.0534351145038165</v>
      </c>
    </row>
    <row r="961" spans="1:12" ht="15" customHeight="1" outlineLevel="1" x14ac:dyDescent="0.2">
      <c r="A961" s="17" t="s">
        <v>1642</v>
      </c>
      <c r="B961" s="23" t="s">
        <v>1643</v>
      </c>
      <c r="C961" s="35">
        <v>290</v>
      </c>
      <c r="D961" s="19">
        <v>93</v>
      </c>
      <c r="E961" s="19">
        <v>87</v>
      </c>
      <c r="F961" s="20">
        <v>180</v>
      </c>
      <c r="G961" s="21">
        <v>62.068965517241381</v>
      </c>
      <c r="H961" s="35">
        <v>132</v>
      </c>
      <c r="I961" s="19">
        <v>9</v>
      </c>
      <c r="J961" s="19">
        <v>8</v>
      </c>
      <c r="K961" s="22">
        <v>17</v>
      </c>
      <c r="L961" s="21">
        <v>12.878787878787879</v>
      </c>
    </row>
    <row r="962" spans="1:12" ht="15" customHeight="1" outlineLevel="1" x14ac:dyDescent="0.2">
      <c r="A962" s="17" t="s">
        <v>1644</v>
      </c>
      <c r="B962" s="23" t="s">
        <v>1645</v>
      </c>
      <c r="C962" s="35">
        <v>293</v>
      </c>
      <c r="D962" s="19">
        <v>90</v>
      </c>
      <c r="E962" s="19">
        <v>91</v>
      </c>
      <c r="F962" s="20">
        <v>181</v>
      </c>
      <c r="G962" s="21">
        <v>61.774744027303754</v>
      </c>
      <c r="H962" s="35">
        <v>120</v>
      </c>
      <c r="I962" s="19">
        <v>10</v>
      </c>
      <c r="J962" s="19">
        <v>9</v>
      </c>
      <c r="K962" s="22">
        <v>19</v>
      </c>
      <c r="L962" s="21">
        <v>15.833333333333332</v>
      </c>
    </row>
    <row r="963" spans="1:12" ht="15" customHeight="1" outlineLevel="1" x14ac:dyDescent="0.2">
      <c r="A963" s="17" t="s">
        <v>1646</v>
      </c>
      <c r="B963" s="23" t="s">
        <v>1647</v>
      </c>
      <c r="C963" s="35">
        <v>730</v>
      </c>
      <c r="D963" s="19">
        <v>226</v>
      </c>
      <c r="E963" s="19">
        <v>167</v>
      </c>
      <c r="F963" s="20">
        <v>393</v>
      </c>
      <c r="G963" s="21">
        <v>53.835616438356162</v>
      </c>
      <c r="H963" s="35">
        <v>291</v>
      </c>
      <c r="I963" s="19">
        <v>15</v>
      </c>
      <c r="J963" s="19">
        <v>11</v>
      </c>
      <c r="K963" s="22">
        <v>26</v>
      </c>
      <c r="L963" s="21">
        <v>8.934707903780069</v>
      </c>
    </row>
    <row r="964" spans="1:12" ht="15" customHeight="1" outlineLevel="1" x14ac:dyDescent="0.2">
      <c r="A964" s="17" t="s">
        <v>1648</v>
      </c>
      <c r="B964" s="23" t="s">
        <v>326</v>
      </c>
      <c r="C964" s="35">
        <v>600</v>
      </c>
      <c r="D964" s="19">
        <v>197</v>
      </c>
      <c r="E964" s="19">
        <v>129</v>
      </c>
      <c r="F964" s="20">
        <v>326</v>
      </c>
      <c r="G964" s="21">
        <v>54.333333333333336</v>
      </c>
      <c r="H964" s="35">
        <v>275</v>
      </c>
      <c r="I964" s="19">
        <v>15</v>
      </c>
      <c r="J964" s="19">
        <v>22</v>
      </c>
      <c r="K964" s="22">
        <v>37</v>
      </c>
      <c r="L964" s="21">
        <v>13.454545454545455</v>
      </c>
    </row>
    <row r="965" spans="1:12" ht="15" customHeight="1" outlineLevel="1" x14ac:dyDescent="0.2">
      <c r="A965" s="17" t="s">
        <v>1649</v>
      </c>
      <c r="B965" s="23" t="s">
        <v>1650</v>
      </c>
      <c r="C965" s="35">
        <v>373</v>
      </c>
      <c r="D965" s="19">
        <v>108</v>
      </c>
      <c r="E965" s="19">
        <v>95</v>
      </c>
      <c r="F965" s="20">
        <v>203</v>
      </c>
      <c r="G965" s="21">
        <v>54.423592493297591</v>
      </c>
      <c r="H965" s="35">
        <v>143</v>
      </c>
      <c r="I965" s="19">
        <v>0</v>
      </c>
      <c r="J965" s="19">
        <v>0</v>
      </c>
      <c r="K965" s="22">
        <v>0</v>
      </c>
      <c r="L965" s="21">
        <v>0</v>
      </c>
    </row>
    <row r="966" spans="1:12" ht="15" customHeight="1" outlineLevel="1" x14ac:dyDescent="0.2">
      <c r="A966" s="17" t="s">
        <v>1651</v>
      </c>
      <c r="B966" s="23" t="s">
        <v>1652</v>
      </c>
      <c r="C966" s="35">
        <v>888</v>
      </c>
      <c r="D966" s="19">
        <v>251</v>
      </c>
      <c r="E966" s="19">
        <v>245</v>
      </c>
      <c r="F966" s="20">
        <v>496</v>
      </c>
      <c r="G966" s="21">
        <v>55.85585585585585</v>
      </c>
      <c r="H966" s="35">
        <v>489</v>
      </c>
      <c r="I966" s="19">
        <v>50</v>
      </c>
      <c r="J966" s="19">
        <v>48</v>
      </c>
      <c r="K966" s="22">
        <v>98</v>
      </c>
      <c r="L966" s="21">
        <v>20.040899795501023</v>
      </c>
    </row>
    <row r="967" spans="1:12" ht="15" customHeight="1" outlineLevel="1" x14ac:dyDescent="0.2">
      <c r="A967" s="17" t="s">
        <v>1653</v>
      </c>
      <c r="B967" s="23" t="s">
        <v>56</v>
      </c>
      <c r="C967" s="35">
        <v>599</v>
      </c>
      <c r="D967" s="19">
        <v>145</v>
      </c>
      <c r="E967" s="19">
        <v>131</v>
      </c>
      <c r="F967" s="20">
        <v>276</v>
      </c>
      <c r="G967" s="21">
        <v>46.076794657762939</v>
      </c>
      <c r="H967" s="35">
        <v>293</v>
      </c>
      <c r="I967" s="19">
        <v>35</v>
      </c>
      <c r="J967" s="19">
        <v>29</v>
      </c>
      <c r="K967" s="22">
        <v>64</v>
      </c>
      <c r="L967" s="21">
        <v>21.843003412969285</v>
      </c>
    </row>
    <row r="968" spans="1:12" ht="15" customHeight="1" outlineLevel="1" x14ac:dyDescent="0.2">
      <c r="A968" s="17" t="s">
        <v>1654</v>
      </c>
      <c r="B968" s="23" t="s">
        <v>1655</v>
      </c>
      <c r="C968" s="35">
        <v>544</v>
      </c>
      <c r="D968" s="19">
        <v>130</v>
      </c>
      <c r="E968" s="19">
        <v>101</v>
      </c>
      <c r="F968" s="20">
        <v>231</v>
      </c>
      <c r="G968" s="21">
        <v>42.463235294117645</v>
      </c>
      <c r="H968" s="35">
        <v>271</v>
      </c>
      <c r="I968" s="19">
        <v>28</v>
      </c>
      <c r="J968" s="19">
        <v>9</v>
      </c>
      <c r="K968" s="22">
        <v>37</v>
      </c>
      <c r="L968" s="21">
        <v>13.653136531365314</v>
      </c>
    </row>
    <row r="969" spans="1:12" ht="15" customHeight="1" outlineLevel="1" x14ac:dyDescent="0.2">
      <c r="A969" s="17" t="s">
        <v>1656</v>
      </c>
      <c r="B969" s="23" t="s">
        <v>1657</v>
      </c>
      <c r="C969" s="35">
        <v>551</v>
      </c>
      <c r="D969" s="19">
        <v>120</v>
      </c>
      <c r="E969" s="19">
        <v>111</v>
      </c>
      <c r="F969" s="20">
        <v>231</v>
      </c>
      <c r="G969" s="21">
        <v>41.923774954627952</v>
      </c>
      <c r="H969" s="35">
        <v>313</v>
      </c>
      <c r="I969" s="19">
        <v>30</v>
      </c>
      <c r="J969" s="19">
        <v>38</v>
      </c>
      <c r="K969" s="22">
        <v>68</v>
      </c>
      <c r="L969" s="21">
        <v>21.725239616613418</v>
      </c>
    </row>
    <row r="970" spans="1:12" ht="15" customHeight="1" outlineLevel="1" x14ac:dyDescent="0.2">
      <c r="A970" s="17" t="s">
        <v>1658</v>
      </c>
      <c r="B970" s="23" t="s">
        <v>58</v>
      </c>
      <c r="C970" s="35">
        <v>182</v>
      </c>
      <c r="D970" s="19">
        <v>52</v>
      </c>
      <c r="E970" s="19">
        <v>50</v>
      </c>
      <c r="F970" s="20">
        <v>102</v>
      </c>
      <c r="G970" s="21">
        <v>56.043956043956044</v>
      </c>
      <c r="H970" s="35">
        <v>92</v>
      </c>
      <c r="I970" s="19">
        <v>5</v>
      </c>
      <c r="J970" s="19">
        <v>2</v>
      </c>
      <c r="K970" s="22">
        <v>7</v>
      </c>
      <c r="L970" s="21">
        <v>7.608695652173914</v>
      </c>
    </row>
    <row r="971" spans="1:12" ht="15" customHeight="1" outlineLevel="1" x14ac:dyDescent="0.2">
      <c r="A971" s="17" t="s">
        <v>1659</v>
      </c>
      <c r="B971" s="23" t="s">
        <v>629</v>
      </c>
      <c r="C971" s="35">
        <v>604</v>
      </c>
      <c r="D971" s="19">
        <v>106</v>
      </c>
      <c r="E971" s="19">
        <v>117</v>
      </c>
      <c r="F971" s="20">
        <v>223</v>
      </c>
      <c r="G971" s="21">
        <v>36.920529801324506</v>
      </c>
      <c r="H971" s="35">
        <v>336</v>
      </c>
      <c r="I971" s="19">
        <v>65</v>
      </c>
      <c r="J971" s="19">
        <v>60</v>
      </c>
      <c r="K971" s="22">
        <v>125</v>
      </c>
      <c r="L971" s="21">
        <v>37.202380952380956</v>
      </c>
    </row>
    <row r="972" spans="1:12" ht="15" customHeight="1" outlineLevel="1" x14ac:dyDescent="0.2">
      <c r="A972" s="17" t="s">
        <v>1660</v>
      </c>
      <c r="B972" s="23" t="s">
        <v>1661</v>
      </c>
      <c r="C972" s="35">
        <v>190</v>
      </c>
      <c r="D972" s="19">
        <v>39</v>
      </c>
      <c r="E972" s="19">
        <v>67</v>
      </c>
      <c r="F972" s="20">
        <v>106</v>
      </c>
      <c r="G972" s="21">
        <v>55.78947368421052</v>
      </c>
      <c r="H972" s="35">
        <v>89</v>
      </c>
      <c r="I972" s="19">
        <v>1</v>
      </c>
      <c r="J972" s="19">
        <v>0</v>
      </c>
      <c r="K972" s="22">
        <v>1</v>
      </c>
      <c r="L972" s="21">
        <v>1.1235955056179776</v>
      </c>
    </row>
    <row r="973" spans="1:12" ht="15" customHeight="1" outlineLevel="1" x14ac:dyDescent="0.2">
      <c r="A973" s="17" t="s">
        <v>1662</v>
      </c>
      <c r="B973" s="23" t="s">
        <v>1663</v>
      </c>
      <c r="C973" s="35">
        <v>549</v>
      </c>
      <c r="D973" s="19">
        <v>148</v>
      </c>
      <c r="E973" s="19">
        <v>149</v>
      </c>
      <c r="F973" s="20">
        <v>297</v>
      </c>
      <c r="G973" s="21">
        <v>54.098360655737707</v>
      </c>
      <c r="H973" s="35">
        <v>253</v>
      </c>
      <c r="I973" s="19">
        <v>13</v>
      </c>
      <c r="J973" s="19">
        <v>15</v>
      </c>
      <c r="K973" s="22">
        <v>28</v>
      </c>
      <c r="L973" s="21">
        <v>11.067193675889328</v>
      </c>
    </row>
    <row r="974" spans="1:12" ht="15" customHeight="1" outlineLevel="1" x14ac:dyDescent="0.2">
      <c r="A974" s="17" t="s">
        <v>1664</v>
      </c>
      <c r="B974" s="23" t="s">
        <v>1665</v>
      </c>
      <c r="C974" s="35">
        <v>84</v>
      </c>
      <c r="D974" s="19">
        <v>40</v>
      </c>
      <c r="E974" s="19">
        <v>21</v>
      </c>
      <c r="F974" s="20">
        <v>61</v>
      </c>
      <c r="G974" s="21">
        <v>72.61904761904762</v>
      </c>
      <c r="H974" s="35">
        <v>-1</v>
      </c>
      <c r="I974" s="19">
        <v>0</v>
      </c>
      <c r="J974" s="19">
        <v>0</v>
      </c>
      <c r="K974" s="22">
        <v>0</v>
      </c>
      <c r="L974" s="21">
        <v>0</v>
      </c>
    </row>
    <row r="975" spans="1:12" ht="15" customHeight="1" outlineLevel="1" x14ac:dyDescent="0.2">
      <c r="A975" s="17" t="s">
        <v>1666</v>
      </c>
      <c r="B975" s="23" t="s">
        <v>1667</v>
      </c>
      <c r="C975" s="19">
        <v>1871</v>
      </c>
      <c r="D975" s="19">
        <v>754</v>
      </c>
      <c r="E975" s="19">
        <v>781</v>
      </c>
      <c r="F975" s="20">
        <v>1535</v>
      </c>
      <c r="G975" s="21">
        <v>82.041688936397648</v>
      </c>
      <c r="H975" s="35">
        <v>325</v>
      </c>
      <c r="I975" s="19">
        <v>10</v>
      </c>
      <c r="J975" s="19">
        <v>8</v>
      </c>
      <c r="K975" s="22">
        <v>18</v>
      </c>
      <c r="L975" s="21">
        <v>5.5384615384615383</v>
      </c>
    </row>
    <row r="976" spans="1:12" ht="15" customHeight="1" outlineLevel="1" x14ac:dyDescent="0.2">
      <c r="A976" s="17" t="s">
        <v>1668</v>
      </c>
      <c r="B976" s="23" t="s">
        <v>1669</v>
      </c>
      <c r="C976" s="19">
        <v>1741</v>
      </c>
      <c r="D976" s="19">
        <v>493</v>
      </c>
      <c r="E976" s="19">
        <v>432</v>
      </c>
      <c r="F976" s="20">
        <v>925</v>
      </c>
      <c r="G976" s="21">
        <v>53.130384836300983</v>
      </c>
      <c r="H976" s="35">
        <v>735</v>
      </c>
      <c r="I976" s="19">
        <v>64</v>
      </c>
      <c r="J976" s="19">
        <v>73</v>
      </c>
      <c r="K976" s="22">
        <v>137</v>
      </c>
      <c r="L976" s="21">
        <v>18.639455782312925</v>
      </c>
    </row>
    <row r="977" spans="1:12" ht="15" customHeight="1" outlineLevel="1" x14ac:dyDescent="0.2">
      <c r="A977" s="17" t="s">
        <v>1670</v>
      </c>
      <c r="B977" s="23" t="s">
        <v>1671</v>
      </c>
      <c r="C977" s="35">
        <v>808</v>
      </c>
      <c r="D977" s="19">
        <v>200</v>
      </c>
      <c r="E977" s="19">
        <v>183</v>
      </c>
      <c r="F977" s="20">
        <v>383</v>
      </c>
      <c r="G977" s="21">
        <v>47.400990099009896</v>
      </c>
      <c r="H977" s="35">
        <v>404</v>
      </c>
      <c r="I977" s="19">
        <v>13</v>
      </c>
      <c r="J977" s="19">
        <v>10</v>
      </c>
      <c r="K977" s="22">
        <v>23</v>
      </c>
      <c r="L977" s="21">
        <v>5.6930693069306937</v>
      </c>
    </row>
    <row r="978" spans="1:12" ht="15" customHeight="1" outlineLevel="1" x14ac:dyDescent="0.2">
      <c r="A978" s="17" t="s">
        <v>1672</v>
      </c>
      <c r="B978" s="23" t="s">
        <v>1673</v>
      </c>
      <c r="C978" s="35">
        <v>909</v>
      </c>
      <c r="D978" s="19">
        <v>261</v>
      </c>
      <c r="E978" s="19">
        <v>291</v>
      </c>
      <c r="F978" s="20">
        <v>552</v>
      </c>
      <c r="G978" s="21">
        <v>60.726072607260726</v>
      </c>
      <c r="H978" s="19">
        <v>276</v>
      </c>
      <c r="I978" s="19">
        <v>5</v>
      </c>
      <c r="J978" s="19">
        <v>5</v>
      </c>
      <c r="K978" s="22">
        <v>10</v>
      </c>
      <c r="L978" s="21">
        <v>3.6231884057971016</v>
      </c>
    </row>
    <row r="979" spans="1:12" ht="15" customHeight="1" outlineLevel="1" x14ac:dyDescent="0.2">
      <c r="A979" s="17" t="s">
        <v>1674</v>
      </c>
      <c r="B979" s="23" t="s">
        <v>1675</v>
      </c>
      <c r="C979" s="19">
        <v>2162</v>
      </c>
      <c r="D979" s="19">
        <v>458</v>
      </c>
      <c r="E979" s="19">
        <v>402</v>
      </c>
      <c r="F979" s="20">
        <v>860</v>
      </c>
      <c r="G979" s="21">
        <v>39.777983348751157</v>
      </c>
      <c r="H979" s="19">
        <v>1423</v>
      </c>
      <c r="I979" s="19">
        <v>168</v>
      </c>
      <c r="J979" s="19">
        <v>147</v>
      </c>
      <c r="K979" s="22">
        <v>315</v>
      </c>
      <c r="L979" s="21">
        <v>22.136331693605062</v>
      </c>
    </row>
    <row r="980" spans="1:12" ht="15" customHeight="1" outlineLevel="1" x14ac:dyDescent="0.2">
      <c r="A980" s="17" t="s">
        <v>1676</v>
      </c>
      <c r="B980" s="23" t="s">
        <v>1677</v>
      </c>
      <c r="C980" s="35">
        <v>468</v>
      </c>
      <c r="D980" s="19">
        <v>101</v>
      </c>
      <c r="E980" s="19">
        <v>98</v>
      </c>
      <c r="F980" s="20">
        <v>199</v>
      </c>
      <c r="G980" s="21">
        <v>42.521367521367523</v>
      </c>
      <c r="H980" s="35">
        <v>236</v>
      </c>
      <c r="I980" s="19">
        <v>18</v>
      </c>
      <c r="J980" s="19">
        <v>18</v>
      </c>
      <c r="K980" s="22">
        <v>36</v>
      </c>
      <c r="L980" s="21">
        <v>15.254237288135593</v>
      </c>
    </row>
    <row r="981" spans="1:12" ht="15" customHeight="1" outlineLevel="1" x14ac:dyDescent="0.2">
      <c r="A981" s="17" t="s">
        <v>1678</v>
      </c>
      <c r="B981" s="23" t="s">
        <v>1679</v>
      </c>
      <c r="C981" s="35">
        <v>579</v>
      </c>
      <c r="D981" s="19">
        <v>161</v>
      </c>
      <c r="E981" s="19">
        <v>150</v>
      </c>
      <c r="F981" s="20">
        <v>311</v>
      </c>
      <c r="G981" s="21">
        <v>53.713298791018993</v>
      </c>
      <c r="H981" s="19">
        <v>269</v>
      </c>
      <c r="I981" s="19">
        <v>12</v>
      </c>
      <c r="J981" s="19">
        <v>11</v>
      </c>
      <c r="K981" s="22">
        <v>23</v>
      </c>
      <c r="L981" s="21">
        <v>8.5501858736059475</v>
      </c>
    </row>
    <row r="982" spans="1:12" ht="15" customHeight="1" outlineLevel="1" x14ac:dyDescent="0.2">
      <c r="A982" s="27" t="s">
        <v>1680</v>
      </c>
      <c r="B982" s="28" t="s">
        <v>1681</v>
      </c>
      <c r="C982" s="29">
        <v>79137</v>
      </c>
      <c r="D982" s="38">
        <v>22819</v>
      </c>
      <c r="E982" s="38">
        <v>21675</v>
      </c>
      <c r="F982" s="38">
        <v>44494</v>
      </c>
      <c r="G982" s="31">
        <v>56.224016578844285</v>
      </c>
      <c r="H982" s="29">
        <v>31740</v>
      </c>
      <c r="I982" s="38">
        <v>2211</v>
      </c>
      <c r="J982" s="38">
        <v>2021</v>
      </c>
      <c r="K982" s="39">
        <v>4232</v>
      </c>
      <c r="L982" s="31">
        <v>13.333333333333334</v>
      </c>
    </row>
    <row r="983" spans="1:12" ht="15" customHeight="1" outlineLevel="1" x14ac:dyDescent="0.2">
      <c r="A983" s="17" t="s">
        <v>1682</v>
      </c>
      <c r="B983" s="23" t="s">
        <v>1149</v>
      </c>
      <c r="C983" s="35">
        <v>406</v>
      </c>
      <c r="D983" s="35">
        <v>73</v>
      </c>
      <c r="E983" s="35">
        <v>63</v>
      </c>
      <c r="F983" s="40">
        <v>136</v>
      </c>
      <c r="G983" s="21">
        <v>33.497536945812804</v>
      </c>
      <c r="H983" s="35">
        <v>230</v>
      </c>
      <c r="I983" s="35">
        <v>18</v>
      </c>
      <c r="J983" s="35">
        <v>20</v>
      </c>
      <c r="K983" s="41">
        <v>38</v>
      </c>
      <c r="L983" s="21">
        <v>16.521739130434781</v>
      </c>
    </row>
    <row r="984" spans="1:12" ht="15" customHeight="1" outlineLevel="1" x14ac:dyDescent="0.2">
      <c r="A984" s="17" t="s">
        <v>1683</v>
      </c>
      <c r="B984" s="23" t="s">
        <v>1684</v>
      </c>
      <c r="C984" s="35">
        <v>392</v>
      </c>
      <c r="D984" s="35">
        <v>114</v>
      </c>
      <c r="E984" s="35">
        <v>94</v>
      </c>
      <c r="F984" s="40">
        <v>208</v>
      </c>
      <c r="G984" s="21">
        <v>53.061224489795919</v>
      </c>
      <c r="H984" s="35">
        <v>175</v>
      </c>
      <c r="I984" s="35">
        <v>21</v>
      </c>
      <c r="J984" s="35">
        <v>24</v>
      </c>
      <c r="K984" s="41">
        <v>45</v>
      </c>
      <c r="L984" s="21">
        <v>25.714285714285712</v>
      </c>
    </row>
    <row r="985" spans="1:12" ht="15" customHeight="1" outlineLevel="1" x14ac:dyDescent="0.2">
      <c r="A985" s="17" t="s">
        <v>1685</v>
      </c>
      <c r="B985" s="23" t="s">
        <v>1686</v>
      </c>
      <c r="C985" s="35">
        <v>584</v>
      </c>
      <c r="D985" s="35">
        <v>176</v>
      </c>
      <c r="E985" s="35">
        <v>155</v>
      </c>
      <c r="F985" s="40">
        <v>331</v>
      </c>
      <c r="G985" s="21">
        <v>56.678082191780824</v>
      </c>
      <c r="H985" s="35">
        <v>247</v>
      </c>
      <c r="I985" s="35">
        <v>0</v>
      </c>
      <c r="J985" s="35">
        <v>1</v>
      </c>
      <c r="K985" s="41">
        <v>1</v>
      </c>
      <c r="L985" s="21">
        <v>0.40485829959514169</v>
      </c>
    </row>
    <row r="986" spans="1:12" ht="15" customHeight="1" outlineLevel="1" x14ac:dyDescent="0.2">
      <c r="A986" s="17" t="s">
        <v>1687</v>
      </c>
      <c r="B986" s="23" t="s">
        <v>1688</v>
      </c>
      <c r="C986" s="35">
        <v>821</v>
      </c>
      <c r="D986" s="35">
        <v>223</v>
      </c>
      <c r="E986" s="35">
        <v>215</v>
      </c>
      <c r="F986" s="40">
        <v>438</v>
      </c>
      <c r="G986" s="21">
        <v>53.349573690621185</v>
      </c>
      <c r="H986" s="35">
        <v>281</v>
      </c>
      <c r="I986" s="35">
        <v>31</v>
      </c>
      <c r="J986" s="35">
        <v>30</v>
      </c>
      <c r="K986" s="41">
        <v>61</v>
      </c>
      <c r="L986" s="21">
        <v>21.708185053380781</v>
      </c>
    </row>
    <row r="987" spans="1:12" ht="15" customHeight="1" outlineLevel="1" x14ac:dyDescent="0.2">
      <c r="A987" s="17" t="s">
        <v>1689</v>
      </c>
      <c r="B987" s="23" t="s">
        <v>1690</v>
      </c>
      <c r="C987" s="19">
        <v>1630</v>
      </c>
      <c r="D987" s="35">
        <v>423</v>
      </c>
      <c r="E987" s="35">
        <v>399</v>
      </c>
      <c r="F987" s="40">
        <v>822</v>
      </c>
      <c r="G987" s="21">
        <v>50.429447852760731</v>
      </c>
      <c r="H987" s="35">
        <v>765</v>
      </c>
      <c r="I987" s="35">
        <v>91</v>
      </c>
      <c r="J987" s="35">
        <v>83</v>
      </c>
      <c r="K987" s="41">
        <v>174</v>
      </c>
      <c r="L987" s="21">
        <v>22.745098039215687</v>
      </c>
    </row>
    <row r="988" spans="1:12" ht="15" customHeight="1" outlineLevel="1" x14ac:dyDescent="0.2">
      <c r="A988" s="17" t="s">
        <v>1691</v>
      </c>
      <c r="B988" s="23" t="s">
        <v>1692</v>
      </c>
      <c r="C988" s="19">
        <v>1325</v>
      </c>
      <c r="D988" s="35">
        <v>352</v>
      </c>
      <c r="E988" s="35">
        <v>349</v>
      </c>
      <c r="F988" s="40">
        <v>701</v>
      </c>
      <c r="G988" s="21">
        <v>52.905660377358487</v>
      </c>
      <c r="H988" s="35">
        <v>568</v>
      </c>
      <c r="I988" s="35">
        <v>30</v>
      </c>
      <c r="J988" s="35">
        <v>13</v>
      </c>
      <c r="K988" s="41">
        <v>43</v>
      </c>
      <c r="L988" s="21">
        <v>7.5704225352112671</v>
      </c>
    </row>
    <row r="989" spans="1:12" ht="15" customHeight="1" outlineLevel="1" x14ac:dyDescent="0.2">
      <c r="A989" s="17" t="s">
        <v>1693</v>
      </c>
      <c r="B989" s="23" t="s">
        <v>1694</v>
      </c>
      <c r="C989" s="19">
        <v>1066</v>
      </c>
      <c r="D989" s="35">
        <v>304</v>
      </c>
      <c r="E989" s="35">
        <v>319</v>
      </c>
      <c r="F989" s="40">
        <v>623</v>
      </c>
      <c r="G989" s="21">
        <v>58.442776735459667</v>
      </c>
      <c r="H989" s="19">
        <v>463</v>
      </c>
      <c r="I989" s="35">
        <v>0</v>
      </c>
      <c r="J989" s="35">
        <v>0</v>
      </c>
      <c r="K989" s="41">
        <v>0</v>
      </c>
      <c r="L989" s="21">
        <v>0</v>
      </c>
    </row>
    <row r="990" spans="1:12" ht="15" customHeight="1" outlineLevel="1" x14ac:dyDescent="0.2">
      <c r="A990" s="17" t="s">
        <v>1695</v>
      </c>
      <c r="B990" s="23" t="s">
        <v>1696</v>
      </c>
      <c r="C990" s="19">
        <v>2255</v>
      </c>
      <c r="D990" s="35">
        <v>651</v>
      </c>
      <c r="E990" s="35">
        <v>630</v>
      </c>
      <c r="F990" s="40">
        <v>1281</v>
      </c>
      <c r="G990" s="21">
        <v>56.807095343680714</v>
      </c>
      <c r="H990" s="19">
        <v>1017</v>
      </c>
      <c r="I990" s="35">
        <v>85</v>
      </c>
      <c r="J990" s="35">
        <v>66</v>
      </c>
      <c r="K990" s="41">
        <v>151</v>
      </c>
      <c r="L990" s="21">
        <v>14.847590953785645</v>
      </c>
    </row>
    <row r="991" spans="1:12" ht="15" customHeight="1" outlineLevel="1" x14ac:dyDescent="0.2">
      <c r="A991" s="17" t="s">
        <v>1697</v>
      </c>
      <c r="B991" s="23" t="s">
        <v>1698</v>
      </c>
      <c r="C991" s="19">
        <v>1758</v>
      </c>
      <c r="D991" s="35">
        <v>482</v>
      </c>
      <c r="E991" s="35">
        <v>466</v>
      </c>
      <c r="F991" s="40">
        <v>948</v>
      </c>
      <c r="G991" s="21">
        <v>53.924914675767923</v>
      </c>
      <c r="H991" s="19">
        <v>690</v>
      </c>
      <c r="I991" s="35">
        <v>16</v>
      </c>
      <c r="J991" s="35">
        <v>15</v>
      </c>
      <c r="K991" s="41">
        <v>31</v>
      </c>
      <c r="L991" s="21">
        <v>4.4927536231884062</v>
      </c>
    </row>
    <row r="992" spans="1:12" ht="15" customHeight="1" outlineLevel="1" x14ac:dyDescent="0.2">
      <c r="A992" s="17" t="s">
        <v>1699</v>
      </c>
      <c r="B992" s="23" t="s">
        <v>1700</v>
      </c>
      <c r="C992" s="19">
        <v>1908</v>
      </c>
      <c r="D992" s="35">
        <v>507</v>
      </c>
      <c r="E992" s="35">
        <v>484</v>
      </c>
      <c r="F992" s="40">
        <v>991</v>
      </c>
      <c r="G992" s="21">
        <v>51.939203354297689</v>
      </c>
      <c r="H992" s="19">
        <v>1072</v>
      </c>
      <c r="I992" s="35">
        <v>95</v>
      </c>
      <c r="J992" s="35">
        <v>83</v>
      </c>
      <c r="K992" s="41">
        <v>178</v>
      </c>
      <c r="L992" s="21">
        <v>16.6044776119403</v>
      </c>
    </row>
    <row r="993" spans="1:12" ht="15" customHeight="1" outlineLevel="1" x14ac:dyDescent="0.2">
      <c r="A993" s="17" t="s">
        <v>1701</v>
      </c>
      <c r="B993" s="23" t="s">
        <v>1702</v>
      </c>
      <c r="C993" s="19">
        <v>2212</v>
      </c>
      <c r="D993" s="35">
        <v>728</v>
      </c>
      <c r="E993" s="35">
        <v>662</v>
      </c>
      <c r="F993" s="40">
        <v>1390</v>
      </c>
      <c r="G993" s="21">
        <v>62.839059674502721</v>
      </c>
      <c r="H993" s="35">
        <v>907</v>
      </c>
      <c r="I993" s="35">
        <v>52</v>
      </c>
      <c r="J993" s="35">
        <v>51</v>
      </c>
      <c r="K993" s="41">
        <v>103</v>
      </c>
      <c r="L993" s="21">
        <v>11.356119073869902</v>
      </c>
    </row>
    <row r="994" spans="1:12" ht="15" customHeight="1" outlineLevel="1" x14ac:dyDescent="0.2">
      <c r="A994" s="17" t="s">
        <v>1703</v>
      </c>
      <c r="B994" s="23" t="s">
        <v>1704</v>
      </c>
      <c r="C994" s="35">
        <v>304</v>
      </c>
      <c r="D994" s="35">
        <v>98</v>
      </c>
      <c r="E994" s="35">
        <v>94</v>
      </c>
      <c r="F994" s="40">
        <v>192</v>
      </c>
      <c r="G994" s="21">
        <v>63.157894736842103</v>
      </c>
      <c r="H994" s="35">
        <v>99</v>
      </c>
      <c r="I994" s="35">
        <v>1</v>
      </c>
      <c r="J994" s="35">
        <v>4</v>
      </c>
      <c r="K994" s="41">
        <v>5</v>
      </c>
      <c r="L994" s="21">
        <v>5.0505050505050502</v>
      </c>
    </row>
    <row r="995" spans="1:12" ht="15" customHeight="1" outlineLevel="1" x14ac:dyDescent="0.2">
      <c r="A995" s="17" t="s">
        <v>1705</v>
      </c>
      <c r="B995" s="23" t="s">
        <v>1706</v>
      </c>
      <c r="C995" s="35">
        <v>938</v>
      </c>
      <c r="D995" s="35">
        <v>317</v>
      </c>
      <c r="E995" s="35">
        <v>258</v>
      </c>
      <c r="F995" s="40">
        <v>575</v>
      </c>
      <c r="G995" s="21">
        <v>61.30063965884861</v>
      </c>
      <c r="H995" s="19">
        <v>145</v>
      </c>
      <c r="I995" s="35">
        <v>2</v>
      </c>
      <c r="J995" s="35">
        <v>0</v>
      </c>
      <c r="K995" s="41">
        <v>2</v>
      </c>
      <c r="L995" s="21">
        <v>1.3793103448275863</v>
      </c>
    </row>
    <row r="996" spans="1:12" ht="15" customHeight="1" outlineLevel="1" x14ac:dyDescent="0.2">
      <c r="A996" s="17" t="s">
        <v>1707</v>
      </c>
      <c r="B996" s="23" t="s">
        <v>1708</v>
      </c>
      <c r="C996" s="19">
        <v>3484</v>
      </c>
      <c r="D996" s="35">
        <v>888</v>
      </c>
      <c r="E996" s="35">
        <v>920</v>
      </c>
      <c r="F996" s="40">
        <v>1808</v>
      </c>
      <c r="G996" s="21">
        <v>51.894374282433986</v>
      </c>
      <c r="H996" s="19">
        <v>1550</v>
      </c>
      <c r="I996" s="35">
        <v>129</v>
      </c>
      <c r="J996" s="35">
        <v>127</v>
      </c>
      <c r="K996" s="41">
        <v>256</v>
      </c>
      <c r="L996" s="21">
        <v>16.516129032258064</v>
      </c>
    </row>
    <row r="997" spans="1:12" ht="15" customHeight="1" outlineLevel="1" x14ac:dyDescent="0.2">
      <c r="A997" s="17" t="s">
        <v>1709</v>
      </c>
      <c r="B997" s="23" t="s">
        <v>1611</v>
      </c>
      <c r="C997" s="19">
        <v>1473</v>
      </c>
      <c r="D997" s="35">
        <v>394</v>
      </c>
      <c r="E997" s="35">
        <v>310</v>
      </c>
      <c r="F997" s="40">
        <v>704</v>
      </c>
      <c r="G997" s="21">
        <v>47.793618465716229</v>
      </c>
      <c r="H997" s="35">
        <v>577</v>
      </c>
      <c r="I997" s="35">
        <v>54</v>
      </c>
      <c r="J997" s="35">
        <v>77</v>
      </c>
      <c r="K997" s="41">
        <v>131</v>
      </c>
      <c r="L997" s="21">
        <v>22.703639514731368</v>
      </c>
    </row>
    <row r="998" spans="1:12" ht="15" customHeight="1" outlineLevel="1" x14ac:dyDescent="0.2">
      <c r="A998" s="17" t="s">
        <v>1710</v>
      </c>
      <c r="B998" s="23" t="s">
        <v>1711</v>
      </c>
      <c r="C998" s="35">
        <v>767</v>
      </c>
      <c r="D998" s="35">
        <v>214</v>
      </c>
      <c r="E998" s="35">
        <v>209</v>
      </c>
      <c r="F998" s="40">
        <v>423</v>
      </c>
      <c r="G998" s="21">
        <v>55.149934810951763</v>
      </c>
      <c r="H998" s="35">
        <v>362</v>
      </c>
      <c r="I998" s="35">
        <v>14</v>
      </c>
      <c r="J998" s="35">
        <v>13</v>
      </c>
      <c r="K998" s="41">
        <v>27</v>
      </c>
      <c r="L998" s="21">
        <v>7.4585635359116029</v>
      </c>
    </row>
    <row r="999" spans="1:12" ht="15" customHeight="1" outlineLevel="1" x14ac:dyDescent="0.2">
      <c r="A999" s="17" t="s">
        <v>1712</v>
      </c>
      <c r="B999" s="23" t="s">
        <v>1713</v>
      </c>
      <c r="C999" s="19">
        <v>1365</v>
      </c>
      <c r="D999" s="35">
        <v>641</v>
      </c>
      <c r="E999" s="35">
        <v>560</v>
      </c>
      <c r="F999" s="40">
        <v>1201</v>
      </c>
      <c r="G999" s="21">
        <v>87.985347985347985</v>
      </c>
      <c r="H999" s="19">
        <v>59</v>
      </c>
      <c r="I999" s="35">
        <v>43</v>
      </c>
      <c r="J999" s="35">
        <v>38</v>
      </c>
      <c r="K999" s="41">
        <v>81</v>
      </c>
      <c r="L999" s="21">
        <v>137.28813559322032</v>
      </c>
    </row>
    <row r="1000" spans="1:12" ht="15" customHeight="1" outlineLevel="1" x14ac:dyDescent="0.2">
      <c r="A1000" s="17" t="s">
        <v>1714</v>
      </c>
      <c r="B1000" s="23" t="s">
        <v>1715</v>
      </c>
      <c r="C1000" s="19">
        <v>3808</v>
      </c>
      <c r="D1000" s="35">
        <v>1040</v>
      </c>
      <c r="E1000" s="35">
        <v>958</v>
      </c>
      <c r="F1000" s="40">
        <v>1998</v>
      </c>
      <c r="G1000" s="21">
        <v>52.468487394957982</v>
      </c>
      <c r="H1000" s="19">
        <v>1938</v>
      </c>
      <c r="I1000" s="35">
        <v>144</v>
      </c>
      <c r="J1000" s="35">
        <v>137</v>
      </c>
      <c r="K1000" s="41">
        <v>281</v>
      </c>
      <c r="L1000" s="21">
        <v>14.499484004127966</v>
      </c>
    </row>
    <row r="1001" spans="1:12" ht="15" customHeight="1" outlineLevel="1" x14ac:dyDescent="0.2">
      <c r="A1001" s="17" t="s">
        <v>1716</v>
      </c>
      <c r="B1001" s="23" t="s">
        <v>1717</v>
      </c>
      <c r="C1001" s="19">
        <v>1830</v>
      </c>
      <c r="D1001" s="35">
        <v>555</v>
      </c>
      <c r="E1001" s="35">
        <v>532</v>
      </c>
      <c r="F1001" s="40">
        <v>1087</v>
      </c>
      <c r="G1001" s="21">
        <v>59.398907103825138</v>
      </c>
      <c r="H1001" s="35">
        <v>606</v>
      </c>
      <c r="I1001" s="35">
        <v>5</v>
      </c>
      <c r="J1001" s="35">
        <v>4</v>
      </c>
      <c r="K1001" s="41">
        <v>9</v>
      </c>
      <c r="L1001" s="21">
        <v>1.4851485148514851</v>
      </c>
    </row>
    <row r="1002" spans="1:12" ht="15" customHeight="1" outlineLevel="1" x14ac:dyDescent="0.2">
      <c r="A1002" s="17" t="s">
        <v>1718</v>
      </c>
      <c r="B1002" s="23" t="s">
        <v>1719</v>
      </c>
      <c r="C1002" s="19">
        <v>2076</v>
      </c>
      <c r="D1002" s="35">
        <v>694</v>
      </c>
      <c r="E1002" s="35">
        <v>736</v>
      </c>
      <c r="F1002" s="40">
        <v>1430</v>
      </c>
      <c r="G1002" s="21">
        <v>68.882466281310215</v>
      </c>
      <c r="H1002" s="35">
        <v>640</v>
      </c>
      <c r="I1002" s="35">
        <v>12</v>
      </c>
      <c r="J1002" s="35">
        <v>20</v>
      </c>
      <c r="K1002" s="41">
        <v>32</v>
      </c>
      <c r="L1002" s="21">
        <v>5</v>
      </c>
    </row>
    <row r="1003" spans="1:12" ht="15" customHeight="1" outlineLevel="1" x14ac:dyDescent="0.2">
      <c r="A1003" s="17" t="s">
        <v>1720</v>
      </c>
      <c r="B1003" s="23" t="s">
        <v>1721</v>
      </c>
      <c r="C1003" s="19">
        <v>1493</v>
      </c>
      <c r="D1003" s="35">
        <v>373</v>
      </c>
      <c r="E1003" s="35">
        <v>376</v>
      </c>
      <c r="F1003" s="40">
        <v>749</v>
      </c>
      <c r="G1003" s="21">
        <v>50.167448091091757</v>
      </c>
      <c r="H1003" s="19">
        <v>701</v>
      </c>
      <c r="I1003" s="35">
        <v>62</v>
      </c>
      <c r="J1003" s="35">
        <v>55</v>
      </c>
      <c r="K1003" s="41">
        <v>117</v>
      </c>
      <c r="L1003" s="21">
        <v>16.690442225392296</v>
      </c>
    </row>
    <row r="1004" spans="1:12" ht="15" customHeight="1" outlineLevel="1" x14ac:dyDescent="0.2">
      <c r="A1004" s="17" t="s">
        <v>1722</v>
      </c>
      <c r="B1004" s="23" t="s">
        <v>1723</v>
      </c>
      <c r="C1004" s="19">
        <v>4007</v>
      </c>
      <c r="D1004" s="35">
        <v>1125</v>
      </c>
      <c r="E1004" s="35">
        <v>1055</v>
      </c>
      <c r="F1004" s="40">
        <v>2180</v>
      </c>
      <c r="G1004" s="21">
        <v>54.404791614674316</v>
      </c>
      <c r="H1004" s="19">
        <v>1536</v>
      </c>
      <c r="I1004" s="35">
        <v>92</v>
      </c>
      <c r="J1004" s="35">
        <v>90</v>
      </c>
      <c r="K1004" s="41">
        <v>182</v>
      </c>
      <c r="L1004" s="21">
        <v>11.848958333333332</v>
      </c>
    </row>
    <row r="1005" spans="1:12" ht="15" customHeight="1" outlineLevel="1" x14ac:dyDescent="0.2">
      <c r="A1005" s="17" t="s">
        <v>1724</v>
      </c>
      <c r="B1005" s="23" t="s">
        <v>1725</v>
      </c>
      <c r="C1005" s="19">
        <v>1364</v>
      </c>
      <c r="D1005" s="35">
        <v>319</v>
      </c>
      <c r="E1005" s="35">
        <v>272</v>
      </c>
      <c r="F1005" s="40">
        <v>591</v>
      </c>
      <c r="G1005" s="21">
        <v>43.328445747800586</v>
      </c>
      <c r="H1005" s="35">
        <v>694</v>
      </c>
      <c r="I1005" s="35">
        <v>62</v>
      </c>
      <c r="J1005" s="35">
        <v>62</v>
      </c>
      <c r="K1005" s="41">
        <v>124</v>
      </c>
      <c r="L1005" s="21">
        <v>17.86743515850144</v>
      </c>
    </row>
    <row r="1006" spans="1:12" ht="15" customHeight="1" outlineLevel="1" x14ac:dyDescent="0.2">
      <c r="A1006" s="17" t="s">
        <v>1726</v>
      </c>
      <c r="B1006" s="23" t="s">
        <v>1727</v>
      </c>
      <c r="C1006" s="35">
        <v>316</v>
      </c>
      <c r="D1006" s="35">
        <v>44</v>
      </c>
      <c r="E1006" s="35">
        <v>47</v>
      </c>
      <c r="F1006" s="40">
        <v>91</v>
      </c>
      <c r="G1006" s="21">
        <v>28.797468354430379</v>
      </c>
      <c r="H1006" s="19">
        <v>213</v>
      </c>
      <c r="I1006" s="35">
        <v>40</v>
      </c>
      <c r="J1006" s="35">
        <v>37</v>
      </c>
      <c r="K1006" s="41">
        <v>77</v>
      </c>
      <c r="L1006" s="21">
        <v>36.15023474178404</v>
      </c>
    </row>
    <row r="1007" spans="1:12" ht="15" customHeight="1" outlineLevel="1" x14ac:dyDescent="0.2">
      <c r="A1007" s="17" t="s">
        <v>1728</v>
      </c>
      <c r="B1007" s="23" t="s">
        <v>1729</v>
      </c>
      <c r="C1007" s="19">
        <v>3440</v>
      </c>
      <c r="D1007" s="35">
        <v>895</v>
      </c>
      <c r="E1007" s="35">
        <v>883</v>
      </c>
      <c r="F1007" s="40">
        <v>1778</v>
      </c>
      <c r="G1007" s="21">
        <v>51.6860465116279</v>
      </c>
      <c r="H1007" s="19">
        <v>1761</v>
      </c>
      <c r="I1007" s="35">
        <v>170</v>
      </c>
      <c r="J1007" s="35">
        <v>116</v>
      </c>
      <c r="K1007" s="41">
        <v>286</v>
      </c>
      <c r="L1007" s="21">
        <v>16.240772288472456</v>
      </c>
    </row>
    <row r="1008" spans="1:12" ht="15" customHeight="1" outlineLevel="1" x14ac:dyDescent="0.2">
      <c r="A1008" s="17" t="s">
        <v>1730</v>
      </c>
      <c r="B1008" s="23" t="s">
        <v>1731</v>
      </c>
      <c r="C1008" s="35">
        <v>874</v>
      </c>
      <c r="D1008" s="35">
        <v>219</v>
      </c>
      <c r="E1008" s="35">
        <v>222</v>
      </c>
      <c r="F1008" s="40">
        <v>441</v>
      </c>
      <c r="G1008" s="21">
        <v>50.45766590389016</v>
      </c>
      <c r="H1008" s="35">
        <v>422</v>
      </c>
      <c r="I1008" s="35">
        <v>58</v>
      </c>
      <c r="J1008" s="35">
        <v>45</v>
      </c>
      <c r="K1008" s="41">
        <v>103</v>
      </c>
      <c r="L1008" s="21">
        <v>24.407582938388625</v>
      </c>
    </row>
    <row r="1009" spans="1:12" ht="15" customHeight="1" outlineLevel="1" x14ac:dyDescent="0.2">
      <c r="A1009" s="17" t="s">
        <v>1732</v>
      </c>
      <c r="B1009" s="23" t="s">
        <v>1733</v>
      </c>
      <c r="C1009" s="35">
        <v>381</v>
      </c>
      <c r="D1009" s="35">
        <v>156</v>
      </c>
      <c r="E1009" s="35">
        <v>118</v>
      </c>
      <c r="F1009" s="40">
        <v>274</v>
      </c>
      <c r="G1009" s="21">
        <v>71.916010498687669</v>
      </c>
      <c r="H1009" s="35">
        <v>117</v>
      </c>
      <c r="I1009" s="35">
        <v>5</v>
      </c>
      <c r="J1009" s="35">
        <v>8</v>
      </c>
      <c r="K1009" s="41">
        <v>13</v>
      </c>
      <c r="L1009" s="21">
        <v>11.111111111111111</v>
      </c>
    </row>
    <row r="1010" spans="1:12" ht="15" customHeight="1" outlineLevel="1" x14ac:dyDescent="0.2">
      <c r="A1010" s="17" t="s">
        <v>1734</v>
      </c>
      <c r="B1010" s="23" t="s">
        <v>1735</v>
      </c>
      <c r="C1010" s="19">
        <v>1504</v>
      </c>
      <c r="D1010" s="35">
        <v>473</v>
      </c>
      <c r="E1010" s="35">
        <v>422</v>
      </c>
      <c r="F1010" s="40">
        <v>895</v>
      </c>
      <c r="G1010" s="21">
        <v>59.50797872340425</v>
      </c>
      <c r="H1010" s="35">
        <v>631</v>
      </c>
      <c r="I1010" s="35">
        <v>6</v>
      </c>
      <c r="J1010" s="35">
        <v>4</v>
      </c>
      <c r="K1010" s="41">
        <v>10</v>
      </c>
      <c r="L1010" s="21">
        <v>1.5847860538827259</v>
      </c>
    </row>
    <row r="1011" spans="1:12" ht="15" customHeight="1" outlineLevel="1" x14ac:dyDescent="0.2">
      <c r="A1011" s="17" t="s">
        <v>1736</v>
      </c>
      <c r="B1011" s="23" t="s">
        <v>1737</v>
      </c>
      <c r="C1011" s="19">
        <v>3335</v>
      </c>
      <c r="D1011" s="35">
        <v>1559</v>
      </c>
      <c r="E1011" s="35">
        <v>1573</v>
      </c>
      <c r="F1011" s="40">
        <v>3132</v>
      </c>
      <c r="G1011" s="21">
        <v>93.913043478260875</v>
      </c>
      <c r="H1011" s="35">
        <v>291</v>
      </c>
      <c r="I1011" s="35">
        <v>3</v>
      </c>
      <c r="J1011" s="35">
        <v>1</v>
      </c>
      <c r="K1011" s="41">
        <v>4</v>
      </c>
      <c r="L1011" s="21">
        <v>1.3745704467353952</v>
      </c>
    </row>
    <row r="1012" spans="1:12" ht="15" customHeight="1" outlineLevel="1" x14ac:dyDescent="0.2">
      <c r="A1012" s="17" t="s">
        <v>1738</v>
      </c>
      <c r="B1012" s="23" t="s">
        <v>1739</v>
      </c>
      <c r="C1012" s="35">
        <v>889</v>
      </c>
      <c r="D1012" s="35">
        <v>191</v>
      </c>
      <c r="E1012" s="35">
        <v>181</v>
      </c>
      <c r="F1012" s="40">
        <v>372</v>
      </c>
      <c r="G1012" s="21">
        <v>41.844769403824522</v>
      </c>
      <c r="H1012" s="19">
        <v>486</v>
      </c>
      <c r="I1012" s="35">
        <v>26</v>
      </c>
      <c r="J1012" s="35">
        <v>27</v>
      </c>
      <c r="K1012" s="41">
        <v>53</v>
      </c>
      <c r="L1012" s="21">
        <v>10.905349794238683</v>
      </c>
    </row>
    <row r="1013" spans="1:12" ht="15" customHeight="1" outlineLevel="1" x14ac:dyDescent="0.2">
      <c r="A1013" s="17" t="s">
        <v>1740</v>
      </c>
      <c r="B1013" s="23" t="s">
        <v>1385</v>
      </c>
      <c r="C1013" s="19">
        <v>3532</v>
      </c>
      <c r="D1013" s="35">
        <v>1019</v>
      </c>
      <c r="E1013" s="35">
        <v>950</v>
      </c>
      <c r="F1013" s="40">
        <v>1969</v>
      </c>
      <c r="G1013" s="21">
        <v>55.747451868629675</v>
      </c>
      <c r="H1013" s="19">
        <v>1674</v>
      </c>
      <c r="I1013" s="35">
        <v>121</v>
      </c>
      <c r="J1013" s="35">
        <v>92</v>
      </c>
      <c r="K1013" s="41">
        <v>213</v>
      </c>
      <c r="L1013" s="21">
        <v>12.724014336917563</v>
      </c>
    </row>
    <row r="1014" spans="1:12" ht="15" customHeight="1" outlineLevel="1" x14ac:dyDescent="0.2">
      <c r="A1014" s="17" t="s">
        <v>1741</v>
      </c>
      <c r="B1014" s="23" t="s">
        <v>1742</v>
      </c>
      <c r="C1014" s="35">
        <v>637</v>
      </c>
      <c r="D1014" s="35">
        <v>147</v>
      </c>
      <c r="E1014" s="35">
        <v>151</v>
      </c>
      <c r="F1014" s="40">
        <v>298</v>
      </c>
      <c r="G1014" s="21">
        <v>46.781789638932494</v>
      </c>
      <c r="H1014" s="35">
        <v>329</v>
      </c>
      <c r="I1014" s="35">
        <v>9</v>
      </c>
      <c r="J1014" s="35">
        <v>4</v>
      </c>
      <c r="K1014" s="41">
        <v>13</v>
      </c>
      <c r="L1014" s="21">
        <v>3.9513677811550152</v>
      </c>
    </row>
    <row r="1015" spans="1:12" ht="15" customHeight="1" outlineLevel="1" x14ac:dyDescent="0.2">
      <c r="A1015" s="17" t="s">
        <v>1743</v>
      </c>
      <c r="B1015" s="23" t="s">
        <v>56</v>
      </c>
      <c r="C1015" s="35">
        <v>198</v>
      </c>
      <c r="D1015" s="35">
        <v>49</v>
      </c>
      <c r="E1015" s="35">
        <v>34</v>
      </c>
      <c r="F1015" s="40">
        <v>83</v>
      </c>
      <c r="G1015" s="21">
        <v>41.919191919191917</v>
      </c>
      <c r="H1015" s="35">
        <v>111</v>
      </c>
      <c r="I1015" s="35">
        <v>12</v>
      </c>
      <c r="J1015" s="35">
        <v>14</v>
      </c>
      <c r="K1015" s="41">
        <v>26</v>
      </c>
      <c r="L1015" s="21">
        <v>23.423423423423422</v>
      </c>
    </row>
    <row r="1016" spans="1:12" ht="15" customHeight="1" outlineLevel="1" x14ac:dyDescent="0.2">
      <c r="A1016" s="17" t="s">
        <v>1744</v>
      </c>
      <c r="B1016" s="23" t="s">
        <v>1745</v>
      </c>
      <c r="C1016" s="19">
        <v>1832</v>
      </c>
      <c r="D1016" s="35">
        <v>583</v>
      </c>
      <c r="E1016" s="35">
        <v>546</v>
      </c>
      <c r="F1016" s="40">
        <v>1129</v>
      </c>
      <c r="G1016" s="21">
        <v>61.626637554585152</v>
      </c>
      <c r="H1016" s="35">
        <v>647</v>
      </c>
      <c r="I1016" s="35">
        <v>24</v>
      </c>
      <c r="J1016" s="35">
        <v>29</v>
      </c>
      <c r="K1016" s="41">
        <v>53</v>
      </c>
      <c r="L1016" s="21">
        <v>8.1916537867078816</v>
      </c>
    </row>
    <row r="1017" spans="1:12" ht="15" customHeight="1" outlineLevel="1" x14ac:dyDescent="0.2">
      <c r="A1017" s="17" t="s">
        <v>1746</v>
      </c>
      <c r="B1017" s="23" t="s">
        <v>1747</v>
      </c>
      <c r="C1017" s="35">
        <v>501</v>
      </c>
      <c r="D1017" s="35">
        <v>158</v>
      </c>
      <c r="E1017" s="35">
        <v>137</v>
      </c>
      <c r="F1017" s="40">
        <v>295</v>
      </c>
      <c r="G1017" s="21">
        <v>58.882235528942118</v>
      </c>
      <c r="H1017" s="35">
        <v>178</v>
      </c>
      <c r="I1017" s="35">
        <v>12</v>
      </c>
      <c r="J1017" s="35">
        <v>8</v>
      </c>
      <c r="K1017" s="41">
        <v>20</v>
      </c>
      <c r="L1017" s="21">
        <v>11.235955056179774</v>
      </c>
    </row>
    <row r="1018" spans="1:12" ht="15" customHeight="1" outlineLevel="1" x14ac:dyDescent="0.2">
      <c r="A1018" s="17" t="s">
        <v>1748</v>
      </c>
      <c r="B1018" s="23" t="s">
        <v>1749</v>
      </c>
      <c r="C1018" s="35">
        <v>403</v>
      </c>
      <c r="D1018" s="35">
        <v>126</v>
      </c>
      <c r="E1018" s="35">
        <v>110</v>
      </c>
      <c r="F1018" s="40">
        <v>236</v>
      </c>
      <c r="G1018" s="21">
        <v>58.560794044665009</v>
      </c>
      <c r="H1018" s="35">
        <v>199</v>
      </c>
      <c r="I1018" s="35">
        <v>11</v>
      </c>
      <c r="J1018" s="35">
        <v>11</v>
      </c>
      <c r="K1018" s="41">
        <v>22</v>
      </c>
      <c r="L1018" s="21">
        <v>11.055276381909549</v>
      </c>
    </row>
    <row r="1019" spans="1:12" ht="15" customHeight="1" outlineLevel="1" x14ac:dyDescent="0.2">
      <c r="A1019" s="17" t="s">
        <v>1750</v>
      </c>
      <c r="B1019" s="23" t="s">
        <v>1751</v>
      </c>
      <c r="C1019" s="35">
        <v>415</v>
      </c>
      <c r="D1019" s="35">
        <v>91</v>
      </c>
      <c r="E1019" s="35">
        <v>88</v>
      </c>
      <c r="F1019" s="40">
        <v>179</v>
      </c>
      <c r="G1019" s="21">
        <v>43.132530120481924</v>
      </c>
      <c r="H1019" s="35">
        <v>260</v>
      </c>
      <c r="I1019" s="35">
        <v>38</v>
      </c>
      <c r="J1019" s="35">
        <v>17</v>
      </c>
      <c r="K1019" s="41">
        <v>55</v>
      </c>
      <c r="L1019" s="21">
        <v>21.153846153846153</v>
      </c>
    </row>
    <row r="1020" spans="1:12" ht="15" customHeight="1" outlineLevel="1" x14ac:dyDescent="0.2">
      <c r="A1020" s="17" t="s">
        <v>1752</v>
      </c>
      <c r="B1020" s="23" t="s">
        <v>1158</v>
      </c>
      <c r="C1020" s="19">
        <v>1812</v>
      </c>
      <c r="D1020" s="35">
        <v>469</v>
      </c>
      <c r="E1020" s="35">
        <v>469</v>
      </c>
      <c r="F1020" s="40">
        <v>938</v>
      </c>
      <c r="G1020" s="21">
        <v>51.766004415011032</v>
      </c>
      <c r="H1020" s="35">
        <v>822</v>
      </c>
      <c r="I1020" s="35">
        <v>64</v>
      </c>
      <c r="J1020" s="35">
        <v>68</v>
      </c>
      <c r="K1020" s="41">
        <v>132</v>
      </c>
      <c r="L1020" s="21">
        <v>16.058394160583941</v>
      </c>
    </row>
    <row r="1021" spans="1:12" ht="15" customHeight="1" outlineLevel="1" x14ac:dyDescent="0.2">
      <c r="A1021" s="17" t="s">
        <v>1753</v>
      </c>
      <c r="B1021" s="23" t="s">
        <v>1055</v>
      </c>
      <c r="C1021" s="19">
        <v>1557</v>
      </c>
      <c r="D1021" s="35">
        <v>352</v>
      </c>
      <c r="E1021" s="35">
        <v>352</v>
      </c>
      <c r="F1021" s="40">
        <v>704</v>
      </c>
      <c r="G1021" s="21">
        <v>45.215157353885679</v>
      </c>
      <c r="H1021" s="35">
        <v>924</v>
      </c>
      <c r="I1021" s="35">
        <v>77</v>
      </c>
      <c r="J1021" s="35">
        <v>75</v>
      </c>
      <c r="K1021" s="41">
        <v>152</v>
      </c>
      <c r="L1021" s="21">
        <v>16.450216450216452</v>
      </c>
    </row>
    <row r="1022" spans="1:12" ht="15" customHeight="1" outlineLevel="1" x14ac:dyDescent="0.2">
      <c r="A1022" s="17" t="s">
        <v>1754</v>
      </c>
      <c r="B1022" s="23" t="s">
        <v>1450</v>
      </c>
      <c r="C1022" s="19">
        <v>1400</v>
      </c>
      <c r="D1022" s="35">
        <v>556</v>
      </c>
      <c r="E1022" s="35">
        <v>481</v>
      </c>
      <c r="F1022" s="40">
        <v>1037</v>
      </c>
      <c r="G1022" s="21">
        <v>74.071428571428584</v>
      </c>
      <c r="H1022" s="35">
        <v>342</v>
      </c>
      <c r="I1022" s="35">
        <v>4</v>
      </c>
      <c r="J1022" s="35">
        <v>2</v>
      </c>
      <c r="K1022" s="41">
        <v>6</v>
      </c>
      <c r="L1022" s="21">
        <v>1.7543859649122806</v>
      </c>
    </row>
    <row r="1023" spans="1:12" ht="15" customHeight="1" outlineLevel="1" x14ac:dyDescent="0.2">
      <c r="A1023" s="17" t="s">
        <v>1755</v>
      </c>
      <c r="B1023" s="23" t="s">
        <v>539</v>
      </c>
      <c r="C1023" s="35">
        <v>830</v>
      </c>
      <c r="D1023" s="35">
        <v>231</v>
      </c>
      <c r="E1023" s="35">
        <v>198</v>
      </c>
      <c r="F1023" s="40">
        <v>429</v>
      </c>
      <c r="G1023" s="21">
        <v>51.686746987951807</v>
      </c>
      <c r="H1023" s="35">
        <v>376</v>
      </c>
      <c r="I1023" s="35">
        <v>34</v>
      </c>
      <c r="J1023" s="35">
        <v>32</v>
      </c>
      <c r="K1023" s="41">
        <v>66</v>
      </c>
      <c r="L1023" s="21">
        <v>17.553191489361701</v>
      </c>
    </row>
    <row r="1024" spans="1:12" ht="15" customHeight="1" outlineLevel="1" x14ac:dyDescent="0.2">
      <c r="A1024" s="17" t="s">
        <v>1756</v>
      </c>
      <c r="B1024" s="23" t="s">
        <v>1757</v>
      </c>
      <c r="C1024" s="35">
        <v>427</v>
      </c>
      <c r="D1024" s="35">
        <v>119</v>
      </c>
      <c r="E1024" s="35">
        <v>94</v>
      </c>
      <c r="F1024" s="40">
        <v>213</v>
      </c>
      <c r="G1024" s="21">
        <v>49.88290398126464</v>
      </c>
      <c r="H1024" s="35">
        <v>212</v>
      </c>
      <c r="I1024" s="35">
        <v>5</v>
      </c>
      <c r="J1024" s="35">
        <v>11</v>
      </c>
      <c r="K1024" s="41">
        <v>16</v>
      </c>
      <c r="L1024" s="21">
        <v>7.5471698113207548</v>
      </c>
    </row>
    <row r="1025" spans="1:12" ht="15" customHeight="1" outlineLevel="1" x14ac:dyDescent="0.2">
      <c r="A1025" s="17" t="s">
        <v>1758</v>
      </c>
      <c r="B1025" s="23" t="s">
        <v>1759</v>
      </c>
      <c r="C1025" s="19">
        <v>1226</v>
      </c>
      <c r="D1025" s="35">
        <v>428</v>
      </c>
      <c r="E1025" s="35">
        <v>390</v>
      </c>
      <c r="F1025" s="40">
        <v>818</v>
      </c>
      <c r="G1025" s="21">
        <v>66.721044045677004</v>
      </c>
      <c r="H1025" s="35">
        <v>368</v>
      </c>
      <c r="I1025" s="35">
        <v>10</v>
      </c>
      <c r="J1025" s="35">
        <v>11</v>
      </c>
      <c r="K1025" s="41">
        <v>21</v>
      </c>
      <c r="L1025" s="21">
        <v>5.7065217391304346</v>
      </c>
    </row>
    <row r="1026" spans="1:12" ht="15" customHeight="1" outlineLevel="1" x14ac:dyDescent="0.2">
      <c r="A1026" s="17" t="s">
        <v>1760</v>
      </c>
      <c r="B1026" s="23" t="s">
        <v>1761</v>
      </c>
      <c r="C1026" s="35">
        <v>959</v>
      </c>
      <c r="D1026" s="35">
        <v>287</v>
      </c>
      <c r="E1026" s="35">
        <v>241</v>
      </c>
      <c r="F1026" s="40">
        <v>528</v>
      </c>
      <c r="G1026" s="21">
        <v>55.057351407716368</v>
      </c>
      <c r="H1026" s="35">
        <v>429</v>
      </c>
      <c r="I1026" s="35">
        <v>1</v>
      </c>
      <c r="J1026" s="35">
        <v>2</v>
      </c>
      <c r="K1026" s="41">
        <v>3</v>
      </c>
      <c r="L1026" s="21">
        <v>0.69930069930069927</v>
      </c>
    </row>
    <row r="1027" spans="1:12" ht="15" customHeight="1" outlineLevel="1" x14ac:dyDescent="0.2">
      <c r="A1027" s="17" t="s">
        <v>1762</v>
      </c>
      <c r="B1027" s="23" t="s">
        <v>1763</v>
      </c>
      <c r="C1027" s="19">
        <v>1070</v>
      </c>
      <c r="D1027" s="35">
        <v>193</v>
      </c>
      <c r="E1027" s="35">
        <v>199</v>
      </c>
      <c r="F1027" s="40">
        <v>392</v>
      </c>
      <c r="G1027" s="21">
        <v>36.635514018691588</v>
      </c>
      <c r="H1027" s="35">
        <v>593</v>
      </c>
      <c r="I1027" s="35">
        <v>58</v>
      </c>
      <c r="J1027" s="35">
        <v>42</v>
      </c>
      <c r="K1027" s="41">
        <v>100</v>
      </c>
      <c r="L1027" s="21">
        <v>16.863406408094438</v>
      </c>
    </row>
    <row r="1028" spans="1:12" ht="15" customHeight="1" outlineLevel="1" x14ac:dyDescent="0.2">
      <c r="A1028" s="17" t="s">
        <v>1764</v>
      </c>
      <c r="B1028" s="23" t="s">
        <v>1765</v>
      </c>
      <c r="C1028" s="35">
        <v>684</v>
      </c>
      <c r="D1028" s="35">
        <v>211</v>
      </c>
      <c r="E1028" s="35">
        <v>236</v>
      </c>
      <c r="F1028" s="40">
        <v>447</v>
      </c>
      <c r="G1028" s="21">
        <v>65.350877192982466</v>
      </c>
      <c r="H1028" s="19">
        <v>203</v>
      </c>
      <c r="I1028" s="35">
        <v>10</v>
      </c>
      <c r="J1028" s="35">
        <v>13</v>
      </c>
      <c r="K1028" s="41">
        <v>23</v>
      </c>
      <c r="L1028" s="21">
        <v>11.330049261083744</v>
      </c>
    </row>
    <row r="1029" spans="1:12" ht="15" customHeight="1" outlineLevel="1" x14ac:dyDescent="0.2">
      <c r="A1029" s="17" t="s">
        <v>1766</v>
      </c>
      <c r="B1029" s="23" t="s">
        <v>1767</v>
      </c>
      <c r="C1029" s="19">
        <v>6041</v>
      </c>
      <c r="D1029" s="35">
        <v>1883</v>
      </c>
      <c r="E1029" s="35">
        <v>1883</v>
      </c>
      <c r="F1029" s="40">
        <v>3766</v>
      </c>
      <c r="G1029" s="21">
        <v>62.340672074159912</v>
      </c>
      <c r="H1029" s="19">
        <v>1009</v>
      </c>
      <c r="I1029" s="35">
        <v>173</v>
      </c>
      <c r="J1029" s="35">
        <v>175</v>
      </c>
      <c r="K1029" s="41">
        <v>348</v>
      </c>
      <c r="L1029" s="21">
        <v>34.489593657086225</v>
      </c>
    </row>
    <row r="1030" spans="1:12" ht="15" customHeight="1" outlineLevel="1" x14ac:dyDescent="0.2">
      <c r="A1030" s="17" t="s">
        <v>1768</v>
      </c>
      <c r="B1030" s="23" t="s">
        <v>1769</v>
      </c>
      <c r="C1030" s="19">
        <v>5834</v>
      </c>
      <c r="D1030" s="35">
        <v>1260</v>
      </c>
      <c r="E1030" s="35">
        <v>1133</v>
      </c>
      <c r="F1030" s="40">
        <v>2393</v>
      </c>
      <c r="G1030" s="21">
        <v>41.018169352074047</v>
      </c>
      <c r="H1030" s="19">
        <v>3071</v>
      </c>
      <c r="I1030" s="35">
        <v>127</v>
      </c>
      <c r="J1030" s="35">
        <v>124</v>
      </c>
      <c r="K1030" s="41">
        <v>251</v>
      </c>
      <c r="L1030" s="21">
        <v>8.1732334744382928</v>
      </c>
    </row>
    <row r="1031" spans="1:12" ht="15" customHeight="1" outlineLevel="1" x14ac:dyDescent="0.2">
      <c r="A1031" s="17" t="s">
        <v>1770</v>
      </c>
      <c r="B1031" s="23" t="s">
        <v>1771</v>
      </c>
      <c r="C1031" s="19">
        <v>1539</v>
      </c>
      <c r="D1031" s="35">
        <v>389</v>
      </c>
      <c r="E1031" s="35">
        <v>383</v>
      </c>
      <c r="F1031" s="40">
        <v>772</v>
      </c>
      <c r="G1031" s="21">
        <v>50.162443144899285</v>
      </c>
      <c r="H1031" s="35">
        <v>596</v>
      </c>
      <c r="I1031" s="35">
        <v>39</v>
      </c>
      <c r="J1031" s="35">
        <v>31</v>
      </c>
      <c r="K1031" s="41">
        <v>70</v>
      </c>
      <c r="L1031" s="21">
        <v>11.74496644295302</v>
      </c>
    </row>
    <row r="1032" spans="1:12" ht="15" customHeight="1" outlineLevel="1" x14ac:dyDescent="0.2">
      <c r="A1032" s="17" t="s">
        <v>1772</v>
      </c>
      <c r="B1032" s="23" t="s">
        <v>1773</v>
      </c>
      <c r="C1032" s="35">
        <v>235</v>
      </c>
      <c r="D1032" s="35">
        <v>40</v>
      </c>
      <c r="E1032" s="35">
        <v>38</v>
      </c>
      <c r="F1032" s="40">
        <v>78</v>
      </c>
      <c r="G1032" s="21">
        <v>33.191489361702125</v>
      </c>
      <c r="H1032" s="19">
        <v>154</v>
      </c>
      <c r="I1032" s="35">
        <v>15</v>
      </c>
      <c r="J1032" s="35">
        <v>9</v>
      </c>
      <c r="K1032" s="41">
        <v>24</v>
      </c>
      <c r="L1032" s="21">
        <v>15.584415584415584</v>
      </c>
    </row>
    <row r="1033" spans="1:12" ht="15" customHeight="1" outlineLevel="1" x14ac:dyDescent="0.2">
      <c r="A1033" s="27" t="s">
        <v>1774</v>
      </c>
      <c r="B1033" s="28" t="s">
        <v>1775</v>
      </c>
      <c r="C1033" s="29">
        <v>21163</v>
      </c>
      <c r="D1033" s="38">
        <v>6175</v>
      </c>
      <c r="E1033" s="38">
        <v>5822</v>
      </c>
      <c r="F1033" s="38">
        <v>11997</v>
      </c>
      <c r="G1033" s="31">
        <v>56.688560223030763</v>
      </c>
      <c r="H1033" s="29">
        <v>7386</v>
      </c>
      <c r="I1033" s="38">
        <v>469</v>
      </c>
      <c r="J1033" s="38">
        <v>428</v>
      </c>
      <c r="K1033" s="39">
        <v>897</v>
      </c>
      <c r="L1033" s="31">
        <v>12.144597887896019</v>
      </c>
    </row>
    <row r="1034" spans="1:12" ht="15" customHeight="1" outlineLevel="1" x14ac:dyDescent="0.2">
      <c r="A1034" s="27" t="s">
        <v>1776</v>
      </c>
      <c r="B1034" s="28" t="s">
        <v>1777</v>
      </c>
      <c r="C1034" s="29">
        <v>11745</v>
      </c>
      <c r="D1034" s="38">
        <v>5245</v>
      </c>
      <c r="E1034" s="38">
        <v>5183</v>
      </c>
      <c r="F1034" s="38">
        <v>10428</v>
      </c>
      <c r="G1034" s="31">
        <v>88.786717752234992</v>
      </c>
      <c r="H1034" s="29">
        <v>1599</v>
      </c>
      <c r="I1034" s="38">
        <v>78</v>
      </c>
      <c r="J1034" s="38">
        <v>63</v>
      </c>
      <c r="K1034" s="39">
        <v>141</v>
      </c>
      <c r="L1034" s="31">
        <v>8.8180112570356481</v>
      </c>
    </row>
    <row r="1035" spans="1:12" ht="15" customHeight="1" outlineLevel="1" x14ac:dyDescent="0.2">
      <c r="A1035" s="27" t="s">
        <v>1778</v>
      </c>
      <c r="B1035" s="28" t="s">
        <v>1779</v>
      </c>
      <c r="C1035" s="29">
        <v>7556</v>
      </c>
      <c r="D1035" s="38">
        <v>3140</v>
      </c>
      <c r="E1035" s="38">
        <v>2957</v>
      </c>
      <c r="F1035" s="38">
        <v>6097</v>
      </c>
      <c r="G1035" s="31">
        <v>80.69084171519323</v>
      </c>
      <c r="H1035" s="29">
        <v>501</v>
      </c>
      <c r="I1035" s="38">
        <v>86</v>
      </c>
      <c r="J1035" s="38">
        <v>66</v>
      </c>
      <c r="K1035" s="39">
        <v>152</v>
      </c>
      <c r="L1035" s="31">
        <v>30.339321357285431</v>
      </c>
    </row>
    <row r="1036" spans="1:12" ht="15" customHeight="1" collapsed="1" x14ac:dyDescent="0.2">
      <c r="A1036" s="14" t="s">
        <v>1780</v>
      </c>
      <c r="B1036" s="8" t="s">
        <v>1781</v>
      </c>
      <c r="C1036" s="9">
        <v>101678</v>
      </c>
      <c r="D1036" s="9">
        <v>26339</v>
      </c>
      <c r="E1036" s="9">
        <v>24642</v>
      </c>
      <c r="F1036" s="9">
        <v>50981</v>
      </c>
      <c r="G1036" s="25">
        <v>50.139656562874954</v>
      </c>
      <c r="H1036" s="9">
        <v>53013</v>
      </c>
      <c r="I1036" s="9">
        <v>5719</v>
      </c>
      <c r="J1036" s="9">
        <v>5183</v>
      </c>
      <c r="K1036" s="16">
        <v>10902</v>
      </c>
      <c r="L1036" s="25">
        <v>20.56476713259012</v>
      </c>
    </row>
    <row r="1037" spans="1:12" ht="15" customHeight="1" outlineLevel="1" x14ac:dyDescent="0.2">
      <c r="A1037" s="27" t="s">
        <v>1782</v>
      </c>
      <c r="B1037" s="28" t="s">
        <v>1783</v>
      </c>
      <c r="C1037" s="29">
        <v>10364</v>
      </c>
      <c r="D1037" s="29">
        <v>2716</v>
      </c>
      <c r="E1037" s="29">
        <v>2429</v>
      </c>
      <c r="F1037" s="29">
        <v>5145</v>
      </c>
      <c r="G1037" s="31">
        <v>49.642994982632189</v>
      </c>
      <c r="H1037" s="29">
        <v>5096</v>
      </c>
      <c r="I1037" s="29">
        <v>727</v>
      </c>
      <c r="J1037" s="29">
        <v>648</v>
      </c>
      <c r="K1037" s="36">
        <v>1375</v>
      </c>
      <c r="L1037" s="31">
        <v>26.981946624803765</v>
      </c>
    </row>
    <row r="1038" spans="1:12" ht="15" customHeight="1" outlineLevel="1" x14ac:dyDescent="0.2">
      <c r="A1038" s="17" t="s">
        <v>1784</v>
      </c>
      <c r="B1038" s="23" t="s">
        <v>1785</v>
      </c>
      <c r="C1038" s="35">
        <v>334</v>
      </c>
      <c r="D1038" s="19">
        <v>119</v>
      </c>
      <c r="E1038" s="19">
        <v>90</v>
      </c>
      <c r="F1038" s="20">
        <v>209</v>
      </c>
      <c r="G1038" s="21">
        <v>62.574850299401199</v>
      </c>
      <c r="H1038" s="35">
        <v>142</v>
      </c>
      <c r="I1038" s="19">
        <v>38</v>
      </c>
      <c r="J1038" s="19">
        <v>37</v>
      </c>
      <c r="K1038" s="22">
        <v>75</v>
      </c>
      <c r="L1038" s="21">
        <v>52.816901408450704</v>
      </c>
    </row>
    <row r="1039" spans="1:12" ht="15" customHeight="1" outlineLevel="1" x14ac:dyDescent="0.2">
      <c r="A1039" s="17" t="s">
        <v>1786</v>
      </c>
      <c r="B1039" s="23" t="s">
        <v>1787</v>
      </c>
      <c r="C1039" s="35">
        <v>312</v>
      </c>
      <c r="D1039" s="19">
        <v>94</v>
      </c>
      <c r="E1039" s="19">
        <v>78</v>
      </c>
      <c r="F1039" s="20">
        <v>172</v>
      </c>
      <c r="G1039" s="21">
        <v>55.128205128205131</v>
      </c>
      <c r="H1039" s="35">
        <v>101</v>
      </c>
      <c r="I1039" s="19">
        <v>18</v>
      </c>
      <c r="J1039" s="19">
        <v>17</v>
      </c>
      <c r="K1039" s="22">
        <v>35</v>
      </c>
      <c r="L1039" s="21">
        <v>34.653465346534652</v>
      </c>
    </row>
    <row r="1040" spans="1:12" ht="15" customHeight="1" outlineLevel="1" x14ac:dyDescent="0.2">
      <c r="A1040" s="17" t="s">
        <v>1788</v>
      </c>
      <c r="B1040" s="23" t="s">
        <v>1789</v>
      </c>
      <c r="C1040" s="35">
        <v>214</v>
      </c>
      <c r="D1040" s="19">
        <v>59</v>
      </c>
      <c r="E1040" s="19">
        <v>54</v>
      </c>
      <c r="F1040" s="20">
        <v>113</v>
      </c>
      <c r="G1040" s="21">
        <v>52.803738317757009</v>
      </c>
      <c r="H1040" s="35">
        <v>98</v>
      </c>
      <c r="I1040" s="19">
        <v>20</v>
      </c>
      <c r="J1040" s="19">
        <v>20</v>
      </c>
      <c r="K1040" s="22">
        <v>40</v>
      </c>
      <c r="L1040" s="21">
        <v>40.816326530612244</v>
      </c>
    </row>
    <row r="1041" spans="1:12" ht="15" customHeight="1" outlineLevel="1" x14ac:dyDescent="0.2">
      <c r="A1041" s="17" t="s">
        <v>1790</v>
      </c>
      <c r="B1041" s="23" t="s">
        <v>1791</v>
      </c>
      <c r="C1041" s="19">
        <v>1508</v>
      </c>
      <c r="D1041" s="19">
        <v>370</v>
      </c>
      <c r="E1041" s="19">
        <v>388</v>
      </c>
      <c r="F1041" s="20">
        <v>758</v>
      </c>
      <c r="G1041" s="21">
        <v>50.265251989389924</v>
      </c>
      <c r="H1041" s="35">
        <v>586</v>
      </c>
      <c r="I1041" s="19">
        <v>92</v>
      </c>
      <c r="J1041" s="19">
        <v>82</v>
      </c>
      <c r="K1041" s="22">
        <v>174</v>
      </c>
      <c r="L1041" s="21">
        <v>29.692832764505116</v>
      </c>
    </row>
    <row r="1042" spans="1:12" ht="15" customHeight="1" outlineLevel="1" x14ac:dyDescent="0.2">
      <c r="A1042" s="17" t="s">
        <v>1792</v>
      </c>
      <c r="B1042" s="23" t="s">
        <v>1793</v>
      </c>
      <c r="C1042" s="35">
        <v>563</v>
      </c>
      <c r="D1042" s="19">
        <v>138</v>
      </c>
      <c r="E1042" s="19">
        <v>155</v>
      </c>
      <c r="F1042" s="20">
        <v>293</v>
      </c>
      <c r="G1042" s="21">
        <v>52.042628774422738</v>
      </c>
      <c r="H1042" s="35">
        <v>262</v>
      </c>
      <c r="I1042" s="19">
        <v>25</v>
      </c>
      <c r="J1042" s="19">
        <v>43</v>
      </c>
      <c r="K1042" s="22">
        <v>68</v>
      </c>
      <c r="L1042" s="21">
        <v>25.954198473282442</v>
      </c>
    </row>
    <row r="1043" spans="1:12" ht="15" customHeight="1" outlineLevel="1" x14ac:dyDescent="0.2">
      <c r="A1043" s="17" t="s">
        <v>1794</v>
      </c>
      <c r="B1043" s="23" t="s">
        <v>44</v>
      </c>
      <c r="C1043" s="19">
        <v>1203</v>
      </c>
      <c r="D1043" s="19">
        <v>212</v>
      </c>
      <c r="E1043" s="19">
        <v>195</v>
      </c>
      <c r="F1043" s="20">
        <v>407</v>
      </c>
      <c r="G1043" s="21">
        <v>33.832086450540316</v>
      </c>
      <c r="H1043" s="35">
        <v>709</v>
      </c>
      <c r="I1043" s="19">
        <v>108</v>
      </c>
      <c r="J1043" s="19">
        <v>93</v>
      </c>
      <c r="K1043" s="22">
        <v>201</v>
      </c>
      <c r="L1043" s="21">
        <v>28.34978843441467</v>
      </c>
    </row>
    <row r="1044" spans="1:12" ht="15" customHeight="1" outlineLevel="1" x14ac:dyDescent="0.2">
      <c r="A1044" s="17" t="s">
        <v>1795</v>
      </c>
      <c r="B1044" s="23" t="s">
        <v>1796</v>
      </c>
      <c r="C1044" s="35">
        <v>326</v>
      </c>
      <c r="D1044" s="19">
        <v>90</v>
      </c>
      <c r="E1044" s="19">
        <v>72</v>
      </c>
      <c r="F1044" s="20">
        <v>162</v>
      </c>
      <c r="G1044" s="21">
        <v>49.693251533742334</v>
      </c>
      <c r="H1044" s="35">
        <v>158</v>
      </c>
      <c r="I1044" s="19">
        <v>26</v>
      </c>
      <c r="J1044" s="19">
        <v>30</v>
      </c>
      <c r="K1044" s="22">
        <v>56</v>
      </c>
      <c r="L1044" s="21">
        <v>35.443037974683541</v>
      </c>
    </row>
    <row r="1045" spans="1:12" ht="15" customHeight="1" outlineLevel="1" x14ac:dyDescent="0.2">
      <c r="A1045" s="17" t="s">
        <v>1797</v>
      </c>
      <c r="B1045" s="23" t="s">
        <v>1798</v>
      </c>
      <c r="C1045" s="35">
        <v>278</v>
      </c>
      <c r="D1045" s="19">
        <v>77</v>
      </c>
      <c r="E1045" s="19">
        <v>63</v>
      </c>
      <c r="F1045" s="20">
        <v>140</v>
      </c>
      <c r="G1045" s="21">
        <v>50.359712230215827</v>
      </c>
      <c r="H1045" s="35">
        <v>165</v>
      </c>
      <c r="I1045" s="19">
        <v>21</v>
      </c>
      <c r="J1045" s="19">
        <v>19</v>
      </c>
      <c r="K1045" s="22">
        <v>40</v>
      </c>
      <c r="L1045" s="21">
        <v>24.242424242424242</v>
      </c>
    </row>
    <row r="1046" spans="1:12" ht="15" customHeight="1" outlineLevel="1" x14ac:dyDescent="0.2">
      <c r="A1046" s="17" t="s">
        <v>1799</v>
      </c>
      <c r="B1046" s="23" t="s">
        <v>1800</v>
      </c>
      <c r="C1046" s="19">
        <v>1142</v>
      </c>
      <c r="D1046" s="19">
        <v>277</v>
      </c>
      <c r="E1046" s="19">
        <v>249</v>
      </c>
      <c r="F1046" s="20">
        <v>526</v>
      </c>
      <c r="G1046" s="21">
        <v>46.05954465849387</v>
      </c>
      <c r="H1046" s="35">
        <v>551</v>
      </c>
      <c r="I1046" s="19">
        <v>78</v>
      </c>
      <c r="J1046" s="19">
        <v>69</v>
      </c>
      <c r="K1046" s="22">
        <v>147</v>
      </c>
      <c r="L1046" s="21">
        <v>26.678765880217785</v>
      </c>
    </row>
    <row r="1047" spans="1:12" ht="15" customHeight="1" outlineLevel="1" x14ac:dyDescent="0.2">
      <c r="A1047" s="17" t="s">
        <v>1801</v>
      </c>
      <c r="B1047" s="23" t="s">
        <v>1802</v>
      </c>
      <c r="C1047" s="35">
        <v>132</v>
      </c>
      <c r="D1047" s="19">
        <v>48</v>
      </c>
      <c r="E1047" s="19">
        <v>55</v>
      </c>
      <c r="F1047" s="20">
        <v>103</v>
      </c>
      <c r="G1047" s="21">
        <v>78.030303030303031</v>
      </c>
      <c r="H1047" s="35">
        <v>38</v>
      </c>
      <c r="I1047" s="19">
        <v>4</v>
      </c>
      <c r="J1047" s="19">
        <v>1</v>
      </c>
      <c r="K1047" s="22">
        <v>5</v>
      </c>
      <c r="L1047" s="21">
        <v>13.157894736842104</v>
      </c>
    </row>
    <row r="1048" spans="1:12" ht="15" customHeight="1" outlineLevel="1" x14ac:dyDescent="0.2">
      <c r="A1048" s="17" t="s">
        <v>1803</v>
      </c>
      <c r="B1048" s="23" t="s">
        <v>1804</v>
      </c>
      <c r="C1048" s="35">
        <v>201</v>
      </c>
      <c r="D1048" s="19">
        <v>45</v>
      </c>
      <c r="E1048" s="19">
        <v>47</v>
      </c>
      <c r="F1048" s="20">
        <v>92</v>
      </c>
      <c r="G1048" s="21">
        <v>45.771144278606968</v>
      </c>
      <c r="H1048" s="35">
        <v>118</v>
      </c>
      <c r="I1048" s="19">
        <v>44</v>
      </c>
      <c r="J1048" s="19">
        <v>25</v>
      </c>
      <c r="K1048" s="22">
        <v>69</v>
      </c>
      <c r="L1048" s="21">
        <v>58.474576271186443</v>
      </c>
    </row>
    <row r="1049" spans="1:12" ht="15" customHeight="1" outlineLevel="1" x14ac:dyDescent="0.2">
      <c r="A1049" s="17" t="s">
        <v>1805</v>
      </c>
      <c r="B1049" s="23" t="s">
        <v>1806</v>
      </c>
      <c r="C1049" s="35">
        <v>276</v>
      </c>
      <c r="D1049" s="19">
        <v>89</v>
      </c>
      <c r="E1049" s="19">
        <v>80</v>
      </c>
      <c r="F1049" s="20">
        <v>169</v>
      </c>
      <c r="G1049" s="21">
        <v>61.231884057971023</v>
      </c>
      <c r="H1049" s="35">
        <v>86</v>
      </c>
      <c r="I1049" s="19">
        <v>0</v>
      </c>
      <c r="J1049" s="19">
        <v>0</v>
      </c>
      <c r="K1049" s="22">
        <v>0</v>
      </c>
      <c r="L1049" s="21">
        <v>0</v>
      </c>
    </row>
    <row r="1050" spans="1:12" ht="15" customHeight="1" outlineLevel="1" x14ac:dyDescent="0.2">
      <c r="A1050" s="17" t="s">
        <v>1807</v>
      </c>
      <c r="B1050" s="23" t="s">
        <v>1808</v>
      </c>
      <c r="C1050" s="35">
        <v>397</v>
      </c>
      <c r="D1050" s="19">
        <v>96</v>
      </c>
      <c r="E1050" s="19">
        <v>92</v>
      </c>
      <c r="F1050" s="20">
        <v>188</v>
      </c>
      <c r="G1050" s="21">
        <v>47.355163727959699</v>
      </c>
      <c r="H1050" s="35">
        <v>231</v>
      </c>
      <c r="I1050" s="19">
        <v>4</v>
      </c>
      <c r="J1050" s="19">
        <v>7</v>
      </c>
      <c r="K1050" s="22">
        <v>11</v>
      </c>
      <c r="L1050" s="21">
        <v>4.7619047619047619</v>
      </c>
    </row>
    <row r="1051" spans="1:12" ht="15" customHeight="1" outlineLevel="1" x14ac:dyDescent="0.2">
      <c r="A1051" s="17" t="s">
        <v>1809</v>
      </c>
      <c r="B1051" s="23" t="s">
        <v>1810</v>
      </c>
      <c r="C1051" s="35">
        <v>159</v>
      </c>
      <c r="D1051" s="19">
        <v>54</v>
      </c>
      <c r="E1051" s="19">
        <v>35</v>
      </c>
      <c r="F1051" s="20">
        <v>89</v>
      </c>
      <c r="G1051" s="21">
        <v>55.974842767295598</v>
      </c>
      <c r="H1051" s="35">
        <v>80</v>
      </c>
      <c r="I1051" s="19">
        <v>4</v>
      </c>
      <c r="J1051" s="19">
        <v>1</v>
      </c>
      <c r="K1051" s="22">
        <v>5</v>
      </c>
      <c r="L1051" s="21">
        <v>6.25</v>
      </c>
    </row>
    <row r="1052" spans="1:12" ht="15" customHeight="1" outlineLevel="1" x14ac:dyDescent="0.2">
      <c r="A1052" s="17" t="s">
        <v>1811</v>
      </c>
      <c r="B1052" s="23" t="s">
        <v>1812</v>
      </c>
      <c r="C1052" s="35">
        <v>377</v>
      </c>
      <c r="D1052" s="19">
        <v>124</v>
      </c>
      <c r="E1052" s="19">
        <v>96</v>
      </c>
      <c r="F1052" s="20">
        <v>220</v>
      </c>
      <c r="G1052" s="21">
        <v>58.355437665782496</v>
      </c>
      <c r="H1052" s="35">
        <v>260</v>
      </c>
      <c r="I1052" s="19">
        <v>39</v>
      </c>
      <c r="J1052" s="19">
        <v>38</v>
      </c>
      <c r="K1052" s="22">
        <v>77</v>
      </c>
      <c r="L1052" s="21">
        <v>29.615384615384617</v>
      </c>
    </row>
    <row r="1053" spans="1:12" ht="15" customHeight="1" outlineLevel="1" x14ac:dyDescent="0.2">
      <c r="A1053" s="17" t="s">
        <v>1813</v>
      </c>
      <c r="B1053" s="23" t="s">
        <v>1215</v>
      </c>
      <c r="C1053" s="35">
        <v>104</v>
      </c>
      <c r="D1053" s="19">
        <v>24</v>
      </c>
      <c r="E1053" s="19">
        <v>24</v>
      </c>
      <c r="F1053" s="20">
        <v>48</v>
      </c>
      <c r="G1053" s="21">
        <v>46.153846153846153</v>
      </c>
      <c r="H1053" s="35">
        <v>41</v>
      </c>
      <c r="I1053" s="19">
        <v>13</v>
      </c>
      <c r="J1053" s="19">
        <v>6</v>
      </c>
      <c r="K1053" s="22">
        <v>19</v>
      </c>
      <c r="L1053" s="21">
        <v>46.341463414634148</v>
      </c>
    </row>
    <row r="1054" spans="1:12" ht="15" customHeight="1" outlineLevel="1" x14ac:dyDescent="0.2">
      <c r="A1054" s="17" t="s">
        <v>1814</v>
      </c>
      <c r="B1054" s="23" t="s">
        <v>1815</v>
      </c>
      <c r="C1054" s="35">
        <v>811</v>
      </c>
      <c r="D1054" s="19">
        <v>198</v>
      </c>
      <c r="E1054" s="19">
        <v>157</v>
      </c>
      <c r="F1054" s="20">
        <v>355</v>
      </c>
      <c r="G1054" s="21">
        <v>43.773119605425407</v>
      </c>
      <c r="H1054" s="35">
        <v>465</v>
      </c>
      <c r="I1054" s="19">
        <v>86</v>
      </c>
      <c r="J1054" s="19">
        <v>72</v>
      </c>
      <c r="K1054" s="22">
        <v>158</v>
      </c>
      <c r="L1054" s="21">
        <v>33.978494623655912</v>
      </c>
    </row>
    <row r="1055" spans="1:12" ht="15" customHeight="1" outlineLevel="1" x14ac:dyDescent="0.2">
      <c r="A1055" s="17" t="s">
        <v>1816</v>
      </c>
      <c r="B1055" s="23" t="s">
        <v>1817</v>
      </c>
      <c r="C1055" s="35">
        <v>271</v>
      </c>
      <c r="D1055" s="19">
        <v>100</v>
      </c>
      <c r="E1055" s="19">
        <v>84</v>
      </c>
      <c r="F1055" s="20">
        <v>184</v>
      </c>
      <c r="G1055" s="21">
        <v>67.896678966789665</v>
      </c>
      <c r="H1055" s="35">
        <v>112</v>
      </c>
      <c r="I1055" s="19">
        <v>8</v>
      </c>
      <c r="J1055" s="19">
        <v>6</v>
      </c>
      <c r="K1055" s="22">
        <v>14</v>
      </c>
      <c r="L1055" s="21">
        <v>12.5</v>
      </c>
    </row>
    <row r="1056" spans="1:12" ht="15" customHeight="1" outlineLevel="1" x14ac:dyDescent="0.2">
      <c r="A1056" s="17" t="s">
        <v>1818</v>
      </c>
      <c r="B1056" s="23" t="s">
        <v>207</v>
      </c>
      <c r="C1056" s="35">
        <v>403</v>
      </c>
      <c r="D1056" s="19">
        <v>138</v>
      </c>
      <c r="E1056" s="19">
        <v>114</v>
      </c>
      <c r="F1056" s="20">
        <v>252</v>
      </c>
      <c r="G1056" s="21">
        <v>62.531017369727046</v>
      </c>
      <c r="H1056" s="35">
        <v>221</v>
      </c>
      <c r="I1056" s="19">
        <v>4</v>
      </c>
      <c r="J1056" s="19">
        <v>3</v>
      </c>
      <c r="K1056" s="22">
        <v>7</v>
      </c>
      <c r="L1056" s="21">
        <v>3.1674208144796379</v>
      </c>
    </row>
    <row r="1057" spans="1:12" ht="15" customHeight="1" outlineLevel="1" x14ac:dyDescent="0.2">
      <c r="A1057" s="17" t="s">
        <v>1819</v>
      </c>
      <c r="B1057" s="23" t="s">
        <v>1820</v>
      </c>
      <c r="C1057" s="35">
        <v>278</v>
      </c>
      <c r="D1057" s="19">
        <v>80</v>
      </c>
      <c r="E1057" s="19">
        <v>61</v>
      </c>
      <c r="F1057" s="20">
        <v>141</v>
      </c>
      <c r="G1057" s="21">
        <v>50.719424460431654</v>
      </c>
      <c r="H1057" s="35">
        <v>156</v>
      </c>
      <c r="I1057" s="19">
        <v>28</v>
      </c>
      <c r="J1057" s="19">
        <v>21</v>
      </c>
      <c r="K1057" s="22">
        <v>49</v>
      </c>
      <c r="L1057" s="21">
        <v>31.410256410256409</v>
      </c>
    </row>
    <row r="1058" spans="1:12" ht="15" customHeight="1" outlineLevel="1" x14ac:dyDescent="0.2">
      <c r="A1058" s="17" t="s">
        <v>1821</v>
      </c>
      <c r="B1058" s="23" t="s">
        <v>1822</v>
      </c>
      <c r="C1058" s="35">
        <v>350</v>
      </c>
      <c r="D1058" s="19">
        <v>88</v>
      </c>
      <c r="E1058" s="19">
        <v>89</v>
      </c>
      <c r="F1058" s="20">
        <v>177</v>
      </c>
      <c r="G1058" s="21">
        <v>50.571428571428569</v>
      </c>
      <c r="H1058" s="35">
        <v>188</v>
      </c>
      <c r="I1058" s="19">
        <v>26</v>
      </c>
      <c r="J1058" s="19">
        <v>21</v>
      </c>
      <c r="K1058" s="22">
        <v>47</v>
      </c>
      <c r="L1058" s="21">
        <v>25</v>
      </c>
    </row>
    <row r="1059" spans="1:12" ht="15" customHeight="1" outlineLevel="1" x14ac:dyDescent="0.2">
      <c r="A1059" s="17" t="s">
        <v>1823</v>
      </c>
      <c r="B1059" s="23" t="s">
        <v>1824</v>
      </c>
      <c r="C1059" s="35">
        <v>298</v>
      </c>
      <c r="D1059" s="19">
        <v>85</v>
      </c>
      <c r="E1059" s="19">
        <v>60</v>
      </c>
      <c r="F1059" s="20">
        <v>145</v>
      </c>
      <c r="G1059" s="21">
        <v>48.65771812080537</v>
      </c>
      <c r="H1059" s="35">
        <v>116</v>
      </c>
      <c r="I1059" s="19">
        <v>11</v>
      </c>
      <c r="J1059" s="19">
        <v>5</v>
      </c>
      <c r="K1059" s="22">
        <v>16</v>
      </c>
      <c r="L1059" s="21">
        <v>13.793103448275861</v>
      </c>
    </row>
    <row r="1060" spans="1:12" ht="15" customHeight="1" outlineLevel="1" x14ac:dyDescent="0.2">
      <c r="A1060" s="17" t="s">
        <v>1825</v>
      </c>
      <c r="B1060" s="23" t="s">
        <v>1826</v>
      </c>
      <c r="C1060" s="35">
        <v>427</v>
      </c>
      <c r="D1060" s="19">
        <v>111</v>
      </c>
      <c r="E1060" s="19">
        <v>91</v>
      </c>
      <c r="F1060" s="20">
        <v>202</v>
      </c>
      <c r="G1060" s="21">
        <v>47.306791569086656</v>
      </c>
      <c r="H1060" s="19">
        <v>212</v>
      </c>
      <c r="I1060" s="19">
        <v>30</v>
      </c>
      <c r="J1060" s="19">
        <v>32</v>
      </c>
      <c r="K1060" s="22">
        <v>62</v>
      </c>
      <c r="L1060" s="21">
        <v>29.245283018867923</v>
      </c>
    </row>
    <row r="1061" spans="1:12" ht="15" customHeight="1" outlineLevel="1" x14ac:dyDescent="0.2">
      <c r="A1061" s="27" t="s">
        <v>1827</v>
      </c>
      <c r="B1061" s="28" t="s">
        <v>1828</v>
      </c>
      <c r="C1061" s="29">
        <v>34367</v>
      </c>
      <c r="D1061" s="29">
        <v>8174</v>
      </c>
      <c r="E1061" s="29">
        <v>7784</v>
      </c>
      <c r="F1061" s="29">
        <v>15958</v>
      </c>
      <c r="G1061" s="31">
        <v>46.43407920388745</v>
      </c>
      <c r="H1061" s="29">
        <v>18158</v>
      </c>
      <c r="I1061" s="29">
        <v>2165</v>
      </c>
      <c r="J1061" s="29">
        <v>1903</v>
      </c>
      <c r="K1061" s="36">
        <v>4068</v>
      </c>
      <c r="L1061" s="31">
        <v>22.403348386386167</v>
      </c>
    </row>
    <row r="1062" spans="1:12" ht="15" customHeight="1" outlineLevel="1" x14ac:dyDescent="0.2">
      <c r="A1062" s="17" t="s">
        <v>1829</v>
      </c>
      <c r="B1062" s="23" t="s">
        <v>1830</v>
      </c>
      <c r="C1062" s="19">
        <v>1278</v>
      </c>
      <c r="D1062" s="19">
        <v>266</v>
      </c>
      <c r="E1062" s="19">
        <v>264</v>
      </c>
      <c r="F1062" s="20">
        <v>530</v>
      </c>
      <c r="G1062" s="21">
        <v>41.471048513302037</v>
      </c>
      <c r="H1062" s="35">
        <v>751</v>
      </c>
      <c r="I1062" s="19">
        <v>56</v>
      </c>
      <c r="J1062" s="19">
        <v>52</v>
      </c>
      <c r="K1062" s="22">
        <v>108</v>
      </c>
      <c r="L1062" s="21">
        <v>14.380825565912117</v>
      </c>
    </row>
    <row r="1063" spans="1:12" ht="15" customHeight="1" outlineLevel="1" x14ac:dyDescent="0.2">
      <c r="A1063" s="17" t="s">
        <v>1831</v>
      </c>
      <c r="B1063" s="23" t="s">
        <v>1832</v>
      </c>
      <c r="C1063" s="19">
        <v>1303</v>
      </c>
      <c r="D1063" s="19">
        <v>332</v>
      </c>
      <c r="E1063" s="19">
        <v>364</v>
      </c>
      <c r="F1063" s="20">
        <v>696</v>
      </c>
      <c r="G1063" s="21">
        <v>53.415195702225638</v>
      </c>
      <c r="H1063" s="35">
        <v>502</v>
      </c>
      <c r="I1063" s="19">
        <v>112</v>
      </c>
      <c r="J1063" s="19">
        <v>98</v>
      </c>
      <c r="K1063" s="22">
        <v>210</v>
      </c>
      <c r="L1063" s="21">
        <v>41.832669322709165</v>
      </c>
    </row>
    <row r="1064" spans="1:12" ht="15" customHeight="1" outlineLevel="1" x14ac:dyDescent="0.2">
      <c r="A1064" s="17" t="s">
        <v>1833</v>
      </c>
      <c r="B1064" s="23" t="s">
        <v>1834</v>
      </c>
      <c r="C1064" s="19">
        <v>1179</v>
      </c>
      <c r="D1064" s="19">
        <v>229</v>
      </c>
      <c r="E1064" s="19">
        <v>223</v>
      </c>
      <c r="F1064" s="20">
        <v>452</v>
      </c>
      <c r="G1064" s="21">
        <v>38.33757421543681</v>
      </c>
      <c r="H1064" s="35">
        <v>586</v>
      </c>
      <c r="I1064" s="19">
        <v>195</v>
      </c>
      <c r="J1064" s="19">
        <v>210</v>
      </c>
      <c r="K1064" s="22">
        <v>405</v>
      </c>
      <c r="L1064" s="21">
        <v>69.112627986348116</v>
      </c>
    </row>
    <row r="1065" spans="1:12" ht="15" customHeight="1" outlineLevel="1" x14ac:dyDescent="0.2">
      <c r="A1065" s="17" t="s">
        <v>1835</v>
      </c>
      <c r="B1065" s="23" t="s">
        <v>1836</v>
      </c>
      <c r="C1065" s="35">
        <v>644</v>
      </c>
      <c r="D1065" s="19">
        <v>184</v>
      </c>
      <c r="E1065" s="19">
        <v>164</v>
      </c>
      <c r="F1065" s="20">
        <v>348</v>
      </c>
      <c r="G1065" s="21">
        <v>54.037267080745345</v>
      </c>
      <c r="H1065" s="35">
        <v>379</v>
      </c>
      <c r="I1065" s="19">
        <v>46</v>
      </c>
      <c r="J1065" s="19">
        <v>35</v>
      </c>
      <c r="K1065" s="22">
        <v>81</v>
      </c>
      <c r="L1065" s="21">
        <v>21.372031662269126</v>
      </c>
    </row>
    <row r="1066" spans="1:12" ht="15" customHeight="1" outlineLevel="1" x14ac:dyDescent="0.2">
      <c r="A1066" s="17" t="s">
        <v>1837</v>
      </c>
      <c r="B1066" s="23" t="s">
        <v>1838</v>
      </c>
      <c r="C1066" s="35">
        <v>724</v>
      </c>
      <c r="D1066" s="19">
        <v>219</v>
      </c>
      <c r="E1066" s="19">
        <v>209</v>
      </c>
      <c r="F1066" s="20">
        <v>428</v>
      </c>
      <c r="G1066" s="21">
        <v>59.11602209944752</v>
      </c>
      <c r="H1066" s="35">
        <v>280</v>
      </c>
      <c r="I1066" s="19">
        <v>39</v>
      </c>
      <c r="J1066" s="19">
        <v>31</v>
      </c>
      <c r="K1066" s="22">
        <v>70</v>
      </c>
      <c r="L1066" s="21">
        <v>25</v>
      </c>
    </row>
    <row r="1067" spans="1:12" ht="15" customHeight="1" outlineLevel="1" x14ac:dyDescent="0.2">
      <c r="A1067" s="17" t="s">
        <v>1839</v>
      </c>
      <c r="B1067" s="23" t="s">
        <v>1231</v>
      </c>
      <c r="C1067" s="35">
        <v>926</v>
      </c>
      <c r="D1067" s="19">
        <v>210</v>
      </c>
      <c r="E1067" s="19">
        <v>196</v>
      </c>
      <c r="F1067" s="20">
        <v>406</v>
      </c>
      <c r="G1067" s="21">
        <v>43.844492440604753</v>
      </c>
      <c r="H1067" s="35">
        <v>668</v>
      </c>
      <c r="I1067" s="19">
        <v>66</v>
      </c>
      <c r="J1067" s="19">
        <v>65</v>
      </c>
      <c r="K1067" s="22">
        <v>131</v>
      </c>
      <c r="L1067" s="21">
        <v>19.610778443113773</v>
      </c>
    </row>
    <row r="1068" spans="1:12" ht="15" customHeight="1" outlineLevel="1" x14ac:dyDescent="0.2">
      <c r="A1068" s="17" t="s">
        <v>1840</v>
      </c>
      <c r="B1068" s="23" t="s">
        <v>1841</v>
      </c>
      <c r="C1068" s="19">
        <v>2223</v>
      </c>
      <c r="D1068" s="19">
        <v>642</v>
      </c>
      <c r="E1068" s="19">
        <v>635</v>
      </c>
      <c r="F1068" s="20">
        <v>1277</v>
      </c>
      <c r="G1068" s="21">
        <v>57.444894286999549</v>
      </c>
      <c r="H1068" s="35">
        <v>927</v>
      </c>
      <c r="I1068" s="19">
        <v>78</v>
      </c>
      <c r="J1068" s="19">
        <v>60</v>
      </c>
      <c r="K1068" s="22">
        <v>138</v>
      </c>
      <c r="L1068" s="21">
        <v>14.886731391585762</v>
      </c>
    </row>
    <row r="1069" spans="1:12" ht="15" customHeight="1" outlineLevel="1" x14ac:dyDescent="0.2">
      <c r="A1069" s="17" t="s">
        <v>1842</v>
      </c>
      <c r="B1069" s="23" t="s">
        <v>1843</v>
      </c>
      <c r="C1069" s="19">
        <v>1223</v>
      </c>
      <c r="D1069" s="19">
        <v>335</v>
      </c>
      <c r="E1069" s="19">
        <v>306</v>
      </c>
      <c r="F1069" s="20">
        <v>641</v>
      </c>
      <c r="G1069" s="21">
        <v>52.412101390024532</v>
      </c>
      <c r="H1069" s="35">
        <v>604</v>
      </c>
      <c r="I1069" s="19">
        <v>91</v>
      </c>
      <c r="J1069" s="19">
        <v>103</v>
      </c>
      <c r="K1069" s="22">
        <v>194</v>
      </c>
      <c r="L1069" s="21">
        <v>32.119205298013242</v>
      </c>
    </row>
    <row r="1070" spans="1:12" ht="15" customHeight="1" outlineLevel="1" x14ac:dyDescent="0.2">
      <c r="A1070" s="17" t="s">
        <v>1844</v>
      </c>
      <c r="B1070" s="23" t="s">
        <v>1845</v>
      </c>
      <c r="C1070" s="35">
        <v>557</v>
      </c>
      <c r="D1070" s="19">
        <v>152</v>
      </c>
      <c r="E1070" s="19">
        <v>118</v>
      </c>
      <c r="F1070" s="20">
        <v>270</v>
      </c>
      <c r="G1070" s="21">
        <v>48.473967684021545</v>
      </c>
      <c r="H1070" s="35">
        <v>242</v>
      </c>
      <c r="I1070" s="19">
        <v>38</v>
      </c>
      <c r="J1070" s="19">
        <v>31</v>
      </c>
      <c r="K1070" s="22">
        <v>69</v>
      </c>
      <c r="L1070" s="21">
        <v>28.512396694214875</v>
      </c>
    </row>
    <row r="1071" spans="1:12" ht="15" customHeight="1" outlineLevel="1" x14ac:dyDescent="0.2">
      <c r="A1071" s="17" t="s">
        <v>1846</v>
      </c>
      <c r="B1071" s="23" t="s">
        <v>1847</v>
      </c>
      <c r="C1071" s="35">
        <v>898</v>
      </c>
      <c r="D1071" s="19">
        <v>170</v>
      </c>
      <c r="E1071" s="19">
        <v>177</v>
      </c>
      <c r="F1071" s="20">
        <v>347</v>
      </c>
      <c r="G1071" s="21">
        <v>38.641425389755014</v>
      </c>
      <c r="H1071" s="35">
        <v>520</v>
      </c>
      <c r="I1071" s="19">
        <v>61</v>
      </c>
      <c r="J1071" s="19">
        <v>46</v>
      </c>
      <c r="K1071" s="22">
        <v>107</v>
      </c>
      <c r="L1071" s="21">
        <v>20.576923076923077</v>
      </c>
    </row>
    <row r="1072" spans="1:12" ht="15" customHeight="1" outlineLevel="1" x14ac:dyDescent="0.2">
      <c r="A1072" s="17" t="s">
        <v>1848</v>
      </c>
      <c r="B1072" s="23" t="s">
        <v>1849</v>
      </c>
      <c r="C1072" s="19">
        <v>1179</v>
      </c>
      <c r="D1072" s="19">
        <v>283</v>
      </c>
      <c r="E1072" s="19">
        <v>313</v>
      </c>
      <c r="F1072" s="20">
        <v>596</v>
      </c>
      <c r="G1072" s="21">
        <v>50.551314673452076</v>
      </c>
      <c r="H1072" s="35">
        <v>506</v>
      </c>
      <c r="I1072" s="19">
        <v>19</v>
      </c>
      <c r="J1072" s="19">
        <v>19</v>
      </c>
      <c r="K1072" s="22">
        <v>38</v>
      </c>
      <c r="L1072" s="21">
        <v>7.5098814229249005</v>
      </c>
    </row>
    <row r="1073" spans="1:12" ht="15" customHeight="1" outlineLevel="1" x14ac:dyDescent="0.2">
      <c r="A1073" s="17" t="s">
        <v>1850</v>
      </c>
      <c r="B1073" s="23" t="s">
        <v>1851</v>
      </c>
      <c r="C1073" s="35">
        <v>770</v>
      </c>
      <c r="D1073" s="19">
        <v>169</v>
      </c>
      <c r="E1073" s="19">
        <v>117</v>
      </c>
      <c r="F1073" s="20">
        <v>286</v>
      </c>
      <c r="G1073" s="21">
        <v>37.142857142857146</v>
      </c>
      <c r="H1073" s="35">
        <v>489</v>
      </c>
      <c r="I1073" s="19">
        <v>79</v>
      </c>
      <c r="J1073" s="19">
        <v>69</v>
      </c>
      <c r="K1073" s="22">
        <v>148</v>
      </c>
      <c r="L1073" s="21">
        <v>30.265848670756647</v>
      </c>
    </row>
    <row r="1074" spans="1:12" ht="15" customHeight="1" outlineLevel="1" x14ac:dyDescent="0.2">
      <c r="A1074" s="17" t="s">
        <v>1852</v>
      </c>
      <c r="B1074" s="23" t="s">
        <v>1853</v>
      </c>
      <c r="C1074" s="19">
        <v>1063</v>
      </c>
      <c r="D1074" s="19">
        <v>259</v>
      </c>
      <c r="E1074" s="19">
        <v>267</v>
      </c>
      <c r="F1074" s="20">
        <v>526</v>
      </c>
      <c r="G1074" s="21">
        <v>49.482596425211668</v>
      </c>
      <c r="H1074" s="35">
        <v>522</v>
      </c>
      <c r="I1074" s="19">
        <v>52</v>
      </c>
      <c r="J1074" s="19">
        <v>44</v>
      </c>
      <c r="K1074" s="22">
        <v>96</v>
      </c>
      <c r="L1074" s="21">
        <v>18.390804597701148</v>
      </c>
    </row>
    <row r="1075" spans="1:12" ht="15" customHeight="1" outlineLevel="1" x14ac:dyDescent="0.2">
      <c r="A1075" s="17" t="s">
        <v>1854</v>
      </c>
      <c r="B1075" s="23" t="s">
        <v>1855</v>
      </c>
      <c r="C1075" s="19">
        <v>1403</v>
      </c>
      <c r="D1075" s="19">
        <v>307</v>
      </c>
      <c r="E1075" s="19">
        <v>293</v>
      </c>
      <c r="F1075" s="20">
        <v>600</v>
      </c>
      <c r="G1075" s="21">
        <v>42.765502494654314</v>
      </c>
      <c r="H1075" s="35">
        <v>759</v>
      </c>
      <c r="I1075" s="19">
        <v>61</v>
      </c>
      <c r="J1075" s="19">
        <v>55</v>
      </c>
      <c r="K1075" s="22">
        <v>116</v>
      </c>
      <c r="L1075" s="21">
        <v>15.2832674571805</v>
      </c>
    </row>
    <row r="1076" spans="1:12" ht="15" customHeight="1" outlineLevel="1" x14ac:dyDescent="0.2">
      <c r="A1076" s="17" t="s">
        <v>1856</v>
      </c>
      <c r="B1076" s="23" t="s">
        <v>1857</v>
      </c>
      <c r="C1076" s="35">
        <v>388</v>
      </c>
      <c r="D1076" s="19">
        <v>106</v>
      </c>
      <c r="E1076" s="19">
        <v>77</v>
      </c>
      <c r="F1076" s="20">
        <v>183</v>
      </c>
      <c r="G1076" s="21">
        <v>47.164948453608247</v>
      </c>
      <c r="H1076" s="35">
        <v>156</v>
      </c>
      <c r="I1076" s="19">
        <v>4</v>
      </c>
      <c r="J1076" s="19">
        <v>3</v>
      </c>
      <c r="K1076" s="22">
        <v>7</v>
      </c>
      <c r="L1076" s="21">
        <v>4.4871794871794872</v>
      </c>
    </row>
    <row r="1077" spans="1:12" ht="15" customHeight="1" outlineLevel="1" x14ac:dyDescent="0.2">
      <c r="A1077" s="17" t="s">
        <v>1858</v>
      </c>
      <c r="B1077" s="23" t="s">
        <v>1859</v>
      </c>
      <c r="C1077" s="35">
        <v>395</v>
      </c>
      <c r="D1077" s="19">
        <v>91</v>
      </c>
      <c r="E1077" s="19">
        <v>74</v>
      </c>
      <c r="F1077" s="20">
        <v>165</v>
      </c>
      <c r="G1077" s="21">
        <v>41.77215189873418</v>
      </c>
      <c r="H1077" s="35">
        <v>205</v>
      </c>
      <c r="I1077" s="19">
        <v>47</v>
      </c>
      <c r="J1077" s="19">
        <v>43</v>
      </c>
      <c r="K1077" s="22">
        <v>90</v>
      </c>
      <c r="L1077" s="21">
        <v>43.902439024390247</v>
      </c>
    </row>
    <row r="1078" spans="1:12" ht="15" customHeight="1" outlineLevel="1" x14ac:dyDescent="0.2">
      <c r="A1078" s="17" t="s">
        <v>1860</v>
      </c>
      <c r="B1078" s="23" t="s">
        <v>1861</v>
      </c>
      <c r="C1078" s="19">
        <v>1040</v>
      </c>
      <c r="D1078" s="19">
        <v>194</v>
      </c>
      <c r="E1078" s="19">
        <v>147</v>
      </c>
      <c r="F1078" s="20">
        <v>341</v>
      </c>
      <c r="G1078" s="21">
        <v>32.78846153846154</v>
      </c>
      <c r="H1078" s="35">
        <v>555</v>
      </c>
      <c r="I1078" s="19">
        <v>55</v>
      </c>
      <c r="J1078" s="19">
        <v>42</v>
      </c>
      <c r="K1078" s="22">
        <v>97</v>
      </c>
      <c r="L1078" s="21">
        <v>17.477477477477478</v>
      </c>
    </row>
    <row r="1079" spans="1:12" ht="15" customHeight="1" outlineLevel="1" x14ac:dyDescent="0.2">
      <c r="A1079" s="17" t="s">
        <v>1862</v>
      </c>
      <c r="B1079" s="23" t="s">
        <v>1863</v>
      </c>
      <c r="C1079" s="35">
        <v>997</v>
      </c>
      <c r="D1079" s="19">
        <v>213</v>
      </c>
      <c r="E1079" s="19">
        <v>233</v>
      </c>
      <c r="F1079" s="20">
        <v>446</v>
      </c>
      <c r="G1079" s="21">
        <v>44.73420260782347</v>
      </c>
      <c r="H1079" s="35">
        <v>431</v>
      </c>
      <c r="I1079" s="19">
        <v>110</v>
      </c>
      <c r="J1079" s="19">
        <v>91</v>
      </c>
      <c r="K1079" s="22">
        <v>201</v>
      </c>
      <c r="L1079" s="21">
        <v>46.635730858468676</v>
      </c>
    </row>
    <row r="1080" spans="1:12" ht="15" customHeight="1" outlineLevel="1" x14ac:dyDescent="0.2">
      <c r="A1080" s="17" t="s">
        <v>1864</v>
      </c>
      <c r="B1080" s="23" t="s">
        <v>1865</v>
      </c>
      <c r="C1080" s="35">
        <v>546</v>
      </c>
      <c r="D1080" s="19">
        <v>160</v>
      </c>
      <c r="E1080" s="19">
        <v>133</v>
      </c>
      <c r="F1080" s="20">
        <v>293</v>
      </c>
      <c r="G1080" s="21">
        <v>53.663003663003664</v>
      </c>
      <c r="H1080" s="35">
        <v>247</v>
      </c>
      <c r="I1080" s="19">
        <v>7</v>
      </c>
      <c r="J1080" s="19">
        <v>13</v>
      </c>
      <c r="K1080" s="22">
        <v>20</v>
      </c>
      <c r="L1080" s="21">
        <v>8.097165991902834</v>
      </c>
    </row>
    <row r="1081" spans="1:12" ht="15" customHeight="1" outlineLevel="1" x14ac:dyDescent="0.2">
      <c r="A1081" s="17" t="s">
        <v>1866</v>
      </c>
      <c r="B1081" s="23" t="s">
        <v>1867</v>
      </c>
      <c r="C1081" s="35">
        <v>297</v>
      </c>
      <c r="D1081" s="19">
        <v>120</v>
      </c>
      <c r="E1081" s="19">
        <v>100</v>
      </c>
      <c r="F1081" s="20">
        <v>220</v>
      </c>
      <c r="G1081" s="21">
        <v>74.074074074074076</v>
      </c>
      <c r="H1081" s="35">
        <v>163</v>
      </c>
      <c r="I1081" s="19">
        <v>13</v>
      </c>
      <c r="J1081" s="19">
        <v>12</v>
      </c>
      <c r="K1081" s="22">
        <v>25</v>
      </c>
      <c r="L1081" s="21">
        <v>15.337423312883436</v>
      </c>
    </row>
    <row r="1082" spans="1:12" ht="15" customHeight="1" outlineLevel="1" x14ac:dyDescent="0.2">
      <c r="A1082" s="17" t="s">
        <v>1868</v>
      </c>
      <c r="B1082" s="23" t="s">
        <v>1869</v>
      </c>
      <c r="C1082" s="19">
        <v>1563</v>
      </c>
      <c r="D1082" s="19">
        <v>358</v>
      </c>
      <c r="E1082" s="19">
        <v>372</v>
      </c>
      <c r="F1082" s="20">
        <v>730</v>
      </c>
      <c r="G1082" s="21">
        <v>46.705054382597567</v>
      </c>
      <c r="H1082" s="35">
        <v>975</v>
      </c>
      <c r="I1082" s="19">
        <v>117</v>
      </c>
      <c r="J1082" s="19">
        <v>89</v>
      </c>
      <c r="K1082" s="22">
        <v>206</v>
      </c>
      <c r="L1082" s="21">
        <v>21.128205128205128</v>
      </c>
    </row>
    <row r="1083" spans="1:12" ht="15" customHeight="1" outlineLevel="1" x14ac:dyDescent="0.2">
      <c r="A1083" s="17" t="s">
        <v>1870</v>
      </c>
      <c r="B1083" s="23" t="s">
        <v>45</v>
      </c>
      <c r="C1083" s="35">
        <v>351</v>
      </c>
      <c r="D1083" s="19">
        <v>90</v>
      </c>
      <c r="E1083" s="19">
        <v>73</v>
      </c>
      <c r="F1083" s="20">
        <v>163</v>
      </c>
      <c r="G1083" s="21">
        <v>46.438746438746435</v>
      </c>
      <c r="H1083" s="35">
        <v>200</v>
      </c>
      <c r="I1083" s="19">
        <v>17</v>
      </c>
      <c r="J1083" s="19">
        <v>18</v>
      </c>
      <c r="K1083" s="22">
        <v>35</v>
      </c>
      <c r="L1083" s="21">
        <v>17.5</v>
      </c>
    </row>
    <row r="1084" spans="1:12" ht="15" customHeight="1" outlineLevel="1" x14ac:dyDescent="0.2">
      <c r="A1084" s="17" t="s">
        <v>1871</v>
      </c>
      <c r="B1084" s="23" t="s">
        <v>1828</v>
      </c>
      <c r="C1084" s="19">
        <v>1029</v>
      </c>
      <c r="D1084" s="19">
        <v>312</v>
      </c>
      <c r="E1084" s="19">
        <v>274</v>
      </c>
      <c r="F1084" s="20">
        <v>586</v>
      </c>
      <c r="G1084" s="21">
        <v>56.948493683187564</v>
      </c>
      <c r="H1084" s="35">
        <v>388</v>
      </c>
      <c r="I1084" s="19">
        <v>22</v>
      </c>
      <c r="J1084" s="19">
        <v>2</v>
      </c>
      <c r="K1084" s="22">
        <v>24</v>
      </c>
      <c r="L1084" s="21">
        <v>6.1855670103092786</v>
      </c>
    </row>
    <row r="1085" spans="1:12" ht="15" customHeight="1" outlineLevel="1" x14ac:dyDescent="0.2">
      <c r="A1085" s="17" t="s">
        <v>1872</v>
      </c>
      <c r="B1085" s="23" t="s">
        <v>1873</v>
      </c>
      <c r="C1085" s="35">
        <v>455</v>
      </c>
      <c r="D1085" s="19">
        <v>106</v>
      </c>
      <c r="E1085" s="19">
        <v>111</v>
      </c>
      <c r="F1085" s="20">
        <v>217</v>
      </c>
      <c r="G1085" s="21">
        <v>47.692307692307693</v>
      </c>
      <c r="H1085" s="35">
        <v>215</v>
      </c>
      <c r="I1085" s="19">
        <v>41</v>
      </c>
      <c r="J1085" s="19">
        <v>30</v>
      </c>
      <c r="K1085" s="22">
        <v>71</v>
      </c>
      <c r="L1085" s="21">
        <v>33.02325581395349</v>
      </c>
    </row>
    <row r="1086" spans="1:12" ht="15" customHeight="1" outlineLevel="1" x14ac:dyDescent="0.2">
      <c r="A1086" s="17" t="s">
        <v>1874</v>
      </c>
      <c r="B1086" s="23" t="s">
        <v>1875</v>
      </c>
      <c r="C1086" s="35">
        <v>589</v>
      </c>
      <c r="D1086" s="19">
        <v>116</v>
      </c>
      <c r="E1086" s="19">
        <v>107</v>
      </c>
      <c r="F1086" s="20">
        <v>223</v>
      </c>
      <c r="G1086" s="21">
        <v>37.860780984719867</v>
      </c>
      <c r="H1086" s="35">
        <v>419</v>
      </c>
      <c r="I1086" s="19">
        <v>36</v>
      </c>
      <c r="J1086" s="19">
        <v>36</v>
      </c>
      <c r="K1086" s="22">
        <v>72</v>
      </c>
      <c r="L1086" s="21">
        <v>17.183770883054891</v>
      </c>
    </row>
    <row r="1087" spans="1:12" ht="15" customHeight="1" outlineLevel="1" x14ac:dyDescent="0.2">
      <c r="A1087" s="17" t="s">
        <v>1876</v>
      </c>
      <c r="B1087" s="23" t="s">
        <v>1877</v>
      </c>
      <c r="C1087" s="35">
        <v>374</v>
      </c>
      <c r="D1087" s="19">
        <v>128</v>
      </c>
      <c r="E1087" s="19">
        <v>120</v>
      </c>
      <c r="F1087" s="20">
        <v>248</v>
      </c>
      <c r="G1087" s="21">
        <v>66.310160427807489</v>
      </c>
      <c r="H1087" s="35">
        <v>142</v>
      </c>
      <c r="I1087" s="19">
        <v>23</v>
      </c>
      <c r="J1087" s="19">
        <v>16</v>
      </c>
      <c r="K1087" s="22">
        <v>39</v>
      </c>
      <c r="L1087" s="21">
        <v>27.464788732394368</v>
      </c>
    </row>
    <row r="1088" spans="1:12" ht="15" customHeight="1" outlineLevel="1" x14ac:dyDescent="0.2">
      <c r="A1088" s="17" t="s">
        <v>1878</v>
      </c>
      <c r="B1088" s="23" t="s">
        <v>1879</v>
      </c>
      <c r="C1088" s="35">
        <v>629</v>
      </c>
      <c r="D1088" s="19">
        <v>156</v>
      </c>
      <c r="E1088" s="19">
        <v>152</v>
      </c>
      <c r="F1088" s="20">
        <v>308</v>
      </c>
      <c r="G1088" s="21">
        <v>48.966613672496024</v>
      </c>
      <c r="H1088" s="35">
        <v>291</v>
      </c>
      <c r="I1088" s="19">
        <v>7</v>
      </c>
      <c r="J1088" s="19">
        <v>3</v>
      </c>
      <c r="K1088" s="22">
        <v>10</v>
      </c>
      <c r="L1088" s="21">
        <v>3.4364261168384882</v>
      </c>
    </row>
    <row r="1089" spans="1:12" ht="15" customHeight="1" outlineLevel="1" x14ac:dyDescent="0.2">
      <c r="A1089" s="17" t="s">
        <v>1880</v>
      </c>
      <c r="B1089" s="23" t="s">
        <v>1881</v>
      </c>
      <c r="C1089" s="35">
        <v>436</v>
      </c>
      <c r="D1089" s="19">
        <v>140</v>
      </c>
      <c r="E1089" s="19">
        <v>115</v>
      </c>
      <c r="F1089" s="20">
        <v>255</v>
      </c>
      <c r="G1089" s="21">
        <v>58.486238532110093</v>
      </c>
      <c r="H1089" s="35">
        <v>184</v>
      </c>
      <c r="I1089" s="19">
        <v>0</v>
      </c>
      <c r="J1089" s="19">
        <v>0</v>
      </c>
      <c r="K1089" s="22">
        <v>0</v>
      </c>
      <c r="L1089" s="21">
        <v>0</v>
      </c>
    </row>
    <row r="1090" spans="1:12" ht="15" customHeight="1" outlineLevel="1" x14ac:dyDescent="0.2">
      <c r="A1090" s="17" t="s">
        <v>1882</v>
      </c>
      <c r="B1090" s="23" t="s">
        <v>1883</v>
      </c>
      <c r="C1090" s="35">
        <v>718</v>
      </c>
      <c r="D1090" s="19">
        <v>178</v>
      </c>
      <c r="E1090" s="19">
        <v>145</v>
      </c>
      <c r="F1090" s="20">
        <v>323</v>
      </c>
      <c r="G1090" s="21">
        <v>44.986072423398326</v>
      </c>
      <c r="H1090" s="19">
        <v>511</v>
      </c>
      <c r="I1090" s="19">
        <v>54</v>
      </c>
      <c r="J1090" s="19">
        <v>50</v>
      </c>
      <c r="K1090" s="22">
        <v>104</v>
      </c>
      <c r="L1090" s="21">
        <v>20.352250489236788</v>
      </c>
    </row>
    <row r="1091" spans="1:12" ht="15" customHeight="1" outlineLevel="1" x14ac:dyDescent="0.2">
      <c r="A1091" s="17" t="s">
        <v>1884</v>
      </c>
      <c r="B1091" s="23" t="s">
        <v>1885</v>
      </c>
      <c r="C1091" s="19">
        <v>1947</v>
      </c>
      <c r="D1091" s="19">
        <v>358</v>
      </c>
      <c r="E1091" s="19">
        <v>377</v>
      </c>
      <c r="F1091" s="20">
        <v>735</v>
      </c>
      <c r="G1091" s="21">
        <v>37.750385208012325</v>
      </c>
      <c r="H1091" s="19">
        <v>1124</v>
      </c>
      <c r="I1091" s="19">
        <v>105</v>
      </c>
      <c r="J1091" s="19">
        <v>81</v>
      </c>
      <c r="K1091" s="22">
        <v>186</v>
      </c>
      <c r="L1091" s="21">
        <v>16.548042704626333</v>
      </c>
    </row>
    <row r="1092" spans="1:12" ht="15" customHeight="1" outlineLevel="1" x14ac:dyDescent="0.2">
      <c r="A1092" s="17" t="s">
        <v>1886</v>
      </c>
      <c r="B1092" s="23" t="s">
        <v>1887</v>
      </c>
      <c r="C1092" s="19">
        <v>1138</v>
      </c>
      <c r="D1092" s="19">
        <v>191</v>
      </c>
      <c r="E1092" s="19">
        <v>195</v>
      </c>
      <c r="F1092" s="20">
        <v>386</v>
      </c>
      <c r="G1092" s="21">
        <v>33.919156414762739</v>
      </c>
      <c r="H1092" s="35">
        <v>677</v>
      </c>
      <c r="I1092" s="19">
        <v>82</v>
      </c>
      <c r="J1092" s="19">
        <v>78</v>
      </c>
      <c r="K1092" s="22">
        <v>160</v>
      </c>
      <c r="L1092" s="21">
        <v>23.633677991137368</v>
      </c>
    </row>
    <row r="1093" spans="1:12" ht="15" customHeight="1" outlineLevel="1" x14ac:dyDescent="0.2">
      <c r="A1093" s="17" t="s">
        <v>1888</v>
      </c>
      <c r="B1093" s="23" t="s">
        <v>1889</v>
      </c>
      <c r="C1093" s="35">
        <v>408</v>
      </c>
      <c r="D1093" s="19">
        <v>98</v>
      </c>
      <c r="E1093" s="19">
        <v>105</v>
      </c>
      <c r="F1093" s="20">
        <v>203</v>
      </c>
      <c r="G1093" s="21">
        <v>49.754901960784316</v>
      </c>
      <c r="H1093" s="35">
        <v>156</v>
      </c>
      <c r="I1093" s="19">
        <v>33</v>
      </c>
      <c r="J1093" s="19">
        <v>23</v>
      </c>
      <c r="K1093" s="22">
        <v>56</v>
      </c>
      <c r="L1093" s="21">
        <v>35.897435897435898</v>
      </c>
    </row>
    <row r="1094" spans="1:12" ht="15" customHeight="1" outlineLevel="1" x14ac:dyDescent="0.2">
      <c r="A1094" s="17" t="s">
        <v>1890</v>
      </c>
      <c r="B1094" s="23" t="s">
        <v>58</v>
      </c>
      <c r="C1094" s="35">
        <v>723</v>
      </c>
      <c r="D1094" s="19">
        <v>133</v>
      </c>
      <c r="E1094" s="19">
        <v>127</v>
      </c>
      <c r="F1094" s="20">
        <v>260</v>
      </c>
      <c r="G1094" s="21">
        <v>35.961272475795298</v>
      </c>
      <c r="H1094" s="35">
        <v>491</v>
      </c>
      <c r="I1094" s="19">
        <v>42</v>
      </c>
      <c r="J1094" s="19">
        <v>48</v>
      </c>
      <c r="K1094" s="22">
        <v>90</v>
      </c>
      <c r="L1094" s="21">
        <v>18.329938900203665</v>
      </c>
    </row>
    <row r="1095" spans="1:12" ht="15" customHeight="1" outlineLevel="1" x14ac:dyDescent="0.2">
      <c r="A1095" s="17" t="s">
        <v>1891</v>
      </c>
      <c r="B1095" s="23" t="s">
        <v>629</v>
      </c>
      <c r="C1095" s="35">
        <v>433</v>
      </c>
      <c r="D1095" s="19">
        <v>110</v>
      </c>
      <c r="E1095" s="19">
        <v>86</v>
      </c>
      <c r="F1095" s="20">
        <v>196</v>
      </c>
      <c r="G1095" s="21">
        <v>45.265588914549653</v>
      </c>
      <c r="H1095" s="35">
        <v>265</v>
      </c>
      <c r="I1095" s="19">
        <v>55</v>
      </c>
      <c r="J1095" s="19">
        <v>54</v>
      </c>
      <c r="K1095" s="22">
        <v>109</v>
      </c>
      <c r="L1095" s="21">
        <v>41.132075471698116</v>
      </c>
    </row>
    <row r="1096" spans="1:12" ht="15" customHeight="1" outlineLevel="1" x14ac:dyDescent="0.2">
      <c r="A1096" s="17" t="s">
        <v>1892</v>
      </c>
      <c r="B1096" s="23" t="s">
        <v>539</v>
      </c>
      <c r="C1096" s="35">
        <v>515</v>
      </c>
      <c r="D1096" s="19">
        <v>135</v>
      </c>
      <c r="E1096" s="19">
        <v>143</v>
      </c>
      <c r="F1096" s="20">
        <v>278</v>
      </c>
      <c r="G1096" s="21">
        <v>53.980582524271846</v>
      </c>
      <c r="H1096" s="35">
        <v>318</v>
      </c>
      <c r="I1096" s="19">
        <v>15</v>
      </c>
      <c r="J1096" s="19">
        <v>18</v>
      </c>
      <c r="K1096" s="22">
        <v>33</v>
      </c>
      <c r="L1096" s="21">
        <v>10.377358490566039</v>
      </c>
    </row>
    <row r="1097" spans="1:12" ht="15" customHeight="1" outlineLevel="1" x14ac:dyDescent="0.2">
      <c r="A1097" s="17" t="s">
        <v>1893</v>
      </c>
      <c r="B1097" s="23" t="s">
        <v>1894</v>
      </c>
      <c r="C1097" s="35">
        <v>780</v>
      </c>
      <c r="D1097" s="19">
        <v>138</v>
      </c>
      <c r="E1097" s="19">
        <v>130</v>
      </c>
      <c r="F1097" s="20">
        <v>268</v>
      </c>
      <c r="G1097" s="21">
        <v>34.358974358974358</v>
      </c>
      <c r="H1097" s="35">
        <v>513</v>
      </c>
      <c r="I1097" s="19">
        <v>104</v>
      </c>
      <c r="J1097" s="19">
        <v>72</v>
      </c>
      <c r="K1097" s="22">
        <v>176</v>
      </c>
      <c r="L1097" s="21">
        <v>34.307992202729039</v>
      </c>
    </row>
    <row r="1098" spans="1:12" ht="15" customHeight="1" outlineLevel="1" x14ac:dyDescent="0.2">
      <c r="A1098" s="17" t="s">
        <v>1895</v>
      </c>
      <c r="B1098" s="23" t="s">
        <v>1896</v>
      </c>
      <c r="C1098" s="35">
        <v>256</v>
      </c>
      <c r="D1098" s="19">
        <v>85</v>
      </c>
      <c r="E1098" s="19">
        <v>101</v>
      </c>
      <c r="F1098" s="20">
        <v>186</v>
      </c>
      <c r="G1098" s="21">
        <v>72.65625</v>
      </c>
      <c r="H1098" s="35">
        <v>95</v>
      </c>
      <c r="I1098" s="19">
        <v>3</v>
      </c>
      <c r="J1098" s="19">
        <v>8</v>
      </c>
      <c r="K1098" s="22">
        <v>11</v>
      </c>
      <c r="L1098" s="21">
        <v>11.578947368421053</v>
      </c>
    </row>
    <row r="1099" spans="1:12" ht="15" customHeight="1" outlineLevel="1" x14ac:dyDescent="0.2">
      <c r="A1099" s="17" t="s">
        <v>1897</v>
      </c>
      <c r="B1099" s="23" t="s">
        <v>1898</v>
      </c>
      <c r="C1099" s="19">
        <v>1369</v>
      </c>
      <c r="D1099" s="19">
        <v>316</v>
      </c>
      <c r="E1099" s="19">
        <v>305</v>
      </c>
      <c r="F1099" s="20">
        <v>621</v>
      </c>
      <c r="G1099" s="21">
        <v>45.36157779401023</v>
      </c>
      <c r="H1099" s="35">
        <v>750</v>
      </c>
      <c r="I1099" s="19">
        <v>77</v>
      </c>
      <c r="J1099" s="19">
        <v>83</v>
      </c>
      <c r="K1099" s="22">
        <v>160</v>
      </c>
      <c r="L1099" s="21">
        <v>21.333333333333336</v>
      </c>
    </row>
    <row r="1100" spans="1:12" ht="15" customHeight="1" outlineLevel="1" x14ac:dyDescent="0.2">
      <c r="A1100" s="17" t="s">
        <v>1899</v>
      </c>
      <c r="B1100" s="23" t="s">
        <v>1900</v>
      </c>
      <c r="C1100" s="35">
        <v>526</v>
      </c>
      <c r="D1100" s="19">
        <v>90</v>
      </c>
      <c r="E1100" s="19">
        <v>95</v>
      </c>
      <c r="F1100" s="20">
        <v>185</v>
      </c>
      <c r="G1100" s="21">
        <v>35.171102661596962</v>
      </c>
      <c r="H1100" s="35">
        <v>328</v>
      </c>
      <c r="I1100" s="19">
        <v>43</v>
      </c>
      <c r="J1100" s="19">
        <v>41</v>
      </c>
      <c r="K1100" s="22">
        <v>84</v>
      </c>
      <c r="L1100" s="21">
        <v>25.609756097560975</v>
      </c>
    </row>
    <row r="1101" spans="1:12" ht="15" customHeight="1" outlineLevel="1" x14ac:dyDescent="0.2">
      <c r="A1101" s="17" t="s">
        <v>1901</v>
      </c>
      <c r="B1101" s="23" t="s">
        <v>1902</v>
      </c>
      <c r="C1101" s="35">
        <v>140</v>
      </c>
      <c r="D1101" s="19">
        <v>43</v>
      </c>
      <c r="E1101" s="19">
        <v>37</v>
      </c>
      <c r="F1101" s="20">
        <v>80</v>
      </c>
      <c r="G1101" s="21">
        <v>57.142857142857139</v>
      </c>
      <c r="H1101" s="35">
        <v>48</v>
      </c>
      <c r="I1101" s="19">
        <v>10</v>
      </c>
      <c r="J1101" s="19">
        <v>4</v>
      </c>
      <c r="K1101" s="22">
        <v>14</v>
      </c>
      <c r="L1101" s="21">
        <v>29.166666666666668</v>
      </c>
    </row>
    <row r="1102" spans="1:12" ht="15" customHeight="1" outlineLevel="1" x14ac:dyDescent="0.2">
      <c r="A1102" s="17" t="s">
        <v>1903</v>
      </c>
      <c r="B1102" s="23" t="s">
        <v>1904</v>
      </c>
      <c r="C1102" s="35">
        <v>955</v>
      </c>
      <c r="D1102" s="19">
        <v>252</v>
      </c>
      <c r="E1102" s="19">
        <v>204</v>
      </c>
      <c r="F1102" s="20">
        <v>456</v>
      </c>
      <c r="G1102" s="21">
        <v>47.748691099476446</v>
      </c>
      <c r="H1102" s="19">
        <v>576</v>
      </c>
      <c r="I1102" s="19">
        <v>50</v>
      </c>
      <c r="J1102" s="19">
        <v>27</v>
      </c>
      <c r="K1102" s="22">
        <v>77</v>
      </c>
      <c r="L1102" s="21">
        <v>13.368055555555555</v>
      </c>
    </row>
    <row r="1103" spans="1:12" ht="15" customHeight="1" outlineLevel="1" x14ac:dyDescent="0.2">
      <c r="A1103" s="27" t="s">
        <v>1905</v>
      </c>
      <c r="B1103" s="28" t="s">
        <v>1906</v>
      </c>
      <c r="C1103" s="29">
        <v>15211</v>
      </c>
      <c r="D1103" s="38">
        <v>3792</v>
      </c>
      <c r="E1103" s="38">
        <v>3644</v>
      </c>
      <c r="F1103" s="38">
        <v>7436</v>
      </c>
      <c r="G1103" s="31">
        <v>48.885674840575902</v>
      </c>
      <c r="H1103" s="29">
        <v>8570</v>
      </c>
      <c r="I1103" s="38">
        <v>872</v>
      </c>
      <c r="J1103" s="38">
        <v>852</v>
      </c>
      <c r="K1103" s="39">
        <v>1724</v>
      </c>
      <c r="L1103" s="31">
        <v>20.11668611435239</v>
      </c>
    </row>
    <row r="1104" spans="1:12" ht="15" customHeight="1" outlineLevel="1" x14ac:dyDescent="0.2">
      <c r="A1104" s="17" t="s">
        <v>1907</v>
      </c>
      <c r="B1104" s="23" t="s">
        <v>1908</v>
      </c>
      <c r="C1104" s="35">
        <v>568</v>
      </c>
      <c r="D1104" s="35">
        <v>150</v>
      </c>
      <c r="E1104" s="35">
        <v>141</v>
      </c>
      <c r="F1104" s="40">
        <v>291</v>
      </c>
      <c r="G1104" s="21">
        <v>51.232394366197184</v>
      </c>
      <c r="H1104" s="35">
        <v>249</v>
      </c>
      <c r="I1104" s="35">
        <v>50</v>
      </c>
      <c r="J1104" s="35">
        <v>32</v>
      </c>
      <c r="K1104" s="41">
        <v>82</v>
      </c>
      <c r="L1104" s="21">
        <v>32.931726907630519</v>
      </c>
    </row>
    <row r="1105" spans="1:12" ht="15" customHeight="1" outlineLevel="1" x14ac:dyDescent="0.2">
      <c r="A1105" s="17" t="s">
        <v>1909</v>
      </c>
      <c r="B1105" s="23" t="s">
        <v>1910</v>
      </c>
      <c r="C1105" s="35">
        <v>297</v>
      </c>
      <c r="D1105" s="35">
        <v>80</v>
      </c>
      <c r="E1105" s="35">
        <v>62</v>
      </c>
      <c r="F1105" s="40">
        <v>142</v>
      </c>
      <c r="G1105" s="21">
        <v>47.811447811447813</v>
      </c>
      <c r="H1105" s="35">
        <v>144</v>
      </c>
      <c r="I1105" s="35">
        <v>4</v>
      </c>
      <c r="J1105" s="35">
        <v>5</v>
      </c>
      <c r="K1105" s="41">
        <v>9</v>
      </c>
      <c r="L1105" s="21">
        <v>6.25</v>
      </c>
    </row>
    <row r="1106" spans="1:12" ht="15" customHeight="1" outlineLevel="1" x14ac:dyDescent="0.2">
      <c r="A1106" s="17" t="s">
        <v>1911</v>
      </c>
      <c r="B1106" s="23" t="s">
        <v>1912</v>
      </c>
      <c r="C1106" s="35">
        <v>611</v>
      </c>
      <c r="D1106" s="35">
        <v>207</v>
      </c>
      <c r="E1106" s="35">
        <v>199</v>
      </c>
      <c r="F1106" s="40">
        <v>406</v>
      </c>
      <c r="G1106" s="21">
        <v>66.448445171849428</v>
      </c>
      <c r="H1106" s="35">
        <v>168</v>
      </c>
      <c r="I1106" s="35">
        <v>27</v>
      </c>
      <c r="J1106" s="35">
        <v>39</v>
      </c>
      <c r="K1106" s="41">
        <v>66</v>
      </c>
      <c r="L1106" s="21">
        <v>39.285714285714285</v>
      </c>
    </row>
    <row r="1107" spans="1:12" ht="15" customHeight="1" outlineLevel="1" x14ac:dyDescent="0.2">
      <c r="A1107" s="17" t="s">
        <v>1913</v>
      </c>
      <c r="B1107" s="23" t="s">
        <v>1914</v>
      </c>
      <c r="C1107" s="35">
        <v>264</v>
      </c>
      <c r="D1107" s="35">
        <v>84</v>
      </c>
      <c r="E1107" s="35">
        <v>75</v>
      </c>
      <c r="F1107" s="40">
        <v>159</v>
      </c>
      <c r="G1107" s="21">
        <v>60.227272727272727</v>
      </c>
      <c r="H1107" s="19">
        <v>86</v>
      </c>
      <c r="I1107" s="35">
        <v>3</v>
      </c>
      <c r="J1107" s="35">
        <v>0</v>
      </c>
      <c r="K1107" s="41">
        <v>3</v>
      </c>
      <c r="L1107" s="21">
        <v>3.4883720930232558</v>
      </c>
    </row>
    <row r="1108" spans="1:12" ht="15" customHeight="1" outlineLevel="1" x14ac:dyDescent="0.2">
      <c r="A1108" s="17" t="s">
        <v>1915</v>
      </c>
      <c r="B1108" s="23" t="s">
        <v>1916</v>
      </c>
      <c r="C1108" s="19">
        <v>2427</v>
      </c>
      <c r="D1108" s="35">
        <v>463</v>
      </c>
      <c r="E1108" s="35">
        <v>441</v>
      </c>
      <c r="F1108" s="40">
        <v>904</v>
      </c>
      <c r="G1108" s="21">
        <v>37.247630819942316</v>
      </c>
      <c r="H1108" s="19">
        <v>1749</v>
      </c>
      <c r="I1108" s="35">
        <v>244</v>
      </c>
      <c r="J1108" s="35">
        <v>242</v>
      </c>
      <c r="K1108" s="41">
        <v>486</v>
      </c>
      <c r="L1108" s="21">
        <v>27.787307032590054</v>
      </c>
    </row>
    <row r="1109" spans="1:12" ht="15" customHeight="1" outlineLevel="1" x14ac:dyDescent="0.2">
      <c r="A1109" s="17" t="s">
        <v>1917</v>
      </c>
      <c r="B1109" s="23" t="s">
        <v>1918</v>
      </c>
      <c r="C1109" s="35">
        <v>709</v>
      </c>
      <c r="D1109" s="35">
        <v>154</v>
      </c>
      <c r="E1109" s="35">
        <v>158</v>
      </c>
      <c r="F1109" s="40">
        <v>312</v>
      </c>
      <c r="G1109" s="21">
        <v>44.005641748942168</v>
      </c>
      <c r="H1109" s="35">
        <v>464</v>
      </c>
      <c r="I1109" s="35">
        <v>39</v>
      </c>
      <c r="J1109" s="35">
        <v>60</v>
      </c>
      <c r="K1109" s="41">
        <v>99</v>
      </c>
      <c r="L1109" s="21">
        <v>21.336206896551722</v>
      </c>
    </row>
    <row r="1110" spans="1:12" ht="15" customHeight="1" outlineLevel="1" x14ac:dyDescent="0.2">
      <c r="A1110" s="17" t="s">
        <v>1919</v>
      </c>
      <c r="B1110" s="23" t="s">
        <v>1920</v>
      </c>
      <c r="C1110" s="35">
        <v>415</v>
      </c>
      <c r="D1110" s="35">
        <v>135</v>
      </c>
      <c r="E1110" s="35">
        <v>144</v>
      </c>
      <c r="F1110" s="40">
        <v>279</v>
      </c>
      <c r="G1110" s="21">
        <v>67.228915662650607</v>
      </c>
      <c r="H1110" s="35">
        <v>174</v>
      </c>
      <c r="I1110" s="35">
        <v>18</v>
      </c>
      <c r="J1110" s="35">
        <v>24</v>
      </c>
      <c r="K1110" s="41">
        <v>42</v>
      </c>
      <c r="L1110" s="21">
        <v>24.137931034482758</v>
      </c>
    </row>
    <row r="1111" spans="1:12" ht="15" customHeight="1" outlineLevel="1" x14ac:dyDescent="0.2">
      <c r="A1111" s="17" t="s">
        <v>1921</v>
      </c>
      <c r="B1111" s="23" t="s">
        <v>1922</v>
      </c>
      <c r="C1111" s="19">
        <v>1353</v>
      </c>
      <c r="D1111" s="35">
        <v>351</v>
      </c>
      <c r="E1111" s="35">
        <v>417</v>
      </c>
      <c r="F1111" s="40">
        <v>768</v>
      </c>
      <c r="G1111" s="21">
        <v>56.762749445676278</v>
      </c>
      <c r="H1111" s="35">
        <v>820</v>
      </c>
      <c r="I1111" s="35">
        <v>62</v>
      </c>
      <c r="J1111" s="35">
        <v>101</v>
      </c>
      <c r="K1111" s="41">
        <v>163</v>
      </c>
      <c r="L1111" s="21">
        <v>19.878048780487806</v>
      </c>
    </row>
    <row r="1112" spans="1:12" ht="15" customHeight="1" outlineLevel="1" x14ac:dyDescent="0.2">
      <c r="A1112" s="42" t="s">
        <v>1923</v>
      </c>
      <c r="B1112" s="43" t="s">
        <v>1924</v>
      </c>
      <c r="C1112" s="44">
        <v>330</v>
      </c>
      <c r="D1112" s="44">
        <v>99</v>
      </c>
      <c r="E1112" s="44">
        <v>98</v>
      </c>
      <c r="F1112" s="45">
        <v>197</v>
      </c>
      <c r="G1112" s="46">
        <v>59.696969696969695</v>
      </c>
      <c r="H1112" s="44">
        <v>204</v>
      </c>
      <c r="I1112" s="44">
        <v>0</v>
      </c>
      <c r="J1112" s="44">
        <v>0</v>
      </c>
      <c r="K1112" s="48">
        <v>0</v>
      </c>
      <c r="L1112" s="46">
        <v>0</v>
      </c>
    </row>
    <row r="1113" spans="1:12" ht="15" customHeight="1" outlineLevel="1" x14ac:dyDescent="0.2">
      <c r="A1113" s="17" t="s">
        <v>1925</v>
      </c>
      <c r="B1113" s="23" t="s">
        <v>1926</v>
      </c>
      <c r="C1113" s="35">
        <v>945</v>
      </c>
      <c r="D1113" s="35">
        <v>174</v>
      </c>
      <c r="E1113" s="35">
        <v>169</v>
      </c>
      <c r="F1113" s="40">
        <v>343</v>
      </c>
      <c r="G1113" s="21">
        <v>36.296296296296298</v>
      </c>
      <c r="H1113" s="35">
        <v>645</v>
      </c>
      <c r="I1113" s="35">
        <v>63</v>
      </c>
      <c r="J1113" s="35">
        <v>55</v>
      </c>
      <c r="K1113" s="41">
        <v>118</v>
      </c>
      <c r="L1113" s="21">
        <v>18.294573643410853</v>
      </c>
    </row>
    <row r="1114" spans="1:12" ht="15" customHeight="1" outlineLevel="1" x14ac:dyDescent="0.2">
      <c r="A1114" s="17" t="s">
        <v>1927</v>
      </c>
      <c r="B1114" s="23" t="s">
        <v>1928</v>
      </c>
      <c r="C1114" s="35">
        <v>668</v>
      </c>
      <c r="D1114" s="35">
        <v>188</v>
      </c>
      <c r="E1114" s="35">
        <v>183</v>
      </c>
      <c r="F1114" s="40">
        <v>371</v>
      </c>
      <c r="G1114" s="21">
        <v>55.538922155688617</v>
      </c>
      <c r="H1114" s="35">
        <v>380</v>
      </c>
      <c r="I1114" s="35">
        <v>42</v>
      </c>
      <c r="J1114" s="35">
        <v>27</v>
      </c>
      <c r="K1114" s="41">
        <v>69</v>
      </c>
      <c r="L1114" s="21">
        <v>18.157894736842106</v>
      </c>
    </row>
    <row r="1115" spans="1:12" ht="15" customHeight="1" outlineLevel="1" x14ac:dyDescent="0.2">
      <c r="A1115" s="17" t="s">
        <v>1929</v>
      </c>
      <c r="B1115" s="23" t="s">
        <v>1930</v>
      </c>
      <c r="C1115" s="35">
        <v>336</v>
      </c>
      <c r="D1115" s="35">
        <v>106</v>
      </c>
      <c r="E1115" s="35">
        <v>93</v>
      </c>
      <c r="F1115" s="40">
        <v>199</v>
      </c>
      <c r="G1115" s="21">
        <v>59.226190476190474</v>
      </c>
      <c r="H1115" s="35">
        <v>141</v>
      </c>
      <c r="I1115" s="35">
        <v>28</v>
      </c>
      <c r="J1115" s="35">
        <v>24</v>
      </c>
      <c r="K1115" s="41">
        <v>52</v>
      </c>
      <c r="L1115" s="21">
        <v>36.87943262411347</v>
      </c>
    </row>
    <row r="1116" spans="1:12" ht="15" customHeight="1" outlineLevel="1" x14ac:dyDescent="0.2">
      <c r="A1116" s="17" t="s">
        <v>1931</v>
      </c>
      <c r="B1116" s="23" t="s">
        <v>1932</v>
      </c>
      <c r="C1116" s="19">
        <v>1097</v>
      </c>
      <c r="D1116" s="35">
        <v>315</v>
      </c>
      <c r="E1116" s="35">
        <v>260</v>
      </c>
      <c r="F1116" s="40">
        <v>575</v>
      </c>
      <c r="G1116" s="21">
        <v>52.415679124886047</v>
      </c>
      <c r="H1116" s="35">
        <v>430</v>
      </c>
      <c r="I1116" s="35">
        <v>39</v>
      </c>
      <c r="J1116" s="35">
        <v>18</v>
      </c>
      <c r="K1116" s="41">
        <v>57</v>
      </c>
      <c r="L1116" s="21">
        <v>13.255813953488371</v>
      </c>
    </row>
    <row r="1117" spans="1:12" ht="15" customHeight="1" outlineLevel="1" x14ac:dyDescent="0.2">
      <c r="A1117" s="17" t="s">
        <v>1933</v>
      </c>
      <c r="B1117" s="23" t="s">
        <v>1934</v>
      </c>
      <c r="C1117" s="35">
        <v>782</v>
      </c>
      <c r="D1117" s="35">
        <v>220</v>
      </c>
      <c r="E1117" s="35">
        <v>205</v>
      </c>
      <c r="F1117" s="40">
        <v>425</v>
      </c>
      <c r="G1117" s="21">
        <v>54.347826086956516</v>
      </c>
      <c r="H1117" s="35">
        <v>426</v>
      </c>
      <c r="I1117" s="35">
        <v>15</v>
      </c>
      <c r="J1117" s="35">
        <v>18</v>
      </c>
      <c r="K1117" s="41">
        <v>33</v>
      </c>
      <c r="L1117" s="21">
        <v>7.7464788732394361</v>
      </c>
    </row>
    <row r="1118" spans="1:12" ht="15" customHeight="1" outlineLevel="1" x14ac:dyDescent="0.2">
      <c r="A1118" s="17" t="s">
        <v>1935</v>
      </c>
      <c r="B1118" s="23" t="s">
        <v>1936</v>
      </c>
      <c r="C1118" s="35">
        <v>765</v>
      </c>
      <c r="D1118" s="35">
        <v>174</v>
      </c>
      <c r="E1118" s="35">
        <v>162</v>
      </c>
      <c r="F1118" s="40">
        <v>336</v>
      </c>
      <c r="G1118" s="21">
        <v>43.921568627450981</v>
      </c>
      <c r="H1118" s="35">
        <v>482</v>
      </c>
      <c r="I1118" s="35">
        <v>78</v>
      </c>
      <c r="J1118" s="35">
        <v>66</v>
      </c>
      <c r="K1118" s="41">
        <v>144</v>
      </c>
      <c r="L1118" s="21">
        <v>29.875518672199171</v>
      </c>
    </row>
    <row r="1119" spans="1:12" ht="15" customHeight="1" outlineLevel="1" x14ac:dyDescent="0.2">
      <c r="A1119" s="17" t="s">
        <v>1937</v>
      </c>
      <c r="B1119" s="23" t="s">
        <v>268</v>
      </c>
      <c r="C1119" s="35">
        <v>281</v>
      </c>
      <c r="D1119" s="35">
        <v>91</v>
      </c>
      <c r="E1119" s="35">
        <v>83</v>
      </c>
      <c r="F1119" s="40">
        <v>174</v>
      </c>
      <c r="G1119" s="21">
        <v>61.921708185053383</v>
      </c>
      <c r="H1119" s="35">
        <v>137</v>
      </c>
      <c r="I1119" s="35">
        <v>2</v>
      </c>
      <c r="J1119" s="35">
        <v>7</v>
      </c>
      <c r="K1119" s="41">
        <v>9</v>
      </c>
      <c r="L1119" s="21">
        <v>6.5693430656934311</v>
      </c>
    </row>
    <row r="1120" spans="1:12" ht="15" customHeight="1" outlineLevel="1" x14ac:dyDescent="0.2">
      <c r="A1120" s="17" t="s">
        <v>1938</v>
      </c>
      <c r="B1120" s="23" t="s">
        <v>682</v>
      </c>
      <c r="C1120" s="35">
        <v>181</v>
      </c>
      <c r="D1120" s="35">
        <v>50</v>
      </c>
      <c r="E1120" s="35">
        <v>45</v>
      </c>
      <c r="F1120" s="40">
        <v>95</v>
      </c>
      <c r="G1120" s="21">
        <v>52.486187845303867</v>
      </c>
      <c r="H1120" s="35">
        <v>69</v>
      </c>
      <c r="I1120" s="35">
        <v>3</v>
      </c>
      <c r="J1120" s="35">
        <v>2</v>
      </c>
      <c r="K1120" s="41">
        <v>5</v>
      </c>
      <c r="L1120" s="21">
        <v>7.2463768115942031</v>
      </c>
    </row>
    <row r="1121" spans="1:12" ht="15" customHeight="1" outlineLevel="1" x14ac:dyDescent="0.2">
      <c r="A1121" s="17" t="s">
        <v>1939</v>
      </c>
      <c r="B1121" s="23" t="s">
        <v>58</v>
      </c>
      <c r="C1121" s="35">
        <v>684</v>
      </c>
      <c r="D1121" s="35">
        <v>196</v>
      </c>
      <c r="E1121" s="35">
        <v>178</v>
      </c>
      <c r="F1121" s="40">
        <v>374</v>
      </c>
      <c r="G1121" s="21">
        <v>54.678362573099413</v>
      </c>
      <c r="H1121" s="35">
        <v>306</v>
      </c>
      <c r="I1121" s="35">
        <v>38</v>
      </c>
      <c r="J1121" s="35">
        <v>30</v>
      </c>
      <c r="K1121" s="41">
        <v>68</v>
      </c>
      <c r="L1121" s="21">
        <v>22.222222222222221</v>
      </c>
    </row>
    <row r="1122" spans="1:12" ht="15" customHeight="1" outlineLevel="1" x14ac:dyDescent="0.2">
      <c r="A1122" s="17" t="s">
        <v>1940</v>
      </c>
      <c r="B1122" s="23" t="s">
        <v>775</v>
      </c>
      <c r="C1122" s="35">
        <v>435</v>
      </c>
      <c r="D1122" s="35">
        <v>125</v>
      </c>
      <c r="E1122" s="35">
        <v>139</v>
      </c>
      <c r="F1122" s="40">
        <v>264</v>
      </c>
      <c r="G1122" s="21">
        <v>60.689655172413794</v>
      </c>
      <c r="H1122" s="35">
        <v>150</v>
      </c>
      <c r="I1122" s="35">
        <v>9</v>
      </c>
      <c r="J1122" s="35">
        <v>4</v>
      </c>
      <c r="K1122" s="41">
        <v>13</v>
      </c>
      <c r="L1122" s="21">
        <v>8.6666666666666679</v>
      </c>
    </row>
    <row r="1123" spans="1:12" ht="15" customHeight="1" outlineLevel="1" x14ac:dyDescent="0.2">
      <c r="A1123" s="17" t="s">
        <v>1941</v>
      </c>
      <c r="B1123" s="23" t="s">
        <v>1942</v>
      </c>
      <c r="C1123" s="35">
        <v>862</v>
      </c>
      <c r="D1123" s="35">
        <v>180</v>
      </c>
      <c r="E1123" s="35">
        <v>170</v>
      </c>
      <c r="F1123" s="40">
        <v>350</v>
      </c>
      <c r="G1123" s="21">
        <v>40.603248259860791</v>
      </c>
      <c r="H1123" s="35">
        <v>625</v>
      </c>
      <c r="I1123" s="35">
        <v>34</v>
      </c>
      <c r="J1123" s="35">
        <v>36</v>
      </c>
      <c r="K1123" s="41">
        <v>70</v>
      </c>
      <c r="L1123" s="21">
        <v>11.200000000000001</v>
      </c>
    </row>
    <row r="1124" spans="1:12" ht="15" customHeight="1" outlineLevel="1" x14ac:dyDescent="0.2">
      <c r="A1124" s="17" t="s">
        <v>1943</v>
      </c>
      <c r="B1124" s="23" t="s">
        <v>216</v>
      </c>
      <c r="C1124" s="35">
        <v>149</v>
      </c>
      <c r="D1124" s="35">
        <v>20</v>
      </c>
      <c r="E1124" s="35">
        <v>20</v>
      </c>
      <c r="F1124" s="40">
        <v>40</v>
      </c>
      <c r="G1124" s="21">
        <v>26.845637583892618</v>
      </c>
      <c r="H1124" s="35">
        <v>79</v>
      </c>
      <c r="I1124" s="35">
        <v>5</v>
      </c>
      <c r="J1124" s="35">
        <v>7</v>
      </c>
      <c r="K1124" s="41">
        <v>12</v>
      </c>
      <c r="L1124" s="21">
        <v>15.18987341772152</v>
      </c>
    </row>
    <row r="1125" spans="1:12" ht="15" customHeight="1" outlineLevel="1" x14ac:dyDescent="0.2">
      <c r="A1125" s="17" t="s">
        <v>1944</v>
      </c>
      <c r="B1125" s="23" t="s">
        <v>1945</v>
      </c>
      <c r="C1125" s="35">
        <v>336</v>
      </c>
      <c r="D1125" s="35">
        <v>44</v>
      </c>
      <c r="E1125" s="35">
        <v>41</v>
      </c>
      <c r="F1125" s="40">
        <v>85</v>
      </c>
      <c r="G1125" s="21">
        <v>25.297619047619047</v>
      </c>
      <c r="H1125" s="35">
        <v>202</v>
      </c>
      <c r="I1125" s="35">
        <v>21</v>
      </c>
      <c r="J1125" s="35">
        <v>17</v>
      </c>
      <c r="K1125" s="41">
        <v>38</v>
      </c>
      <c r="L1125" s="21">
        <v>18.811881188118811</v>
      </c>
    </row>
    <row r="1126" spans="1:12" ht="15" customHeight="1" outlineLevel="1" x14ac:dyDescent="0.2">
      <c r="A1126" s="17" t="s">
        <v>1946</v>
      </c>
      <c r="B1126" s="23" t="s">
        <v>773</v>
      </c>
      <c r="C1126" s="35">
        <v>335</v>
      </c>
      <c r="D1126" s="35">
        <v>97</v>
      </c>
      <c r="E1126" s="35">
        <v>71</v>
      </c>
      <c r="F1126" s="40">
        <v>168</v>
      </c>
      <c r="G1126" s="21">
        <v>50.149253731343279</v>
      </c>
      <c r="H1126" s="35">
        <v>212</v>
      </c>
      <c r="I1126" s="35">
        <v>13</v>
      </c>
      <c r="J1126" s="35">
        <v>9</v>
      </c>
      <c r="K1126" s="41">
        <v>22</v>
      </c>
      <c r="L1126" s="21">
        <v>10.377358490566039</v>
      </c>
    </row>
    <row r="1127" spans="1:12" ht="15" customHeight="1" outlineLevel="1" x14ac:dyDescent="0.2">
      <c r="A1127" s="17" t="s">
        <v>1947</v>
      </c>
      <c r="B1127" s="23" t="s">
        <v>1948</v>
      </c>
      <c r="C1127" s="35">
        <v>381</v>
      </c>
      <c r="D1127" s="35">
        <v>89</v>
      </c>
      <c r="E1127" s="35">
        <v>90</v>
      </c>
      <c r="F1127" s="40">
        <v>179</v>
      </c>
      <c r="G1127" s="21">
        <v>46.981627296587924</v>
      </c>
      <c r="H1127" s="19">
        <v>228</v>
      </c>
      <c r="I1127" s="35">
        <v>35</v>
      </c>
      <c r="J1127" s="35">
        <v>29</v>
      </c>
      <c r="K1127" s="41">
        <v>64</v>
      </c>
      <c r="L1127" s="21">
        <v>28.07017543859649</v>
      </c>
    </row>
    <row r="1128" spans="1:12" ht="15" customHeight="1" outlineLevel="1" x14ac:dyDescent="0.2">
      <c r="A1128" s="27" t="s">
        <v>1949</v>
      </c>
      <c r="B1128" s="28" t="s">
        <v>1950</v>
      </c>
      <c r="C1128" s="29">
        <v>18286</v>
      </c>
      <c r="D1128" s="38">
        <v>4572</v>
      </c>
      <c r="E1128" s="38">
        <v>4193</v>
      </c>
      <c r="F1128" s="38">
        <v>8765</v>
      </c>
      <c r="G1128" s="31">
        <v>47.932844799300014</v>
      </c>
      <c r="H1128" s="29">
        <v>11206</v>
      </c>
      <c r="I1128" s="38">
        <v>1437</v>
      </c>
      <c r="J1128" s="38">
        <v>1303</v>
      </c>
      <c r="K1128" s="39">
        <v>2740</v>
      </c>
      <c r="L1128" s="31">
        <v>24.451186864179903</v>
      </c>
    </row>
    <row r="1129" spans="1:12" ht="15" customHeight="1" outlineLevel="1" x14ac:dyDescent="0.2">
      <c r="A1129" s="17" t="s">
        <v>1951</v>
      </c>
      <c r="B1129" s="23" t="s">
        <v>1952</v>
      </c>
      <c r="C1129" s="35">
        <v>145</v>
      </c>
      <c r="D1129" s="35">
        <v>34</v>
      </c>
      <c r="E1129" s="35">
        <v>30</v>
      </c>
      <c r="F1129" s="40">
        <v>64</v>
      </c>
      <c r="G1129" s="21">
        <v>44.137931034482762</v>
      </c>
      <c r="H1129" s="35">
        <v>101</v>
      </c>
      <c r="I1129" s="35">
        <v>8</v>
      </c>
      <c r="J1129" s="35">
        <v>5</v>
      </c>
      <c r="K1129" s="41">
        <v>13</v>
      </c>
      <c r="L1129" s="21">
        <v>12.871287128712872</v>
      </c>
    </row>
    <row r="1130" spans="1:12" ht="15" customHeight="1" outlineLevel="1" x14ac:dyDescent="0.2">
      <c r="A1130" s="17" t="s">
        <v>1953</v>
      </c>
      <c r="B1130" s="23" t="s">
        <v>1954</v>
      </c>
      <c r="C1130" s="19">
        <v>1308</v>
      </c>
      <c r="D1130" s="35">
        <v>417</v>
      </c>
      <c r="E1130" s="35">
        <v>394</v>
      </c>
      <c r="F1130" s="40">
        <v>811</v>
      </c>
      <c r="G1130" s="21">
        <v>62.00305810397554</v>
      </c>
      <c r="H1130" s="19">
        <v>838</v>
      </c>
      <c r="I1130" s="35">
        <v>158</v>
      </c>
      <c r="J1130" s="35">
        <v>120</v>
      </c>
      <c r="K1130" s="41">
        <v>278</v>
      </c>
      <c r="L1130" s="21">
        <v>33.174224343675419</v>
      </c>
    </row>
    <row r="1131" spans="1:12" ht="15" customHeight="1" outlineLevel="1" x14ac:dyDescent="0.2">
      <c r="A1131" s="17" t="s">
        <v>1955</v>
      </c>
      <c r="B1131" s="23" t="s">
        <v>1956</v>
      </c>
      <c r="C1131" s="19">
        <v>4471</v>
      </c>
      <c r="D1131" s="35">
        <v>1108</v>
      </c>
      <c r="E1131" s="35">
        <v>1022</v>
      </c>
      <c r="F1131" s="40">
        <v>2130</v>
      </c>
      <c r="G1131" s="21">
        <v>47.640348915231492</v>
      </c>
      <c r="H1131" s="19">
        <v>2739</v>
      </c>
      <c r="I1131" s="35">
        <v>357</v>
      </c>
      <c r="J1131" s="35">
        <v>346</v>
      </c>
      <c r="K1131" s="41">
        <v>703</v>
      </c>
      <c r="L1131" s="21">
        <v>25.66630156991603</v>
      </c>
    </row>
    <row r="1132" spans="1:12" ht="15" customHeight="1" outlineLevel="1" x14ac:dyDescent="0.2">
      <c r="A1132" s="17" t="s">
        <v>1957</v>
      </c>
      <c r="B1132" s="23" t="s">
        <v>1958</v>
      </c>
      <c r="C1132" s="35">
        <v>496</v>
      </c>
      <c r="D1132" s="35">
        <v>129</v>
      </c>
      <c r="E1132" s="35">
        <v>113</v>
      </c>
      <c r="F1132" s="40">
        <v>242</v>
      </c>
      <c r="G1132" s="21">
        <v>48.79032258064516</v>
      </c>
      <c r="H1132" s="19">
        <v>273</v>
      </c>
      <c r="I1132" s="35">
        <v>31</v>
      </c>
      <c r="J1132" s="35">
        <v>25</v>
      </c>
      <c r="K1132" s="41">
        <v>56</v>
      </c>
      <c r="L1132" s="21">
        <v>20.512820512820511</v>
      </c>
    </row>
    <row r="1133" spans="1:12" ht="15" customHeight="1" outlineLevel="1" x14ac:dyDescent="0.2">
      <c r="A1133" s="17" t="s">
        <v>1959</v>
      </c>
      <c r="B1133" s="23" t="s">
        <v>1960</v>
      </c>
      <c r="C1133" s="19">
        <v>2653</v>
      </c>
      <c r="D1133" s="35">
        <v>841</v>
      </c>
      <c r="E1133" s="35">
        <v>759</v>
      </c>
      <c r="F1133" s="40">
        <v>1600</v>
      </c>
      <c r="G1133" s="21">
        <v>60.309084055785902</v>
      </c>
      <c r="H1133" s="19">
        <v>1364</v>
      </c>
      <c r="I1133" s="35">
        <v>140</v>
      </c>
      <c r="J1133" s="35">
        <v>113</v>
      </c>
      <c r="K1133" s="41">
        <v>253</v>
      </c>
      <c r="L1133" s="21">
        <v>18.548387096774192</v>
      </c>
    </row>
    <row r="1134" spans="1:12" ht="15" customHeight="1" outlineLevel="1" x14ac:dyDescent="0.2">
      <c r="A1134" s="17" t="s">
        <v>1961</v>
      </c>
      <c r="B1134" s="23" t="s">
        <v>1962</v>
      </c>
      <c r="C1134" s="35">
        <v>850</v>
      </c>
      <c r="D1134" s="35">
        <v>128</v>
      </c>
      <c r="E1134" s="35">
        <v>91</v>
      </c>
      <c r="F1134" s="40">
        <v>219</v>
      </c>
      <c r="G1134" s="21">
        <v>25.764705882352938</v>
      </c>
      <c r="H1134" s="35">
        <v>663</v>
      </c>
      <c r="I1134" s="35">
        <v>122</v>
      </c>
      <c r="J1134" s="35">
        <v>125</v>
      </c>
      <c r="K1134" s="41">
        <v>247</v>
      </c>
      <c r="L1134" s="21">
        <v>37.254901960784316</v>
      </c>
    </row>
    <row r="1135" spans="1:12" ht="15" customHeight="1" outlineLevel="1" x14ac:dyDescent="0.2">
      <c r="A1135" s="17" t="s">
        <v>1963</v>
      </c>
      <c r="B1135" s="23" t="s">
        <v>1964</v>
      </c>
      <c r="C1135" s="35">
        <v>822</v>
      </c>
      <c r="D1135" s="35">
        <v>135</v>
      </c>
      <c r="E1135" s="35">
        <v>126</v>
      </c>
      <c r="F1135" s="40">
        <v>261</v>
      </c>
      <c r="G1135" s="21">
        <v>31.751824817518248</v>
      </c>
      <c r="H1135" s="35">
        <v>615</v>
      </c>
      <c r="I1135" s="35">
        <v>41</v>
      </c>
      <c r="J1135" s="35">
        <v>53</v>
      </c>
      <c r="K1135" s="41">
        <v>94</v>
      </c>
      <c r="L1135" s="21">
        <v>15.284552845528454</v>
      </c>
    </row>
    <row r="1136" spans="1:12" ht="15" customHeight="1" outlineLevel="1" x14ac:dyDescent="0.2">
      <c r="A1136" s="17" t="s">
        <v>1965</v>
      </c>
      <c r="B1136" s="23" t="s">
        <v>1966</v>
      </c>
      <c r="C1136" s="35">
        <v>252</v>
      </c>
      <c r="D1136" s="35">
        <v>81</v>
      </c>
      <c r="E1136" s="35">
        <v>56</v>
      </c>
      <c r="F1136" s="40">
        <v>137</v>
      </c>
      <c r="G1136" s="21">
        <v>54.36507936507936</v>
      </c>
      <c r="H1136" s="35">
        <v>142</v>
      </c>
      <c r="I1136" s="35">
        <v>32</v>
      </c>
      <c r="J1136" s="35">
        <v>22</v>
      </c>
      <c r="K1136" s="41">
        <v>54</v>
      </c>
      <c r="L1136" s="21">
        <v>38.028169014084504</v>
      </c>
    </row>
    <row r="1137" spans="1:12" ht="15" customHeight="1" outlineLevel="1" x14ac:dyDescent="0.2">
      <c r="A1137" s="17" t="s">
        <v>1967</v>
      </c>
      <c r="B1137" s="23" t="s">
        <v>1968</v>
      </c>
      <c r="C1137" s="35">
        <v>461</v>
      </c>
      <c r="D1137" s="35">
        <v>99</v>
      </c>
      <c r="E1137" s="35">
        <v>114</v>
      </c>
      <c r="F1137" s="40">
        <v>213</v>
      </c>
      <c r="G1137" s="21">
        <v>46.203904555314537</v>
      </c>
      <c r="H1137" s="35">
        <v>184</v>
      </c>
      <c r="I1137" s="35">
        <v>17</v>
      </c>
      <c r="J1137" s="35">
        <v>34</v>
      </c>
      <c r="K1137" s="41">
        <v>51</v>
      </c>
      <c r="L1137" s="21">
        <v>27.717391304347828</v>
      </c>
    </row>
    <row r="1138" spans="1:12" ht="15" customHeight="1" outlineLevel="1" x14ac:dyDescent="0.2">
      <c r="A1138" s="17" t="s">
        <v>1969</v>
      </c>
      <c r="B1138" s="23" t="s">
        <v>1970</v>
      </c>
      <c r="C1138" s="35">
        <v>384</v>
      </c>
      <c r="D1138" s="35">
        <v>72</v>
      </c>
      <c r="E1138" s="35">
        <v>72</v>
      </c>
      <c r="F1138" s="40">
        <v>144</v>
      </c>
      <c r="G1138" s="21">
        <v>37.5</v>
      </c>
      <c r="H1138" s="35">
        <v>255</v>
      </c>
      <c r="I1138" s="35">
        <v>39</v>
      </c>
      <c r="J1138" s="35">
        <v>45</v>
      </c>
      <c r="K1138" s="41">
        <v>84</v>
      </c>
      <c r="L1138" s="21">
        <v>32.941176470588232</v>
      </c>
    </row>
    <row r="1139" spans="1:12" ht="15" customHeight="1" outlineLevel="1" x14ac:dyDescent="0.2">
      <c r="A1139" s="17" t="s">
        <v>1971</v>
      </c>
      <c r="B1139" s="23" t="s">
        <v>1972</v>
      </c>
      <c r="C1139" s="35">
        <v>189</v>
      </c>
      <c r="D1139" s="35">
        <v>72</v>
      </c>
      <c r="E1139" s="35">
        <v>60</v>
      </c>
      <c r="F1139" s="40">
        <v>132</v>
      </c>
      <c r="G1139" s="21">
        <v>69.841269841269835</v>
      </c>
      <c r="H1139" s="35">
        <v>127</v>
      </c>
      <c r="I1139" s="35">
        <v>13</v>
      </c>
      <c r="J1139" s="35">
        <v>10</v>
      </c>
      <c r="K1139" s="41">
        <v>23</v>
      </c>
      <c r="L1139" s="21">
        <v>18.110236220472441</v>
      </c>
    </row>
    <row r="1140" spans="1:12" ht="15" customHeight="1" outlineLevel="1" x14ac:dyDescent="0.2">
      <c r="A1140" s="17" t="s">
        <v>1973</v>
      </c>
      <c r="B1140" s="23" t="s">
        <v>1974</v>
      </c>
      <c r="C1140" s="35">
        <v>345</v>
      </c>
      <c r="D1140" s="35">
        <v>66</v>
      </c>
      <c r="E1140" s="35">
        <v>55</v>
      </c>
      <c r="F1140" s="40">
        <v>121</v>
      </c>
      <c r="G1140" s="21">
        <v>35.072463768115938</v>
      </c>
      <c r="H1140" s="35">
        <v>228</v>
      </c>
      <c r="I1140" s="35">
        <v>41</v>
      </c>
      <c r="J1140" s="35">
        <v>17</v>
      </c>
      <c r="K1140" s="41">
        <v>58</v>
      </c>
      <c r="L1140" s="21">
        <v>25.438596491228072</v>
      </c>
    </row>
    <row r="1141" spans="1:12" ht="15" customHeight="1" outlineLevel="1" x14ac:dyDescent="0.2">
      <c r="A1141" s="17" t="s">
        <v>1975</v>
      </c>
      <c r="B1141" s="23" t="s">
        <v>1976</v>
      </c>
      <c r="C1141" s="35">
        <v>369</v>
      </c>
      <c r="D1141" s="35">
        <v>91</v>
      </c>
      <c r="E1141" s="35">
        <v>83</v>
      </c>
      <c r="F1141" s="40">
        <v>174</v>
      </c>
      <c r="G1141" s="21">
        <v>47.154471544715449</v>
      </c>
      <c r="H1141" s="35">
        <v>277</v>
      </c>
      <c r="I1141" s="35">
        <v>43</v>
      </c>
      <c r="J1141" s="35">
        <v>48</v>
      </c>
      <c r="K1141" s="41">
        <v>91</v>
      </c>
      <c r="L1141" s="21">
        <v>32.851985559566785</v>
      </c>
    </row>
    <row r="1142" spans="1:12" ht="15" customHeight="1" outlineLevel="1" x14ac:dyDescent="0.2">
      <c r="A1142" s="17" t="s">
        <v>1977</v>
      </c>
      <c r="B1142" s="23" t="s">
        <v>1978</v>
      </c>
      <c r="C1142" s="35">
        <v>208</v>
      </c>
      <c r="D1142" s="35">
        <v>35</v>
      </c>
      <c r="E1142" s="35">
        <v>34</v>
      </c>
      <c r="F1142" s="40">
        <v>69</v>
      </c>
      <c r="G1142" s="21">
        <v>33.17307692307692</v>
      </c>
      <c r="H1142" s="35">
        <v>152</v>
      </c>
      <c r="I1142" s="35">
        <v>15</v>
      </c>
      <c r="J1142" s="35">
        <v>12</v>
      </c>
      <c r="K1142" s="41">
        <v>27</v>
      </c>
      <c r="L1142" s="21">
        <v>17.763157894736842</v>
      </c>
    </row>
    <row r="1143" spans="1:12" ht="15" customHeight="1" outlineLevel="1" x14ac:dyDescent="0.2">
      <c r="A1143" s="17" t="s">
        <v>1979</v>
      </c>
      <c r="B1143" s="23" t="s">
        <v>1980</v>
      </c>
      <c r="C1143" s="35">
        <v>223</v>
      </c>
      <c r="D1143" s="35">
        <v>56</v>
      </c>
      <c r="E1143" s="35">
        <v>31</v>
      </c>
      <c r="F1143" s="40">
        <v>87</v>
      </c>
      <c r="G1143" s="21">
        <v>39.013452914798208</v>
      </c>
      <c r="H1143" s="35">
        <v>149</v>
      </c>
      <c r="I1143" s="35">
        <v>5</v>
      </c>
      <c r="J1143" s="35">
        <v>9</v>
      </c>
      <c r="K1143" s="41">
        <v>14</v>
      </c>
      <c r="L1143" s="21">
        <v>9.3959731543624159</v>
      </c>
    </row>
    <row r="1144" spans="1:12" ht="15" customHeight="1" outlineLevel="1" x14ac:dyDescent="0.2">
      <c r="A1144" s="17" t="s">
        <v>1981</v>
      </c>
      <c r="B1144" s="23" t="s">
        <v>1982</v>
      </c>
      <c r="C1144" s="35">
        <v>654</v>
      </c>
      <c r="D1144" s="35">
        <v>231</v>
      </c>
      <c r="E1144" s="35">
        <v>182</v>
      </c>
      <c r="F1144" s="40">
        <v>413</v>
      </c>
      <c r="G1144" s="21">
        <v>63.149847094801224</v>
      </c>
      <c r="H1144" s="35">
        <v>328</v>
      </c>
      <c r="I1144" s="35">
        <v>20</v>
      </c>
      <c r="J1144" s="35">
        <v>16</v>
      </c>
      <c r="K1144" s="41">
        <v>36</v>
      </c>
      <c r="L1144" s="21">
        <v>10.975609756097562</v>
      </c>
    </row>
    <row r="1145" spans="1:12" ht="15" customHeight="1" outlineLevel="1" x14ac:dyDescent="0.2">
      <c r="A1145" s="17" t="s">
        <v>1983</v>
      </c>
      <c r="B1145" s="23" t="s">
        <v>735</v>
      </c>
      <c r="C1145" s="19">
        <v>1081</v>
      </c>
      <c r="D1145" s="35">
        <v>237</v>
      </c>
      <c r="E1145" s="35">
        <v>220</v>
      </c>
      <c r="F1145" s="40">
        <v>457</v>
      </c>
      <c r="G1145" s="21">
        <v>42.275670675300645</v>
      </c>
      <c r="H1145" s="35">
        <v>558</v>
      </c>
      <c r="I1145" s="35">
        <v>53</v>
      </c>
      <c r="J1145" s="35">
        <v>42</v>
      </c>
      <c r="K1145" s="41">
        <v>95</v>
      </c>
      <c r="L1145" s="21">
        <v>17.025089605734767</v>
      </c>
    </row>
    <row r="1146" spans="1:12" ht="15" customHeight="1" outlineLevel="1" x14ac:dyDescent="0.2">
      <c r="A1146" s="17" t="s">
        <v>1984</v>
      </c>
      <c r="B1146" s="23" t="s">
        <v>442</v>
      </c>
      <c r="C1146" s="35">
        <v>238</v>
      </c>
      <c r="D1146" s="35">
        <v>45</v>
      </c>
      <c r="E1146" s="35">
        <v>42</v>
      </c>
      <c r="F1146" s="40">
        <v>87</v>
      </c>
      <c r="G1146" s="21">
        <v>36.554621848739494</v>
      </c>
      <c r="H1146" s="35">
        <v>154</v>
      </c>
      <c r="I1146" s="35">
        <v>29</v>
      </c>
      <c r="J1146" s="35">
        <v>38</v>
      </c>
      <c r="K1146" s="41">
        <v>67</v>
      </c>
      <c r="L1146" s="21">
        <v>43.506493506493506</v>
      </c>
    </row>
    <row r="1147" spans="1:12" ht="15" customHeight="1" outlineLevel="1" x14ac:dyDescent="0.2">
      <c r="A1147" s="17" t="s">
        <v>1985</v>
      </c>
      <c r="B1147" s="23" t="s">
        <v>1986</v>
      </c>
      <c r="C1147" s="35">
        <v>162</v>
      </c>
      <c r="D1147" s="35">
        <v>34</v>
      </c>
      <c r="E1147" s="35">
        <v>57</v>
      </c>
      <c r="F1147" s="40">
        <v>91</v>
      </c>
      <c r="G1147" s="21">
        <v>56.172839506172842</v>
      </c>
      <c r="H1147" s="35">
        <v>92</v>
      </c>
      <c r="I1147" s="35">
        <v>17</v>
      </c>
      <c r="J1147" s="35">
        <v>10</v>
      </c>
      <c r="K1147" s="41">
        <v>27</v>
      </c>
      <c r="L1147" s="21">
        <v>29.347826086956523</v>
      </c>
    </row>
    <row r="1148" spans="1:12" ht="15" customHeight="1" outlineLevel="1" x14ac:dyDescent="0.2">
      <c r="A1148" s="17" t="s">
        <v>1987</v>
      </c>
      <c r="B1148" s="23" t="s">
        <v>1988</v>
      </c>
      <c r="C1148" s="35">
        <v>644</v>
      </c>
      <c r="D1148" s="35">
        <v>120</v>
      </c>
      <c r="E1148" s="35">
        <v>107</v>
      </c>
      <c r="F1148" s="40">
        <v>227</v>
      </c>
      <c r="G1148" s="21">
        <v>35.248447204968947</v>
      </c>
      <c r="H1148" s="35">
        <v>476</v>
      </c>
      <c r="I1148" s="35">
        <v>53</v>
      </c>
      <c r="J1148" s="35">
        <v>42</v>
      </c>
      <c r="K1148" s="41">
        <v>95</v>
      </c>
      <c r="L1148" s="21">
        <v>19.957983193277311</v>
      </c>
    </row>
    <row r="1149" spans="1:12" ht="15" customHeight="1" outlineLevel="1" x14ac:dyDescent="0.2">
      <c r="A1149" s="17" t="s">
        <v>1989</v>
      </c>
      <c r="B1149" s="23" t="s">
        <v>1990</v>
      </c>
      <c r="C1149" s="35">
        <v>509</v>
      </c>
      <c r="D1149" s="35">
        <v>132</v>
      </c>
      <c r="E1149" s="35">
        <v>123</v>
      </c>
      <c r="F1149" s="40">
        <v>255</v>
      </c>
      <c r="G1149" s="21">
        <v>50.098231827111981</v>
      </c>
      <c r="H1149" s="35">
        <v>268</v>
      </c>
      <c r="I1149" s="35">
        <v>63</v>
      </c>
      <c r="J1149" s="35">
        <v>44</v>
      </c>
      <c r="K1149" s="41">
        <v>107</v>
      </c>
      <c r="L1149" s="21">
        <v>39.925373134328353</v>
      </c>
    </row>
    <row r="1150" spans="1:12" ht="15" customHeight="1" outlineLevel="1" x14ac:dyDescent="0.2">
      <c r="A1150" s="17" t="s">
        <v>1991</v>
      </c>
      <c r="B1150" s="23" t="s">
        <v>1992</v>
      </c>
      <c r="C1150" s="35">
        <v>759</v>
      </c>
      <c r="D1150" s="35">
        <v>182</v>
      </c>
      <c r="E1150" s="35">
        <v>160</v>
      </c>
      <c r="F1150" s="40">
        <v>342</v>
      </c>
      <c r="G1150" s="21">
        <v>45.059288537549406</v>
      </c>
      <c r="H1150" s="35">
        <v>481</v>
      </c>
      <c r="I1150" s="35">
        <v>41</v>
      </c>
      <c r="J1150" s="35">
        <v>31</v>
      </c>
      <c r="K1150" s="41">
        <v>72</v>
      </c>
      <c r="L1150" s="21">
        <v>14.96881496881497</v>
      </c>
    </row>
    <row r="1151" spans="1:12" ht="15" customHeight="1" outlineLevel="1" x14ac:dyDescent="0.2">
      <c r="A1151" s="17" t="s">
        <v>1993</v>
      </c>
      <c r="B1151" s="23" t="s">
        <v>1994</v>
      </c>
      <c r="C1151" s="35">
        <v>374</v>
      </c>
      <c r="D1151" s="35">
        <v>82</v>
      </c>
      <c r="E1151" s="35">
        <v>71</v>
      </c>
      <c r="F1151" s="40">
        <v>153</v>
      </c>
      <c r="G1151" s="21">
        <v>40.909090909090914</v>
      </c>
      <c r="H1151" s="35">
        <v>273</v>
      </c>
      <c r="I1151" s="35">
        <v>48</v>
      </c>
      <c r="J1151" s="35">
        <v>49</v>
      </c>
      <c r="K1151" s="41">
        <v>97</v>
      </c>
      <c r="L1151" s="21">
        <v>35.531135531135533</v>
      </c>
    </row>
    <row r="1152" spans="1:12" ht="15" customHeight="1" outlineLevel="1" x14ac:dyDescent="0.2">
      <c r="A1152" s="17" t="s">
        <v>1995</v>
      </c>
      <c r="B1152" s="23" t="s">
        <v>1996</v>
      </c>
      <c r="C1152" s="35">
        <v>152</v>
      </c>
      <c r="D1152" s="35">
        <v>36</v>
      </c>
      <c r="E1152" s="35">
        <v>64</v>
      </c>
      <c r="F1152" s="40">
        <v>100</v>
      </c>
      <c r="G1152" s="21">
        <v>65.789473684210535</v>
      </c>
      <c r="H1152" s="35">
        <v>71</v>
      </c>
      <c r="I1152" s="35">
        <v>10</v>
      </c>
      <c r="J1152" s="35">
        <v>0</v>
      </c>
      <c r="K1152" s="41">
        <v>10</v>
      </c>
      <c r="L1152" s="21">
        <v>14.084507042253522</v>
      </c>
    </row>
    <row r="1153" spans="1:12" ht="15" customHeight="1" outlineLevel="1" x14ac:dyDescent="0.2">
      <c r="A1153" s="17" t="s">
        <v>1997</v>
      </c>
      <c r="B1153" s="23" t="s">
        <v>1998</v>
      </c>
      <c r="C1153" s="35">
        <v>400</v>
      </c>
      <c r="D1153" s="35">
        <v>71</v>
      </c>
      <c r="E1153" s="35">
        <v>92</v>
      </c>
      <c r="F1153" s="40">
        <v>163</v>
      </c>
      <c r="G1153" s="21">
        <v>40.75</v>
      </c>
      <c r="H1153" s="35">
        <v>323</v>
      </c>
      <c r="I1153" s="35">
        <v>30</v>
      </c>
      <c r="J1153" s="35">
        <v>39</v>
      </c>
      <c r="K1153" s="41">
        <v>69</v>
      </c>
      <c r="L1153" s="21">
        <v>21.362229102167181</v>
      </c>
    </row>
    <row r="1154" spans="1:12" ht="15" customHeight="1" outlineLevel="1" x14ac:dyDescent="0.2">
      <c r="A1154" s="17" t="s">
        <v>1999</v>
      </c>
      <c r="B1154" s="23" t="s">
        <v>2000</v>
      </c>
      <c r="C1154" s="35">
        <v>137</v>
      </c>
      <c r="D1154" s="35">
        <v>38</v>
      </c>
      <c r="E1154" s="35">
        <v>35</v>
      </c>
      <c r="F1154" s="40">
        <v>73</v>
      </c>
      <c r="G1154" s="21">
        <v>53.284671532846716</v>
      </c>
      <c r="H1154" s="19">
        <v>75</v>
      </c>
      <c r="I1154" s="35">
        <v>11</v>
      </c>
      <c r="J1154" s="35">
        <v>8</v>
      </c>
      <c r="K1154" s="41">
        <v>19</v>
      </c>
      <c r="L1154" s="21">
        <v>25.333333333333336</v>
      </c>
    </row>
    <row r="1155" spans="1:12" ht="15" customHeight="1" outlineLevel="1" x14ac:dyDescent="0.2">
      <c r="A1155" s="27" t="s">
        <v>2001</v>
      </c>
      <c r="B1155" s="28" t="s">
        <v>2002</v>
      </c>
      <c r="C1155" s="29">
        <v>8024</v>
      </c>
      <c r="D1155" s="38">
        <v>2203</v>
      </c>
      <c r="E1155" s="38">
        <v>2050</v>
      </c>
      <c r="F1155" s="38">
        <v>4253</v>
      </c>
      <c r="G1155" s="31">
        <v>53.003489531405776</v>
      </c>
      <c r="H1155" s="29">
        <v>3867</v>
      </c>
      <c r="I1155" s="38">
        <v>184</v>
      </c>
      <c r="J1155" s="38">
        <v>150</v>
      </c>
      <c r="K1155" s="39">
        <v>334</v>
      </c>
      <c r="L1155" s="31">
        <v>8.6371864494440143</v>
      </c>
    </row>
    <row r="1156" spans="1:12" ht="15" customHeight="1" outlineLevel="1" x14ac:dyDescent="0.2">
      <c r="A1156" s="17" t="s">
        <v>2003</v>
      </c>
      <c r="B1156" s="23" t="s">
        <v>2004</v>
      </c>
      <c r="C1156" s="35">
        <v>139</v>
      </c>
      <c r="D1156" s="35">
        <v>40</v>
      </c>
      <c r="E1156" s="35">
        <v>32</v>
      </c>
      <c r="F1156" s="40">
        <v>72</v>
      </c>
      <c r="G1156" s="21">
        <v>51.798561151079134</v>
      </c>
      <c r="H1156" s="35">
        <v>64</v>
      </c>
      <c r="I1156" s="35">
        <v>0</v>
      </c>
      <c r="J1156" s="35">
        <v>0</v>
      </c>
      <c r="K1156" s="41">
        <v>0</v>
      </c>
      <c r="L1156" s="21">
        <v>0</v>
      </c>
    </row>
    <row r="1157" spans="1:12" ht="15" customHeight="1" outlineLevel="1" x14ac:dyDescent="0.2">
      <c r="A1157" s="17" t="s">
        <v>2005</v>
      </c>
      <c r="B1157" s="23" t="s">
        <v>2006</v>
      </c>
      <c r="C1157" s="35">
        <v>513</v>
      </c>
      <c r="D1157" s="35">
        <v>218</v>
      </c>
      <c r="E1157" s="35">
        <v>181</v>
      </c>
      <c r="F1157" s="40">
        <v>399</v>
      </c>
      <c r="G1157" s="21">
        <v>77.777777777777786</v>
      </c>
      <c r="H1157" s="35">
        <v>152</v>
      </c>
      <c r="I1157" s="35">
        <v>3</v>
      </c>
      <c r="J1157" s="35">
        <v>4</v>
      </c>
      <c r="K1157" s="41">
        <v>7</v>
      </c>
      <c r="L1157" s="21">
        <v>4.6052631578947363</v>
      </c>
    </row>
    <row r="1158" spans="1:12" ht="15" customHeight="1" outlineLevel="1" x14ac:dyDescent="0.2">
      <c r="A1158" s="17" t="s">
        <v>2007</v>
      </c>
      <c r="B1158" s="23" t="s">
        <v>2008</v>
      </c>
      <c r="C1158" s="35">
        <v>447</v>
      </c>
      <c r="D1158" s="35">
        <v>150</v>
      </c>
      <c r="E1158" s="35">
        <v>156</v>
      </c>
      <c r="F1158" s="40">
        <v>306</v>
      </c>
      <c r="G1158" s="21">
        <v>68.456375838926178</v>
      </c>
      <c r="H1158" s="35">
        <v>118</v>
      </c>
      <c r="I1158" s="35">
        <v>8</v>
      </c>
      <c r="J1158" s="35">
        <v>6</v>
      </c>
      <c r="K1158" s="41">
        <v>14</v>
      </c>
      <c r="L1158" s="21">
        <v>11.864406779661017</v>
      </c>
    </row>
    <row r="1159" spans="1:12" ht="15" customHeight="1" outlineLevel="1" x14ac:dyDescent="0.2">
      <c r="A1159" s="42" t="s">
        <v>2009</v>
      </c>
      <c r="B1159" s="43" t="s">
        <v>2010</v>
      </c>
      <c r="C1159" s="44">
        <v>197</v>
      </c>
      <c r="D1159" s="44">
        <v>52</v>
      </c>
      <c r="E1159" s="44">
        <v>47</v>
      </c>
      <c r="F1159" s="45">
        <v>99</v>
      </c>
      <c r="G1159" s="46">
        <v>50.253807106598977</v>
      </c>
      <c r="H1159" s="44">
        <v>65</v>
      </c>
      <c r="I1159" s="44">
        <v>12</v>
      </c>
      <c r="J1159" s="44">
        <v>10</v>
      </c>
      <c r="K1159" s="48">
        <v>22</v>
      </c>
      <c r="L1159" s="46">
        <v>33.846153846153847</v>
      </c>
    </row>
    <row r="1160" spans="1:12" ht="15" customHeight="1" outlineLevel="1" x14ac:dyDescent="0.2">
      <c r="A1160" s="17" t="s">
        <v>2011</v>
      </c>
      <c r="B1160" s="23" t="s">
        <v>2012</v>
      </c>
      <c r="C1160" s="35">
        <v>333</v>
      </c>
      <c r="D1160" s="35">
        <v>92</v>
      </c>
      <c r="E1160" s="35">
        <v>62</v>
      </c>
      <c r="F1160" s="40">
        <v>154</v>
      </c>
      <c r="G1160" s="21">
        <v>46.246246246246244</v>
      </c>
      <c r="H1160" s="35">
        <v>175</v>
      </c>
      <c r="I1160" s="35">
        <v>10</v>
      </c>
      <c r="J1160" s="35">
        <v>9</v>
      </c>
      <c r="K1160" s="41">
        <v>19</v>
      </c>
      <c r="L1160" s="21">
        <v>10.857142857142858</v>
      </c>
    </row>
    <row r="1161" spans="1:12" ht="15" customHeight="1" outlineLevel="1" x14ac:dyDescent="0.2">
      <c r="A1161" s="17" t="s">
        <v>2013</v>
      </c>
      <c r="B1161" s="23" t="s">
        <v>1729</v>
      </c>
      <c r="C1161" s="35">
        <v>459</v>
      </c>
      <c r="D1161" s="35">
        <v>117</v>
      </c>
      <c r="E1161" s="35">
        <v>107</v>
      </c>
      <c r="F1161" s="40">
        <v>224</v>
      </c>
      <c r="G1161" s="21">
        <v>48.80174291938998</v>
      </c>
      <c r="H1161" s="35">
        <v>219</v>
      </c>
      <c r="I1161" s="35">
        <v>11</v>
      </c>
      <c r="J1161" s="35">
        <v>9</v>
      </c>
      <c r="K1161" s="41">
        <v>20</v>
      </c>
      <c r="L1161" s="21">
        <v>9.1324200913241995</v>
      </c>
    </row>
    <row r="1162" spans="1:12" ht="15" customHeight="1" outlineLevel="1" x14ac:dyDescent="0.2">
      <c r="A1162" s="17" t="s">
        <v>2014</v>
      </c>
      <c r="B1162" s="23" t="s">
        <v>2015</v>
      </c>
      <c r="C1162" s="19">
        <v>1668</v>
      </c>
      <c r="D1162" s="35">
        <v>445</v>
      </c>
      <c r="E1162" s="35">
        <v>405</v>
      </c>
      <c r="F1162" s="40">
        <v>850</v>
      </c>
      <c r="G1162" s="21">
        <v>50.959232613908881</v>
      </c>
      <c r="H1162" s="35">
        <v>917</v>
      </c>
      <c r="I1162" s="35">
        <v>54</v>
      </c>
      <c r="J1162" s="35">
        <v>44</v>
      </c>
      <c r="K1162" s="41">
        <v>98</v>
      </c>
      <c r="L1162" s="21">
        <v>10.687022900763358</v>
      </c>
    </row>
    <row r="1163" spans="1:12" ht="15" customHeight="1" outlineLevel="1" x14ac:dyDescent="0.2">
      <c r="A1163" s="17" t="s">
        <v>2016</v>
      </c>
      <c r="B1163" s="23" t="s">
        <v>2017</v>
      </c>
      <c r="C1163" s="35">
        <v>452</v>
      </c>
      <c r="D1163" s="35">
        <v>116</v>
      </c>
      <c r="E1163" s="35">
        <v>112</v>
      </c>
      <c r="F1163" s="40">
        <v>228</v>
      </c>
      <c r="G1163" s="21">
        <v>50.442477876106196</v>
      </c>
      <c r="H1163" s="35">
        <v>219</v>
      </c>
      <c r="I1163" s="35">
        <v>15</v>
      </c>
      <c r="J1163" s="35">
        <v>11</v>
      </c>
      <c r="K1163" s="41">
        <v>26</v>
      </c>
      <c r="L1163" s="21">
        <v>11.87214611872146</v>
      </c>
    </row>
    <row r="1164" spans="1:12" ht="15" customHeight="1" outlineLevel="1" x14ac:dyDescent="0.2">
      <c r="A1164" s="17" t="s">
        <v>2018</v>
      </c>
      <c r="B1164" s="23" t="s">
        <v>2019</v>
      </c>
      <c r="C1164" s="35">
        <v>450</v>
      </c>
      <c r="D1164" s="35">
        <v>83</v>
      </c>
      <c r="E1164" s="35">
        <v>73</v>
      </c>
      <c r="F1164" s="40">
        <v>156</v>
      </c>
      <c r="G1164" s="21">
        <v>34.666666666666671</v>
      </c>
      <c r="H1164" s="35">
        <v>261</v>
      </c>
      <c r="I1164" s="35">
        <v>2</v>
      </c>
      <c r="J1164" s="35">
        <v>0</v>
      </c>
      <c r="K1164" s="41">
        <v>2</v>
      </c>
      <c r="L1164" s="21">
        <v>0.76628352490421447</v>
      </c>
    </row>
    <row r="1165" spans="1:12" ht="15" customHeight="1" outlineLevel="1" x14ac:dyDescent="0.2">
      <c r="A1165" s="17" t="s">
        <v>2020</v>
      </c>
      <c r="B1165" s="23" t="s">
        <v>1032</v>
      </c>
      <c r="C1165" s="35">
        <v>194</v>
      </c>
      <c r="D1165" s="35">
        <v>40</v>
      </c>
      <c r="E1165" s="35">
        <v>39</v>
      </c>
      <c r="F1165" s="40">
        <v>79</v>
      </c>
      <c r="G1165" s="21">
        <v>40.72164948453608</v>
      </c>
      <c r="H1165" s="35">
        <v>127</v>
      </c>
      <c r="I1165" s="35">
        <v>14</v>
      </c>
      <c r="J1165" s="35">
        <v>16</v>
      </c>
      <c r="K1165" s="41">
        <v>30</v>
      </c>
      <c r="L1165" s="21">
        <v>23.622047244094489</v>
      </c>
    </row>
    <row r="1166" spans="1:12" ht="15" customHeight="1" outlineLevel="1" x14ac:dyDescent="0.2">
      <c r="A1166" s="17" t="s">
        <v>2021</v>
      </c>
      <c r="B1166" s="23" t="s">
        <v>2022</v>
      </c>
      <c r="C1166" s="35">
        <v>157</v>
      </c>
      <c r="D1166" s="35">
        <v>43</v>
      </c>
      <c r="E1166" s="35">
        <v>42</v>
      </c>
      <c r="F1166" s="40">
        <v>85</v>
      </c>
      <c r="G1166" s="21">
        <v>54.140127388535028</v>
      </c>
      <c r="H1166" s="35">
        <v>54</v>
      </c>
      <c r="I1166" s="35">
        <v>17</v>
      </c>
      <c r="J1166" s="35">
        <v>6</v>
      </c>
      <c r="K1166" s="41">
        <v>23</v>
      </c>
      <c r="L1166" s="21">
        <v>42.592592592592595</v>
      </c>
    </row>
    <row r="1167" spans="1:12" ht="15" customHeight="1" outlineLevel="1" x14ac:dyDescent="0.2">
      <c r="A1167" s="17" t="s">
        <v>2023</v>
      </c>
      <c r="B1167" s="23" t="s">
        <v>2024</v>
      </c>
      <c r="C1167" s="35">
        <v>549</v>
      </c>
      <c r="D1167" s="35">
        <v>168</v>
      </c>
      <c r="E1167" s="35">
        <v>157</v>
      </c>
      <c r="F1167" s="40">
        <v>325</v>
      </c>
      <c r="G1167" s="21">
        <v>59.198542805100182</v>
      </c>
      <c r="H1167" s="35">
        <v>224</v>
      </c>
      <c r="I1167" s="35">
        <v>2</v>
      </c>
      <c r="J1167" s="35">
        <v>5</v>
      </c>
      <c r="K1167" s="41">
        <v>7</v>
      </c>
      <c r="L1167" s="21">
        <v>3.125</v>
      </c>
    </row>
    <row r="1168" spans="1:12" ht="15" customHeight="1" outlineLevel="1" x14ac:dyDescent="0.2">
      <c r="A1168" s="17" t="s">
        <v>2025</v>
      </c>
      <c r="B1168" s="23" t="s">
        <v>1055</v>
      </c>
      <c r="C1168" s="35">
        <v>243</v>
      </c>
      <c r="D1168" s="35">
        <v>78</v>
      </c>
      <c r="E1168" s="35">
        <v>52</v>
      </c>
      <c r="F1168" s="40">
        <v>130</v>
      </c>
      <c r="G1168" s="21">
        <v>53.497942386831276</v>
      </c>
      <c r="H1168" s="35">
        <v>136</v>
      </c>
      <c r="I1168" s="35">
        <v>7</v>
      </c>
      <c r="J1168" s="35">
        <v>8</v>
      </c>
      <c r="K1168" s="41">
        <v>15</v>
      </c>
      <c r="L1168" s="21">
        <v>11.029411764705882</v>
      </c>
    </row>
    <row r="1169" spans="1:12" ht="15" customHeight="1" outlineLevel="1" x14ac:dyDescent="0.2">
      <c r="A1169" s="17" t="s">
        <v>2026</v>
      </c>
      <c r="B1169" s="23" t="s">
        <v>59</v>
      </c>
      <c r="C1169" s="35">
        <v>262</v>
      </c>
      <c r="D1169" s="35">
        <v>75</v>
      </c>
      <c r="E1169" s="35">
        <v>76</v>
      </c>
      <c r="F1169" s="40">
        <v>151</v>
      </c>
      <c r="G1169" s="21">
        <v>57.633587786259547</v>
      </c>
      <c r="H1169" s="35">
        <v>137</v>
      </c>
      <c r="I1169" s="35">
        <v>11</v>
      </c>
      <c r="J1169" s="35">
        <v>8</v>
      </c>
      <c r="K1169" s="41">
        <v>19</v>
      </c>
      <c r="L1169" s="21">
        <v>13.868613138686131</v>
      </c>
    </row>
    <row r="1170" spans="1:12" ht="15" customHeight="1" outlineLevel="1" x14ac:dyDescent="0.2">
      <c r="A1170" s="17" t="s">
        <v>2027</v>
      </c>
      <c r="B1170" s="23" t="s">
        <v>2028</v>
      </c>
      <c r="C1170" s="35">
        <v>212</v>
      </c>
      <c r="D1170" s="35">
        <v>43</v>
      </c>
      <c r="E1170" s="35">
        <v>40</v>
      </c>
      <c r="F1170" s="40">
        <v>83</v>
      </c>
      <c r="G1170" s="21">
        <v>39.150943396226417</v>
      </c>
      <c r="H1170" s="35">
        <v>135</v>
      </c>
      <c r="I1170" s="35">
        <v>0</v>
      </c>
      <c r="J1170" s="35">
        <v>1</v>
      </c>
      <c r="K1170" s="41">
        <v>1</v>
      </c>
      <c r="L1170" s="21">
        <v>0.74074074074074081</v>
      </c>
    </row>
    <row r="1171" spans="1:12" ht="15" customHeight="1" outlineLevel="1" x14ac:dyDescent="0.2">
      <c r="A1171" s="17" t="s">
        <v>2029</v>
      </c>
      <c r="B1171" s="23" t="s">
        <v>2030</v>
      </c>
      <c r="C1171" s="35">
        <v>247</v>
      </c>
      <c r="D1171" s="35">
        <v>78</v>
      </c>
      <c r="E1171" s="35">
        <v>104</v>
      </c>
      <c r="F1171" s="40">
        <v>182</v>
      </c>
      <c r="G1171" s="21">
        <v>73.68421052631578</v>
      </c>
      <c r="H1171" s="35">
        <v>27</v>
      </c>
      <c r="I1171" s="35">
        <v>5</v>
      </c>
      <c r="J1171" s="35">
        <v>6</v>
      </c>
      <c r="K1171" s="41">
        <v>11</v>
      </c>
      <c r="L1171" s="21">
        <v>40.74074074074074</v>
      </c>
    </row>
    <row r="1172" spans="1:12" ht="15" customHeight="1" outlineLevel="1" x14ac:dyDescent="0.2">
      <c r="A1172" s="17" t="s">
        <v>2031</v>
      </c>
      <c r="B1172" s="23" t="s">
        <v>1761</v>
      </c>
      <c r="C1172" s="19">
        <v>1005</v>
      </c>
      <c r="D1172" s="35">
        <v>267</v>
      </c>
      <c r="E1172" s="35">
        <v>276</v>
      </c>
      <c r="F1172" s="40">
        <v>543</v>
      </c>
      <c r="G1172" s="21">
        <v>54.029850746268657</v>
      </c>
      <c r="H1172" s="35">
        <v>558</v>
      </c>
      <c r="I1172" s="35">
        <v>12</v>
      </c>
      <c r="J1172" s="35">
        <v>5</v>
      </c>
      <c r="K1172" s="41">
        <v>17</v>
      </c>
      <c r="L1172" s="21">
        <v>3.0465949820788532</v>
      </c>
    </row>
    <row r="1173" spans="1:12" ht="15" customHeight="1" outlineLevel="1" x14ac:dyDescent="0.2">
      <c r="A1173" s="17" t="s">
        <v>2032</v>
      </c>
      <c r="B1173" s="23" t="s">
        <v>2033</v>
      </c>
      <c r="C1173" s="35">
        <v>392</v>
      </c>
      <c r="D1173" s="35">
        <v>74</v>
      </c>
      <c r="E1173" s="35">
        <v>69</v>
      </c>
      <c r="F1173" s="40">
        <v>143</v>
      </c>
      <c r="G1173" s="21">
        <v>36.479591836734691</v>
      </c>
      <c r="H1173" s="35">
        <v>233</v>
      </c>
      <c r="I1173" s="35">
        <v>0</v>
      </c>
      <c r="J1173" s="35">
        <v>2</v>
      </c>
      <c r="K1173" s="41">
        <v>2</v>
      </c>
      <c r="L1173" s="21">
        <v>0.85836909871244638</v>
      </c>
    </row>
    <row r="1174" spans="1:12" ht="15" customHeight="1" outlineLevel="1" x14ac:dyDescent="0.2">
      <c r="A1174" s="17" t="s">
        <v>2034</v>
      </c>
      <c r="B1174" s="23" t="s">
        <v>2035</v>
      </c>
      <c r="C1174" s="35">
        <v>105</v>
      </c>
      <c r="D1174" s="35">
        <v>24</v>
      </c>
      <c r="E1174" s="35">
        <v>20</v>
      </c>
      <c r="F1174" s="40">
        <v>44</v>
      </c>
      <c r="G1174" s="21">
        <v>41.904761904761905</v>
      </c>
      <c r="H1174" s="19">
        <v>46</v>
      </c>
      <c r="I1174" s="35">
        <v>1</v>
      </c>
      <c r="J1174" s="35">
        <v>0</v>
      </c>
      <c r="K1174" s="41">
        <v>1</v>
      </c>
      <c r="L1174" s="21">
        <v>2.1739130434782608</v>
      </c>
    </row>
    <row r="1175" spans="1:12" ht="15" customHeight="1" outlineLevel="1" x14ac:dyDescent="0.2">
      <c r="A1175" s="27" t="s">
        <v>2036</v>
      </c>
      <c r="B1175" s="28" t="s">
        <v>2037</v>
      </c>
      <c r="C1175" s="29">
        <v>3679</v>
      </c>
      <c r="D1175" s="38">
        <v>1408</v>
      </c>
      <c r="E1175" s="38">
        <v>1270</v>
      </c>
      <c r="F1175" s="38">
        <v>2678</v>
      </c>
      <c r="G1175" s="31">
        <v>72.791519434628967</v>
      </c>
      <c r="H1175" s="29">
        <v>1248</v>
      </c>
      <c r="I1175" s="38">
        <v>117</v>
      </c>
      <c r="J1175" s="38">
        <v>103</v>
      </c>
      <c r="K1175" s="39">
        <v>220</v>
      </c>
      <c r="L1175" s="31">
        <v>17.628205128205128</v>
      </c>
    </row>
    <row r="1176" spans="1:12" ht="15" customHeight="1" outlineLevel="1" x14ac:dyDescent="0.2">
      <c r="A1176" s="17" t="s">
        <v>2038</v>
      </c>
      <c r="B1176" s="23" t="s">
        <v>2039</v>
      </c>
      <c r="C1176" s="35">
        <v>316</v>
      </c>
      <c r="D1176" s="35">
        <v>121</v>
      </c>
      <c r="E1176" s="35">
        <v>118</v>
      </c>
      <c r="F1176" s="40">
        <v>239</v>
      </c>
      <c r="G1176" s="21">
        <v>75.632911392405063</v>
      </c>
      <c r="H1176" s="35">
        <v>94</v>
      </c>
      <c r="I1176" s="35">
        <v>2</v>
      </c>
      <c r="J1176" s="35">
        <v>4</v>
      </c>
      <c r="K1176" s="41">
        <v>6</v>
      </c>
      <c r="L1176" s="21">
        <v>6.3829787234042552</v>
      </c>
    </row>
    <row r="1177" spans="1:12" ht="15" customHeight="1" outlineLevel="1" x14ac:dyDescent="0.2">
      <c r="A1177" s="17" t="s">
        <v>2040</v>
      </c>
      <c r="B1177" s="23" t="s">
        <v>2037</v>
      </c>
      <c r="C1177" s="35">
        <v>400</v>
      </c>
      <c r="D1177" s="35">
        <v>124</v>
      </c>
      <c r="E1177" s="35">
        <v>120</v>
      </c>
      <c r="F1177" s="40">
        <v>244</v>
      </c>
      <c r="G1177" s="21">
        <v>61</v>
      </c>
      <c r="H1177" s="35">
        <v>208</v>
      </c>
      <c r="I1177" s="35">
        <v>10</v>
      </c>
      <c r="J1177" s="35">
        <v>19</v>
      </c>
      <c r="K1177" s="41">
        <v>29</v>
      </c>
      <c r="L1177" s="21">
        <v>13.942307692307693</v>
      </c>
    </row>
    <row r="1178" spans="1:12" ht="15" customHeight="1" outlineLevel="1" x14ac:dyDescent="0.2">
      <c r="A1178" s="17" t="s">
        <v>2041</v>
      </c>
      <c r="B1178" s="23" t="s">
        <v>2042</v>
      </c>
      <c r="C1178" s="35">
        <v>471</v>
      </c>
      <c r="D1178" s="35">
        <v>124</v>
      </c>
      <c r="E1178" s="35">
        <v>145</v>
      </c>
      <c r="F1178" s="40">
        <v>269</v>
      </c>
      <c r="G1178" s="21">
        <v>57.112526539278129</v>
      </c>
      <c r="H1178" s="35">
        <v>177</v>
      </c>
      <c r="I1178" s="35">
        <v>10</v>
      </c>
      <c r="J1178" s="35">
        <v>9</v>
      </c>
      <c r="K1178" s="41">
        <v>19</v>
      </c>
      <c r="L1178" s="21">
        <v>10.734463276836157</v>
      </c>
    </row>
    <row r="1179" spans="1:12" ht="15" customHeight="1" outlineLevel="1" x14ac:dyDescent="0.2">
      <c r="A1179" s="17" t="s">
        <v>2043</v>
      </c>
      <c r="B1179" s="23" t="s">
        <v>2044</v>
      </c>
      <c r="C1179" s="35">
        <v>569</v>
      </c>
      <c r="D1179" s="35">
        <v>191</v>
      </c>
      <c r="E1179" s="35">
        <v>188</v>
      </c>
      <c r="F1179" s="40">
        <v>379</v>
      </c>
      <c r="G1179" s="21">
        <v>66.608084358523726</v>
      </c>
      <c r="H1179" s="35">
        <v>222</v>
      </c>
      <c r="I1179" s="35">
        <v>7</v>
      </c>
      <c r="J1179" s="35">
        <v>1</v>
      </c>
      <c r="K1179" s="41">
        <v>8</v>
      </c>
      <c r="L1179" s="21">
        <v>3.6036036036036037</v>
      </c>
    </row>
    <row r="1180" spans="1:12" ht="15" customHeight="1" outlineLevel="1" x14ac:dyDescent="0.2">
      <c r="A1180" s="17" t="s">
        <v>2045</v>
      </c>
      <c r="B1180" s="23" t="s">
        <v>2046</v>
      </c>
      <c r="C1180" s="35">
        <v>267</v>
      </c>
      <c r="D1180" s="35">
        <v>105</v>
      </c>
      <c r="E1180" s="35">
        <v>88</v>
      </c>
      <c r="F1180" s="40">
        <v>193</v>
      </c>
      <c r="G1180" s="21">
        <v>72.284644194756552</v>
      </c>
      <c r="H1180" s="35">
        <v>66</v>
      </c>
      <c r="I1180" s="35">
        <v>1</v>
      </c>
      <c r="J1180" s="35">
        <v>2</v>
      </c>
      <c r="K1180" s="41">
        <v>3</v>
      </c>
      <c r="L1180" s="21">
        <v>4.5454545454545459</v>
      </c>
    </row>
    <row r="1181" spans="1:12" ht="15" customHeight="1" outlineLevel="1" x14ac:dyDescent="0.2">
      <c r="A1181" s="17" t="s">
        <v>2047</v>
      </c>
      <c r="B1181" s="23" t="s">
        <v>2048</v>
      </c>
      <c r="C1181" s="35">
        <v>342</v>
      </c>
      <c r="D1181" s="35">
        <v>161</v>
      </c>
      <c r="E1181" s="35">
        <v>122</v>
      </c>
      <c r="F1181" s="40">
        <v>283</v>
      </c>
      <c r="G1181" s="21">
        <v>82.748538011695899</v>
      </c>
      <c r="H1181" s="35">
        <v>99</v>
      </c>
      <c r="I1181" s="35">
        <v>20</v>
      </c>
      <c r="J1181" s="35">
        <v>11</v>
      </c>
      <c r="K1181" s="41">
        <v>31</v>
      </c>
      <c r="L1181" s="21">
        <v>31.313131313131315</v>
      </c>
    </row>
    <row r="1182" spans="1:12" ht="15" customHeight="1" outlineLevel="1" x14ac:dyDescent="0.2">
      <c r="A1182" s="17" t="s">
        <v>2049</v>
      </c>
      <c r="B1182" s="23" t="s">
        <v>2050</v>
      </c>
      <c r="C1182" s="35">
        <v>103</v>
      </c>
      <c r="D1182" s="35">
        <v>47</v>
      </c>
      <c r="E1182" s="35">
        <v>33</v>
      </c>
      <c r="F1182" s="40">
        <v>80</v>
      </c>
      <c r="G1182" s="21">
        <v>77.669902912621353</v>
      </c>
      <c r="H1182" s="35">
        <v>49</v>
      </c>
      <c r="I1182" s="35">
        <v>5</v>
      </c>
      <c r="J1182" s="35">
        <v>2</v>
      </c>
      <c r="K1182" s="41">
        <v>7</v>
      </c>
      <c r="L1182" s="21">
        <v>14.285714285714285</v>
      </c>
    </row>
    <row r="1183" spans="1:12" ht="15" customHeight="1" outlineLevel="1" x14ac:dyDescent="0.2">
      <c r="A1183" s="17" t="s">
        <v>2051</v>
      </c>
      <c r="B1183" s="23" t="s">
        <v>2052</v>
      </c>
      <c r="C1183" s="19">
        <v>1211</v>
      </c>
      <c r="D1183" s="35">
        <v>535</v>
      </c>
      <c r="E1183" s="35">
        <v>456</v>
      </c>
      <c r="F1183" s="40">
        <v>991</v>
      </c>
      <c r="G1183" s="21">
        <v>81.833195706028079</v>
      </c>
      <c r="H1183" s="19">
        <v>333</v>
      </c>
      <c r="I1183" s="35">
        <v>62</v>
      </c>
      <c r="J1183" s="35">
        <v>55</v>
      </c>
      <c r="K1183" s="41">
        <v>117</v>
      </c>
      <c r="L1183" s="21">
        <v>35.135135135135137</v>
      </c>
    </row>
    <row r="1184" spans="1:12" ht="15" customHeight="1" outlineLevel="1" x14ac:dyDescent="0.2">
      <c r="A1184" s="27" t="s">
        <v>2053</v>
      </c>
      <c r="B1184" s="28" t="s">
        <v>2054</v>
      </c>
      <c r="C1184" s="29">
        <v>5774</v>
      </c>
      <c r="D1184" s="38">
        <v>1749</v>
      </c>
      <c r="E1184" s="38">
        <v>1591</v>
      </c>
      <c r="F1184" s="38">
        <v>3340</v>
      </c>
      <c r="G1184" s="31">
        <v>57.845514374783512</v>
      </c>
      <c r="H1184" s="29">
        <v>2281</v>
      </c>
      <c r="I1184" s="38">
        <v>35</v>
      </c>
      <c r="J1184" s="38">
        <v>36</v>
      </c>
      <c r="K1184" s="39">
        <v>71</v>
      </c>
      <c r="L1184" s="31">
        <v>3.1126698816308638</v>
      </c>
    </row>
    <row r="1185" spans="1:12" ht="15" customHeight="1" outlineLevel="1" x14ac:dyDescent="0.2">
      <c r="A1185" s="27" t="s">
        <v>2055</v>
      </c>
      <c r="B1185" s="28" t="s">
        <v>2056</v>
      </c>
      <c r="C1185" s="29">
        <v>5973</v>
      </c>
      <c r="D1185" s="38">
        <v>1725</v>
      </c>
      <c r="E1185" s="38">
        <v>1681</v>
      </c>
      <c r="F1185" s="38">
        <v>3406</v>
      </c>
      <c r="G1185" s="31">
        <v>57.023271387912267</v>
      </c>
      <c r="H1185" s="29">
        <v>2587</v>
      </c>
      <c r="I1185" s="38">
        <v>182</v>
      </c>
      <c r="J1185" s="38">
        <v>188</v>
      </c>
      <c r="K1185" s="39">
        <v>370</v>
      </c>
      <c r="L1185" s="31">
        <v>14.302280633938924</v>
      </c>
    </row>
    <row r="1186" spans="1:12" ht="15" customHeight="1" collapsed="1" x14ac:dyDescent="0.2">
      <c r="A1186" s="14" t="s">
        <v>2057</v>
      </c>
      <c r="B1186" s="8" t="s">
        <v>2058</v>
      </c>
      <c r="C1186" s="9">
        <v>92714</v>
      </c>
      <c r="D1186" s="49">
        <v>28853</v>
      </c>
      <c r="E1186" s="49">
        <v>28126</v>
      </c>
      <c r="F1186" s="49">
        <v>56979</v>
      </c>
      <c r="G1186" s="25">
        <v>61.456737925232432</v>
      </c>
      <c r="H1186" s="9">
        <v>33878</v>
      </c>
      <c r="I1186" s="49">
        <v>2408</v>
      </c>
      <c r="J1186" s="49">
        <v>2103</v>
      </c>
      <c r="K1186" s="50">
        <v>4511</v>
      </c>
      <c r="L1186" s="25">
        <v>13.315425940138143</v>
      </c>
    </row>
    <row r="1187" spans="1:12" ht="15" customHeight="1" outlineLevel="1" x14ac:dyDescent="0.2">
      <c r="A1187" s="27" t="s">
        <v>2059</v>
      </c>
      <c r="B1187" s="28" t="s">
        <v>2060</v>
      </c>
      <c r="C1187" s="29">
        <v>27153</v>
      </c>
      <c r="D1187" s="38">
        <v>7754</v>
      </c>
      <c r="E1187" s="38">
        <v>7516</v>
      </c>
      <c r="F1187" s="38">
        <v>15270</v>
      </c>
      <c r="G1187" s="31">
        <v>56.236879902773175</v>
      </c>
      <c r="H1187" s="29">
        <v>11421</v>
      </c>
      <c r="I1187" s="38">
        <v>799</v>
      </c>
      <c r="J1187" s="38">
        <v>653</v>
      </c>
      <c r="K1187" s="39">
        <v>1452</v>
      </c>
      <c r="L1187" s="31">
        <v>12.713422642500657</v>
      </c>
    </row>
    <row r="1188" spans="1:12" ht="15" customHeight="1" outlineLevel="1" x14ac:dyDescent="0.2">
      <c r="A1188" s="17" t="s">
        <v>2061</v>
      </c>
      <c r="B1188" s="23" t="s">
        <v>2062</v>
      </c>
      <c r="C1188" s="19">
        <v>1999</v>
      </c>
      <c r="D1188" s="35">
        <v>766</v>
      </c>
      <c r="E1188" s="35">
        <v>865</v>
      </c>
      <c r="F1188" s="40">
        <v>1631</v>
      </c>
      <c r="G1188" s="21">
        <v>81.590795397698841</v>
      </c>
      <c r="H1188" s="19">
        <v>396</v>
      </c>
      <c r="I1188" s="35">
        <v>36</v>
      </c>
      <c r="J1188" s="35">
        <v>15</v>
      </c>
      <c r="K1188" s="41">
        <v>51</v>
      </c>
      <c r="L1188" s="21">
        <v>12.878787878787879</v>
      </c>
    </row>
    <row r="1189" spans="1:12" ht="15" customHeight="1" outlineLevel="1" x14ac:dyDescent="0.2">
      <c r="A1189" s="42" t="s">
        <v>2063</v>
      </c>
      <c r="B1189" s="43" t="s">
        <v>2064</v>
      </c>
      <c r="C1189" s="47">
        <v>3157</v>
      </c>
      <c r="D1189" s="44">
        <v>955</v>
      </c>
      <c r="E1189" s="44">
        <v>949</v>
      </c>
      <c r="F1189" s="45">
        <v>1904</v>
      </c>
      <c r="G1189" s="46">
        <v>60.310421286031044</v>
      </c>
      <c r="H1189" s="47">
        <v>1174</v>
      </c>
      <c r="I1189" s="44">
        <v>101</v>
      </c>
      <c r="J1189" s="44">
        <v>90</v>
      </c>
      <c r="K1189" s="48">
        <v>191</v>
      </c>
      <c r="L1189" s="46">
        <v>16.269165247018737</v>
      </c>
    </row>
    <row r="1190" spans="1:12" ht="15" customHeight="1" outlineLevel="1" x14ac:dyDescent="0.2">
      <c r="A1190" s="17" t="s">
        <v>2065</v>
      </c>
      <c r="B1190" s="23" t="s">
        <v>2066</v>
      </c>
      <c r="C1190" s="19">
        <v>1186</v>
      </c>
      <c r="D1190" s="35">
        <v>424</v>
      </c>
      <c r="E1190" s="35">
        <v>351</v>
      </c>
      <c r="F1190" s="40">
        <v>775</v>
      </c>
      <c r="G1190" s="21">
        <v>65.345699831365934</v>
      </c>
      <c r="H1190" s="35">
        <v>517</v>
      </c>
      <c r="I1190" s="35">
        <v>56</v>
      </c>
      <c r="J1190" s="35">
        <v>57</v>
      </c>
      <c r="K1190" s="41">
        <v>113</v>
      </c>
      <c r="L1190" s="21">
        <v>21.8568665377176</v>
      </c>
    </row>
    <row r="1191" spans="1:12" ht="15" customHeight="1" outlineLevel="1" x14ac:dyDescent="0.2">
      <c r="A1191" s="17" t="s">
        <v>2067</v>
      </c>
      <c r="B1191" s="23" t="s">
        <v>2068</v>
      </c>
      <c r="C1191" s="35">
        <v>180</v>
      </c>
      <c r="D1191" s="35">
        <v>48</v>
      </c>
      <c r="E1191" s="35">
        <v>60</v>
      </c>
      <c r="F1191" s="40">
        <v>108</v>
      </c>
      <c r="G1191" s="21">
        <v>60</v>
      </c>
      <c r="H1191" s="35">
        <v>100</v>
      </c>
      <c r="I1191" s="35">
        <v>9</v>
      </c>
      <c r="J1191" s="35">
        <v>8</v>
      </c>
      <c r="K1191" s="41">
        <v>17</v>
      </c>
      <c r="L1191" s="21">
        <v>17</v>
      </c>
    </row>
    <row r="1192" spans="1:12" ht="15" customHeight="1" outlineLevel="1" x14ac:dyDescent="0.2">
      <c r="A1192" s="17" t="s">
        <v>2069</v>
      </c>
      <c r="B1192" s="23" t="s">
        <v>2070</v>
      </c>
      <c r="C1192" s="19">
        <v>1122</v>
      </c>
      <c r="D1192" s="35">
        <v>362</v>
      </c>
      <c r="E1192" s="35">
        <v>333</v>
      </c>
      <c r="F1192" s="40">
        <v>695</v>
      </c>
      <c r="G1192" s="21">
        <v>61.942959001782526</v>
      </c>
      <c r="H1192" s="35">
        <v>321</v>
      </c>
      <c r="I1192" s="35">
        <v>6</v>
      </c>
      <c r="J1192" s="35">
        <v>1</v>
      </c>
      <c r="K1192" s="41">
        <v>7</v>
      </c>
      <c r="L1192" s="21">
        <v>2.1806853582554515</v>
      </c>
    </row>
    <row r="1193" spans="1:12" ht="15" customHeight="1" outlineLevel="1" x14ac:dyDescent="0.2">
      <c r="A1193" s="17" t="s">
        <v>2071</v>
      </c>
      <c r="B1193" s="23" t="s">
        <v>2072</v>
      </c>
      <c r="C1193" s="19">
        <v>1001</v>
      </c>
      <c r="D1193" s="35">
        <v>285</v>
      </c>
      <c r="E1193" s="35">
        <v>238</v>
      </c>
      <c r="F1193" s="40">
        <v>523</v>
      </c>
      <c r="G1193" s="21">
        <v>52.247752247752246</v>
      </c>
      <c r="H1193" s="35">
        <v>493</v>
      </c>
      <c r="I1193" s="35">
        <v>21</v>
      </c>
      <c r="J1193" s="35">
        <v>23</v>
      </c>
      <c r="K1193" s="41">
        <v>44</v>
      </c>
      <c r="L1193" s="21">
        <v>8.9249492900608516</v>
      </c>
    </row>
    <row r="1194" spans="1:12" ht="15" customHeight="1" outlineLevel="1" x14ac:dyDescent="0.2">
      <c r="A1194" s="17" t="s">
        <v>2073</v>
      </c>
      <c r="B1194" s="23" t="s">
        <v>2074</v>
      </c>
      <c r="C1194" s="35">
        <v>868</v>
      </c>
      <c r="D1194" s="35">
        <v>245</v>
      </c>
      <c r="E1194" s="35">
        <v>240</v>
      </c>
      <c r="F1194" s="40">
        <v>485</v>
      </c>
      <c r="G1194" s="21">
        <v>55.875576036866356</v>
      </c>
      <c r="H1194" s="35">
        <v>410</v>
      </c>
      <c r="I1194" s="35">
        <v>34</v>
      </c>
      <c r="J1194" s="35">
        <v>27</v>
      </c>
      <c r="K1194" s="41">
        <v>61</v>
      </c>
      <c r="L1194" s="21">
        <v>14.878048780487804</v>
      </c>
    </row>
    <row r="1195" spans="1:12" ht="15" customHeight="1" outlineLevel="1" x14ac:dyDescent="0.2">
      <c r="A1195" s="17" t="s">
        <v>2075</v>
      </c>
      <c r="B1195" s="23" t="s">
        <v>2076</v>
      </c>
      <c r="C1195" s="35">
        <v>285</v>
      </c>
      <c r="D1195" s="35">
        <v>76</v>
      </c>
      <c r="E1195" s="35">
        <v>78</v>
      </c>
      <c r="F1195" s="40">
        <v>154</v>
      </c>
      <c r="G1195" s="21">
        <v>54.035087719298247</v>
      </c>
      <c r="H1195" s="35">
        <v>133</v>
      </c>
      <c r="I1195" s="35">
        <v>4</v>
      </c>
      <c r="J1195" s="35">
        <v>5</v>
      </c>
      <c r="K1195" s="41">
        <v>9</v>
      </c>
      <c r="L1195" s="21">
        <v>6.7669172932330826</v>
      </c>
    </row>
    <row r="1196" spans="1:12" ht="15" customHeight="1" outlineLevel="1" x14ac:dyDescent="0.2">
      <c r="A1196" s="17" t="s">
        <v>2077</v>
      </c>
      <c r="B1196" s="23" t="s">
        <v>2078</v>
      </c>
      <c r="C1196" s="35">
        <v>467</v>
      </c>
      <c r="D1196" s="35">
        <v>221</v>
      </c>
      <c r="E1196" s="35">
        <v>162</v>
      </c>
      <c r="F1196" s="40">
        <v>383</v>
      </c>
      <c r="G1196" s="21">
        <v>82.012847965738757</v>
      </c>
      <c r="H1196" s="35">
        <v>133</v>
      </c>
      <c r="I1196" s="35">
        <v>5</v>
      </c>
      <c r="J1196" s="35">
        <v>2</v>
      </c>
      <c r="K1196" s="41">
        <v>7</v>
      </c>
      <c r="L1196" s="21">
        <v>5.2631578947368416</v>
      </c>
    </row>
    <row r="1197" spans="1:12" ht="15" customHeight="1" outlineLevel="1" x14ac:dyDescent="0.2">
      <c r="A1197" s="17" t="s">
        <v>2079</v>
      </c>
      <c r="B1197" s="23" t="s">
        <v>2080</v>
      </c>
      <c r="C1197" s="19">
        <v>1087</v>
      </c>
      <c r="D1197" s="35">
        <v>379</v>
      </c>
      <c r="E1197" s="35">
        <v>397</v>
      </c>
      <c r="F1197" s="40">
        <v>776</v>
      </c>
      <c r="G1197" s="21">
        <v>71.389144434222629</v>
      </c>
      <c r="H1197" s="35">
        <v>189</v>
      </c>
      <c r="I1197" s="35">
        <v>6</v>
      </c>
      <c r="J1197" s="35">
        <v>10</v>
      </c>
      <c r="K1197" s="41">
        <v>16</v>
      </c>
      <c r="L1197" s="21">
        <v>8.4656084656084651</v>
      </c>
    </row>
    <row r="1198" spans="1:12" ht="15" customHeight="1" outlineLevel="1" x14ac:dyDescent="0.2">
      <c r="A1198" s="17" t="s">
        <v>2081</v>
      </c>
      <c r="B1198" s="23" t="s">
        <v>2082</v>
      </c>
      <c r="C1198" s="35">
        <v>941</v>
      </c>
      <c r="D1198" s="35">
        <v>170</v>
      </c>
      <c r="E1198" s="35">
        <v>209</v>
      </c>
      <c r="F1198" s="40">
        <v>379</v>
      </c>
      <c r="G1198" s="21">
        <v>40.276301806588741</v>
      </c>
      <c r="H1198" s="35">
        <v>484</v>
      </c>
      <c r="I1198" s="35">
        <v>71</v>
      </c>
      <c r="J1198" s="35">
        <v>43</v>
      </c>
      <c r="K1198" s="41">
        <v>114</v>
      </c>
      <c r="L1198" s="21">
        <v>23.553719008264462</v>
      </c>
    </row>
    <row r="1199" spans="1:12" ht="15" customHeight="1" outlineLevel="1" x14ac:dyDescent="0.2">
      <c r="A1199" s="17" t="s">
        <v>2083</v>
      </c>
      <c r="B1199" s="23" t="s">
        <v>99</v>
      </c>
      <c r="C1199" s="35">
        <v>332</v>
      </c>
      <c r="D1199" s="35">
        <v>123</v>
      </c>
      <c r="E1199" s="35">
        <v>119</v>
      </c>
      <c r="F1199" s="40">
        <v>242</v>
      </c>
      <c r="G1199" s="21">
        <v>72.891566265060234</v>
      </c>
      <c r="H1199" s="35">
        <v>75</v>
      </c>
      <c r="I1199" s="35">
        <v>4</v>
      </c>
      <c r="J1199" s="35">
        <v>4</v>
      </c>
      <c r="K1199" s="41">
        <v>8</v>
      </c>
      <c r="L1199" s="21">
        <v>10.666666666666668</v>
      </c>
    </row>
    <row r="1200" spans="1:12" ht="15" customHeight="1" outlineLevel="1" x14ac:dyDescent="0.2">
      <c r="A1200" s="17" t="s">
        <v>2084</v>
      </c>
      <c r="B1200" s="23" t="s">
        <v>2085</v>
      </c>
      <c r="C1200" s="35">
        <v>918</v>
      </c>
      <c r="D1200" s="35">
        <v>240</v>
      </c>
      <c r="E1200" s="35">
        <v>222</v>
      </c>
      <c r="F1200" s="40">
        <v>462</v>
      </c>
      <c r="G1200" s="21">
        <v>50.326797385620914</v>
      </c>
      <c r="H1200" s="35">
        <v>328</v>
      </c>
      <c r="I1200" s="35">
        <v>19</v>
      </c>
      <c r="J1200" s="35">
        <v>14</v>
      </c>
      <c r="K1200" s="41">
        <v>33</v>
      </c>
      <c r="L1200" s="21">
        <v>10.060975609756099</v>
      </c>
    </row>
    <row r="1201" spans="1:12" ht="15" customHeight="1" outlineLevel="1" x14ac:dyDescent="0.2">
      <c r="A1201" s="17" t="s">
        <v>2086</v>
      </c>
      <c r="B1201" s="23" t="s">
        <v>2087</v>
      </c>
      <c r="C1201" s="35">
        <v>936</v>
      </c>
      <c r="D1201" s="35">
        <v>182</v>
      </c>
      <c r="E1201" s="35">
        <v>193</v>
      </c>
      <c r="F1201" s="40">
        <v>375</v>
      </c>
      <c r="G1201" s="21">
        <v>40.064102564102569</v>
      </c>
      <c r="H1201" s="35">
        <v>535</v>
      </c>
      <c r="I1201" s="35">
        <v>24</v>
      </c>
      <c r="J1201" s="35">
        <v>16</v>
      </c>
      <c r="K1201" s="41">
        <v>40</v>
      </c>
      <c r="L1201" s="21">
        <v>7.4766355140186906</v>
      </c>
    </row>
    <row r="1202" spans="1:12" ht="15" customHeight="1" outlineLevel="1" x14ac:dyDescent="0.2">
      <c r="A1202" s="17" t="s">
        <v>2088</v>
      </c>
      <c r="B1202" s="23" t="s">
        <v>2089</v>
      </c>
      <c r="C1202" s="19">
        <v>1122</v>
      </c>
      <c r="D1202" s="35">
        <v>329</v>
      </c>
      <c r="E1202" s="35">
        <v>340</v>
      </c>
      <c r="F1202" s="40">
        <v>669</v>
      </c>
      <c r="G1202" s="21">
        <v>59.625668449197867</v>
      </c>
      <c r="H1202" s="35">
        <v>479</v>
      </c>
      <c r="I1202" s="35">
        <v>22</v>
      </c>
      <c r="J1202" s="35">
        <v>14</v>
      </c>
      <c r="K1202" s="41">
        <v>36</v>
      </c>
      <c r="L1202" s="21">
        <v>7.5156576200417531</v>
      </c>
    </row>
    <row r="1203" spans="1:12" ht="15" customHeight="1" outlineLevel="1" x14ac:dyDescent="0.2">
      <c r="A1203" s="17" t="s">
        <v>2090</v>
      </c>
      <c r="B1203" s="23" t="s">
        <v>2091</v>
      </c>
      <c r="C1203" s="19">
        <v>1074</v>
      </c>
      <c r="D1203" s="35">
        <v>184</v>
      </c>
      <c r="E1203" s="35">
        <v>190</v>
      </c>
      <c r="F1203" s="40">
        <v>374</v>
      </c>
      <c r="G1203" s="21">
        <v>34.823091247672252</v>
      </c>
      <c r="H1203" s="35">
        <v>776</v>
      </c>
      <c r="I1203" s="35">
        <v>106</v>
      </c>
      <c r="J1203" s="35">
        <v>91</v>
      </c>
      <c r="K1203" s="41">
        <v>197</v>
      </c>
      <c r="L1203" s="21">
        <v>25.386597938144327</v>
      </c>
    </row>
    <row r="1204" spans="1:12" ht="15" customHeight="1" outlineLevel="1" x14ac:dyDescent="0.2">
      <c r="A1204" s="17" t="s">
        <v>2092</v>
      </c>
      <c r="B1204" s="23" t="s">
        <v>2093</v>
      </c>
      <c r="C1204" s="35">
        <v>381</v>
      </c>
      <c r="D1204" s="35">
        <v>164</v>
      </c>
      <c r="E1204" s="35">
        <v>133</v>
      </c>
      <c r="F1204" s="40">
        <v>297</v>
      </c>
      <c r="G1204" s="21">
        <v>77.952755905511808</v>
      </c>
      <c r="H1204" s="19">
        <v>148</v>
      </c>
      <c r="I1204" s="35">
        <v>9</v>
      </c>
      <c r="J1204" s="35">
        <v>11</v>
      </c>
      <c r="K1204" s="41">
        <v>20</v>
      </c>
      <c r="L1204" s="21">
        <v>13.513513513513514</v>
      </c>
    </row>
    <row r="1205" spans="1:12" ht="15" customHeight="1" outlineLevel="1" x14ac:dyDescent="0.2">
      <c r="A1205" s="17" t="s">
        <v>2094</v>
      </c>
      <c r="B1205" s="23" t="s">
        <v>2095</v>
      </c>
      <c r="C1205" s="19">
        <v>3021</v>
      </c>
      <c r="D1205" s="35">
        <v>853</v>
      </c>
      <c r="E1205" s="35">
        <v>771</v>
      </c>
      <c r="F1205" s="40">
        <v>1624</v>
      </c>
      <c r="G1205" s="21">
        <v>53.757034094670644</v>
      </c>
      <c r="H1205" s="19">
        <v>1375</v>
      </c>
      <c r="I1205" s="35">
        <v>83</v>
      </c>
      <c r="J1205" s="35">
        <v>66</v>
      </c>
      <c r="K1205" s="41">
        <v>149</v>
      </c>
      <c r="L1205" s="21">
        <v>10.836363636363638</v>
      </c>
    </row>
    <row r="1206" spans="1:12" ht="15" customHeight="1" outlineLevel="1" x14ac:dyDescent="0.2">
      <c r="A1206" s="17" t="s">
        <v>2096</v>
      </c>
      <c r="B1206" s="23" t="s">
        <v>2097</v>
      </c>
      <c r="C1206" s="19">
        <v>1338</v>
      </c>
      <c r="D1206" s="35">
        <v>176</v>
      </c>
      <c r="E1206" s="35">
        <v>197</v>
      </c>
      <c r="F1206" s="40">
        <v>373</v>
      </c>
      <c r="G1206" s="21">
        <v>27.877428998505234</v>
      </c>
      <c r="H1206" s="35">
        <v>863</v>
      </c>
      <c r="I1206" s="35">
        <v>57</v>
      </c>
      <c r="J1206" s="35">
        <v>58</v>
      </c>
      <c r="K1206" s="41">
        <v>115</v>
      </c>
      <c r="L1206" s="21">
        <v>13.32560834298957</v>
      </c>
    </row>
    <row r="1207" spans="1:12" ht="15" customHeight="1" outlineLevel="1" x14ac:dyDescent="0.2">
      <c r="A1207" s="17" t="s">
        <v>2098</v>
      </c>
      <c r="B1207" s="23" t="s">
        <v>2099</v>
      </c>
      <c r="C1207" s="35">
        <v>864</v>
      </c>
      <c r="D1207" s="35">
        <v>142</v>
      </c>
      <c r="E1207" s="35">
        <v>165</v>
      </c>
      <c r="F1207" s="40">
        <v>307</v>
      </c>
      <c r="G1207" s="21">
        <v>35.532407407407405</v>
      </c>
      <c r="H1207" s="35">
        <v>484</v>
      </c>
      <c r="I1207" s="35">
        <v>19</v>
      </c>
      <c r="J1207" s="35">
        <v>24</v>
      </c>
      <c r="K1207" s="41">
        <v>43</v>
      </c>
      <c r="L1207" s="21">
        <v>8.884297520661157</v>
      </c>
    </row>
    <row r="1208" spans="1:12" ht="15" customHeight="1" outlineLevel="1" x14ac:dyDescent="0.2">
      <c r="A1208" s="17" t="s">
        <v>2100</v>
      </c>
      <c r="B1208" s="23" t="s">
        <v>2101</v>
      </c>
      <c r="C1208" s="35">
        <v>647</v>
      </c>
      <c r="D1208" s="35">
        <v>151</v>
      </c>
      <c r="E1208" s="35">
        <v>145</v>
      </c>
      <c r="F1208" s="40">
        <v>296</v>
      </c>
      <c r="G1208" s="21">
        <v>45.749613601236476</v>
      </c>
      <c r="H1208" s="35">
        <v>392</v>
      </c>
      <c r="I1208" s="35">
        <v>29</v>
      </c>
      <c r="J1208" s="35">
        <v>15</v>
      </c>
      <c r="K1208" s="41">
        <v>44</v>
      </c>
      <c r="L1208" s="21">
        <v>11.224489795918368</v>
      </c>
    </row>
    <row r="1209" spans="1:12" ht="15" customHeight="1" outlineLevel="1" x14ac:dyDescent="0.2">
      <c r="A1209" s="17" t="s">
        <v>2102</v>
      </c>
      <c r="B1209" s="23" t="s">
        <v>2103</v>
      </c>
      <c r="C1209" s="35">
        <v>861</v>
      </c>
      <c r="D1209" s="35">
        <v>245</v>
      </c>
      <c r="E1209" s="35">
        <v>194</v>
      </c>
      <c r="F1209" s="40">
        <v>439</v>
      </c>
      <c r="G1209" s="21">
        <v>50.987224157955865</v>
      </c>
      <c r="H1209" s="35">
        <v>394</v>
      </c>
      <c r="I1209" s="35">
        <v>18</v>
      </c>
      <c r="J1209" s="35">
        <v>16</v>
      </c>
      <c r="K1209" s="41">
        <v>34</v>
      </c>
      <c r="L1209" s="21">
        <v>8.6294416243654819</v>
      </c>
    </row>
    <row r="1210" spans="1:12" ht="15" customHeight="1" outlineLevel="1" x14ac:dyDescent="0.2">
      <c r="A1210" s="17" t="s">
        <v>2104</v>
      </c>
      <c r="B1210" s="23" t="s">
        <v>2105</v>
      </c>
      <c r="C1210" s="35">
        <v>929</v>
      </c>
      <c r="D1210" s="35">
        <v>316</v>
      </c>
      <c r="E1210" s="35">
        <v>297</v>
      </c>
      <c r="F1210" s="40">
        <v>613</v>
      </c>
      <c r="G1210" s="21">
        <v>65.984930032292795</v>
      </c>
      <c r="H1210" s="35">
        <v>221</v>
      </c>
      <c r="I1210" s="35">
        <v>9</v>
      </c>
      <c r="J1210" s="35">
        <v>8</v>
      </c>
      <c r="K1210" s="41">
        <v>17</v>
      </c>
      <c r="L1210" s="21">
        <v>7.6923076923076925</v>
      </c>
    </row>
    <row r="1211" spans="1:12" ht="15" customHeight="1" outlineLevel="1" x14ac:dyDescent="0.2">
      <c r="A1211" s="17" t="s">
        <v>2106</v>
      </c>
      <c r="B1211" s="23" t="s">
        <v>2107</v>
      </c>
      <c r="C1211" s="35">
        <v>596</v>
      </c>
      <c r="D1211" s="35">
        <v>129</v>
      </c>
      <c r="E1211" s="35">
        <v>119</v>
      </c>
      <c r="F1211" s="40">
        <v>248</v>
      </c>
      <c r="G1211" s="21">
        <v>41.61073825503356</v>
      </c>
      <c r="H1211" s="35">
        <v>308</v>
      </c>
      <c r="I1211" s="35">
        <v>15</v>
      </c>
      <c r="J1211" s="35">
        <v>11</v>
      </c>
      <c r="K1211" s="41">
        <v>26</v>
      </c>
      <c r="L1211" s="21">
        <v>8.4415584415584419</v>
      </c>
    </row>
    <row r="1212" spans="1:12" ht="15" customHeight="1" outlineLevel="1" x14ac:dyDescent="0.2">
      <c r="A1212" s="17" t="s">
        <v>2108</v>
      </c>
      <c r="B1212" s="23" t="s">
        <v>2109</v>
      </c>
      <c r="C1212" s="35">
        <v>469</v>
      </c>
      <c r="D1212" s="35">
        <v>138</v>
      </c>
      <c r="E1212" s="35">
        <v>102</v>
      </c>
      <c r="F1212" s="40">
        <v>240</v>
      </c>
      <c r="G1212" s="21">
        <v>51.172707889125803</v>
      </c>
      <c r="H1212" s="35">
        <v>225</v>
      </c>
      <c r="I1212" s="35">
        <v>0</v>
      </c>
      <c r="J1212" s="35">
        <v>0</v>
      </c>
      <c r="K1212" s="41">
        <v>0</v>
      </c>
      <c r="L1212" s="21">
        <v>0</v>
      </c>
    </row>
    <row r="1213" spans="1:12" ht="15" customHeight="1" outlineLevel="1" x14ac:dyDescent="0.2">
      <c r="A1213" s="17" t="s">
        <v>2110</v>
      </c>
      <c r="B1213" s="23" t="s">
        <v>2111</v>
      </c>
      <c r="C1213" s="35">
        <v>767</v>
      </c>
      <c r="D1213" s="35">
        <v>238</v>
      </c>
      <c r="E1213" s="35">
        <v>246</v>
      </c>
      <c r="F1213" s="40">
        <v>484</v>
      </c>
      <c r="G1213" s="21">
        <v>63.102998696219039</v>
      </c>
      <c r="H1213" s="35">
        <v>272</v>
      </c>
      <c r="I1213" s="35">
        <v>24</v>
      </c>
      <c r="J1213" s="35">
        <v>12</v>
      </c>
      <c r="K1213" s="41">
        <v>36</v>
      </c>
      <c r="L1213" s="21">
        <v>13.23529411764706</v>
      </c>
    </row>
    <row r="1214" spans="1:12" ht="15" customHeight="1" outlineLevel="1" x14ac:dyDescent="0.2">
      <c r="A1214" s="17" t="s">
        <v>2112</v>
      </c>
      <c r="B1214" s="23" t="s">
        <v>2113</v>
      </c>
      <c r="C1214" s="35">
        <v>605</v>
      </c>
      <c r="D1214" s="35">
        <v>213</v>
      </c>
      <c r="E1214" s="35">
        <v>201</v>
      </c>
      <c r="F1214" s="40">
        <v>414</v>
      </c>
      <c r="G1214" s="21">
        <v>68.429752066115697</v>
      </c>
      <c r="H1214" s="19">
        <v>196</v>
      </c>
      <c r="I1214" s="35">
        <v>12</v>
      </c>
      <c r="J1214" s="35">
        <v>12</v>
      </c>
      <c r="K1214" s="41">
        <v>24</v>
      </c>
      <c r="L1214" s="21">
        <v>12.244897959183673</v>
      </c>
    </row>
    <row r="1215" spans="1:12" ht="15" customHeight="1" outlineLevel="1" x14ac:dyDescent="0.2">
      <c r="A1215" s="27" t="s">
        <v>2114</v>
      </c>
      <c r="B1215" s="28" t="s">
        <v>2115</v>
      </c>
      <c r="C1215" s="29">
        <v>25904</v>
      </c>
      <c r="D1215" s="38">
        <v>7338</v>
      </c>
      <c r="E1215" s="38">
        <v>7118</v>
      </c>
      <c r="F1215" s="38">
        <v>14456</v>
      </c>
      <c r="G1215" s="31">
        <v>55.806053119209388</v>
      </c>
      <c r="H1215" s="29">
        <v>12028</v>
      </c>
      <c r="I1215" s="38">
        <v>641</v>
      </c>
      <c r="J1215" s="38">
        <v>551</v>
      </c>
      <c r="K1215" s="39">
        <v>1192</v>
      </c>
      <c r="L1215" s="31">
        <v>9.9102095111406712</v>
      </c>
    </row>
    <row r="1216" spans="1:12" ht="15" customHeight="1" outlineLevel="1" x14ac:dyDescent="0.2">
      <c r="A1216" s="17" t="s">
        <v>2116</v>
      </c>
      <c r="B1216" s="23" t="s">
        <v>456</v>
      </c>
      <c r="C1216" s="19">
        <v>1292</v>
      </c>
      <c r="D1216" s="35">
        <v>403</v>
      </c>
      <c r="E1216" s="35">
        <v>374</v>
      </c>
      <c r="F1216" s="40">
        <v>777</v>
      </c>
      <c r="G1216" s="21">
        <v>60.139318885448908</v>
      </c>
      <c r="H1216" s="35">
        <v>687</v>
      </c>
      <c r="I1216" s="35">
        <v>34</v>
      </c>
      <c r="J1216" s="35">
        <v>15</v>
      </c>
      <c r="K1216" s="41">
        <v>49</v>
      </c>
      <c r="L1216" s="21">
        <v>7.1324599708879184</v>
      </c>
    </row>
    <row r="1217" spans="1:12" ht="15" customHeight="1" outlineLevel="1" x14ac:dyDescent="0.2">
      <c r="A1217" s="17" t="s">
        <v>2117</v>
      </c>
      <c r="B1217" s="23" t="s">
        <v>2118</v>
      </c>
      <c r="C1217" s="35">
        <v>842</v>
      </c>
      <c r="D1217" s="35">
        <v>244</v>
      </c>
      <c r="E1217" s="35">
        <v>221</v>
      </c>
      <c r="F1217" s="40">
        <v>465</v>
      </c>
      <c r="G1217" s="21">
        <v>55.225653206650826</v>
      </c>
      <c r="H1217" s="35">
        <v>321</v>
      </c>
      <c r="I1217" s="35">
        <v>10</v>
      </c>
      <c r="J1217" s="35">
        <v>7</v>
      </c>
      <c r="K1217" s="41">
        <v>17</v>
      </c>
      <c r="L1217" s="21">
        <v>5.29595015576324</v>
      </c>
    </row>
    <row r="1218" spans="1:12" ht="15" customHeight="1" outlineLevel="1" x14ac:dyDescent="0.2">
      <c r="A1218" s="17" t="s">
        <v>2119</v>
      </c>
      <c r="B1218" s="23" t="s">
        <v>2120</v>
      </c>
      <c r="C1218" s="35">
        <v>776</v>
      </c>
      <c r="D1218" s="35">
        <v>184</v>
      </c>
      <c r="E1218" s="35">
        <v>184</v>
      </c>
      <c r="F1218" s="40">
        <v>368</v>
      </c>
      <c r="G1218" s="21">
        <v>47.422680412371129</v>
      </c>
      <c r="H1218" s="35">
        <v>352</v>
      </c>
      <c r="I1218" s="35">
        <v>2</v>
      </c>
      <c r="J1218" s="35">
        <v>1</v>
      </c>
      <c r="K1218" s="41">
        <v>3</v>
      </c>
      <c r="L1218" s="21">
        <v>0.85227272727272718</v>
      </c>
    </row>
    <row r="1219" spans="1:12" ht="15" customHeight="1" outlineLevel="1" x14ac:dyDescent="0.2">
      <c r="A1219" s="17" t="s">
        <v>2121</v>
      </c>
      <c r="B1219" s="23" t="s">
        <v>2122</v>
      </c>
      <c r="C1219" s="19">
        <v>1033</v>
      </c>
      <c r="D1219" s="35">
        <v>204</v>
      </c>
      <c r="E1219" s="35">
        <v>207</v>
      </c>
      <c r="F1219" s="40">
        <v>411</v>
      </c>
      <c r="G1219" s="21">
        <v>39.787028073572124</v>
      </c>
      <c r="H1219" s="35">
        <v>671</v>
      </c>
      <c r="I1219" s="35">
        <v>52</v>
      </c>
      <c r="J1219" s="35">
        <v>33</v>
      </c>
      <c r="K1219" s="41">
        <v>85</v>
      </c>
      <c r="L1219" s="21">
        <v>12.667660208643817</v>
      </c>
    </row>
    <row r="1220" spans="1:12" ht="15" customHeight="1" outlineLevel="1" x14ac:dyDescent="0.2">
      <c r="A1220" s="17" t="s">
        <v>2123</v>
      </c>
      <c r="B1220" s="23" t="s">
        <v>2124</v>
      </c>
      <c r="C1220" s="35">
        <v>761</v>
      </c>
      <c r="D1220" s="35">
        <v>249</v>
      </c>
      <c r="E1220" s="35">
        <v>211</v>
      </c>
      <c r="F1220" s="40">
        <v>460</v>
      </c>
      <c r="G1220" s="21">
        <v>60.446780551905391</v>
      </c>
      <c r="H1220" s="35">
        <v>200</v>
      </c>
      <c r="I1220" s="35">
        <v>10</v>
      </c>
      <c r="J1220" s="35">
        <v>8</v>
      </c>
      <c r="K1220" s="41">
        <v>18</v>
      </c>
      <c r="L1220" s="21">
        <v>9</v>
      </c>
    </row>
    <row r="1221" spans="1:12" ht="15" customHeight="1" outlineLevel="1" x14ac:dyDescent="0.2">
      <c r="A1221" s="17" t="s">
        <v>2125</v>
      </c>
      <c r="B1221" s="23" t="s">
        <v>2126</v>
      </c>
      <c r="C1221" s="19">
        <v>1366</v>
      </c>
      <c r="D1221" s="35">
        <v>522</v>
      </c>
      <c r="E1221" s="35">
        <v>493</v>
      </c>
      <c r="F1221" s="40">
        <v>1015</v>
      </c>
      <c r="G1221" s="21">
        <v>74.304538799414345</v>
      </c>
      <c r="H1221" s="35">
        <v>287</v>
      </c>
      <c r="I1221" s="35">
        <v>16</v>
      </c>
      <c r="J1221" s="35">
        <v>13</v>
      </c>
      <c r="K1221" s="41">
        <v>29</v>
      </c>
      <c r="L1221" s="21">
        <v>10.104529616724738</v>
      </c>
    </row>
    <row r="1222" spans="1:12" ht="15" customHeight="1" outlineLevel="1" x14ac:dyDescent="0.2">
      <c r="A1222" s="17" t="s">
        <v>2127</v>
      </c>
      <c r="B1222" s="23" t="s">
        <v>2128</v>
      </c>
      <c r="C1222" s="35">
        <v>695</v>
      </c>
      <c r="D1222" s="35">
        <v>155</v>
      </c>
      <c r="E1222" s="35">
        <v>165</v>
      </c>
      <c r="F1222" s="40">
        <v>320</v>
      </c>
      <c r="G1222" s="21">
        <v>46.043165467625904</v>
      </c>
      <c r="H1222" s="35">
        <v>423</v>
      </c>
      <c r="I1222" s="35">
        <v>26</v>
      </c>
      <c r="J1222" s="35">
        <v>19</v>
      </c>
      <c r="K1222" s="41">
        <v>45</v>
      </c>
      <c r="L1222" s="21">
        <v>10.638297872340425</v>
      </c>
    </row>
    <row r="1223" spans="1:12" ht="15" customHeight="1" outlineLevel="1" x14ac:dyDescent="0.2">
      <c r="A1223" s="17" t="s">
        <v>2129</v>
      </c>
      <c r="B1223" s="23" t="s">
        <v>2130</v>
      </c>
      <c r="C1223" s="19">
        <v>1171</v>
      </c>
      <c r="D1223" s="35">
        <v>266</v>
      </c>
      <c r="E1223" s="35">
        <v>315</v>
      </c>
      <c r="F1223" s="40">
        <v>581</v>
      </c>
      <c r="G1223" s="21">
        <v>49.615713065755763</v>
      </c>
      <c r="H1223" s="35">
        <v>522</v>
      </c>
      <c r="I1223" s="35">
        <v>34</v>
      </c>
      <c r="J1223" s="35">
        <v>38</v>
      </c>
      <c r="K1223" s="41">
        <v>72</v>
      </c>
      <c r="L1223" s="21">
        <v>13.793103448275861</v>
      </c>
    </row>
    <row r="1224" spans="1:12" ht="15" customHeight="1" outlineLevel="1" x14ac:dyDescent="0.2">
      <c r="A1224" s="17" t="s">
        <v>2131</v>
      </c>
      <c r="B1224" s="23" t="s">
        <v>2132</v>
      </c>
      <c r="C1224" s="35">
        <v>657</v>
      </c>
      <c r="D1224" s="35">
        <v>139</v>
      </c>
      <c r="E1224" s="35">
        <v>146</v>
      </c>
      <c r="F1224" s="40">
        <v>285</v>
      </c>
      <c r="G1224" s="21">
        <v>43.378995433789953</v>
      </c>
      <c r="H1224" s="35">
        <v>394</v>
      </c>
      <c r="I1224" s="35">
        <v>29</v>
      </c>
      <c r="J1224" s="35">
        <v>33</v>
      </c>
      <c r="K1224" s="41">
        <v>62</v>
      </c>
      <c r="L1224" s="21">
        <v>15.736040609137056</v>
      </c>
    </row>
    <row r="1225" spans="1:12" ht="15" customHeight="1" outlineLevel="1" x14ac:dyDescent="0.2">
      <c r="A1225" s="17" t="s">
        <v>2133</v>
      </c>
      <c r="B1225" s="23" t="s">
        <v>2134</v>
      </c>
      <c r="C1225" s="19">
        <v>1135</v>
      </c>
      <c r="D1225" s="35">
        <v>373</v>
      </c>
      <c r="E1225" s="35">
        <v>339</v>
      </c>
      <c r="F1225" s="40">
        <v>712</v>
      </c>
      <c r="G1225" s="21">
        <v>62.731277533039645</v>
      </c>
      <c r="H1225" s="35">
        <v>639</v>
      </c>
      <c r="I1225" s="35">
        <v>23</v>
      </c>
      <c r="J1225" s="35">
        <v>17</v>
      </c>
      <c r="K1225" s="41">
        <v>40</v>
      </c>
      <c r="L1225" s="21">
        <v>6.2597809076682314</v>
      </c>
    </row>
    <row r="1226" spans="1:12" ht="15" customHeight="1" outlineLevel="1" x14ac:dyDescent="0.2">
      <c r="A1226" s="17" t="s">
        <v>2135</v>
      </c>
      <c r="B1226" s="23" t="s">
        <v>2136</v>
      </c>
      <c r="C1226" s="35">
        <v>897</v>
      </c>
      <c r="D1226" s="35">
        <v>165</v>
      </c>
      <c r="E1226" s="35">
        <v>164</v>
      </c>
      <c r="F1226" s="40">
        <v>329</v>
      </c>
      <c r="G1226" s="21">
        <v>36.677814938684506</v>
      </c>
      <c r="H1226" s="35">
        <v>483</v>
      </c>
      <c r="I1226" s="35">
        <v>61</v>
      </c>
      <c r="J1226" s="35">
        <v>49</v>
      </c>
      <c r="K1226" s="41">
        <v>110</v>
      </c>
      <c r="L1226" s="21">
        <v>22.77432712215321</v>
      </c>
    </row>
    <row r="1227" spans="1:12" ht="15" customHeight="1" outlineLevel="1" x14ac:dyDescent="0.2">
      <c r="A1227" s="17" t="s">
        <v>2137</v>
      </c>
      <c r="B1227" s="23" t="s">
        <v>2138</v>
      </c>
      <c r="C1227" s="35">
        <v>800</v>
      </c>
      <c r="D1227" s="35">
        <v>163</v>
      </c>
      <c r="E1227" s="35">
        <v>141</v>
      </c>
      <c r="F1227" s="40">
        <v>304</v>
      </c>
      <c r="G1227" s="21">
        <v>38</v>
      </c>
      <c r="H1227" s="35">
        <v>496</v>
      </c>
      <c r="I1227" s="35">
        <v>92</v>
      </c>
      <c r="J1227" s="35">
        <v>67</v>
      </c>
      <c r="K1227" s="41">
        <v>159</v>
      </c>
      <c r="L1227" s="21">
        <v>32.056451612903224</v>
      </c>
    </row>
    <row r="1228" spans="1:12" ht="15" customHeight="1" outlineLevel="1" x14ac:dyDescent="0.2">
      <c r="A1228" s="17" t="s">
        <v>2139</v>
      </c>
      <c r="B1228" s="23" t="s">
        <v>2140</v>
      </c>
      <c r="C1228" s="19">
        <v>1320</v>
      </c>
      <c r="D1228" s="35">
        <v>423</v>
      </c>
      <c r="E1228" s="35">
        <v>403</v>
      </c>
      <c r="F1228" s="40">
        <v>826</v>
      </c>
      <c r="G1228" s="21">
        <v>62.575757575757571</v>
      </c>
      <c r="H1228" s="19">
        <v>456</v>
      </c>
      <c r="I1228" s="35">
        <v>4</v>
      </c>
      <c r="J1228" s="35">
        <v>9</v>
      </c>
      <c r="K1228" s="41">
        <v>13</v>
      </c>
      <c r="L1228" s="21">
        <v>2.8508771929824559</v>
      </c>
    </row>
    <row r="1229" spans="1:12" ht="15" customHeight="1" outlineLevel="1" x14ac:dyDescent="0.2">
      <c r="A1229" s="17" t="s">
        <v>2141</v>
      </c>
      <c r="B1229" s="23" t="s">
        <v>2142</v>
      </c>
      <c r="C1229" s="19">
        <v>5249</v>
      </c>
      <c r="D1229" s="35">
        <v>1868</v>
      </c>
      <c r="E1229" s="35">
        <v>1836</v>
      </c>
      <c r="F1229" s="40">
        <v>3704</v>
      </c>
      <c r="G1229" s="21">
        <v>70.565822061345017</v>
      </c>
      <c r="H1229" s="19">
        <v>1841</v>
      </c>
      <c r="I1229" s="35">
        <v>35</v>
      </c>
      <c r="J1229" s="35">
        <v>37</v>
      </c>
      <c r="K1229" s="41">
        <v>72</v>
      </c>
      <c r="L1229" s="21">
        <v>3.9109179793590436</v>
      </c>
    </row>
    <row r="1230" spans="1:12" ht="15" customHeight="1" outlineLevel="1" x14ac:dyDescent="0.2">
      <c r="A1230" s="17" t="s">
        <v>2143</v>
      </c>
      <c r="B1230" s="23" t="s">
        <v>2144</v>
      </c>
      <c r="C1230" s="35">
        <v>602</v>
      </c>
      <c r="D1230" s="35">
        <v>187</v>
      </c>
      <c r="E1230" s="35">
        <v>190</v>
      </c>
      <c r="F1230" s="40">
        <v>377</v>
      </c>
      <c r="G1230" s="21">
        <v>62.624584717607981</v>
      </c>
      <c r="H1230" s="35">
        <v>201</v>
      </c>
      <c r="I1230" s="35">
        <v>9</v>
      </c>
      <c r="J1230" s="35">
        <v>3</v>
      </c>
      <c r="K1230" s="41">
        <v>12</v>
      </c>
      <c r="L1230" s="21">
        <v>5.9701492537313428</v>
      </c>
    </row>
    <row r="1231" spans="1:12" ht="15" customHeight="1" outlineLevel="1" x14ac:dyDescent="0.2">
      <c r="A1231" s="17" t="s">
        <v>2145</v>
      </c>
      <c r="B1231" s="23" t="s">
        <v>629</v>
      </c>
      <c r="C1231" s="35">
        <v>514</v>
      </c>
      <c r="D1231" s="35">
        <v>171</v>
      </c>
      <c r="E1231" s="35">
        <v>151</v>
      </c>
      <c r="F1231" s="40">
        <v>322</v>
      </c>
      <c r="G1231" s="21">
        <v>62.645914396887157</v>
      </c>
      <c r="H1231" s="35">
        <v>237</v>
      </c>
      <c r="I1231" s="35">
        <v>9</v>
      </c>
      <c r="J1231" s="35">
        <v>8</v>
      </c>
      <c r="K1231" s="41">
        <v>17</v>
      </c>
      <c r="L1231" s="21">
        <v>7.1729957805907167</v>
      </c>
    </row>
    <row r="1232" spans="1:12" ht="15" customHeight="1" outlineLevel="1" x14ac:dyDescent="0.2">
      <c r="A1232" s="17" t="s">
        <v>2146</v>
      </c>
      <c r="B1232" s="23" t="s">
        <v>510</v>
      </c>
      <c r="C1232" s="35">
        <v>681</v>
      </c>
      <c r="D1232" s="35">
        <v>143</v>
      </c>
      <c r="E1232" s="35">
        <v>150</v>
      </c>
      <c r="F1232" s="40">
        <v>293</v>
      </c>
      <c r="G1232" s="21">
        <v>43.024963289280471</v>
      </c>
      <c r="H1232" s="35">
        <v>385</v>
      </c>
      <c r="I1232" s="35">
        <v>0</v>
      </c>
      <c r="J1232" s="35">
        <v>0</v>
      </c>
      <c r="K1232" s="41">
        <v>0</v>
      </c>
      <c r="L1232" s="21">
        <v>0</v>
      </c>
    </row>
    <row r="1233" spans="1:12" ht="15" customHeight="1" outlineLevel="1" x14ac:dyDescent="0.2">
      <c r="A1233" s="17" t="s">
        <v>2147</v>
      </c>
      <c r="B1233" s="23" t="s">
        <v>2148</v>
      </c>
      <c r="C1233" s="35">
        <v>641</v>
      </c>
      <c r="D1233" s="35">
        <v>102</v>
      </c>
      <c r="E1233" s="35">
        <v>95</v>
      </c>
      <c r="F1233" s="40">
        <v>197</v>
      </c>
      <c r="G1233" s="21">
        <v>30.733229329173167</v>
      </c>
      <c r="H1233" s="35">
        <v>483</v>
      </c>
      <c r="I1233" s="35">
        <v>57</v>
      </c>
      <c r="J1233" s="35">
        <v>48</v>
      </c>
      <c r="K1233" s="41">
        <v>105</v>
      </c>
      <c r="L1233" s="21">
        <v>21.739130434782609</v>
      </c>
    </row>
    <row r="1234" spans="1:12" ht="15" customHeight="1" outlineLevel="1" x14ac:dyDescent="0.2">
      <c r="A1234" s="17" t="s">
        <v>2149</v>
      </c>
      <c r="B1234" s="23" t="s">
        <v>2150</v>
      </c>
      <c r="C1234" s="35">
        <v>949</v>
      </c>
      <c r="D1234" s="35">
        <v>234</v>
      </c>
      <c r="E1234" s="35">
        <v>238</v>
      </c>
      <c r="F1234" s="40">
        <v>472</v>
      </c>
      <c r="G1234" s="21">
        <v>49.736564805057952</v>
      </c>
      <c r="H1234" s="35">
        <v>607</v>
      </c>
      <c r="I1234" s="35">
        <v>21</v>
      </c>
      <c r="J1234" s="35">
        <v>27</v>
      </c>
      <c r="K1234" s="41">
        <v>48</v>
      </c>
      <c r="L1234" s="21">
        <v>7.9077429983525533</v>
      </c>
    </row>
    <row r="1235" spans="1:12" ht="15" customHeight="1" outlineLevel="1" x14ac:dyDescent="0.2">
      <c r="A1235" s="17" t="s">
        <v>2151</v>
      </c>
      <c r="B1235" s="23" t="s">
        <v>2152</v>
      </c>
      <c r="C1235" s="35">
        <v>996</v>
      </c>
      <c r="D1235" s="35">
        <v>231</v>
      </c>
      <c r="E1235" s="35">
        <v>196</v>
      </c>
      <c r="F1235" s="40">
        <v>427</v>
      </c>
      <c r="G1235" s="21">
        <v>42.871485943775099</v>
      </c>
      <c r="H1235" s="35">
        <v>607</v>
      </c>
      <c r="I1235" s="35">
        <v>41</v>
      </c>
      <c r="J1235" s="35">
        <v>30</v>
      </c>
      <c r="K1235" s="41">
        <v>71</v>
      </c>
      <c r="L1235" s="21">
        <v>11.696869851729819</v>
      </c>
    </row>
    <row r="1236" spans="1:12" ht="15" customHeight="1" outlineLevel="1" x14ac:dyDescent="0.2">
      <c r="A1236" s="17" t="s">
        <v>2153</v>
      </c>
      <c r="B1236" s="23" t="s">
        <v>2154</v>
      </c>
      <c r="C1236" s="35">
        <v>434</v>
      </c>
      <c r="D1236" s="35">
        <v>121</v>
      </c>
      <c r="E1236" s="35">
        <v>112</v>
      </c>
      <c r="F1236" s="40">
        <v>233</v>
      </c>
      <c r="G1236" s="21">
        <v>53.686635944700456</v>
      </c>
      <c r="H1236" s="35">
        <v>150</v>
      </c>
      <c r="I1236" s="35">
        <v>18</v>
      </c>
      <c r="J1236" s="35">
        <v>19</v>
      </c>
      <c r="K1236" s="41">
        <v>37</v>
      </c>
      <c r="L1236" s="21">
        <v>24.666666666666668</v>
      </c>
    </row>
    <row r="1237" spans="1:12" ht="15" customHeight="1" outlineLevel="1" x14ac:dyDescent="0.2">
      <c r="A1237" s="17" t="s">
        <v>2155</v>
      </c>
      <c r="B1237" s="23" t="s">
        <v>2156</v>
      </c>
      <c r="C1237" s="35">
        <v>296</v>
      </c>
      <c r="D1237" s="35">
        <v>125</v>
      </c>
      <c r="E1237" s="35">
        <v>114</v>
      </c>
      <c r="F1237" s="40">
        <v>239</v>
      </c>
      <c r="G1237" s="21">
        <v>80.743243243243242</v>
      </c>
      <c r="H1237" s="35">
        <v>53</v>
      </c>
      <c r="I1237" s="35">
        <v>0</v>
      </c>
      <c r="J1237" s="35">
        <v>0</v>
      </c>
      <c r="K1237" s="41">
        <v>0</v>
      </c>
      <c r="L1237" s="21">
        <v>0</v>
      </c>
    </row>
    <row r="1238" spans="1:12" ht="15" customHeight="1" outlineLevel="1" x14ac:dyDescent="0.2">
      <c r="A1238" s="17" t="s">
        <v>2157</v>
      </c>
      <c r="B1238" s="23" t="s">
        <v>1042</v>
      </c>
      <c r="C1238" s="35">
        <v>766</v>
      </c>
      <c r="D1238" s="35">
        <v>152</v>
      </c>
      <c r="E1238" s="35">
        <v>147</v>
      </c>
      <c r="F1238" s="40">
        <v>299</v>
      </c>
      <c r="G1238" s="21">
        <v>39.033942558746737</v>
      </c>
      <c r="H1238" s="35">
        <v>529</v>
      </c>
      <c r="I1238" s="35">
        <v>12</v>
      </c>
      <c r="J1238" s="35">
        <v>16</v>
      </c>
      <c r="K1238" s="41">
        <v>28</v>
      </c>
      <c r="L1238" s="21">
        <v>5.2930056710775046</v>
      </c>
    </row>
    <row r="1239" spans="1:12" ht="15" customHeight="1" outlineLevel="1" x14ac:dyDescent="0.2">
      <c r="A1239" s="17" t="s">
        <v>2158</v>
      </c>
      <c r="B1239" s="23" t="s">
        <v>2159</v>
      </c>
      <c r="C1239" s="35">
        <v>477</v>
      </c>
      <c r="D1239" s="35">
        <v>111</v>
      </c>
      <c r="E1239" s="35">
        <v>108</v>
      </c>
      <c r="F1239" s="40">
        <v>219</v>
      </c>
      <c r="G1239" s="21">
        <v>45.911949685534594</v>
      </c>
      <c r="H1239" s="35">
        <v>339</v>
      </c>
      <c r="I1239" s="35">
        <v>15</v>
      </c>
      <c r="J1239" s="35">
        <v>18</v>
      </c>
      <c r="K1239" s="41">
        <v>33</v>
      </c>
      <c r="L1239" s="21">
        <v>9.7345132743362832</v>
      </c>
    </row>
    <row r="1240" spans="1:12" ht="15" customHeight="1" outlineLevel="1" x14ac:dyDescent="0.2">
      <c r="A1240" s="17" t="s">
        <v>2160</v>
      </c>
      <c r="B1240" s="23" t="s">
        <v>2161</v>
      </c>
      <c r="C1240" s="35">
        <v>585</v>
      </c>
      <c r="D1240" s="35">
        <v>139</v>
      </c>
      <c r="E1240" s="35">
        <v>120</v>
      </c>
      <c r="F1240" s="40">
        <v>259</v>
      </c>
      <c r="G1240" s="21">
        <v>44.273504273504273</v>
      </c>
      <c r="H1240" s="35">
        <v>268</v>
      </c>
      <c r="I1240" s="35">
        <v>0</v>
      </c>
      <c r="J1240" s="35">
        <v>4</v>
      </c>
      <c r="K1240" s="41">
        <v>4</v>
      </c>
      <c r="L1240" s="21">
        <v>1.4925373134328357</v>
      </c>
    </row>
    <row r="1241" spans="1:12" ht="15" customHeight="1" outlineLevel="1" x14ac:dyDescent="0.2">
      <c r="A1241" s="17" t="s">
        <v>2162</v>
      </c>
      <c r="B1241" s="23" t="s">
        <v>2163</v>
      </c>
      <c r="C1241" s="35">
        <v>404</v>
      </c>
      <c r="D1241" s="35">
        <v>139</v>
      </c>
      <c r="E1241" s="35">
        <v>159</v>
      </c>
      <c r="F1241" s="40">
        <v>298</v>
      </c>
      <c r="G1241" s="21">
        <v>73.762376237623755</v>
      </c>
      <c r="H1241" s="35">
        <v>100</v>
      </c>
      <c r="I1241" s="35">
        <v>10</v>
      </c>
      <c r="J1241" s="35">
        <v>9</v>
      </c>
      <c r="K1241" s="41">
        <v>19</v>
      </c>
      <c r="L1241" s="21">
        <v>19</v>
      </c>
    </row>
    <row r="1242" spans="1:12" ht="15" customHeight="1" outlineLevel="1" x14ac:dyDescent="0.2">
      <c r="A1242" s="17" t="s">
        <v>2164</v>
      </c>
      <c r="B1242" s="23" t="s">
        <v>2165</v>
      </c>
      <c r="C1242" s="35">
        <v>565</v>
      </c>
      <c r="D1242" s="35">
        <v>125</v>
      </c>
      <c r="E1242" s="35">
        <v>139</v>
      </c>
      <c r="F1242" s="40">
        <v>264</v>
      </c>
      <c r="G1242" s="21">
        <v>46.725663716814161</v>
      </c>
      <c r="H1242" s="19">
        <v>297</v>
      </c>
      <c r="I1242" s="35">
        <v>21</v>
      </c>
      <c r="J1242" s="35">
        <v>23</v>
      </c>
      <c r="K1242" s="41">
        <v>44</v>
      </c>
      <c r="L1242" s="21">
        <v>14.814814814814813</v>
      </c>
    </row>
    <row r="1243" spans="1:12" ht="15" customHeight="1" outlineLevel="1" x14ac:dyDescent="0.2">
      <c r="A1243" s="27" t="s">
        <v>2166</v>
      </c>
      <c r="B1243" s="28" t="s">
        <v>2167</v>
      </c>
      <c r="C1243" s="29">
        <v>15123</v>
      </c>
      <c r="D1243" s="38">
        <v>4337</v>
      </c>
      <c r="E1243" s="38">
        <v>4321</v>
      </c>
      <c r="F1243" s="38">
        <v>8658</v>
      </c>
      <c r="G1243" s="31">
        <v>57.250545526681215</v>
      </c>
      <c r="H1243" s="29">
        <v>5277</v>
      </c>
      <c r="I1243" s="38">
        <v>289</v>
      </c>
      <c r="J1243" s="38">
        <v>241</v>
      </c>
      <c r="K1243" s="39">
        <v>530</v>
      </c>
      <c r="L1243" s="31">
        <v>10.04358537047565</v>
      </c>
    </row>
    <row r="1244" spans="1:12" ht="15" customHeight="1" outlineLevel="1" x14ac:dyDescent="0.2">
      <c r="A1244" s="17" t="s">
        <v>2168</v>
      </c>
      <c r="B1244" s="23" t="s">
        <v>452</v>
      </c>
      <c r="C1244" s="35">
        <v>988</v>
      </c>
      <c r="D1244" s="35">
        <v>304</v>
      </c>
      <c r="E1244" s="35">
        <v>291</v>
      </c>
      <c r="F1244" s="40">
        <v>595</v>
      </c>
      <c r="G1244" s="21">
        <v>60.222672064777328</v>
      </c>
      <c r="H1244" s="35">
        <v>174</v>
      </c>
      <c r="I1244" s="35">
        <v>33</v>
      </c>
      <c r="J1244" s="35">
        <v>35</v>
      </c>
      <c r="K1244" s="41">
        <v>68</v>
      </c>
      <c r="L1244" s="21">
        <v>39.080459770114942</v>
      </c>
    </row>
    <row r="1245" spans="1:12" ht="15" customHeight="1" outlineLevel="1" x14ac:dyDescent="0.2">
      <c r="A1245" s="17" t="s">
        <v>2169</v>
      </c>
      <c r="B1245" s="23" t="s">
        <v>2170</v>
      </c>
      <c r="C1245" s="35">
        <v>824</v>
      </c>
      <c r="D1245" s="35">
        <v>262</v>
      </c>
      <c r="E1245" s="35">
        <v>218</v>
      </c>
      <c r="F1245" s="40">
        <v>480</v>
      </c>
      <c r="G1245" s="21">
        <v>58.252427184466015</v>
      </c>
      <c r="H1245" s="35">
        <v>335</v>
      </c>
      <c r="I1245" s="35">
        <v>9</v>
      </c>
      <c r="J1245" s="35">
        <v>3</v>
      </c>
      <c r="K1245" s="41">
        <v>12</v>
      </c>
      <c r="L1245" s="21">
        <v>3.5820895522388061</v>
      </c>
    </row>
    <row r="1246" spans="1:12" ht="15" customHeight="1" outlineLevel="1" x14ac:dyDescent="0.2">
      <c r="A1246" s="17" t="s">
        <v>2171</v>
      </c>
      <c r="B1246" s="23" t="s">
        <v>2172</v>
      </c>
      <c r="C1246" s="35">
        <v>650</v>
      </c>
      <c r="D1246" s="35">
        <v>216</v>
      </c>
      <c r="E1246" s="35">
        <v>206</v>
      </c>
      <c r="F1246" s="40">
        <v>422</v>
      </c>
      <c r="G1246" s="21">
        <v>64.923076923076934</v>
      </c>
      <c r="H1246" s="35">
        <v>153</v>
      </c>
      <c r="I1246" s="35">
        <v>3</v>
      </c>
      <c r="J1246" s="35">
        <v>0</v>
      </c>
      <c r="K1246" s="41">
        <v>3</v>
      </c>
      <c r="L1246" s="21">
        <v>1.9607843137254901</v>
      </c>
    </row>
    <row r="1247" spans="1:12" ht="15" customHeight="1" outlineLevel="1" x14ac:dyDescent="0.2">
      <c r="A1247" s="17" t="s">
        <v>2173</v>
      </c>
      <c r="B1247" s="23" t="s">
        <v>2174</v>
      </c>
      <c r="C1247" s="35">
        <v>635</v>
      </c>
      <c r="D1247" s="35">
        <v>207</v>
      </c>
      <c r="E1247" s="35">
        <v>271</v>
      </c>
      <c r="F1247" s="40">
        <v>478</v>
      </c>
      <c r="G1247" s="21">
        <v>75.275590551181111</v>
      </c>
      <c r="H1247" s="35">
        <v>150</v>
      </c>
      <c r="I1247" s="35">
        <v>8</v>
      </c>
      <c r="J1247" s="35">
        <v>12</v>
      </c>
      <c r="K1247" s="41">
        <v>20</v>
      </c>
      <c r="L1247" s="21">
        <v>13.333333333333334</v>
      </c>
    </row>
    <row r="1248" spans="1:12" ht="15" customHeight="1" outlineLevel="1" x14ac:dyDescent="0.2">
      <c r="A1248" s="17" t="s">
        <v>2175</v>
      </c>
      <c r="B1248" s="23" t="s">
        <v>2176</v>
      </c>
      <c r="C1248" s="19">
        <v>1877</v>
      </c>
      <c r="D1248" s="35">
        <v>616</v>
      </c>
      <c r="E1248" s="35">
        <v>630</v>
      </c>
      <c r="F1248" s="40">
        <v>1246</v>
      </c>
      <c r="G1248" s="21">
        <v>66.3825253063399</v>
      </c>
      <c r="H1248" s="35">
        <v>444</v>
      </c>
      <c r="I1248" s="35">
        <v>30</v>
      </c>
      <c r="J1248" s="35">
        <v>26</v>
      </c>
      <c r="K1248" s="41">
        <v>56</v>
      </c>
      <c r="L1248" s="21">
        <v>12.612612612612612</v>
      </c>
    </row>
    <row r="1249" spans="1:12" ht="15" customHeight="1" outlineLevel="1" x14ac:dyDescent="0.2">
      <c r="A1249" s="17" t="s">
        <v>2177</v>
      </c>
      <c r="B1249" s="23" t="s">
        <v>2178</v>
      </c>
      <c r="C1249" s="19">
        <v>1150</v>
      </c>
      <c r="D1249" s="35">
        <v>322</v>
      </c>
      <c r="E1249" s="35">
        <v>321</v>
      </c>
      <c r="F1249" s="40">
        <v>643</v>
      </c>
      <c r="G1249" s="21">
        <v>55.913043478260875</v>
      </c>
      <c r="H1249" s="35">
        <v>503</v>
      </c>
      <c r="I1249" s="35">
        <v>20</v>
      </c>
      <c r="J1249" s="35">
        <v>13</v>
      </c>
      <c r="K1249" s="41">
        <v>33</v>
      </c>
      <c r="L1249" s="21">
        <v>6.5606361829025852</v>
      </c>
    </row>
    <row r="1250" spans="1:12" ht="15" customHeight="1" outlineLevel="1" x14ac:dyDescent="0.2">
      <c r="A1250" s="17" t="s">
        <v>2179</v>
      </c>
      <c r="B1250" s="23" t="s">
        <v>2180</v>
      </c>
      <c r="C1250" s="35">
        <v>967</v>
      </c>
      <c r="D1250" s="35">
        <v>143</v>
      </c>
      <c r="E1250" s="35">
        <v>145</v>
      </c>
      <c r="F1250" s="40">
        <v>288</v>
      </c>
      <c r="G1250" s="21">
        <v>29.782833505687694</v>
      </c>
      <c r="H1250" s="35">
        <v>716</v>
      </c>
      <c r="I1250" s="35">
        <v>13</v>
      </c>
      <c r="J1250" s="35">
        <v>14</v>
      </c>
      <c r="K1250" s="41">
        <v>27</v>
      </c>
      <c r="L1250" s="21">
        <v>3.7709497206703912</v>
      </c>
    </row>
    <row r="1251" spans="1:12" ht="15" customHeight="1" outlineLevel="1" x14ac:dyDescent="0.2">
      <c r="A1251" s="17" t="s">
        <v>2181</v>
      </c>
      <c r="B1251" s="23" t="s">
        <v>2182</v>
      </c>
      <c r="C1251" s="35">
        <v>601</v>
      </c>
      <c r="D1251" s="35">
        <v>251</v>
      </c>
      <c r="E1251" s="35">
        <v>240</v>
      </c>
      <c r="F1251" s="40">
        <v>491</v>
      </c>
      <c r="G1251" s="21">
        <v>81.697171381031623</v>
      </c>
      <c r="H1251" s="35">
        <v>37</v>
      </c>
      <c r="I1251" s="35">
        <v>0</v>
      </c>
      <c r="J1251" s="35">
        <v>4</v>
      </c>
      <c r="K1251" s="41">
        <v>4</v>
      </c>
      <c r="L1251" s="21">
        <v>10.810810810810811</v>
      </c>
    </row>
    <row r="1252" spans="1:12" ht="15" customHeight="1" outlineLevel="1" x14ac:dyDescent="0.2">
      <c r="A1252" s="17" t="s">
        <v>2183</v>
      </c>
      <c r="B1252" s="23" t="s">
        <v>2184</v>
      </c>
      <c r="C1252" s="19">
        <v>1012</v>
      </c>
      <c r="D1252" s="35">
        <v>281</v>
      </c>
      <c r="E1252" s="35">
        <v>282</v>
      </c>
      <c r="F1252" s="40">
        <v>563</v>
      </c>
      <c r="G1252" s="21">
        <v>55.632411067193679</v>
      </c>
      <c r="H1252" s="35">
        <v>446</v>
      </c>
      <c r="I1252" s="35">
        <v>1</v>
      </c>
      <c r="J1252" s="35">
        <v>5</v>
      </c>
      <c r="K1252" s="41">
        <v>6</v>
      </c>
      <c r="L1252" s="21">
        <v>1.3452914798206279</v>
      </c>
    </row>
    <row r="1253" spans="1:12" ht="15" customHeight="1" outlineLevel="1" x14ac:dyDescent="0.2">
      <c r="A1253" s="17" t="s">
        <v>2185</v>
      </c>
      <c r="B1253" s="23" t="s">
        <v>2186</v>
      </c>
      <c r="C1253" s="35">
        <v>862</v>
      </c>
      <c r="D1253" s="35">
        <v>152</v>
      </c>
      <c r="E1253" s="35">
        <v>147</v>
      </c>
      <c r="F1253" s="40">
        <v>299</v>
      </c>
      <c r="G1253" s="21">
        <v>34.68677494199536</v>
      </c>
      <c r="H1253" s="35">
        <v>492</v>
      </c>
      <c r="I1253" s="35">
        <v>15</v>
      </c>
      <c r="J1253" s="35">
        <v>19</v>
      </c>
      <c r="K1253" s="41">
        <v>34</v>
      </c>
      <c r="L1253" s="21">
        <v>6.9105691056910574</v>
      </c>
    </row>
    <row r="1254" spans="1:12" ht="15" customHeight="1" outlineLevel="1" x14ac:dyDescent="0.2">
      <c r="A1254" s="17" t="s">
        <v>2187</v>
      </c>
      <c r="B1254" s="23" t="s">
        <v>2188</v>
      </c>
      <c r="C1254" s="35">
        <v>942</v>
      </c>
      <c r="D1254" s="35">
        <v>218</v>
      </c>
      <c r="E1254" s="35">
        <v>244</v>
      </c>
      <c r="F1254" s="40">
        <v>462</v>
      </c>
      <c r="G1254" s="21">
        <v>49.044585987261144</v>
      </c>
      <c r="H1254" s="35">
        <v>287</v>
      </c>
      <c r="I1254" s="35">
        <v>1</v>
      </c>
      <c r="J1254" s="35">
        <v>3</v>
      </c>
      <c r="K1254" s="41">
        <v>4</v>
      </c>
      <c r="L1254" s="21">
        <v>1.3937282229965158</v>
      </c>
    </row>
    <row r="1255" spans="1:12" ht="15" customHeight="1" outlineLevel="1" x14ac:dyDescent="0.2">
      <c r="A1255" s="17" t="s">
        <v>2189</v>
      </c>
      <c r="B1255" s="23" t="s">
        <v>2190</v>
      </c>
      <c r="C1255" s="35">
        <v>901</v>
      </c>
      <c r="D1255" s="35">
        <v>283</v>
      </c>
      <c r="E1255" s="35">
        <v>256</v>
      </c>
      <c r="F1255" s="40">
        <v>539</v>
      </c>
      <c r="G1255" s="21">
        <v>59.822419533851281</v>
      </c>
      <c r="H1255" s="35">
        <v>217</v>
      </c>
      <c r="I1255" s="35">
        <v>31</v>
      </c>
      <c r="J1255" s="35">
        <v>21</v>
      </c>
      <c r="K1255" s="41">
        <v>52</v>
      </c>
      <c r="L1255" s="21">
        <v>23.963133640552993</v>
      </c>
    </row>
    <row r="1256" spans="1:12" ht="15" customHeight="1" outlineLevel="1" x14ac:dyDescent="0.2">
      <c r="A1256" s="17" t="s">
        <v>2191</v>
      </c>
      <c r="B1256" s="23" t="s">
        <v>2192</v>
      </c>
      <c r="C1256" s="35">
        <v>928</v>
      </c>
      <c r="D1256" s="35">
        <v>294</v>
      </c>
      <c r="E1256" s="35">
        <v>299</v>
      </c>
      <c r="F1256" s="40">
        <v>593</v>
      </c>
      <c r="G1256" s="21">
        <v>63.900862068965516</v>
      </c>
      <c r="H1256" s="35">
        <v>304</v>
      </c>
      <c r="I1256" s="35">
        <v>30</v>
      </c>
      <c r="J1256" s="35">
        <v>18</v>
      </c>
      <c r="K1256" s="41">
        <v>48</v>
      </c>
      <c r="L1256" s="21">
        <v>15.789473684210526</v>
      </c>
    </row>
    <row r="1257" spans="1:12" ht="15" customHeight="1" outlineLevel="1" x14ac:dyDescent="0.2">
      <c r="A1257" s="17" t="s">
        <v>2193</v>
      </c>
      <c r="B1257" s="23" t="s">
        <v>2194</v>
      </c>
      <c r="C1257" s="35">
        <v>640</v>
      </c>
      <c r="D1257" s="35">
        <v>109</v>
      </c>
      <c r="E1257" s="35">
        <v>109</v>
      </c>
      <c r="F1257" s="40">
        <v>218</v>
      </c>
      <c r="G1257" s="21">
        <v>34.0625</v>
      </c>
      <c r="H1257" s="35">
        <v>396</v>
      </c>
      <c r="I1257" s="35">
        <v>0</v>
      </c>
      <c r="J1257" s="35">
        <v>2</v>
      </c>
      <c r="K1257" s="41">
        <v>2</v>
      </c>
      <c r="L1257" s="21">
        <v>0.50505050505050508</v>
      </c>
    </row>
    <row r="1258" spans="1:12" ht="15" customHeight="1" outlineLevel="1" x14ac:dyDescent="0.2">
      <c r="A1258" s="17" t="s">
        <v>2195</v>
      </c>
      <c r="B1258" s="23" t="s">
        <v>2196</v>
      </c>
      <c r="C1258" s="19">
        <v>1117</v>
      </c>
      <c r="D1258" s="35">
        <v>342</v>
      </c>
      <c r="E1258" s="35">
        <v>349</v>
      </c>
      <c r="F1258" s="40">
        <v>691</v>
      </c>
      <c r="G1258" s="21">
        <v>61.862130707251559</v>
      </c>
      <c r="H1258" s="35">
        <v>344</v>
      </c>
      <c r="I1258" s="35">
        <v>51</v>
      </c>
      <c r="J1258" s="35">
        <v>37</v>
      </c>
      <c r="K1258" s="41">
        <v>88</v>
      </c>
      <c r="L1258" s="21">
        <v>25.581395348837212</v>
      </c>
    </row>
    <row r="1259" spans="1:12" ht="15" customHeight="1" outlineLevel="1" x14ac:dyDescent="0.2">
      <c r="A1259" s="17" t="s">
        <v>2197</v>
      </c>
      <c r="B1259" s="23" t="s">
        <v>2198</v>
      </c>
      <c r="C1259" s="19">
        <v>1029</v>
      </c>
      <c r="D1259" s="35">
        <v>337</v>
      </c>
      <c r="E1259" s="35">
        <v>313</v>
      </c>
      <c r="F1259" s="40">
        <v>650</v>
      </c>
      <c r="G1259" s="21">
        <v>63.168124392614189</v>
      </c>
      <c r="H1259" s="19">
        <v>279</v>
      </c>
      <c r="I1259" s="35">
        <v>44</v>
      </c>
      <c r="J1259" s="35">
        <v>29</v>
      </c>
      <c r="K1259" s="41">
        <v>73</v>
      </c>
      <c r="L1259" s="21">
        <v>26.16487455197133</v>
      </c>
    </row>
    <row r="1260" spans="1:12" ht="15" customHeight="1" outlineLevel="1" x14ac:dyDescent="0.2">
      <c r="A1260" s="27" t="s">
        <v>2199</v>
      </c>
      <c r="B1260" s="28" t="s">
        <v>2200</v>
      </c>
      <c r="C1260" s="29">
        <v>21040</v>
      </c>
      <c r="D1260" s="38">
        <v>7903</v>
      </c>
      <c r="E1260" s="38">
        <v>7667</v>
      </c>
      <c r="F1260" s="38">
        <v>15570</v>
      </c>
      <c r="G1260" s="31">
        <v>74.00190114068441</v>
      </c>
      <c r="H1260" s="29">
        <v>4228</v>
      </c>
      <c r="I1260" s="38">
        <v>622</v>
      </c>
      <c r="J1260" s="38">
        <v>597</v>
      </c>
      <c r="K1260" s="39">
        <v>1219</v>
      </c>
      <c r="L1260" s="31">
        <v>28.831598864711449</v>
      </c>
    </row>
    <row r="1261" spans="1:12" ht="15" customHeight="1" outlineLevel="1" x14ac:dyDescent="0.2">
      <c r="A1261" s="27" t="s">
        <v>2201</v>
      </c>
      <c r="B1261" s="28" t="s">
        <v>2202</v>
      </c>
      <c r="C1261" s="29">
        <v>3494</v>
      </c>
      <c r="D1261" s="38">
        <v>1521</v>
      </c>
      <c r="E1261" s="38">
        <v>1504</v>
      </c>
      <c r="F1261" s="38">
        <v>3025</v>
      </c>
      <c r="G1261" s="31">
        <v>86.576989124212929</v>
      </c>
      <c r="H1261" s="29">
        <v>924</v>
      </c>
      <c r="I1261" s="38">
        <v>57</v>
      </c>
      <c r="J1261" s="38">
        <v>61</v>
      </c>
      <c r="K1261" s="39">
        <v>118</v>
      </c>
      <c r="L1261" s="31">
        <v>12.770562770562771</v>
      </c>
    </row>
    <row r="1262" spans="1:12" ht="15" customHeight="1" collapsed="1" x14ac:dyDescent="0.2">
      <c r="A1262" s="14" t="s">
        <v>2203</v>
      </c>
      <c r="B1262" s="8" t="s">
        <v>2204</v>
      </c>
      <c r="C1262" s="9">
        <v>119709</v>
      </c>
      <c r="D1262" s="49">
        <v>37044</v>
      </c>
      <c r="E1262" s="49">
        <v>36259</v>
      </c>
      <c r="F1262" s="49">
        <v>73303</v>
      </c>
      <c r="G1262" s="25">
        <v>61.234326575278388</v>
      </c>
      <c r="H1262" s="9">
        <v>43724</v>
      </c>
      <c r="I1262" s="49">
        <v>4776</v>
      </c>
      <c r="J1262" s="49">
        <v>4658</v>
      </c>
      <c r="K1262" s="50">
        <v>9434</v>
      </c>
      <c r="L1262" s="25">
        <v>21.576251029183059</v>
      </c>
    </row>
    <row r="1263" spans="1:12" ht="15" customHeight="1" outlineLevel="1" x14ac:dyDescent="0.2">
      <c r="A1263" s="27" t="s">
        <v>2205</v>
      </c>
      <c r="B1263" s="28" t="s">
        <v>2206</v>
      </c>
      <c r="C1263" s="29">
        <v>36852</v>
      </c>
      <c r="D1263" s="38">
        <v>9585</v>
      </c>
      <c r="E1263" s="38">
        <v>9349</v>
      </c>
      <c r="F1263" s="38">
        <v>18934</v>
      </c>
      <c r="G1263" s="31">
        <v>51.378486920655597</v>
      </c>
      <c r="H1263" s="29">
        <v>14065</v>
      </c>
      <c r="I1263" s="38">
        <v>1737</v>
      </c>
      <c r="J1263" s="38">
        <v>1626</v>
      </c>
      <c r="K1263" s="39">
        <v>3363</v>
      </c>
      <c r="L1263" s="31">
        <v>23.910415926057592</v>
      </c>
    </row>
    <row r="1264" spans="1:12" ht="15" customHeight="1" outlineLevel="1" x14ac:dyDescent="0.2">
      <c r="A1264" s="17" t="s">
        <v>2207</v>
      </c>
      <c r="B1264" s="23" t="s">
        <v>2208</v>
      </c>
      <c r="C1264" s="35">
        <v>805</v>
      </c>
      <c r="D1264" s="35">
        <v>245</v>
      </c>
      <c r="E1264" s="35">
        <v>265</v>
      </c>
      <c r="F1264" s="40">
        <v>510</v>
      </c>
      <c r="G1264" s="21">
        <v>63.354037267080741</v>
      </c>
      <c r="H1264" s="35">
        <v>196</v>
      </c>
      <c r="I1264" s="35">
        <v>17</v>
      </c>
      <c r="J1264" s="35">
        <v>15</v>
      </c>
      <c r="K1264" s="41">
        <v>32</v>
      </c>
      <c r="L1264" s="21">
        <v>16.326530612244898</v>
      </c>
    </row>
    <row r="1265" spans="1:12" ht="15" customHeight="1" outlineLevel="1" x14ac:dyDescent="0.2">
      <c r="A1265" s="17" t="s">
        <v>2209</v>
      </c>
      <c r="B1265" s="23" t="s">
        <v>2210</v>
      </c>
      <c r="C1265" s="35">
        <v>864</v>
      </c>
      <c r="D1265" s="35">
        <v>177</v>
      </c>
      <c r="E1265" s="35">
        <v>163</v>
      </c>
      <c r="F1265" s="40">
        <v>340</v>
      </c>
      <c r="G1265" s="21">
        <v>39.351851851851855</v>
      </c>
      <c r="H1265" s="35">
        <v>611</v>
      </c>
      <c r="I1265" s="35">
        <v>60</v>
      </c>
      <c r="J1265" s="35">
        <v>30</v>
      </c>
      <c r="K1265" s="41">
        <v>90</v>
      </c>
      <c r="L1265" s="21">
        <v>14.729950900163665</v>
      </c>
    </row>
    <row r="1266" spans="1:12" ht="15" customHeight="1" outlineLevel="1" x14ac:dyDescent="0.2">
      <c r="A1266" s="17" t="s">
        <v>2211</v>
      </c>
      <c r="B1266" s="23" t="s">
        <v>2212</v>
      </c>
      <c r="C1266" s="35">
        <v>577</v>
      </c>
      <c r="D1266" s="35">
        <v>146</v>
      </c>
      <c r="E1266" s="35">
        <v>153</v>
      </c>
      <c r="F1266" s="40">
        <v>299</v>
      </c>
      <c r="G1266" s="21">
        <v>51.819757365684573</v>
      </c>
      <c r="H1266" s="35">
        <v>220</v>
      </c>
      <c r="I1266" s="35">
        <v>34</v>
      </c>
      <c r="J1266" s="35">
        <v>32</v>
      </c>
      <c r="K1266" s="41">
        <v>66</v>
      </c>
      <c r="L1266" s="21">
        <v>30</v>
      </c>
    </row>
    <row r="1267" spans="1:12" ht="15" customHeight="1" outlineLevel="1" x14ac:dyDescent="0.2">
      <c r="A1267" s="17" t="s">
        <v>2213</v>
      </c>
      <c r="B1267" s="23" t="s">
        <v>2214</v>
      </c>
      <c r="C1267" s="19">
        <v>1748</v>
      </c>
      <c r="D1267" s="35">
        <v>572</v>
      </c>
      <c r="E1267" s="35">
        <v>503</v>
      </c>
      <c r="F1267" s="40">
        <v>1075</v>
      </c>
      <c r="G1267" s="21">
        <v>61.498855835240271</v>
      </c>
      <c r="H1267" s="35">
        <v>437</v>
      </c>
      <c r="I1267" s="35">
        <v>48</v>
      </c>
      <c r="J1267" s="35">
        <v>50</v>
      </c>
      <c r="K1267" s="41">
        <v>98</v>
      </c>
      <c r="L1267" s="21">
        <v>22.425629290617849</v>
      </c>
    </row>
    <row r="1268" spans="1:12" ht="15" customHeight="1" outlineLevel="1" x14ac:dyDescent="0.2">
      <c r="A1268" s="17" t="s">
        <v>2215</v>
      </c>
      <c r="B1268" s="23" t="s">
        <v>2216</v>
      </c>
      <c r="C1268" s="19">
        <v>1395</v>
      </c>
      <c r="D1268" s="35">
        <v>246</v>
      </c>
      <c r="E1268" s="35">
        <v>245</v>
      </c>
      <c r="F1268" s="40">
        <v>491</v>
      </c>
      <c r="G1268" s="21">
        <v>35.197132616487451</v>
      </c>
      <c r="H1268" s="35">
        <v>765</v>
      </c>
      <c r="I1268" s="35">
        <v>73</v>
      </c>
      <c r="J1268" s="35">
        <v>64</v>
      </c>
      <c r="K1268" s="41">
        <v>137</v>
      </c>
      <c r="L1268" s="21">
        <v>17.908496732026144</v>
      </c>
    </row>
    <row r="1269" spans="1:12" ht="15" customHeight="1" outlineLevel="1" x14ac:dyDescent="0.2">
      <c r="A1269" s="17" t="s">
        <v>2217</v>
      </c>
      <c r="B1269" s="23" t="s">
        <v>2218</v>
      </c>
      <c r="C1269" s="35">
        <v>739</v>
      </c>
      <c r="D1269" s="35">
        <v>218</v>
      </c>
      <c r="E1269" s="35">
        <v>209</v>
      </c>
      <c r="F1269" s="40">
        <v>427</v>
      </c>
      <c r="G1269" s="21">
        <v>57.7807848443843</v>
      </c>
      <c r="H1269" s="35">
        <v>258</v>
      </c>
      <c r="I1269" s="35">
        <v>10</v>
      </c>
      <c r="J1269" s="35">
        <v>6</v>
      </c>
      <c r="K1269" s="41">
        <v>16</v>
      </c>
      <c r="L1269" s="21">
        <v>6.2015503875968996</v>
      </c>
    </row>
    <row r="1270" spans="1:12" ht="15" customHeight="1" outlineLevel="1" x14ac:dyDescent="0.2">
      <c r="A1270" s="42" t="s">
        <v>2219</v>
      </c>
      <c r="B1270" s="43" t="s">
        <v>2220</v>
      </c>
      <c r="C1270" s="47">
        <v>1026</v>
      </c>
      <c r="D1270" s="44">
        <v>241</v>
      </c>
      <c r="E1270" s="44">
        <v>295</v>
      </c>
      <c r="F1270" s="45">
        <v>536</v>
      </c>
      <c r="G1270" s="46">
        <v>52.241715399610136</v>
      </c>
      <c r="H1270" s="44">
        <v>441</v>
      </c>
      <c r="I1270" s="44">
        <v>61</v>
      </c>
      <c r="J1270" s="44">
        <v>79</v>
      </c>
      <c r="K1270" s="48">
        <v>140</v>
      </c>
      <c r="L1270" s="46">
        <v>31.746031746031743</v>
      </c>
    </row>
    <row r="1271" spans="1:12" ht="15" customHeight="1" outlineLevel="1" x14ac:dyDescent="0.2">
      <c r="A1271" s="17" t="s">
        <v>2221</v>
      </c>
      <c r="B1271" s="23" t="s">
        <v>2222</v>
      </c>
      <c r="C1271" s="35">
        <v>927</v>
      </c>
      <c r="D1271" s="35">
        <v>200</v>
      </c>
      <c r="E1271" s="35">
        <v>190</v>
      </c>
      <c r="F1271" s="40">
        <v>390</v>
      </c>
      <c r="G1271" s="21">
        <v>42.071197411003233</v>
      </c>
      <c r="H1271" s="35">
        <v>477</v>
      </c>
      <c r="I1271" s="35">
        <v>89</v>
      </c>
      <c r="J1271" s="35">
        <v>103</v>
      </c>
      <c r="K1271" s="41">
        <v>192</v>
      </c>
      <c r="L1271" s="21">
        <v>40.25157232704403</v>
      </c>
    </row>
    <row r="1272" spans="1:12" ht="15" customHeight="1" outlineLevel="1" x14ac:dyDescent="0.2">
      <c r="A1272" s="17" t="s">
        <v>2223</v>
      </c>
      <c r="B1272" s="23" t="s">
        <v>2224</v>
      </c>
      <c r="C1272" s="19">
        <v>1270</v>
      </c>
      <c r="D1272" s="35">
        <v>42</v>
      </c>
      <c r="E1272" s="35">
        <v>40</v>
      </c>
      <c r="F1272" s="40">
        <v>82</v>
      </c>
      <c r="G1272" s="21">
        <v>6.4566929133858268</v>
      </c>
      <c r="H1272" s="35">
        <v>877</v>
      </c>
      <c r="I1272" s="35">
        <v>82</v>
      </c>
      <c r="J1272" s="35">
        <v>73</v>
      </c>
      <c r="K1272" s="41">
        <v>155</v>
      </c>
      <c r="L1272" s="21">
        <v>17.673888255416191</v>
      </c>
    </row>
    <row r="1273" spans="1:12" ht="15" customHeight="1" outlineLevel="1" x14ac:dyDescent="0.2">
      <c r="A1273" s="17" t="s">
        <v>2225</v>
      </c>
      <c r="B1273" s="23" t="s">
        <v>2226</v>
      </c>
      <c r="C1273" s="19">
        <v>1528</v>
      </c>
      <c r="D1273" s="35">
        <v>598</v>
      </c>
      <c r="E1273" s="35">
        <v>562</v>
      </c>
      <c r="F1273" s="40">
        <v>1160</v>
      </c>
      <c r="G1273" s="21">
        <v>75.916230366492144</v>
      </c>
      <c r="H1273" s="35">
        <v>290</v>
      </c>
      <c r="I1273" s="35">
        <v>24</v>
      </c>
      <c r="J1273" s="35">
        <v>14</v>
      </c>
      <c r="K1273" s="41">
        <v>38</v>
      </c>
      <c r="L1273" s="21">
        <v>13.103448275862069</v>
      </c>
    </row>
    <row r="1274" spans="1:12" ht="15" customHeight="1" outlineLevel="1" x14ac:dyDescent="0.2">
      <c r="A1274" s="17" t="s">
        <v>2227</v>
      </c>
      <c r="B1274" s="23" t="s">
        <v>2228</v>
      </c>
      <c r="C1274" s="19">
        <v>1142</v>
      </c>
      <c r="D1274" s="35">
        <v>438</v>
      </c>
      <c r="E1274" s="35">
        <v>390</v>
      </c>
      <c r="F1274" s="40">
        <v>828</v>
      </c>
      <c r="G1274" s="21">
        <v>72.504378283712782</v>
      </c>
      <c r="H1274" s="19">
        <v>220</v>
      </c>
      <c r="I1274" s="35">
        <v>11</v>
      </c>
      <c r="J1274" s="35">
        <v>9</v>
      </c>
      <c r="K1274" s="41">
        <v>20</v>
      </c>
      <c r="L1274" s="21">
        <v>9.0909090909090917</v>
      </c>
    </row>
    <row r="1275" spans="1:12" ht="15" customHeight="1" outlineLevel="1" x14ac:dyDescent="0.2">
      <c r="A1275" s="17" t="s">
        <v>2229</v>
      </c>
      <c r="B1275" s="23" t="s">
        <v>2230</v>
      </c>
      <c r="C1275" s="19">
        <v>4504</v>
      </c>
      <c r="D1275" s="35">
        <v>1089</v>
      </c>
      <c r="E1275" s="35">
        <v>1034</v>
      </c>
      <c r="F1275" s="40">
        <v>2123</v>
      </c>
      <c r="G1275" s="21">
        <v>47.135879218472468</v>
      </c>
      <c r="H1275" s="19">
        <v>2032</v>
      </c>
      <c r="I1275" s="35">
        <v>136</v>
      </c>
      <c r="J1275" s="35">
        <v>149</v>
      </c>
      <c r="K1275" s="41">
        <v>285</v>
      </c>
      <c r="L1275" s="21">
        <v>14.025590551181102</v>
      </c>
    </row>
    <row r="1276" spans="1:12" ht="15" customHeight="1" outlineLevel="1" x14ac:dyDescent="0.2">
      <c r="A1276" s="17" t="s">
        <v>2231</v>
      </c>
      <c r="B1276" s="23" t="s">
        <v>2019</v>
      </c>
      <c r="C1276" s="35">
        <v>465</v>
      </c>
      <c r="D1276" s="35">
        <v>142</v>
      </c>
      <c r="E1276" s="35">
        <v>136</v>
      </c>
      <c r="F1276" s="40">
        <v>278</v>
      </c>
      <c r="G1276" s="21">
        <v>59.784946236559144</v>
      </c>
      <c r="H1276" s="35">
        <v>-306</v>
      </c>
      <c r="I1276" s="35">
        <v>53</v>
      </c>
      <c r="J1276" s="35">
        <v>31</v>
      </c>
      <c r="K1276" s="41">
        <v>84</v>
      </c>
      <c r="L1276" s="21">
        <v>-27.450980392156865</v>
      </c>
    </row>
    <row r="1277" spans="1:12" ht="15" customHeight="1" outlineLevel="1" x14ac:dyDescent="0.2">
      <c r="A1277" s="17" t="s">
        <v>2232</v>
      </c>
      <c r="B1277" s="23" t="s">
        <v>2233</v>
      </c>
      <c r="C1277" s="19">
        <v>2591</v>
      </c>
      <c r="D1277" s="35">
        <v>1211</v>
      </c>
      <c r="E1277" s="35">
        <v>1142</v>
      </c>
      <c r="F1277" s="40">
        <v>2353</v>
      </c>
      <c r="G1277" s="21">
        <v>90.814357390968738</v>
      </c>
      <c r="H1277" s="19">
        <v>385</v>
      </c>
      <c r="I1277" s="35">
        <v>104</v>
      </c>
      <c r="J1277" s="35">
        <v>82</v>
      </c>
      <c r="K1277" s="41">
        <v>186</v>
      </c>
      <c r="L1277" s="21">
        <v>48.311688311688314</v>
      </c>
    </row>
    <row r="1278" spans="1:12" ht="15" customHeight="1" outlineLevel="1" x14ac:dyDescent="0.2">
      <c r="A1278" s="17" t="s">
        <v>2234</v>
      </c>
      <c r="B1278" s="23" t="s">
        <v>2235</v>
      </c>
      <c r="C1278" s="19">
        <v>2521</v>
      </c>
      <c r="D1278" s="35">
        <v>769</v>
      </c>
      <c r="E1278" s="35">
        <v>768</v>
      </c>
      <c r="F1278" s="40">
        <v>1537</v>
      </c>
      <c r="G1278" s="21">
        <v>60.967869892899643</v>
      </c>
      <c r="H1278" s="19">
        <v>1129</v>
      </c>
      <c r="I1278" s="35">
        <v>110</v>
      </c>
      <c r="J1278" s="35">
        <v>121</v>
      </c>
      <c r="K1278" s="41">
        <v>231</v>
      </c>
      <c r="L1278" s="21">
        <v>20.460584588131088</v>
      </c>
    </row>
    <row r="1279" spans="1:12" ht="15" customHeight="1" outlineLevel="1" x14ac:dyDescent="0.2">
      <c r="A1279" s="17" t="s">
        <v>2236</v>
      </c>
      <c r="B1279" s="23" t="s">
        <v>2237</v>
      </c>
      <c r="C1279" s="19">
        <v>1329</v>
      </c>
      <c r="D1279" s="35">
        <v>307</v>
      </c>
      <c r="E1279" s="35">
        <v>354</v>
      </c>
      <c r="F1279" s="40">
        <v>661</v>
      </c>
      <c r="G1279" s="21">
        <v>49.736644093303234</v>
      </c>
      <c r="H1279" s="19">
        <v>397</v>
      </c>
      <c r="I1279" s="35">
        <v>138</v>
      </c>
      <c r="J1279" s="35">
        <v>99</v>
      </c>
      <c r="K1279" s="41">
        <v>237</v>
      </c>
      <c r="L1279" s="21">
        <v>59.697732997481111</v>
      </c>
    </row>
    <row r="1280" spans="1:12" ht="15" customHeight="1" outlineLevel="1" x14ac:dyDescent="0.2">
      <c r="A1280" s="17" t="s">
        <v>2238</v>
      </c>
      <c r="B1280" s="23" t="s">
        <v>491</v>
      </c>
      <c r="C1280" s="19">
        <v>2638</v>
      </c>
      <c r="D1280" s="35">
        <v>518</v>
      </c>
      <c r="E1280" s="35">
        <v>562</v>
      </c>
      <c r="F1280" s="40">
        <v>1080</v>
      </c>
      <c r="G1280" s="21">
        <v>40.940106141015917</v>
      </c>
      <c r="H1280" s="19">
        <v>1659</v>
      </c>
      <c r="I1280" s="35">
        <v>179</v>
      </c>
      <c r="J1280" s="35">
        <v>188</v>
      </c>
      <c r="K1280" s="41">
        <v>367</v>
      </c>
      <c r="L1280" s="21">
        <v>22.121760096443641</v>
      </c>
    </row>
    <row r="1281" spans="1:12" ht="15" customHeight="1" outlineLevel="1" x14ac:dyDescent="0.2">
      <c r="A1281" s="17" t="s">
        <v>2239</v>
      </c>
      <c r="B1281" s="23" t="s">
        <v>1158</v>
      </c>
      <c r="C1281" s="19">
        <v>1647</v>
      </c>
      <c r="D1281" s="35">
        <v>326</v>
      </c>
      <c r="E1281" s="35">
        <v>303</v>
      </c>
      <c r="F1281" s="40">
        <v>629</v>
      </c>
      <c r="G1281" s="21">
        <v>38.1906496660595</v>
      </c>
      <c r="H1281" s="19">
        <v>1121</v>
      </c>
      <c r="I1281" s="35">
        <v>39</v>
      </c>
      <c r="J1281" s="35">
        <v>44</v>
      </c>
      <c r="K1281" s="41">
        <v>83</v>
      </c>
      <c r="L1281" s="21">
        <v>7.404103479036575</v>
      </c>
    </row>
    <row r="1282" spans="1:12" ht="15" customHeight="1" outlineLevel="1" x14ac:dyDescent="0.2">
      <c r="A1282" s="17" t="s">
        <v>2240</v>
      </c>
      <c r="B1282" s="23" t="s">
        <v>2241</v>
      </c>
      <c r="C1282" s="35">
        <v>698</v>
      </c>
      <c r="D1282" s="35">
        <v>135</v>
      </c>
      <c r="E1282" s="35">
        <v>141</v>
      </c>
      <c r="F1282" s="40">
        <v>276</v>
      </c>
      <c r="G1282" s="21">
        <v>39.541547277936964</v>
      </c>
      <c r="H1282" s="35">
        <v>254</v>
      </c>
      <c r="I1282" s="35">
        <v>47</v>
      </c>
      <c r="J1282" s="35">
        <v>40</v>
      </c>
      <c r="K1282" s="41">
        <v>87</v>
      </c>
      <c r="L1282" s="21">
        <v>34.251968503937007</v>
      </c>
    </row>
    <row r="1283" spans="1:12" ht="15" customHeight="1" outlineLevel="1" x14ac:dyDescent="0.2">
      <c r="A1283" s="17" t="s">
        <v>2242</v>
      </c>
      <c r="B1283" s="23" t="s">
        <v>2243</v>
      </c>
      <c r="C1283" s="19">
        <v>2164</v>
      </c>
      <c r="D1283" s="35">
        <v>477</v>
      </c>
      <c r="E1283" s="35">
        <v>436</v>
      </c>
      <c r="F1283" s="40">
        <v>913</v>
      </c>
      <c r="G1283" s="21">
        <v>42.190388170055456</v>
      </c>
      <c r="H1283" s="19">
        <v>-114</v>
      </c>
      <c r="I1283" s="35">
        <v>55</v>
      </c>
      <c r="J1283" s="35">
        <v>41</v>
      </c>
      <c r="K1283" s="41">
        <v>96</v>
      </c>
      <c r="L1283" s="21">
        <v>-84.210526315789465</v>
      </c>
    </row>
    <row r="1284" spans="1:12" ht="15" customHeight="1" outlineLevel="1" x14ac:dyDescent="0.2">
      <c r="A1284" s="17" t="s">
        <v>2244</v>
      </c>
      <c r="B1284" s="23" t="s">
        <v>2245</v>
      </c>
      <c r="C1284" s="19">
        <v>5296</v>
      </c>
      <c r="D1284" s="35">
        <v>1336</v>
      </c>
      <c r="E1284" s="35">
        <v>1272</v>
      </c>
      <c r="F1284" s="40">
        <v>2608</v>
      </c>
      <c r="G1284" s="21">
        <v>49.244712990936556</v>
      </c>
      <c r="H1284" s="19">
        <v>2185</v>
      </c>
      <c r="I1284" s="35">
        <v>314</v>
      </c>
      <c r="J1284" s="35">
        <v>307</v>
      </c>
      <c r="K1284" s="41">
        <v>621</v>
      </c>
      <c r="L1284" s="21">
        <v>28.421052631578945</v>
      </c>
    </row>
    <row r="1285" spans="1:12" ht="15" customHeight="1" outlineLevel="1" x14ac:dyDescent="0.2">
      <c r="A1285" s="17" t="s">
        <v>2246</v>
      </c>
      <c r="B1285" s="23" t="s">
        <v>2247</v>
      </c>
      <c r="C1285" s="35">
        <v>978</v>
      </c>
      <c r="D1285" s="35">
        <v>152</v>
      </c>
      <c r="E1285" s="35">
        <v>186</v>
      </c>
      <c r="F1285" s="40">
        <v>338</v>
      </c>
      <c r="G1285" s="21">
        <v>34.560327198364007</v>
      </c>
      <c r="H1285" s="35">
        <v>531</v>
      </c>
      <c r="I1285" s="35">
        <v>53</v>
      </c>
      <c r="J1285" s="35">
        <v>49</v>
      </c>
      <c r="K1285" s="41">
        <v>102</v>
      </c>
      <c r="L1285" s="21">
        <v>19.209039548022599</v>
      </c>
    </row>
    <row r="1286" spans="1:12" ht="15" customHeight="1" outlineLevel="1" x14ac:dyDescent="0.2">
      <c r="A1286" s="27" t="s">
        <v>2248</v>
      </c>
      <c r="B1286" s="28" t="s">
        <v>2249</v>
      </c>
      <c r="C1286" s="29">
        <v>1878</v>
      </c>
      <c r="D1286" s="29">
        <v>511</v>
      </c>
      <c r="E1286" s="29">
        <v>498</v>
      </c>
      <c r="F1286" s="29">
        <v>1009</v>
      </c>
      <c r="G1286" s="31">
        <v>53.727369542066029</v>
      </c>
      <c r="H1286" s="38">
        <v>634</v>
      </c>
      <c r="I1286" s="29">
        <v>78</v>
      </c>
      <c r="J1286" s="29">
        <v>61</v>
      </c>
      <c r="K1286" s="36">
        <v>139</v>
      </c>
      <c r="L1286" s="31">
        <v>21.92429022082019</v>
      </c>
    </row>
    <row r="1287" spans="1:12" ht="15" customHeight="1" outlineLevel="1" x14ac:dyDescent="0.2">
      <c r="A1287" s="17" t="s">
        <v>2250</v>
      </c>
      <c r="B1287" s="23" t="s">
        <v>2251</v>
      </c>
      <c r="C1287" s="35">
        <v>319</v>
      </c>
      <c r="D1287" s="19">
        <v>120</v>
      </c>
      <c r="E1287" s="19">
        <v>84</v>
      </c>
      <c r="F1287" s="20">
        <v>204</v>
      </c>
      <c r="G1287" s="21">
        <v>63.949843260188089</v>
      </c>
      <c r="H1287" s="35">
        <v>85</v>
      </c>
      <c r="I1287" s="19">
        <v>8</v>
      </c>
      <c r="J1287" s="19">
        <v>4</v>
      </c>
      <c r="K1287" s="22">
        <v>12</v>
      </c>
      <c r="L1287" s="21">
        <v>14.117647058823529</v>
      </c>
    </row>
    <row r="1288" spans="1:12" ht="15" customHeight="1" outlineLevel="1" x14ac:dyDescent="0.2">
      <c r="A1288" s="17" t="s">
        <v>2252</v>
      </c>
      <c r="B1288" s="23" t="s">
        <v>2253</v>
      </c>
      <c r="C1288" s="35">
        <v>140</v>
      </c>
      <c r="D1288" s="19">
        <v>32</v>
      </c>
      <c r="E1288" s="19">
        <v>29</v>
      </c>
      <c r="F1288" s="20">
        <v>61</v>
      </c>
      <c r="G1288" s="21">
        <v>43.571428571428569</v>
      </c>
      <c r="H1288" s="35">
        <v>49</v>
      </c>
      <c r="I1288" s="19">
        <v>11</v>
      </c>
      <c r="J1288" s="19">
        <v>12</v>
      </c>
      <c r="K1288" s="22">
        <v>23</v>
      </c>
      <c r="L1288" s="21">
        <v>46.938775510204081</v>
      </c>
    </row>
    <row r="1289" spans="1:12" ht="15" customHeight="1" outlineLevel="1" x14ac:dyDescent="0.2">
      <c r="A1289" s="17" t="s">
        <v>2254</v>
      </c>
      <c r="B1289" s="23" t="s">
        <v>2255</v>
      </c>
      <c r="C1289" s="35">
        <v>291</v>
      </c>
      <c r="D1289" s="19">
        <v>62</v>
      </c>
      <c r="E1289" s="19">
        <v>77</v>
      </c>
      <c r="F1289" s="20">
        <v>139</v>
      </c>
      <c r="G1289" s="21">
        <v>47.766323024054984</v>
      </c>
      <c r="H1289" s="35">
        <v>144</v>
      </c>
      <c r="I1289" s="19">
        <v>11</v>
      </c>
      <c r="J1289" s="19">
        <v>0</v>
      </c>
      <c r="K1289" s="22">
        <v>11</v>
      </c>
      <c r="L1289" s="21">
        <v>7.6388888888888893</v>
      </c>
    </row>
    <row r="1290" spans="1:12" ht="15" customHeight="1" outlineLevel="1" x14ac:dyDescent="0.2">
      <c r="A1290" s="17" t="s">
        <v>2256</v>
      </c>
      <c r="B1290" s="23" t="s">
        <v>2257</v>
      </c>
      <c r="C1290" s="35">
        <v>855</v>
      </c>
      <c r="D1290" s="19">
        <v>201</v>
      </c>
      <c r="E1290" s="19">
        <v>212</v>
      </c>
      <c r="F1290" s="20">
        <v>413</v>
      </c>
      <c r="G1290" s="21">
        <v>48.304093567251464</v>
      </c>
      <c r="H1290" s="35">
        <v>301</v>
      </c>
      <c r="I1290" s="19">
        <v>42</v>
      </c>
      <c r="J1290" s="19">
        <v>39</v>
      </c>
      <c r="K1290" s="22">
        <v>81</v>
      </c>
      <c r="L1290" s="21">
        <v>26.910299003322258</v>
      </c>
    </row>
    <row r="1291" spans="1:12" ht="15" customHeight="1" outlineLevel="1" x14ac:dyDescent="0.2">
      <c r="A1291" s="17" t="s">
        <v>2258</v>
      </c>
      <c r="B1291" s="23" t="s">
        <v>2259</v>
      </c>
      <c r="C1291" s="35">
        <v>273</v>
      </c>
      <c r="D1291" s="19">
        <v>96</v>
      </c>
      <c r="E1291" s="19">
        <v>96</v>
      </c>
      <c r="F1291" s="20">
        <v>192</v>
      </c>
      <c r="G1291" s="21">
        <v>70.329670329670336</v>
      </c>
      <c r="H1291" s="19">
        <v>55</v>
      </c>
      <c r="I1291" s="19">
        <v>6</v>
      </c>
      <c r="J1291" s="19">
        <v>6</v>
      </c>
      <c r="K1291" s="22">
        <v>12</v>
      </c>
      <c r="L1291" s="21">
        <v>21.818181818181817</v>
      </c>
    </row>
    <row r="1292" spans="1:12" ht="15" customHeight="1" outlineLevel="1" x14ac:dyDescent="0.2">
      <c r="A1292" s="27" t="s">
        <v>2260</v>
      </c>
      <c r="B1292" s="28" t="s">
        <v>2261</v>
      </c>
      <c r="C1292" s="29">
        <v>19447</v>
      </c>
      <c r="D1292" s="29">
        <v>6172</v>
      </c>
      <c r="E1292" s="29">
        <v>6135</v>
      </c>
      <c r="F1292" s="29">
        <v>12307</v>
      </c>
      <c r="G1292" s="31">
        <v>63.284825422944415</v>
      </c>
      <c r="H1292" s="29">
        <v>7814</v>
      </c>
      <c r="I1292" s="29">
        <v>755</v>
      </c>
      <c r="J1292" s="29">
        <v>710</v>
      </c>
      <c r="K1292" s="36">
        <v>1465</v>
      </c>
      <c r="L1292" s="31">
        <v>18.748400307141029</v>
      </c>
    </row>
    <row r="1293" spans="1:12" ht="15" customHeight="1" outlineLevel="1" x14ac:dyDescent="0.2">
      <c r="A1293" s="17" t="s">
        <v>2262</v>
      </c>
      <c r="B1293" s="23" t="s">
        <v>2263</v>
      </c>
      <c r="C1293" s="35">
        <v>525</v>
      </c>
      <c r="D1293" s="19">
        <v>165</v>
      </c>
      <c r="E1293" s="19">
        <v>150</v>
      </c>
      <c r="F1293" s="20">
        <v>315</v>
      </c>
      <c r="G1293" s="21">
        <v>60</v>
      </c>
      <c r="H1293" s="35">
        <v>207</v>
      </c>
      <c r="I1293" s="19">
        <v>17</v>
      </c>
      <c r="J1293" s="19">
        <v>11</v>
      </c>
      <c r="K1293" s="22">
        <v>28</v>
      </c>
      <c r="L1293" s="21">
        <v>13.526570048309178</v>
      </c>
    </row>
    <row r="1294" spans="1:12" ht="15" customHeight="1" outlineLevel="1" x14ac:dyDescent="0.2">
      <c r="A1294" s="17" t="s">
        <v>2264</v>
      </c>
      <c r="B1294" s="23" t="s">
        <v>2265</v>
      </c>
      <c r="C1294" s="19">
        <v>2092</v>
      </c>
      <c r="D1294" s="19">
        <v>655</v>
      </c>
      <c r="E1294" s="19">
        <v>681</v>
      </c>
      <c r="F1294" s="20">
        <v>1336</v>
      </c>
      <c r="G1294" s="21">
        <v>63.862332695984705</v>
      </c>
      <c r="H1294" s="35">
        <v>335</v>
      </c>
      <c r="I1294" s="19">
        <v>140</v>
      </c>
      <c r="J1294" s="19">
        <v>144</v>
      </c>
      <c r="K1294" s="22">
        <v>284</v>
      </c>
      <c r="L1294" s="21">
        <v>84.776119402985074</v>
      </c>
    </row>
    <row r="1295" spans="1:12" ht="15" customHeight="1" outlineLevel="1" x14ac:dyDescent="0.2">
      <c r="A1295" s="17" t="s">
        <v>2266</v>
      </c>
      <c r="B1295" s="23" t="s">
        <v>2267</v>
      </c>
      <c r="C1295" s="35">
        <v>527</v>
      </c>
      <c r="D1295" s="19">
        <v>106</v>
      </c>
      <c r="E1295" s="19">
        <v>104</v>
      </c>
      <c r="F1295" s="20">
        <v>210</v>
      </c>
      <c r="G1295" s="21">
        <v>39.848197343453513</v>
      </c>
      <c r="H1295" s="35">
        <v>246</v>
      </c>
      <c r="I1295" s="19">
        <v>40</v>
      </c>
      <c r="J1295" s="19">
        <v>33</v>
      </c>
      <c r="K1295" s="22">
        <v>73</v>
      </c>
      <c r="L1295" s="21">
        <v>29.674796747967481</v>
      </c>
    </row>
    <row r="1296" spans="1:12" ht="15" customHeight="1" outlineLevel="1" x14ac:dyDescent="0.2">
      <c r="A1296" s="17" t="s">
        <v>2268</v>
      </c>
      <c r="B1296" s="23" t="s">
        <v>2269</v>
      </c>
      <c r="C1296" s="19">
        <v>1499</v>
      </c>
      <c r="D1296" s="19">
        <v>463</v>
      </c>
      <c r="E1296" s="19">
        <v>413</v>
      </c>
      <c r="F1296" s="20">
        <v>876</v>
      </c>
      <c r="G1296" s="21">
        <v>58.43895930620414</v>
      </c>
      <c r="H1296" s="19">
        <v>730</v>
      </c>
      <c r="I1296" s="19">
        <v>54</v>
      </c>
      <c r="J1296" s="19">
        <v>24</v>
      </c>
      <c r="K1296" s="22">
        <v>78</v>
      </c>
      <c r="L1296" s="21">
        <v>10.684931506849315</v>
      </c>
    </row>
    <row r="1297" spans="1:12" ht="15" customHeight="1" outlineLevel="1" x14ac:dyDescent="0.2">
      <c r="A1297" s="17" t="s">
        <v>2270</v>
      </c>
      <c r="B1297" s="23" t="s">
        <v>2271</v>
      </c>
      <c r="C1297" s="19">
        <v>1807</v>
      </c>
      <c r="D1297" s="19">
        <v>261</v>
      </c>
      <c r="E1297" s="19">
        <v>214</v>
      </c>
      <c r="F1297" s="20">
        <v>475</v>
      </c>
      <c r="G1297" s="21">
        <v>26.28666297731046</v>
      </c>
      <c r="H1297" s="19">
        <v>1342</v>
      </c>
      <c r="I1297" s="19">
        <v>109</v>
      </c>
      <c r="J1297" s="19">
        <v>116</v>
      </c>
      <c r="K1297" s="22">
        <v>225</v>
      </c>
      <c r="L1297" s="21">
        <v>16.76602086438152</v>
      </c>
    </row>
    <row r="1298" spans="1:12" ht="15" customHeight="1" outlineLevel="1" x14ac:dyDescent="0.2">
      <c r="A1298" s="17" t="s">
        <v>2272</v>
      </c>
      <c r="B1298" s="23" t="s">
        <v>2273</v>
      </c>
      <c r="C1298" s="35">
        <v>641</v>
      </c>
      <c r="D1298" s="19">
        <v>189</v>
      </c>
      <c r="E1298" s="19">
        <v>175</v>
      </c>
      <c r="F1298" s="20">
        <v>364</v>
      </c>
      <c r="G1298" s="21">
        <v>56.786271450858038</v>
      </c>
      <c r="H1298" s="35">
        <v>179</v>
      </c>
      <c r="I1298" s="19">
        <v>28</v>
      </c>
      <c r="J1298" s="19">
        <v>27</v>
      </c>
      <c r="K1298" s="22">
        <v>55</v>
      </c>
      <c r="L1298" s="21">
        <v>30.726256983240223</v>
      </c>
    </row>
    <row r="1299" spans="1:12" ht="15" customHeight="1" outlineLevel="1" x14ac:dyDescent="0.2">
      <c r="A1299" s="17" t="s">
        <v>2274</v>
      </c>
      <c r="B1299" s="23" t="s">
        <v>2275</v>
      </c>
      <c r="C1299" s="35">
        <v>595</v>
      </c>
      <c r="D1299" s="19">
        <v>271</v>
      </c>
      <c r="E1299" s="19">
        <v>255</v>
      </c>
      <c r="F1299" s="20">
        <v>526</v>
      </c>
      <c r="G1299" s="21">
        <v>88.403361344537814</v>
      </c>
      <c r="H1299" s="35">
        <v>72</v>
      </c>
      <c r="I1299" s="19">
        <v>0</v>
      </c>
      <c r="J1299" s="19">
        <v>0</v>
      </c>
      <c r="K1299" s="22">
        <v>0</v>
      </c>
      <c r="L1299" s="21">
        <v>0</v>
      </c>
    </row>
    <row r="1300" spans="1:12" ht="15" customHeight="1" outlineLevel="1" x14ac:dyDescent="0.2">
      <c r="A1300" s="17" t="s">
        <v>2276</v>
      </c>
      <c r="B1300" s="23" t="s">
        <v>2277</v>
      </c>
      <c r="C1300" s="19">
        <v>1947</v>
      </c>
      <c r="D1300" s="19">
        <v>1056</v>
      </c>
      <c r="E1300" s="19">
        <v>1003</v>
      </c>
      <c r="F1300" s="20">
        <v>2059</v>
      </c>
      <c r="G1300" s="21">
        <v>105.75243965074475</v>
      </c>
      <c r="H1300" s="35">
        <v>359</v>
      </c>
      <c r="I1300" s="19">
        <v>75</v>
      </c>
      <c r="J1300" s="19">
        <v>63</v>
      </c>
      <c r="K1300" s="22">
        <v>138</v>
      </c>
      <c r="L1300" s="21">
        <v>38.440111420612816</v>
      </c>
    </row>
    <row r="1301" spans="1:12" ht="15" customHeight="1" outlineLevel="1" x14ac:dyDescent="0.2">
      <c r="A1301" s="17" t="s">
        <v>2278</v>
      </c>
      <c r="B1301" s="23" t="s">
        <v>2279</v>
      </c>
      <c r="C1301" s="35">
        <v>468</v>
      </c>
      <c r="D1301" s="19">
        <v>223</v>
      </c>
      <c r="E1301" s="19">
        <v>245</v>
      </c>
      <c r="F1301" s="20">
        <v>468</v>
      </c>
      <c r="G1301" s="21">
        <v>100</v>
      </c>
      <c r="H1301" s="35">
        <v>67</v>
      </c>
      <c r="I1301" s="19">
        <v>34</v>
      </c>
      <c r="J1301" s="19">
        <v>40</v>
      </c>
      <c r="K1301" s="22">
        <v>74</v>
      </c>
      <c r="L1301" s="21">
        <v>110.44776119402985</v>
      </c>
    </row>
    <row r="1302" spans="1:12" ht="15" customHeight="1" outlineLevel="1" x14ac:dyDescent="0.2">
      <c r="A1302" s="17" t="s">
        <v>2280</v>
      </c>
      <c r="B1302" s="23" t="s">
        <v>1110</v>
      </c>
      <c r="C1302" s="35">
        <v>567</v>
      </c>
      <c r="D1302" s="19">
        <v>246</v>
      </c>
      <c r="E1302" s="19">
        <v>236</v>
      </c>
      <c r="F1302" s="20">
        <v>482</v>
      </c>
      <c r="G1302" s="21">
        <v>85.00881834215167</v>
      </c>
      <c r="H1302" s="35">
        <v>217</v>
      </c>
      <c r="I1302" s="19">
        <v>0</v>
      </c>
      <c r="J1302" s="19">
        <v>0</v>
      </c>
      <c r="K1302" s="22">
        <v>0</v>
      </c>
      <c r="L1302" s="21">
        <v>0</v>
      </c>
    </row>
    <row r="1303" spans="1:12" ht="15" customHeight="1" outlineLevel="1" x14ac:dyDescent="0.2">
      <c r="A1303" s="17" t="s">
        <v>2281</v>
      </c>
      <c r="B1303" s="23" t="s">
        <v>2282</v>
      </c>
      <c r="C1303" s="35">
        <v>534</v>
      </c>
      <c r="D1303" s="19">
        <v>128</v>
      </c>
      <c r="E1303" s="19">
        <v>125</v>
      </c>
      <c r="F1303" s="20">
        <v>253</v>
      </c>
      <c r="G1303" s="21">
        <v>47.378277153558052</v>
      </c>
      <c r="H1303" s="35">
        <v>204</v>
      </c>
      <c r="I1303" s="19">
        <v>18</v>
      </c>
      <c r="J1303" s="19">
        <v>14</v>
      </c>
      <c r="K1303" s="22">
        <v>32</v>
      </c>
      <c r="L1303" s="21">
        <v>15.686274509803921</v>
      </c>
    </row>
    <row r="1304" spans="1:12" ht="15" customHeight="1" outlineLevel="1" x14ac:dyDescent="0.2">
      <c r="A1304" s="17" t="s">
        <v>2283</v>
      </c>
      <c r="B1304" s="23" t="s">
        <v>2284</v>
      </c>
      <c r="C1304" s="35">
        <v>428</v>
      </c>
      <c r="D1304" s="19">
        <v>129</v>
      </c>
      <c r="E1304" s="19">
        <v>81</v>
      </c>
      <c r="F1304" s="20">
        <v>210</v>
      </c>
      <c r="G1304" s="21">
        <v>49.065420560747661</v>
      </c>
      <c r="H1304" s="35">
        <v>260</v>
      </c>
      <c r="I1304" s="19">
        <v>12</v>
      </c>
      <c r="J1304" s="19">
        <v>11</v>
      </c>
      <c r="K1304" s="22">
        <v>23</v>
      </c>
      <c r="L1304" s="21">
        <v>8.8461538461538467</v>
      </c>
    </row>
    <row r="1305" spans="1:12" ht="15" customHeight="1" outlineLevel="1" x14ac:dyDescent="0.2">
      <c r="A1305" s="17" t="s">
        <v>2285</v>
      </c>
      <c r="B1305" s="23" t="s">
        <v>2286</v>
      </c>
      <c r="C1305" s="19">
        <v>1117</v>
      </c>
      <c r="D1305" s="19">
        <v>359</v>
      </c>
      <c r="E1305" s="19">
        <v>372</v>
      </c>
      <c r="F1305" s="20">
        <v>731</v>
      </c>
      <c r="G1305" s="21">
        <v>65.443151298119957</v>
      </c>
      <c r="H1305" s="35">
        <v>443</v>
      </c>
      <c r="I1305" s="19">
        <v>31</v>
      </c>
      <c r="J1305" s="19">
        <v>26</v>
      </c>
      <c r="K1305" s="22">
        <v>57</v>
      </c>
      <c r="L1305" s="21">
        <v>12.866817155756207</v>
      </c>
    </row>
    <row r="1306" spans="1:12" ht="15" customHeight="1" outlineLevel="1" x14ac:dyDescent="0.2">
      <c r="A1306" s="17" t="s">
        <v>2287</v>
      </c>
      <c r="B1306" s="23" t="s">
        <v>2288</v>
      </c>
      <c r="C1306" s="35">
        <v>537</v>
      </c>
      <c r="D1306" s="19">
        <v>211</v>
      </c>
      <c r="E1306" s="19">
        <v>258</v>
      </c>
      <c r="F1306" s="20">
        <v>469</v>
      </c>
      <c r="G1306" s="21">
        <v>87.337057728119177</v>
      </c>
      <c r="H1306" s="35">
        <v>18</v>
      </c>
      <c r="I1306" s="19">
        <v>0</v>
      </c>
      <c r="J1306" s="19">
        <v>1</v>
      </c>
      <c r="K1306" s="22">
        <v>1</v>
      </c>
      <c r="L1306" s="21">
        <v>5.5555555555555554</v>
      </c>
    </row>
    <row r="1307" spans="1:12" ht="15" customHeight="1" outlineLevel="1" x14ac:dyDescent="0.2">
      <c r="A1307" s="17" t="s">
        <v>2289</v>
      </c>
      <c r="B1307" s="23" t="s">
        <v>2290</v>
      </c>
      <c r="C1307" s="35">
        <v>915</v>
      </c>
      <c r="D1307" s="19">
        <v>205</v>
      </c>
      <c r="E1307" s="19">
        <v>219</v>
      </c>
      <c r="F1307" s="20">
        <v>424</v>
      </c>
      <c r="G1307" s="21">
        <v>46.338797814207652</v>
      </c>
      <c r="H1307" s="35">
        <v>616</v>
      </c>
      <c r="I1307" s="19">
        <v>13</v>
      </c>
      <c r="J1307" s="19">
        <v>22</v>
      </c>
      <c r="K1307" s="22">
        <v>35</v>
      </c>
      <c r="L1307" s="21">
        <v>5.6818181818181817</v>
      </c>
    </row>
    <row r="1308" spans="1:12" ht="15" customHeight="1" outlineLevel="1" x14ac:dyDescent="0.2">
      <c r="A1308" s="17" t="s">
        <v>2291</v>
      </c>
      <c r="B1308" s="23" t="s">
        <v>2292</v>
      </c>
      <c r="C1308" s="19">
        <v>1051</v>
      </c>
      <c r="D1308" s="19">
        <v>236</v>
      </c>
      <c r="E1308" s="19">
        <v>280</v>
      </c>
      <c r="F1308" s="20">
        <v>516</v>
      </c>
      <c r="G1308" s="21">
        <v>49.096098953377734</v>
      </c>
      <c r="H1308" s="35">
        <v>513</v>
      </c>
      <c r="I1308" s="19">
        <v>1</v>
      </c>
      <c r="J1308" s="19">
        <v>1</v>
      </c>
      <c r="K1308" s="22">
        <v>2</v>
      </c>
      <c r="L1308" s="21">
        <v>0.38986354775828458</v>
      </c>
    </row>
    <row r="1309" spans="1:12" ht="15" customHeight="1" outlineLevel="1" x14ac:dyDescent="0.2">
      <c r="A1309" s="17" t="s">
        <v>2293</v>
      </c>
      <c r="B1309" s="23" t="s">
        <v>2294</v>
      </c>
      <c r="C1309" s="35">
        <v>678</v>
      </c>
      <c r="D1309" s="19">
        <v>176</v>
      </c>
      <c r="E1309" s="19">
        <v>188</v>
      </c>
      <c r="F1309" s="20">
        <v>364</v>
      </c>
      <c r="G1309" s="21">
        <v>53.687315634218294</v>
      </c>
      <c r="H1309" s="35">
        <v>307</v>
      </c>
      <c r="I1309" s="19">
        <v>11</v>
      </c>
      <c r="J1309" s="19">
        <v>5</v>
      </c>
      <c r="K1309" s="22">
        <v>16</v>
      </c>
      <c r="L1309" s="21">
        <v>5.2117263843648214</v>
      </c>
    </row>
    <row r="1310" spans="1:12" ht="15" customHeight="1" outlineLevel="1" x14ac:dyDescent="0.2">
      <c r="A1310" s="17" t="s">
        <v>2295</v>
      </c>
      <c r="B1310" s="23" t="s">
        <v>2296</v>
      </c>
      <c r="C1310" s="35">
        <v>533</v>
      </c>
      <c r="D1310" s="19">
        <v>225</v>
      </c>
      <c r="E1310" s="19">
        <v>276</v>
      </c>
      <c r="F1310" s="20">
        <v>501</v>
      </c>
      <c r="G1310" s="21">
        <v>93.996247654784241</v>
      </c>
      <c r="H1310" s="35">
        <v>38</v>
      </c>
      <c r="I1310" s="19">
        <v>76</v>
      </c>
      <c r="J1310" s="19">
        <v>78</v>
      </c>
      <c r="K1310" s="22">
        <v>154</v>
      </c>
      <c r="L1310" s="21">
        <v>405.26315789473682</v>
      </c>
    </row>
    <row r="1311" spans="1:12" ht="15" customHeight="1" outlineLevel="1" x14ac:dyDescent="0.2">
      <c r="A1311" s="17" t="s">
        <v>2297</v>
      </c>
      <c r="B1311" s="23" t="s">
        <v>2298</v>
      </c>
      <c r="C1311" s="35">
        <v>419</v>
      </c>
      <c r="D1311" s="19">
        <v>92</v>
      </c>
      <c r="E1311" s="19">
        <v>100</v>
      </c>
      <c r="F1311" s="20">
        <v>192</v>
      </c>
      <c r="G1311" s="21">
        <v>45.823389021479713</v>
      </c>
      <c r="H1311" s="35">
        <v>249</v>
      </c>
      <c r="I1311" s="19">
        <v>30</v>
      </c>
      <c r="J1311" s="19">
        <v>20</v>
      </c>
      <c r="K1311" s="22">
        <v>50</v>
      </c>
      <c r="L1311" s="21">
        <v>20.080321285140563</v>
      </c>
    </row>
    <row r="1312" spans="1:12" ht="15" customHeight="1" outlineLevel="1" x14ac:dyDescent="0.2">
      <c r="A1312" s="17" t="s">
        <v>2299</v>
      </c>
      <c r="B1312" s="23" t="s">
        <v>2300</v>
      </c>
      <c r="C1312" s="35">
        <v>606</v>
      </c>
      <c r="D1312" s="19">
        <v>199</v>
      </c>
      <c r="E1312" s="19">
        <v>181</v>
      </c>
      <c r="F1312" s="20">
        <v>380</v>
      </c>
      <c r="G1312" s="21">
        <v>62.706270627062707</v>
      </c>
      <c r="H1312" s="35">
        <v>347</v>
      </c>
      <c r="I1312" s="19">
        <v>32</v>
      </c>
      <c r="J1312" s="19">
        <v>30</v>
      </c>
      <c r="K1312" s="22">
        <v>62</v>
      </c>
      <c r="L1312" s="21">
        <v>17.86743515850144</v>
      </c>
    </row>
    <row r="1313" spans="1:12" ht="15" customHeight="1" outlineLevel="1" x14ac:dyDescent="0.2">
      <c r="A1313" s="17" t="s">
        <v>2301</v>
      </c>
      <c r="B1313" s="23" t="s">
        <v>2302</v>
      </c>
      <c r="C1313" s="19">
        <v>1197</v>
      </c>
      <c r="D1313" s="19">
        <v>466</v>
      </c>
      <c r="E1313" s="19">
        <v>471</v>
      </c>
      <c r="F1313" s="20">
        <v>937</v>
      </c>
      <c r="G1313" s="21">
        <v>78.279030910609862</v>
      </c>
      <c r="H1313" s="35">
        <v>410</v>
      </c>
      <c r="I1313" s="19">
        <v>17</v>
      </c>
      <c r="J1313" s="19">
        <v>15</v>
      </c>
      <c r="K1313" s="22">
        <v>32</v>
      </c>
      <c r="L1313" s="21">
        <v>7.8048780487804876</v>
      </c>
    </row>
    <row r="1314" spans="1:12" ht="15" customHeight="1" outlineLevel="1" x14ac:dyDescent="0.2">
      <c r="A1314" s="17" t="s">
        <v>2303</v>
      </c>
      <c r="B1314" s="23" t="s">
        <v>2304</v>
      </c>
      <c r="C1314" s="35">
        <v>764</v>
      </c>
      <c r="D1314" s="19">
        <v>111</v>
      </c>
      <c r="E1314" s="19">
        <v>108</v>
      </c>
      <c r="F1314" s="20">
        <v>219</v>
      </c>
      <c r="G1314" s="21">
        <v>28.664921465968586</v>
      </c>
      <c r="H1314" s="19">
        <v>655</v>
      </c>
      <c r="I1314" s="19">
        <v>17</v>
      </c>
      <c r="J1314" s="19">
        <v>29</v>
      </c>
      <c r="K1314" s="22">
        <v>46</v>
      </c>
      <c r="L1314" s="21">
        <v>7.0229007633587788</v>
      </c>
    </row>
    <row r="1315" spans="1:12" ht="15" customHeight="1" outlineLevel="1" x14ac:dyDescent="0.2">
      <c r="A1315" s="27" t="s">
        <v>2305</v>
      </c>
      <c r="B1315" s="28" t="s">
        <v>2306</v>
      </c>
      <c r="C1315" s="29">
        <v>13379</v>
      </c>
      <c r="D1315" s="38">
        <v>3961</v>
      </c>
      <c r="E1315" s="38">
        <v>3778</v>
      </c>
      <c r="F1315" s="38">
        <v>7739</v>
      </c>
      <c r="G1315" s="31">
        <v>57.844382988265195</v>
      </c>
      <c r="H1315" s="29">
        <v>4724</v>
      </c>
      <c r="I1315" s="38">
        <v>898</v>
      </c>
      <c r="J1315" s="38">
        <v>895</v>
      </c>
      <c r="K1315" s="39">
        <v>1793</v>
      </c>
      <c r="L1315" s="31">
        <v>37.955122777307366</v>
      </c>
    </row>
    <row r="1316" spans="1:12" ht="15" customHeight="1" outlineLevel="1" x14ac:dyDescent="0.2">
      <c r="A1316" s="17" t="s">
        <v>2307</v>
      </c>
      <c r="B1316" s="23" t="s">
        <v>2308</v>
      </c>
      <c r="C1316" s="35">
        <v>488</v>
      </c>
      <c r="D1316" s="35">
        <v>178</v>
      </c>
      <c r="E1316" s="35">
        <v>163</v>
      </c>
      <c r="F1316" s="40">
        <v>341</v>
      </c>
      <c r="G1316" s="21">
        <v>69.877049180327873</v>
      </c>
      <c r="H1316" s="35">
        <v>81</v>
      </c>
      <c r="I1316" s="35">
        <v>0</v>
      </c>
      <c r="J1316" s="35">
        <v>0</v>
      </c>
      <c r="K1316" s="41">
        <v>0</v>
      </c>
      <c r="L1316" s="21">
        <v>0</v>
      </c>
    </row>
    <row r="1317" spans="1:12" ht="15" customHeight="1" outlineLevel="1" x14ac:dyDescent="0.2">
      <c r="A1317" s="17" t="s">
        <v>2309</v>
      </c>
      <c r="B1317" s="23" t="s">
        <v>2310</v>
      </c>
      <c r="C1317" s="35">
        <v>392</v>
      </c>
      <c r="D1317" s="35">
        <v>98</v>
      </c>
      <c r="E1317" s="35">
        <v>75</v>
      </c>
      <c r="F1317" s="40">
        <v>173</v>
      </c>
      <c r="G1317" s="21">
        <v>44.132653061224488</v>
      </c>
      <c r="H1317" s="35">
        <v>182</v>
      </c>
      <c r="I1317" s="35">
        <v>10</v>
      </c>
      <c r="J1317" s="35">
        <v>11</v>
      </c>
      <c r="K1317" s="41">
        <v>21</v>
      </c>
      <c r="L1317" s="21">
        <v>11.538461538461538</v>
      </c>
    </row>
    <row r="1318" spans="1:12" ht="15" customHeight="1" outlineLevel="1" x14ac:dyDescent="0.2">
      <c r="A1318" s="17" t="s">
        <v>2311</v>
      </c>
      <c r="B1318" s="23" t="s">
        <v>2312</v>
      </c>
      <c r="C1318" s="35">
        <v>845</v>
      </c>
      <c r="D1318" s="35">
        <v>190</v>
      </c>
      <c r="E1318" s="35">
        <v>228</v>
      </c>
      <c r="F1318" s="40">
        <v>418</v>
      </c>
      <c r="G1318" s="21">
        <v>49.467455621301774</v>
      </c>
      <c r="H1318" s="35">
        <v>388</v>
      </c>
      <c r="I1318" s="35">
        <v>43</v>
      </c>
      <c r="J1318" s="35">
        <v>29</v>
      </c>
      <c r="K1318" s="41">
        <v>72</v>
      </c>
      <c r="L1318" s="21">
        <v>18.556701030927837</v>
      </c>
    </row>
    <row r="1319" spans="1:12" ht="15" customHeight="1" outlineLevel="1" x14ac:dyDescent="0.2">
      <c r="A1319" s="17" t="s">
        <v>2313</v>
      </c>
      <c r="B1319" s="23" t="s">
        <v>2314</v>
      </c>
      <c r="C1319" s="35">
        <v>471</v>
      </c>
      <c r="D1319" s="35">
        <v>247</v>
      </c>
      <c r="E1319" s="35">
        <v>196</v>
      </c>
      <c r="F1319" s="40">
        <v>443</v>
      </c>
      <c r="G1319" s="21">
        <v>94.055201698513798</v>
      </c>
      <c r="H1319" s="35">
        <v>16</v>
      </c>
      <c r="I1319" s="35">
        <v>3</v>
      </c>
      <c r="J1319" s="35">
        <v>1</v>
      </c>
      <c r="K1319" s="41">
        <v>4</v>
      </c>
      <c r="L1319" s="21">
        <v>25</v>
      </c>
    </row>
    <row r="1320" spans="1:12" ht="15" customHeight="1" outlineLevel="1" x14ac:dyDescent="0.2">
      <c r="A1320" s="17" t="s">
        <v>2315</v>
      </c>
      <c r="B1320" s="23" t="s">
        <v>1615</v>
      </c>
      <c r="C1320" s="35">
        <v>832</v>
      </c>
      <c r="D1320" s="35">
        <v>214</v>
      </c>
      <c r="E1320" s="35">
        <v>183</v>
      </c>
      <c r="F1320" s="40">
        <v>397</v>
      </c>
      <c r="G1320" s="21">
        <v>47.716346153846153</v>
      </c>
      <c r="H1320" s="35">
        <v>252</v>
      </c>
      <c r="I1320" s="35">
        <v>38</v>
      </c>
      <c r="J1320" s="35">
        <v>34</v>
      </c>
      <c r="K1320" s="41">
        <v>72</v>
      </c>
      <c r="L1320" s="21">
        <v>28.571428571428569</v>
      </c>
    </row>
    <row r="1321" spans="1:12" ht="15" customHeight="1" outlineLevel="1" x14ac:dyDescent="0.2">
      <c r="A1321" s="17" t="s">
        <v>2316</v>
      </c>
      <c r="B1321" s="23" t="s">
        <v>751</v>
      </c>
      <c r="C1321" s="35">
        <v>183</v>
      </c>
      <c r="D1321" s="35">
        <v>18</v>
      </c>
      <c r="E1321" s="35">
        <v>17</v>
      </c>
      <c r="F1321" s="40">
        <v>35</v>
      </c>
      <c r="G1321" s="21">
        <v>19.125683060109289</v>
      </c>
      <c r="H1321" s="35">
        <v>132</v>
      </c>
      <c r="I1321" s="35">
        <v>10</v>
      </c>
      <c r="J1321" s="35">
        <v>6</v>
      </c>
      <c r="K1321" s="41">
        <v>16</v>
      </c>
      <c r="L1321" s="21">
        <v>12.121212121212121</v>
      </c>
    </row>
    <row r="1322" spans="1:12" ht="15" customHeight="1" outlineLevel="1" x14ac:dyDescent="0.2">
      <c r="A1322" s="17" t="s">
        <v>2317</v>
      </c>
      <c r="B1322" s="23" t="s">
        <v>2318</v>
      </c>
      <c r="C1322" s="35">
        <v>548</v>
      </c>
      <c r="D1322" s="35">
        <v>207</v>
      </c>
      <c r="E1322" s="35">
        <v>240</v>
      </c>
      <c r="F1322" s="40">
        <v>447</v>
      </c>
      <c r="G1322" s="21">
        <v>81.569343065693431</v>
      </c>
      <c r="H1322" s="35">
        <v>25</v>
      </c>
      <c r="I1322" s="35">
        <v>3</v>
      </c>
      <c r="J1322" s="35">
        <v>1</v>
      </c>
      <c r="K1322" s="41">
        <v>4</v>
      </c>
      <c r="L1322" s="21">
        <v>16</v>
      </c>
    </row>
    <row r="1323" spans="1:12" ht="15" customHeight="1" outlineLevel="1" x14ac:dyDescent="0.2">
      <c r="A1323" s="17" t="s">
        <v>2319</v>
      </c>
      <c r="B1323" s="23" t="s">
        <v>2320</v>
      </c>
      <c r="C1323" s="35">
        <v>514</v>
      </c>
      <c r="D1323" s="35">
        <v>197</v>
      </c>
      <c r="E1323" s="35">
        <v>156</v>
      </c>
      <c r="F1323" s="40">
        <v>353</v>
      </c>
      <c r="G1323" s="21">
        <v>68.677042801556425</v>
      </c>
      <c r="H1323" s="35">
        <v>172</v>
      </c>
      <c r="I1323" s="35">
        <v>0</v>
      </c>
      <c r="J1323" s="35">
        <v>0</v>
      </c>
      <c r="K1323" s="41">
        <v>0</v>
      </c>
      <c r="L1323" s="21">
        <v>0</v>
      </c>
    </row>
    <row r="1324" spans="1:12" ht="15" customHeight="1" outlineLevel="1" x14ac:dyDescent="0.2">
      <c r="A1324" s="17" t="s">
        <v>2321</v>
      </c>
      <c r="B1324" s="23" t="s">
        <v>2322</v>
      </c>
      <c r="C1324" s="19">
        <v>1461</v>
      </c>
      <c r="D1324" s="35">
        <v>452</v>
      </c>
      <c r="E1324" s="35">
        <v>384</v>
      </c>
      <c r="F1324" s="40">
        <v>836</v>
      </c>
      <c r="G1324" s="21">
        <v>57.221081451060918</v>
      </c>
      <c r="H1324" s="19">
        <v>493</v>
      </c>
      <c r="I1324" s="35">
        <v>106</v>
      </c>
      <c r="J1324" s="35">
        <v>108</v>
      </c>
      <c r="K1324" s="41">
        <v>214</v>
      </c>
      <c r="L1324" s="21">
        <v>43.40770791075051</v>
      </c>
    </row>
    <row r="1325" spans="1:12" ht="15" customHeight="1" outlineLevel="1" x14ac:dyDescent="0.2">
      <c r="A1325" s="17" t="s">
        <v>2323</v>
      </c>
      <c r="B1325" s="23" t="s">
        <v>2324</v>
      </c>
      <c r="C1325" s="19">
        <v>3334</v>
      </c>
      <c r="D1325" s="35">
        <v>895</v>
      </c>
      <c r="E1325" s="35">
        <v>818</v>
      </c>
      <c r="F1325" s="40">
        <v>1713</v>
      </c>
      <c r="G1325" s="21">
        <v>51.379724055188959</v>
      </c>
      <c r="H1325" s="19">
        <v>1452</v>
      </c>
      <c r="I1325" s="35">
        <v>120</v>
      </c>
      <c r="J1325" s="35">
        <v>113</v>
      </c>
      <c r="K1325" s="41">
        <v>233</v>
      </c>
      <c r="L1325" s="21">
        <v>16.046831955922865</v>
      </c>
    </row>
    <row r="1326" spans="1:12" ht="15" customHeight="1" outlineLevel="1" x14ac:dyDescent="0.2">
      <c r="A1326" s="17" t="s">
        <v>2325</v>
      </c>
      <c r="B1326" s="23" t="s">
        <v>2326</v>
      </c>
      <c r="C1326" s="35">
        <v>178</v>
      </c>
      <c r="D1326" s="35">
        <v>42</v>
      </c>
      <c r="E1326" s="35">
        <v>31</v>
      </c>
      <c r="F1326" s="40">
        <v>73</v>
      </c>
      <c r="G1326" s="21">
        <v>41.011235955056179</v>
      </c>
      <c r="H1326" s="35">
        <v>105</v>
      </c>
      <c r="I1326" s="35">
        <v>15</v>
      </c>
      <c r="J1326" s="35">
        <v>13</v>
      </c>
      <c r="K1326" s="41">
        <v>28</v>
      </c>
      <c r="L1326" s="21">
        <v>26.666666666666668</v>
      </c>
    </row>
    <row r="1327" spans="1:12" ht="15" customHeight="1" outlineLevel="1" x14ac:dyDescent="0.2">
      <c r="A1327" s="42" t="s">
        <v>2327</v>
      </c>
      <c r="B1327" s="43" t="s">
        <v>622</v>
      </c>
      <c r="C1327" s="44">
        <v>748</v>
      </c>
      <c r="D1327" s="44">
        <v>142</v>
      </c>
      <c r="E1327" s="44">
        <v>172</v>
      </c>
      <c r="F1327" s="45">
        <v>314</v>
      </c>
      <c r="G1327" s="46">
        <v>41.978609625668447</v>
      </c>
      <c r="H1327" s="44">
        <v>70</v>
      </c>
      <c r="I1327" s="44">
        <v>394</v>
      </c>
      <c r="J1327" s="44">
        <v>400</v>
      </c>
      <c r="K1327" s="48">
        <v>794</v>
      </c>
      <c r="L1327" s="46">
        <v>1134.2857142857144</v>
      </c>
    </row>
    <row r="1328" spans="1:12" ht="15" customHeight="1" outlineLevel="1" x14ac:dyDescent="0.2">
      <c r="A1328" s="17" t="s">
        <v>2328</v>
      </c>
      <c r="B1328" s="23" t="s">
        <v>2329</v>
      </c>
      <c r="C1328" s="35">
        <v>437</v>
      </c>
      <c r="D1328" s="35">
        <v>193</v>
      </c>
      <c r="E1328" s="35">
        <v>230</v>
      </c>
      <c r="F1328" s="40">
        <v>423</v>
      </c>
      <c r="G1328" s="21">
        <v>96.796338672768883</v>
      </c>
      <c r="H1328" s="35">
        <v>261</v>
      </c>
      <c r="I1328" s="35">
        <v>46</v>
      </c>
      <c r="J1328" s="35">
        <v>59</v>
      </c>
      <c r="K1328" s="41">
        <v>105</v>
      </c>
      <c r="L1328" s="21">
        <v>40.229885057471265</v>
      </c>
    </row>
    <row r="1329" spans="1:12" ht="15" customHeight="1" outlineLevel="1" x14ac:dyDescent="0.2">
      <c r="A1329" s="17" t="s">
        <v>2330</v>
      </c>
      <c r="B1329" s="23" t="s">
        <v>2331</v>
      </c>
      <c r="C1329" s="35">
        <v>412</v>
      </c>
      <c r="D1329" s="35">
        <v>165</v>
      </c>
      <c r="E1329" s="35">
        <v>146</v>
      </c>
      <c r="F1329" s="40">
        <v>311</v>
      </c>
      <c r="G1329" s="21">
        <v>75.485436893203882</v>
      </c>
      <c r="H1329" s="35">
        <v>4</v>
      </c>
      <c r="I1329" s="35">
        <v>0</v>
      </c>
      <c r="J1329" s="35">
        <v>0</v>
      </c>
      <c r="K1329" s="41">
        <v>0</v>
      </c>
      <c r="L1329" s="21">
        <v>0</v>
      </c>
    </row>
    <row r="1330" spans="1:12" ht="15" customHeight="1" outlineLevel="1" x14ac:dyDescent="0.2">
      <c r="A1330" s="17" t="s">
        <v>2332</v>
      </c>
      <c r="B1330" s="23" t="s">
        <v>2333</v>
      </c>
      <c r="C1330" s="19">
        <v>1688</v>
      </c>
      <c r="D1330" s="35">
        <v>479</v>
      </c>
      <c r="E1330" s="35">
        <v>495</v>
      </c>
      <c r="F1330" s="40">
        <v>974</v>
      </c>
      <c r="G1330" s="21">
        <v>57.70142180094787</v>
      </c>
      <c r="H1330" s="35">
        <v>800</v>
      </c>
      <c r="I1330" s="35">
        <v>41</v>
      </c>
      <c r="J1330" s="35">
        <v>52</v>
      </c>
      <c r="K1330" s="41">
        <v>93</v>
      </c>
      <c r="L1330" s="21">
        <v>11.625</v>
      </c>
    </row>
    <row r="1331" spans="1:12" ht="15" customHeight="1" outlineLevel="1" x14ac:dyDescent="0.2">
      <c r="A1331" s="17" t="s">
        <v>2334</v>
      </c>
      <c r="B1331" s="23" t="s">
        <v>1773</v>
      </c>
      <c r="C1331" s="35">
        <v>563</v>
      </c>
      <c r="D1331" s="35">
        <v>143</v>
      </c>
      <c r="E1331" s="35">
        <v>147</v>
      </c>
      <c r="F1331" s="40">
        <v>290</v>
      </c>
      <c r="G1331" s="21">
        <v>51.509769094138548</v>
      </c>
      <c r="H1331" s="35">
        <v>225</v>
      </c>
      <c r="I1331" s="35">
        <v>51</v>
      </c>
      <c r="J1331" s="35">
        <v>52</v>
      </c>
      <c r="K1331" s="41">
        <v>103</v>
      </c>
      <c r="L1331" s="21">
        <v>45.777777777777779</v>
      </c>
    </row>
    <row r="1332" spans="1:12" ht="15" customHeight="1" outlineLevel="1" x14ac:dyDescent="0.2">
      <c r="A1332" s="17" t="s">
        <v>2335</v>
      </c>
      <c r="B1332" s="23" t="s">
        <v>2336</v>
      </c>
      <c r="C1332" s="35">
        <v>285</v>
      </c>
      <c r="D1332" s="35">
        <v>101</v>
      </c>
      <c r="E1332" s="35">
        <v>97</v>
      </c>
      <c r="F1332" s="40">
        <v>198</v>
      </c>
      <c r="G1332" s="21">
        <v>69.473684210526315</v>
      </c>
      <c r="H1332" s="19">
        <v>66</v>
      </c>
      <c r="I1332" s="35">
        <v>18</v>
      </c>
      <c r="J1332" s="35">
        <v>16</v>
      </c>
      <c r="K1332" s="41">
        <v>34</v>
      </c>
      <c r="L1332" s="21">
        <v>51.515151515151516</v>
      </c>
    </row>
    <row r="1333" spans="1:12" ht="15" customHeight="1" outlineLevel="1" x14ac:dyDescent="0.2">
      <c r="A1333" s="27" t="s">
        <v>2337</v>
      </c>
      <c r="B1333" s="28" t="s">
        <v>2338</v>
      </c>
      <c r="C1333" s="29">
        <v>24027</v>
      </c>
      <c r="D1333" s="38">
        <v>6779</v>
      </c>
      <c r="E1333" s="38">
        <v>6740</v>
      </c>
      <c r="F1333" s="38">
        <v>13519</v>
      </c>
      <c r="G1333" s="31">
        <v>56.265867565655306</v>
      </c>
      <c r="H1333" s="29">
        <v>10265</v>
      </c>
      <c r="I1333" s="38">
        <v>777</v>
      </c>
      <c r="J1333" s="38">
        <v>802</v>
      </c>
      <c r="K1333" s="39">
        <v>1579</v>
      </c>
      <c r="L1333" s="31">
        <v>15.382367267413541</v>
      </c>
    </row>
    <row r="1334" spans="1:12" ht="15" customHeight="1" outlineLevel="1" x14ac:dyDescent="0.2">
      <c r="A1334" s="17" t="s">
        <v>2339</v>
      </c>
      <c r="B1334" s="23" t="s">
        <v>2340</v>
      </c>
      <c r="C1334" s="35">
        <v>711</v>
      </c>
      <c r="D1334" s="35">
        <v>263</v>
      </c>
      <c r="E1334" s="35">
        <v>249</v>
      </c>
      <c r="F1334" s="40">
        <v>512</v>
      </c>
      <c r="G1334" s="21">
        <v>72.011251758087198</v>
      </c>
      <c r="H1334" s="19">
        <v>294</v>
      </c>
      <c r="I1334" s="35">
        <v>16</v>
      </c>
      <c r="J1334" s="35">
        <v>23</v>
      </c>
      <c r="K1334" s="41">
        <v>39</v>
      </c>
      <c r="L1334" s="21">
        <v>13.26530612244898</v>
      </c>
    </row>
    <row r="1335" spans="1:12" ht="15" customHeight="1" outlineLevel="1" x14ac:dyDescent="0.2">
      <c r="A1335" s="17" t="s">
        <v>2341</v>
      </c>
      <c r="B1335" s="23" t="s">
        <v>2342</v>
      </c>
      <c r="C1335" s="19">
        <v>2006</v>
      </c>
      <c r="D1335" s="35">
        <v>435</v>
      </c>
      <c r="E1335" s="35">
        <v>351</v>
      </c>
      <c r="F1335" s="40">
        <v>786</v>
      </c>
      <c r="G1335" s="21">
        <v>39.182452642073777</v>
      </c>
      <c r="H1335" s="19">
        <v>1081</v>
      </c>
      <c r="I1335" s="35">
        <v>68</v>
      </c>
      <c r="J1335" s="35">
        <v>45</v>
      </c>
      <c r="K1335" s="41">
        <v>113</v>
      </c>
      <c r="L1335" s="21">
        <v>10.453283996299723</v>
      </c>
    </row>
    <row r="1336" spans="1:12" ht="15" customHeight="1" outlineLevel="1" x14ac:dyDescent="0.2">
      <c r="A1336" s="17" t="s">
        <v>2343</v>
      </c>
      <c r="B1336" s="23" t="s">
        <v>2344</v>
      </c>
      <c r="C1336" s="35">
        <v>268</v>
      </c>
      <c r="D1336" s="35">
        <v>53</v>
      </c>
      <c r="E1336" s="35">
        <v>73</v>
      </c>
      <c r="F1336" s="40">
        <v>126</v>
      </c>
      <c r="G1336" s="21">
        <v>47.014925373134332</v>
      </c>
      <c r="H1336" s="35">
        <v>121</v>
      </c>
      <c r="I1336" s="35">
        <v>13</v>
      </c>
      <c r="J1336" s="35">
        <v>12</v>
      </c>
      <c r="K1336" s="41">
        <v>25</v>
      </c>
      <c r="L1336" s="21">
        <v>20.66115702479339</v>
      </c>
    </row>
    <row r="1337" spans="1:12" ht="15" customHeight="1" outlineLevel="1" x14ac:dyDescent="0.2">
      <c r="A1337" s="17" t="s">
        <v>2345</v>
      </c>
      <c r="B1337" s="23" t="s">
        <v>2346</v>
      </c>
      <c r="C1337" s="35">
        <v>139</v>
      </c>
      <c r="D1337" s="35">
        <v>46</v>
      </c>
      <c r="E1337" s="35">
        <v>50</v>
      </c>
      <c r="F1337" s="40">
        <v>96</v>
      </c>
      <c r="G1337" s="21">
        <v>69.064748201438846</v>
      </c>
      <c r="H1337" s="35">
        <v>67</v>
      </c>
      <c r="I1337" s="35">
        <v>10</v>
      </c>
      <c r="J1337" s="35">
        <v>11</v>
      </c>
      <c r="K1337" s="41">
        <v>21</v>
      </c>
      <c r="L1337" s="21">
        <v>31.343283582089555</v>
      </c>
    </row>
    <row r="1338" spans="1:12" ht="15" customHeight="1" outlineLevel="1" x14ac:dyDescent="0.2">
      <c r="A1338" s="17" t="s">
        <v>2347</v>
      </c>
      <c r="B1338" s="23" t="s">
        <v>413</v>
      </c>
      <c r="C1338" s="19">
        <v>1424</v>
      </c>
      <c r="D1338" s="35">
        <v>375</v>
      </c>
      <c r="E1338" s="35">
        <v>361</v>
      </c>
      <c r="F1338" s="40">
        <v>736</v>
      </c>
      <c r="G1338" s="21">
        <v>51.68539325842697</v>
      </c>
      <c r="H1338" s="35">
        <v>816</v>
      </c>
      <c r="I1338" s="35">
        <v>45</v>
      </c>
      <c r="J1338" s="35">
        <v>52</v>
      </c>
      <c r="K1338" s="41">
        <v>97</v>
      </c>
      <c r="L1338" s="21">
        <v>11.887254901960784</v>
      </c>
    </row>
    <row r="1339" spans="1:12" ht="15" customHeight="1" outlineLevel="1" x14ac:dyDescent="0.2">
      <c r="A1339" s="17" t="s">
        <v>2348</v>
      </c>
      <c r="B1339" s="23" t="s">
        <v>2349</v>
      </c>
      <c r="C1339" s="19">
        <v>1524</v>
      </c>
      <c r="D1339" s="35">
        <v>446</v>
      </c>
      <c r="E1339" s="35">
        <v>387</v>
      </c>
      <c r="F1339" s="40">
        <v>833</v>
      </c>
      <c r="G1339" s="21">
        <v>54.658792650918627</v>
      </c>
      <c r="H1339" s="19">
        <v>765</v>
      </c>
      <c r="I1339" s="35">
        <v>17</v>
      </c>
      <c r="J1339" s="35">
        <v>28</v>
      </c>
      <c r="K1339" s="41">
        <v>45</v>
      </c>
      <c r="L1339" s="21">
        <v>5.8823529411764701</v>
      </c>
    </row>
    <row r="1340" spans="1:12" ht="15" customHeight="1" outlineLevel="1" x14ac:dyDescent="0.2">
      <c r="A1340" s="17" t="s">
        <v>2350</v>
      </c>
      <c r="B1340" s="23" t="s">
        <v>2351</v>
      </c>
      <c r="C1340" s="19">
        <v>3592</v>
      </c>
      <c r="D1340" s="35">
        <v>965</v>
      </c>
      <c r="E1340" s="35">
        <v>1098</v>
      </c>
      <c r="F1340" s="40">
        <v>2063</v>
      </c>
      <c r="G1340" s="21">
        <v>57.433184855233854</v>
      </c>
      <c r="H1340" s="19">
        <v>1529</v>
      </c>
      <c r="I1340" s="35">
        <v>39</v>
      </c>
      <c r="J1340" s="35">
        <v>61</v>
      </c>
      <c r="K1340" s="41">
        <v>100</v>
      </c>
      <c r="L1340" s="21">
        <v>6.5402223675604967</v>
      </c>
    </row>
    <row r="1341" spans="1:12" ht="15" customHeight="1" outlineLevel="1" x14ac:dyDescent="0.2">
      <c r="A1341" s="17" t="s">
        <v>2352</v>
      </c>
      <c r="B1341" s="23" t="s">
        <v>2353</v>
      </c>
      <c r="C1341" s="35">
        <v>402</v>
      </c>
      <c r="D1341" s="35">
        <v>117</v>
      </c>
      <c r="E1341" s="35">
        <v>77</v>
      </c>
      <c r="F1341" s="40">
        <v>194</v>
      </c>
      <c r="G1341" s="21">
        <v>48.258706467661696</v>
      </c>
      <c r="H1341" s="35">
        <v>208</v>
      </c>
      <c r="I1341" s="35">
        <v>42</v>
      </c>
      <c r="J1341" s="35">
        <v>36</v>
      </c>
      <c r="K1341" s="41">
        <v>78</v>
      </c>
      <c r="L1341" s="21">
        <v>37.5</v>
      </c>
    </row>
    <row r="1342" spans="1:12" ht="15" customHeight="1" outlineLevel="1" x14ac:dyDescent="0.2">
      <c r="A1342" s="17" t="s">
        <v>2354</v>
      </c>
      <c r="B1342" s="23" t="s">
        <v>2355</v>
      </c>
      <c r="C1342" s="35">
        <v>704</v>
      </c>
      <c r="D1342" s="35">
        <v>186</v>
      </c>
      <c r="E1342" s="35">
        <v>190</v>
      </c>
      <c r="F1342" s="40">
        <v>376</v>
      </c>
      <c r="G1342" s="21">
        <v>53.409090909090907</v>
      </c>
      <c r="H1342" s="35">
        <v>232</v>
      </c>
      <c r="I1342" s="35">
        <v>50</v>
      </c>
      <c r="J1342" s="35">
        <v>32</v>
      </c>
      <c r="K1342" s="41">
        <v>82</v>
      </c>
      <c r="L1342" s="21">
        <v>35.344827586206897</v>
      </c>
    </row>
    <row r="1343" spans="1:12" ht="15" customHeight="1" outlineLevel="1" x14ac:dyDescent="0.2">
      <c r="A1343" s="17" t="s">
        <v>2356</v>
      </c>
      <c r="B1343" s="23" t="s">
        <v>2357</v>
      </c>
      <c r="C1343" s="19">
        <v>1334</v>
      </c>
      <c r="D1343" s="35">
        <v>378</v>
      </c>
      <c r="E1343" s="35">
        <v>393</v>
      </c>
      <c r="F1343" s="40">
        <v>771</v>
      </c>
      <c r="G1343" s="21">
        <v>57.796101949025491</v>
      </c>
      <c r="H1343" s="35">
        <v>556</v>
      </c>
      <c r="I1343" s="35">
        <v>33</v>
      </c>
      <c r="J1343" s="35">
        <v>44</v>
      </c>
      <c r="K1343" s="41">
        <v>77</v>
      </c>
      <c r="L1343" s="21">
        <v>13.848920863309353</v>
      </c>
    </row>
    <row r="1344" spans="1:12" ht="15" customHeight="1" outlineLevel="1" x14ac:dyDescent="0.2">
      <c r="A1344" s="17" t="s">
        <v>2358</v>
      </c>
      <c r="B1344" s="23" t="s">
        <v>2359</v>
      </c>
      <c r="C1344" s="35">
        <v>351</v>
      </c>
      <c r="D1344" s="35">
        <v>111</v>
      </c>
      <c r="E1344" s="35">
        <v>111</v>
      </c>
      <c r="F1344" s="40">
        <v>222</v>
      </c>
      <c r="G1344" s="21">
        <v>63.247863247863243</v>
      </c>
      <c r="H1344" s="35">
        <v>167</v>
      </c>
      <c r="I1344" s="35">
        <v>20</v>
      </c>
      <c r="J1344" s="35">
        <v>31</v>
      </c>
      <c r="K1344" s="41">
        <v>51</v>
      </c>
      <c r="L1344" s="21">
        <v>30.538922155688624</v>
      </c>
    </row>
    <row r="1345" spans="1:12" ht="15" customHeight="1" outlineLevel="1" x14ac:dyDescent="0.2">
      <c r="A1345" s="17" t="s">
        <v>2360</v>
      </c>
      <c r="B1345" s="23" t="s">
        <v>2361</v>
      </c>
      <c r="C1345" s="35">
        <v>686</v>
      </c>
      <c r="D1345" s="35">
        <v>136</v>
      </c>
      <c r="E1345" s="35">
        <v>157</v>
      </c>
      <c r="F1345" s="40">
        <v>293</v>
      </c>
      <c r="G1345" s="21">
        <v>42.711370262390666</v>
      </c>
      <c r="H1345" s="35">
        <v>378</v>
      </c>
      <c r="I1345" s="35">
        <v>22</v>
      </c>
      <c r="J1345" s="35">
        <v>24</v>
      </c>
      <c r="K1345" s="41">
        <v>46</v>
      </c>
      <c r="L1345" s="21">
        <v>12.169312169312169</v>
      </c>
    </row>
    <row r="1346" spans="1:12" ht="15" customHeight="1" outlineLevel="1" x14ac:dyDescent="0.2">
      <c r="A1346" s="17" t="s">
        <v>2362</v>
      </c>
      <c r="B1346" s="23" t="s">
        <v>2363</v>
      </c>
      <c r="C1346" s="35">
        <v>600</v>
      </c>
      <c r="D1346" s="35">
        <v>177</v>
      </c>
      <c r="E1346" s="35">
        <v>178</v>
      </c>
      <c r="F1346" s="40">
        <v>355</v>
      </c>
      <c r="G1346" s="21">
        <v>59.166666666666664</v>
      </c>
      <c r="H1346" s="35">
        <v>216</v>
      </c>
      <c r="I1346" s="35">
        <v>20</v>
      </c>
      <c r="J1346" s="35">
        <v>18</v>
      </c>
      <c r="K1346" s="41">
        <v>38</v>
      </c>
      <c r="L1346" s="21">
        <v>17.592592592592592</v>
      </c>
    </row>
    <row r="1347" spans="1:12" ht="15" customHeight="1" outlineLevel="1" x14ac:dyDescent="0.2">
      <c r="A1347" s="17" t="s">
        <v>2364</v>
      </c>
      <c r="B1347" s="23" t="s">
        <v>1443</v>
      </c>
      <c r="C1347" s="35">
        <v>295</v>
      </c>
      <c r="D1347" s="35">
        <v>62</v>
      </c>
      <c r="E1347" s="35">
        <v>46</v>
      </c>
      <c r="F1347" s="40">
        <v>108</v>
      </c>
      <c r="G1347" s="21">
        <v>36.610169491525426</v>
      </c>
      <c r="H1347" s="35">
        <v>188</v>
      </c>
      <c r="I1347" s="35">
        <v>24</v>
      </c>
      <c r="J1347" s="35">
        <v>21</v>
      </c>
      <c r="K1347" s="41">
        <v>45</v>
      </c>
      <c r="L1347" s="21">
        <v>23.936170212765958</v>
      </c>
    </row>
    <row r="1348" spans="1:12" ht="15" customHeight="1" outlineLevel="1" x14ac:dyDescent="0.2">
      <c r="A1348" s="17" t="s">
        <v>2365</v>
      </c>
      <c r="B1348" s="23" t="s">
        <v>2366</v>
      </c>
      <c r="C1348" s="35">
        <v>460</v>
      </c>
      <c r="D1348" s="35">
        <v>91</v>
      </c>
      <c r="E1348" s="35">
        <v>73</v>
      </c>
      <c r="F1348" s="40">
        <v>164</v>
      </c>
      <c r="G1348" s="21">
        <v>35.652173913043477</v>
      </c>
      <c r="H1348" s="35">
        <v>236</v>
      </c>
      <c r="I1348" s="35">
        <v>16</v>
      </c>
      <c r="J1348" s="35">
        <v>8</v>
      </c>
      <c r="K1348" s="41">
        <v>24</v>
      </c>
      <c r="L1348" s="21">
        <v>10.16949152542373</v>
      </c>
    </row>
    <row r="1349" spans="1:12" ht="15" customHeight="1" outlineLevel="1" x14ac:dyDescent="0.2">
      <c r="A1349" s="17" t="s">
        <v>2367</v>
      </c>
      <c r="B1349" s="23" t="s">
        <v>1110</v>
      </c>
      <c r="C1349" s="19">
        <v>1017</v>
      </c>
      <c r="D1349" s="35">
        <v>162</v>
      </c>
      <c r="E1349" s="35">
        <v>171</v>
      </c>
      <c r="F1349" s="40">
        <v>333</v>
      </c>
      <c r="G1349" s="21">
        <v>32.743362831858406</v>
      </c>
      <c r="H1349" s="35">
        <v>588</v>
      </c>
      <c r="I1349" s="35">
        <v>74</v>
      </c>
      <c r="J1349" s="35">
        <v>71</v>
      </c>
      <c r="K1349" s="41">
        <v>145</v>
      </c>
      <c r="L1349" s="21">
        <v>24.65986394557823</v>
      </c>
    </row>
    <row r="1350" spans="1:12" ht="15" customHeight="1" outlineLevel="1" x14ac:dyDescent="0.2">
      <c r="A1350" s="17" t="s">
        <v>2368</v>
      </c>
      <c r="B1350" s="23" t="s">
        <v>2369</v>
      </c>
      <c r="C1350" s="35">
        <v>736</v>
      </c>
      <c r="D1350" s="35">
        <v>166</v>
      </c>
      <c r="E1350" s="35">
        <v>180</v>
      </c>
      <c r="F1350" s="40">
        <v>346</v>
      </c>
      <c r="G1350" s="21">
        <v>47.010869565217391</v>
      </c>
      <c r="H1350" s="35">
        <v>365</v>
      </c>
      <c r="I1350" s="35">
        <v>41</v>
      </c>
      <c r="J1350" s="35">
        <v>47</v>
      </c>
      <c r="K1350" s="41">
        <v>88</v>
      </c>
      <c r="L1350" s="21">
        <v>24.109589041095891</v>
      </c>
    </row>
    <row r="1351" spans="1:12" ht="15" customHeight="1" outlineLevel="1" x14ac:dyDescent="0.2">
      <c r="A1351" s="17" t="s">
        <v>2370</v>
      </c>
      <c r="B1351" s="23" t="s">
        <v>2371</v>
      </c>
      <c r="C1351" s="35">
        <v>855</v>
      </c>
      <c r="D1351" s="35">
        <v>222</v>
      </c>
      <c r="E1351" s="35">
        <v>201</v>
      </c>
      <c r="F1351" s="40">
        <v>423</v>
      </c>
      <c r="G1351" s="21">
        <v>49.473684210526315</v>
      </c>
      <c r="H1351" s="35">
        <v>491</v>
      </c>
      <c r="I1351" s="35">
        <v>91</v>
      </c>
      <c r="J1351" s="35">
        <v>96</v>
      </c>
      <c r="K1351" s="41">
        <v>187</v>
      </c>
      <c r="L1351" s="21">
        <v>38.085539714867615</v>
      </c>
    </row>
    <row r="1352" spans="1:12" ht="15" customHeight="1" outlineLevel="1" x14ac:dyDescent="0.2">
      <c r="A1352" s="17" t="s">
        <v>2372</v>
      </c>
      <c r="B1352" s="23" t="s">
        <v>2373</v>
      </c>
      <c r="C1352" s="35">
        <v>461</v>
      </c>
      <c r="D1352" s="35">
        <v>133</v>
      </c>
      <c r="E1352" s="35">
        <v>116</v>
      </c>
      <c r="F1352" s="40">
        <v>249</v>
      </c>
      <c r="G1352" s="21">
        <v>54.013015184381771</v>
      </c>
      <c r="H1352" s="35">
        <v>212</v>
      </c>
      <c r="I1352" s="35">
        <v>4</v>
      </c>
      <c r="J1352" s="35">
        <v>6</v>
      </c>
      <c r="K1352" s="41">
        <v>10</v>
      </c>
      <c r="L1352" s="21">
        <v>4.716981132075472</v>
      </c>
    </row>
    <row r="1353" spans="1:12" ht="15" customHeight="1" outlineLevel="1" x14ac:dyDescent="0.2">
      <c r="A1353" s="17" t="s">
        <v>2374</v>
      </c>
      <c r="B1353" s="23" t="s">
        <v>2375</v>
      </c>
      <c r="C1353" s="19">
        <v>1683</v>
      </c>
      <c r="D1353" s="35">
        <v>466</v>
      </c>
      <c r="E1353" s="35">
        <v>487</v>
      </c>
      <c r="F1353" s="40">
        <v>953</v>
      </c>
      <c r="G1353" s="21">
        <v>56.625074272133091</v>
      </c>
      <c r="H1353" s="35">
        <v>658</v>
      </c>
      <c r="I1353" s="35">
        <v>21</v>
      </c>
      <c r="J1353" s="35">
        <v>29</v>
      </c>
      <c r="K1353" s="41">
        <v>50</v>
      </c>
      <c r="L1353" s="21">
        <v>7.598784194528875</v>
      </c>
    </row>
    <row r="1354" spans="1:12" ht="15" customHeight="1" outlineLevel="1" x14ac:dyDescent="0.2">
      <c r="A1354" s="17" t="s">
        <v>2376</v>
      </c>
      <c r="B1354" s="23" t="s">
        <v>2377</v>
      </c>
      <c r="C1354" s="35">
        <v>709</v>
      </c>
      <c r="D1354" s="35">
        <v>125</v>
      </c>
      <c r="E1354" s="35">
        <v>108</v>
      </c>
      <c r="F1354" s="40">
        <v>233</v>
      </c>
      <c r="G1354" s="21">
        <v>32.863187588152329</v>
      </c>
      <c r="H1354" s="35">
        <v>223</v>
      </c>
      <c r="I1354" s="35">
        <v>12</v>
      </c>
      <c r="J1354" s="35">
        <v>13</v>
      </c>
      <c r="K1354" s="41">
        <v>25</v>
      </c>
      <c r="L1354" s="21">
        <v>11.210762331838566</v>
      </c>
    </row>
    <row r="1355" spans="1:12" ht="15" customHeight="1" outlineLevel="1" x14ac:dyDescent="0.2">
      <c r="A1355" s="17" t="s">
        <v>2378</v>
      </c>
      <c r="B1355" s="23" t="s">
        <v>2379</v>
      </c>
      <c r="C1355" s="35">
        <v>245</v>
      </c>
      <c r="D1355" s="35">
        <v>60</v>
      </c>
      <c r="E1355" s="35">
        <v>56</v>
      </c>
      <c r="F1355" s="40">
        <v>116</v>
      </c>
      <c r="G1355" s="21">
        <v>47.346938775510203</v>
      </c>
      <c r="H1355" s="35">
        <v>60</v>
      </c>
      <c r="I1355" s="35">
        <v>2</v>
      </c>
      <c r="J1355" s="35">
        <v>4</v>
      </c>
      <c r="K1355" s="41">
        <v>6</v>
      </c>
      <c r="L1355" s="21">
        <v>10</v>
      </c>
    </row>
    <row r="1356" spans="1:12" ht="15" customHeight="1" outlineLevel="1" x14ac:dyDescent="0.2">
      <c r="A1356" s="17" t="s">
        <v>2380</v>
      </c>
      <c r="B1356" s="23" t="s">
        <v>2298</v>
      </c>
      <c r="C1356" s="19">
        <v>2079</v>
      </c>
      <c r="D1356" s="35">
        <v>1046</v>
      </c>
      <c r="E1356" s="35">
        <v>1088</v>
      </c>
      <c r="F1356" s="40">
        <v>2134</v>
      </c>
      <c r="G1356" s="21">
        <v>102.64550264550265</v>
      </c>
      <c r="H1356" s="35">
        <v>321</v>
      </c>
      <c r="I1356" s="35">
        <v>69</v>
      </c>
      <c r="J1356" s="35">
        <v>70</v>
      </c>
      <c r="K1356" s="41">
        <v>139</v>
      </c>
      <c r="L1356" s="21">
        <v>43.302180685358252</v>
      </c>
    </row>
    <row r="1357" spans="1:12" ht="15" customHeight="1" outlineLevel="1" x14ac:dyDescent="0.2">
      <c r="A1357" s="17" t="s">
        <v>2381</v>
      </c>
      <c r="B1357" s="23" t="s">
        <v>2382</v>
      </c>
      <c r="C1357" s="35">
        <v>666</v>
      </c>
      <c r="D1357" s="35">
        <v>180</v>
      </c>
      <c r="E1357" s="35">
        <v>167</v>
      </c>
      <c r="F1357" s="40">
        <v>347</v>
      </c>
      <c r="G1357" s="21">
        <v>52.102102102102101</v>
      </c>
      <c r="H1357" s="35">
        <v>360</v>
      </c>
      <c r="I1357" s="35">
        <v>28</v>
      </c>
      <c r="J1357" s="35">
        <v>17</v>
      </c>
      <c r="K1357" s="41">
        <v>45</v>
      </c>
      <c r="L1357" s="21">
        <v>12.5</v>
      </c>
    </row>
    <row r="1358" spans="1:12" ht="15" customHeight="1" outlineLevel="1" x14ac:dyDescent="0.2">
      <c r="A1358" s="17" t="s">
        <v>2383</v>
      </c>
      <c r="B1358" s="23" t="s">
        <v>2384</v>
      </c>
      <c r="C1358" s="19">
        <v>1080</v>
      </c>
      <c r="D1358" s="35">
        <v>378</v>
      </c>
      <c r="E1358" s="35">
        <v>372</v>
      </c>
      <c r="F1358" s="40">
        <v>750</v>
      </c>
      <c r="G1358" s="21">
        <v>69.444444444444443</v>
      </c>
      <c r="H1358" s="19">
        <v>133</v>
      </c>
      <c r="I1358" s="35">
        <v>0</v>
      </c>
      <c r="J1358" s="35">
        <v>3</v>
      </c>
      <c r="K1358" s="41">
        <v>3</v>
      </c>
      <c r="L1358" s="21">
        <v>2.2556390977443606</v>
      </c>
    </row>
    <row r="1359" spans="1:12" ht="15" customHeight="1" outlineLevel="1" x14ac:dyDescent="0.2">
      <c r="A1359" s="27" t="s">
        <v>2385</v>
      </c>
      <c r="B1359" s="28" t="s">
        <v>2386</v>
      </c>
      <c r="C1359" s="29">
        <v>15725</v>
      </c>
      <c r="D1359" s="38">
        <v>7645</v>
      </c>
      <c r="E1359" s="38">
        <v>7397</v>
      </c>
      <c r="F1359" s="38">
        <v>15042</v>
      </c>
      <c r="G1359" s="31">
        <v>95.65659777424483</v>
      </c>
      <c r="H1359" s="29">
        <v>2855</v>
      </c>
      <c r="I1359" s="38">
        <v>263</v>
      </c>
      <c r="J1359" s="38">
        <v>250</v>
      </c>
      <c r="K1359" s="39">
        <v>513</v>
      </c>
      <c r="L1359" s="31">
        <v>17.968476357267953</v>
      </c>
    </row>
    <row r="1360" spans="1:12" ht="15" customHeight="1" outlineLevel="1" x14ac:dyDescent="0.2">
      <c r="A1360" s="27" t="s">
        <v>2387</v>
      </c>
      <c r="B1360" s="28" t="s">
        <v>2388</v>
      </c>
      <c r="C1360" s="29">
        <v>8401</v>
      </c>
      <c r="D1360" s="38">
        <v>2391</v>
      </c>
      <c r="E1360" s="38">
        <v>2362</v>
      </c>
      <c r="F1360" s="38">
        <v>4753</v>
      </c>
      <c r="G1360" s="31">
        <v>56.576598024044756</v>
      </c>
      <c r="H1360" s="29">
        <v>3367</v>
      </c>
      <c r="I1360" s="38">
        <v>268</v>
      </c>
      <c r="J1360" s="38">
        <v>314</v>
      </c>
      <c r="K1360" s="39">
        <v>582</v>
      </c>
      <c r="L1360" s="31">
        <v>17.285417285417285</v>
      </c>
    </row>
    <row r="1361" spans="1:12" ht="15" customHeight="1" collapsed="1" x14ac:dyDescent="0.2">
      <c r="A1361" s="14" t="s">
        <v>2389</v>
      </c>
      <c r="B1361" s="8" t="s">
        <v>2390</v>
      </c>
      <c r="C1361" s="9">
        <v>117243</v>
      </c>
      <c r="D1361" s="9">
        <v>33974</v>
      </c>
      <c r="E1361" s="9">
        <v>32174</v>
      </c>
      <c r="F1361" s="9">
        <v>66148</v>
      </c>
      <c r="G1361" s="25">
        <v>56.419573023549383</v>
      </c>
      <c r="H1361" s="9">
        <v>45964</v>
      </c>
      <c r="I1361" s="9">
        <v>2999</v>
      </c>
      <c r="J1361" s="9">
        <v>2778</v>
      </c>
      <c r="K1361" s="16">
        <v>5777</v>
      </c>
      <c r="L1361" s="25">
        <v>12.568531894526149</v>
      </c>
    </row>
    <row r="1362" spans="1:12" ht="15" customHeight="1" outlineLevel="1" x14ac:dyDescent="0.2">
      <c r="A1362" s="27" t="s">
        <v>2391</v>
      </c>
      <c r="B1362" s="28" t="s">
        <v>2392</v>
      </c>
      <c r="C1362" s="29">
        <v>25693</v>
      </c>
      <c r="D1362" s="29">
        <v>7976</v>
      </c>
      <c r="E1362" s="29">
        <v>7454</v>
      </c>
      <c r="F1362" s="29">
        <v>15430</v>
      </c>
      <c r="G1362" s="31">
        <v>60.055267971821117</v>
      </c>
      <c r="H1362" s="29">
        <v>9326</v>
      </c>
      <c r="I1362" s="29">
        <v>189</v>
      </c>
      <c r="J1362" s="29">
        <v>148</v>
      </c>
      <c r="K1362" s="36">
        <v>337</v>
      </c>
      <c r="L1362" s="31">
        <v>3.6135535063263995</v>
      </c>
    </row>
    <row r="1363" spans="1:12" ht="15" customHeight="1" outlineLevel="1" x14ac:dyDescent="0.2">
      <c r="A1363" s="17" t="s">
        <v>2393</v>
      </c>
      <c r="B1363" s="23" t="s">
        <v>2394</v>
      </c>
      <c r="C1363" s="19">
        <v>1473</v>
      </c>
      <c r="D1363" s="19">
        <v>428</v>
      </c>
      <c r="E1363" s="19">
        <v>416</v>
      </c>
      <c r="F1363" s="20">
        <v>844</v>
      </c>
      <c r="G1363" s="21">
        <v>57.298031228784794</v>
      </c>
      <c r="H1363" s="35">
        <v>659</v>
      </c>
      <c r="I1363" s="19">
        <v>7</v>
      </c>
      <c r="J1363" s="19">
        <v>3</v>
      </c>
      <c r="K1363" s="22">
        <v>10</v>
      </c>
      <c r="L1363" s="21">
        <v>1.5174506828528074</v>
      </c>
    </row>
    <row r="1364" spans="1:12" ht="15" customHeight="1" outlineLevel="1" x14ac:dyDescent="0.2">
      <c r="A1364" s="17" t="s">
        <v>2395</v>
      </c>
      <c r="B1364" s="23" t="s">
        <v>1611</v>
      </c>
      <c r="C1364" s="19">
        <v>1994</v>
      </c>
      <c r="D1364" s="19">
        <v>582</v>
      </c>
      <c r="E1364" s="19">
        <v>572</v>
      </c>
      <c r="F1364" s="20">
        <v>1154</v>
      </c>
      <c r="G1364" s="21">
        <v>57.873620862587757</v>
      </c>
      <c r="H1364" s="35">
        <v>842</v>
      </c>
      <c r="I1364" s="19">
        <v>25</v>
      </c>
      <c r="J1364" s="19">
        <v>11</v>
      </c>
      <c r="K1364" s="22">
        <v>36</v>
      </c>
      <c r="L1364" s="21">
        <v>4.2755344418052257</v>
      </c>
    </row>
    <row r="1365" spans="1:12" ht="15" customHeight="1" outlineLevel="1" x14ac:dyDescent="0.2">
      <c r="A1365" s="17" t="s">
        <v>2396</v>
      </c>
      <c r="B1365" s="23" t="s">
        <v>2397</v>
      </c>
      <c r="C1365" s="19">
        <v>2071</v>
      </c>
      <c r="D1365" s="19">
        <v>565</v>
      </c>
      <c r="E1365" s="19">
        <v>493</v>
      </c>
      <c r="F1365" s="20">
        <v>1058</v>
      </c>
      <c r="G1365" s="21">
        <v>51.086431675519073</v>
      </c>
      <c r="H1365" s="35">
        <v>963</v>
      </c>
      <c r="I1365" s="19">
        <v>11</v>
      </c>
      <c r="J1365" s="19">
        <v>15</v>
      </c>
      <c r="K1365" s="22">
        <v>26</v>
      </c>
      <c r="L1365" s="21">
        <v>2.6998961578400831</v>
      </c>
    </row>
    <row r="1366" spans="1:12" ht="15" customHeight="1" outlineLevel="1" x14ac:dyDescent="0.2">
      <c r="A1366" s="17" t="s">
        <v>2398</v>
      </c>
      <c r="B1366" s="23" t="s">
        <v>2399</v>
      </c>
      <c r="C1366" s="19">
        <v>1232</v>
      </c>
      <c r="D1366" s="19">
        <v>398</v>
      </c>
      <c r="E1366" s="19">
        <v>373</v>
      </c>
      <c r="F1366" s="20">
        <v>771</v>
      </c>
      <c r="G1366" s="21">
        <v>62.581168831168831</v>
      </c>
      <c r="H1366" s="19">
        <v>440</v>
      </c>
      <c r="I1366" s="19">
        <v>2</v>
      </c>
      <c r="J1366" s="19">
        <v>0</v>
      </c>
      <c r="K1366" s="22">
        <v>2</v>
      </c>
      <c r="L1366" s="21">
        <v>0.45454545454545453</v>
      </c>
    </row>
    <row r="1367" spans="1:12" ht="15" customHeight="1" outlineLevel="1" x14ac:dyDescent="0.2">
      <c r="A1367" s="17" t="s">
        <v>2400</v>
      </c>
      <c r="B1367" s="23" t="s">
        <v>2401</v>
      </c>
      <c r="C1367" s="19">
        <v>4683</v>
      </c>
      <c r="D1367" s="19">
        <v>1427</v>
      </c>
      <c r="E1367" s="19">
        <v>1378</v>
      </c>
      <c r="F1367" s="20">
        <v>2805</v>
      </c>
      <c r="G1367" s="21">
        <v>59.897501601537471</v>
      </c>
      <c r="H1367" s="19">
        <v>1633</v>
      </c>
      <c r="I1367" s="19">
        <v>35</v>
      </c>
      <c r="J1367" s="19">
        <v>24</v>
      </c>
      <c r="K1367" s="22">
        <v>59</v>
      </c>
      <c r="L1367" s="21">
        <v>3.6129822412737296</v>
      </c>
    </row>
    <row r="1368" spans="1:12" ht="15" customHeight="1" outlineLevel="1" x14ac:dyDescent="0.2">
      <c r="A1368" s="17" t="s">
        <v>2402</v>
      </c>
      <c r="B1368" s="23" t="s">
        <v>2403</v>
      </c>
      <c r="C1368" s="19">
        <v>2611</v>
      </c>
      <c r="D1368" s="19">
        <v>902</v>
      </c>
      <c r="E1368" s="19">
        <v>765</v>
      </c>
      <c r="F1368" s="20">
        <v>1667</v>
      </c>
      <c r="G1368" s="21">
        <v>63.845270011489852</v>
      </c>
      <c r="H1368" s="19">
        <v>777</v>
      </c>
      <c r="I1368" s="19">
        <v>5</v>
      </c>
      <c r="J1368" s="19">
        <v>5</v>
      </c>
      <c r="K1368" s="22">
        <v>10</v>
      </c>
      <c r="L1368" s="21">
        <v>1.287001287001287</v>
      </c>
    </row>
    <row r="1369" spans="1:12" ht="15" customHeight="1" outlineLevel="1" x14ac:dyDescent="0.2">
      <c r="A1369" s="17" t="s">
        <v>2404</v>
      </c>
      <c r="B1369" s="23" t="s">
        <v>275</v>
      </c>
      <c r="C1369" s="19">
        <v>2974</v>
      </c>
      <c r="D1369" s="19">
        <v>863</v>
      </c>
      <c r="E1369" s="19">
        <v>807</v>
      </c>
      <c r="F1369" s="20">
        <v>1670</v>
      </c>
      <c r="G1369" s="21">
        <v>56.153328850033624</v>
      </c>
      <c r="H1369" s="19">
        <v>1270</v>
      </c>
      <c r="I1369" s="19">
        <v>12</v>
      </c>
      <c r="J1369" s="19">
        <v>9</v>
      </c>
      <c r="K1369" s="22">
        <v>21</v>
      </c>
      <c r="L1369" s="21">
        <v>1.6535433070866141</v>
      </c>
    </row>
    <row r="1370" spans="1:12" ht="15" customHeight="1" outlineLevel="1" x14ac:dyDescent="0.2">
      <c r="A1370" s="17" t="s">
        <v>2405</v>
      </c>
      <c r="B1370" s="23" t="s">
        <v>2406</v>
      </c>
      <c r="C1370" s="19">
        <v>6710</v>
      </c>
      <c r="D1370" s="19">
        <v>2234</v>
      </c>
      <c r="E1370" s="19">
        <v>2106</v>
      </c>
      <c r="F1370" s="20">
        <v>4340</v>
      </c>
      <c r="G1370" s="21">
        <v>64.679582712369594</v>
      </c>
      <c r="H1370" s="19">
        <v>1788</v>
      </c>
      <c r="I1370" s="19">
        <v>19</v>
      </c>
      <c r="J1370" s="19">
        <v>16</v>
      </c>
      <c r="K1370" s="22">
        <v>35</v>
      </c>
      <c r="L1370" s="21">
        <v>1.9574944071588367</v>
      </c>
    </row>
    <row r="1371" spans="1:12" ht="15" customHeight="1" outlineLevel="1" x14ac:dyDescent="0.2">
      <c r="A1371" s="17" t="s">
        <v>2407</v>
      </c>
      <c r="B1371" s="23" t="s">
        <v>2408</v>
      </c>
      <c r="C1371" s="35">
        <v>831</v>
      </c>
      <c r="D1371" s="19">
        <v>213</v>
      </c>
      <c r="E1371" s="19">
        <v>199</v>
      </c>
      <c r="F1371" s="20">
        <v>412</v>
      </c>
      <c r="G1371" s="21">
        <v>49.578820697954271</v>
      </c>
      <c r="H1371" s="35">
        <v>453</v>
      </c>
      <c r="I1371" s="19">
        <v>56</v>
      </c>
      <c r="J1371" s="19">
        <v>50</v>
      </c>
      <c r="K1371" s="22">
        <v>106</v>
      </c>
      <c r="L1371" s="21">
        <v>23.399558498896248</v>
      </c>
    </row>
    <row r="1372" spans="1:12" ht="15" customHeight="1" outlineLevel="1" x14ac:dyDescent="0.2">
      <c r="A1372" s="17" t="s">
        <v>2409</v>
      </c>
      <c r="B1372" s="23" t="s">
        <v>2410</v>
      </c>
      <c r="C1372" s="35">
        <v>608</v>
      </c>
      <c r="D1372" s="19">
        <v>180</v>
      </c>
      <c r="E1372" s="19">
        <v>155</v>
      </c>
      <c r="F1372" s="20">
        <v>335</v>
      </c>
      <c r="G1372" s="21">
        <v>55.098684210526315</v>
      </c>
      <c r="H1372" s="35">
        <v>365</v>
      </c>
      <c r="I1372" s="19">
        <v>13</v>
      </c>
      <c r="J1372" s="19">
        <v>5</v>
      </c>
      <c r="K1372" s="22">
        <v>18</v>
      </c>
      <c r="L1372" s="21">
        <v>4.9315068493150687</v>
      </c>
    </row>
    <row r="1373" spans="1:12" ht="15" customHeight="1" outlineLevel="1" x14ac:dyDescent="0.2">
      <c r="A1373" s="17" t="s">
        <v>2411</v>
      </c>
      <c r="B1373" s="23" t="s">
        <v>58</v>
      </c>
      <c r="C1373" s="35">
        <v>506</v>
      </c>
      <c r="D1373" s="19">
        <v>184</v>
      </c>
      <c r="E1373" s="19">
        <v>190</v>
      </c>
      <c r="F1373" s="20">
        <v>374</v>
      </c>
      <c r="G1373" s="21">
        <v>73.91304347826086</v>
      </c>
      <c r="H1373" s="19">
        <v>136</v>
      </c>
      <c r="I1373" s="19">
        <v>4</v>
      </c>
      <c r="J1373" s="19">
        <v>10</v>
      </c>
      <c r="K1373" s="22">
        <v>14</v>
      </c>
      <c r="L1373" s="21">
        <v>10.294117647058822</v>
      </c>
    </row>
    <row r="1374" spans="1:12" ht="15" customHeight="1" outlineLevel="1" x14ac:dyDescent="0.2">
      <c r="A1374" s="27" t="s">
        <v>2412</v>
      </c>
      <c r="B1374" s="28" t="s">
        <v>2413</v>
      </c>
      <c r="C1374" s="29">
        <v>14382</v>
      </c>
      <c r="D1374" s="29">
        <v>3986</v>
      </c>
      <c r="E1374" s="29">
        <v>3855</v>
      </c>
      <c r="F1374" s="29">
        <v>7841</v>
      </c>
      <c r="G1374" s="31">
        <v>54.519538311778618</v>
      </c>
      <c r="H1374" s="29">
        <v>6270</v>
      </c>
      <c r="I1374" s="29">
        <v>440</v>
      </c>
      <c r="J1374" s="29">
        <v>439</v>
      </c>
      <c r="K1374" s="36">
        <v>879</v>
      </c>
      <c r="L1374" s="31">
        <v>14.019138755980862</v>
      </c>
    </row>
    <row r="1375" spans="1:12" ht="15" customHeight="1" outlineLevel="1" x14ac:dyDescent="0.2">
      <c r="A1375" s="17" t="s">
        <v>2414</v>
      </c>
      <c r="B1375" s="23" t="s">
        <v>2415</v>
      </c>
      <c r="C1375" s="19">
        <v>1235</v>
      </c>
      <c r="D1375" s="19">
        <v>332</v>
      </c>
      <c r="E1375" s="19">
        <v>348</v>
      </c>
      <c r="F1375" s="20">
        <v>680</v>
      </c>
      <c r="G1375" s="21">
        <v>55.060728744939269</v>
      </c>
      <c r="H1375" s="19">
        <v>599</v>
      </c>
      <c r="I1375" s="19">
        <v>18</v>
      </c>
      <c r="J1375" s="19">
        <v>31</v>
      </c>
      <c r="K1375" s="22">
        <v>49</v>
      </c>
      <c r="L1375" s="21">
        <v>8.1803005008347256</v>
      </c>
    </row>
    <row r="1376" spans="1:12" ht="15" customHeight="1" outlineLevel="1" x14ac:dyDescent="0.2">
      <c r="A1376" s="17" t="s">
        <v>2416</v>
      </c>
      <c r="B1376" s="23" t="s">
        <v>2417</v>
      </c>
      <c r="C1376" s="19">
        <v>3948</v>
      </c>
      <c r="D1376" s="19">
        <v>1043</v>
      </c>
      <c r="E1376" s="19">
        <v>961</v>
      </c>
      <c r="F1376" s="20">
        <v>2004</v>
      </c>
      <c r="G1376" s="21">
        <v>50.759878419452889</v>
      </c>
      <c r="H1376" s="19">
        <v>1667</v>
      </c>
      <c r="I1376" s="19">
        <v>188</v>
      </c>
      <c r="J1376" s="19">
        <v>173</v>
      </c>
      <c r="K1376" s="22">
        <v>361</v>
      </c>
      <c r="L1376" s="21">
        <v>21.655668866226755</v>
      </c>
    </row>
    <row r="1377" spans="1:12" ht="15" customHeight="1" outlineLevel="1" x14ac:dyDescent="0.2">
      <c r="A1377" s="17" t="s">
        <v>2418</v>
      </c>
      <c r="B1377" s="23" t="s">
        <v>606</v>
      </c>
      <c r="C1377" s="19">
        <v>1162</v>
      </c>
      <c r="D1377" s="19">
        <v>370</v>
      </c>
      <c r="E1377" s="19">
        <v>315</v>
      </c>
      <c r="F1377" s="20">
        <v>685</v>
      </c>
      <c r="G1377" s="21">
        <v>58.950086058519787</v>
      </c>
      <c r="H1377" s="35">
        <v>447</v>
      </c>
      <c r="I1377" s="19">
        <v>16</v>
      </c>
      <c r="J1377" s="19">
        <v>11</v>
      </c>
      <c r="K1377" s="22">
        <v>27</v>
      </c>
      <c r="L1377" s="21">
        <v>6.0402684563758395</v>
      </c>
    </row>
    <row r="1378" spans="1:12" ht="15" customHeight="1" outlineLevel="1" x14ac:dyDescent="0.2">
      <c r="A1378" s="17" t="s">
        <v>2419</v>
      </c>
      <c r="B1378" s="23" t="s">
        <v>2420</v>
      </c>
      <c r="C1378" s="35">
        <v>989</v>
      </c>
      <c r="D1378" s="19">
        <v>283</v>
      </c>
      <c r="E1378" s="19">
        <v>301</v>
      </c>
      <c r="F1378" s="20">
        <v>584</v>
      </c>
      <c r="G1378" s="21">
        <v>59.049544994944391</v>
      </c>
      <c r="H1378" s="35">
        <v>344</v>
      </c>
      <c r="I1378" s="19">
        <v>5</v>
      </c>
      <c r="J1378" s="19">
        <v>6</v>
      </c>
      <c r="K1378" s="22">
        <v>11</v>
      </c>
      <c r="L1378" s="21">
        <v>3.1976744186046515</v>
      </c>
    </row>
    <row r="1379" spans="1:12" ht="15" customHeight="1" outlineLevel="1" x14ac:dyDescent="0.2">
      <c r="A1379" s="17" t="s">
        <v>2421</v>
      </c>
      <c r="B1379" s="23" t="s">
        <v>1110</v>
      </c>
      <c r="C1379" s="19">
        <v>1197</v>
      </c>
      <c r="D1379" s="19">
        <v>319</v>
      </c>
      <c r="E1379" s="19">
        <v>327</v>
      </c>
      <c r="F1379" s="20">
        <v>646</v>
      </c>
      <c r="G1379" s="21">
        <v>53.968253968253968</v>
      </c>
      <c r="H1379" s="35">
        <v>497</v>
      </c>
      <c r="I1379" s="19">
        <v>31</v>
      </c>
      <c r="J1379" s="19">
        <v>36</v>
      </c>
      <c r="K1379" s="22">
        <v>67</v>
      </c>
      <c r="L1379" s="21">
        <v>13.480885311871226</v>
      </c>
    </row>
    <row r="1380" spans="1:12" ht="15" customHeight="1" outlineLevel="1" x14ac:dyDescent="0.2">
      <c r="A1380" s="17" t="s">
        <v>2422</v>
      </c>
      <c r="B1380" s="23" t="s">
        <v>2423</v>
      </c>
      <c r="C1380" s="35">
        <v>933</v>
      </c>
      <c r="D1380" s="19">
        <v>276</v>
      </c>
      <c r="E1380" s="19">
        <v>248</v>
      </c>
      <c r="F1380" s="20">
        <v>524</v>
      </c>
      <c r="G1380" s="21">
        <v>56.162915326902464</v>
      </c>
      <c r="H1380" s="35">
        <v>331</v>
      </c>
      <c r="I1380" s="19">
        <v>2</v>
      </c>
      <c r="J1380" s="19">
        <v>9</v>
      </c>
      <c r="K1380" s="22">
        <v>11</v>
      </c>
      <c r="L1380" s="21">
        <v>3.3232628398791544</v>
      </c>
    </row>
    <row r="1381" spans="1:12" ht="15" customHeight="1" outlineLevel="1" x14ac:dyDescent="0.2">
      <c r="A1381" s="17" t="s">
        <v>2424</v>
      </c>
      <c r="B1381" s="23" t="s">
        <v>2425</v>
      </c>
      <c r="C1381" s="19">
        <v>1288</v>
      </c>
      <c r="D1381" s="19">
        <v>412</v>
      </c>
      <c r="E1381" s="19">
        <v>383</v>
      </c>
      <c r="F1381" s="20">
        <v>795</v>
      </c>
      <c r="G1381" s="21">
        <v>61.723602484472053</v>
      </c>
      <c r="H1381" s="35">
        <v>588</v>
      </c>
      <c r="I1381" s="19">
        <v>23</v>
      </c>
      <c r="J1381" s="19">
        <v>28</v>
      </c>
      <c r="K1381" s="22">
        <v>51</v>
      </c>
      <c r="L1381" s="21">
        <v>8.6734693877551017</v>
      </c>
    </row>
    <row r="1382" spans="1:12" ht="15" customHeight="1" outlineLevel="1" x14ac:dyDescent="0.2">
      <c r="A1382" s="17" t="s">
        <v>2426</v>
      </c>
      <c r="B1382" s="23" t="s">
        <v>2427</v>
      </c>
      <c r="C1382" s="35">
        <v>549</v>
      </c>
      <c r="D1382" s="19">
        <v>154</v>
      </c>
      <c r="E1382" s="19">
        <v>154</v>
      </c>
      <c r="F1382" s="20">
        <v>308</v>
      </c>
      <c r="G1382" s="21">
        <v>56.102003642987256</v>
      </c>
      <c r="H1382" s="19">
        <v>179</v>
      </c>
      <c r="I1382" s="19">
        <v>8</v>
      </c>
      <c r="J1382" s="19">
        <v>2</v>
      </c>
      <c r="K1382" s="22">
        <v>10</v>
      </c>
      <c r="L1382" s="21">
        <v>5.5865921787709496</v>
      </c>
    </row>
    <row r="1383" spans="1:12" ht="15" customHeight="1" outlineLevel="1" x14ac:dyDescent="0.2">
      <c r="A1383" s="17" t="s">
        <v>2428</v>
      </c>
      <c r="B1383" s="23" t="s">
        <v>222</v>
      </c>
      <c r="C1383" s="19">
        <v>2422</v>
      </c>
      <c r="D1383" s="19">
        <v>619</v>
      </c>
      <c r="E1383" s="19">
        <v>604</v>
      </c>
      <c r="F1383" s="20">
        <v>1223</v>
      </c>
      <c r="G1383" s="21">
        <v>50.495458298926508</v>
      </c>
      <c r="H1383" s="19">
        <v>1339</v>
      </c>
      <c r="I1383" s="19">
        <v>141</v>
      </c>
      <c r="J1383" s="19">
        <v>137</v>
      </c>
      <c r="K1383" s="22">
        <v>278</v>
      </c>
      <c r="L1383" s="21">
        <v>20.761762509335323</v>
      </c>
    </row>
    <row r="1384" spans="1:12" ht="15" customHeight="1" outlineLevel="1" x14ac:dyDescent="0.2">
      <c r="A1384" s="17" t="s">
        <v>2429</v>
      </c>
      <c r="B1384" s="23" t="s">
        <v>2430</v>
      </c>
      <c r="C1384" s="35">
        <v>659</v>
      </c>
      <c r="D1384" s="19">
        <v>178</v>
      </c>
      <c r="E1384" s="19">
        <v>214</v>
      </c>
      <c r="F1384" s="20">
        <v>392</v>
      </c>
      <c r="G1384" s="21">
        <v>59.484066767830043</v>
      </c>
      <c r="H1384" s="19">
        <v>279</v>
      </c>
      <c r="I1384" s="19">
        <v>8</v>
      </c>
      <c r="J1384" s="19">
        <v>6</v>
      </c>
      <c r="K1384" s="22">
        <v>14</v>
      </c>
      <c r="L1384" s="21">
        <v>5.0179211469534053</v>
      </c>
    </row>
    <row r="1385" spans="1:12" ht="15" customHeight="1" outlineLevel="1" x14ac:dyDescent="0.2">
      <c r="A1385" s="27" t="s">
        <v>2431</v>
      </c>
      <c r="B1385" s="28" t="s">
        <v>2432</v>
      </c>
      <c r="C1385" s="29">
        <v>13017</v>
      </c>
      <c r="D1385" s="29">
        <v>3971</v>
      </c>
      <c r="E1385" s="29">
        <v>3695</v>
      </c>
      <c r="F1385" s="29">
        <v>7666</v>
      </c>
      <c r="G1385" s="31">
        <v>58.892217868940612</v>
      </c>
      <c r="H1385" s="29">
        <v>4033</v>
      </c>
      <c r="I1385" s="29">
        <v>101</v>
      </c>
      <c r="J1385" s="29">
        <v>77</v>
      </c>
      <c r="K1385" s="36">
        <v>178</v>
      </c>
      <c r="L1385" s="31">
        <v>4.4135878998264317</v>
      </c>
    </row>
    <row r="1386" spans="1:12" ht="15" customHeight="1" outlineLevel="1" x14ac:dyDescent="0.2">
      <c r="A1386" s="17" t="s">
        <v>2433</v>
      </c>
      <c r="B1386" s="23" t="s">
        <v>2434</v>
      </c>
      <c r="C1386" s="19">
        <v>1352</v>
      </c>
      <c r="D1386" s="19">
        <v>347</v>
      </c>
      <c r="E1386" s="19">
        <v>325</v>
      </c>
      <c r="F1386" s="20">
        <v>672</v>
      </c>
      <c r="G1386" s="21">
        <v>49.704142011834321</v>
      </c>
      <c r="H1386" s="35">
        <v>479</v>
      </c>
      <c r="I1386" s="19">
        <v>19</v>
      </c>
      <c r="J1386" s="19">
        <v>12</v>
      </c>
      <c r="K1386" s="22">
        <v>31</v>
      </c>
      <c r="L1386" s="21">
        <v>6.4718162839248432</v>
      </c>
    </row>
    <row r="1387" spans="1:12" ht="15" customHeight="1" outlineLevel="1" x14ac:dyDescent="0.2">
      <c r="A1387" s="17" t="s">
        <v>2435</v>
      </c>
      <c r="B1387" s="23" t="s">
        <v>2436</v>
      </c>
      <c r="C1387" s="35">
        <v>947</v>
      </c>
      <c r="D1387" s="19">
        <v>345</v>
      </c>
      <c r="E1387" s="19">
        <v>261</v>
      </c>
      <c r="F1387" s="20">
        <v>606</v>
      </c>
      <c r="G1387" s="21">
        <v>63.991552270327347</v>
      </c>
      <c r="H1387" s="35">
        <v>240</v>
      </c>
      <c r="I1387" s="19">
        <v>0</v>
      </c>
      <c r="J1387" s="19">
        <v>0</v>
      </c>
      <c r="K1387" s="22">
        <v>0</v>
      </c>
      <c r="L1387" s="21">
        <v>0</v>
      </c>
    </row>
    <row r="1388" spans="1:12" ht="15" customHeight="1" outlineLevel="1" x14ac:dyDescent="0.2">
      <c r="A1388" s="17" t="s">
        <v>2437</v>
      </c>
      <c r="B1388" s="23" t="s">
        <v>2438</v>
      </c>
      <c r="C1388" s="35">
        <v>352</v>
      </c>
      <c r="D1388" s="19">
        <v>97</v>
      </c>
      <c r="E1388" s="19">
        <v>74</v>
      </c>
      <c r="F1388" s="20">
        <v>171</v>
      </c>
      <c r="G1388" s="21">
        <v>48.579545454545453</v>
      </c>
      <c r="H1388" s="35">
        <v>128</v>
      </c>
      <c r="I1388" s="19">
        <v>1</v>
      </c>
      <c r="J1388" s="19">
        <v>0</v>
      </c>
      <c r="K1388" s="22">
        <v>1</v>
      </c>
      <c r="L1388" s="21">
        <v>0.78125</v>
      </c>
    </row>
    <row r="1389" spans="1:12" ht="15" customHeight="1" outlineLevel="1" x14ac:dyDescent="0.2">
      <c r="A1389" s="17" t="s">
        <v>2439</v>
      </c>
      <c r="B1389" s="23" t="s">
        <v>2440</v>
      </c>
      <c r="C1389" s="35">
        <v>678</v>
      </c>
      <c r="D1389" s="19">
        <v>220</v>
      </c>
      <c r="E1389" s="19">
        <v>213</v>
      </c>
      <c r="F1389" s="20">
        <v>433</v>
      </c>
      <c r="G1389" s="21">
        <v>63.864306784660762</v>
      </c>
      <c r="H1389" s="35">
        <v>225</v>
      </c>
      <c r="I1389" s="19">
        <v>8</v>
      </c>
      <c r="J1389" s="19">
        <v>8</v>
      </c>
      <c r="K1389" s="22">
        <v>16</v>
      </c>
      <c r="L1389" s="21">
        <v>7.1111111111111107</v>
      </c>
    </row>
    <row r="1390" spans="1:12" ht="15" customHeight="1" outlineLevel="1" x14ac:dyDescent="0.2">
      <c r="A1390" s="17" t="s">
        <v>2441</v>
      </c>
      <c r="B1390" s="23" t="s">
        <v>2442</v>
      </c>
      <c r="C1390" s="19">
        <v>1035</v>
      </c>
      <c r="D1390" s="19">
        <v>303</v>
      </c>
      <c r="E1390" s="19">
        <v>296</v>
      </c>
      <c r="F1390" s="20">
        <v>599</v>
      </c>
      <c r="G1390" s="21">
        <v>57.874396135265705</v>
      </c>
      <c r="H1390" s="35">
        <v>310</v>
      </c>
      <c r="I1390" s="19">
        <v>13</v>
      </c>
      <c r="J1390" s="19">
        <v>12</v>
      </c>
      <c r="K1390" s="22">
        <v>25</v>
      </c>
      <c r="L1390" s="21">
        <v>8.064516129032258</v>
      </c>
    </row>
    <row r="1391" spans="1:12" ht="15" customHeight="1" outlineLevel="1" x14ac:dyDescent="0.2">
      <c r="A1391" s="17" t="s">
        <v>2443</v>
      </c>
      <c r="B1391" s="23" t="s">
        <v>2444</v>
      </c>
      <c r="C1391" s="19">
        <v>1364</v>
      </c>
      <c r="D1391" s="19">
        <v>439</v>
      </c>
      <c r="E1391" s="19">
        <v>448</v>
      </c>
      <c r="F1391" s="20">
        <v>887</v>
      </c>
      <c r="G1391" s="21">
        <v>65.029325513196483</v>
      </c>
      <c r="H1391" s="35">
        <v>417</v>
      </c>
      <c r="I1391" s="19">
        <v>6</v>
      </c>
      <c r="J1391" s="19">
        <v>5</v>
      </c>
      <c r="K1391" s="22">
        <v>11</v>
      </c>
      <c r="L1391" s="21">
        <v>2.6378896882494005</v>
      </c>
    </row>
    <row r="1392" spans="1:12" ht="15" customHeight="1" outlineLevel="1" x14ac:dyDescent="0.2">
      <c r="A1392" s="17" t="s">
        <v>2445</v>
      </c>
      <c r="B1392" s="23" t="s">
        <v>2446</v>
      </c>
      <c r="C1392" s="19">
        <v>1481</v>
      </c>
      <c r="D1392" s="19">
        <v>489</v>
      </c>
      <c r="E1392" s="19">
        <v>461</v>
      </c>
      <c r="F1392" s="20">
        <v>950</v>
      </c>
      <c r="G1392" s="21">
        <v>64.145847400405131</v>
      </c>
      <c r="H1392" s="35">
        <v>493</v>
      </c>
      <c r="I1392" s="19">
        <v>11</v>
      </c>
      <c r="J1392" s="19">
        <v>10</v>
      </c>
      <c r="K1392" s="22">
        <v>21</v>
      </c>
      <c r="L1392" s="21">
        <v>4.2596348884381339</v>
      </c>
    </row>
    <row r="1393" spans="1:12" ht="15" customHeight="1" outlineLevel="1" x14ac:dyDescent="0.2">
      <c r="A1393" s="17" t="s">
        <v>2447</v>
      </c>
      <c r="B1393" s="23" t="s">
        <v>2448</v>
      </c>
      <c r="C1393" s="35">
        <v>827</v>
      </c>
      <c r="D1393" s="19">
        <v>229</v>
      </c>
      <c r="E1393" s="19">
        <v>226</v>
      </c>
      <c r="F1393" s="20">
        <v>455</v>
      </c>
      <c r="G1393" s="21">
        <v>55.01813784764208</v>
      </c>
      <c r="H1393" s="35">
        <v>309</v>
      </c>
      <c r="I1393" s="19">
        <v>6</v>
      </c>
      <c r="J1393" s="19">
        <v>4</v>
      </c>
      <c r="K1393" s="22">
        <v>10</v>
      </c>
      <c r="L1393" s="21">
        <v>3.2362459546925564</v>
      </c>
    </row>
    <row r="1394" spans="1:12" ht="15" customHeight="1" outlineLevel="1" x14ac:dyDescent="0.2">
      <c r="A1394" s="17" t="s">
        <v>2449</v>
      </c>
      <c r="B1394" s="23" t="s">
        <v>2450</v>
      </c>
      <c r="C1394" s="19">
        <v>3583</v>
      </c>
      <c r="D1394" s="19">
        <v>1114</v>
      </c>
      <c r="E1394" s="19">
        <v>1025</v>
      </c>
      <c r="F1394" s="20">
        <v>2139</v>
      </c>
      <c r="G1394" s="21">
        <v>59.698576611777845</v>
      </c>
      <c r="H1394" s="35">
        <v>953</v>
      </c>
      <c r="I1394" s="19">
        <v>34</v>
      </c>
      <c r="J1394" s="19">
        <v>19</v>
      </c>
      <c r="K1394" s="22">
        <v>53</v>
      </c>
      <c r="L1394" s="21">
        <v>5.5613850996852046</v>
      </c>
    </row>
    <row r="1395" spans="1:12" ht="15" customHeight="1" outlineLevel="1" x14ac:dyDescent="0.2">
      <c r="A1395" s="17" t="s">
        <v>2451</v>
      </c>
      <c r="B1395" s="23" t="s">
        <v>58</v>
      </c>
      <c r="C1395" s="35">
        <v>789</v>
      </c>
      <c r="D1395" s="19">
        <v>222</v>
      </c>
      <c r="E1395" s="19">
        <v>196</v>
      </c>
      <c r="F1395" s="20">
        <v>418</v>
      </c>
      <c r="G1395" s="21">
        <v>52.978453738910012</v>
      </c>
      <c r="H1395" s="35">
        <v>263</v>
      </c>
      <c r="I1395" s="19">
        <v>0</v>
      </c>
      <c r="J1395" s="19">
        <v>0</v>
      </c>
      <c r="K1395" s="22">
        <v>0</v>
      </c>
      <c r="L1395" s="21">
        <v>0</v>
      </c>
    </row>
    <row r="1396" spans="1:12" ht="15" customHeight="1" outlineLevel="1" x14ac:dyDescent="0.2">
      <c r="A1396" s="17" t="s">
        <v>2452</v>
      </c>
      <c r="B1396" s="23" t="s">
        <v>2453</v>
      </c>
      <c r="C1396" s="35">
        <v>609</v>
      </c>
      <c r="D1396" s="19">
        <v>166</v>
      </c>
      <c r="E1396" s="19">
        <v>170</v>
      </c>
      <c r="F1396" s="20">
        <v>336</v>
      </c>
      <c r="G1396" s="21">
        <v>55.172413793103445</v>
      </c>
      <c r="H1396" s="19">
        <v>216</v>
      </c>
      <c r="I1396" s="19">
        <v>3</v>
      </c>
      <c r="J1396" s="19">
        <v>7</v>
      </c>
      <c r="K1396" s="22">
        <v>10</v>
      </c>
      <c r="L1396" s="21">
        <v>4.6296296296296298</v>
      </c>
    </row>
    <row r="1397" spans="1:12" ht="15" customHeight="1" outlineLevel="1" x14ac:dyDescent="0.2">
      <c r="A1397" s="27" t="s">
        <v>2454</v>
      </c>
      <c r="B1397" s="28" t="s">
        <v>2455</v>
      </c>
      <c r="C1397" s="29">
        <v>16758</v>
      </c>
      <c r="D1397" s="29">
        <v>5445</v>
      </c>
      <c r="E1397" s="29">
        <v>5113</v>
      </c>
      <c r="F1397" s="29">
        <v>10558</v>
      </c>
      <c r="G1397" s="31">
        <v>63.002744957632174</v>
      </c>
      <c r="H1397" s="29">
        <v>6241</v>
      </c>
      <c r="I1397" s="29">
        <v>236</v>
      </c>
      <c r="J1397" s="29">
        <v>220</v>
      </c>
      <c r="K1397" s="36">
        <v>456</v>
      </c>
      <c r="L1397" s="31">
        <v>7.3065213908027555</v>
      </c>
    </row>
    <row r="1398" spans="1:12" ht="15" customHeight="1" outlineLevel="1" x14ac:dyDescent="0.2">
      <c r="A1398" s="17" t="s">
        <v>2456</v>
      </c>
      <c r="B1398" s="23" t="s">
        <v>1713</v>
      </c>
      <c r="C1398" s="19">
        <v>1920</v>
      </c>
      <c r="D1398" s="19">
        <v>581</v>
      </c>
      <c r="E1398" s="19">
        <v>547</v>
      </c>
      <c r="F1398" s="20">
        <v>1128</v>
      </c>
      <c r="G1398" s="21">
        <v>58.75</v>
      </c>
      <c r="H1398" s="35">
        <v>595</v>
      </c>
      <c r="I1398" s="19">
        <v>0</v>
      </c>
      <c r="J1398" s="19">
        <v>0</v>
      </c>
      <c r="K1398" s="22">
        <v>0</v>
      </c>
      <c r="L1398" s="21">
        <v>0</v>
      </c>
    </row>
    <row r="1399" spans="1:12" ht="15" customHeight="1" outlineLevel="1" x14ac:dyDescent="0.2">
      <c r="A1399" s="17" t="s">
        <v>2457</v>
      </c>
      <c r="B1399" s="23" t="s">
        <v>2458</v>
      </c>
      <c r="C1399" s="19">
        <v>1883</v>
      </c>
      <c r="D1399" s="19">
        <v>607</v>
      </c>
      <c r="E1399" s="19">
        <v>591</v>
      </c>
      <c r="F1399" s="20">
        <v>1198</v>
      </c>
      <c r="G1399" s="21">
        <v>63.621879978757299</v>
      </c>
      <c r="H1399" s="35">
        <v>827</v>
      </c>
      <c r="I1399" s="19">
        <v>19</v>
      </c>
      <c r="J1399" s="19">
        <v>9</v>
      </c>
      <c r="K1399" s="22">
        <v>28</v>
      </c>
      <c r="L1399" s="21">
        <v>3.3857315598548974</v>
      </c>
    </row>
    <row r="1400" spans="1:12" ht="15" customHeight="1" outlineLevel="1" x14ac:dyDescent="0.2">
      <c r="A1400" s="17" t="s">
        <v>2459</v>
      </c>
      <c r="B1400" s="23" t="s">
        <v>326</v>
      </c>
      <c r="C1400" s="35">
        <v>993</v>
      </c>
      <c r="D1400" s="19">
        <v>303</v>
      </c>
      <c r="E1400" s="19">
        <v>279</v>
      </c>
      <c r="F1400" s="20">
        <v>582</v>
      </c>
      <c r="G1400" s="21">
        <v>58.610271903323266</v>
      </c>
      <c r="H1400" s="35">
        <v>306</v>
      </c>
      <c r="I1400" s="19">
        <v>0</v>
      </c>
      <c r="J1400" s="19">
        <v>1</v>
      </c>
      <c r="K1400" s="22">
        <v>1</v>
      </c>
      <c r="L1400" s="21">
        <v>0.32679738562091504</v>
      </c>
    </row>
    <row r="1401" spans="1:12" ht="15" customHeight="1" outlineLevel="1" x14ac:dyDescent="0.2">
      <c r="A1401" s="17" t="s">
        <v>2460</v>
      </c>
      <c r="B1401" s="23" t="s">
        <v>2461</v>
      </c>
      <c r="C1401" s="19">
        <v>1780</v>
      </c>
      <c r="D1401" s="19">
        <v>692</v>
      </c>
      <c r="E1401" s="19">
        <v>655</v>
      </c>
      <c r="F1401" s="20">
        <v>1347</v>
      </c>
      <c r="G1401" s="21">
        <v>75.674157303370777</v>
      </c>
      <c r="H1401" s="35">
        <v>443</v>
      </c>
      <c r="I1401" s="19">
        <v>1</v>
      </c>
      <c r="J1401" s="19">
        <v>0</v>
      </c>
      <c r="K1401" s="22">
        <v>1</v>
      </c>
      <c r="L1401" s="21">
        <v>0.22573363431151239</v>
      </c>
    </row>
    <row r="1402" spans="1:12" ht="15" customHeight="1" outlineLevel="1" x14ac:dyDescent="0.2">
      <c r="A1402" s="17" t="s">
        <v>2462</v>
      </c>
      <c r="B1402" s="23" t="s">
        <v>2463</v>
      </c>
      <c r="C1402" s="19">
        <v>1395</v>
      </c>
      <c r="D1402" s="19">
        <v>509</v>
      </c>
      <c r="E1402" s="19">
        <v>469</v>
      </c>
      <c r="F1402" s="20">
        <v>978</v>
      </c>
      <c r="G1402" s="21">
        <v>70.107526881720432</v>
      </c>
      <c r="H1402" s="35">
        <v>552</v>
      </c>
      <c r="I1402" s="19">
        <v>10</v>
      </c>
      <c r="J1402" s="19">
        <v>10</v>
      </c>
      <c r="K1402" s="22">
        <v>20</v>
      </c>
      <c r="L1402" s="21">
        <v>3.6231884057971016</v>
      </c>
    </row>
    <row r="1403" spans="1:12" ht="15" customHeight="1" outlineLevel="1" x14ac:dyDescent="0.2">
      <c r="A1403" s="17" t="s">
        <v>2464</v>
      </c>
      <c r="B1403" s="23" t="s">
        <v>2465</v>
      </c>
      <c r="C1403" s="35">
        <v>836</v>
      </c>
      <c r="D1403" s="19">
        <v>269</v>
      </c>
      <c r="E1403" s="19">
        <v>264</v>
      </c>
      <c r="F1403" s="20">
        <v>533</v>
      </c>
      <c r="G1403" s="21">
        <v>63.755980861244019</v>
      </c>
      <c r="H1403" s="35">
        <v>313</v>
      </c>
      <c r="I1403" s="19">
        <v>3</v>
      </c>
      <c r="J1403" s="19">
        <v>1</v>
      </c>
      <c r="K1403" s="22">
        <v>4</v>
      </c>
      <c r="L1403" s="21">
        <v>1.2779552715654952</v>
      </c>
    </row>
    <row r="1404" spans="1:12" ht="15" customHeight="1" outlineLevel="1" x14ac:dyDescent="0.2">
      <c r="A1404" s="17" t="s">
        <v>2466</v>
      </c>
      <c r="B1404" s="23" t="s">
        <v>2467</v>
      </c>
      <c r="C1404" s="19">
        <v>2029</v>
      </c>
      <c r="D1404" s="19">
        <v>696</v>
      </c>
      <c r="E1404" s="19">
        <v>698</v>
      </c>
      <c r="F1404" s="20">
        <v>1394</v>
      </c>
      <c r="G1404" s="21">
        <v>68.70379497289305</v>
      </c>
      <c r="H1404" s="35">
        <v>535</v>
      </c>
      <c r="I1404" s="19">
        <v>12</v>
      </c>
      <c r="J1404" s="19">
        <v>14</v>
      </c>
      <c r="K1404" s="22">
        <v>26</v>
      </c>
      <c r="L1404" s="21">
        <v>4.8598130841121492</v>
      </c>
    </row>
    <row r="1405" spans="1:12" ht="15" customHeight="1" outlineLevel="1" x14ac:dyDescent="0.2">
      <c r="A1405" s="17" t="s">
        <v>2468</v>
      </c>
      <c r="B1405" s="23" t="s">
        <v>2469</v>
      </c>
      <c r="C1405" s="35">
        <v>899</v>
      </c>
      <c r="D1405" s="19">
        <v>277</v>
      </c>
      <c r="E1405" s="19">
        <v>239</v>
      </c>
      <c r="F1405" s="20">
        <v>516</v>
      </c>
      <c r="G1405" s="21">
        <v>57.397107897664071</v>
      </c>
      <c r="H1405" s="35">
        <v>394</v>
      </c>
      <c r="I1405" s="19">
        <v>2</v>
      </c>
      <c r="J1405" s="19">
        <v>3</v>
      </c>
      <c r="K1405" s="22">
        <v>5</v>
      </c>
      <c r="L1405" s="21">
        <v>1.2690355329949239</v>
      </c>
    </row>
    <row r="1406" spans="1:12" ht="15" customHeight="1" outlineLevel="1" x14ac:dyDescent="0.2">
      <c r="A1406" s="17" t="s">
        <v>2470</v>
      </c>
      <c r="B1406" s="23" t="s">
        <v>2471</v>
      </c>
      <c r="C1406" s="19">
        <v>1830</v>
      </c>
      <c r="D1406" s="19">
        <v>581</v>
      </c>
      <c r="E1406" s="19">
        <v>516</v>
      </c>
      <c r="F1406" s="20">
        <v>1097</v>
      </c>
      <c r="G1406" s="21">
        <v>59.94535519125683</v>
      </c>
      <c r="H1406" s="35">
        <v>733</v>
      </c>
      <c r="I1406" s="19">
        <v>0</v>
      </c>
      <c r="J1406" s="19">
        <v>0</v>
      </c>
      <c r="K1406" s="22">
        <v>0</v>
      </c>
      <c r="L1406" s="21">
        <v>0</v>
      </c>
    </row>
    <row r="1407" spans="1:12" ht="15" customHeight="1" outlineLevel="1" x14ac:dyDescent="0.2">
      <c r="A1407" s="17" t="s">
        <v>2472</v>
      </c>
      <c r="B1407" s="23" t="s">
        <v>2473</v>
      </c>
      <c r="C1407" s="19">
        <v>1033</v>
      </c>
      <c r="D1407" s="19">
        <v>335</v>
      </c>
      <c r="E1407" s="19">
        <v>293</v>
      </c>
      <c r="F1407" s="20">
        <v>628</v>
      </c>
      <c r="G1407" s="21">
        <v>60.793804453049368</v>
      </c>
      <c r="H1407" s="19">
        <v>400</v>
      </c>
      <c r="I1407" s="19">
        <v>7</v>
      </c>
      <c r="J1407" s="19">
        <v>6</v>
      </c>
      <c r="K1407" s="22">
        <v>13</v>
      </c>
      <c r="L1407" s="21">
        <v>3.25</v>
      </c>
    </row>
    <row r="1408" spans="1:12" ht="15" customHeight="1" outlineLevel="1" x14ac:dyDescent="0.2">
      <c r="A1408" s="17" t="s">
        <v>2474</v>
      </c>
      <c r="B1408" s="23" t="s">
        <v>2475</v>
      </c>
      <c r="C1408" s="19">
        <v>2160</v>
      </c>
      <c r="D1408" s="19">
        <v>595</v>
      </c>
      <c r="E1408" s="19">
        <v>562</v>
      </c>
      <c r="F1408" s="20">
        <v>1157</v>
      </c>
      <c r="G1408" s="21">
        <v>53.56481481481481</v>
      </c>
      <c r="H1408" s="19">
        <v>1143</v>
      </c>
      <c r="I1408" s="19">
        <v>182</v>
      </c>
      <c r="J1408" s="19">
        <v>176</v>
      </c>
      <c r="K1408" s="22">
        <v>358</v>
      </c>
      <c r="L1408" s="21">
        <v>31.321084864391953</v>
      </c>
    </row>
    <row r="1409" spans="1:12" ht="15" customHeight="1" outlineLevel="1" x14ac:dyDescent="0.2">
      <c r="A1409" s="27" t="s">
        <v>2476</v>
      </c>
      <c r="B1409" s="28" t="s">
        <v>2477</v>
      </c>
      <c r="C1409" s="29">
        <v>7224</v>
      </c>
      <c r="D1409" s="38">
        <v>1662</v>
      </c>
      <c r="E1409" s="38">
        <v>1590</v>
      </c>
      <c r="F1409" s="38">
        <v>3252</v>
      </c>
      <c r="G1409" s="31">
        <v>45.016611295681066</v>
      </c>
      <c r="H1409" s="29">
        <v>3210</v>
      </c>
      <c r="I1409" s="38">
        <v>180</v>
      </c>
      <c r="J1409" s="38">
        <v>167</v>
      </c>
      <c r="K1409" s="39">
        <v>347</v>
      </c>
      <c r="L1409" s="31">
        <v>10.809968847352025</v>
      </c>
    </row>
    <row r="1410" spans="1:12" ht="15" customHeight="1" outlineLevel="1" x14ac:dyDescent="0.2">
      <c r="A1410" s="17" t="s">
        <v>2478</v>
      </c>
      <c r="B1410" s="23" t="s">
        <v>2479</v>
      </c>
      <c r="C1410" s="19">
        <v>1007</v>
      </c>
      <c r="D1410" s="35">
        <v>223</v>
      </c>
      <c r="E1410" s="35">
        <v>220</v>
      </c>
      <c r="F1410" s="40">
        <v>443</v>
      </c>
      <c r="G1410" s="21">
        <v>43.992055610724925</v>
      </c>
      <c r="H1410" s="35">
        <v>453</v>
      </c>
      <c r="I1410" s="35">
        <v>18</v>
      </c>
      <c r="J1410" s="35">
        <v>19</v>
      </c>
      <c r="K1410" s="41">
        <v>37</v>
      </c>
      <c r="L1410" s="21">
        <v>8.1677704194260485</v>
      </c>
    </row>
    <row r="1411" spans="1:12" ht="15" customHeight="1" outlineLevel="1" x14ac:dyDescent="0.2">
      <c r="A1411" s="17" t="s">
        <v>2480</v>
      </c>
      <c r="B1411" s="23" t="s">
        <v>2481</v>
      </c>
      <c r="C1411" s="19">
        <v>1774</v>
      </c>
      <c r="D1411" s="35">
        <v>452</v>
      </c>
      <c r="E1411" s="35">
        <v>466</v>
      </c>
      <c r="F1411" s="40">
        <v>918</v>
      </c>
      <c r="G1411" s="21">
        <v>51.747463359639234</v>
      </c>
      <c r="H1411" s="19">
        <v>809</v>
      </c>
      <c r="I1411" s="35">
        <v>68</v>
      </c>
      <c r="J1411" s="35">
        <v>42</v>
      </c>
      <c r="K1411" s="41">
        <v>110</v>
      </c>
      <c r="L1411" s="21">
        <v>13.597033374536466</v>
      </c>
    </row>
    <row r="1412" spans="1:12" ht="15" customHeight="1" outlineLevel="1" x14ac:dyDescent="0.2">
      <c r="A1412" s="17" t="s">
        <v>2482</v>
      </c>
      <c r="B1412" s="23" t="s">
        <v>2483</v>
      </c>
      <c r="C1412" s="19">
        <v>2666</v>
      </c>
      <c r="D1412" s="35">
        <v>625</v>
      </c>
      <c r="E1412" s="35">
        <v>560</v>
      </c>
      <c r="F1412" s="40">
        <v>1185</v>
      </c>
      <c r="G1412" s="21">
        <v>44.448612153038255</v>
      </c>
      <c r="H1412" s="19">
        <v>1106</v>
      </c>
      <c r="I1412" s="35">
        <v>34</v>
      </c>
      <c r="J1412" s="35">
        <v>59</v>
      </c>
      <c r="K1412" s="41">
        <v>93</v>
      </c>
      <c r="L1412" s="21">
        <v>8.4086799276672686</v>
      </c>
    </row>
    <row r="1413" spans="1:12" ht="15" customHeight="1" outlineLevel="1" x14ac:dyDescent="0.2">
      <c r="A1413" s="17" t="s">
        <v>2484</v>
      </c>
      <c r="B1413" s="23" t="s">
        <v>226</v>
      </c>
      <c r="C1413" s="19">
        <v>1264</v>
      </c>
      <c r="D1413" s="35">
        <v>293</v>
      </c>
      <c r="E1413" s="35">
        <v>272</v>
      </c>
      <c r="F1413" s="40">
        <v>565</v>
      </c>
      <c r="G1413" s="21">
        <v>44.699367088607595</v>
      </c>
      <c r="H1413" s="35">
        <v>588</v>
      </c>
      <c r="I1413" s="35">
        <v>34</v>
      </c>
      <c r="J1413" s="35">
        <v>25</v>
      </c>
      <c r="K1413" s="41">
        <v>59</v>
      </c>
      <c r="L1413" s="21">
        <v>10.034013605442176</v>
      </c>
    </row>
    <row r="1414" spans="1:12" ht="15" customHeight="1" outlineLevel="1" x14ac:dyDescent="0.2">
      <c r="A1414" s="17" t="s">
        <v>2485</v>
      </c>
      <c r="B1414" s="23" t="s">
        <v>2486</v>
      </c>
      <c r="C1414" s="35">
        <v>513</v>
      </c>
      <c r="D1414" s="35">
        <v>69</v>
      </c>
      <c r="E1414" s="35">
        <v>72</v>
      </c>
      <c r="F1414" s="40">
        <v>141</v>
      </c>
      <c r="G1414" s="21">
        <v>27.485380116959064</v>
      </c>
      <c r="H1414" s="19">
        <v>254</v>
      </c>
      <c r="I1414" s="35">
        <v>26</v>
      </c>
      <c r="J1414" s="35">
        <v>22</v>
      </c>
      <c r="K1414" s="41">
        <v>48</v>
      </c>
      <c r="L1414" s="21">
        <v>18.897637795275589</v>
      </c>
    </row>
    <row r="1415" spans="1:12" ht="15" customHeight="1" outlineLevel="1" x14ac:dyDescent="0.2">
      <c r="A1415" s="27" t="s">
        <v>2487</v>
      </c>
      <c r="B1415" s="28" t="s">
        <v>2488</v>
      </c>
      <c r="C1415" s="29">
        <v>40169</v>
      </c>
      <c r="D1415" s="38">
        <v>10934</v>
      </c>
      <c r="E1415" s="38">
        <v>10467</v>
      </c>
      <c r="F1415" s="38">
        <v>21401</v>
      </c>
      <c r="G1415" s="31">
        <v>53.277402972441436</v>
      </c>
      <c r="H1415" s="29">
        <v>16884</v>
      </c>
      <c r="I1415" s="38">
        <v>1853</v>
      </c>
      <c r="J1415" s="38">
        <v>1727</v>
      </c>
      <c r="K1415" s="39">
        <v>3580</v>
      </c>
      <c r="L1415" s="31">
        <v>21.203506278133144</v>
      </c>
    </row>
    <row r="1416" spans="1:12" ht="15" customHeight="1" collapsed="1" x14ac:dyDescent="0.2">
      <c r="A1416" s="14" t="s">
        <v>2489</v>
      </c>
      <c r="B1416" s="8" t="s">
        <v>2490</v>
      </c>
      <c r="C1416" s="9">
        <v>103515</v>
      </c>
      <c r="D1416" s="9">
        <v>32893</v>
      </c>
      <c r="E1416" s="9">
        <v>31599</v>
      </c>
      <c r="F1416" s="9">
        <v>64492</v>
      </c>
      <c r="G1416" s="25">
        <v>62.302081823890255</v>
      </c>
      <c r="H1416" s="9">
        <v>36948</v>
      </c>
      <c r="I1416" s="9">
        <v>1406</v>
      </c>
      <c r="J1416" s="9">
        <v>1277</v>
      </c>
      <c r="K1416" s="16">
        <v>2683</v>
      </c>
      <c r="L1416" s="25">
        <v>7.2615567825051421</v>
      </c>
    </row>
    <row r="1417" spans="1:12" ht="15" customHeight="1" outlineLevel="1" x14ac:dyDescent="0.2">
      <c r="A1417" s="27" t="s">
        <v>2491</v>
      </c>
      <c r="B1417" s="28" t="s">
        <v>2492</v>
      </c>
      <c r="C1417" s="29">
        <v>28029</v>
      </c>
      <c r="D1417" s="29">
        <v>9294</v>
      </c>
      <c r="E1417" s="29">
        <v>8942</v>
      </c>
      <c r="F1417" s="29">
        <v>18236</v>
      </c>
      <c r="G1417" s="31">
        <v>65.061186628135147</v>
      </c>
      <c r="H1417" s="29">
        <v>9181</v>
      </c>
      <c r="I1417" s="29">
        <v>382</v>
      </c>
      <c r="J1417" s="29">
        <v>285</v>
      </c>
      <c r="K1417" s="36">
        <v>667</v>
      </c>
      <c r="L1417" s="31">
        <v>7.2650038122208906</v>
      </c>
    </row>
    <row r="1418" spans="1:12" ht="15" customHeight="1" outlineLevel="1" x14ac:dyDescent="0.2">
      <c r="A1418" s="17" t="s">
        <v>2493</v>
      </c>
      <c r="B1418" s="23" t="s">
        <v>2494</v>
      </c>
      <c r="C1418" s="19">
        <v>1774</v>
      </c>
      <c r="D1418" s="19">
        <v>620</v>
      </c>
      <c r="E1418" s="19">
        <v>534</v>
      </c>
      <c r="F1418" s="20">
        <v>1154</v>
      </c>
      <c r="G1418" s="21">
        <v>65.050732807215326</v>
      </c>
      <c r="H1418" s="35">
        <v>615</v>
      </c>
      <c r="I1418" s="19">
        <v>32</v>
      </c>
      <c r="J1418" s="19">
        <v>20</v>
      </c>
      <c r="K1418" s="22">
        <v>52</v>
      </c>
      <c r="L1418" s="21">
        <v>8.4552845528455283</v>
      </c>
    </row>
    <row r="1419" spans="1:12" ht="15" customHeight="1" outlineLevel="1" x14ac:dyDescent="0.2">
      <c r="A1419" s="17" t="s">
        <v>2495</v>
      </c>
      <c r="B1419" s="23" t="s">
        <v>1611</v>
      </c>
      <c r="C1419" s="19">
        <v>1988</v>
      </c>
      <c r="D1419" s="19">
        <v>719</v>
      </c>
      <c r="E1419" s="19">
        <v>645</v>
      </c>
      <c r="F1419" s="20">
        <v>1364</v>
      </c>
      <c r="G1419" s="21">
        <v>68.611670020120727</v>
      </c>
      <c r="H1419" s="35">
        <v>595</v>
      </c>
      <c r="I1419" s="19">
        <v>15</v>
      </c>
      <c r="J1419" s="19">
        <v>8</v>
      </c>
      <c r="K1419" s="22">
        <v>23</v>
      </c>
      <c r="L1419" s="21">
        <v>3.865546218487395</v>
      </c>
    </row>
    <row r="1420" spans="1:12" ht="15" customHeight="1" outlineLevel="1" x14ac:dyDescent="0.2">
      <c r="A1420" s="17" t="s">
        <v>2496</v>
      </c>
      <c r="B1420" s="23" t="s">
        <v>2497</v>
      </c>
      <c r="C1420" s="19">
        <v>1830</v>
      </c>
      <c r="D1420" s="19">
        <v>567</v>
      </c>
      <c r="E1420" s="19">
        <v>541</v>
      </c>
      <c r="F1420" s="20">
        <v>1108</v>
      </c>
      <c r="G1420" s="21">
        <v>60.546448087431692</v>
      </c>
      <c r="H1420" s="19">
        <v>707</v>
      </c>
      <c r="I1420" s="19">
        <v>77</v>
      </c>
      <c r="J1420" s="19">
        <v>57</v>
      </c>
      <c r="K1420" s="22">
        <v>134</v>
      </c>
      <c r="L1420" s="21">
        <v>18.953323903818951</v>
      </c>
    </row>
    <row r="1421" spans="1:12" ht="15" customHeight="1" outlineLevel="1" x14ac:dyDescent="0.2">
      <c r="A1421" s="17" t="s">
        <v>2498</v>
      </c>
      <c r="B1421" s="23" t="s">
        <v>2499</v>
      </c>
      <c r="C1421" s="19">
        <v>3531</v>
      </c>
      <c r="D1421" s="19">
        <v>1082</v>
      </c>
      <c r="E1421" s="19">
        <v>1084</v>
      </c>
      <c r="F1421" s="20">
        <v>2166</v>
      </c>
      <c r="G1421" s="21">
        <v>61.34239592183517</v>
      </c>
      <c r="H1421" s="19">
        <v>1148</v>
      </c>
      <c r="I1421" s="19">
        <v>30</v>
      </c>
      <c r="J1421" s="19">
        <v>27</v>
      </c>
      <c r="K1421" s="22">
        <v>57</v>
      </c>
      <c r="L1421" s="21">
        <v>4.965156794425087</v>
      </c>
    </row>
    <row r="1422" spans="1:12" ht="15" customHeight="1" outlineLevel="1" x14ac:dyDescent="0.2">
      <c r="A1422" s="17" t="s">
        <v>2500</v>
      </c>
      <c r="B1422" s="23" t="s">
        <v>2501</v>
      </c>
      <c r="C1422" s="19">
        <v>1142</v>
      </c>
      <c r="D1422" s="19">
        <v>368</v>
      </c>
      <c r="E1422" s="19">
        <v>394</v>
      </c>
      <c r="F1422" s="20">
        <v>762</v>
      </c>
      <c r="G1422" s="21">
        <v>66.725043782837119</v>
      </c>
      <c r="H1422" s="35">
        <v>372</v>
      </c>
      <c r="I1422" s="19">
        <v>2</v>
      </c>
      <c r="J1422" s="19">
        <v>1</v>
      </c>
      <c r="K1422" s="22">
        <v>3</v>
      </c>
      <c r="L1422" s="21">
        <v>0.80645161290322576</v>
      </c>
    </row>
    <row r="1423" spans="1:12" ht="15" customHeight="1" outlineLevel="1" x14ac:dyDescent="0.2">
      <c r="A1423" s="17" t="s">
        <v>2502</v>
      </c>
      <c r="B1423" s="23" t="s">
        <v>2503</v>
      </c>
      <c r="C1423" s="19">
        <v>1126</v>
      </c>
      <c r="D1423" s="19">
        <v>438</v>
      </c>
      <c r="E1423" s="19">
        <v>395</v>
      </c>
      <c r="F1423" s="20">
        <v>833</v>
      </c>
      <c r="G1423" s="21">
        <v>73.978685612788624</v>
      </c>
      <c r="H1423" s="35">
        <v>382</v>
      </c>
      <c r="I1423" s="19">
        <v>21</v>
      </c>
      <c r="J1423" s="19">
        <v>14</v>
      </c>
      <c r="K1423" s="22">
        <v>35</v>
      </c>
      <c r="L1423" s="21">
        <v>9.1623036649214651</v>
      </c>
    </row>
    <row r="1424" spans="1:12" ht="15" customHeight="1" outlineLevel="1" x14ac:dyDescent="0.2">
      <c r="A1424" s="17" t="s">
        <v>2504</v>
      </c>
      <c r="B1424" s="23" t="s">
        <v>2505</v>
      </c>
      <c r="C1424" s="19">
        <v>1870</v>
      </c>
      <c r="D1424" s="19">
        <v>629</v>
      </c>
      <c r="E1424" s="19">
        <v>597</v>
      </c>
      <c r="F1424" s="20">
        <v>1226</v>
      </c>
      <c r="G1424" s="21">
        <v>65.561497326203209</v>
      </c>
      <c r="H1424" s="35">
        <v>471</v>
      </c>
      <c r="I1424" s="19">
        <v>7</v>
      </c>
      <c r="J1424" s="19">
        <v>1</v>
      </c>
      <c r="K1424" s="22">
        <v>8</v>
      </c>
      <c r="L1424" s="21">
        <v>1.6985138004246285</v>
      </c>
    </row>
    <row r="1425" spans="1:12" ht="15" customHeight="1" outlineLevel="1" x14ac:dyDescent="0.2">
      <c r="A1425" s="17" t="s">
        <v>2506</v>
      </c>
      <c r="B1425" s="23" t="s">
        <v>2507</v>
      </c>
      <c r="C1425" s="19">
        <v>1700</v>
      </c>
      <c r="D1425" s="19">
        <v>577</v>
      </c>
      <c r="E1425" s="19">
        <v>591</v>
      </c>
      <c r="F1425" s="20">
        <v>1168</v>
      </c>
      <c r="G1425" s="21">
        <v>68.705882352941174</v>
      </c>
      <c r="H1425" s="35">
        <v>500</v>
      </c>
      <c r="I1425" s="19">
        <v>12</v>
      </c>
      <c r="J1425" s="19">
        <v>14</v>
      </c>
      <c r="K1425" s="22">
        <v>26</v>
      </c>
      <c r="L1425" s="21">
        <v>5.2</v>
      </c>
    </row>
    <row r="1426" spans="1:12" ht="15" customHeight="1" outlineLevel="1" x14ac:dyDescent="0.2">
      <c r="A1426" s="17" t="s">
        <v>2508</v>
      </c>
      <c r="B1426" s="23" t="s">
        <v>2509</v>
      </c>
      <c r="C1426" s="19">
        <v>2244</v>
      </c>
      <c r="D1426" s="19">
        <v>672</v>
      </c>
      <c r="E1426" s="19">
        <v>601</v>
      </c>
      <c r="F1426" s="20">
        <v>1273</v>
      </c>
      <c r="G1426" s="21">
        <v>56.729055258467021</v>
      </c>
      <c r="H1426" s="35">
        <v>852</v>
      </c>
      <c r="I1426" s="19">
        <v>47</v>
      </c>
      <c r="J1426" s="19">
        <v>27</v>
      </c>
      <c r="K1426" s="22">
        <v>74</v>
      </c>
      <c r="L1426" s="21">
        <v>8.6854460093896719</v>
      </c>
    </row>
    <row r="1427" spans="1:12" ht="15" customHeight="1" outlineLevel="1" x14ac:dyDescent="0.2">
      <c r="A1427" s="17" t="s">
        <v>2510</v>
      </c>
      <c r="B1427" s="23" t="s">
        <v>2511</v>
      </c>
      <c r="C1427" s="19">
        <v>1902</v>
      </c>
      <c r="D1427" s="19">
        <v>611</v>
      </c>
      <c r="E1427" s="19">
        <v>586</v>
      </c>
      <c r="F1427" s="20">
        <v>1197</v>
      </c>
      <c r="G1427" s="21">
        <v>62.93375394321766</v>
      </c>
      <c r="H1427" s="35">
        <v>666</v>
      </c>
      <c r="I1427" s="19">
        <v>36</v>
      </c>
      <c r="J1427" s="19">
        <v>19</v>
      </c>
      <c r="K1427" s="22">
        <v>55</v>
      </c>
      <c r="L1427" s="21">
        <v>8.2582582582582589</v>
      </c>
    </row>
    <row r="1428" spans="1:12" ht="15" customHeight="1" outlineLevel="1" x14ac:dyDescent="0.2">
      <c r="A1428" s="17" t="s">
        <v>2512</v>
      </c>
      <c r="B1428" s="23" t="s">
        <v>2513</v>
      </c>
      <c r="C1428" s="19">
        <v>1072</v>
      </c>
      <c r="D1428" s="19">
        <v>390</v>
      </c>
      <c r="E1428" s="19">
        <v>402</v>
      </c>
      <c r="F1428" s="20">
        <v>792</v>
      </c>
      <c r="G1428" s="21">
        <v>73.880597014925371</v>
      </c>
      <c r="H1428" s="35">
        <v>315</v>
      </c>
      <c r="I1428" s="19">
        <v>18</v>
      </c>
      <c r="J1428" s="19">
        <v>14</v>
      </c>
      <c r="K1428" s="22">
        <v>32</v>
      </c>
      <c r="L1428" s="21">
        <v>10.158730158730158</v>
      </c>
    </row>
    <row r="1429" spans="1:12" ht="15" customHeight="1" outlineLevel="1" x14ac:dyDescent="0.2">
      <c r="A1429" s="17" t="s">
        <v>2514</v>
      </c>
      <c r="B1429" s="23" t="s">
        <v>2515</v>
      </c>
      <c r="C1429" s="19">
        <v>1790</v>
      </c>
      <c r="D1429" s="19">
        <v>484</v>
      </c>
      <c r="E1429" s="19">
        <v>483</v>
      </c>
      <c r="F1429" s="20">
        <v>967</v>
      </c>
      <c r="G1429" s="21">
        <v>54.022346368715077</v>
      </c>
      <c r="H1429" s="35">
        <v>849</v>
      </c>
      <c r="I1429" s="19">
        <v>32</v>
      </c>
      <c r="J1429" s="19">
        <v>41</v>
      </c>
      <c r="K1429" s="22">
        <v>73</v>
      </c>
      <c r="L1429" s="21">
        <v>8.598351001177857</v>
      </c>
    </row>
    <row r="1430" spans="1:12" ht="15" customHeight="1" outlineLevel="1" x14ac:dyDescent="0.2">
      <c r="A1430" s="17" t="s">
        <v>2516</v>
      </c>
      <c r="B1430" s="23" t="s">
        <v>1485</v>
      </c>
      <c r="C1430" s="19">
        <v>1026</v>
      </c>
      <c r="D1430" s="19">
        <v>357</v>
      </c>
      <c r="E1430" s="19">
        <v>391</v>
      </c>
      <c r="F1430" s="20">
        <v>748</v>
      </c>
      <c r="G1430" s="21">
        <v>72.904483430799218</v>
      </c>
      <c r="H1430" s="35">
        <v>281</v>
      </c>
      <c r="I1430" s="19">
        <v>12</v>
      </c>
      <c r="J1430" s="19">
        <v>8</v>
      </c>
      <c r="K1430" s="22">
        <v>20</v>
      </c>
      <c r="L1430" s="21">
        <v>7.1174377224199299</v>
      </c>
    </row>
    <row r="1431" spans="1:12" ht="15" customHeight="1" outlineLevel="1" x14ac:dyDescent="0.2">
      <c r="A1431" s="17" t="s">
        <v>2517</v>
      </c>
      <c r="B1431" s="23" t="s">
        <v>2518</v>
      </c>
      <c r="C1431" s="19">
        <v>1427</v>
      </c>
      <c r="D1431" s="19">
        <v>478</v>
      </c>
      <c r="E1431" s="19">
        <v>478</v>
      </c>
      <c r="F1431" s="20">
        <v>956</v>
      </c>
      <c r="G1431" s="21">
        <v>66.993693062368607</v>
      </c>
      <c r="H1431" s="35">
        <v>281</v>
      </c>
      <c r="I1431" s="19">
        <v>5</v>
      </c>
      <c r="J1431" s="19">
        <v>2</v>
      </c>
      <c r="K1431" s="22">
        <v>7</v>
      </c>
      <c r="L1431" s="21">
        <v>2.4911032028469751</v>
      </c>
    </row>
    <row r="1432" spans="1:12" ht="15" customHeight="1" outlineLevel="1" x14ac:dyDescent="0.2">
      <c r="A1432" s="17" t="s">
        <v>2519</v>
      </c>
      <c r="B1432" s="23" t="s">
        <v>2520</v>
      </c>
      <c r="C1432" s="35">
        <v>495</v>
      </c>
      <c r="D1432" s="19">
        <v>188</v>
      </c>
      <c r="E1432" s="19">
        <v>199</v>
      </c>
      <c r="F1432" s="20">
        <v>387</v>
      </c>
      <c r="G1432" s="21">
        <v>78.181818181818187</v>
      </c>
      <c r="H1432" s="35">
        <v>145</v>
      </c>
      <c r="I1432" s="19">
        <v>6</v>
      </c>
      <c r="J1432" s="19">
        <v>3</v>
      </c>
      <c r="K1432" s="22">
        <v>9</v>
      </c>
      <c r="L1432" s="21">
        <v>6.2068965517241379</v>
      </c>
    </row>
    <row r="1433" spans="1:12" ht="15" customHeight="1" outlineLevel="1" x14ac:dyDescent="0.2">
      <c r="A1433" s="17" t="s">
        <v>2521</v>
      </c>
      <c r="B1433" s="23" t="s">
        <v>2522</v>
      </c>
      <c r="C1433" s="19">
        <v>1199</v>
      </c>
      <c r="D1433" s="19">
        <v>404</v>
      </c>
      <c r="E1433" s="19">
        <v>374</v>
      </c>
      <c r="F1433" s="20">
        <v>778</v>
      </c>
      <c r="G1433" s="21">
        <v>64.887406171809829</v>
      </c>
      <c r="H1433" s="35">
        <v>408</v>
      </c>
      <c r="I1433" s="19">
        <v>2</v>
      </c>
      <c r="J1433" s="19">
        <v>5</v>
      </c>
      <c r="K1433" s="22">
        <v>7</v>
      </c>
      <c r="L1433" s="21">
        <v>1.715686274509804</v>
      </c>
    </row>
    <row r="1434" spans="1:12" ht="15" customHeight="1" outlineLevel="1" x14ac:dyDescent="0.2">
      <c r="A1434" s="17" t="s">
        <v>2523</v>
      </c>
      <c r="B1434" s="23" t="s">
        <v>2524</v>
      </c>
      <c r="C1434" s="35">
        <v>850</v>
      </c>
      <c r="D1434" s="19">
        <v>254</v>
      </c>
      <c r="E1434" s="19">
        <v>265</v>
      </c>
      <c r="F1434" s="20">
        <v>519</v>
      </c>
      <c r="G1434" s="21">
        <v>61.058823529411768</v>
      </c>
      <c r="H1434" s="35">
        <v>319</v>
      </c>
      <c r="I1434" s="19">
        <v>17</v>
      </c>
      <c r="J1434" s="19">
        <v>16</v>
      </c>
      <c r="K1434" s="22">
        <v>33</v>
      </c>
      <c r="L1434" s="21">
        <v>10.344827586206897</v>
      </c>
    </row>
    <row r="1435" spans="1:12" ht="15" customHeight="1" outlineLevel="1" x14ac:dyDescent="0.2">
      <c r="A1435" s="17" t="s">
        <v>2525</v>
      </c>
      <c r="B1435" s="23" t="s">
        <v>2526</v>
      </c>
      <c r="C1435" s="19">
        <v>1063</v>
      </c>
      <c r="D1435" s="19">
        <v>456</v>
      </c>
      <c r="E1435" s="19">
        <v>382</v>
      </c>
      <c r="F1435" s="20">
        <v>838</v>
      </c>
      <c r="G1435" s="21">
        <v>78.833490122295387</v>
      </c>
      <c r="H1435" s="19">
        <v>275</v>
      </c>
      <c r="I1435" s="19">
        <v>11</v>
      </c>
      <c r="J1435" s="19">
        <v>8</v>
      </c>
      <c r="K1435" s="22">
        <v>19</v>
      </c>
      <c r="L1435" s="21">
        <v>6.9090909090909092</v>
      </c>
    </row>
    <row r="1436" spans="1:12" ht="15" customHeight="1" outlineLevel="1" x14ac:dyDescent="0.2">
      <c r="A1436" s="27" t="s">
        <v>2527</v>
      </c>
      <c r="B1436" s="28" t="s">
        <v>2528</v>
      </c>
      <c r="C1436" s="29">
        <v>23727</v>
      </c>
      <c r="D1436" s="29">
        <v>7122</v>
      </c>
      <c r="E1436" s="29">
        <v>6727</v>
      </c>
      <c r="F1436" s="29">
        <v>13849</v>
      </c>
      <c r="G1436" s="31">
        <v>58.368103847936951</v>
      </c>
      <c r="H1436" s="29">
        <v>8665</v>
      </c>
      <c r="I1436" s="29">
        <v>359</v>
      </c>
      <c r="J1436" s="29">
        <v>341</v>
      </c>
      <c r="K1436" s="36">
        <v>700</v>
      </c>
      <c r="L1436" s="31">
        <v>8.0784766301211768</v>
      </c>
    </row>
    <row r="1437" spans="1:12" ht="15" customHeight="1" outlineLevel="1" x14ac:dyDescent="0.2">
      <c r="A1437" s="17" t="s">
        <v>2529</v>
      </c>
      <c r="B1437" s="23" t="s">
        <v>1394</v>
      </c>
      <c r="C1437" s="19">
        <v>2030</v>
      </c>
      <c r="D1437" s="19">
        <v>577</v>
      </c>
      <c r="E1437" s="19">
        <v>518</v>
      </c>
      <c r="F1437" s="20">
        <v>1095</v>
      </c>
      <c r="G1437" s="21">
        <v>53.940886699507388</v>
      </c>
      <c r="H1437" s="19">
        <v>705</v>
      </c>
      <c r="I1437" s="19">
        <v>25</v>
      </c>
      <c r="J1437" s="19">
        <v>24</v>
      </c>
      <c r="K1437" s="22">
        <v>49</v>
      </c>
      <c r="L1437" s="21">
        <v>6.9503546099290787</v>
      </c>
    </row>
    <row r="1438" spans="1:12" ht="15" customHeight="1" outlineLevel="1" x14ac:dyDescent="0.2">
      <c r="A1438" s="17" t="s">
        <v>2530</v>
      </c>
      <c r="B1438" s="23" t="s">
        <v>2531</v>
      </c>
      <c r="C1438" s="19">
        <v>4325</v>
      </c>
      <c r="D1438" s="19">
        <v>1196</v>
      </c>
      <c r="E1438" s="19">
        <v>1193</v>
      </c>
      <c r="F1438" s="20">
        <v>2389</v>
      </c>
      <c r="G1438" s="21">
        <v>55.236994219653177</v>
      </c>
      <c r="H1438" s="19">
        <v>1640</v>
      </c>
      <c r="I1438" s="19">
        <v>67</v>
      </c>
      <c r="J1438" s="19">
        <v>72</v>
      </c>
      <c r="K1438" s="22">
        <v>139</v>
      </c>
      <c r="L1438" s="21">
        <v>8.4756097560975618</v>
      </c>
    </row>
    <row r="1439" spans="1:12" ht="15" customHeight="1" outlineLevel="1" x14ac:dyDescent="0.2">
      <c r="A1439" s="17" t="s">
        <v>2532</v>
      </c>
      <c r="B1439" s="23" t="s">
        <v>2533</v>
      </c>
      <c r="C1439" s="35">
        <v>985</v>
      </c>
      <c r="D1439" s="19">
        <v>471</v>
      </c>
      <c r="E1439" s="19">
        <v>493</v>
      </c>
      <c r="F1439" s="20">
        <v>964</v>
      </c>
      <c r="G1439" s="21">
        <v>97.868020304568532</v>
      </c>
      <c r="H1439" s="19">
        <v>-51</v>
      </c>
      <c r="I1439" s="19">
        <v>17</v>
      </c>
      <c r="J1439" s="19">
        <v>11</v>
      </c>
      <c r="K1439" s="22">
        <v>28</v>
      </c>
      <c r="L1439" s="21">
        <v>-54.901960784313729</v>
      </c>
    </row>
    <row r="1440" spans="1:12" ht="15" customHeight="1" outlineLevel="1" x14ac:dyDescent="0.2">
      <c r="A1440" s="17" t="s">
        <v>2534</v>
      </c>
      <c r="B1440" s="23" t="s">
        <v>2535</v>
      </c>
      <c r="C1440" s="19">
        <v>4072</v>
      </c>
      <c r="D1440" s="19">
        <v>1266</v>
      </c>
      <c r="E1440" s="19">
        <v>1104</v>
      </c>
      <c r="F1440" s="20">
        <v>2370</v>
      </c>
      <c r="G1440" s="21">
        <v>58.20235756385069</v>
      </c>
      <c r="H1440" s="19">
        <v>1671</v>
      </c>
      <c r="I1440" s="19">
        <v>67</v>
      </c>
      <c r="J1440" s="19">
        <v>61</v>
      </c>
      <c r="K1440" s="22">
        <v>128</v>
      </c>
      <c r="L1440" s="21">
        <v>7.6600837821663674</v>
      </c>
    </row>
    <row r="1441" spans="1:12" ht="15" customHeight="1" outlineLevel="1" x14ac:dyDescent="0.2">
      <c r="A1441" s="17" t="s">
        <v>2536</v>
      </c>
      <c r="B1441" s="23" t="s">
        <v>2537</v>
      </c>
      <c r="C1441" s="19">
        <v>2088</v>
      </c>
      <c r="D1441" s="19">
        <v>737</v>
      </c>
      <c r="E1441" s="19">
        <v>694</v>
      </c>
      <c r="F1441" s="20">
        <v>1431</v>
      </c>
      <c r="G1441" s="21">
        <v>68.534482758620683</v>
      </c>
      <c r="H1441" s="35">
        <v>445</v>
      </c>
      <c r="I1441" s="19">
        <v>14</v>
      </c>
      <c r="J1441" s="19">
        <v>4</v>
      </c>
      <c r="K1441" s="22">
        <v>18</v>
      </c>
      <c r="L1441" s="21">
        <v>4.0449438202247192</v>
      </c>
    </row>
    <row r="1442" spans="1:12" ht="15" customHeight="1" outlineLevel="1" x14ac:dyDescent="0.2">
      <c r="A1442" s="17" t="s">
        <v>2538</v>
      </c>
      <c r="B1442" s="23" t="s">
        <v>2539</v>
      </c>
      <c r="C1442" s="35">
        <v>992</v>
      </c>
      <c r="D1442" s="19">
        <v>283</v>
      </c>
      <c r="E1442" s="19">
        <v>258</v>
      </c>
      <c r="F1442" s="20">
        <v>541</v>
      </c>
      <c r="G1442" s="21">
        <v>54.536290322580648</v>
      </c>
      <c r="H1442" s="35">
        <v>385</v>
      </c>
      <c r="I1442" s="19">
        <v>10</v>
      </c>
      <c r="J1442" s="19">
        <v>9</v>
      </c>
      <c r="K1442" s="22">
        <v>19</v>
      </c>
      <c r="L1442" s="21">
        <v>4.9350649350649354</v>
      </c>
    </row>
    <row r="1443" spans="1:12" ht="15" customHeight="1" outlineLevel="1" x14ac:dyDescent="0.2">
      <c r="A1443" s="17" t="s">
        <v>2540</v>
      </c>
      <c r="B1443" s="23" t="s">
        <v>2541</v>
      </c>
      <c r="C1443" s="19">
        <v>1143</v>
      </c>
      <c r="D1443" s="19">
        <v>334</v>
      </c>
      <c r="E1443" s="19">
        <v>319</v>
      </c>
      <c r="F1443" s="20">
        <v>653</v>
      </c>
      <c r="G1443" s="21">
        <v>57.130358705161854</v>
      </c>
      <c r="H1443" s="19">
        <v>422</v>
      </c>
      <c r="I1443" s="19">
        <v>1</v>
      </c>
      <c r="J1443" s="19">
        <v>2</v>
      </c>
      <c r="K1443" s="22">
        <v>3</v>
      </c>
      <c r="L1443" s="21">
        <v>0.7109004739336493</v>
      </c>
    </row>
    <row r="1444" spans="1:12" ht="15" customHeight="1" outlineLevel="1" x14ac:dyDescent="0.2">
      <c r="A1444" s="17" t="s">
        <v>2542</v>
      </c>
      <c r="B1444" s="23" t="s">
        <v>2543</v>
      </c>
      <c r="C1444" s="19">
        <v>3087</v>
      </c>
      <c r="D1444" s="19">
        <v>840</v>
      </c>
      <c r="E1444" s="19">
        <v>763</v>
      </c>
      <c r="F1444" s="20">
        <v>1603</v>
      </c>
      <c r="G1444" s="21">
        <v>51.927437641723351</v>
      </c>
      <c r="H1444" s="19">
        <v>1347</v>
      </c>
      <c r="I1444" s="19">
        <v>18</v>
      </c>
      <c r="J1444" s="19">
        <v>29</v>
      </c>
      <c r="K1444" s="22">
        <v>47</v>
      </c>
      <c r="L1444" s="21">
        <v>3.4892353377876764</v>
      </c>
    </row>
    <row r="1445" spans="1:12" ht="15" customHeight="1" outlineLevel="1" x14ac:dyDescent="0.2">
      <c r="A1445" s="17" t="s">
        <v>2544</v>
      </c>
      <c r="B1445" s="23" t="s">
        <v>2545</v>
      </c>
      <c r="C1445" s="19">
        <v>1756</v>
      </c>
      <c r="D1445" s="19">
        <v>495</v>
      </c>
      <c r="E1445" s="19">
        <v>537</v>
      </c>
      <c r="F1445" s="20">
        <v>1032</v>
      </c>
      <c r="G1445" s="21">
        <v>58.769931662870157</v>
      </c>
      <c r="H1445" s="35">
        <v>631</v>
      </c>
      <c r="I1445" s="19">
        <v>84</v>
      </c>
      <c r="J1445" s="19">
        <v>84</v>
      </c>
      <c r="K1445" s="22">
        <v>168</v>
      </c>
      <c r="L1445" s="21">
        <v>26.62440570522979</v>
      </c>
    </row>
    <row r="1446" spans="1:12" ht="15" customHeight="1" outlineLevel="1" x14ac:dyDescent="0.2">
      <c r="A1446" s="17" t="s">
        <v>2546</v>
      </c>
      <c r="B1446" s="23" t="s">
        <v>442</v>
      </c>
      <c r="C1446" s="35">
        <v>877</v>
      </c>
      <c r="D1446" s="19">
        <v>249</v>
      </c>
      <c r="E1446" s="19">
        <v>237</v>
      </c>
      <c r="F1446" s="20">
        <v>486</v>
      </c>
      <c r="G1446" s="21">
        <v>55.416191562143666</v>
      </c>
      <c r="H1446" s="19">
        <v>283</v>
      </c>
      <c r="I1446" s="19">
        <v>1</v>
      </c>
      <c r="J1446" s="19">
        <v>4</v>
      </c>
      <c r="K1446" s="22">
        <v>5</v>
      </c>
      <c r="L1446" s="21">
        <v>1.7667844522968199</v>
      </c>
    </row>
    <row r="1447" spans="1:12" ht="15" customHeight="1" outlineLevel="1" x14ac:dyDescent="0.2">
      <c r="A1447" s="17" t="s">
        <v>2547</v>
      </c>
      <c r="B1447" s="23" t="s">
        <v>2548</v>
      </c>
      <c r="C1447" s="19">
        <v>2372</v>
      </c>
      <c r="D1447" s="19">
        <v>674</v>
      </c>
      <c r="E1447" s="19">
        <v>611</v>
      </c>
      <c r="F1447" s="20">
        <v>1285</v>
      </c>
      <c r="G1447" s="21">
        <v>54.173693086003368</v>
      </c>
      <c r="H1447" s="19">
        <v>1187</v>
      </c>
      <c r="I1447" s="19">
        <v>55</v>
      </c>
      <c r="J1447" s="19">
        <v>41</v>
      </c>
      <c r="K1447" s="22">
        <v>96</v>
      </c>
      <c r="L1447" s="21">
        <v>8.0876158382476824</v>
      </c>
    </row>
    <row r="1448" spans="1:12" ht="15" customHeight="1" outlineLevel="1" x14ac:dyDescent="0.2">
      <c r="A1448" s="27" t="s">
        <v>2549</v>
      </c>
      <c r="B1448" s="28" t="s">
        <v>2550</v>
      </c>
      <c r="C1448" s="29">
        <v>21299</v>
      </c>
      <c r="D1448" s="29">
        <v>7182</v>
      </c>
      <c r="E1448" s="29">
        <v>7038</v>
      </c>
      <c r="F1448" s="29">
        <v>14220</v>
      </c>
      <c r="G1448" s="31">
        <v>66.763697826189031</v>
      </c>
      <c r="H1448" s="29">
        <v>6723</v>
      </c>
      <c r="I1448" s="29">
        <v>106</v>
      </c>
      <c r="J1448" s="29">
        <v>97</v>
      </c>
      <c r="K1448" s="36">
        <v>203</v>
      </c>
      <c r="L1448" s="31">
        <v>3.0194853488026179</v>
      </c>
    </row>
    <row r="1449" spans="1:12" ht="15" customHeight="1" outlineLevel="1" x14ac:dyDescent="0.2">
      <c r="A1449" s="17" t="s">
        <v>2551</v>
      </c>
      <c r="B1449" s="23" t="s">
        <v>2552</v>
      </c>
      <c r="C1449" s="19">
        <v>1794</v>
      </c>
      <c r="D1449" s="19">
        <v>729</v>
      </c>
      <c r="E1449" s="19">
        <v>609</v>
      </c>
      <c r="F1449" s="20">
        <v>1338</v>
      </c>
      <c r="G1449" s="21">
        <v>74.581939799331096</v>
      </c>
      <c r="H1449" s="35">
        <v>390</v>
      </c>
      <c r="I1449" s="19">
        <v>2</v>
      </c>
      <c r="J1449" s="19">
        <v>0</v>
      </c>
      <c r="K1449" s="22">
        <v>2</v>
      </c>
      <c r="L1449" s="21">
        <v>0.51282051282051277</v>
      </c>
    </row>
    <row r="1450" spans="1:12" ht="15" customHeight="1" outlineLevel="1" x14ac:dyDescent="0.2">
      <c r="A1450" s="17" t="s">
        <v>2553</v>
      </c>
      <c r="B1450" s="23" t="s">
        <v>2554</v>
      </c>
      <c r="C1450" s="35">
        <v>945</v>
      </c>
      <c r="D1450" s="19">
        <v>366</v>
      </c>
      <c r="E1450" s="19">
        <v>356</v>
      </c>
      <c r="F1450" s="20">
        <v>722</v>
      </c>
      <c r="G1450" s="21">
        <v>76.402116402116405</v>
      </c>
      <c r="H1450" s="35">
        <v>316</v>
      </c>
      <c r="I1450" s="19">
        <v>0</v>
      </c>
      <c r="J1450" s="19">
        <v>0</v>
      </c>
      <c r="K1450" s="22">
        <v>0</v>
      </c>
      <c r="L1450" s="21">
        <v>0</v>
      </c>
    </row>
    <row r="1451" spans="1:12" ht="15" customHeight="1" outlineLevel="1" x14ac:dyDescent="0.2">
      <c r="A1451" s="17" t="s">
        <v>2555</v>
      </c>
      <c r="B1451" s="23" t="s">
        <v>1333</v>
      </c>
      <c r="C1451" s="19">
        <v>1623</v>
      </c>
      <c r="D1451" s="19">
        <v>510</v>
      </c>
      <c r="E1451" s="19">
        <v>508</v>
      </c>
      <c r="F1451" s="20">
        <v>1018</v>
      </c>
      <c r="G1451" s="21">
        <v>62.723351817621683</v>
      </c>
      <c r="H1451" s="35">
        <v>516</v>
      </c>
      <c r="I1451" s="19">
        <v>0</v>
      </c>
      <c r="J1451" s="19">
        <v>0</v>
      </c>
      <c r="K1451" s="22">
        <v>0</v>
      </c>
      <c r="L1451" s="21">
        <v>0</v>
      </c>
    </row>
    <row r="1452" spans="1:12" ht="15" customHeight="1" outlineLevel="1" x14ac:dyDescent="0.2">
      <c r="A1452" s="17" t="s">
        <v>2556</v>
      </c>
      <c r="B1452" s="23" t="s">
        <v>2557</v>
      </c>
      <c r="C1452" s="19">
        <v>2336</v>
      </c>
      <c r="D1452" s="19">
        <v>847</v>
      </c>
      <c r="E1452" s="19">
        <v>743</v>
      </c>
      <c r="F1452" s="20">
        <v>1590</v>
      </c>
      <c r="G1452" s="21">
        <v>68.065068493150676</v>
      </c>
      <c r="H1452" s="35">
        <v>430</v>
      </c>
      <c r="I1452" s="19">
        <v>0</v>
      </c>
      <c r="J1452" s="19">
        <v>0</v>
      </c>
      <c r="K1452" s="22">
        <v>0</v>
      </c>
      <c r="L1452" s="21">
        <v>0</v>
      </c>
    </row>
    <row r="1453" spans="1:12" ht="15" customHeight="1" outlineLevel="1" x14ac:dyDescent="0.2">
      <c r="A1453" s="17" t="s">
        <v>2558</v>
      </c>
      <c r="B1453" s="23" t="s">
        <v>2559</v>
      </c>
      <c r="C1453" s="19">
        <v>1273</v>
      </c>
      <c r="D1453" s="19">
        <v>409</v>
      </c>
      <c r="E1453" s="19">
        <v>415</v>
      </c>
      <c r="F1453" s="20">
        <v>824</v>
      </c>
      <c r="G1453" s="21">
        <v>64.728986645718777</v>
      </c>
      <c r="H1453" s="35">
        <v>398</v>
      </c>
      <c r="I1453" s="19">
        <v>27</v>
      </c>
      <c r="J1453" s="19">
        <v>18</v>
      </c>
      <c r="K1453" s="22">
        <v>45</v>
      </c>
      <c r="L1453" s="21">
        <v>11.306532663316583</v>
      </c>
    </row>
    <row r="1454" spans="1:12" ht="15" customHeight="1" outlineLevel="1" x14ac:dyDescent="0.2">
      <c r="A1454" s="17" t="s">
        <v>2560</v>
      </c>
      <c r="B1454" s="23" t="s">
        <v>2561</v>
      </c>
      <c r="C1454" s="19">
        <v>2129</v>
      </c>
      <c r="D1454" s="19">
        <v>699</v>
      </c>
      <c r="E1454" s="19">
        <v>677</v>
      </c>
      <c r="F1454" s="20">
        <v>1376</v>
      </c>
      <c r="G1454" s="21">
        <v>64.631282292155944</v>
      </c>
      <c r="H1454" s="35">
        <v>753</v>
      </c>
      <c r="I1454" s="19">
        <v>16</v>
      </c>
      <c r="J1454" s="19">
        <v>13</v>
      </c>
      <c r="K1454" s="22">
        <v>29</v>
      </c>
      <c r="L1454" s="21">
        <v>3.8512616201859231</v>
      </c>
    </row>
    <row r="1455" spans="1:12" ht="15" customHeight="1" outlineLevel="1" x14ac:dyDescent="0.2">
      <c r="A1455" s="17" t="s">
        <v>2562</v>
      </c>
      <c r="B1455" s="23" t="s">
        <v>2563</v>
      </c>
      <c r="C1455" s="19">
        <v>1647</v>
      </c>
      <c r="D1455" s="19">
        <v>718</v>
      </c>
      <c r="E1455" s="19">
        <v>671</v>
      </c>
      <c r="F1455" s="20">
        <v>1389</v>
      </c>
      <c r="G1455" s="21">
        <v>84.335154826958103</v>
      </c>
      <c r="H1455" s="35">
        <v>304</v>
      </c>
      <c r="I1455" s="19">
        <v>1</v>
      </c>
      <c r="J1455" s="19">
        <v>3</v>
      </c>
      <c r="K1455" s="22">
        <v>4</v>
      </c>
      <c r="L1455" s="21">
        <v>1.3157894736842104</v>
      </c>
    </row>
    <row r="1456" spans="1:12" ht="15" customHeight="1" outlineLevel="1" x14ac:dyDescent="0.2">
      <c r="A1456" s="17" t="s">
        <v>2564</v>
      </c>
      <c r="B1456" s="23" t="s">
        <v>2565</v>
      </c>
      <c r="C1456" s="19">
        <v>2191</v>
      </c>
      <c r="D1456" s="19">
        <v>785</v>
      </c>
      <c r="E1456" s="19">
        <v>809</v>
      </c>
      <c r="F1456" s="20">
        <v>1594</v>
      </c>
      <c r="G1456" s="21">
        <v>72.752167959835688</v>
      </c>
      <c r="H1456" s="19">
        <v>888</v>
      </c>
      <c r="I1456" s="19">
        <v>0</v>
      </c>
      <c r="J1456" s="19">
        <v>0</v>
      </c>
      <c r="K1456" s="22">
        <v>0</v>
      </c>
      <c r="L1456" s="21">
        <v>0</v>
      </c>
    </row>
    <row r="1457" spans="1:12" ht="15" customHeight="1" outlineLevel="1" x14ac:dyDescent="0.2">
      <c r="A1457" s="17" t="s">
        <v>2566</v>
      </c>
      <c r="B1457" s="23" t="s">
        <v>2567</v>
      </c>
      <c r="C1457" s="19">
        <v>2812</v>
      </c>
      <c r="D1457" s="19">
        <v>493</v>
      </c>
      <c r="E1457" s="19">
        <v>533</v>
      </c>
      <c r="F1457" s="20">
        <v>1026</v>
      </c>
      <c r="G1457" s="21">
        <v>36.486486486486484</v>
      </c>
      <c r="H1457" s="19">
        <v>1432</v>
      </c>
      <c r="I1457" s="19">
        <v>41</v>
      </c>
      <c r="J1457" s="19">
        <v>52</v>
      </c>
      <c r="K1457" s="22">
        <v>93</v>
      </c>
      <c r="L1457" s="21">
        <v>6.4944134078212281</v>
      </c>
    </row>
    <row r="1458" spans="1:12" ht="15" customHeight="1" outlineLevel="1" x14ac:dyDescent="0.2">
      <c r="A1458" s="17" t="s">
        <v>2568</v>
      </c>
      <c r="B1458" s="23" t="s">
        <v>2569</v>
      </c>
      <c r="C1458" s="19">
        <v>1061</v>
      </c>
      <c r="D1458" s="19">
        <v>492</v>
      </c>
      <c r="E1458" s="19">
        <v>541</v>
      </c>
      <c r="F1458" s="20">
        <v>1033</v>
      </c>
      <c r="G1458" s="21">
        <v>97.36098020735156</v>
      </c>
      <c r="H1458" s="35">
        <v>124</v>
      </c>
      <c r="I1458" s="19">
        <v>0</v>
      </c>
      <c r="J1458" s="19">
        <v>0</v>
      </c>
      <c r="K1458" s="22">
        <v>0</v>
      </c>
      <c r="L1458" s="21">
        <v>0</v>
      </c>
    </row>
    <row r="1459" spans="1:12" ht="15" customHeight="1" outlineLevel="1" x14ac:dyDescent="0.2">
      <c r="A1459" s="17" t="s">
        <v>2570</v>
      </c>
      <c r="B1459" s="23" t="s">
        <v>2571</v>
      </c>
      <c r="C1459" s="19">
        <v>2341</v>
      </c>
      <c r="D1459" s="19">
        <v>740</v>
      </c>
      <c r="E1459" s="19">
        <v>773</v>
      </c>
      <c r="F1459" s="20">
        <v>1513</v>
      </c>
      <c r="G1459" s="21">
        <v>64.630499786416067</v>
      </c>
      <c r="H1459" s="35">
        <v>772</v>
      </c>
      <c r="I1459" s="19">
        <v>9</v>
      </c>
      <c r="J1459" s="19">
        <v>9</v>
      </c>
      <c r="K1459" s="22">
        <v>18</v>
      </c>
      <c r="L1459" s="21">
        <v>2.3316062176165802</v>
      </c>
    </row>
    <row r="1460" spans="1:12" ht="15" customHeight="1" outlineLevel="1" x14ac:dyDescent="0.2">
      <c r="A1460" s="17" t="s">
        <v>2572</v>
      </c>
      <c r="B1460" s="23" t="s">
        <v>2573</v>
      </c>
      <c r="C1460" s="19">
        <v>1147</v>
      </c>
      <c r="D1460" s="19">
        <v>394</v>
      </c>
      <c r="E1460" s="19">
        <v>403</v>
      </c>
      <c r="F1460" s="20">
        <v>797</v>
      </c>
      <c r="G1460" s="21">
        <v>69.485614646904963</v>
      </c>
      <c r="H1460" s="19">
        <v>400</v>
      </c>
      <c r="I1460" s="19">
        <v>10</v>
      </c>
      <c r="J1460" s="19">
        <v>2</v>
      </c>
      <c r="K1460" s="22">
        <v>12</v>
      </c>
      <c r="L1460" s="21">
        <v>3</v>
      </c>
    </row>
    <row r="1461" spans="1:12" ht="15" customHeight="1" outlineLevel="1" x14ac:dyDescent="0.2">
      <c r="A1461" s="27" t="s">
        <v>2574</v>
      </c>
      <c r="B1461" s="28" t="s">
        <v>2486</v>
      </c>
      <c r="C1461" s="29">
        <v>14599</v>
      </c>
      <c r="D1461" s="38">
        <v>4917</v>
      </c>
      <c r="E1461" s="38">
        <v>4666</v>
      </c>
      <c r="F1461" s="38">
        <v>9583</v>
      </c>
      <c r="G1461" s="31">
        <v>65.64148229330776</v>
      </c>
      <c r="H1461" s="29">
        <v>4328</v>
      </c>
      <c r="I1461" s="38">
        <v>106</v>
      </c>
      <c r="J1461" s="38">
        <v>121</v>
      </c>
      <c r="K1461" s="39">
        <v>227</v>
      </c>
      <c r="L1461" s="31">
        <v>5.2449168207024028</v>
      </c>
    </row>
    <row r="1462" spans="1:12" ht="15" customHeight="1" outlineLevel="1" x14ac:dyDescent="0.2">
      <c r="A1462" s="17" t="s">
        <v>2575</v>
      </c>
      <c r="B1462" s="23" t="s">
        <v>2576</v>
      </c>
      <c r="C1462" s="19">
        <v>2151</v>
      </c>
      <c r="D1462" s="35">
        <v>625</v>
      </c>
      <c r="E1462" s="35">
        <v>633</v>
      </c>
      <c r="F1462" s="40">
        <v>1258</v>
      </c>
      <c r="G1462" s="21">
        <v>58.484425848442591</v>
      </c>
      <c r="H1462" s="35">
        <v>754</v>
      </c>
      <c r="I1462" s="35">
        <v>38</v>
      </c>
      <c r="J1462" s="35">
        <v>57</v>
      </c>
      <c r="K1462" s="41">
        <v>95</v>
      </c>
      <c r="L1462" s="21">
        <v>12.599469496021221</v>
      </c>
    </row>
    <row r="1463" spans="1:12" ht="15" customHeight="1" outlineLevel="1" x14ac:dyDescent="0.2">
      <c r="A1463" s="17" t="s">
        <v>2577</v>
      </c>
      <c r="B1463" s="23" t="s">
        <v>2578</v>
      </c>
      <c r="C1463" s="19">
        <v>2857</v>
      </c>
      <c r="D1463" s="35">
        <v>997</v>
      </c>
      <c r="E1463" s="35">
        <v>841</v>
      </c>
      <c r="F1463" s="40">
        <v>1838</v>
      </c>
      <c r="G1463" s="21">
        <v>64.333216660833031</v>
      </c>
      <c r="H1463" s="35">
        <v>790</v>
      </c>
      <c r="I1463" s="35">
        <v>2</v>
      </c>
      <c r="J1463" s="35">
        <v>1</v>
      </c>
      <c r="K1463" s="41">
        <v>3</v>
      </c>
      <c r="L1463" s="21">
        <v>0.37974683544303794</v>
      </c>
    </row>
    <row r="1464" spans="1:12" ht="15" customHeight="1" outlineLevel="1" x14ac:dyDescent="0.2">
      <c r="A1464" s="17" t="s">
        <v>2579</v>
      </c>
      <c r="B1464" s="23" t="s">
        <v>2580</v>
      </c>
      <c r="C1464" s="19">
        <v>1782</v>
      </c>
      <c r="D1464" s="35">
        <v>510</v>
      </c>
      <c r="E1464" s="35">
        <v>581</v>
      </c>
      <c r="F1464" s="40">
        <v>1091</v>
      </c>
      <c r="G1464" s="21">
        <v>61.223344556677894</v>
      </c>
      <c r="H1464" s="35">
        <v>620</v>
      </c>
      <c r="I1464" s="35">
        <v>8</v>
      </c>
      <c r="J1464" s="35">
        <v>8</v>
      </c>
      <c r="K1464" s="41">
        <v>16</v>
      </c>
      <c r="L1464" s="21">
        <v>2.5806451612903225</v>
      </c>
    </row>
    <row r="1465" spans="1:12" ht="15" customHeight="1" outlineLevel="1" x14ac:dyDescent="0.2">
      <c r="A1465" s="17" t="s">
        <v>2581</v>
      </c>
      <c r="B1465" s="23" t="s">
        <v>2582</v>
      </c>
      <c r="C1465" s="19">
        <v>1788</v>
      </c>
      <c r="D1465" s="35">
        <v>679</v>
      </c>
      <c r="E1465" s="35">
        <v>673</v>
      </c>
      <c r="F1465" s="40">
        <v>1352</v>
      </c>
      <c r="G1465" s="21">
        <v>75.615212527964204</v>
      </c>
      <c r="H1465" s="35">
        <v>382</v>
      </c>
      <c r="I1465" s="35">
        <v>1</v>
      </c>
      <c r="J1465" s="35">
        <v>2</v>
      </c>
      <c r="K1465" s="41">
        <v>3</v>
      </c>
      <c r="L1465" s="21">
        <v>0.78534031413612559</v>
      </c>
    </row>
    <row r="1466" spans="1:12" ht="15" customHeight="1" outlineLevel="1" x14ac:dyDescent="0.2">
      <c r="A1466" s="42" t="s">
        <v>2583</v>
      </c>
      <c r="B1466" s="43" t="s">
        <v>2584</v>
      </c>
      <c r="C1466" s="47">
        <v>1210</v>
      </c>
      <c r="D1466" s="44">
        <v>404</v>
      </c>
      <c r="E1466" s="44">
        <v>394</v>
      </c>
      <c r="F1466" s="45">
        <v>798</v>
      </c>
      <c r="G1466" s="46">
        <v>65.950413223140487</v>
      </c>
      <c r="H1466" s="44">
        <v>318</v>
      </c>
      <c r="I1466" s="44">
        <v>6</v>
      </c>
      <c r="J1466" s="44">
        <v>1</v>
      </c>
      <c r="K1466" s="48">
        <v>7</v>
      </c>
      <c r="L1466" s="46">
        <v>2.2012578616352201</v>
      </c>
    </row>
    <row r="1467" spans="1:12" ht="15" customHeight="1" outlineLevel="1" x14ac:dyDescent="0.2">
      <c r="A1467" s="17" t="s">
        <v>2585</v>
      </c>
      <c r="B1467" s="23" t="s">
        <v>2586</v>
      </c>
      <c r="C1467" s="19">
        <v>2093</v>
      </c>
      <c r="D1467" s="35">
        <v>879</v>
      </c>
      <c r="E1467" s="35">
        <v>774</v>
      </c>
      <c r="F1467" s="40">
        <v>1653</v>
      </c>
      <c r="G1467" s="21">
        <v>78.977544194935504</v>
      </c>
      <c r="H1467" s="19">
        <v>381</v>
      </c>
      <c r="I1467" s="35">
        <v>32</v>
      </c>
      <c r="J1467" s="35">
        <v>30</v>
      </c>
      <c r="K1467" s="41">
        <v>62</v>
      </c>
      <c r="L1467" s="21">
        <v>16.27296587926509</v>
      </c>
    </row>
    <row r="1468" spans="1:12" ht="15" customHeight="1" outlineLevel="1" x14ac:dyDescent="0.2">
      <c r="A1468" s="17" t="s">
        <v>2587</v>
      </c>
      <c r="B1468" s="23" t="s">
        <v>2588</v>
      </c>
      <c r="C1468" s="19">
        <v>2718</v>
      </c>
      <c r="D1468" s="35">
        <v>823</v>
      </c>
      <c r="E1468" s="35">
        <v>770</v>
      </c>
      <c r="F1468" s="40">
        <v>1593</v>
      </c>
      <c r="G1468" s="21">
        <v>58.609271523178805</v>
      </c>
      <c r="H1468" s="19">
        <v>1083</v>
      </c>
      <c r="I1468" s="35">
        <v>19</v>
      </c>
      <c r="J1468" s="35">
        <v>22</v>
      </c>
      <c r="K1468" s="41">
        <v>41</v>
      </c>
      <c r="L1468" s="21">
        <v>3.7857802400738687</v>
      </c>
    </row>
    <row r="1469" spans="1:12" ht="15" customHeight="1" outlineLevel="1" x14ac:dyDescent="0.2">
      <c r="A1469" s="27" t="s">
        <v>2589</v>
      </c>
      <c r="B1469" s="28" t="s">
        <v>2590</v>
      </c>
      <c r="C1469" s="29">
        <v>15861</v>
      </c>
      <c r="D1469" s="38">
        <v>4378</v>
      </c>
      <c r="E1469" s="38">
        <v>4226</v>
      </c>
      <c r="F1469" s="38">
        <v>8604</v>
      </c>
      <c r="G1469" s="31">
        <v>54.246264422167577</v>
      </c>
      <c r="H1469" s="29">
        <v>8051</v>
      </c>
      <c r="I1469" s="38">
        <v>453</v>
      </c>
      <c r="J1469" s="38">
        <v>433</v>
      </c>
      <c r="K1469" s="39">
        <v>886</v>
      </c>
      <c r="L1469" s="31">
        <v>11.004844118743014</v>
      </c>
    </row>
    <row r="1470" spans="1:12" ht="15" customHeight="1" x14ac:dyDescent="0.2">
      <c r="A1470" s="14" t="s">
        <v>2591</v>
      </c>
      <c r="B1470" s="8" t="s">
        <v>2440</v>
      </c>
      <c r="C1470" s="9">
        <v>60237</v>
      </c>
      <c r="D1470" s="9">
        <v>22668</v>
      </c>
      <c r="E1470" s="9">
        <v>21495</v>
      </c>
      <c r="F1470" s="9">
        <v>44163</v>
      </c>
      <c r="G1470" s="25">
        <v>73.315404153593306</v>
      </c>
      <c r="H1470" s="9">
        <v>12098</v>
      </c>
      <c r="I1470" s="9">
        <v>1045</v>
      </c>
      <c r="J1470" s="9">
        <v>883</v>
      </c>
      <c r="K1470" s="16">
        <v>1928</v>
      </c>
      <c r="L1470" s="25">
        <v>15.93651843279881</v>
      </c>
    </row>
    <row r="1471" spans="1:12" ht="15" customHeight="1" outlineLevel="1" x14ac:dyDescent="0.2">
      <c r="A1471" s="27" t="s">
        <v>2592</v>
      </c>
      <c r="B1471" s="28" t="s">
        <v>2593</v>
      </c>
      <c r="C1471" s="29">
        <v>7979</v>
      </c>
      <c r="D1471" s="29">
        <v>3643</v>
      </c>
      <c r="E1471" s="29">
        <v>3463</v>
      </c>
      <c r="F1471" s="29">
        <v>7106</v>
      </c>
      <c r="G1471" s="31">
        <v>89.058779295651078</v>
      </c>
      <c r="H1471" s="38">
        <v>734</v>
      </c>
      <c r="I1471" s="29">
        <v>51</v>
      </c>
      <c r="J1471" s="29">
        <v>33</v>
      </c>
      <c r="K1471" s="36">
        <v>84</v>
      </c>
      <c r="L1471" s="31">
        <v>11.444141689373296</v>
      </c>
    </row>
    <row r="1472" spans="1:12" ht="15" customHeight="1" outlineLevel="1" x14ac:dyDescent="0.2">
      <c r="A1472" s="17" t="s">
        <v>2594</v>
      </c>
      <c r="B1472" s="23" t="s">
        <v>1001</v>
      </c>
      <c r="C1472" s="19">
        <v>1392</v>
      </c>
      <c r="D1472" s="19">
        <v>689</v>
      </c>
      <c r="E1472" s="19">
        <v>632</v>
      </c>
      <c r="F1472" s="20">
        <v>1321</v>
      </c>
      <c r="G1472" s="21">
        <v>94.899425287356323</v>
      </c>
      <c r="H1472" s="35">
        <v>-30</v>
      </c>
      <c r="I1472" s="19">
        <v>4</v>
      </c>
      <c r="J1472" s="19">
        <v>6</v>
      </c>
      <c r="K1472" s="22">
        <v>10</v>
      </c>
      <c r="L1472" s="21">
        <v>-33.333333333333329</v>
      </c>
    </row>
    <row r="1473" spans="1:12" ht="15" customHeight="1" outlineLevel="1" x14ac:dyDescent="0.2">
      <c r="A1473" s="17" t="s">
        <v>2595</v>
      </c>
      <c r="B1473" s="23" t="s">
        <v>2596</v>
      </c>
      <c r="C1473" s="19">
        <v>1545</v>
      </c>
      <c r="D1473" s="19">
        <v>580</v>
      </c>
      <c r="E1473" s="19">
        <v>554</v>
      </c>
      <c r="F1473" s="20">
        <v>1134</v>
      </c>
      <c r="G1473" s="21">
        <v>73.398058252427191</v>
      </c>
      <c r="H1473" s="35">
        <v>386</v>
      </c>
      <c r="I1473" s="19">
        <v>16</v>
      </c>
      <c r="J1473" s="19">
        <v>4</v>
      </c>
      <c r="K1473" s="22">
        <v>20</v>
      </c>
      <c r="L1473" s="21">
        <v>5.1813471502590671</v>
      </c>
    </row>
    <row r="1474" spans="1:12" ht="15" customHeight="1" outlineLevel="1" x14ac:dyDescent="0.2">
      <c r="A1474" s="17" t="s">
        <v>2597</v>
      </c>
      <c r="B1474" s="23" t="s">
        <v>1611</v>
      </c>
      <c r="C1474" s="35">
        <v>489</v>
      </c>
      <c r="D1474" s="19">
        <v>278</v>
      </c>
      <c r="E1474" s="19">
        <v>248</v>
      </c>
      <c r="F1474" s="20">
        <v>526</v>
      </c>
      <c r="G1474" s="21">
        <v>107.56646216768917</v>
      </c>
      <c r="H1474" s="35">
        <v>-9</v>
      </c>
      <c r="I1474" s="19">
        <v>0</v>
      </c>
      <c r="J1474" s="19">
        <v>0</v>
      </c>
      <c r="K1474" s="22">
        <v>0</v>
      </c>
      <c r="L1474" s="21">
        <v>0</v>
      </c>
    </row>
    <row r="1475" spans="1:12" ht="15" customHeight="1" outlineLevel="1" x14ac:dyDescent="0.2">
      <c r="A1475" s="17" t="s">
        <v>2598</v>
      </c>
      <c r="B1475" s="23" t="s">
        <v>2599</v>
      </c>
      <c r="C1475" s="35">
        <v>518</v>
      </c>
      <c r="D1475" s="19">
        <v>222</v>
      </c>
      <c r="E1475" s="19">
        <v>277</v>
      </c>
      <c r="F1475" s="20">
        <v>499</v>
      </c>
      <c r="G1475" s="21">
        <v>96.332046332046332</v>
      </c>
      <c r="H1475" s="35">
        <v>92</v>
      </c>
      <c r="I1475" s="19">
        <v>3</v>
      </c>
      <c r="J1475" s="19">
        <v>1</v>
      </c>
      <c r="K1475" s="22">
        <v>4</v>
      </c>
      <c r="L1475" s="21">
        <v>4.3478260869565215</v>
      </c>
    </row>
    <row r="1476" spans="1:12" ht="15" customHeight="1" outlineLevel="1" x14ac:dyDescent="0.2">
      <c r="A1476" s="17" t="s">
        <v>2600</v>
      </c>
      <c r="B1476" s="23" t="s">
        <v>2601</v>
      </c>
      <c r="C1476" s="35">
        <v>441</v>
      </c>
      <c r="D1476" s="19">
        <v>232</v>
      </c>
      <c r="E1476" s="19">
        <v>186</v>
      </c>
      <c r="F1476" s="20">
        <v>418</v>
      </c>
      <c r="G1476" s="21">
        <v>94.784580498866205</v>
      </c>
      <c r="H1476" s="35">
        <v>22</v>
      </c>
      <c r="I1476" s="19">
        <v>2</v>
      </c>
      <c r="J1476" s="19">
        <v>6</v>
      </c>
      <c r="K1476" s="22">
        <v>8</v>
      </c>
      <c r="L1476" s="21">
        <v>36.363636363636367</v>
      </c>
    </row>
    <row r="1477" spans="1:12" ht="15" customHeight="1" outlineLevel="1" x14ac:dyDescent="0.2">
      <c r="A1477" s="17" t="s">
        <v>2602</v>
      </c>
      <c r="B1477" s="23" t="s">
        <v>2603</v>
      </c>
      <c r="C1477" s="35">
        <v>677</v>
      </c>
      <c r="D1477" s="19">
        <v>281</v>
      </c>
      <c r="E1477" s="19">
        <v>272</v>
      </c>
      <c r="F1477" s="20">
        <v>553</v>
      </c>
      <c r="G1477" s="21">
        <v>81.683899556868539</v>
      </c>
      <c r="H1477" s="35">
        <v>19</v>
      </c>
      <c r="I1477" s="19">
        <v>10</v>
      </c>
      <c r="J1477" s="19">
        <v>8</v>
      </c>
      <c r="K1477" s="22">
        <v>18</v>
      </c>
      <c r="L1477" s="21">
        <v>94.73684210526315</v>
      </c>
    </row>
    <row r="1478" spans="1:12" ht="15" customHeight="1" outlineLevel="1" x14ac:dyDescent="0.2">
      <c r="A1478" s="17" t="s">
        <v>2604</v>
      </c>
      <c r="B1478" s="23" t="s">
        <v>912</v>
      </c>
      <c r="C1478" s="35">
        <v>431</v>
      </c>
      <c r="D1478" s="19">
        <v>176</v>
      </c>
      <c r="E1478" s="19">
        <v>160</v>
      </c>
      <c r="F1478" s="20">
        <v>336</v>
      </c>
      <c r="G1478" s="21">
        <v>77.958236658932705</v>
      </c>
      <c r="H1478" s="35">
        <v>77</v>
      </c>
      <c r="I1478" s="19">
        <v>0</v>
      </c>
      <c r="J1478" s="19">
        <v>0</v>
      </c>
      <c r="K1478" s="22">
        <v>0</v>
      </c>
      <c r="L1478" s="21">
        <v>0</v>
      </c>
    </row>
    <row r="1479" spans="1:12" ht="15" customHeight="1" outlineLevel="1" x14ac:dyDescent="0.2">
      <c r="A1479" s="17" t="s">
        <v>2605</v>
      </c>
      <c r="B1479" s="23" t="s">
        <v>2606</v>
      </c>
      <c r="C1479" s="35">
        <v>812</v>
      </c>
      <c r="D1479" s="19">
        <v>359</v>
      </c>
      <c r="E1479" s="19">
        <v>355</v>
      </c>
      <c r="F1479" s="20">
        <v>714</v>
      </c>
      <c r="G1479" s="21">
        <v>87.931034482758619</v>
      </c>
      <c r="H1479" s="35">
        <v>28</v>
      </c>
      <c r="I1479" s="19">
        <v>0</v>
      </c>
      <c r="J1479" s="19">
        <v>0</v>
      </c>
      <c r="K1479" s="22">
        <v>0</v>
      </c>
      <c r="L1479" s="21">
        <v>0</v>
      </c>
    </row>
    <row r="1480" spans="1:12" ht="15" customHeight="1" outlineLevel="1" x14ac:dyDescent="0.2">
      <c r="A1480" s="17" t="s">
        <v>2607</v>
      </c>
      <c r="B1480" s="23" t="s">
        <v>228</v>
      </c>
      <c r="C1480" s="35">
        <v>719</v>
      </c>
      <c r="D1480" s="19">
        <v>370</v>
      </c>
      <c r="E1480" s="19">
        <v>349</v>
      </c>
      <c r="F1480" s="20">
        <v>719</v>
      </c>
      <c r="G1480" s="21">
        <v>100</v>
      </c>
      <c r="H1480" s="35">
        <v>35</v>
      </c>
      <c r="I1480" s="19">
        <v>13</v>
      </c>
      <c r="J1480" s="19">
        <v>5</v>
      </c>
      <c r="K1480" s="22">
        <v>18</v>
      </c>
      <c r="L1480" s="21">
        <v>51.428571428571423</v>
      </c>
    </row>
    <row r="1481" spans="1:12" ht="15" customHeight="1" outlineLevel="1" x14ac:dyDescent="0.2">
      <c r="A1481" s="17" t="s">
        <v>2608</v>
      </c>
      <c r="B1481" s="23" t="s">
        <v>2609</v>
      </c>
      <c r="C1481" s="35">
        <v>616</v>
      </c>
      <c r="D1481" s="19">
        <v>291</v>
      </c>
      <c r="E1481" s="19">
        <v>272</v>
      </c>
      <c r="F1481" s="20">
        <v>563</v>
      </c>
      <c r="G1481" s="21">
        <v>91.396103896103895</v>
      </c>
      <c r="H1481" s="35">
        <v>81</v>
      </c>
      <c r="I1481" s="19">
        <v>1</v>
      </c>
      <c r="J1481" s="19">
        <v>2</v>
      </c>
      <c r="K1481" s="22">
        <v>3</v>
      </c>
      <c r="L1481" s="21">
        <v>3.7037037037037033</v>
      </c>
    </row>
    <row r="1482" spans="1:12" ht="15" customHeight="1" outlineLevel="1" x14ac:dyDescent="0.2">
      <c r="A1482" s="17" t="s">
        <v>2610</v>
      </c>
      <c r="B1482" s="23" t="s">
        <v>2611</v>
      </c>
      <c r="C1482" s="35">
        <v>339</v>
      </c>
      <c r="D1482" s="19">
        <v>165</v>
      </c>
      <c r="E1482" s="19">
        <v>158</v>
      </c>
      <c r="F1482" s="20">
        <v>323</v>
      </c>
      <c r="G1482" s="21">
        <v>95.280235988200587</v>
      </c>
      <c r="H1482" s="19">
        <v>33</v>
      </c>
      <c r="I1482" s="19">
        <v>2</v>
      </c>
      <c r="J1482" s="19">
        <v>1</v>
      </c>
      <c r="K1482" s="22">
        <v>3</v>
      </c>
      <c r="L1482" s="21">
        <v>9.0909090909090917</v>
      </c>
    </row>
    <row r="1483" spans="1:12" ht="15" customHeight="1" outlineLevel="1" x14ac:dyDescent="0.2">
      <c r="A1483" s="27" t="s">
        <v>2612</v>
      </c>
      <c r="B1483" s="28" t="s">
        <v>2613</v>
      </c>
      <c r="C1483" s="29">
        <v>17563</v>
      </c>
      <c r="D1483" s="29">
        <v>6535</v>
      </c>
      <c r="E1483" s="29">
        <v>6180</v>
      </c>
      <c r="F1483" s="29">
        <v>12715</v>
      </c>
      <c r="G1483" s="31">
        <v>72.396515401696746</v>
      </c>
      <c r="H1483" s="29">
        <v>3229</v>
      </c>
      <c r="I1483" s="29">
        <v>207</v>
      </c>
      <c r="J1483" s="29">
        <v>176</v>
      </c>
      <c r="K1483" s="36">
        <v>383</v>
      </c>
      <c r="L1483" s="31">
        <v>11.861257355218333</v>
      </c>
    </row>
    <row r="1484" spans="1:12" ht="15" customHeight="1" outlineLevel="1" x14ac:dyDescent="0.2">
      <c r="A1484" s="17" t="s">
        <v>2614</v>
      </c>
      <c r="B1484" s="23" t="s">
        <v>2615</v>
      </c>
      <c r="C1484" s="19">
        <v>2446</v>
      </c>
      <c r="D1484" s="19">
        <v>719</v>
      </c>
      <c r="E1484" s="19">
        <v>692</v>
      </c>
      <c r="F1484" s="20">
        <v>1411</v>
      </c>
      <c r="G1484" s="21">
        <v>57.686017988552742</v>
      </c>
      <c r="H1484" s="35">
        <v>578</v>
      </c>
      <c r="I1484" s="19">
        <v>33</v>
      </c>
      <c r="J1484" s="19">
        <v>34</v>
      </c>
      <c r="K1484" s="22">
        <v>67</v>
      </c>
      <c r="L1484" s="21">
        <v>11.591695501730104</v>
      </c>
    </row>
    <row r="1485" spans="1:12" ht="15" customHeight="1" outlineLevel="1" x14ac:dyDescent="0.2">
      <c r="A1485" s="17" t="s">
        <v>2616</v>
      </c>
      <c r="B1485" s="23" t="s">
        <v>2617</v>
      </c>
      <c r="C1485" s="19">
        <v>1080</v>
      </c>
      <c r="D1485" s="19">
        <v>465</v>
      </c>
      <c r="E1485" s="19">
        <v>436</v>
      </c>
      <c r="F1485" s="20">
        <v>901</v>
      </c>
      <c r="G1485" s="21">
        <v>83.425925925925924</v>
      </c>
      <c r="H1485" s="35">
        <v>92</v>
      </c>
      <c r="I1485" s="19">
        <v>13</v>
      </c>
      <c r="J1485" s="19">
        <v>8</v>
      </c>
      <c r="K1485" s="22">
        <v>21</v>
      </c>
      <c r="L1485" s="21">
        <v>22.826086956521738</v>
      </c>
    </row>
    <row r="1486" spans="1:12" ht="15" customHeight="1" outlineLevel="1" x14ac:dyDescent="0.2">
      <c r="A1486" s="17" t="s">
        <v>2618</v>
      </c>
      <c r="B1486" s="23" t="s">
        <v>1333</v>
      </c>
      <c r="C1486" s="19">
        <v>1559</v>
      </c>
      <c r="D1486" s="19">
        <v>456</v>
      </c>
      <c r="E1486" s="19">
        <v>452</v>
      </c>
      <c r="F1486" s="20">
        <v>908</v>
      </c>
      <c r="G1486" s="21">
        <v>58.24246311738294</v>
      </c>
      <c r="H1486" s="35">
        <v>581</v>
      </c>
      <c r="I1486" s="19">
        <v>2</v>
      </c>
      <c r="J1486" s="19">
        <v>7</v>
      </c>
      <c r="K1486" s="22">
        <v>9</v>
      </c>
      <c r="L1486" s="21">
        <v>1.5490533562822719</v>
      </c>
    </row>
    <row r="1487" spans="1:12" ht="15" customHeight="1" outlineLevel="1" x14ac:dyDescent="0.2">
      <c r="A1487" s="17" t="s">
        <v>2619</v>
      </c>
      <c r="B1487" s="23" t="s">
        <v>45</v>
      </c>
      <c r="C1487" s="35">
        <v>952</v>
      </c>
      <c r="D1487" s="19">
        <v>315</v>
      </c>
      <c r="E1487" s="19">
        <v>286</v>
      </c>
      <c r="F1487" s="20">
        <v>601</v>
      </c>
      <c r="G1487" s="21">
        <v>63.130252100840337</v>
      </c>
      <c r="H1487" s="35">
        <v>169</v>
      </c>
      <c r="I1487" s="19">
        <v>2</v>
      </c>
      <c r="J1487" s="19">
        <v>1</v>
      </c>
      <c r="K1487" s="22">
        <v>3</v>
      </c>
      <c r="L1487" s="21">
        <v>1.7751479289940828</v>
      </c>
    </row>
    <row r="1488" spans="1:12" ht="15" customHeight="1" outlineLevel="1" x14ac:dyDescent="0.2">
      <c r="A1488" s="17" t="s">
        <v>2620</v>
      </c>
      <c r="B1488" s="23" t="s">
        <v>2621</v>
      </c>
      <c r="C1488" s="19">
        <v>1104</v>
      </c>
      <c r="D1488" s="19">
        <v>497</v>
      </c>
      <c r="E1488" s="19">
        <v>439</v>
      </c>
      <c r="F1488" s="20">
        <v>936</v>
      </c>
      <c r="G1488" s="21">
        <v>84.782608695652172</v>
      </c>
      <c r="H1488" s="35">
        <v>127</v>
      </c>
      <c r="I1488" s="19">
        <v>28</v>
      </c>
      <c r="J1488" s="19">
        <v>15</v>
      </c>
      <c r="K1488" s="22">
        <v>43</v>
      </c>
      <c r="L1488" s="21">
        <v>33.858267716535437</v>
      </c>
    </row>
    <row r="1489" spans="1:12" ht="15" customHeight="1" outlineLevel="1" x14ac:dyDescent="0.2">
      <c r="A1489" s="17" t="s">
        <v>2622</v>
      </c>
      <c r="B1489" s="23" t="s">
        <v>2623</v>
      </c>
      <c r="C1489" s="19">
        <v>2008</v>
      </c>
      <c r="D1489" s="19">
        <v>844</v>
      </c>
      <c r="E1489" s="19">
        <v>763</v>
      </c>
      <c r="F1489" s="20">
        <v>1607</v>
      </c>
      <c r="G1489" s="21">
        <v>80.029880478087648</v>
      </c>
      <c r="H1489" s="35">
        <v>300</v>
      </c>
      <c r="I1489" s="19">
        <v>25</v>
      </c>
      <c r="J1489" s="19">
        <v>10</v>
      </c>
      <c r="K1489" s="22">
        <v>35</v>
      </c>
      <c r="L1489" s="21">
        <v>11.666666666666666</v>
      </c>
    </row>
    <row r="1490" spans="1:12" ht="15" customHeight="1" outlineLevel="1" x14ac:dyDescent="0.2">
      <c r="A1490" s="17" t="s">
        <v>2624</v>
      </c>
      <c r="B1490" s="23" t="s">
        <v>268</v>
      </c>
      <c r="C1490" s="19">
        <v>1223</v>
      </c>
      <c r="D1490" s="19">
        <v>378</v>
      </c>
      <c r="E1490" s="19">
        <v>421</v>
      </c>
      <c r="F1490" s="20">
        <v>799</v>
      </c>
      <c r="G1490" s="21">
        <v>65.331152902698292</v>
      </c>
      <c r="H1490" s="35">
        <v>295</v>
      </c>
      <c r="I1490" s="19">
        <v>33</v>
      </c>
      <c r="J1490" s="19">
        <v>46</v>
      </c>
      <c r="K1490" s="22">
        <v>79</v>
      </c>
      <c r="L1490" s="21">
        <v>26.779661016949152</v>
      </c>
    </row>
    <row r="1491" spans="1:12" ht="15" customHeight="1" outlineLevel="1" x14ac:dyDescent="0.2">
      <c r="A1491" s="17" t="s">
        <v>2625</v>
      </c>
      <c r="B1491" s="23" t="s">
        <v>1055</v>
      </c>
      <c r="C1491" s="19">
        <v>1862</v>
      </c>
      <c r="D1491" s="19">
        <v>632</v>
      </c>
      <c r="E1491" s="19">
        <v>572</v>
      </c>
      <c r="F1491" s="20">
        <v>1204</v>
      </c>
      <c r="G1491" s="21">
        <v>64.661654135338338</v>
      </c>
      <c r="H1491" s="35">
        <v>248</v>
      </c>
      <c r="I1491" s="19">
        <v>45</v>
      </c>
      <c r="J1491" s="19">
        <v>21</v>
      </c>
      <c r="K1491" s="22">
        <v>66</v>
      </c>
      <c r="L1491" s="21">
        <v>26.612903225806448</v>
      </c>
    </row>
    <row r="1492" spans="1:12" ht="15" customHeight="1" outlineLevel="1" x14ac:dyDescent="0.2">
      <c r="A1492" s="17" t="s">
        <v>2626</v>
      </c>
      <c r="B1492" s="23" t="s">
        <v>730</v>
      </c>
      <c r="C1492" s="35">
        <v>940</v>
      </c>
      <c r="D1492" s="19">
        <v>380</v>
      </c>
      <c r="E1492" s="19">
        <v>370</v>
      </c>
      <c r="F1492" s="20">
        <v>750</v>
      </c>
      <c r="G1492" s="21">
        <v>79.787234042553195</v>
      </c>
      <c r="H1492" s="35">
        <v>204</v>
      </c>
      <c r="I1492" s="19">
        <v>0</v>
      </c>
      <c r="J1492" s="19">
        <v>0</v>
      </c>
      <c r="K1492" s="22">
        <v>0</v>
      </c>
      <c r="L1492" s="21">
        <v>0</v>
      </c>
    </row>
    <row r="1493" spans="1:12" ht="15" customHeight="1" outlineLevel="1" x14ac:dyDescent="0.2">
      <c r="A1493" s="17" t="s">
        <v>2627</v>
      </c>
      <c r="B1493" s="23" t="s">
        <v>2628</v>
      </c>
      <c r="C1493" s="35">
        <v>567</v>
      </c>
      <c r="D1493" s="19">
        <v>312</v>
      </c>
      <c r="E1493" s="19">
        <v>281</v>
      </c>
      <c r="F1493" s="20">
        <v>593</v>
      </c>
      <c r="G1493" s="21">
        <v>104.58553791887127</v>
      </c>
      <c r="H1493" s="35">
        <v>-5</v>
      </c>
      <c r="I1493" s="19">
        <v>0</v>
      </c>
      <c r="J1493" s="19">
        <v>0</v>
      </c>
      <c r="K1493" s="22">
        <v>0</v>
      </c>
      <c r="L1493" s="21">
        <v>0</v>
      </c>
    </row>
    <row r="1494" spans="1:12" ht="15" customHeight="1" outlineLevel="1" x14ac:dyDescent="0.2">
      <c r="A1494" s="17" t="s">
        <v>2629</v>
      </c>
      <c r="B1494" s="23" t="s">
        <v>2630</v>
      </c>
      <c r="C1494" s="19">
        <v>1039</v>
      </c>
      <c r="D1494" s="19">
        <v>300</v>
      </c>
      <c r="E1494" s="19">
        <v>302</v>
      </c>
      <c r="F1494" s="20">
        <v>602</v>
      </c>
      <c r="G1494" s="21">
        <v>57.940327237728582</v>
      </c>
      <c r="H1494" s="35">
        <v>342</v>
      </c>
      <c r="I1494" s="19">
        <v>9</v>
      </c>
      <c r="J1494" s="19">
        <v>12</v>
      </c>
      <c r="K1494" s="22">
        <v>21</v>
      </c>
      <c r="L1494" s="21">
        <v>6.140350877192982</v>
      </c>
    </row>
    <row r="1495" spans="1:12" ht="15" customHeight="1" outlineLevel="1" x14ac:dyDescent="0.2">
      <c r="A1495" s="17" t="s">
        <v>2631</v>
      </c>
      <c r="B1495" s="23" t="s">
        <v>2632</v>
      </c>
      <c r="C1495" s="19">
        <v>1118</v>
      </c>
      <c r="D1495" s="19">
        <v>505</v>
      </c>
      <c r="E1495" s="19">
        <v>467</v>
      </c>
      <c r="F1495" s="20">
        <v>972</v>
      </c>
      <c r="G1495" s="21">
        <v>86.940966010733462</v>
      </c>
      <c r="H1495" s="35">
        <v>137</v>
      </c>
      <c r="I1495" s="19">
        <v>8</v>
      </c>
      <c r="J1495" s="19">
        <v>8</v>
      </c>
      <c r="K1495" s="22">
        <v>16</v>
      </c>
      <c r="L1495" s="21">
        <v>11.678832116788321</v>
      </c>
    </row>
    <row r="1496" spans="1:12" ht="15" customHeight="1" outlineLevel="1" x14ac:dyDescent="0.2">
      <c r="A1496" s="17" t="s">
        <v>2633</v>
      </c>
      <c r="B1496" s="23" t="s">
        <v>2634</v>
      </c>
      <c r="C1496" s="35">
        <v>921</v>
      </c>
      <c r="D1496" s="19">
        <v>462</v>
      </c>
      <c r="E1496" s="19">
        <v>451</v>
      </c>
      <c r="F1496" s="20">
        <v>913</v>
      </c>
      <c r="G1496" s="21">
        <v>99.131378935939196</v>
      </c>
      <c r="H1496" s="35">
        <v>19</v>
      </c>
      <c r="I1496" s="19">
        <v>1</v>
      </c>
      <c r="J1496" s="19">
        <v>3</v>
      </c>
      <c r="K1496" s="22">
        <v>4</v>
      </c>
      <c r="L1496" s="21">
        <v>21.052631578947366</v>
      </c>
    </row>
    <row r="1497" spans="1:12" ht="15" customHeight="1" outlineLevel="1" x14ac:dyDescent="0.2">
      <c r="A1497" s="17" t="s">
        <v>2635</v>
      </c>
      <c r="B1497" s="23" t="s">
        <v>2636</v>
      </c>
      <c r="C1497" s="35">
        <v>744</v>
      </c>
      <c r="D1497" s="19">
        <v>270</v>
      </c>
      <c r="E1497" s="19">
        <v>248</v>
      </c>
      <c r="F1497" s="20">
        <v>518</v>
      </c>
      <c r="G1497" s="21">
        <v>69.623655913978496</v>
      </c>
      <c r="H1497" s="19">
        <v>142</v>
      </c>
      <c r="I1497" s="19">
        <v>8</v>
      </c>
      <c r="J1497" s="19">
        <v>11</v>
      </c>
      <c r="K1497" s="22">
        <v>19</v>
      </c>
      <c r="L1497" s="21">
        <v>13.380281690140844</v>
      </c>
    </row>
    <row r="1498" spans="1:12" ht="15" customHeight="1" outlineLevel="1" x14ac:dyDescent="0.2">
      <c r="A1498" s="27" t="s">
        <v>2639</v>
      </c>
      <c r="B1498" s="28" t="s">
        <v>2638</v>
      </c>
      <c r="C1498" s="29">
        <v>11072</v>
      </c>
      <c r="D1498" s="29">
        <v>3857</v>
      </c>
      <c r="E1498" s="29">
        <v>3545</v>
      </c>
      <c r="F1498" s="29">
        <v>7402</v>
      </c>
      <c r="G1498" s="31">
        <v>66.853323699421964</v>
      </c>
      <c r="H1498" s="29">
        <v>2553</v>
      </c>
      <c r="I1498" s="29">
        <v>179</v>
      </c>
      <c r="J1498" s="29">
        <v>141</v>
      </c>
      <c r="K1498" s="36">
        <v>320</v>
      </c>
      <c r="L1498" s="31">
        <v>12.534273403838622</v>
      </c>
    </row>
    <row r="1499" spans="1:12" ht="15" customHeight="1" outlineLevel="1" x14ac:dyDescent="0.2">
      <c r="A1499" s="17" t="s">
        <v>2637</v>
      </c>
      <c r="B1499" s="23" t="s">
        <v>1686</v>
      </c>
      <c r="C1499" s="35">
        <v>326</v>
      </c>
      <c r="D1499" s="19">
        <v>156</v>
      </c>
      <c r="E1499" s="19">
        <v>132</v>
      </c>
      <c r="F1499" s="20">
        <v>288</v>
      </c>
      <c r="G1499" s="21">
        <v>88.343558282208591</v>
      </c>
      <c r="H1499" s="35">
        <v>7</v>
      </c>
      <c r="I1499" s="19">
        <v>31</v>
      </c>
      <c r="J1499" s="19">
        <v>17</v>
      </c>
      <c r="K1499" s="22">
        <v>48</v>
      </c>
      <c r="L1499" s="21">
        <v>685.71428571428567</v>
      </c>
    </row>
    <row r="1500" spans="1:12" ht="15" customHeight="1" outlineLevel="1" x14ac:dyDescent="0.2">
      <c r="A1500" s="17" t="s">
        <v>2640</v>
      </c>
      <c r="B1500" s="23" t="s">
        <v>2641</v>
      </c>
      <c r="C1500" s="35">
        <v>267</v>
      </c>
      <c r="D1500" s="19">
        <v>80</v>
      </c>
      <c r="E1500" s="19">
        <v>67</v>
      </c>
      <c r="F1500" s="20">
        <v>147</v>
      </c>
      <c r="G1500" s="21">
        <v>55.056179775280903</v>
      </c>
      <c r="H1500" s="35">
        <v>57</v>
      </c>
      <c r="I1500" s="19">
        <v>1</v>
      </c>
      <c r="J1500" s="19">
        <v>0</v>
      </c>
      <c r="K1500" s="22">
        <v>1</v>
      </c>
      <c r="L1500" s="21">
        <v>1.7543859649122806</v>
      </c>
    </row>
    <row r="1501" spans="1:12" ht="15" customHeight="1" outlineLevel="1" x14ac:dyDescent="0.2">
      <c r="A1501" s="17" t="s">
        <v>2642</v>
      </c>
      <c r="B1501" s="23" t="s">
        <v>140</v>
      </c>
      <c r="C1501" s="35">
        <v>94</v>
      </c>
      <c r="D1501" s="19">
        <v>28</v>
      </c>
      <c r="E1501" s="19">
        <v>32</v>
      </c>
      <c r="F1501" s="20">
        <v>60</v>
      </c>
      <c r="G1501" s="21">
        <v>63.829787234042556</v>
      </c>
      <c r="H1501" s="35">
        <v>27</v>
      </c>
      <c r="I1501" s="19">
        <v>1</v>
      </c>
      <c r="J1501" s="19">
        <v>1</v>
      </c>
      <c r="K1501" s="22">
        <v>2</v>
      </c>
      <c r="L1501" s="21">
        <v>7.4074074074074066</v>
      </c>
    </row>
    <row r="1502" spans="1:12" ht="15" customHeight="1" outlineLevel="1" x14ac:dyDescent="0.2">
      <c r="A1502" s="17" t="s">
        <v>2643</v>
      </c>
      <c r="B1502" s="23" t="s">
        <v>2644</v>
      </c>
      <c r="C1502" s="35">
        <v>808</v>
      </c>
      <c r="D1502" s="19">
        <v>318</v>
      </c>
      <c r="E1502" s="19">
        <v>287</v>
      </c>
      <c r="F1502" s="20">
        <v>605</v>
      </c>
      <c r="G1502" s="21">
        <v>74.876237623762378</v>
      </c>
      <c r="H1502" s="35">
        <v>134</v>
      </c>
      <c r="I1502" s="19">
        <v>9</v>
      </c>
      <c r="J1502" s="19">
        <v>3</v>
      </c>
      <c r="K1502" s="22">
        <v>12</v>
      </c>
      <c r="L1502" s="21">
        <v>8.9552238805970141</v>
      </c>
    </row>
    <row r="1503" spans="1:12" ht="15" customHeight="1" outlineLevel="1" x14ac:dyDescent="0.2">
      <c r="A1503" s="17" t="s">
        <v>2645</v>
      </c>
      <c r="B1503" s="23" t="s">
        <v>2646</v>
      </c>
      <c r="C1503" s="35">
        <v>587</v>
      </c>
      <c r="D1503" s="19">
        <v>189</v>
      </c>
      <c r="E1503" s="19">
        <v>212</v>
      </c>
      <c r="F1503" s="20">
        <v>401</v>
      </c>
      <c r="G1503" s="21">
        <v>68.313458262350935</v>
      </c>
      <c r="H1503" s="35">
        <v>48</v>
      </c>
      <c r="I1503" s="19">
        <v>7</v>
      </c>
      <c r="J1503" s="19">
        <v>17</v>
      </c>
      <c r="K1503" s="22">
        <v>24</v>
      </c>
      <c r="L1503" s="21">
        <v>50</v>
      </c>
    </row>
    <row r="1504" spans="1:12" ht="15" customHeight="1" outlineLevel="1" x14ac:dyDescent="0.2">
      <c r="A1504" s="17" t="s">
        <v>2647</v>
      </c>
      <c r="B1504" s="23" t="s">
        <v>2648</v>
      </c>
      <c r="C1504" s="35">
        <v>455</v>
      </c>
      <c r="D1504" s="19">
        <v>164</v>
      </c>
      <c r="E1504" s="19">
        <v>118</v>
      </c>
      <c r="F1504" s="20">
        <v>282</v>
      </c>
      <c r="G1504" s="21">
        <v>61.978021978021978</v>
      </c>
      <c r="H1504" s="35">
        <v>188</v>
      </c>
      <c r="I1504" s="19">
        <v>2</v>
      </c>
      <c r="J1504" s="19">
        <v>5</v>
      </c>
      <c r="K1504" s="22">
        <v>7</v>
      </c>
      <c r="L1504" s="21">
        <v>3.7234042553191489</v>
      </c>
    </row>
    <row r="1505" spans="1:12" ht="15" customHeight="1" outlineLevel="1" x14ac:dyDescent="0.2">
      <c r="A1505" s="17" t="s">
        <v>2649</v>
      </c>
      <c r="B1505" s="23" t="s">
        <v>1011</v>
      </c>
      <c r="C1505" s="35">
        <v>514</v>
      </c>
      <c r="D1505" s="19">
        <v>144</v>
      </c>
      <c r="E1505" s="19">
        <v>122</v>
      </c>
      <c r="F1505" s="20">
        <v>266</v>
      </c>
      <c r="G1505" s="21">
        <v>51.750972762645922</v>
      </c>
      <c r="H1505" s="35">
        <v>225</v>
      </c>
      <c r="I1505" s="19">
        <v>32</v>
      </c>
      <c r="J1505" s="19">
        <v>24</v>
      </c>
      <c r="K1505" s="22">
        <v>56</v>
      </c>
      <c r="L1505" s="21">
        <v>24.888888888888889</v>
      </c>
    </row>
    <row r="1506" spans="1:12" ht="15" customHeight="1" outlineLevel="1" x14ac:dyDescent="0.2">
      <c r="A1506" s="17" t="s">
        <v>2650</v>
      </c>
      <c r="B1506" s="23" t="s">
        <v>2651</v>
      </c>
      <c r="C1506" s="35">
        <v>423</v>
      </c>
      <c r="D1506" s="19">
        <v>138</v>
      </c>
      <c r="E1506" s="19">
        <v>100</v>
      </c>
      <c r="F1506" s="20">
        <v>238</v>
      </c>
      <c r="G1506" s="21">
        <v>56.26477541371159</v>
      </c>
      <c r="H1506" s="35">
        <v>83</v>
      </c>
      <c r="I1506" s="19">
        <v>8</v>
      </c>
      <c r="J1506" s="19">
        <v>10</v>
      </c>
      <c r="K1506" s="22">
        <v>18</v>
      </c>
      <c r="L1506" s="21">
        <v>21.686746987951807</v>
      </c>
    </row>
    <row r="1507" spans="1:12" ht="15" customHeight="1" outlineLevel="1" x14ac:dyDescent="0.2">
      <c r="A1507" s="17" t="s">
        <v>2652</v>
      </c>
      <c r="B1507" s="23" t="s">
        <v>2653</v>
      </c>
      <c r="C1507" s="35">
        <v>594</v>
      </c>
      <c r="D1507" s="19">
        <v>217</v>
      </c>
      <c r="E1507" s="19">
        <v>204</v>
      </c>
      <c r="F1507" s="20">
        <v>421</v>
      </c>
      <c r="G1507" s="21">
        <v>70.875420875420886</v>
      </c>
      <c r="H1507" s="35">
        <v>79</v>
      </c>
      <c r="I1507" s="19">
        <v>3</v>
      </c>
      <c r="J1507" s="19">
        <v>1</v>
      </c>
      <c r="K1507" s="22">
        <v>4</v>
      </c>
      <c r="L1507" s="21">
        <v>5.0632911392405067</v>
      </c>
    </row>
    <row r="1508" spans="1:12" ht="15" customHeight="1" outlineLevel="1" x14ac:dyDescent="0.2">
      <c r="A1508" s="17" t="s">
        <v>2654</v>
      </c>
      <c r="B1508" s="23" t="s">
        <v>2655</v>
      </c>
      <c r="C1508" s="35">
        <v>302</v>
      </c>
      <c r="D1508" s="19">
        <v>107</v>
      </c>
      <c r="E1508" s="19">
        <v>114</v>
      </c>
      <c r="F1508" s="20">
        <v>221</v>
      </c>
      <c r="G1508" s="21">
        <v>73.178807947019862</v>
      </c>
      <c r="H1508" s="35">
        <v>69</v>
      </c>
      <c r="I1508" s="19">
        <v>7</v>
      </c>
      <c r="J1508" s="19">
        <v>0</v>
      </c>
      <c r="K1508" s="22">
        <v>7</v>
      </c>
      <c r="L1508" s="21">
        <v>10.144927536231885</v>
      </c>
    </row>
    <row r="1509" spans="1:12" ht="15" customHeight="1" outlineLevel="1" x14ac:dyDescent="0.2">
      <c r="A1509" s="17" t="s">
        <v>2656</v>
      </c>
      <c r="B1509" s="23" t="s">
        <v>56</v>
      </c>
      <c r="C1509" s="35">
        <v>233</v>
      </c>
      <c r="D1509" s="19">
        <v>56</v>
      </c>
      <c r="E1509" s="19">
        <v>84</v>
      </c>
      <c r="F1509" s="20">
        <v>140</v>
      </c>
      <c r="G1509" s="21">
        <v>60.085836909871247</v>
      </c>
      <c r="H1509" s="35">
        <v>90</v>
      </c>
      <c r="I1509" s="19">
        <v>3</v>
      </c>
      <c r="J1509" s="19">
        <v>4</v>
      </c>
      <c r="K1509" s="22">
        <v>7</v>
      </c>
      <c r="L1509" s="21">
        <v>7.7777777777777777</v>
      </c>
    </row>
    <row r="1510" spans="1:12" ht="15" customHeight="1" outlineLevel="1" x14ac:dyDescent="0.2">
      <c r="A1510" s="17" t="s">
        <v>2657</v>
      </c>
      <c r="B1510" s="23" t="s">
        <v>1349</v>
      </c>
      <c r="C1510" s="35">
        <v>602</v>
      </c>
      <c r="D1510" s="19">
        <v>187</v>
      </c>
      <c r="E1510" s="19">
        <v>183</v>
      </c>
      <c r="F1510" s="20">
        <v>370</v>
      </c>
      <c r="G1510" s="21">
        <v>61.461794019933556</v>
      </c>
      <c r="H1510" s="35">
        <v>153</v>
      </c>
      <c r="I1510" s="19">
        <v>5</v>
      </c>
      <c r="J1510" s="19">
        <v>3</v>
      </c>
      <c r="K1510" s="22">
        <v>8</v>
      </c>
      <c r="L1510" s="21">
        <v>5.2287581699346406</v>
      </c>
    </row>
    <row r="1511" spans="1:12" ht="15" customHeight="1" outlineLevel="1" x14ac:dyDescent="0.2">
      <c r="A1511" s="17" t="s">
        <v>2658</v>
      </c>
      <c r="B1511" s="23" t="s">
        <v>2659</v>
      </c>
      <c r="C1511" s="35">
        <v>120</v>
      </c>
      <c r="D1511" s="19">
        <v>41</v>
      </c>
      <c r="E1511" s="19">
        <v>30</v>
      </c>
      <c r="F1511" s="20">
        <v>71</v>
      </c>
      <c r="G1511" s="21">
        <v>59.166666666666664</v>
      </c>
      <c r="H1511" s="35">
        <v>21</v>
      </c>
      <c r="I1511" s="19">
        <v>2</v>
      </c>
      <c r="J1511" s="19">
        <v>1</v>
      </c>
      <c r="K1511" s="22">
        <v>3</v>
      </c>
      <c r="L1511" s="21">
        <v>14.285714285714285</v>
      </c>
    </row>
    <row r="1512" spans="1:12" ht="15" customHeight="1" outlineLevel="1" x14ac:dyDescent="0.2">
      <c r="A1512" s="17" t="s">
        <v>2660</v>
      </c>
      <c r="B1512" s="23" t="s">
        <v>1055</v>
      </c>
      <c r="C1512" s="35">
        <v>252</v>
      </c>
      <c r="D1512" s="19">
        <v>100</v>
      </c>
      <c r="E1512" s="19">
        <v>88</v>
      </c>
      <c r="F1512" s="20">
        <v>188</v>
      </c>
      <c r="G1512" s="21">
        <v>74.603174603174608</v>
      </c>
      <c r="H1512" s="35">
        <v>37</v>
      </c>
      <c r="I1512" s="19">
        <v>6</v>
      </c>
      <c r="J1512" s="19">
        <v>6</v>
      </c>
      <c r="K1512" s="22">
        <v>12</v>
      </c>
      <c r="L1512" s="21">
        <v>32.432432432432435</v>
      </c>
    </row>
    <row r="1513" spans="1:12" ht="15" customHeight="1" outlineLevel="1" x14ac:dyDescent="0.2">
      <c r="A1513" s="17" t="s">
        <v>2661</v>
      </c>
      <c r="B1513" s="23" t="s">
        <v>58</v>
      </c>
      <c r="C1513" s="35">
        <v>181</v>
      </c>
      <c r="D1513" s="19">
        <v>50</v>
      </c>
      <c r="E1513" s="19">
        <v>48</v>
      </c>
      <c r="F1513" s="20">
        <v>98</v>
      </c>
      <c r="G1513" s="21">
        <v>54.143646408839771</v>
      </c>
      <c r="H1513" s="35">
        <v>93</v>
      </c>
      <c r="I1513" s="19">
        <v>4</v>
      </c>
      <c r="J1513" s="19">
        <v>3</v>
      </c>
      <c r="K1513" s="22">
        <v>7</v>
      </c>
      <c r="L1513" s="21">
        <v>7.5268817204301079</v>
      </c>
    </row>
    <row r="1514" spans="1:12" ht="15" customHeight="1" outlineLevel="1" x14ac:dyDescent="0.2">
      <c r="A1514" s="17" t="s">
        <v>2662</v>
      </c>
      <c r="B1514" s="23" t="s">
        <v>2663</v>
      </c>
      <c r="C1514" s="35">
        <v>187</v>
      </c>
      <c r="D1514" s="19">
        <v>67</v>
      </c>
      <c r="E1514" s="19">
        <v>56</v>
      </c>
      <c r="F1514" s="20">
        <v>123</v>
      </c>
      <c r="G1514" s="21">
        <v>65.775401069518708</v>
      </c>
      <c r="H1514" s="35">
        <v>74</v>
      </c>
      <c r="I1514" s="19">
        <v>0</v>
      </c>
      <c r="J1514" s="19">
        <v>1</v>
      </c>
      <c r="K1514" s="22">
        <v>1</v>
      </c>
      <c r="L1514" s="21">
        <v>1.3513513513513513</v>
      </c>
    </row>
    <row r="1515" spans="1:12" ht="15" customHeight="1" outlineLevel="1" x14ac:dyDescent="0.2">
      <c r="A1515" s="17" t="s">
        <v>2664</v>
      </c>
      <c r="B1515" s="23" t="s">
        <v>358</v>
      </c>
      <c r="C1515" s="35">
        <v>285</v>
      </c>
      <c r="D1515" s="19">
        <v>114</v>
      </c>
      <c r="E1515" s="19">
        <v>96</v>
      </c>
      <c r="F1515" s="20">
        <v>210</v>
      </c>
      <c r="G1515" s="21">
        <v>73.68421052631578</v>
      </c>
      <c r="H1515" s="35">
        <v>3</v>
      </c>
      <c r="I1515" s="19">
        <v>5</v>
      </c>
      <c r="J1515" s="19">
        <v>5</v>
      </c>
      <c r="K1515" s="22">
        <v>10</v>
      </c>
      <c r="L1515" s="21">
        <v>333.33333333333337</v>
      </c>
    </row>
    <row r="1516" spans="1:12" ht="15" customHeight="1" outlineLevel="1" x14ac:dyDescent="0.2">
      <c r="A1516" s="17" t="s">
        <v>2665</v>
      </c>
      <c r="B1516" s="23" t="s">
        <v>1128</v>
      </c>
      <c r="C1516" s="35">
        <v>842</v>
      </c>
      <c r="D1516" s="19">
        <v>191</v>
      </c>
      <c r="E1516" s="19">
        <v>203</v>
      </c>
      <c r="F1516" s="20">
        <v>394</v>
      </c>
      <c r="G1516" s="21">
        <v>46.793349168646081</v>
      </c>
      <c r="H1516" s="35">
        <v>405</v>
      </c>
      <c r="I1516" s="19">
        <v>18</v>
      </c>
      <c r="J1516" s="19">
        <v>12</v>
      </c>
      <c r="K1516" s="22">
        <v>30</v>
      </c>
      <c r="L1516" s="21">
        <v>7.4074074074074066</v>
      </c>
    </row>
    <row r="1517" spans="1:12" ht="15" customHeight="1" outlineLevel="1" x14ac:dyDescent="0.2">
      <c r="A1517" s="17" t="s">
        <v>2666</v>
      </c>
      <c r="B1517" s="23" t="s">
        <v>2667</v>
      </c>
      <c r="C1517" s="19">
        <v>3414</v>
      </c>
      <c r="D1517" s="19">
        <v>1257</v>
      </c>
      <c r="E1517" s="19">
        <v>1130</v>
      </c>
      <c r="F1517" s="20">
        <v>2387</v>
      </c>
      <c r="G1517" s="21">
        <v>69.917984768599879</v>
      </c>
      <c r="H1517" s="35">
        <v>703</v>
      </c>
      <c r="I1517" s="19">
        <v>35</v>
      </c>
      <c r="J1517" s="19">
        <v>27</v>
      </c>
      <c r="K1517" s="22">
        <v>62</v>
      </c>
      <c r="L1517" s="21">
        <v>8.8193456614509245</v>
      </c>
    </row>
    <row r="1518" spans="1:12" ht="15" customHeight="1" outlineLevel="1" x14ac:dyDescent="0.2">
      <c r="A1518" s="17" t="s">
        <v>2668</v>
      </c>
      <c r="B1518" s="23" t="s">
        <v>2669</v>
      </c>
      <c r="C1518" s="35">
        <v>329</v>
      </c>
      <c r="D1518" s="19">
        <v>142</v>
      </c>
      <c r="E1518" s="19">
        <v>128</v>
      </c>
      <c r="F1518" s="20">
        <v>270</v>
      </c>
      <c r="G1518" s="21">
        <v>82.066869300911847</v>
      </c>
      <c r="H1518" s="35">
        <v>55</v>
      </c>
      <c r="I1518" s="19">
        <v>0</v>
      </c>
      <c r="J1518" s="19">
        <v>1</v>
      </c>
      <c r="K1518" s="22">
        <v>1</v>
      </c>
      <c r="L1518" s="21">
        <v>1.8181818181818181</v>
      </c>
    </row>
    <row r="1519" spans="1:12" ht="15" customHeight="1" outlineLevel="1" x14ac:dyDescent="0.2">
      <c r="A1519" s="17" t="s">
        <v>2670</v>
      </c>
      <c r="B1519" s="23" t="s">
        <v>2671</v>
      </c>
      <c r="C1519" s="35">
        <v>257</v>
      </c>
      <c r="D1519" s="19">
        <v>111</v>
      </c>
      <c r="E1519" s="19">
        <v>111</v>
      </c>
      <c r="F1519" s="20">
        <v>222</v>
      </c>
      <c r="G1519" s="21">
        <v>86.381322957198449</v>
      </c>
      <c r="H1519" s="19">
        <v>2</v>
      </c>
      <c r="I1519" s="19">
        <v>0</v>
      </c>
      <c r="J1519" s="19">
        <v>0</v>
      </c>
      <c r="K1519" s="22">
        <v>0</v>
      </c>
      <c r="L1519" s="21">
        <v>0</v>
      </c>
    </row>
    <row r="1520" spans="1:12" ht="15" customHeight="1" outlineLevel="1" x14ac:dyDescent="0.2">
      <c r="A1520" s="27" t="s">
        <v>2672</v>
      </c>
      <c r="B1520" s="28" t="s">
        <v>2673</v>
      </c>
      <c r="C1520" s="29">
        <v>13988</v>
      </c>
      <c r="D1520" s="29">
        <v>4479</v>
      </c>
      <c r="E1520" s="29">
        <v>4380</v>
      </c>
      <c r="F1520" s="29">
        <v>8859</v>
      </c>
      <c r="G1520" s="31">
        <v>63.332856734343721</v>
      </c>
      <c r="H1520" s="29">
        <v>4975</v>
      </c>
      <c r="I1520" s="29">
        <v>505</v>
      </c>
      <c r="J1520" s="29">
        <v>450</v>
      </c>
      <c r="K1520" s="36">
        <v>955</v>
      </c>
      <c r="L1520" s="31">
        <v>19.195979899497488</v>
      </c>
    </row>
    <row r="1521" spans="1:12" ht="15" customHeight="1" outlineLevel="1" x14ac:dyDescent="0.2">
      <c r="A1521" s="17" t="s">
        <v>2674</v>
      </c>
      <c r="B1521" s="23" t="s">
        <v>2675</v>
      </c>
      <c r="C1521" s="19">
        <v>1128</v>
      </c>
      <c r="D1521" s="19">
        <v>431</v>
      </c>
      <c r="E1521" s="19">
        <v>409</v>
      </c>
      <c r="F1521" s="20">
        <v>840</v>
      </c>
      <c r="G1521" s="21">
        <v>74.468085106382972</v>
      </c>
      <c r="H1521" s="35">
        <v>185</v>
      </c>
      <c r="I1521" s="19">
        <v>50</v>
      </c>
      <c r="J1521" s="19">
        <v>47</v>
      </c>
      <c r="K1521" s="22">
        <v>97</v>
      </c>
      <c r="L1521" s="21">
        <v>52.432432432432428</v>
      </c>
    </row>
    <row r="1522" spans="1:12" ht="15" customHeight="1" outlineLevel="1" x14ac:dyDescent="0.2">
      <c r="A1522" s="17" t="s">
        <v>2676</v>
      </c>
      <c r="B1522" s="23" t="s">
        <v>2677</v>
      </c>
      <c r="C1522" s="35">
        <v>193</v>
      </c>
      <c r="D1522" s="19">
        <v>70</v>
      </c>
      <c r="E1522" s="19">
        <v>63</v>
      </c>
      <c r="F1522" s="20">
        <v>133</v>
      </c>
      <c r="G1522" s="21">
        <v>68.911917098445599</v>
      </c>
      <c r="H1522" s="35">
        <v>67</v>
      </c>
      <c r="I1522" s="19">
        <v>0</v>
      </c>
      <c r="J1522" s="19">
        <v>2</v>
      </c>
      <c r="K1522" s="22">
        <v>2</v>
      </c>
      <c r="L1522" s="21">
        <v>2.9850746268656714</v>
      </c>
    </row>
    <row r="1523" spans="1:12" ht="15" customHeight="1" outlineLevel="1" x14ac:dyDescent="0.2">
      <c r="A1523" s="17" t="s">
        <v>2678</v>
      </c>
      <c r="B1523" s="23" t="s">
        <v>2679</v>
      </c>
      <c r="C1523" s="19">
        <v>2081</v>
      </c>
      <c r="D1523" s="19">
        <v>792</v>
      </c>
      <c r="E1523" s="19">
        <v>702</v>
      </c>
      <c r="F1523" s="20">
        <v>1494</v>
      </c>
      <c r="G1523" s="21">
        <v>71.792407496395967</v>
      </c>
      <c r="H1523" s="35">
        <v>677</v>
      </c>
      <c r="I1523" s="19">
        <v>9</v>
      </c>
      <c r="J1523" s="19">
        <v>9</v>
      </c>
      <c r="K1523" s="22">
        <v>18</v>
      </c>
      <c r="L1523" s="21">
        <v>2.6587887740029541</v>
      </c>
    </row>
    <row r="1524" spans="1:12" ht="15" customHeight="1" outlineLevel="1" x14ac:dyDescent="0.2">
      <c r="A1524" s="17" t="s">
        <v>2680</v>
      </c>
      <c r="B1524" s="23" t="s">
        <v>2681</v>
      </c>
      <c r="C1524" s="35">
        <v>477</v>
      </c>
      <c r="D1524" s="19">
        <v>115</v>
      </c>
      <c r="E1524" s="19">
        <v>98</v>
      </c>
      <c r="F1524" s="20">
        <v>213</v>
      </c>
      <c r="G1524" s="21">
        <v>44.654088050314463</v>
      </c>
      <c r="H1524" s="35">
        <v>219</v>
      </c>
      <c r="I1524" s="19">
        <v>32</v>
      </c>
      <c r="J1524" s="19">
        <v>16</v>
      </c>
      <c r="K1524" s="22">
        <v>48</v>
      </c>
      <c r="L1524" s="21">
        <v>21.917808219178081</v>
      </c>
    </row>
    <row r="1525" spans="1:12" ht="15" customHeight="1" outlineLevel="1" x14ac:dyDescent="0.2">
      <c r="A1525" s="17" t="s">
        <v>2682</v>
      </c>
      <c r="B1525" s="23" t="s">
        <v>2683</v>
      </c>
      <c r="C1525" s="35">
        <v>648</v>
      </c>
      <c r="D1525" s="19">
        <v>260</v>
      </c>
      <c r="E1525" s="19">
        <v>264</v>
      </c>
      <c r="F1525" s="20">
        <v>524</v>
      </c>
      <c r="G1525" s="21">
        <v>80.864197530864203</v>
      </c>
      <c r="H1525" s="35">
        <v>95</v>
      </c>
      <c r="I1525" s="19">
        <v>3</v>
      </c>
      <c r="J1525" s="19">
        <v>6</v>
      </c>
      <c r="K1525" s="22">
        <v>9</v>
      </c>
      <c r="L1525" s="21">
        <v>9.4736842105263168</v>
      </c>
    </row>
    <row r="1526" spans="1:12" ht="15" customHeight="1" outlineLevel="1" x14ac:dyDescent="0.2">
      <c r="A1526" s="17" t="s">
        <v>2684</v>
      </c>
      <c r="B1526" s="23" t="s">
        <v>1611</v>
      </c>
      <c r="C1526" s="35">
        <v>223</v>
      </c>
      <c r="D1526" s="19">
        <v>67</v>
      </c>
      <c r="E1526" s="19">
        <v>78</v>
      </c>
      <c r="F1526" s="20">
        <v>145</v>
      </c>
      <c r="G1526" s="21">
        <v>65.02242152466367</v>
      </c>
      <c r="H1526" s="35">
        <v>82</v>
      </c>
      <c r="I1526" s="19">
        <v>10</v>
      </c>
      <c r="J1526" s="19">
        <v>9</v>
      </c>
      <c r="K1526" s="22">
        <v>19</v>
      </c>
      <c r="L1526" s="21">
        <v>23.170731707317074</v>
      </c>
    </row>
    <row r="1527" spans="1:12" ht="15" customHeight="1" outlineLevel="1" x14ac:dyDescent="0.2">
      <c r="A1527" s="17" t="s">
        <v>2685</v>
      </c>
      <c r="B1527" s="23" t="s">
        <v>2686</v>
      </c>
      <c r="C1527" s="35">
        <v>519</v>
      </c>
      <c r="D1527" s="19">
        <v>181</v>
      </c>
      <c r="E1527" s="19">
        <v>218</v>
      </c>
      <c r="F1527" s="20">
        <v>399</v>
      </c>
      <c r="G1527" s="21">
        <v>76.878612716763001</v>
      </c>
      <c r="H1527" s="35">
        <v>158</v>
      </c>
      <c r="I1527" s="19">
        <v>51</v>
      </c>
      <c r="J1527" s="19">
        <v>33</v>
      </c>
      <c r="K1527" s="22">
        <v>84</v>
      </c>
      <c r="L1527" s="21">
        <v>53.164556962025308</v>
      </c>
    </row>
    <row r="1528" spans="1:12" ht="15" customHeight="1" outlineLevel="1" x14ac:dyDescent="0.2">
      <c r="A1528" s="17" t="s">
        <v>2687</v>
      </c>
      <c r="B1528" s="23" t="s">
        <v>1619</v>
      </c>
      <c r="C1528" s="35">
        <v>355</v>
      </c>
      <c r="D1528" s="19">
        <v>87</v>
      </c>
      <c r="E1528" s="19">
        <v>109</v>
      </c>
      <c r="F1528" s="20">
        <v>196</v>
      </c>
      <c r="G1528" s="21">
        <v>55.211267605633807</v>
      </c>
      <c r="H1528" s="35">
        <v>130</v>
      </c>
      <c r="I1528" s="19">
        <v>8</v>
      </c>
      <c r="J1528" s="19">
        <v>12</v>
      </c>
      <c r="K1528" s="22">
        <v>20</v>
      </c>
      <c r="L1528" s="21">
        <v>15.384615384615385</v>
      </c>
    </row>
    <row r="1529" spans="1:12" ht="15" customHeight="1" outlineLevel="1" x14ac:dyDescent="0.2">
      <c r="A1529" s="17" t="s">
        <v>2688</v>
      </c>
      <c r="B1529" s="23" t="s">
        <v>2689</v>
      </c>
      <c r="C1529" s="35">
        <v>957</v>
      </c>
      <c r="D1529" s="19">
        <v>315</v>
      </c>
      <c r="E1529" s="19">
        <v>342</v>
      </c>
      <c r="F1529" s="20">
        <v>657</v>
      </c>
      <c r="G1529" s="21">
        <v>68.652037617554868</v>
      </c>
      <c r="H1529" s="35">
        <v>388</v>
      </c>
      <c r="I1529" s="19">
        <v>10</v>
      </c>
      <c r="J1529" s="19">
        <v>15</v>
      </c>
      <c r="K1529" s="22">
        <v>25</v>
      </c>
      <c r="L1529" s="21">
        <v>6.4432989690721643</v>
      </c>
    </row>
    <row r="1530" spans="1:12" ht="15" customHeight="1" outlineLevel="1" x14ac:dyDescent="0.2">
      <c r="A1530" s="17" t="s">
        <v>2690</v>
      </c>
      <c r="B1530" s="23" t="s">
        <v>2691</v>
      </c>
      <c r="C1530" s="35">
        <v>333</v>
      </c>
      <c r="D1530" s="19">
        <v>95</v>
      </c>
      <c r="E1530" s="19">
        <v>84</v>
      </c>
      <c r="F1530" s="20">
        <v>179</v>
      </c>
      <c r="G1530" s="21">
        <v>53.753753753753756</v>
      </c>
      <c r="H1530" s="35">
        <v>159</v>
      </c>
      <c r="I1530" s="19">
        <v>10</v>
      </c>
      <c r="J1530" s="19">
        <v>9</v>
      </c>
      <c r="K1530" s="22">
        <v>19</v>
      </c>
      <c r="L1530" s="21">
        <v>11.949685534591195</v>
      </c>
    </row>
    <row r="1531" spans="1:12" ht="15" customHeight="1" outlineLevel="1" x14ac:dyDescent="0.2">
      <c r="A1531" s="17" t="s">
        <v>2692</v>
      </c>
      <c r="B1531" s="23" t="s">
        <v>2693</v>
      </c>
      <c r="C1531" s="35">
        <v>755</v>
      </c>
      <c r="D1531" s="19">
        <v>233</v>
      </c>
      <c r="E1531" s="19">
        <v>228</v>
      </c>
      <c r="F1531" s="20">
        <v>461</v>
      </c>
      <c r="G1531" s="21">
        <v>61.059602649006628</v>
      </c>
      <c r="H1531" s="35">
        <v>339</v>
      </c>
      <c r="I1531" s="19">
        <v>44</v>
      </c>
      <c r="J1531" s="19">
        <v>46</v>
      </c>
      <c r="K1531" s="22">
        <v>90</v>
      </c>
      <c r="L1531" s="21">
        <v>26.548672566371685</v>
      </c>
    </row>
    <row r="1532" spans="1:12" ht="15" customHeight="1" outlineLevel="1" x14ac:dyDescent="0.2">
      <c r="A1532" s="17" t="s">
        <v>2694</v>
      </c>
      <c r="B1532" s="23" t="s">
        <v>2695</v>
      </c>
      <c r="C1532" s="35">
        <v>804</v>
      </c>
      <c r="D1532" s="19">
        <v>247</v>
      </c>
      <c r="E1532" s="19">
        <v>269</v>
      </c>
      <c r="F1532" s="20">
        <v>516</v>
      </c>
      <c r="G1532" s="21">
        <v>64.179104477611943</v>
      </c>
      <c r="H1532" s="35">
        <v>242</v>
      </c>
      <c r="I1532" s="19">
        <v>37</v>
      </c>
      <c r="J1532" s="19">
        <v>37</v>
      </c>
      <c r="K1532" s="22">
        <v>74</v>
      </c>
      <c r="L1532" s="21">
        <v>30.578512396694212</v>
      </c>
    </row>
    <row r="1533" spans="1:12" ht="15" customHeight="1" outlineLevel="1" x14ac:dyDescent="0.2">
      <c r="A1533" s="17" t="s">
        <v>2696</v>
      </c>
      <c r="B1533" s="23" t="s">
        <v>2697</v>
      </c>
      <c r="C1533" s="35">
        <v>317</v>
      </c>
      <c r="D1533" s="19">
        <v>114</v>
      </c>
      <c r="E1533" s="19">
        <v>128</v>
      </c>
      <c r="F1533" s="20">
        <v>242</v>
      </c>
      <c r="G1533" s="21">
        <v>76.34069400630915</v>
      </c>
      <c r="H1533" s="35">
        <v>123</v>
      </c>
      <c r="I1533" s="19">
        <v>6</v>
      </c>
      <c r="J1533" s="19">
        <v>4</v>
      </c>
      <c r="K1533" s="22">
        <v>10</v>
      </c>
      <c r="L1533" s="21">
        <v>8.1300813008130071</v>
      </c>
    </row>
    <row r="1534" spans="1:12" ht="15" customHeight="1" outlineLevel="1" x14ac:dyDescent="0.2">
      <c r="A1534" s="17" t="s">
        <v>2698</v>
      </c>
      <c r="B1534" s="23" t="s">
        <v>2699</v>
      </c>
      <c r="C1534" s="35">
        <v>473</v>
      </c>
      <c r="D1534" s="19">
        <v>124</v>
      </c>
      <c r="E1534" s="19">
        <v>116</v>
      </c>
      <c r="F1534" s="20">
        <v>240</v>
      </c>
      <c r="G1534" s="21">
        <v>50.739957716701902</v>
      </c>
      <c r="H1534" s="35">
        <v>206</v>
      </c>
      <c r="I1534" s="19">
        <v>18</v>
      </c>
      <c r="J1534" s="19">
        <v>10</v>
      </c>
      <c r="K1534" s="22">
        <v>28</v>
      </c>
      <c r="L1534" s="21">
        <v>13.592233009708737</v>
      </c>
    </row>
    <row r="1535" spans="1:12" ht="15" customHeight="1" outlineLevel="1" x14ac:dyDescent="0.2">
      <c r="A1535" s="17" t="s">
        <v>2700</v>
      </c>
      <c r="B1535" s="23" t="s">
        <v>500</v>
      </c>
      <c r="C1535" s="35">
        <v>484</v>
      </c>
      <c r="D1535" s="19">
        <v>144</v>
      </c>
      <c r="E1535" s="19">
        <v>103</v>
      </c>
      <c r="F1535" s="20">
        <v>247</v>
      </c>
      <c r="G1535" s="21">
        <v>51.033057851239668</v>
      </c>
      <c r="H1535" s="35">
        <v>277</v>
      </c>
      <c r="I1535" s="19">
        <v>26</v>
      </c>
      <c r="J1535" s="19">
        <v>29</v>
      </c>
      <c r="K1535" s="22">
        <v>55</v>
      </c>
      <c r="L1535" s="21">
        <v>19.855595667870034</v>
      </c>
    </row>
    <row r="1536" spans="1:12" ht="15" customHeight="1" outlineLevel="1" x14ac:dyDescent="0.2">
      <c r="A1536" s="17" t="s">
        <v>2701</v>
      </c>
      <c r="B1536" s="23" t="s">
        <v>629</v>
      </c>
      <c r="C1536" s="19">
        <v>1096</v>
      </c>
      <c r="D1536" s="19">
        <v>270</v>
      </c>
      <c r="E1536" s="19">
        <v>246</v>
      </c>
      <c r="F1536" s="20">
        <v>516</v>
      </c>
      <c r="G1536" s="21">
        <v>47.080291970802918</v>
      </c>
      <c r="H1536" s="35">
        <v>486</v>
      </c>
      <c r="I1536" s="19">
        <v>32</v>
      </c>
      <c r="J1536" s="19">
        <v>24</v>
      </c>
      <c r="K1536" s="22">
        <v>56</v>
      </c>
      <c r="L1536" s="21">
        <v>11.522633744855968</v>
      </c>
    </row>
    <row r="1537" spans="1:12" ht="15" customHeight="1" outlineLevel="1" x14ac:dyDescent="0.2">
      <c r="A1537" s="17" t="s">
        <v>2702</v>
      </c>
      <c r="B1537" s="23" t="s">
        <v>2703</v>
      </c>
      <c r="C1537" s="35">
        <v>919</v>
      </c>
      <c r="D1537" s="19">
        <v>251</v>
      </c>
      <c r="E1537" s="19">
        <v>258</v>
      </c>
      <c r="F1537" s="20">
        <v>509</v>
      </c>
      <c r="G1537" s="21">
        <v>55.386289445048966</v>
      </c>
      <c r="H1537" s="35">
        <v>395</v>
      </c>
      <c r="I1537" s="19">
        <v>24</v>
      </c>
      <c r="J1537" s="19">
        <v>21</v>
      </c>
      <c r="K1537" s="22">
        <v>45</v>
      </c>
      <c r="L1537" s="21">
        <v>11.39240506329114</v>
      </c>
    </row>
    <row r="1538" spans="1:12" ht="15" customHeight="1" outlineLevel="1" x14ac:dyDescent="0.2">
      <c r="A1538" s="17" t="s">
        <v>2704</v>
      </c>
      <c r="B1538" s="23" t="s">
        <v>2705</v>
      </c>
      <c r="C1538" s="35">
        <v>846</v>
      </c>
      <c r="D1538" s="19">
        <v>277</v>
      </c>
      <c r="E1538" s="19">
        <v>252</v>
      </c>
      <c r="F1538" s="20">
        <v>529</v>
      </c>
      <c r="G1538" s="21">
        <v>62.529550827423165</v>
      </c>
      <c r="H1538" s="35">
        <v>362</v>
      </c>
      <c r="I1538" s="19">
        <v>37</v>
      </c>
      <c r="J1538" s="19">
        <v>32</v>
      </c>
      <c r="K1538" s="22">
        <v>69</v>
      </c>
      <c r="L1538" s="21">
        <v>19.060773480662984</v>
      </c>
    </row>
    <row r="1539" spans="1:12" ht="15" customHeight="1" outlineLevel="1" x14ac:dyDescent="0.2">
      <c r="A1539" s="17" t="s">
        <v>2706</v>
      </c>
      <c r="B1539" s="23" t="s">
        <v>2707</v>
      </c>
      <c r="C1539" s="19">
        <v>1380</v>
      </c>
      <c r="D1539" s="19">
        <v>406</v>
      </c>
      <c r="E1539" s="19">
        <v>413</v>
      </c>
      <c r="F1539" s="20">
        <v>819</v>
      </c>
      <c r="G1539" s="21">
        <v>59.347826086956523</v>
      </c>
      <c r="H1539" s="35">
        <v>385</v>
      </c>
      <c r="I1539" s="19">
        <v>98</v>
      </c>
      <c r="J1539" s="19">
        <v>89</v>
      </c>
      <c r="K1539" s="22">
        <v>187</v>
      </c>
      <c r="L1539" s="21">
        <v>48.571428571428569</v>
      </c>
    </row>
    <row r="1540" spans="1:12" ht="15" customHeight="1" outlineLevel="1" x14ac:dyDescent="0.2">
      <c r="A1540" s="27" t="s">
        <v>2708</v>
      </c>
      <c r="B1540" s="28" t="s">
        <v>2709</v>
      </c>
      <c r="C1540" s="29">
        <v>2322</v>
      </c>
      <c r="D1540" s="38">
        <v>699</v>
      </c>
      <c r="E1540" s="38">
        <v>670</v>
      </c>
      <c r="F1540" s="38">
        <v>1369</v>
      </c>
      <c r="G1540" s="31">
        <v>58.957795004306632</v>
      </c>
      <c r="H1540" s="38">
        <v>677</v>
      </c>
      <c r="I1540" s="38">
        <v>87</v>
      </c>
      <c r="J1540" s="38">
        <v>72</v>
      </c>
      <c r="K1540" s="39">
        <v>159</v>
      </c>
      <c r="L1540" s="31">
        <v>23.485967503692763</v>
      </c>
    </row>
    <row r="1541" spans="1:12" ht="15" customHeight="1" outlineLevel="1" x14ac:dyDescent="0.2">
      <c r="A1541" s="17" t="s">
        <v>2710</v>
      </c>
      <c r="B1541" s="23" t="s">
        <v>2711</v>
      </c>
      <c r="C1541" s="35">
        <v>682</v>
      </c>
      <c r="D1541" s="35">
        <v>80</v>
      </c>
      <c r="E1541" s="35">
        <v>97</v>
      </c>
      <c r="F1541" s="40">
        <v>177</v>
      </c>
      <c r="G1541" s="21">
        <v>25.953079178885631</v>
      </c>
      <c r="H1541" s="35">
        <v>433</v>
      </c>
      <c r="I1541" s="35">
        <v>32</v>
      </c>
      <c r="J1541" s="35">
        <v>33</v>
      </c>
      <c r="K1541" s="41">
        <v>65</v>
      </c>
      <c r="L1541" s="21">
        <v>15.011547344110854</v>
      </c>
    </row>
    <row r="1542" spans="1:12" ht="15" customHeight="1" outlineLevel="1" x14ac:dyDescent="0.2">
      <c r="A1542" s="17" t="s">
        <v>2712</v>
      </c>
      <c r="B1542" s="23" t="s">
        <v>2713</v>
      </c>
      <c r="C1542" s="35">
        <v>330</v>
      </c>
      <c r="D1542" s="35">
        <v>148</v>
      </c>
      <c r="E1542" s="35">
        <v>127</v>
      </c>
      <c r="F1542" s="40">
        <v>275</v>
      </c>
      <c r="G1542" s="21">
        <v>83.333333333333343</v>
      </c>
      <c r="H1542" s="35">
        <v>-3</v>
      </c>
      <c r="I1542" s="35">
        <v>0</v>
      </c>
      <c r="J1542" s="35">
        <v>0</v>
      </c>
      <c r="K1542" s="41">
        <v>0</v>
      </c>
      <c r="L1542" s="21">
        <v>0</v>
      </c>
    </row>
    <row r="1543" spans="1:12" ht="15" customHeight="1" outlineLevel="1" x14ac:dyDescent="0.2">
      <c r="A1543" s="17">
        <v>1608503000</v>
      </c>
      <c r="B1543" s="23" t="s">
        <v>2714</v>
      </c>
      <c r="C1543" s="35">
        <v>222</v>
      </c>
      <c r="D1543" s="35">
        <v>73</v>
      </c>
      <c r="E1543" s="35">
        <v>73</v>
      </c>
      <c r="F1543" s="40">
        <v>146</v>
      </c>
      <c r="G1543" s="21">
        <v>65.765765765765778</v>
      </c>
      <c r="H1543" s="35">
        <v>43</v>
      </c>
      <c r="I1543" s="35">
        <v>3</v>
      </c>
      <c r="J1543" s="35">
        <v>8</v>
      </c>
      <c r="K1543" s="41">
        <v>11</v>
      </c>
      <c r="L1543" s="21">
        <v>25.581395348837212</v>
      </c>
    </row>
    <row r="1544" spans="1:12" ht="15" customHeight="1" outlineLevel="1" x14ac:dyDescent="0.2">
      <c r="A1544" s="17">
        <v>1608504000</v>
      </c>
      <c r="B1544" s="23" t="s">
        <v>2715</v>
      </c>
      <c r="C1544" s="35">
        <v>308</v>
      </c>
      <c r="D1544" s="35">
        <v>142</v>
      </c>
      <c r="E1544" s="35">
        <v>138</v>
      </c>
      <c r="F1544" s="40">
        <v>280</v>
      </c>
      <c r="G1544" s="21">
        <v>90.909090909090907</v>
      </c>
      <c r="H1544" s="35">
        <v>-29</v>
      </c>
      <c r="I1544" s="35">
        <v>10</v>
      </c>
      <c r="J1544" s="35">
        <v>3</v>
      </c>
      <c r="K1544" s="41">
        <v>13</v>
      </c>
      <c r="L1544" s="21">
        <v>-44.827586206896555</v>
      </c>
    </row>
    <row r="1545" spans="1:12" ht="15" customHeight="1" outlineLevel="1" x14ac:dyDescent="0.2">
      <c r="A1545" s="17">
        <v>1608505000</v>
      </c>
      <c r="B1545" s="23" t="s">
        <v>2621</v>
      </c>
      <c r="C1545" s="35">
        <v>149</v>
      </c>
      <c r="D1545" s="35">
        <v>58</v>
      </c>
      <c r="E1545" s="35">
        <v>40</v>
      </c>
      <c r="F1545" s="40">
        <v>98</v>
      </c>
      <c r="G1545" s="21">
        <v>65.771812080536918</v>
      </c>
      <c r="H1545" s="35">
        <v>4</v>
      </c>
      <c r="I1545" s="35">
        <v>9</v>
      </c>
      <c r="J1545" s="35">
        <v>2</v>
      </c>
      <c r="K1545" s="41">
        <v>11</v>
      </c>
      <c r="L1545" s="21">
        <v>275</v>
      </c>
    </row>
    <row r="1546" spans="1:12" ht="15" customHeight="1" outlineLevel="1" x14ac:dyDescent="0.2">
      <c r="A1546" s="17">
        <v>1608506000</v>
      </c>
      <c r="B1546" s="23" t="s">
        <v>1448</v>
      </c>
      <c r="C1546" s="35">
        <v>480</v>
      </c>
      <c r="D1546" s="35">
        <v>156</v>
      </c>
      <c r="E1546" s="35">
        <v>157</v>
      </c>
      <c r="F1546" s="40">
        <v>313</v>
      </c>
      <c r="G1546" s="21">
        <v>65.208333333333329</v>
      </c>
      <c r="H1546" s="35">
        <v>184</v>
      </c>
      <c r="I1546" s="35">
        <v>29</v>
      </c>
      <c r="J1546" s="35">
        <v>23</v>
      </c>
      <c r="K1546" s="41">
        <v>52</v>
      </c>
      <c r="L1546" s="21">
        <v>28.260869565217391</v>
      </c>
    </row>
    <row r="1547" spans="1:12" ht="15" customHeight="1" outlineLevel="1" x14ac:dyDescent="0.2">
      <c r="A1547" s="42" t="s">
        <v>2716</v>
      </c>
      <c r="B1547" s="43" t="s">
        <v>2717</v>
      </c>
      <c r="C1547" s="44">
        <v>151</v>
      </c>
      <c r="D1547" s="44">
        <v>42</v>
      </c>
      <c r="E1547" s="44">
        <v>38</v>
      </c>
      <c r="F1547" s="45">
        <v>80</v>
      </c>
      <c r="G1547" s="46">
        <v>52.980132450331126</v>
      </c>
      <c r="H1547" s="44">
        <v>45</v>
      </c>
      <c r="I1547" s="44">
        <v>4</v>
      </c>
      <c r="J1547" s="44">
        <v>3</v>
      </c>
      <c r="K1547" s="48">
        <v>7</v>
      </c>
      <c r="L1547" s="46">
        <v>15.555555555555555</v>
      </c>
    </row>
    <row r="1548" spans="1:12" ht="15" customHeight="1" outlineLevel="1" x14ac:dyDescent="0.2">
      <c r="A1548" s="27">
        <v>1630400000</v>
      </c>
      <c r="B1548" s="28" t="s">
        <v>2718</v>
      </c>
      <c r="C1548" s="29">
        <v>7313</v>
      </c>
      <c r="D1548" s="38">
        <v>3455</v>
      </c>
      <c r="E1548" s="38">
        <v>3257</v>
      </c>
      <c r="F1548" s="38">
        <v>6712</v>
      </c>
      <c r="G1548" s="31">
        <v>91.781758512238483</v>
      </c>
      <c r="H1548" s="29">
        <v>-70</v>
      </c>
      <c r="I1548" s="38">
        <v>16</v>
      </c>
      <c r="J1548" s="38">
        <v>11</v>
      </c>
      <c r="K1548" s="39">
        <v>27</v>
      </c>
      <c r="L1548" s="31">
        <v>-38.571428571428577</v>
      </c>
    </row>
    <row r="1549" spans="1:12" ht="15" customHeight="1" x14ac:dyDescent="0.2">
      <c r="A1549" s="51" t="s">
        <v>2719</v>
      </c>
      <c r="B1549" s="8" t="s">
        <v>2720</v>
      </c>
      <c r="C1549" s="9">
        <v>147247</v>
      </c>
      <c r="D1549" s="9">
        <v>43477</v>
      </c>
      <c r="E1549" s="9">
        <v>43812</v>
      </c>
      <c r="F1549" s="9">
        <v>87289</v>
      </c>
      <c r="G1549" s="25">
        <v>59.280664461754739</v>
      </c>
      <c r="H1549" s="9">
        <v>71146</v>
      </c>
      <c r="I1549" s="9">
        <v>3450</v>
      </c>
      <c r="J1549" s="9">
        <v>3436</v>
      </c>
      <c r="K1549" s="16">
        <v>6886</v>
      </c>
      <c r="L1549" s="25">
        <v>9.678688893261743</v>
      </c>
    </row>
    <row r="1550" spans="1:12" ht="15" customHeight="1" outlineLevel="1" x14ac:dyDescent="0.2">
      <c r="A1550" s="52" t="s">
        <v>2721</v>
      </c>
      <c r="B1550" s="28" t="s">
        <v>2722</v>
      </c>
      <c r="C1550" s="29">
        <v>12747</v>
      </c>
      <c r="D1550" s="29">
        <v>1867</v>
      </c>
      <c r="E1550" s="29">
        <v>1844</v>
      </c>
      <c r="F1550" s="29">
        <v>3711</v>
      </c>
      <c r="G1550" s="31">
        <v>29.112732407625323</v>
      </c>
      <c r="H1550" s="29">
        <v>8794</v>
      </c>
      <c r="I1550" s="29">
        <v>389</v>
      </c>
      <c r="J1550" s="29">
        <v>421</v>
      </c>
      <c r="K1550" s="36">
        <v>810</v>
      </c>
      <c r="L1550" s="31">
        <v>9.2108255628837838</v>
      </c>
    </row>
    <row r="1551" spans="1:12" ht="15" customHeight="1" outlineLevel="1" x14ac:dyDescent="0.2">
      <c r="A1551" s="17">
        <v>1900702000</v>
      </c>
      <c r="B1551" s="23" t="s">
        <v>2723</v>
      </c>
      <c r="C1551" s="19">
        <v>2866</v>
      </c>
      <c r="D1551" s="19">
        <v>629</v>
      </c>
      <c r="E1551" s="19">
        <v>590</v>
      </c>
      <c r="F1551" s="20">
        <v>1219</v>
      </c>
      <c r="G1551" s="21">
        <v>42.53314724354501</v>
      </c>
      <c r="H1551" s="19">
        <v>1793</v>
      </c>
      <c r="I1551" s="19">
        <v>66</v>
      </c>
      <c r="J1551" s="19">
        <v>92</v>
      </c>
      <c r="K1551" s="22">
        <v>158</v>
      </c>
      <c r="L1551" s="21">
        <v>8.8120468488566654</v>
      </c>
    </row>
    <row r="1552" spans="1:12" ht="15" customHeight="1" outlineLevel="1" x14ac:dyDescent="0.2">
      <c r="A1552" s="17">
        <v>1900703000</v>
      </c>
      <c r="B1552" s="23" t="s">
        <v>2724</v>
      </c>
      <c r="C1552" s="35">
        <v>978</v>
      </c>
      <c r="D1552" s="19">
        <v>111</v>
      </c>
      <c r="E1552" s="19">
        <v>99</v>
      </c>
      <c r="F1552" s="20">
        <v>210</v>
      </c>
      <c r="G1552" s="21">
        <v>21.472392638036812</v>
      </c>
      <c r="H1552" s="35">
        <v>718</v>
      </c>
      <c r="I1552" s="19">
        <v>15</v>
      </c>
      <c r="J1552" s="19">
        <v>13</v>
      </c>
      <c r="K1552" s="22">
        <v>28</v>
      </c>
      <c r="L1552" s="21">
        <v>3.8997214484679668</v>
      </c>
    </row>
    <row r="1553" spans="1:12" ht="15" customHeight="1" outlineLevel="1" x14ac:dyDescent="0.2">
      <c r="A1553" s="17">
        <v>1900704000</v>
      </c>
      <c r="B1553" s="23" t="s">
        <v>2725</v>
      </c>
      <c r="C1553" s="19">
        <v>1323</v>
      </c>
      <c r="D1553" s="19">
        <v>214</v>
      </c>
      <c r="E1553" s="19">
        <v>213</v>
      </c>
      <c r="F1553" s="20">
        <v>427</v>
      </c>
      <c r="G1553" s="21">
        <v>32.275132275132272</v>
      </c>
      <c r="H1553" s="35">
        <v>836</v>
      </c>
      <c r="I1553" s="19">
        <v>38</v>
      </c>
      <c r="J1553" s="19">
        <v>47</v>
      </c>
      <c r="K1553" s="22">
        <v>85</v>
      </c>
      <c r="L1553" s="21">
        <v>10.167464114832537</v>
      </c>
    </row>
    <row r="1554" spans="1:12" ht="15" customHeight="1" outlineLevel="1" x14ac:dyDescent="0.2">
      <c r="A1554" s="17" t="s">
        <v>2726</v>
      </c>
      <c r="B1554" s="23" t="s">
        <v>2727</v>
      </c>
      <c r="C1554" s="19">
        <v>1544</v>
      </c>
      <c r="D1554" s="19">
        <v>223</v>
      </c>
      <c r="E1554" s="19">
        <v>226</v>
      </c>
      <c r="F1554" s="20">
        <v>449</v>
      </c>
      <c r="G1554" s="21">
        <v>29.080310880829014</v>
      </c>
      <c r="H1554" s="35">
        <v>966</v>
      </c>
      <c r="I1554" s="19">
        <v>55</v>
      </c>
      <c r="J1554" s="19">
        <v>63</v>
      </c>
      <c r="K1554" s="22">
        <v>118</v>
      </c>
      <c r="L1554" s="21">
        <v>12.215320910973086</v>
      </c>
    </row>
    <row r="1555" spans="1:12" ht="15" customHeight="1" outlineLevel="1" x14ac:dyDescent="0.2">
      <c r="A1555" s="17" t="s">
        <v>2728</v>
      </c>
      <c r="B1555" s="23" t="s">
        <v>2729</v>
      </c>
      <c r="C1555" s="35">
        <v>713</v>
      </c>
      <c r="D1555" s="19">
        <v>102</v>
      </c>
      <c r="E1555" s="19">
        <v>111</v>
      </c>
      <c r="F1555" s="20">
        <v>213</v>
      </c>
      <c r="G1555" s="21">
        <v>29.873772791023846</v>
      </c>
      <c r="H1555" s="35">
        <v>493</v>
      </c>
      <c r="I1555" s="19">
        <v>16</v>
      </c>
      <c r="J1555" s="19">
        <v>13</v>
      </c>
      <c r="K1555" s="22">
        <v>29</v>
      </c>
      <c r="L1555" s="21">
        <v>5.8823529411764701</v>
      </c>
    </row>
    <row r="1556" spans="1:12" ht="15" customHeight="1" outlineLevel="1" x14ac:dyDescent="0.2">
      <c r="A1556" s="17">
        <v>1900707000</v>
      </c>
      <c r="B1556" s="23" t="s">
        <v>1771</v>
      </c>
      <c r="C1556" s="35">
        <v>803</v>
      </c>
      <c r="D1556" s="19">
        <v>226</v>
      </c>
      <c r="E1556" s="19">
        <v>263</v>
      </c>
      <c r="F1556" s="20">
        <v>489</v>
      </c>
      <c r="G1556" s="21">
        <v>60.896637608966373</v>
      </c>
      <c r="H1556" s="35">
        <v>363</v>
      </c>
      <c r="I1556" s="19">
        <v>5</v>
      </c>
      <c r="J1556" s="19">
        <v>2</v>
      </c>
      <c r="K1556" s="22">
        <v>7</v>
      </c>
      <c r="L1556" s="21">
        <v>1.9283746556473829</v>
      </c>
    </row>
    <row r="1557" spans="1:12" ht="15" customHeight="1" outlineLevel="1" x14ac:dyDescent="0.2">
      <c r="A1557" s="17" t="s">
        <v>2730</v>
      </c>
      <c r="B1557" s="23" t="s">
        <v>2731</v>
      </c>
      <c r="C1557" s="35">
        <v>539</v>
      </c>
      <c r="D1557" s="19">
        <v>26</v>
      </c>
      <c r="E1557" s="19">
        <v>21</v>
      </c>
      <c r="F1557" s="20">
        <v>47</v>
      </c>
      <c r="G1557" s="21">
        <v>8.7198515769944329</v>
      </c>
      <c r="H1557" s="35">
        <v>505</v>
      </c>
      <c r="I1557" s="19">
        <v>17</v>
      </c>
      <c r="J1557" s="19">
        <v>27</v>
      </c>
      <c r="K1557" s="22">
        <v>44</v>
      </c>
      <c r="L1557" s="21">
        <v>8.7128712871287117</v>
      </c>
    </row>
    <row r="1558" spans="1:12" ht="15" customHeight="1" outlineLevel="1" x14ac:dyDescent="0.2">
      <c r="A1558" s="17" t="s">
        <v>2732</v>
      </c>
      <c r="B1558" s="23" t="s">
        <v>2733</v>
      </c>
      <c r="C1558" s="35">
        <v>841</v>
      </c>
      <c r="D1558" s="19">
        <v>96</v>
      </c>
      <c r="E1558" s="19">
        <v>78</v>
      </c>
      <c r="F1558" s="20">
        <v>174</v>
      </c>
      <c r="G1558" s="21">
        <v>20.689655172413794</v>
      </c>
      <c r="H1558" s="35">
        <v>673</v>
      </c>
      <c r="I1558" s="19">
        <v>12</v>
      </c>
      <c r="J1558" s="19">
        <v>10</v>
      </c>
      <c r="K1558" s="22">
        <v>22</v>
      </c>
      <c r="L1558" s="21">
        <v>3.2689450222882619</v>
      </c>
    </row>
    <row r="1559" spans="1:12" ht="15" customHeight="1" outlineLevel="1" x14ac:dyDescent="0.2">
      <c r="A1559" s="17" t="s">
        <v>2734</v>
      </c>
      <c r="B1559" s="23" t="s">
        <v>2735</v>
      </c>
      <c r="C1559" s="35">
        <v>843</v>
      </c>
      <c r="D1559" s="19">
        <v>48</v>
      </c>
      <c r="E1559" s="19">
        <v>49</v>
      </c>
      <c r="F1559" s="20">
        <v>97</v>
      </c>
      <c r="G1559" s="21">
        <v>11.506524317912218</v>
      </c>
      <c r="H1559" s="35">
        <v>761</v>
      </c>
      <c r="I1559" s="19">
        <v>59</v>
      </c>
      <c r="J1559" s="19">
        <v>54</v>
      </c>
      <c r="K1559" s="22">
        <v>113</v>
      </c>
      <c r="L1559" s="21">
        <v>14.848883048620237</v>
      </c>
    </row>
    <row r="1560" spans="1:12" ht="15" customHeight="1" outlineLevel="1" x14ac:dyDescent="0.2">
      <c r="A1560" s="17" t="s">
        <v>2736</v>
      </c>
      <c r="B1560" s="23" t="s">
        <v>2737</v>
      </c>
      <c r="C1560" s="35">
        <v>958</v>
      </c>
      <c r="D1560" s="19">
        <v>55</v>
      </c>
      <c r="E1560" s="19">
        <v>62</v>
      </c>
      <c r="F1560" s="20">
        <v>117</v>
      </c>
      <c r="G1560" s="21">
        <v>12.21294363256785</v>
      </c>
      <c r="H1560" s="35">
        <v>760</v>
      </c>
      <c r="I1560" s="19">
        <v>32</v>
      </c>
      <c r="J1560" s="19">
        <v>32</v>
      </c>
      <c r="K1560" s="22">
        <v>64</v>
      </c>
      <c r="L1560" s="21">
        <v>8.4210526315789469</v>
      </c>
    </row>
    <row r="1561" spans="1:12" ht="15" customHeight="1" outlineLevel="1" x14ac:dyDescent="0.2">
      <c r="A1561" s="17" t="s">
        <v>2738</v>
      </c>
      <c r="B1561" s="23" t="s">
        <v>2739</v>
      </c>
      <c r="C1561" s="35">
        <v>770</v>
      </c>
      <c r="D1561" s="19">
        <v>52</v>
      </c>
      <c r="E1561" s="19">
        <v>50</v>
      </c>
      <c r="F1561" s="20">
        <v>102</v>
      </c>
      <c r="G1561" s="21">
        <v>13.246753246753245</v>
      </c>
      <c r="H1561" s="35">
        <v>596</v>
      </c>
      <c r="I1561" s="19">
        <v>29</v>
      </c>
      <c r="J1561" s="19">
        <v>32</v>
      </c>
      <c r="K1561" s="22">
        <v>61</v>
      </c>
      <c r="L1561" s="21">
        <v>10.234899328859061</v>
      </c>
    </row>
    <row r="1562" spans="1:12" ht="15" customHeight="1" outlineLevel="1" x14ac:dyDescent="0.2">
      <c r="A1562" s="17" t="s">
        <v>2740</v>
      </c>
      <c r="B1562" s="23" t="s">
        <v>2741</v>
      </c>
      <c r="C1562" s="35">
        <v>569</v>
      </c>
      <c r="D1562" s="19">
        <v>85</v>
      </c>
      <c r="E1562" s="19">
        <v>82</v>
      </c>
      <c r="F1562" s="20">
        <v>167</v>
      </c>
      <c r="G1562" s="21">
        <v>29.349736379613354</v>
      </c>
      <c r="H1562" s="19">
        <v>330</v>
      </c>
      <c r="I1562" s="19">
        <v>45</v>
      </c>
      <c r="J1562" s="19">
        <v>36</v>
      </c>
      <c r="K1562" s="22">
        <v>81</v>
      </c>
      <c r="L1562" s="21">
        <v>24.545454545454547</v>
      </c>
    </row>
    <row r="1563" spans="1:12" ht="15" customHeight="1" outlineLevel="1" x14ac:dyDescent="0.2">
      <c r="A1563" s="52" t="s">
        <v>2742</v>
      </c>
      <c r="B1563" s="28" t="s">
        <v>2743</v>
      </c>
      <c r="C1563" s="29">
        <v>36535</v>
      </c>
      <c r="D1563" s="29">
        <v>11459</v>
      </c>
      <c r="E1563" s="29">
        <v>11478</v>
      </c>
      <c r="F1563" s="29">
        <v>22937</v>
      </c>
      <c r="G1563" s="31">
        <v>62.780895032160942</v>
      </c>
      <c r="H1563" s="29">
        <v>16023</v>
      </c>
      <c r="I1563" s="29">
        <v>1237</v>
      </c>
      <c r="J1563" s="29">
        <v>1149</v>
      </c>
      <c r="K1563" s="36">
        <v>2386</v>
      </c>
      <c r="L1563" s="31">
        <v>14.891094052299819</v>
      </c>
    </row>
    <row r="1564" spans="1:12" ht="15" customHeight="1" outlineLevel="1" x14ac:dyDescent="0.2">
      <c r="A1564" s="17" t="s">
        <v>2744</v>
      </c>
      <c r="B1564" s="23" t="s">
        <v>2745</v>
      </c>
      <c r="C1564" s="35">
        <v>646</v>
      </c>
      <c r="D1564" s="19">
        <v>117</v>
      </c>
      <c r="E1564" s="19">
        <v>80</v>
      </c>
      <c r="F1564" s="20">
        <v>197</v>
      </c>
      <c r="G1564" s="21">
        <v>30.495356037151705</v>
      </c>
      <c r="H1564" s="35">
        <v>298</v>
      </c>
      <c r="I1564" s="19">
        <v>1</v>
      </c>
      <c r="J1564" s="19">
        <v>2</v>
      </c>
      <c r="K1564" s="22">
        <v>3</v>
      </c>
      <c r="L1564" s="21">
        <v>1.006711409395973</v>
      </c>
    </row>
    <row r="1565" spans="1:12" ht="15" customHeight="1" outlineLevel="1" x14ac:dyDescent="0.2">
      <c r="A1565" s="17">
        <v>1903602000</v>
      </c>
      <c r="B1565" s="23" t="s">
        <v>2746</v>
      </c>
      <c r="C1565" s="35">
        <v>841</v>
      </c>
      <c r="D1565" s="19">
        <v>176</v>
      </c>
      <c r="E1565" s="19">
        <v>217</v>
      </c>
      <c r="F1565" s="20">
        <v>393</v>
      </c>
      <c r="G1565" s="21">
        <v>46.730083234244944</v>
      </c>
      <c r="H1565" s="35">
        <v>573</v>
      </c>
      <c r="I1565" s="19">
        <v>19</v>
      </c>
      <c r="J1565" s="19">
        <v>17</v>
      </c>
      <c r="K1565" s="22">
        <v>36</v>
      </c>
      <c r="L1565" s="21">
        <v>6.2827225130890048</v>
      </c>
    </row>
    <row r="1566" spans="1:12" ht="15" customHeight="1" outlineLevel="1" x14ac:dyDescent="0.2">
      <c r="A1566" s="17" t="s">
        <v>2747</v>
      </c>
      <c r="B1566" s="23" t="s">
        <v>2748</v>
      </c>
      <c r="C1566" s="35">
        <v>880</v>
      </c>
      <c r="D1566" s="19">
        <v>399</v>
      </c>
      <c r="E1566" s="19">
        <v>354</v>
      </c>
      <c r="F1566" s="20">
        <v>753</v>
      </c>
      <c r="G1566" s="21">
        <v>85.568181818181827</v>
      </c>
      <c r="H1566" s="35">
        <v>144</v>
      </c>
      <c r="I1566" s="19">
        <v>34</v>
      </c>
      <c r="J1566" s="19">
        <v>22</v>
      </c>
      <c r="K1566" s="22">
        <v>56</v>
      </c>
      <c r="L1566" s="21">
        <v>38.888888888888893</v>
      </c>
    </row>
    <row r="1567" spans="1:12" ht="15" customHeight="1" outlineLevel="1" x14ac:dyDescent="0.2">
      <c r="A1567" s="17">
        <v>1903604000</v>
      </c>
      <c r="B1567" s="23" t="s">
        <v>2749</v>
      </c>
      <c r="C1567" s="35">
        <v>392</v>
      </c>
      <c r="D1567" s="19">
        <v>121</v>
      </c>
      <c r="E1567" s="19">
        <v>123</v>
      </c>
      <c r="F1567" s="20">
        <v>244</v>
      </c>
      <c r="G1567" s="21">
        <v>62.244897959183675</v>
      </c>
      <c r="H1567" s="35">
        <v>226</v>
      </c>
      <c r="I1567" s="19">
        <v>29</v>
      </c>
      <c r="J1567" s="19">
        <v>30</v>
      </c>
      <c r="K1567" s="22">
        <v>59</v>
      </c>
      <c r="L1567" s="21">
        <v>26.10619469026549</v>
      </c>
    </row>
    <row r="1568" spans="1:12" ht="15" customHeight="1" outlineLevel="1" x14ac:dyDescent="0.2">
      <c r="A1568" s="17">
        <v>1903605000</v>
      </c>
      <c r="B1568" s="23" t="s">
        <v>2750</v>
      </c>
      <c r="C1568" s="35">
        <v>808</v>
      </c>
      <c r="D1568" s="19">
        <v>163</v>
      </c>
      <c r="E1568" s="19">
        <v>160</v>
      </c>
      <c r="F1568" s="20">
        <v>323</v>
      </c>
      <c r="G1568" s="21">
        <v>39.975247524752476</v>
      </c>
      <c r="H1568" s="35">
        <v>525</v>
      </c>
      <c r="I1568" s="19">
        <v>18</v>
      </c>
      <c r="J1568" s="19">
        <v>19</v>
      </c>
      <c r="K1568" s="22">
        <v>37</v>
      </c>
      <c r="L1568" s="21">
        <v>7.0476190476190474</v>
      </c>
    </row>
    <row r="1569" spans="1:12" ht="15" customHeight="1" outlineLevel="1" x14ac:dyDescent="0.2">
      <c r="A1569" s="17">
        <v>1903606000</v>
      </c>
      <c r="B1569" s="23" t="s">
        <v>2751</v>
      </c>
      <c r="C1569" s="35">
        <v>796</v>
      </c>
      <c r="D1569" s="19">
        <v>287</v>
      </c>
      <c r="E1569" s="19">
        <v>260</v>
      </c>
      <c r="F1569" s="20">
        <v>547</v>
      </c>
      <c r="G1569" s="21">
        <v>68.718592964824126</v>
      </c>
      <c r="H1569" s="35">
        <v>585</v>
      </c>
      <c r="I1569" s="19">
        <v>18</v>
      </c>
      <c r="J1569" s="19">
        <v>2</v>
      </c>
      <c r="K1569" s="22">
        <v>20</v>
      </c>
      <c r="L1569" s="21">
        <v>3.4188034188034191</v>
      </c>
    </row>
    <row r="1570" spans="1:12" ht="15" customHeight="1" outlineLevel="1" x14ac:dyDescent="0.2">
      <c r="A1570" s="17">
        <v>1903607000</v>
      </c>
      <c r="B1570" s="23" t="s">
        <v>2752</v>
      </c>
      <c r="C1570" s="35">
        <v>854</v>
      </c>
      <c r="D1570" s="19">
        <v>324</v>
      </c>
      <c r="E1570" s="19">
        <v>336</v>
      </c>
      <c r="F1570" s="20">
        <v>660</v>
      </c>
      <c r="G1570" s="21">
        <v>77.283372365339574</v>
      </c>
      <c r="H1570" s="35">
        <v>612</v>
      </c>
      <c r="I1570" s="19">
        <v>34</v>
      </c>
      <c r="J1570" s="19">
        <v>40</v>
      </c>
      <c r="K1570" s="22">
        <v>74</v>
      </c>
      <c r="L1570" s="21">
        <v>12.091503267973856</v>
      </c>
    </row>
    <row r="1571" spans="1:12" ht="15" customHeight="1" outlineLevel="1" x14ac:dyDescent="0.2">
      <c r="A1571" s="17">
        <v>1903609000</v>
      </c>
      <c r="B1571" s="23" t="s">
        <v>2753</v>
      </c>
      <c r="C1571" s="35">
        <v>645</v>
      </c>
      <c r="D1571" s="19">
        <v>137</v>
      </c>
      <c r="E1571" s="19">
        <v>140</v>
      </c>
      <c r="F1571" s="20">
        <v>277</v>
      </c>
      <c r="G1571" s="21">
        <v>42.945736434108525</v>
      </c>
      <c r="H1571" s="35">
        <v>387</v>
      </c>
      <c r="I1571" s="19">
        <v>43</v>
      </c>
      <c r="J1571" s="19">
        <v>33</v>
      </c>
      <c r="K1571" s="22">
        <v>76</v>
      </c>
      <c r="L1571" s="21">
        <v>19.638242894056848</v>
      </c>
    </row>
    <row r="1572" spans="1:12" ht="15" customHeight="1" outlineLevel="1" x14ac:dyDescent="0.2">
      <c r="A1572" s="17">
        <v>1903610000</v>
      </c>
      <c r="B1572" s="23" t="s">
        <v>2754</v>
      </c>
      <c r="C1572" s="35">
        <v>564</v>
      </c>
      <c r="D1572" s="19">
        <v>207</v>
      </c>
      <c r="E1572" s="19">
        <v>217</v>
      </c>
      <c r="F1572" s="20">
        <v>424</v>
      </c>
      <c r="G1572" s="21">
        <v>75.177304964539005</v>
      </c>
      <c r="H1572" s="35">
        <v>331</v>
      </c>
      <c r="I1572" s="19">
        <v>61</v>
      </c>
      <c r="J1572" s="19">
        <v>59</v>
      </c>
      <c r="K1572" s="22">
        <v>120</v>
      </c>
      <c r="L1572" s="21">
        <v>36.253776435045317</v>
      </c>
    </row>
    <row r="1573" spans="1:12" ht="15" customHeight="1" outlineLevel="1" x14ac:dyDescent="0.2">
      <c r="A1573" s="17">
        <v>1903611000</v>
      </c>
      <c r="B1573" s="23" t="s">
        <v>2755</v>
      </c>
      <c r="C1573" s="19">
        <v>1026</v>
      </c>
      <c r="D1573" s="19">
        <v>407</v>
      </c>
      <c r="E1573" s="19">
        <v>489</v>
      </c>
      <c r="F1573" s="20">
        <v>896</v>
      </c>
      <c r="G1573" s="21">
        <v>87.329434697855746</v>
      </c>
      <c r="H1573" s="35">
        <v>301</v>
      </c>
      <c r="I1573" s="19">
        <v>1</v>
      </c>
      <c r="J1573" s="19">
        <v>10</v>
      </c>
      <c r="K1573" s="22">
        <v>11</v>
      </c>
      <c r="L1573" s="21">
        <v>3.6544850498338874</v>
      </c>
    </row>
    <row r="1574" spans="1:12" ht="15" customHeight="1" outlineLevel="1" x14ac:dyDescent="0.2">
      <c r="A1574" s="17">
        <v>1903612000</v>
      </c>
      <c r="B1574" s="23" t="s">
        <v>2756</v>
      </c>
      <c r="C1574" s="35">
        <v>709</v>
      </c>
      <c r="D1574" s="19">
        <v>117</v>
      </c>
      <c r="E1574" s="19">
        <v>126</v>
      </c>
      <c r="F1574" s="20">
        <v>243</v>
      </c>
      <c r="G1574" s="21">
        <v>34.27362482369535</v>
      </c>
      <c r="H1574" s="35">
        <v>504</v>
      </c>
      <c r="I1574" s="19">
        <v>11</v>
      </c>
      <c r="J1574" s="19">
        <v>15</v>
      </c>
      <c r="K1574" s="22">
        <v>26</v>
      </c>
      <c r="L1574" s="21">
        <v>5.1587301587301582</v>
      </c>
    </row>
    <row r="1575" spans="1:12" ht="15" customHeight="1" outlineLevel="1" x14ac:dyDescent="0.2">
      <c r="A1575" s="17">
        <v>1903613000</v>
      </c>
      <c r="B1575" s="23" t="s">
        <v>2757</v>
      </c>
      <c r="C1575" s="35">
        <v>817</v>
      </c>
      <c r="D1575" s="19">
        <v>283</v>
      </c>
      <c r="E1575" s="19">
        <v>240</v>
      </c>
      <c r="F1575" s="20">
        <v>523</v>
      </c>
      <c r="G1575" s="21">
        <v>64.014687882496929</v>
      </c>
      <c r="H1575" s="35">
        <v>354</v>
      </c>
      <c r="I1575" s="19">
        <v>34</v>
      </c>
      <c r="J1575" s="19">
        <v>28</v>
      </c>
      <c r="K1575" s="22">
        <v>62</v>
      </c>
      <c r="L1575" s="21">
        <v>17.514124293785311</v>
      </c>
    </row>
    <row r="1576" spans="1:12" ht="15" customHeight="1" outlineLevel="1" x14ac:dyDescent="0.2">
      <c r="A1576" s="17">
        <v>1903614000</v>
      </c>
      <c r="B1576" s="23" t="s">
        <v>2758</v>
      </c>
      <c r="C1576" s="35">
        <v>721</v>
      </c>
      <c r="D1576" s="19">
        <v>244</v>
      </c>
      <c r="E1576" s="19">
        <v>245</v>
      </c>
      <c r="F1576" s="20">
        <v>489</v>
      </c>
      <c r="G1576" s="21">
        <v>67.82246879334258</v>
      </c>
      <c r="H1576" s="35">
        <v>272</v>
      </c>
      <c r="I1576" s="19">
        <v>36</v>
      </c>
      <c r="J1576" s="19">
        <v>28</v>
      </c>
      <c r="K1576" s="22">
        <v>64</v>
      </c>
      <c r="L1576" s="21">
        <v>23.52941176470588</v>
      </c>
    </row>
    <row r="1577" spans="1:12" ht="15" customHeight="1" outlineLevel="1" x14ac:dyDescent="0.2">
      <c r="A1577" s="17">
        <v>1903615000</v>
      </c>
      <c r="B1577" s="23" t="s">
        <v>2759</v>
      </c>
      <c r="C1577" s="19">
        <v>1460</v>
      </c>
      <c r="D1577" s="19">
        <v>489</v>
      </c>
      <c r="E1577" s="19">
        <v>512</v>
      </c>
      <c r="F1577" s="20">
        <v>1001</v>
      </c>
      <c r="G1577" s="21">
        <v>68.561643835616437</v>
      </c>
      <c r="H1577" s="35">
        <v>453</v>
      </c>
      <c r="I1577" s="19">
        <v>70</v>
      </c>
      <c r="J1577" s="19">
        <v>80</v>
      </c>
      <c r="K1577" s="22">
        <v>150</v>
      </c>
      <c r="L1577" s="21">
        <v>33.112582781456958</v>
      </c>
    </row>
    <row r="1578" spans="1:12" ht="15" customHeight="1" outlineLevel="1" x14ac:dyDescent="0.2">
      <c r="A1578" s="17">
        <v>1903616000</v>
      </c>
      <c r="B1578" s="23" t="s">
        <v>2760</v>
      </c>
      <c r="C1578" s="19">
        <v>1239</v>
      </c>
      <c r="D1578" s="19">
        <v>374</v>
      </c>
      <c r="E1578" s="19">
        <v>352</v>
      </c>
      <c r="F1578" s="20">
        <v>726</v>
      </c>
      <c r="G1578" s="21">
        <v>58.595641646489106</v>
      </c>
      <c r="H1578" s="35">
        <v>602</v>
      </c>
      <c r="I1578" s="19">
        <v>39</v>
      </c>
      <c r="J1578" s="19">
        <v>33</v>
      </c>
      <c r="K1578" s="22">
        <v>72</v>
      </c>
      <c r="L1578" s="21">
        <v>11.960132890365449</v>
      </c>
    </row>
    <row r="1579" spans="1:12" ht="15" customHeight="1" outlineLevel="1" x14ac:dyDescent="0.2">
      <c r="A1579" s="17">
        <v>1903617000</v>
      </c>
      <c r="B1579" s="23" t="s">
        <v>2761</v>
      </c>
      <c r="C1579" s="19">
        <v>6851</v>
      </c>
      <c r="D1579" s="19">
        <v>3078</v>
      </c>
      <c r="E1579" s="19">
        <v>3174</v>
      </c>
      <c r="F1579" s="20">
        <v>6252</v>
      </c>
      <c r="G1579" s="21">
        <v>91.256750839293531</v>
      </c>
      <c r="H1579" s="35">
        <v>348</v>
      </c>
      <c r="I1579" s="19">
        <v>69</v>
      </c>
      <c r="J1579" s="19">
        <v>78</v>
      </c>
      <c r="K1579" s="22">
        <v>147</v>
      </c>
      <c r="L1579" s="21">
        <v>42.241379310344826</v>
      </c>
    </row>
    <row r="1580" spans="1:12" ht="15" customHeight="1" outlineLevel="1" x14ac:dyDescent="0.2">
      <c r="A1580" s="17">
        <v>1903618000</v>
      </c>
      <c r="B1580" s="23" t="s">
        <v>2762</v>
      </c>
      <c r="C1580" s="19">
        <v>1049</v>
      </c>
      <c r="D1580" s="19">
        <v>306</v>
      </c>
      <c r="E1580" s="19">
        <v>249</v>
      </c>
      <c r="F1580" s="20">
        <v>555</v>
      </c>
      <c r="G1580" s="21">
        <v>52.907530981887504</v>
      </c>
      <c r="H1580" s="35">
        <v>993</v>
      </c>
      <c r="I1580" s="19">
        <v>89</v>
      </c>
      <c r="J1580" s="19">
        <v>78</v>
      </c>
      <c r="K1580" s="22">
        <v>167</v>
      </c>
      <c r="L1580" s="21">
        <v>16.817724068479357</v>
      </c>
    </row>
    <row r="1581" spans="1:12" ht="15" customHeight="1" outlineLevel="1" x14ac:dyDescent="0.2">
      <c r="A1581" s="17">
        <v>1903619000</v>
      </c>
      <c r="B1581" s="23" t="s">
        <v>2763</v>
      </c>
      <c r="C1581" s="35">
        <v>788</v>
      </c>
      <c r="D1581" s="19">
        <v>175</v>
      </c>
      <c r="E1581" s="19">
        <v>147</v>
      </c>
      <c r="F1581" s="20">
        <v>322</v>
      </c>
      <c r="G1581" s="21">
        <v>40.862944162436548</v>
      </c>
      <c r="H1581" s="35">
        <v>472</v>
      </c>
      <c r="I1581" s="19">
        <v>2</v>
      </c>
      <c r="J1581" s="19">
        <v>4</v>
      </c>
      <c r="K1581" s="22">
        <v>6</v>
      </c>
      <c r="L1581" s="21">
        <v>1.2711864406779663</v>
      </c>
    </row>
    <row r="1582" spans="1:12" ht="15" customHeight="1" outlineLevel="1" x14ac:dyDescent="0.2">
      <c r="A1582" s="17">
        <v>1903620000</v>
      </c>
      <c r="B1582" s="23" t="s">
        <v>2764</v>
      </c>
      <c r="C1582" s="35">
        <v>534</v>
      </c>
      <c r="D1582" s="19">
        <v>47</v>
      </c>
      <c r="E1582" s="19">
        <v>43</v>
      </c>
      <c r="F1582" s="20">
        <v>90</v>
      </c>
      <c r="G1582" s="21">
        <v>16.853932584269664</v>
      </c>
      <c r="H1582" s="35">
        <v>477</v>
      </c>
      <c r="I1582" s="19">
        <v>31</v>
      </c>
      <c r="J1582" s="19">
        <v>32</v>
      </c>
      <c r="K1582" s="22">
        <v>63</v>
      </c>
      <c r="L1582" s="21">
        <v>13.20754716981132</v>
      </c>
    </row>
    <row r="1583" spans="1:12" ht="15" customHeight="1" outlineLevel="1" x14ac:dyDescent="0.2">
      <c r="A1583" s="17">
        <v>1903621000</v>
      </c>
      <c r="B1583" s="23" t="s">
        <v>2765</v>
      </c>
      <c r="C1583" s="19">
        <v>1062</v>
      </c>
      <c r="D1583" s="19">
        <v>355</v>
      </c>
      <c r="E1583" s="19">
        <v>308</v>
      </c>
      <c r="F1583" s="20">
        <v>663</v>
      </c>
      <c r="G1583" s="21">
        <v>62.429378531073439</v>
      </c>
      <c r="H1583" s="35">
        <v>124</v>
      </c>
      <c r="I1583" s="19">
        <v>38</v>
      </c>
      <c r="J1583" s="19">
        <v>36</v>
      </c>
      <c r="K1583" s="22">
        <v>74</v>
      </c>
      <c r="L1583" s="21">
        <v>59.677419354838712</v>
      </c>
    </row>
    <row r="1584" spans="1:12" ht="15" customHeight="1" outlineLevel="1" x14ac:dyDescent="0.2">
      <c r="A1584" s="17">
        <v>1903622000</v>
      </c>
      <c r="B1584" s="23" t="s">
        <v>2766</v>
      </c>
      <c r="C1584" s="19">
        <v>1141</v>
      </c>
      <c r="D1584" s="19">
        <v>208</v>
      </c>
      <c r="E1584" s="19">
        <v>225</v>
      </c>
      <c r="F1584" s="20">
        <v>433</v>
      </c>
      <c r="G1584" s="21">
        <v>37.949167397020155</v>
      </c>
      <c r="H1584" s="35">
        <v>609</v>
      </c>
      <c r="I1584" s="19">
        <v>38</v>
      </c>
      <c r="J1584" s="19">
        <v>43</v>
      </c>
      <c r="K1584" s="22">
        <v>81</v>
      </c>
      <c r="L1584" s="21">
        <v>13.300492610837439</v>
      </c>
    </row>
    <row r="1585" spans="1:12" ht="15" customHeight="1" outlineLevel="1" x14ac:dyDescent="0.2">
      <c r="A1585" s="17">
        <v>1903623000</v>
      </c>
      <c r="B1585" s="23" t="s">
        <v>2767</v>
      </c>
      <c r="C1585" s="35">
        <v>495</v>
      </c>
      <c r="D1585" s="19">
        <v>135</v>
      </c>
      <c r="E1585" s="19">
        <v>112</v>
      </c>
      <c r="F1585" s="20">
        <v>247</v>
      </c>
      <c r="G1585" s="21">
        <v>49.898989898989896</v>
      </c>
      <c r="H1585" s="35">
        <v>265</v>
      </c>
      <c r="I1585" s="19">
        <v>12</v>
      </c>
      <c r="J1585" s="19">
        <v>8</v>
      </c>
      <c r="K1585" s="22">
        <v>20</v>
      </c>
      <c r="L1585" s="21">
        <v>7.5471698113207548</v>
      </c>
    </row>
    <row r="1586" spans="1:12" ht="15" customHeight="1" outlineLevel="1" x14ac:dyDescent="0.2">
      <c r="A1586" s="17">
        <v>1903624000</v>
      </c>
      <c r="B1586" s="23" t="s">
        <v>2768</v>
      </c>
      <c r="C1586" s="35">
        <v>766</v>
      </c>
      <c r="D1586" s="19">
        <v>127</v>
      </c>
      <c r="E1586" s="19">
        <v>175</v>
      </c>
      <c r="F1586" s="20">
        <v>302</v>
      </c>
      <c r="G1586" s="21">
        <v>39.425587467362924</v>
      </c>
      <c r="H1586" s="35">
        <v>528</v>
      </c>
      <c r="I1586" s="19">
        <v>22</v>
      </c>
      <c r="J1586" s="19">
        <v>13</v>
      </c>
      <c r="K1586" s="22">
        <v>35</v>
      </c>
      <c r="L1586" s="21">
        <v>6.6287878787878789</v>
      </c>
    </row>
    <row r="1587" spans="1:12" ht="15" customHeight="1" outlineLevel="1" x14ac:dyDescent="0.2">
      <c r="A1587" s="17">
        <v>1903625000</v>
      </c>
      <c r="B1587" s="23" t="s">
        <v>2769</v>
      </c>
      <c r="C1587" s="35">
        <v>870</v>
      </c>
      <c r="D1587" s="19">
        <v>277</v>
      </c>
      <c r="E1587" s="19">
        <v>269</v>
      </c>
      <c r="F1587" s="20">
        <v>546</v>
      </c>
      <c r="G1587" s="21">
        <v>62.758620689655174</v>
      </c>
      <c r="H1587" s="35">
        <v>532</v>
      </c>
      <c r="I1587" s="19">
        <v>103</v>
      </c>
      <c r="J1587" s="19">
        <v>87</v>
      </c>
      <c r="K1587" s="22">
        <v>190</v>
      </c>
      <c r="L1587" s="21">
        <v>35.714285714285715</v>
      </c>
    </row>
    <row r="1588" spans="1:12" ht="15" customHeight="1" outlineLevel="1" x14ac:dyDescent="0.2">
      <c r="A1588" s="17">
        <v>1903626000</v>
      </c>
      <c r="B1588" s="23" t="s">
        <v>2770</v>
      </c>
      <c r="C1588" s="35">
        <v>882</v>
      </c>
      <c r="D1588" s="19">
        <v>237</v>
      </c>
      <c r="E1588" s="19">
        <v>212</v>
      </c>
      <c r="F1588" s="20">
        <v>449</v>
      </c>
      <c r="G1588" s="21">
        <v>50.907029478458057</v>
      </c>
      <c r="H1588" s="35">
        <v>323</v>
      </c>
      <c r="I1588" s="19">
        <v>17</v>
      </c>
      <c r="J1588" s="19">
        <v>12</v>
      </c>
      <c r="K1588" s="22">
        <v>29</v>
      </c>
      <c r="L1588" s="21">
        <v>8.9783281733746119</v>
      </c>
    </row>
    <row r="1589" spans="1:12" ht="15" customHeight="1" outlineLevel="1" x14ac:dyDescent="0.2">
      <c r="A1589" s="17">
        <v>1903627000</v>
      </c>
      <c r="B1589" s="23" t="s">
        <v>2771</v>
      </c>
      <c r="C1589" s="35">
        <v>600</v>
      </c>
      <c r="D1589" s="19">
        <v>174</v>
      </c>
      <c r="E1589" s="19">
        <v>167</v>
      </c>
      <c r="F1589" s="20">
        <v>341</v>
      </c>
      <c r="G1589" s="21">
        <v>56.833333333333336</v>
      </c>
      <c r="H1589" s="35">
        <v>250</v>
      </c>
      <c r="I1589" s="19">
        <v>16</v>
      </c>
      <c r="J1589" s="19">
        <v>21</v>
      </c>
      <c r="K1589" s="22">
        <v>37</v>
      </c>
      <c r="L1589" s="21">
        <v>14.799999999999999</v>
      </c>
    </row>
    <row r="1590" spans="1:12" ht="15" customHeight="1" outlineLevel="1" x14ac:dyDescent="0.2">
      <c r="A1590" s="17">
        <v>1903628000</v>
      </c>
      <c r="B1590" s="23" t="s">
        <v>2772</v>
      </c>
      <c r="C1590" s="35">
        <v>499</v>
      </c>
      <c r="D1590" s="19">
        <v>142</v>
      </c>
      <c r="E1590" s="19">
        <v>144</v>
      </c>
      <c r="F1590" s="20">
        <v>286</v>
      </c>
      <c r="G1590" s="21">
        <v>57.314629258517037</v>
      </c>
      <c r="H1590" s="35">
        <v>350</v>
      </c>
      <c r="I1590" s="19">
        <v>12</v>
      </c>
      <c r="J1590" s="19">
        <v>5</v>
      </c>
      <c r="K1590" s="22">
        <v>17</v>
      </c>
      <c r="L1590" s="21">
        <v>4.8571428571428568</v>
      </c>
    </row>
    <row r="1591" spans="1:12" ht="15" customHeight="1" outlineLevel="1" x14ac:dyDescent="0.2">
      <c r="A1591" s="17">
        <v>1903629000</v>
      </c>
      <c r="B1591" s="23" t="s">
        <v>2773</v>
      </c>
      <c r="C1591" s="35">
        <v>719</v>
      </c>
      <c r="D1591" s="19">
        <v>151</v>
      </c>
      <c r="E1591" s="19">
        <v>155</v>
      </c>
      <c r="F1591" s="20">
        <v>306</v>
      </c>
      <c r="G1591" s="21">
        <v>42.559109874826149</v>
      </c>
      <c r="H1591" s="35">
        <v>441</v>
      </c>
      <c r="I1591" s="19">
        <v>26</v>
      </c>
      <c r="J1591" s="19">
        <v>29</v>
      </c>
      <c r="K1591" s="22">
        <v>55</v>
      </c>
      <c r="L1591" s="21">
        <v>12.471655328798185</v>
      </c>
    </row>
    <row r="1592" spans="1:12" ht="15" customHeight="1" outlineLevel="1" x14ac:dyDescent="0.2">
      <c r="A1592" s="17">
        <v>1903630000</v>
      </c>
      <c r="B1592" s="23" t="s">
        <v>2774</v>
      </c>
      <c r="C1592" s="19">
        <v>1304</v>
      </c>
      <c r="D1592" s="19">
        <v>417</v>
      </c>
      <c r="E1592" s="19">
        <v>390</v>
      </c>
      <c r="F1592" s="20">
        <v>807</v>
      </c>
      <c r="G1592" s="21">
        <v>61.886503067484668</v>
      </c>
      <c r="H1592" s="19">
        <v>457</v>
      </c>
      <c r="I1592" s="19">
        <v>9</v>
      </c>
      <c r="J1592" s="19">
        <v>13</v>
      </c>
      <c r="K1592" s="22">
        <v>22</v>
      </c>
      <c r="L1592" s="21">
        <v>4.814004376367615</v>
      </c>
    </row>
    <row r="1593" spans="1:12" ht="15" customHeight="1" outlineLevel="1" x14ac:dyDescent="0.2">
      <c r="A1593" s="17">
        <v>1903631000</v>
      </c>
      <c r="B1593" s="23" t="s">
        <v>2775</v>
      </c>
      <c r="C1593" s="19">
        <v>1213</v>
      </c>
      <c r="D1593" s="19">
        <v>146</v>
      </c>
      <c r="E1593" s="19">
        <v>144</v>
      </c>
      <c r="F1593" s="20">
        <v>290</v>
      </c>
      <c r="G1593" s="21">
        <v>23.907666941467436</v>
      </c>
      <c r="H1593" s="19">
        <v>1056</v>
      </c>
      <c r="I1593" s="19">
        <v>62</v>
      </c>
      <c r="J1593" s="19">
        <v>46</v>
      </c>
      <c r="K1593" s="22">
        <v>108</v>
      </c>
      <c r="L1593" s="21">
        <v>10.227272727272728</v>
      </c>
    </row>
    <row r="1594" spans="1:12" ht="15" customHeight="1" outlineLevel="1" x14ac:dyDescent="0.2">
      <c r="A1594" s="17">
        <v>1903632000</v>
      </c>
      <c r="B1594" s="23" t="s">
        <v>2776</v>
      </c>
      <c r="C1594" s="35">
        <v>519</v>
      </c>
      <c r="D1594" s="19">
        <v>187</v>
      </c>
      <c r="E1594" s="19">
        <v>192</v>
      </c>
      <c r="F1594" s="20">
        <v>379</v>
      </c>
      <c r="G1594" s="21">
        <v>73.02504816955684</v>
      </c>
      <c r="H1594" s="35">
        <v>180</v>
      </c>
      <c r="I1594" s="19">
        <v>51</v>
      </c>
      <c r="J1594" s="19">
        <v>27</v>
      </c>
      <c r="K1594" s="22">
        <v>78</v>
      </c>
      <c r="L1594" s="21">
        <v>43.333333333333336</v>
      </c>
    </row>
    <row r="1595" spans="1:12" ht="15" customHeight="1" outlineLevel="1" x14ac:dyDescent="0.2">
      <c r="A1595" s="17">
        <v>1903633000</v>
      </c>
      <c r="B1595" s="23" t="s">
        <v>2777</v>
      </c>
      <c r="C1595" s="35">
        <v>447</v>
      </c>
      <c r="D1595" s="19">
        <v>168</v>
      </c>
      <c r="E1595" s="19">
        <v>145</v>
      </c>
      <c r="F1595" s="20">
        <v>313</v>
      </c>
      <c r="G1595" s="21">
        <v>70.022371364653253</v>
      </c>
      <c r="H1595" s="35">
        <v>96</v>
      </c>
      <c r="I1595" s="19">
        <v>3</v>
      </c>
      <c r="J1595" s="19">
        <v>1</v>
      </c>
      <c r="K1595" s="22">
        <v>4</v>
      </c>
      <c r="L1595" s="21">
        <v>4.1666666666666661</v>
      </c>
    </row>
    <row r="1596" spans="1:12" ht="15" customHeight="1" outlineLevel="1" x14ac:dyDescent="0.2">
      <c r="A1596" s="17">
        <v>1903634000</v>
      </c>
      <c r="B1596" s="23" t="s">
        <v>2778</v>
      </c>
      <c r="C1596" s="19">
        <v>1030</v>
      </c>
      <c r="D1596" s="19">
        <v>238</v>
      </c>
      <c r="E1596" s="19">
        <v>291</v>
      </c>
      <c r="F1596" s="20">
        <v>529</v>
      </c>
      <c r="G1596" s="21">
        <v>51.359223300970868</v>
      </c>
      <c r="H1596" s="35">
        <v>921</v>
      </c>
      <c r="I1596" s="19">
        <v>94</v>
      </c>
      <c r="J1596" s="19">
        <v>79</v>
      </c>
      <c r="K1596" s="22">
        <v>173</v>
      </c>
      <c r="L1596" s="21">
        <v>18.783930510314875</v>
      </c>
    </row>
    <row r="1597" spans="1:12" ht="15" customHeight="1" outlineLevel="1" x14ac:dyDescent="0.2">
      <c r="A1597" s="17">
        <v>1903635000</v>
      </c>
      <c r="B1597" s="23" t="s">
        <v>2779</v>
      </c>
      <c r="C1597" s="35">
        <v>426</v>
      </c>
      <c r="D1597" s="19">
        <v>148</v>
      </c>
      <c r="E1597" s="19">
        <v>155</v>
      </c>
      <c r="F1597" s="20">
        <v>303</v>
      </c>
      <c r="G1597" s="21">
        <v>71.126760563380287</v>
      </c>
      <c r="H1597" s="35">
        <v>217</v>
      </c>
      <c r="I1597" s="19">
        <v>32</v>
      </c>
      <c r="J1597" s="19">
        <v>39</v>
      </c>
      <c r="K1597" s="22">
        <v>71</v>
      </c>
      <c r="L1597" s="21">
        <v>32.718894009216591</v>
      </c>
    </row>
    <row r="1598" spans="1:12" ht="15" customHeight="1" outlineLevel="1" x14ac:dyDescent="0.2">
      <c r="A1598" s="17">
        <v>1903636000</v>
      </c>
      <c r="B1598" s="23" t="s">
        <v>2780</v>
      </c>
      <c r="C1598" s="35">
        <v>710</v>
      </c>
      <c r="D1598" s="19">
        <v>157</v>
      </c>
      <c r="E1598" s="19">
        <v>181</v>
      </c>
      <c r="F1598" s="20">
        <v>338</v>
      </c>
      <c r="G1598" s="21">
        <v>47.605633802816897</v>
      </c>
      <c r="H1598" s="35">
        <v>510</v>
      </c>
      <c r="I1598" s="19">
        <v>32</v>
      </c>
      <c r="J1598" s="19">
        <v>41</v>
      </c>
      <c r="K1598" s="22">
        <v>73</v>
      </c>
      <c r="L1598" s="21">
        <v>14.313725490196077</v>
      </c>
    </row>
    <row r="1599" spans="1:12" ht="15" customHeight="1" outlineLevel="1" x14ac:dyDescent="0.2">
      <c r="A1599" s="17">
        <v>1903637000</v>
      </c>
      <c r="B1599" s="23" t="s">
        <v>2781</v>
      </c>
      <c r="C1599" s="35">
        <v>458</v>
      </c>
      <c r="D1599" s="19">
        <v>204</v>
      </c>
      <c r="E1599" s="19">
        <v>207</v>
      </c>
      <c r="F1599" s="20">
        <v>411</v>
      </c>
      <c r="G1599" s="21">
        <v>89.737991266375545</v>
      </c>
      <c r="H1599" s="35">
        <v>62</v>
      </c>
      <c r="I1599" s="19">
        <v>3</v>
      </c>
      <c r="J1599" s="19">
        <v>13</v>
      </c>
      <c r="K1599" s="22">
        <v>16</v>
      </c>
      <c r="L1599" s="21">
        <v>25.806451612903224</v>
      </c>
    </row>
    <row r="1600" spans="1:12" ht="15" customHeight="1" outlineLevel="1" x14ac:dyDescent="0.2">
      <c r="A1600" s="17">
        <v>1903638000</v>
      </c>
      <c r="B1600" s="23" t="s">
        <v>2782</v>
      </c>
      <c r="C1600" s="35">
        <v>262</v>
      </c>
      <c r="D1600" s="19">
        <v>103</v>
      </c>
      <c r="E1600" s="19">
        <v>111</v>
      </c>
      <c r="F1600" s="20">
        <v>214</v>
      </c>
      <c r="G1600" s="21">
        <v>81.679389312977108</v>
      </c>
      <c r="H1600" s="35">
        <v>81</v>
      </c>
      <c r="I1600" s="19">
        <v>16</v>
      </c>
      <c r="J1600" s="19">
        <v>15</v>
      </c>
      <c r="K1600" s="22">
        <v>31</v>
      </c>
      <c r="L1600" s="21">
        <v>38.271604938271601</v>
      </c>
    </row>
    <row r="1601" spans="1:12" ht="15" customHeight="1" outlineLevel="1" x14ac:dyDescent="0.2">
      <c r="A1601" s="17">
        <v>1903639000</v>
      </c>
      <c r="B1601" s="23" t="s">
        <v>2269</v>
      </c>
      <c r="C1601" s="35">
        <v>725</v>
      </c>
      <c r="D1601" s="19">
        <v>295</v>
      </c>
      <c r="E1601" s="19">
        <v>274</v>
      </c>
      <c r="F1601" s="20">
        <v>569</v>
      </c>
      <c r="G1601" s="21">
        <v>78.482758620689651</v>
      </c>
      <c r="H1601" s="35">
        <v>231</v>
      </c>
      <c r="I1601" s="19">
        <v>4</v>
      </c>
      <c r="J1601" s="19">
        <v>4</v>
      </c>
      <c r="K1601" s="22">
        <v>8</v>
      </c>
      <c r="L1601" s="21">
        <v>3.4632034632034632</v>
      </c>
    </row>
    <row r="1602" spans="1:12" ht="15" customHeight="1" outlineLevel="1" x14ac:dyDescent="0.2">
      <c r="A1602" s="17">
        <v>1903640000</v>
      </c>
      <c r="B1602" s="23" t="s">
        <v>2783</v>
      </c>
      <c r="C1602" s="35">
        <v>477</v>
      </c>
      <c r="D1602" s="19">
        <v>104</v>
      </c>
      <c r="E1602" s="19">
        <v>111</v>
      </c>
      <c r="F1602" s="20">
        <v>215</v>
      </c>
      <c r="G1602" s="21">
        <v>45.073375262054505</v>
      </c>
      <c r="H1602" s="35">
        <v>163</v>
      </c>
      <c r="I1602" s="19">
        <v>7</v>
      </c>
      <c r="J1602" s="19">
        <v>5</v>
      </c>
      <c r="K1602" s="22">
        <v>12</v>
      </c>
      <c r="L1602" s="21">
        <v>7.3619631901840492</v>
      </c>
    </row>
    <row r="1603" spans="1:12" ht="15" customHeight="1" outlineLevel="1" x14ac:dyDescent="0.2">
      <c r="A1603" s="17">
        <v>1903641000</v>
      </c>
      <c r="B1603" s="23" t="s">
        <v>2784</v>
      </c>
      <c r="C1603" s="35">
        <v>310</v>
      </c>
      <c r="D1603" s="19">
        <v>35</v>
      </c>
      <c r="E1603" s="19">
        <v>46</v>
      </c>
      <c r="F1603" s="20">
        <v>81</v>
      </c>
      <c r="G1603" s="21">
        <v>26.129032258064516</v>
      </c>
      <c r="H1603" s="19">
        <v>170</v>
      </c>
      <c r="I1603" s="19">
        <v>1</v>
      </c>
      <c r="J1603" s="19">
        <v>2</v>
      </c>
      <c r="K1603" s="22">
        <v>3</v>
      </c>
      <c r="L1603" s="21">
        <v>1.7647058823529411</v>
      </c>
    </row>
    <row r="1604" spans="1:12" ht="15" customHeight="1" outlineLevel="1" x14ac:dyDescent="0.2">
      <c r="A1604" s="27" t="s">
        <v>2785</v>
      </c>
      <c r="B1604" s="28" t="s">
        <v>2786</v>
      </c>
      <c r="C1604" s="29">
        <v>23547</v>
      </c>
      <c r="D1604" s="29">
        <v>5783</v>
      </c>
      <c r="E1604" s="29">
        <v>5949</v>
      </c>
      <c r="F1604" s="29">
        <v>11732</v>
      </c>
      <c r="G1604" s="31">
        <v>49.823756741835481</v>
      </c>
      <c r="H1604" s="29">
        <v>13123</v>
      </c>
      <c r="I1604" s="29">
        <v>389</v>
      </c>
      <c r="J1604" s="29">
        <v>393</v>
      </c>
      <c r="K1604" s="36">
        <v>782</v>
      </c>
      <c r="L1604" s="31">
        <v>5.9590032766897814</v>
      </c>
    </row>
    <row r="1605" spans="1:12" ht="15" customHeight="1" outlineLevel="1" x14ac:dyDescent="0.2">
      <c r="A1605" s="17">
        <v>1906601000</v>
      </c>
      <c r="B1605" s="23" t="s">
        <v>2787</v>
      </c>
      <c r="C1605" s="19">
        <v>2493</v>
      </c>
      <c r="D1605" s="19">
        <v>633</v>
      </c>
      <c r="E1605" s="19">
        <v>605</v>
      </c>
      <c r="F1605" s="20">
        <v>1238</v>
      </c>
      <c r="G1605" s="21">
        <v>49.659045326915361</v>
      </c>
      <c r="H1605" s="19">
        <v>1194</v>
      </c>
      <c r="I1605" s="19">
        <v>55</v>
      </c>
      <c r="J1605" s="19">
        <v>53</v>
      </c>
      <c r="K1605" s="22">
        <v>108</v>
      </c>
      <c r="L1605" s="21">
        <v>9.0452261306532673</v>
      </c>
    </row>
    <row r="1606" spans="1:12" ht="15" customHeight="1" outlineLevel="1" x14ac:dyDescent="0.2">
      <c r="A1606" s="17">
        <v>1906602000</v>
      </c>
      <c r="B1606" s="23" t="s">
        <v>2788</v>
      </c>
      <c r="C1606" s="19">
        <v>3094</v>
      </c>
      <c r="D1606" s="19">
        <v>895</v>
      </c>
      <c r="E1606" s="19">
        <v>800</v>
      </c>
      <c r="F1606" s="20">
        <v>1695</v>
      </c>
      <c r="G1606" s="21">
        <v>54.783451842275376</v>
      </c>
      <c r="H1606" s="19">
        <v>1511</v>
      </c>
      <c r="I1606" s="19">
        <v>132</v>
      </c>
      <c r="J1606" s="19">
        <v>126</v>
      </c>
      <c r="K1606" s="22">
        <v>258</v>
      </c>
      <c r="L1606" s="21">
        <v>17.074784910655193</v>
      </c>
    </row>
    <row r="1607" spans="1:12" ht="15" customHeight="1" outlineLevel="1" x14ac:dyDescent="0.2">
      <c r="A1607" s="17">
        <v>1906603000</v>
      </c>
      <c r="B1607" s="23" t="s">
        <v>2789</v>
      </c>
      <c r="C1607" s="35">
        <v>689</v>
      </c>
      <c r="D1607" s="19">
        <v>325</v>
      </c>
      <c r="E1607" s="19">
        <v>338</v>
      </c>
      <c r="F1607" s="20">
        <v>663</v>
      </c>
      <c r="G1607" s="21">
        <v>96.226415094339629</v>
      </c>
      <c r="H1607" s="35">
        <v>139</v>
      </c>
      <c r="I1607" s="19">
        <v>0</v>
      </c>
      <c r="J1607" s="19">
        <v>0</v>
      </c>
      <c r="K1607" s="22">
        <v>0</v>
      </c>
      <c r="L1607" s="21">
        <v>0</v>
      </c>
    </row>
    <row r="1608" spans="1:12" ht="15" customHeight="1" outlineLevel="1" x14ac:dyDescent="0.2">
      <c r="A1608" s="17">
        <v>1906604000</v>
      </c>
      <c r="B1608" s="23" t="s">
        <v>2790</v>
      </c>
      <c r="C1608" s="35">
        <v>805</v>
      </c>
      <c r="D1608" s="19">
        <v>198</v>
      </c>
      <c r="E1608" s="19">
        <v>203</v>
      </c>
      <c r="F1608" s="20">
        <v>401</v>
      </c>
      <c r="G1608" s="21">
        <v>49.813664596273291</v>
      </c>
      <c r="H1608" s="19">
        <v>448</v>
      </c>
      <c r="I1608" s="19">
        <v>11</v>
      </c>
      <c r="J1608" s="19">
        <v>11</v>
      </c>
      <c r="K1608" s="22">
        <v>22</v>
      </c>
      <c r="L1608" s="21">
        <v>4.9107142857142856</v>
      </c>
    </row>
    <row r="1609" spans="1:12" ht="15" customHeight="1" outlineLevel="1" x14ac:dyDescent="0.2">
      <c r="A1609" s="17">
        <v>1906605000</v>
      </c>
      <c r="B1609" s="23" t="s">
        <v>2791</v>
      </c>
      <c r="C1609" s="19">
        <v>1609</v>
      </c>
      <c r="D1609" s="19">
        <v>395</v>
      </c>
      <c r="E1609" s="19">
        <v>352</v>
      </c>
      <c r="F1609" s="20">
        <v>747</v>
      </c>
      <c r="G1609" s="21">
        <v>46.426351771286512</v>
      </c>
      <c r="H1609" s="19">
        <v>1027</v>
      </c>
      <c r="I1609" s="19">
        <v>17</v>
      </c>
      <c r="J1609" s="19">
        <v>7</v>
      </c>
      <c r="K1609" s="22">
        <v>24</v>
      </c>
      <c r="L1609" s="21">
        <v>2.3369036027263874</v>
      </c>
    </row>
    <row r="1610" spans="1:12" ht="15" customHeight="1" outlineLevel="1" x14ac:dyDescent="0.2">
      <c r="A1610" s="17">
        <v>1906606000</v>
      </c>
      <c r="B1610" s="23" t="s">
        <v>2792</v>
      </c>
      <c r="C1610" s="35">
        <v>277</v>
      </c>
      <c r="D1610" s="19">
        <v>39</v>
      </c>
      <c r="E1610" s="19">
        <v>52</v>
      </c>
      <c r="F1610" s="20">
        <v>91</v>
      </c>
      <c r="G1610" s="21">
        <v>32.851985559566785</v>
      </c>
      <c r="H1610" s="35">
        <v>205</v>
      </c>
      <c r="I1610" s="19">
        <v>7</v>
      </c>
      <c r="J1610" s="19">
        <v>9</v>
      </c>
      <c r="K1610" s="22">
        <v>16</v>
      </c>
      <c r="L1610" s="21">
        <v>7.8048780487804876</v>
      </c>
    </row>
    <row r="1611" spans="1:12" ht="15" customHeight="1" outlineLevel="1" x14ac:dyDescent="0.2">
      <c r="A1611" s="17">
        <v>1906607000</v>
      </c>
      <c r="B1611" s="23" t="s">
        <v>2793</v>
      </c>
      <c r="C1611" s="35">
        <v>899</v>
      </c>
      <c r="D1611" s="19">
        <v>223</v>
      </c>
      <c r="E1611" s="19">
        <v>237</v>
      </c>
      <c r="F1611" s="20">
        <v>460</v>
      </c>
      <c r="G1611" s="21">
        <v>51.167964404894327</v>
      </c>
      <c r="H1611" s="35">
        <v>473</v>
      </c>
      <c r="I1611" s="19">
        <v>5</v>
      </c>
      <c r="J1611" s="19">
        <v>8</v>
      </c>
      <c r="K1611" s="22">
        <v>13</v>
      </c>
      <c r="L1611" s="21">
        <v>2.7484143763213531</v>
      </c>
    </row>
    <row r="1612" spans="1:12" ht="15" customHeight="1" outlineLevel="1" x14ac:dyDescent="0.2">
      <c r="A1612" s="17">
        <v>1906608000</v>
      </c>
      <c r="B1612" s="23" t="s">
        <v>2794</v>
      </c>
      <c r="C1612" s="19">
        <v>1259</v>
      </c>
      <c r="D1612" s="19">
        <v>192</v>
      </c>
      <c r="E1612" s="19">
        <v>178</v>
      </c>
      <c r="F1612" s="20">
        <v>370</v>
      </c>
      <c r="G1612" s="21">
        <v>29.388403494837174</v>
      </c>
      <c r="H1612" s="35">
        <v>965</v>
      </c>
      <c r="I1612" s="19">
        <v>38</v>
      </c>
      <c r="J1612" s="19">
        <v>28</v>
      </c>
      <c r="K1612" s="22">
        <v>66</v>
      </c>
      <c r="L1612" s="21">
        <v>6.8393782383419683</v>
      </c>
    </row>
    <row r="1613" spans="1:12" ht="15" customHeight="1" outlineLevel="1" x14ac:dyDescent="0.2">
      <c r="A1613" s="17">
        <v>1906609000</v>
      </c>
      <c r="B1613" s="23" t="s">
        <v>2795</v>
      </c>
      <c r="C1613" s="19">
        <v>1593</v>
      </c>
      <c r="D1613" s="19">
        <v>416</v>
      </c>
      <c r="E1613" s="19">
        <v>460</v>
      </c>
      <c r="F1613" s="20">
        <v>876</v>
      </c>
      <c r="G1613" s="21">
        <v>54.990583804143121</v>
      </c>
      <c r="H1613" s="35">
        <v>669</v>
      </c>
      <c r="I1613" s="19">
        <v>1</v>
      </c>
      <c r="J1613" s="19">
        <v>2</v>
      </c>
      <c r="K1613" s="22">
        <v>3</v>
      </c>
      <c r="L1613" s="21">
        <v>0.44843049327354262</v>
      </c>
    </row>
    <row r="1614" spans="1:12" ht="15" customHeight="1" outlineLevel="1" x14ac:dyDescent="0.2">
      <c r="A1614" s="17">
        <v>1906610000</v>
      </c>
      <c r="B1614" s="23" t="s">
        <v>2796</v>
      </c>
      <c r="C1614" s="35">
        <v>551</v>
      </c>
      <c r="D1614" s="19">
        <v>71</v>
      </c>
      <c r="E1614" s="19">
        <v>81</v>
      </c>
      <c r="F1614" s="20">
        <v>152</v>
      </c>
      <c r="G1614" s="21">
        <v>27.586206896551722</v>
      </c>
      <c r="H1614" s="19">
        <v>389</v>
      </c>
      <c r="I1614" s="19">
        <v>4</v>
      </c>
      <c r="J1614" s="19">
        <v>2</v>
      </c>
      <c r="K1614" s="22">
        <v>6</v>
      </c>
      <c r="L1614" s="21">
        <v>1.5424164524421593</v>
      </c>
    </row>
    <row r="1615" spans="1:12" ht="15" customHeight="1" outlineLevel="1" x14ac:dyDescent="0.2">
      <c r="A1615" s="17">
        <v>1906611000</v>
      </c>
      <c r="B1615" s="23" t="s">
        <v>2797</v>
      </c>
      <c r="C1615" s="19">
        <v>1751</v>
      </c>
      <c r="D1615" s="19">
        <v>361</v>
      </c>
      <c r="E1615" s="19">
        <v>419</v>
      </c>
      <c r="F1615" s="20">
        <v>780</v>
      </c>
      <c r="G1615" s="21">
        <v>44.545973729297543</v>
      </c>
      <c r="H1615" s="19">
        <v>1109</v>
      </c>
      <c r="I1615" s="19">
        <v>39</v>
      </c>
      <c r="J1615" s="19">
        <v>33</v>
      </c>
      <c r="K1615" s="22">
        <v>72</v>
      </c>
      <c r="L1615" s="21">
        <v>6.4923354373309285</v>
      </c>
    </row>
    <row r="1616" spans="1:12" ht="15" customHeight="1" outlineLevel="1" x14ac:dyDescent="0.2">
      <c r="A1616" s="17">
        <v>1906612000</v>
      </c>
      <c r="B1616" s="23" t="s">
        <v>2798</v>
      </c>
      <c r="C1616" s="19">
        <v>1531</v>
      </c>
      <c r="D1616" s="19">
        <v>431</v>
      </c>
      <c r="E1616" s="19">
        <v>403</v>
      </c>
      <c r="F1616" s="20">
        <v>834</v>
      </c>
      <c r="G1616" s="21">
        <v>54.474199869366423</v>
      </c>
      <c r="H1616" s="19">
        <v>882</v>
      </c>
      <c r="I1616" s="19">
        <v>0</v>
      </c>
      <c r="J1616" s="19">
        <v>4</v>
      </c>
      <c r="K1616" s="22">
        <v>4</v>
      </c>
      <c r="L1616" s="21">
        <v>0.45351473922902497</v>
      </c>
    </row>
    <row r="1617" spans="1:12" ht="15" customHeight="1" outlineLevel="1" x14ac:dyDescent="0.2">
      <c r="A1617" s="17">
        <v>1906613000</v>
      </c>
      <c r="B1617" s="23" t="s">
        <v>2799</v>
      </c>
      <c r="C1617" s="19">
        <v>2157</v>
      </c>
      <c r="D1617" s="19">
        <v>441</v>
      </c>
      <c r="E1617" s="19">
        <v>519</v>
      </c>
      <c r="F1617" s="20">
        <v>960</v>
      </c>
      <c r="G1617" s="21">
        <v>44.506258692628656</v>
      </c>
      <c r="H1617" s="19">
        <v>1344</v>
      </c>
      <c r="I1617" s="19">
        <v>0</v>
      </c>
      <c r="J1617" s="19">
        <v>0</v>
      </c>
      <c r="K1617" s="22">
        <v>0</v>
      </c>
      <c r="L1617" s="21">
        <v>0</v>
      </c>
    </row>
    <row r="1618" spans="1:12" ht="15" customHeight="1" outlineLevel="1" x14ac:dyDescent="0.2">
      <c r="A1618" s="17">
        <v>1906614000</v>
      </c>
      <c r="B1618" s="23" t="s">
        <v>2800</v>
      </c>
      <c r="C1618" s="35">
        <v>468</v>
      </c>
      <c r="D1618" s="19">
        <v>137</v>
      </c>
      <c r="E1618" s="19">
        <v>184</v>
      </c>
      <c r="F1618" s="20">
        <v>321</v>
      </c>
      <c r="G1618" s="21">
        <v>68.589743589743591</v>
      </c>
      <c r="H1618" s="19">
        <v>217</v>
      </c>
      <c r="I1618" s="19">
        <v>0</v>
      </c>
      <c r="J1618" s="19">
        <v>4</v>
      </c>
      <c r="K1618" s="22">
        <v>4</v>
      </c>
      <c r="L1618" s="21">
        <v>1.8433179723502304</v>
      </c>
    </row>
    <row r="1619" spans="1:12" ht="15" customHeight="1" outlineLevel="1" x14ac:dyDescent="0.2">
      <c r="A1619" s="17">
        <v>1906615000</v>
      </c>
      <c r="B1619" s="23" t="s">
        <v>2801</v>
      </c>
      <c r="C1619" s="19">
        <v>1306</v>
      </c>
      <c r="D1619" s="19">
        <v>128</v>
      </c>
      <c r="E1619" s="19">
        <v>127</v>
      </c>
      <c r="F1619" s="20">
        <v>255</v>
      </c>
      <c r="G1619" s="21">
        <v>19.525267993874426</v>
      </c>
      <c r="H1619" s="19">
        <v>1144</v>
      </c>
      <c r="I1619" s="19">
        <v>53</v>
      </c>
      <c r="J1619" s="19">
        <v>51</v>
      </c>
      <c r="K1619" s="22">
        <v>104</v>
      </c>
      <c r="L1619" s="21">
        <v>9.0909090909090917</v>
      </c>
    </row>
    <row r="1620" spans="1:12" ht="15" customHeight="1" outlineLevel="1" x14ac:dyDescent="0.2">
      <c r="A1620" s="17">
        <v>1906616000</v>
      </c>
      <c r="B1620" s="23" t="s">
        <v>2802</v>
      </c>
      <c r="C1620" s="35">
        <v>769</v>
      </c>
      <c r="D1620" s="19">
        <v>273</v>
      </c>
      <c r="E1620" s="19">
        <v>323</v>
      </c>
      <c r="F1620" s="20">
        <v>596</v>
      </c>
      <c r="G1620" s="21">
        <v>77.503250975292588</v>
      </c>
      <c r="H1620" s="35">
        <v>291</v>
      </c>
      <c r="I1620" s="19">
        <v>3</v>
      </c>
      <c r="J1620" s="19">
        <v>7</v>
      </c>
      <c r="K1620" s="22">
        <v>10</v>
      </c>
      <c r="L1620" s="21">
        <v>3.4364261168384882</v>
      </c>
    </row>
    <row r="1621" spans="1:12" ht="15" customHeight="1" outlineLevel="1" x14ac:dyDescent="0.2">
      <c r="A1621" s="17">
        <v>1906617000</v>
      </c>
      <c r="B1621" s="23" t="s">
        <v>2803</v>
      </c>
      <c r="C1621" s="35">
        <v>794</v>
      </c>
      <c r="D1621" s="19">
        <v>111</v>
      </c>
      <c r="E1621" s="19">
        <v>129</v>
      </c>
      <c r="F1621" s="20">
        <v>240</v>
      </c>
      <c r="G1621" s="21">
        <v>30.22670025188917</v>
      </c>
      <c r="H1621" s="35">
        <v>611</v>
      </c>
      <c r="I1621" s="19">
        <v>18</v>
      </c>
      <c r="J1621" s="19">
        <v>30</v>
      </c>
      <c r="K1621" s="22">
        <v>48</v>
      </c>
      <c r="L1621" s="21">
        <v>7.8559738134206221</v>
      </c>
    </row>
    <row r="1622" spans="1:12" ht="15" customHeight="1" outlineLevel="1" x14ac:dyDescent="0.2">
      <c r="A1622" s="17">
        <v>1906618000</v>
      </c>
      <c r="B1622" s="23" t="s">
        <v>2804</v>
      </c>
      <c r="C1622" s="35">
        <v>858</v>
      </c>
      <c r="D1622" s="19">
        <v>294</v>
      </c>
      <c r="E1622" s="19">
        <v>307</v>
      </c>
      <c r="F1622" s="20">
        <v>601</v>
      </c>
      <c r="G1622" s="21">
        <v>70.046620046620049</v>
      </c>
      <c r="H1622" s="35">
        <v>343</v>
      </c>
      <c r="I1622" s="19">
        <v>5</v>
      </c>
      <c r="J1622" s="19">
        <v>13</v>
      </c>
      <c r="K1622" s="22">
        <v>18</v>
      </c>
      <c r="L1622" s="21">
        <v>5.2478134110787176</v>
      </c>
    </row>
    <row r="1623" spans="1:12" ht="15" customHeight="1" outlineLevel="1" x14ac:dyDescent="0.2">
      <c r="A1623" s="17">
        <v>1906619000</v>
      </c>
      <c r="B1623" s="23" t="s">
        <v>2805</v>
      </c>
      <c r="C1623" s="35">
        <v>644</v>
      </c>
      <c r="D1623" s="19">
        <v>220</v>
      </c>
      <c r="E1623" s="19">
        <v>232</v>
      </c>
      <c r="F1623" s="20">
        <v>452</v>
      </c>
      <c r="G1623" s="21">
        <v>70.186335403726702</v>
      </c>
      <c r="H1623" s="19">
        <v>162</v>
      </c>
      <c r="I1623" s="19">
        <v>1</v>
      </c>
      <c r="J1623" s="19">
        <v>5</v>
      </c>
      <c r="K1623" s="22">
        <v>6</v>
      </c>
      <c r="L1623" s="21">
        <v>3.7037037037037033</v>
      </c>
    </row>
    <row r="1624" spans="1:12" ht="15" customHeight="1" outlineLevel="1" x14ac:dyDescent="0.2">
      <c r="A1624" s="27" t="s">
        <v>2806</v>
      </c>
      <c r="B1624" s="28" t="s">
        <v>2807</v>
      </c>
      <c r="C1624" s="29">
        <v>13789</v>
      </c>
      <c r="D1624" s="29">
        <v>2495</v>
      </c>
      <c r="E1624" s="29">
        <v>2500</v>
      </c>
      <c r="F1624" s="29">
        <v>4995</v>
      </c>
      <c r="G1624" s="31">
        <v>36.224526796722024</v>
      </c>
      <c r="H1624" s="29">
        <v>8306</v>
      </c>
      <c r="I1624" s="29">
        <v>194</v>
      </c>
      <c r="J1624" s="29">
        <v>201</v>
      </c>
      <c r="K1624" s="36">
        <v>395</v>
      </c>
      <c r="L1624" s="31">
        <v>4.7555983626294243</v>
      </c>
    </row>
    <row r="1625" spans="1:12" ht="15" customHeight="1" outlineLevel="1" x14ac:dyDescent="0.2">
      <c r="A1625" s="17">
        <v>1907001000</v>
      </c>
      <c r="B1625" s="23" t="s">
        <v>2808</v>
      </c>
      <c r="C1625" s="19">
        <v>1543</v>
      </c>
      <c r="D1625" s="19">
        <v>128</v>
      </c>
      <c r="E1625" s="19">
        <v>160</v>
      </c>
      <c r="F1625" s="20">
        <v>288</v>
      </c>
      <c r="G1625" s="21">
        <v>18.664938431626702</v>
      </c>
      <c r="H1625" s="19">
        <v>1282</v>
      </c>
      <c r="I1625" s="19">
        <v>83</v>
      </c>
      <c r="J1625" s="19">
        <v>87</v>
      </c>
      <c r="K1625" s="22">
        <v>170</v>
      </c>
      <c r="L1625" s="21">
        <v>13.260530421216849</v>
      </c>
    </row>
    <row r="1626" spans="1:12" ht="15" customHeight="1" outlineLevel="1" x14ac:dyDescent="0.2">
      <c r="A1626" s="17">
        <v>1907002000</v>
      </c>
      <c r="B1626" s="23" t="s">
        <v>2809</v>
      </c>
      <c r="C1626" s="19">
        <v>3813</v>
      </c>
      <c r="D1626" s="19">
        <v>819</v>
      </c>
      <c r="E1626" s="19">
        <v>766</v>
      </c>
      <c r="F1626" s="20">
        <v>1585</v>
      </c>
      <c r="G1626" s="21">
        <v>41.568318908995543</v>
      </c>
      <c r="H1626" s="19">
        <v>2149</v>
      </c>
      <c r="I1626" s="19">
        <v>19</v>
      </c>
      <c r="J1626" s="19">
        <v>18</v>
      </c>
      <c r="K1626" s="22">
        <v>37</v>
      </c>
      <c r="L1626" s="21">
        <v>1.7217310376919499</v>
      </c>
    </row>
    <row r="1627" spans="1:12" ht="15" customHeight="1" outlineLevel="1" x14ac:dyDescent="0.2">
      <c r="A1627" s="17">
        <v>1907003000</v>
      </c>
      <c r="B1627" s="23" t="s">
        <v>2810</v>
      </c>
      <c r="C1627" s="35">
        <v>759</v>
      </c>
      <c r="D1627" s="19">
        <v>211</v>
      </c>
      <c r="E1627" s="19">
        <v>218</v>
      </c>
      <c r="F1627" s="20">
        <v>429</v>
      </c>
      <c r="G1627" s="21">
        <v>56.521739130434781</v>
      </c>
      <c r="H1627" s="35">
        <v>367</v>
      </c>
      <c r="I1627" s="19">
        <v>0</v>
      </c>
      <c r="J1627" s="19">
        <v>0</v>
      </c>
      <c r="K1627" s="22">
        <v>0</v>
      </c>
      <c r="L1627" s="21">
        <v>0</v>
      </c>
    </row>
    <row r="1628" spans="1:12" ht="15" customHeight="1" outlineLevel="1" x14ac:dyDescent="0.2">
      <c r="A1628" s="17">
        <v>1907004000</v>
      </c>
      <c r="B1628" s="23" t="s">
        <v>2811</v>
      </c>
      <c r="C1628" s="35">
        <v>836</v>
      </c>
      <c r="D1628" s="19">
        <v>128</v>
      </c>
      <c r="E1628" s="19">
        <v>146</v>
      </c>
      <c r="F1628" s="20">
        <v>274</v>
      </c>
      <c r="G1628" s="21">
        <v>32.775119617224881</v>
      </c>
      <c r="H1628" s="35">
        <v>389</v>
      </c>
      <c r="I1628" s="19">
        <v>11</v>
      </c>
      <c r="J1628" s="19">
        <v>19</v>
      </c>
      <c r="K1628" s="22">
        <v>30</v>
      </c>
      <c r="L1628" s="21">
        <v>7.7120822622107967</v>
      </c>
    </row>
    <row r="1629" spans="1:12" ht="15" customHeight="1" outlineLevel="1" x14ac:dyDescent="0.2">
      <c r="A1629" s="17">
        <v>1907005000</v>
      </c>
      <c r="B1629" s="23" t="s">
        <v>2812</v>
      </c>
      <c r="C1629" s="19">
        <v>1048</v>
      </c>
      <c r="D1629" s="19">
        <v>357</v>
      </c>
      <c r="E1629" s="19">
        <v>392</v>
      </c>
      <c r="F1629" s="20">
        <v>749</v>
      </c>
      <c r="G1629" s="21">
        <v>71.469465648854964</v>
      </c>
      <c r="H1629" s="35">
        <v>363</v>
      </c>
      <c r="I1629" s="19">
        <v>10</v>
      </c>
      <c r="J1629" s="19">
        <v>19</v>
      </c>
      <c r="K1629" s="22">
        <v>29</v>
      </c>
      <c r="L1629" s="21">
        <v>7.9889807162534439</v>
      </c>
    </row>
    <row r="1630" spans="1:12" ht="15" customHeight="1" outlineLevel="1" x14ac:dyDescent="0.2">
      <c r="A1630" s="17">
        <v>1907006000</v>
      </c>
      <c r="B1630" s="23" t="s">
        <v>2813</v>
      </c>
      <c r="C1630" s="35">
        <v>728</v>
      </c>
      <c r="D1630" s="19">
        <v>134</v>
      </c>
      <c r="E1630" s="19">
        <v>133</v>
      </c>
      <c r="F1630" s="20">
        <v>267</v>
      </c>
      <c r="G1630" s="21">
        <v>36.675824175824175</v>
      </c>
      <c r="H1630" s="35">
        <v>407</v>
      </c>
      <c r="I1630" s="19">
        <v>11</v>
      </c>
      <c r="J1630" s="19">
        <v>11</v>
      </c>
      <c r="K1630" s="22">
        <v>22</v>
      </c>
      <c r="L1630" s="21">
        <v>5.4054054054054053</v>
      </c>
    </row>
    <row r="1631" spans="1:12" ht="15" customHeight="1" outlineLevel="1" x14ac:dyDescent="0.2">
      <c r="A1631" s="17">
        <v>1907007000</v>
      </c>
      <c r="B1631" s="23" t="s">
        <v>2814</v>
      </c>
      <c r="C1631" s="35">
        <v>884</v>
      </c>
      <c r="D1631" s="19">
        <v>211</v>
      </c>
      <c r="E1631" s="19">
        <v>216</v>
      </c>
      <c r="F1631" s="20">
        <v>427</v>
      </c>
      <c r="G1631" s="21">
        <v>48.303167420814482</v>
      </c>
      <c r="H1631" s="35">
        <v>363</v>
      </c>
      <c r="I1631" s="19">
        <v>0</v>
      </c>
      <c r="J1631" s="19">
        <v>0</v>
      </c>
      <c r="K1631" s="22">
        <v>0</v>
      </c>
      <c r="L1631" s="21">
        <v>0</v>
      </c>
    </row>
    <row r="1632" spans="1:12" ht="15" customHeight="1" outlineLevel="1" x14ac:dyDescent="0.2">
      <c r="A1632" s="17">
        <v>1907008000</v>
      </c>
      <c r="B1632" s="23" t="s">
        <v>2815</v>
      </c>
      <c r="C1632" s="35">
        <v>157</v>
      </c>
      <c r="D1632" s="19">
        <v>50</v>
      </c>
      <c r="E1632" s="19">
        <v>37</v>
      </c>
      <c r="F1632" s="20">
        <v>87</v>
      </c>
      <c r="G1632" s="21">
        <v>55.414012738853501</v>
      </c>
      <c r="H1632" s="19">
        <v>54</v>
      </c>
      <c r="I1632" s="19">
        <v>0</v>
      </c>
      <c r="J1632" s="19">
        <v>0</v>
      </c>
      <c r="K1632" s="22">
        <v>0</v>
      </c>
      <c r="L1632" s="21">
        <v>0</v>
      </c>
    </row>
    <row r="1633" spans="1:12" ht="15" customHeight="1" outlineLevel="1" x14ac:dyDescent="0.2">
      <c r="A1633" s="17">
        <v>1907009000</v>
      </c>
      <c r="B1633" s="23" t="s">
        <v>2816</v>
      </c>
      <c r="C1633" s="19">
        <v>1588</v>
      </c>
      <c r="D1633" s="19">
        <v>90</v>
      </c>
      <c r="E1633" s="19">
        <v>63</v>
      </c>
      <c r="F1633" s="20">
        <v>153</v>
      </c>
      <c r="G1633" s="21">
        <v>9.6347607052896738</v>
      </c>
      <c r="H1633" s="19">
        <v>1395</v>
      </c>
      <c r="I1633" s="19">
        <v>53</v>
      </c>
      <c r="J1633" s="19">
        <v>37</v>
      </c>
      <c r="K1633" s="22">
        <v>90</v>
      </c>
      <c r="L1633" s="21">
        <v>6.4516129032258061</v>
      </c>
    </row>
    <row r="1634" spans="1:12" ht="15" customHeight="1" outlineLevel="1" x14ac:dyDescent="0.2">
      <c r="A1634" s="17">
        <v>1907010000</v>
      </c>
      <c r="B1634" s="23" t="s">
        <v>2817</v>
      </c>
      <c r="C1634" s="19">
        <v>1397</v>
      </c>
      <c r="D1634" s="19">
        <v>173</v>
      </c>
      <c r="E1634" s="19">
        <v>174</v>
      </c>
      <c r="F1634" s="20">
        <v>347</v>
      </c>
      <c r="G1634" s="21">
        <v>24.838940586972083</v>
      </c>
      <c r="H1634" s="35">
        <v>983</v>
      </c>
      <c r="I1634" s="19">
        <v>7</v>
      </c>
      <c r="J1634" s="19">
        <v>10</v>
      </c>
      <c r="K1634" s="22">
        <v>17</v>
      </c>
      <c r="L1634" s="21">
        <v>1.7293997965412005</v>
      </c>
    </row>
    <row r="1635" spans="1:12" ht="15" customHeight="1" outlineLevel="1" x14ac:dyDescent="0.2">
      <c r="A1635" s="17">
        <v>1907011000</v>
      </c>
      <c r="B1635" s="23" t="s">
        <v>2818</v>
      </c>
      <c r="C1635" s="19">
        <v>1036</v>
      </c>
      <c r="D1635" s="19">
        <v>194</v>
      </c>
      <c r="E1635" s="19">
        <v>195</v>
      </c>
      <c r="F1635" s="20">
        <v>389</v>
      </c>
      <c r="G1635" s="21">
        <v>37.548262548262549</v>
      </c>
      <c r="H1635" s="19">
        <v>554</v>
      </c>
      <c r="I1635" s="19">
        <v>0</v>
      </c>
      <c r="J1635" s="19">
        <v>0</v>
      </c>
      <c r="K1635" s="22">
        <v>0</v>
      </c>
      <c r="L1635" s="21">
        <v>0</v>
      </c>
    </row>
    <row r="1636" spans="1:12" ht="15" customHeight="1" outlineLevel="1" x14ac:dyDescent="0.2">
      <c r="A1636" s="27" t="s">
        <v>2819</v>
      </c>
      <c r="B1636" s="28" t="s">
        <v>2820</v>
      </c>
      <c r="C1636" s="29">
        <v>20607</v>
      </c>
      <c r="D1636" s="38">
        <v>8595</v>
      </c>
      <c r="E1636" s="38">
        <v>8596</v>
      </c>
      <c r="F1636" s="38">
        <v>17191</v>
      </c>
      <c r="G1636" s="31">
        <v>83.423108652399662</v>
      </c>
      <c r="H1636" s="29">
        <v>6159</v>
      </c>
      <c r="I1636" s="38">
        <v>283</v>
      </c>
      <c r="J1636" s="38">
        <v>275</v>
      </c>
      <c r="K1636" s="39">
        <v>558</v>
      </c>
      <c r="L1636" s="31">
        <v>9.0599123234291277</v>
      </c>
    </row>
    <row r="1637" spans="1:12" ht="15" customHeight="1" outlineLevel="1" x14ac:dyDescent="0.2">
      <c r="A1637" s="17">
        <v>1908701000</v>
      </c>
      <c r="B1637" s="23" t="s">
        <v>2821</v>
      </c>
      <c r="C1637" s="19">
        <v>1156</v>
      </c>
      <c r="D1637" s="35">
        <v>444</v>
      </c>
      <c r="E1637" s="35">
        <v>511</v>
      </c>
      <c r="F1637" s="40">
        <v>955</v>
      </c>
      <c r="G1637" s="21">
        <v>82.612456747404835</v>
      </c>
      <c r="H1637" s="35">
        <v>338</v>
      </c>
      <c r="I1637" s="35">
        <v>22</v>
      </c>
      <c r="J1637" s="35">
        <v>21</v>
      </c>
      <c r="K1637" s="41">
        <v>43</v>
      </c>
      <c r="L1637" s="21">
        <v>12.721893491124261</v>
      </c>
    </row>
    <row r="1638" spans="1:12" ht="15" customHeight="1" outlineLevel="1" x14ac:dyDescent="0.2">
      <c r="A1638" s="17">
        <v>1908702000</v>
      </c>
      <c r="B1638" s="23" t="s">
        <v>2822</v>
      </c>
      <c r="C1638" s="19">
        <v>1541</v>
      </c>
      <c r="D1638" s="35">
        <v>713</v>
      </c>
      <c r="E1638" s="35">
        <v>659</v>
      </c>
      <c r="F1638" s="40">
        <v>1372</v>
      </c>
      <c r="G1638" s="21">
        <v>89.033095392602206</v>
      </c>
      <c r="H1638" s="35">
        <v>240</v>
      </c>
      <c r="I1638" s="35">
        <v>26</v>
      </c>
      <c r="J1638" s="35">
        <v>35</v>
      </c>
      <c r="K1638" s="41">
        <v>61</v>
      </c>
      <c r="L1638" s="21">
        <v>25.416666666666664</v>
      </c>
    </row>
    <row r="1639" spans="1:12" ht="15" customHeight="1" outlineLevel="1" x14ac:dyDescent="0.2">
      <c r="A1639" s="17">
        <v>1908704000</v>
      </c>
      <c r="B1639" s="23" t="s">
        <v>2823</v>
      </c>
      <c r="C1639" s="35">
        <v>910</v>
      </c>
      <c r="D1639" s="35">
        <v>268</v>
      </c>
      <c r="E1639" s="35">
        <v>290</v>
      </c>
      <c r="F1639" s="40">
        <v>558</v>
      </c>
      <c r="G1639" s="21">
        <v>61.318681318681321</v>
      </c>
      <c r="H1639" s="19">
        <v>378</v>
      </c>
      <c r="I1639" s="35">
        <v>12</v>
      </c>
      <c r="J1639" s="35">
        <v>11</v>
      </c>
      <c r="K1639" s="41">
        <v>23</v>
      </c>
      <c r="L1639" s="21">
        <v>6.0846560846560847</v>
      </c>
    </row>
    <row r="1640" spans="1:12" ht="15" customHeight="1" outlineLevel="1" x14ac:dyDescent="0.2">
      <c r="A1640" s="17">
        <v>1908705000</v>
      </c>
      <c r="B1640" s="23" t="s">
        <v>2824</v>
      </c>
      <c r="C1640" s="19">
        <v>3916</v>
      </c>
      <c r="D1640" s="35">
        <v>1666</v>
      </c>
      <c r="E1640" s="35">
        <v>1669</v>
      </c>
      <c r="F1640" s="40">
        <v>3335</v>
      </c>
      <c r="G1640" s="21">
        <v>85.163432073544428</v>
      </c>
      <c r="H1640" s="19">
        <v>1514</v>
      </c>
      <c r="I1640" s="35">
        <v>102</v>
      </c>
      <c r="J1640" s="35">
        <v>97</v>
      </c>
      <c r="K1640" s="41">
        <v>199</v>
      </c>
      <c r="L1640" s="21">
        <v>13.143989431968295</v>
      </c>
    </row>
    <row r="1641" spans="1:12" ht="15" customHeight="1" outlineLevel="1" x14ac:dyDescent="0.2">
      <c r="A1641" s="17">
        <v>1908706000</v>
      </c>
      <c r="B1641" s="23" t="s">
        <v>2825</v>
      </c>
      <c r="C1641" s="35">
        <v>883</v>
      </c>
      <c r="D1641" s="35">
        <v>382</v>
      </c>
      <c r="E1641" s="35">
        <v>395</v>
      </c>
      <c r="F1641" s="40">
        <v>777</v>
      </c>
      <c r="G1641" s="21">
        <v>87.995469988674969</v>
      </c>
      <c r="H1641" s="35">
        <v>154</v>
      </c>
      <c r="I1641" s="35">
        <v>9</v>
      </c>
      <c r="J1641" s="35">
        <v>6</v>
      </c>
      <c r="K1641" s="41">
        <v>15</v>
      </c>
      <c r="L1641" s="21">
        <v>9.7402597402597415</v>
      </c>
    </row>
    <row r="1642" spans="1:12" ht="15" customHeight="1" outlineLevel="1" x14ac:dyDescent="0.2">
      <c r="A1642" s="17">
        <v>1908707000</v>
      </c>
      <c r="B1642" s="23" t="s">
        <v>2826</v>
      </c>
      <c r="C1642" s="19">
        <v>1439</v>
      </c>
      <c r="D1642" s="35">
        <v>500</v>
      </c>
      <c r="E1642" s="35">
        <v>514</v>
      </c>
      <c r="F1642" s="40">
        <v>1014</v>
      </c>
      <c r="G1642" s="21">
        <v>70.465601111883245</v>
      </c>
      <c r="H1642" s="35">
        <v>649</v>
      </c>
      <c r="I1642" s="35">
        <v>11</v>
      </c>
      <c r="J1642" s="35">
        <v>16</v>
      </c>
      <c r="K1642" s="41">
        <v>27</v>
      </c>
      <c r="L1642" s="21">
        <v>4.1602465331278893</v>
      </c>
    </row>
    <row r="1643" spans="1:12" ht="15" customHeight="1" outlineLevel="1" x14ac:dyDescent="0.2">
      <c r="A1643" s="17">
        <v>1908708000</v>
      </c>
      <c r="B1643" s="23" t="s">
        <v>2827</v>
      </c>
      <c r="C1643" s="35">
        <v>569</v>
      </c>
      <c r="D1643" s="35">
        <v>301</v>
      </c>
      <c r="E1643" s="35">
        <v>288</v>
      </c>
      <c r="F1643" s="40">
        <v>589</v>
      </c>
      <c r="G1643" s="21">
        <v>103.51493848857645</v>
      </c>
      <c r="H1643" s="19">
        <v>50</v>
      </c>
      <c r="I1643" s="35">
        <v>6</v>
      </c>
      <c r="J1643" s="35">
        <v>6</v>
      </c>
      <c r="K1643" s="41">
        <v>12</v>
      </c>
      <c r="L1643" s="21">
        <v>24</v>
      </c>
    </row>
    <row r="1644" spans="1:12" ht="15" customHeight="1" outlineLevel="1" x14ac:dyDescent="0.2">
      <c r="A1644" s="17">
        <v>1908709000</v>
      </c>
      <c r="B1644" s="23" t="s">
        <v>2795</v>
      </c>
      <c r="C1644" s="19">
        <v>3172</v>
      </c>
      <c r="D1644" s="35">
        <v>1370</v>
      </c>
      <c r="E1644" s="35">
        <v>1382</v>
      </c>
      <c r="F1644" s="40">
        <v>2752</v>
      </c>
      <c r="G1644" s="21">
        <v>86.759142496847417</v>
      </c>
      <c r="H1644" s="19">
        <v>1378</v>
      </c>
      <c r="I1644" s="35">
        <v>18</v>
      </c>
      <c r="J1644" s="35">
        <v>18</v>
      </c>
      <c r="K1644" s="41">
        <v>36</v>
      </c>
      <c r="L1644" s="21">
        <v>2.6124818577648767</v>
      </c>
    </row>
    <row r="1645" spans="1:12" ht="15" customHeight="1" outlineLevel="1" x14ac:dyDescent="0.2">
      <c r="A1645" s="17">
        <v>1908710000</v>
      </c>
      <c r="B1645" s="23" t="s">
        <v>2550</v>
      </c>
      <c r="C1645" s="19">
        <v>3528</v>
      </c>
      <c r="D1645" s="35">
        <v>1752</v>
      </c>
      <c r="E1645" s="35">
        <v>1588</v>
      </c>
      <c r="F1645" s="40">
        <v>3340</v>
      </c>
      <c r="G1645" s="21">
        <v>94.671201814058961</v>
      </c>
      <c r="H1645" s="35">
        <v>209</v>
      </c>
      <c r="I1645" s="35">
        <v>43</v>
      </c>
      <c r="J1645" s="35">
        <v>40</v>
      </c>
      <c r="K1645" s="41">
        <v>83</v>
      </c>
      <c r="L1645" s="21">
        <v>39.71291866028708</v>
      </c>
    </row>
    <row r="1646" spans="1:12" ht="15" customHeight="1" outlineLevel="1" x14ac:dyDescent="0.2">
      <c r="A1646" s="42" t="s">
        <v>2828</v>
      </c>
      <c r="B1646" s="43" t="s">
        <v>2829</v>
      </c>
      <c r="C1646" s="47">
        <v>1002</v>
      </c>
      <c r="D1646" s="44">
        <v>360</v>
      </c>
      <c r="E1646" s="44">
        <v>350</v>
      </c>
      <c r="F1646" s="45">
        <v>710</v>
      </c>
      <c r="G1646" s="46">
        <v>70.858283433133735</v>
      </c>
      <c r="H1646" s="44">
        <v>340</v>
      </c>
      <c r="I1646" s="44">
        <v>10</v>
      </c>
      <c r="J1646" s="44">
        <v>7</v>
      </c>
      <c r="K1646" s="48">
        <v>17</v>
      </c>
      <c r="L1646" s="46">
        <v>5</v>
      </c>
    </row>
    <row r="1647" spans="1:12" ht="15" customHeight="1" outlineLevel="1" x14ac:dyDescent="0.2">
      <c r="A1647" s="17">
        <v>1908712000</v>
      </c>
      <c r="B1647" s="23" t="s">
        <v>2830</v>
      </c>
      <c r="C1647" s="35">
        <v>460</v>
      </c>
      <c r="D1647" s="35">
        <v>184</v>
      </c>
      <c r="E1647" s="35">
        <v>217</v>
      </c>
      <c r="F1647" s="40">
        <v>401</v>
      </c>
      <c r="G1647" s="21">
        <v>87.173913043478251</v>
      </c>
      <c r="H1647" s="35">
        <v>21</v>
      </c>
      <c r="I1647" s="35">
        <v>5</v>
      </c>
      <c r="J1647" s="35">
        <v>5</v>
      </c>
      <c r="K1647" s="41">
        <v>10</v>
      </c>
      <c r="L1647" s="21">
        <v>47.619047619047613</v>
      </c>
    </row>
    <row r="1648" spans="1:12" ht="15" customHeight="1" outlineLevel="1" x14ac:dyDescent="0.2">
      <c r="A1648" s="17">
        <v>1908713000</v>
      </c>
      <c r="B1648" s="23" t="s">
        <v>2831</v>
      </c>
      <c r="C1648" s="19">
        <v>2031</v>
      </c>
      <c r="D1648" s="35">
        <v>655</v>
      </c>
      <c r="E1648" s="35">
        <v>733</v>
      </c>
      <c r="F1648" s="40">
        <v>1388</v>
      </c>
      <c r="G1648" s="21">
        <v>68.340718857705568</v>
      </c>
      <c r="H1648" s="19">
        <v>888</v>
      </c>
      <c r="I1648" s="35">
        <v>19</v>
      </c>
      <c r="J1648" s="35">
        <v>13</v>
      </c>
      <c r="K1648" s="41">
        <v>32</v>
      </c>
      <c r="L1648" s="21">
        <v>3.6036036036036037</v>
      </c>
    </row>
    <row r="1649" spans="1:12" ht="15" customHeight="1" outlineLevel="1" x14ac:dyDescent="0.2">
      <c r="A1649" s="53" t="s">
        <v>2832</v>
      </c>
      <c r="B1649" s="54" t="s">
        <v>2833</v>
      </c>
      <c r="C1649" s="55">
        <v>25329</v>
      </c>
      <c r="D1649" s="45">
        <v>9016</v>
      </c>
      <c r="E1649" s="45">
        <v>9252</v>
      </c>
      <c r="F1649" s="45">
        <v>18268</v>
      </c>
      <c r="G1649" s="46">
        <v>72.122863121323391</v>
      </c>
      <c r="H1649" s="55">
        <v>10539</v>
      </c>
      <c r="I1649" s="45">
        <v>688</v>
      </c>
      <c r="J1649" s="45">
        <v>752</v>
      </c>
      <c r="K1649" s="48">
        <v>1440</v>
      </c>
      <c r="L1649" s="46">
        <v>13.663535439795046</v>
      </c>
    </row>
    <row r="1650" spans="1:12" ht="15" customHeight="1" outlineLevel="1" x14ac:dyDescent="0.2">
      <c r="A1650" s="17">
        <v>1908801000</v>
      </c>
      <c r="B1650" s="23" t="s">
        <v>2834</v>
      </c>
      <c r="C1650" s="35">
        <v>863</v>
      </c>
      <c r="D1650" s="35">
        <v>297</v>
      </c>
      <c r="E1650" s="35">
        <v>353</v>
      </c>
      <c r="F1650" s="40">
        <v>650</v>
      </c>
      <c r="G1650" s="21">
        <v>75.318655851680177</v>
      </c>
      <c r="H1650" s="19">
        <v>302</v>
      </c>
      <c r="I1650" s="35">
        <v>36</v>
      </c>
      <c r="J1650" s="35">
        <v>38</v>
      </c>
      <c r="K1650" s="41">
        <v>74</v>
      </c>
      <c r="L1650" s="21">
        <v>24.503311258278146</v>
      </c>
    </row>
    <row r="1651" spans="1:12" ht="15" customHeight="1" outlineLevel="1" x14ac:dyDescent="0.2">
      <c r="A1651" s="17">
        <v>1908802000</v>
      </c>
      <c r="B1651" s="23" t="s">
        <v>2835</v>
      </c>
      <c r="C1651" s="19">
        <v>1775</v>
      </c>
      <c r="D1651" s="35">
        <v>390</v>
      </c>
      <c r="E1651" s="35">
        <v>436</v>
      </c>
      <c r="F1651" s="40">
        <v>826</v>
      </c>
      <c r="G1651" s="21">
        <v>46.535211267605639</v>
      </c>
      <c r="H1651" s="19">
        <v>1293</v>
      </c>
      <c r="I1651" s="35">
        <v>104</v>
      </c>
      <c r="J1651" s="35">
        <v>112</v>
      </c>
      <c r="K1651" s="41">
        <v>216</v>
      </c>
      <c r="L1651" s="21">
        <v>16.705336426914151</v>
      </c>
    </row>
    <row r="1652" spans="1:12" ht="15" customHeight="1" outlineLevel="1" x14ac:dyDescent="0.2">
      <c r="A1652" s="17">
        <v>1908803000</v>
      </c>
      <c r="B1652" s="23" t="s">
        <v>2836</v>
      </c>
      <c r="C1652" s="19">
        <v>1133</v>
      </c>
      <c r="D1652" s="35">
        <v>272</v>
      </c>
      <c r="E1652" s="35">
        <v>293</v>
      </c>
      <c r="F1652" s="40">
        <v>565</v>
      </c>
      <c r="G1652" s="21">
        <v>49.867608120035307</v>
      </c>
      <c r="H1652" s="35">
        <v>699</v>
      </c>
      <c r="I1652" s="35">
        <v>54</v>
      </c>
      <c r="J1652" s="35">
        <v>71</v>
      </c>
      <c r="K1652" s="41">
        <v>125</v>
      </c>
      <c r="L1652" s="21">
        <v>17.882689556509298</v>
      </c>
    </row>
    <row r="1653" spans="1:12" ht="15" customHeight="1" outlineLevel="1" x14ac:dyDescent="0.2">
      <c r="A1653" s="17">
        <v>1908804000</v>
      </c>
      <c r="B1653" s="23" t="s">
        <v>2837</v>
      </c>
      <c r="C1653" s="35">
        <v>917</v>
      </c>
      <c r="D1653" s="35">
        <v>331</v>
      </c>
      <c r="E1653" s="35">
        <v>394</v>
      </c>
      <c r="F1653" s="40">
        <v>725</v>
      </c>
      <c r="G1653" s="21">
        <v>79.06215921483097</v>
      </c>
      <c r="H1653" s="35">
        <v>504</v>
      </c>
      <c r="I1653" s="35">
        <v>12</v>
      </c>
      <c r="J1653" s="35">
        <v>14</v>
      </c>
      <c r="K1653" s="41">
        <v>26</v>
      </c>
      <c r="L1653" s="21">
        <v>5.1587301587301582</v>
      </c>
    </row>
    <row r="1654" spans="1:12" ht="15" customHeight="1" outlineLevel="1" x14ac:dyDescent="0.2">
      <c r="A1654" s="17">
        <v>1908805000</v>
      </c>
      <c r="B1654" s="23" t="s">
        <v>2838</v>
      </c>
      <c r="C1654" s="35">
        <v>836</v>
      </c>
      <c r="D1654" s="35">
        <v>172</v>
      </c>
      <c r="E1654" s="35">
        <v>205</v>
      </c>
      <c r="F1654" s="40">
        <v>377</v>
      </c>
      <c r="G1654" s="21">
        <v>45.095693779904309</v>
      </c>
      <c r="H1654" s="35">
        <v>474</v>
      </c>
      <c r="I1654" s="35">
        <v>33</v>
      </c>
      <c r="J1654" s="35">
        <v>31</v>
      </c>
      <c r="K1654" s="41">
        <v>64</v>
      </c>
      <c r="L1654" s="21">
        <v>13.502109704641349</v>
      </c>
    </row>
    <row r="1655" spans="1:12" ht="15" customHeight="1" outlineLevel="1" x14ac:dyDescent="0.2">
      <c r="A1655" s="17">
        <v>1908806000</v>
      </c>
      <c r="B1655" s="23" t="s">
        <v>2839</v>
      </c>
      <c r="C1655" s="19">
        <v>1205</v>
      </c>
      <c r="D1655" s="35">
        <v>562</v>
      </c>
      <c r="E1655" s="35">
        <v>547</v>
      </c>
      <c r="F1655" s="40">
        <v>1109</v>
      </c>
      <c r="G1655" s="21">
        <v>92.033195020746888</v>
      </c>
      <c r="H1655" s="35">
        <v>138</v>
      </c>
      <c r="I1655" s="35">
        <v>3</v>
      </c>
      <c r="J1655" s="35">
        <v>8</v>
      </c>
      <c r="K1655" s="41">
        <v>11</v>
      </c>
      <c r="L1655" s="21">
        <v>7.9710144927536222</v>
      </c>
    </row>
    <row r="1656" spans="1:12" ht="15" customHeight="1" outlineLevel="1" x14ac:dyDescent="0.2">
      <c r="A1656" s="17">
        <v>1908807000</v>
      </c>
      <c r="B1656" s="23" t="s">
        <v>2840</v>
      </c>
      <c r="C1656" s="35">
        <v>772</v>
      </c>
      <c r="D1656" s="35">
        <v>348</v>
      </c>
      <c r="E1656" s="35">
        <v>389</v>
      </c>
      <c r="F1656" s="40">
        <v>737</v>
      </c>
      <c r="G1656" s="21">
        <v>95.466321243523311</v>
      </c>
      <c r="H1656" s="35">
        <v>101</v>
      </c>
      <c r="I1656" s="35">
        <v>7</v>
      </c>
      <c r="J1656" s="35">
        <v>10</v>
      </c>
      <c r="K1656" s="41">
        <v>17</v>
      </c>
      <c r="L1656" s="21">
        <v>16.831683168316832</v>
      </c>
    </row>
    <row r="1657" spans="1:12" ht="15" customHeight="1" outlineLevel="1" x14ac:dyDescent="0.2">
      <c r="A1657" s="17">
        <v>1908808000</v>
      </c>
      <c r="B1657" s="23" t="s">
        <v>2841</v>
      </c>
      <c r="C1657" s="35">
        <v>837</v>
      </c>
      <c r="D1657" s="35">
        <v>300</v>
      </c>
      <c r="E1657" s="35">
        <v>329</v>
      </c>
      <c r="F1657" s="40">
        <v>629</v>
      </c>
      <c r="G1657" s="21">
        <v>75.149342891278366</v>
      </c>
      <c r="H1657" s="35">
        <v>365</v>
      </c>
      <c r="I1657" s="35">
        <v>22</v>
      </c>
      <c r="J1657" s="35">
        <v>23</v>
      </c>
      <c r="K1657" s="41">
        <v>45</v>
      </c>
      <c r="L1657" s="21">
        <v>12.328767123287671</v>
      </c>
    </row>
    <row r="1658" spans="1:12" ht="15" customHeight="1" outlineLevel="1" x14ac:dyDescent="0.2">
      <c r="A1658" s="17">
        <v>1908809000</v>
      </c>
      <c r="B1658" s="23" t="s">
        <v>2842</v>
      </c>
      <c r="C1658" s="35">
        <v>983</v>
      </c>
      <c r="D1658" s="35">
        <v>390</v>
      </c>
      <c r="E1658" s="35">
        <v>415</v>
      </c>
      <c r="F1658" s="40">
        <v>805</v>
      </c>
      <c r="G1658" s="21">
        <v>81.892166836215665</v>
      </c>
      <c r="H1658" s="35">
        <v>509</v>
      </c>
      <c r="I1658" s="35">
        <v>27</v>
      </c>
      <c r="J1658" s="35">
        <v>31</v>
      </c>
      <c r="K1658" s="41">
        <v>58</v>
      </c>
      <c r="L1658" s="21">
        <v>11.394891944990176</v>
      </c>
    </row>
    <row r="1659" spans="1:12" ht="15" customHeight="1" outlineLevel="1" x14ac:dyDescent="0.2">
      <c r="A1659" s="17">
        <v>1908810000</v>
      </c>
      <c r="B1659" s="23" t="s">
        <v>2843</v>
      </c>
      <c r="C1659" s="35">
        <v>309</v>
      </c>
      <c r="D1659" s="35">
        <v>145</v>
      </c>
      <c r="E1659" s="35">
        <v>150</v>
      </c>
      <c r="F1659" s="40">
        <v>295</v>
      </c>
      <c r="G1659" s="21">
        <v>95.469255663430417</v>
      </c>
      <c r="H1659" s="35">
        <v>48</v>
      </c>
      <c r="I1659" s="35">
        <v>11</v>
      </c>
      <c r="J1659" s="35">
        <v>15</v>
      </c>
      <c r="K1659" s="41">
        <v>26</v>
      </c>
      <c r="L1659" s="21">
        <v>54.166666666666664</v>
      </c>
    </row>
    <row r="1660" spans="1:12" ht="15" customHeight="1" outlineLevel="1" x14ac:dyDescent="0.2">
      <c r="A1660" s="17">
        <v>1908811000</v>
      </c>
      <c r="B1660" s="23" t="s">
        <v>2844</v>
      </c>
      <c r="C1660" s="19">
        <v>1248</v>
      </c>
      <c r="D1660" s="35">
        <v>442</v>
      </c>
      <c r="E1660" s="35">
        <v>416</v>
      </c>
      <c r="F1660" s="40">
        <v>858</v>
      </c>
      <c r="G1660" s="21">
        <v>68.75</v>
      </c>
      <c r="H1660" s="35">
        <v>565</v>
      </c>
      <c r="I1660" s="35">
        <v>24</v>
      </c>
      <c r="J1660" s="35">
        <v>19</v>
      </c>
      <c r="K1660" s="41">
        <v>43</v>
      </c>
      <c r="L1660" s="21">
        <v>7.610619469026549</v>
      </c>
    </row>
    <row r="1661" spans="1:12" ht="15" customHeight="1" outlineLevel="1" x14ac:dyDescent="0.2">
      <c r="A1661" s="17">
        <v>1908812000</v>
      </c>
      <c r="B1661" s="23" t="s">
        <v>2845</v>
      </c>
      <c r="C1661" s="35">
        <v>846</v>
      </c>
      <c r="D1661" s="35">
        <v>398</v>
      </c>
      <c r="E1661" s="35">
        <v>413</v>
      </c>
      <c r="F1661" s="40">
        <v>811</v>
      </c>
      <c r="G1661" s="21">
        <v>95.862884160756494</v>
      </c>
      <c r="H1661" s="35">
        <v>206</v>
      </c>
      <c r="I1661" s="35">
        <v>7</v>
      </c>
      <c r="J1661" s="35">
        <v>6</v>
      </c>
      <c r="K1661" s="41">
        <v>13</v>
      </c>
      <c r="L1661" s="21">
        <v>6.3106796116504853</v>
      </c>
    </row>
    <row r="1662" spans="1:12" ht="15" customHeight="1" outlineLevel="1" x14ac:dyDescent="0.2">
      <c r="A1662" s="17">
        <v>1908813000</v>
      </c>
      <c r="B1662" s="23" t="s">
        <v>2846</v>
      </c>
      <c r="C1662" s="35">
        <v>952</v>
      </c>
      <c r="D1662" s="35">
        <v>334</v>
      </c>
      <c r="E1662" s="35">
        <v>353</v>
      </c>
      <c r="F1662" s="40">
        <v>687</v>
      </c>
      <c r="G1662" s="21">
        <v>72.163865546218489</v>
      </c>
      <c r="H1662" s="35">
        <v>317</v>
      </c>
      <c r="I1662" s="35">
        <v>21</v>
      </c>
      <c r="J1662" s="35">
        <v>20</v>
      </c>
      <c r="K1662" s="41">
        <v>41</v>
      </c>
      <c r="L1662" s="21">
        <v>12.933753943217665</v>
      </c>
    </row>
    <row r="1663" spans="1:12" ht="15" customHeight="1" outlineLevel="1" x14ac:dyDescent="0.2">
      <c r="A1663" s="17">
        <v>1908814000</v>
      </c>
      <c r="B1663" s="23" t="s">
        <v>2847</v>
      </c>
      <c r="C1663" s="19">
        <v>1121</v>
      </c>
      <c r="D1663" s="35">
        <v>328</v>
      </c>
      <c r="E1663" s="35">
        <v>344</v>
      </c>
      <c r="F1663" s="40">
        <v>672</v>
      </c>
      <c r="G1663" s="21">
        <v>59.946476360392509</v>
      </c>
      <c r="H1663" s="35">
        <v>672</v>
      </c>
      <c r="I1663" s="35">
        <v>19</v>
      </c>
      <c r="J1663" s="35">
        <v>14</v>
      </c>
      <c r="K1663" s="41">
        <v>33</v>
      </c>
      <c r="L1663" s="21">
        <v>4.9107142857142856</v>
      </c>
    </row>
    <row r="1664" spans="1:12" ht="15" customHeight="1" outlineLevel="1" x14ac:dyDescent="0.2">
      <c r="A1664" s="17">
        <v>1908815000</v>
      </c>
      <c r="B1664" s="23" t="s">
        <v>2848</v>
      </c>
      <c r="C1664" s="19">
        <v>1170</v>
      </c>
      <c r="D1664" s="35">
        <v>495</v>
      </c>
      <c r="E1664" s="35">
        <v>544</v>
      </c>
      <c r="F1664" s="40">
        <v>1039</v>
      </c>
      <c r="G1664" s="21">
        <v>88.803418803418793</v>
      </c>
      <c r="H1664" s="35">
        <v>288</v>
      </c>
      <c r="I1664" s="35">
        <v>67</v>
      </c>
      <c r="J1664" s="35">
        <v>73</v>
      </c>
      <c r="K1664" s="41">
        <v>140</v>
      </c>
      <c r="L1664" s="21">
        <v>48.611111111111107</v>
      </c>
    </row>
    <row r="1665" spans="1:12" ht="15" customHeight="1" outlineLevel="1" x14ac:dyDescent="0.2">
      <c r="A1665" s="42" t="s">
        <v>2849</v>
      </c>
      <c r="B1665" s="43" t="s">
        <v>2850</v>
      </c>
      <c r="C1665" s="47">
        <v>1644</v>
      </c>
      <c r="D1665" s="44">
        <v>656</v>
      </c>
      <c r="E1665" s="44">
        <v>551</v>
      </c>
      <c r="F1665" s="45">
        <v>1207</v>
      </c>
      <c r="G1665" s="46">
        <v>73.418491484184912</v>
      </c>
      <c r="H1665" s="44">
        <v>436</v>
      </c>
      <c r="I1665" s="44">
        <v>48</v>
      </c>
      <c r="J1665" s="44">
        <v>71</v>
      </c>
      <c r="K1665" s="48">
        <v>119</v>
      </c>
      <c r="L1665" s="46">
        <v>27.293577981651374</v>
      </c>
    </row>
    <row r="1666" spans="1:12" ht="15" customHeight="1" outlineLevel="1" x14ac:dyDescent="0.2">
      <c r="A1666" s="17">
        <v>1908817000</v>
      </c>
      <c r="B1666" s="23" t="s">
        <v>2851</v>
      </c>
      <c r="C1666" s="35">
        <v>773</v>
      </c>
      <c r="D1666" s="35">
        <v>285</v>
      </c>
      <c r="E1666" s="35">
        <v>227</v>
      </c>
      <c r="F1666" s="40">
        <v>512</v>
      </c>
      <c r="G1666" s="21">
        <v>66.235446313065978</v>
      </c>
      <c r="H1666" s="35">
        <v>469</v>
      </c>
      <c r="I1666" s="35">
        <v>14</v>
      </c>
      <c r="J1666" s="35">
        <v>27</v>
      </c>
      <c r="K1666" s="41">
        <v>41</v>
      </c>
      <c r="L1666" s="21">
        <v>8.7420042643923246</v>
      </c>
    </row>
    <row r="1667" spans="1:12" ht="15" customHeight="1" outlineLevel="1" x14ac:dyDescent="0.2">
      <c r="A1667" s="17">
        <v>1908818000</v>
      </c>
      <c r="B1667" s="23" t="s">
        <v>2852</v>
      </c>
      <c r="C1667" s="19">
        <v>1258</v>
      </c>
      <c r="D1667" s="35">
        <v>328</v>
      </c>
      <c r="E1667" s="35">
        <v>319</v>
      </c>
      <c r="F1667" s="40">
        <v>647</v>
      </c>
      <c r="G1667" s="21">
        <v>51.430842607313195</v>
      </c>
      <c r="H1667" s="35">
        <v>750</v>
      </c>
      <c r="I1667" s="35">
        <v>7</v>
      </c>
      <c r="J1667" s="35">
        <v>20</v>
      </c>
      <c r="K1667" s="41">
        <v>27</v>
      </c>
      <c r="L1667" s="21">
        <v>3.5999999999999996</v>
      </c>
    </row>
    <row r="1668" spans="1:12" ht="15" customHeight="1" outlineLevel="1" x14ac:dyDescent="0.2">
      <c r="A1668" s="17">
        <v>1908819000</v>
      </c>
      <c r="B1668" s="23" t="s">
        <v>2853</v>
      </c>
      <c r="C1668" s="19">
        <v>1382</v>
      </c>
      <c r="D1668" s="35">
        <v>495</v>
      </c>
      <c r="E1668" s="35">
        <v>526</v>
      </c>
      <c r="F1668" s="40">
        <v>1021</v>
      </c>
      <c r="G1668" s="21">
        <v>73.878437047756876</v>
      </c>
      <c r="H1668" s="35">
        <v>589</v>
      </c>
      <c r="I1668" s="35">
        <v>4</v>
      </c>
      <c r="J1668" s="35">
        <v>7</v>
      </c>
      <c r="K1668" s="41">
        <v>11</v>
      </c>
      <c r="L1668" s="21">
        <v>1.8675721561969438</v>
      </c>
    </row>
    <row r="1669" spans="1:12" ht="15" customHeight="1" outlineLevel="1" x14ac:dyDescent="0.2">
      <c r="A1669" s="17">
        <v>1908820000</v>
      </c>
      <c r="B1669" s="23" t="s">
        <v>2854</v>
      </c>
      <c r="C1669" s="19">
        <v>1249</v>
      </c>
      <c r="D1669" s="35">
        <v>486</v>
      </c>
      <c r="E1669" s="35">
        <v>493</v>
      </c>
      <c r="F1669" s="40">
        <v>979</v>
      </c>
      <c r="G1669" s="21">
        <v>78.382706164931946</v>
      </c>
      <c r="H1669" s="35">
        <v>625</v>
      </c>
      <c r="I1669" s="35">
        <v>57</v>
      </c>
      <c r="J1669" s="35">
        <v>58</v>
      </c>
      <c r="K1669" s="41">
        <v>115</v>
      </c>
      <c r="L1669" s="21">
        <v>18.399999999999999</v>
      </c>
    </row>
    <row r="1670" spans="1:12" ht="15" customHeight="1" outlineLevel="1" x14ac:dyDescent="0.2">
      <c r="A1670" s="17">
        <v>1908821000</v>
      </c>
      <c r="B1670" s="23" t="s">
        <v>2855</v>
      </c>
      <c r="C1670" s="35">
        <v>829</v>
      </c>
      <c r="D1670" s="35">
        <v>289</v>
      </c>
      <c r="E1670" s="35">
        <v>278</v>
      </c>
      <c r="F1670" s="40">
        <v>567</v>
      </c>
      <c r="G1670" s="21">
        <v>68.39565741857659</v>
      </c>
      <c r="H1670" s="35">
        <v>352</v>
      </c>
      <c r="I1670" s="35">
        <v>29</v>
      </c>
      <c r="J1670" s="35">
        <v>12</v>
      </c>
      <c r="K1670" s="41">
        <v>41</v>
      </c>
      <c r="L1670" s="21">
        <v>11.647727272727272</v>
      </c>
    </row>
    <row r="1671" spans="1:12" ht="15" customHeight="1" outlineLevel="1" x14ac:dyDescent="0.2">
      <c r="A1671" s="17">
        <v>1908822000</v>
      </c>
      <c r="B1671" s="23" t="s">
        <v>2856</v>
      </c>
      <c r="C1671" s="19">
        <v>1528</v>
      </c>
      <c r="D1671" s="35">
        <v>604</v>
      </c>
      <c r="E1671" s="35">
        <v>601</v>
      </c>
      <c r="F1671" s="40">
        <v>1205</v>
      </c>
      <c r="G1671" s="21">
        <v>78.861256544502623</v>
      </c>
      <c r="H1671" s="35">
        <v>318</v>
      </c>
      <c r="I1671" s="35">
        <v>29</v>
      </c>
      <c r="J1671" s="35">
        <v>23</v>
      </c>
      <c r="K1671" s="41">
        <v>52</v>
      </c>
      <c r="L1671" s="21">
        <v>16.352201257861633</v>
      </c>
    </row>
    <row r="1672" spans="1:12" ht="15" customHeight="1" outlineLevel="1" x14ac:dyDescent="0.2">
      <c r="A1672" s="17">
        <v>1908823000</v>
      </c>
      <c r="B1672" s="23" t="s">
        <v>2857</v>
      </c>
      <c r="C1672" s="35">
        <v>899</v>
      </c>
      <c r="D1672" s="35">
        <v>294</v>
      </c>
      <c r="E1672" s="35">
        <v>315</v>
      </c>
      <c r="F1672" s="40">
        <v>609</v>
      </c>
      <c r="G1672" s="21">
        <v>67.741935483870961</v>
      </c>
      <c r="H1672" s="35">
        <v>459</v>
      </c>
      <c r="I1672" s="35">
        <v>18</v>
      </c>
      <c r="J1672" s="35">
        <v>23</v>
      </c>
      <c r="K1672" s="41">
        <v>41</v>
      </c>
      <c r="L1672" s="21">
        <v>8.9324618736383457</v>
      </c>
    </row>
    <row r="1673" spans="1:12" ht="15" customHeight="1" outlineLevel="1" x14ac:dyDescent="0.2">
      <c r="A1673" s="17">
        <v>1908824000</v>
      </c>
      <c r="B1673" s="23" t="s">
        <v>2858</v>
      </c>
      <c r="C1673" s="35">
        <v>800</v>
      </c>
      <c r="D1673" s="35">
        <v>375</v>
      </c>
      <c r="E1673" s="35">
        <v>361</v>
      </c>
      <c r="F1673" s="40">
        <v>736</v>
      </c>
      <c r="G1673" s="21">
        <v>92</v>
      </c>
      <c r="H1673" s="19">
        <v>60</v>
      </c>
      <c r="I1673" s="35">
        <v>35</v>
      </c>
      <c r="J1673" s="35">
        <v>26</v>
      </c>
      <c r="K1673" s="41">
        <v>61</v>
      </c>
      <c r="L1673" s="21">
        <v>101.66666666666666</v>
      </c>
    </row>
    <row r="1674" spans="1:12" ht="15" customHeight="1" outlineLevel="1" x14ac:dyDescent="0.2">
      <c r="A1674" s="27" t="s">
        <v>2859</v>
      </c>
      <c r="B1674" s="28" t="s">
        <v>2860</v>
      </c>
      <c r="C1674" s="29">
        <v>6889</v>
      </c>
      <c r="D1674" s="38">
        <v>1961</v>
      </c>
      <c r="E1674" s="38">
        <v>1915</v>
      </c>
      <c r="F1674" s="38">
        <v>3876</v>
      </c>
      <c r="G1674" s="31">
        <v>56.263608651473362</v>
      </c>
      <c r="H1674" s="29">
        <v>4701</v>
      </c>
      <c r="I1674" s="38">
        <v>188</v>
      </c>
      <c r="J1674" s="38">
        <v>173</v>
      </c>
      <c r="K1674" s="39">
        <v>361</v>
      </c>
      <c r="L1674" s="31">
        <v>7.6792171878323767</v>
      </c>
    </row>
    <row r="1675" spans="1:12" ht="15" customHeight="1" outlineLevel="1" x14ac:dyDescent="0.2">
      <c r="A1675" s="17">
        <v>1999901000</v>
      </c>
      <c r="B1675" s="23" t="s">
        <v>2861</v>
      </c>
      <c r="C1675" s="19">
        <v>1066</v>
      </c>
      <c r="D1675" s="35">
        <v>265</v>
      </c>
      <c r="E1675" s="35">
        <v>298</v>
      </c>
      <c r="F1675" s="40">
        <v>563</v>
      </c>
      <c r="G1675" s="21">
        <v>52.814258911819891</v>
      </c>
      <c r="H1675" s="35">
        <v>721</v>
      </c>
      <c r="I1675" s="35">
        <v>42</v>
      </c>
      <c r="J1675" s="35">
        <v>51</v>
      </c>
      <c r="K1675" s="41">
        <v>93</v>
      </c>
      <c r="L1675" s="21">
        <v>12.89875173370319</v>
      </c>
    </row>
    <row r="1676" spans="1:12" ht="15" customHeight="1" outlineLevel="1" x14ac:dyDescent="0.2">
      <c r="A1676" s="17">
        <v>1999902000</v>
      </c>
      <c r="B1676" s="23" t="s">
        <v>2862</v>
      </c>
      <c r="C1676" s="35">
        <v>510</v>
      </c>
      <c r="D1676" s="35">
        <v>142</v>
      </c>
      <c r="E1676" s="35">
        <v>123</v>
      </c>
      <c r="F1676" s="40">
        <v>265</v>
      </c>
      <c r="G1676" s="21">
        <v>51.960784313725497</v>
      </c>
      <c r="H1676" s="35">
        <v>350</v>
      </c>
      <c r="I1676" s="35">
        <v>20</v>
      </c>
      <c r="J1676" s="35">
        <v>21</v>
      </c>
      <c r="K1676" s="41">
        <v>41</v>
      </c>
      <c r="L1676" s="21">
        <v>11.714285714285715</v>
      </c>
    </row>
    <row r="1677" spans="1:12" ht="15" customHeight="1" outlineLevel="1" x14ac:dyDescent="0.2">
      <c r="A1677" s="17">
        <v>1999903000</v>
      </c>
      <c r="B1677" s="23" t="s">
        <v>2863</v>
      </c>
      <c r="C1677" s="35">
        <v>914</v>
      </c>
      <c r="D1677" s="35">
        <v>182</v>
      </c>
      <c r="E1677" s="35">
        <v>190</v>
      </c>
      <c r="F1677" s="40">
        <v>372</v>
      </c>
      <c r="G1677" s="21">
        <v>40.700218818380748</v>
      </c>
      <c r="H1677" s="35">
        <v>739</v>
      </c>
      <c r="I1677" s="35">
        <v>16</v>
      </c>
      <c r="J1677" s="35">
        <v>15</v>
      </c>
      <c r="K1677" s="41">
        <v>31</v>
      </c>
      <c r="L1677" s="21">
        <v>4.1948579161028423</v>
      </c>
    </row>
    <row r="1678" spans="1:12" ht="15" customHeight="1" outlineLevel="1" x14ac:dyDescent="0.2">
      <c r="A1678" s="42" t="s">
        <v>2864</v>
      </c>
      <c r="B1678" s="43" t="s">
        <v>2865</v>
      </c>
      <c r="C1678" s="44">
        <v>852</v>
      </c>
      <c r="D1678" s="44">
        <v>239</v>
      </c>
      <c r="E1678" s="44">
        <v>250</v>
      </c>
      <c r="F1678" s="45">
        <v>489</v>
      </c>
      <c r="G1678" s="46">
        <v>57.394366197183103</v>
      </c>
      <c r="H1678" s="44">
        <v>655</v>
      </c>
      <c r="I1678" s="44">
        <v>12</v>
      </c>
      <c r="J1678" s="44">
        <v>8</v>
      </c>
      <c r="K1678" s="48">
        <v>20</v>
      </c>
      <c r="L1678" s="46">
        <v>3.0534351145038165</v>
      </c>
    </row>
    <row r="1679" spans="1:12" ht="15" customHeight="1" outlineLevel="1" x14ac:dyDescent="0.2">
      <c r="A1679" s="17">
        <v>1999905000</v>
      </c>
      <c r="B1679" s="23" t="s">
        <v>2866</v>
      </c>
      <c r="C1679" s="35">
        <v>613</v>
      </c>
      <c r="D1679" s="35">
        <v>220</v>
      </c>
      <c r="E1679" s="35">
        <v>191</v>
      </c>
      <c r="F1679" s="40">
        <v>411</v>
      </c>
      <c r="G1679" s="21">
        <v>67.047308319738988</v>
      </c>
      <c r="H1679" s="35">
        <v>326</v>
      </c>
      <c r="I1679" s="35">
        <v>38</v>
      </c>
      <c r="J1679" s="35">
        <v>34</v>
      </c>
      <c r="K1679" s="41">
        <v>72</v>
      </c>
      <c r="L1679" s="21">
        <v>22.085889570552148</v>
      </c>
    </row>
    <row r="1680" spans="1:12" ht="15" customHeight="1" outlineLevel="1" x14ac:dyDescent="0.2">
      <c r="A1680" s="17">
        <v>1999906000</v>
      </c>
      <c r="B1680" s="23" t="s">
        <v>2867</v>
      </c>
      <c r="C1680" s="19">
        <v>1122</v>
      </c>
      <c r="D1680" s="35">
        <v>323</v>
      </c>
      <c r="E1680" s="35">
        <v>282</v>
      </c>
      <c r="F1680" s="40">
        <v>605</v>
      </c>
      <c r="G1680" s="21">
        <v>53.921568627450981</v>
      </c>
      <c r="H1680" s="35">
        <v>775</v>
      </c>
      <c r="I1680" s="35">
        <v>22</v>
      </c>
      <c r="J1680" s="35">
        <v>13</v>
      </c>
      <c r="K1680" s="41">
        <v>35</v>
      </c>
      <c r="L1680" s="21">
        <v>4.5161290322580641</v>
      </c>
    </row>
    <row r="1681" spans="1:12" ht="15" customHeight="1" outlineLevel="1" x14ac:dyDescent="0.2">
      <c r="A1681" s="17">
        <v>1999907000</v>
      </c>
      <c r="B1681" s="23" t="s">
        <v>2868</v>
      </c>
      <c r="C1681" s="35">
        <v>957</v>
      </c>
      <c r="D1681" s="35">
        <v>271</v>
      </c>
      <c r="E1681" s="35">
        <v>259</v>
      </c>
      <c r="F1681" s="40">
        <v>530</v>
      </c>
      <c r="G1681" s="21">
        <v>55.38140020898642</v>
      </c>
      <c r="H1681" s="35">
        <v>582</v>
      </c>
      <c r="I1681" s="35">
        <v>7</v>
      </c>
      <c r="J1681" s="35">
        <v>7</v>
      </c>
      <c r="K1681" s="41">
        <v>14</v>
      </c>
      <c r="L1681" s="21">
        <v>2.4054982817869419</v>
      </c>
    </row>
    <row r="1682" spans="1:12" ht="15" customHeight="1" outlineLevel="1" x14ac:dyDescent="0.2">
      <c r="A1682" s="17">
        <v>1999908000</v>
      </c>
      <c r="B1682" s="23" t="s">
        <v>2869</v>
      </c>
      <c r="C1682" s="35">
        <v>855</v>
      </c>
      <c r="D1682" s="35">
        <v>319</v>
      </c>
      <c r="E1682" s="35">
        <v>322</v>
      </c>
      <c r="F1682" s="40">
        <v>641</v>
      </c>
      <c r="G1682" s="21">
        <v>74.970760233918128</v>
      </c>
      <c r="H1682" s="19">
        <v>553</v>
      </c>
      <c r="I1682" s="35">
        <v>31</v>
      </c>
      <c r="J1682" s="35">
        <v>24</v>
      </c>
      <c r="K1682" s="41">
        <v>55</v>
      </c>
      <c r="L1682" s="21">
        <v>9.9457504520795652</v>
      </c>
    </row>
    <row r="1683" spans="1:12" ht="15" customHeight="1" outlineLevel="1" x14ac:dyDescent="0.2">
      <c r="A1683" s="56">
        <v>1908703000</v>
      </c>
      <c r="B1683" s="28" t="s">
        <v>2870</v>
      </c>
      <c r="C1683" s="33">
        <v>7804</v>
      </c>
      <c r="D1683" s="57">
        <v>2301</v>
      </c>
      <c r="E1683" s="57">
        <v>2278</v>
      </c>
      <c r="F1683" s="38">
        <v>4579</v>
      </c>
      <c r="G1683" s="31">
        <v>58.675038441824704</v>
      </c>
      <c r="H1683" s="33">
        <v>3501</v>
      </c>
      <c r="I1683" s="57">
        <v>82</v>
      </c>
      <c r="J1683" s="57">
        <v>72</v>
      </c>
      <c r="K1683" s="39">
        <v>154</v>
      </c>
      <c r="L1683" s="31">
        <v>4.3987432162239362</v>
      </c>
    </row>
    <row r="1684" spans="1:12" ht="15" customHeight="1" collapsed="1" x14ac:dyDescent="0.2">
      <c r="A1684" s="14" t="s">
        <v>2871</v>
      </c>
      <c r="B1684" s="8" t="s">
        <v>2872</v>
      </c>
      <c r="C1684" s="9">
        <v>101625</v>
      </c>
      <c r="D1684" s="49">
        <v>27491</v>
      </c>
      <c r="E1684" s="49">
        <v>26256</v>
      </c>
      <c r="F1684" s="49">
        <v>53747</v>
      </c>
      <c r="G1684" s="25">
        <v>52.887576875768758</v>
      </c>
      <c r="H1684" s="9">
        <v>41070</v>
      </c>
      <c r="I1684" s="49">
        <v>3228</v>
      </c>
      <c r="J1684" s="49">
        <v>2896</v>
      </c>
      <c r="K1684" s="50">
        <v>6124</v>
      </c>
      <c r="L1684" s="25">
        <v>14.911127343559777</v>
      </c>
    </row>
    <row r="1685" spans="1:12" ht="15" customHeight="1" outlineLevel="1" x14ac:dyDescent="0.2">
      <c r="A1685" s="27" t="s">
        <v>2873</v>
      </c>
      <c r="B1685" s="28" t="s">
        <v>2874</v>
      </c>
      <c r="C1685" s="29">
        <v>57118</v>
      </c>
      <c r="D1685" s="38">
        <v>16993</v>
      </c>
      <c r="E1685" s="38">
        <v>16273</v>
      </c>
      <c r="F1685" s="38">
        <v>33266</v>
      </c>
      <c r="G1685" s="31">
        <v>58.24083476312196</v>
      </c>
      <c r="H1685" s="29">
        <v>20348</v>
      </c>
      <c r="I1685" s="38">
        <v>1284</v>
      </c>
      <c r="J1685" s="38">
        <v>1152</v>
      </c>
      <c r="K1685" s="39">
        <v>2436</v>
      </c>
      <c r="L1685" s="31">
        <v>11.971692549636328</v>
      </c>
    </row>
    <row r="1686" spans="1:12" ht="15" customHeight="1" outlineLevel="1" x14ac:dyDescent="0.2">
      <c r="A1686" s="17" t="s">
        <v>2875</v>
      </c>
      <c r="B1686" s="23" t="s">
        <v>2876</v>
      </c>
      <c r="C1686" s="19">
        <v>4013</v>
      </c>
      <c r="D1686" s="35">
        <v>1613</v>
      </c>
      <c r="E1686" s="35">
        <v>1602</v>
      </c>
      <c r="F1686" s="40">
        <v>3215</v>
      </c>
      <c r="G1686" s="21">
        <v>80.114627460752558</v>
      </c>
      <c r="H1686" s="35">
        <v>763</v>
      </c>
      <c r="I1686" s="35">
        <v>8</v>
      </c>
      <c r="J1686" s="35">
        <v>13</v>
      </c>
      <c r="K1686" s="41">
        <v>21</v>
      </c>
      <c r="L1686" s="21">
        <v>2.7522935779816518</v>
      </c>
    </row>
    <row r="1687" spans="1:12" ht="15" customHeight="1" outlineLevel="1" x14ac:dyDescent="0.2">
      <c r="A1687" s="17" t="s">
        <v>2877</v>
      </c>
      <c r="B1687" s="23" t="s">
        <v>2878</v>
      </c>
      <c r="C1687" s="19">
        <v>1460</v>
      </c>
      <c r="D1687" s="35">
        <v>409</v>
      </c>
      <c r="E1687" s="35">
        <v>344</v>
      </c>
      <c r="F1687" s="40">
        <v>753</v>
      </c>
      <c r="G1687" s="21">
        <v>51.57534246575343</v>
      </c>
      <c r="H1687" s="19">
        <v>616</v>
      </c>
      <c r="I1687" s="35">
        <v>60</v>
      </c>
      <c r="J1687" s="35">
        <v>52</v>
      </c>
      <c r="K1687" s="41">
        <v>112</v>
      </c>
      <c r="L1687" s="21">
        <v>18.181818181818183</v>
      </c>
    </row>
    <row r="1688" spans="1:12" ht="15" customHeight="1" outlineLevel="1" x14ac:dyDescent="0.2">
      <c r="A1688" s="17" t="s">
        <v>2879</v>
      </c>
      <c r="B1688" s="23" t="s">
        <v>2880</v>
      </c>
      <c r="C1688" s="19">
        <v>3499</v>
      </c>
      <c r="D1688" s="35">
        <v>1029</v>
      </c>
      <c r="E1688" s="35">
        <v>1000</v>
      </c>
      <c r="F1688" s="40">
        <v>2029</v>
      </c>
      <c r="G1688" s="21">
        <v>57.987996570448693</v>
      </c>
      <c r="H1688" s="19">
        <v>1216</v>
      </c>
      <c r="I1688" s="35">
        <v>44</v>
      </c>
      <c r="J1688" s="35">
        <v>47</v>
      </c>
      <c r="K1688" s="41">
        <v>91</v>
      </c>
      <c r="L1688" s="21">
        <v>7.4835526315789478</v>
      </c>
    </row>
    <row r="1689" spans="1:12" ht="15" customHeight="1" outlineLevel="1" x14ac:dyDescent="0.2">
      <c r="A1689" s="17" t="s">
        <v>2881</v>
      </c>
      <c r="B1689" s="23" t="s">
        <v>1152</v>
      </c>
      <c r="C1689" s="19">
        <v>1777</v>
      </c>
      <c r="D1689" s="35">
        <v>460</v>
      </c>
      <c r="E1689" s="35">
        <v>448</v>
      </c>
      <c r="F1689" s="40">
        <v>908</v>
      </c>
      <c r="G1689" s="21">
        <v>51.097355092853128</v>
      </c>
      <c r="H1689" s="35">
        <v>823</v>
      </c>
      <c r="I1689" s="35">
        <v>66</v>
      </c>
      <c r="J1689" s="35">
        <v>71</v>
      </c>
      <c r="K1689" s="41">
        <v>137</v>
      </c>
      <c r="L1689" s="21">
        <v>16.646415552855405</v>
      </c>
    </row>
    <row r="1690" spans="1:12" ht="15" customHeight="1" outlineLevel="1" x14ac:dyDescent="0.2">
      <c r="A1690" s="17" t="s">
        <v>2882</v>
      </c>
      <c r="B1690" s="23" t="s">
        <v>2883</v>
      </c>
      <c r="C1690" s="35">
        <v>536</v>
      </c>
      <c r="D1690" s="35">
        <v>170</v>
      </c>
      <c r="E1690" s="35">
        <v>154</v>
      </c>
      <c r="F1690" s="40">
        <v>324</v>
      </c>
      <c r="G1690" s="21">
        <v>60.447761194029844</v>
      </c>
      <c r="H1690" s="19">
        <v>174</v>
      </c>
      <c r="I1690" s="35">
        <v>0</v>
      </c>
      <c r="J1690" s="35">
        <v>0</v>
      </c>
      <c r="K1690" s="41">
        <v>0</v>
      </c>
      <c r="L1690" s="21">
        <v>0</v>
      </c>
    </row>
    <row r="1691" spans="1:12" ht="15" customHeight="1" outlineLevel="1" x14ac:dyDescent="0.2">
      <c r="A1691" s="17" t="s">
        <v>2884</v>
      </c>
      <c r="B1691" s="23" t="s">
        <v>2885</v>
      </c>
      <c r="C1691" s="19">
        <v>2728</v>
      </c>
      <c r="D1691" s="35">
        <v>639</v>
      </c>
      <c r="E1691" s="35">
        <v>596</v>
      </c>
      <c r="F1691" s="40">
        <v>1235</v>
      </c>
      <c r="G1691" s="21">
        <v>45.271260997067451</v>
      </c>
      <c r="H1691" s="19">
        <v>1468</v>
      </c>
      <c r="I1691" s="35">
        <v>51</v>
      </c>
      <c r="J1691" s="35">
        <v>47</v>
      </c>
      <c r="K1691" s="41">
        <v>98</v>
      </c>
      <c r="L1691" s="21">
        <v>6.6757493188010901</v>
      </c>
    </row>
    <row r="1692" spans="1:12" ht="15" customHeight="1" outlineLevel="1" x14ac:dyDescent="0.2">
      <c r="A1692" s="17" t="s">
        <v>2886</v>
      </c>
      <c r="B1692" s="23" t="s">
        <v>2887</v>
      </c>
      <c r="C1692" s="19">
        <v>1379</v>
      </c>
      <c r="D1692" s="35">
        <v>338</v>
      </c>
      <c r="E1692" s="35">
        <v>350</v>
      </c>
      <c r="F1692" s="40">
        <v>688</v>
      </c>
      <c r="G1692" s="21">
        <v>49.891225525743295</v>
      </c>
      <c r="H1692" s="35">
        <v>593</v>
      </c>
      <c r="I1692" s="35">
        <v>21</v>
      </c>
      <c r="J1692" s="35">
        <v>30</v>
      </c>
      <c r="K1692" s="41">
        <v>51</v>
      </c>
      <c r="L1692" s="21">
        <v>8.6003372681281629</v>
      </c>
    </row>
    <row r="1693" spans="1:12" ht="15" customHeight="1" outlineLevel="1" x14ac:dyDescent="0.2">
      <c r="A1693" s="17" t="s">
        <v>2888</v>
      </c>
      <c r="B1693" s="23" t="s">
        <v>2889</v>
      </c>
      <c r="C1693" s="19">
        <v>2319</v>
      </c>
      <c r="D1693" s="35">
        <v>830</v>
      </c>
      <c r="E1693" s="35">
        <v>710</v>
      </c>
      <c r="F1693" s="40">
        <v>1540</v>
      </c>
      <c r="G1693" s="21">
        <v>66.407934454506261</v>
      </c>
      <c r="H1693" s="35">
        <v>676</v>
      </c>
      <c r="I1693" s="35">
        <v>16</v>
      </c>
      <c r="J1693" s="35">
        <v>17</v>
      </c>
      <c r="K1693" s="41">
        <v>33</v>
      </c>
      <c r="L1693" s="21">
        <v>4.8816568047337281</v>
      </c>
    </row>
    <row r="1694" spans="1:12" ht="15" customHeight="1" outlineLevel="1" x14ac:dyDescent="0.2">
      <c r="A1694" s="17" t="s">
        <v>2890</v>
      </c>
      <c r="B1694" s="23" t="s">
        <v>2891</v>
      </c>
      <c r="C1694" s="19">
        <v>2571</v>
      </c>
      <c r="D1694" s="35">
        <v>835</v>
      </c>
      <c r="E1694" s="35">
        <v>846</v>
      </c>
      <c r="F1694" s="40">
        <v>1681</v>
      </c>
      <c r="G1694" s="21">
        <v>65.383119408790364</v>
      </c>
      <c r="H1694" s="35">
        <v>651</v>
      </c>
      <c r="I1694" s="35">
        <v>82</v>
      </c>
      <c r="J1694" s="35">
        <v>81</v>
      </c>
      <c r="K1694" s="41">
        <v>163</v>
      </c>
      <c r="L1694" s="21">
        <v>25.038402457757297</v>
      </c>
    </row>
    <row r="1695" spans="1:12" ht="15" customHeight="1" outlineLevel="1" x14ac:dyDescent="0.2">
      <c r="A1695" s="17" t="s">
        <v>2892</v>
      </c>
      <c r="B1695" s="23" t="s">
        <v>2893</v>
      </c>
      <c r="C1695" s="19">
        <v>1853</v>
      </c>
      <c r="D1695" s="35">
        <v>492</v>
      </c>
      <c r="E1695" s="35">
        <v>515</v>
      </c>
      <c r="F1695" s="40">
        <v>1007</v>
      </c>
      <c r="G1695" s="21">
        <v>54.344306529951425</v>
      </c>
      <c r="H1695" s="35">
        <v>720</v>
      </c>
      <c r="I1695" s="35">
        <v>1</v>
      </c>
      <c r="J1695" s="35">
        <v>1</v>
      </c>
      <c r="K1695" s="41">
        <v>2</v>
      </c>
      <c r="L1695" s="21">
        <v>0.27777777777777779</v>
      </c>
    </row>
    <row r="1696" spans="1:12" ht="15" customHeight="1" outlineLevel="1" x14ac:dyDescent="0.2">
      <c r="A1696" s="17" t="s">
        <v>2894</v>
      </c>
      <c r="B1696" s="23" t="s">
        <v>2895</v>
      </c>
      <c r="C1696" s="19">
        <v>1514</v>
      </c>
      <c r="D1696" s="35">
        <v>457</v>
      </c>
      <c r="E1696" s="35">
        <v>406</v>
      </c>
      <c r="F1696" s="40">
        <v>863</v>
      </c>
      <c r="G1696" s="21">
        <v>57.001321003963014</v>
      </c>
      <c r="H1696" s="35">
        <v>665</v>
      </c>
      <c r="I1696" s="35">
        <v>44</v>
      </c>
      <c r="J1696" s="35">
        <v>37</v>
      </c>
      <c r="K1696" s="41">
        <v>81</v>
      </c>
      <c r="L1696" s="21">
        <v>12.180451127819548</v>
      </c>
    </row>
    <row r="1697" spans="1:12" ht="15" customHeight="1" outlineLevel="1" x14ac:dyDescent="0.2">
      <c r="A1697" s="17" t="s">
        <v>2896</v>
      </c>
      <c r="B1697" s="23" t="s">
        <v>2897</v>
      </c>
      <c r="C1697" s="19">
        <v>1356</v>
      </c>
      <c r="D1697" s="35">
        <v>447</v>
      </c>
      <c r="E1697" s="35">
        <v>402</v>
      </c>
      <c r="F1697" s="40">
        <v>849</v>
      </c>
      <c r="G1697" s="21">
        <v>62.610619469026553</v>
      </c>
      <c r="H1697" s="35">
        <v>427</v>
      </c>
      <c r="I1697" s="35">
        <v>0</v>
      </c>
      <c r="J1697" s="35">
        <v>1</v>
      </c>
      <c r="K1697" s="41">
        <v>1</v>
      </c>
      <c r="L1697" s="21">
        <v>0.23419203747072601</v>
      </c>
    </row>
    <row r="1698" spans="1:12" ht="15" customHeight="1" outlineLevel="1" x14ac:dyDescent="0.2">
      <c r="A1698" s="17" t="s">
        <v>2898</v>
      </c>
      <c r="B1698" s="23" t="s">
        <v>450</v>
      </c>
      <c r="C1698" s="19">
        <v>1377</v>
      </c>
      <c r="D1698" s="35">
        <v>297</v>
      </c>
      <c r="E1698" s="35">
        <v>321</v>
      </c>
      <c r="F1698" s="40">
        <v>618</v>
      </c>
      <c r="G1698" s="21">
        <v>44.880174291938992</v>
      </c>
      <c r="H1698" s="19">
        <v>608</v>
      </c>
      <c r="I1698" s="35">
        <v>36</v>
      </c>
      <c r="J1698" s="35">
        <v>37</v>
      </c>
      <c r="K1698" s="41">
        <v>73</v>
      </c>
      <c r="L1698" s="21">
        <v>12.006578947368421</v>
      </c>
    </row>
    <row r="1699" spans="1:12" ht="15" customHeight="1" outlineLevel="1" x14ac:dyDescent="0.2">
      <c r="A1699" s="17" t="s">
        <v>2899</v>
      </c>
      <c r="B1699" s="23" t="s">
        <v>2900</v>
      </c>
      <c r="C1699" s="19">
        <v>4626</v>
      </c>
      <c r="D1699" s="35">
        <v>1263</v>
      </c>
      <c r="E1699" s="35">
        <v>1197</v>
      </c>
      <c r="F1699" s="40">
        <v>2460</v>
      </c>
      <c r="G1699" s="21">
        <v>53.177691309987033</v>
      </c>
      <c r="H1699" s="19">
        <v>1829</v>
      </c>
      <c r="I1699" s="35">
        <v>133</v>
      </c>
      <c r="J1699" s="35">
        <v>116</v>
      </c>
      <c r="K1699" s="41">
        <v>249</v>
      </c>
      <c r="L1699" s="21">
        <v>13.613996719518862</v>
      </c>
    </row>
    <row r="1700" spans="1:12" ht="15" customHeight="1" outlineLevel="1" x14ac:dyDescent="0.2">
      <c r="A1700" s="17" t="s">
        <v>2901</v>
      </c>
      <c r="B1700" s="23" t="s">
        <v>2902</v>
      </c>
      <c r="C1700" s="19">
        <v>1357</v>
      </c>
      <c r="D1700" s="35">
        <v>556</v>
      </c>
      <c r="E1700" s="35">
        <v>485</v>
      </c>
      <c r="F1700" s="40">
        <v>1041</v>
      </c>
      <c r="G1700" s="21">
        <v>76.713338246131173</v>
      </c>
      <c r="H1700" s="35">
        <v>428</v>
      </c>
      <c r="I1700" s="35">
        <v>1</v>
      </c>
      <c r="J1700" s="35">
        <v>3</v>
      </c>
      <c r="K1700" s="41">
        <v>4</v>
      </c>
      <c r="L1700" s="21">
        <v>0.93457943925233633</v>
      </c>
    </row>
    <row r="1701" spans="1:12" ht="15" customHeight="1" outlineLevel="1" x14ac:dyDescent="0.2">
      <c r="A1701" s="17" t="s">
        <v>2903</v>
      </c>
      <c r="B1701" s="23" t="s">
        <v>2904</v>
      </c>
      <c r="C1701" s="19">
        <v>1916</v>
      </c>
      <c r="D1701" s="35">
        <v>566</v>
      </c>
      <c r="E1701" s="35">
        <v>519</v>
      </c>
      <c r="F1701" s="40">
        <v>1085</v>
      </c>
      <c r="G1701" s="21">
        <v>56.628392484342385</v>
      </c>
      <c r="H1701" s="35">
        <v>892</v>
      </c>
      <c r="I1701" s="35">
        <v>32</v>
      </c>
      <c r="J1701" s="35">
        <v>30</v>
      </c>
      <c r="K1701" s="41">
        <v>62</v>
      </c>
      <c r="L1701" s="21">
        <v>6.9506726457399113</v>
      </c>
    </row>
    <row r="1702" spans="1:12" ht="15" customHeight="1" outlineLevel="1" x14ac:dyDescent="0.2">
      <c r="A1702" s="17" t="s">
        <v>2905</v>
      </c>
      <c r="B1702" s="23" t="s">
        <v>2906</v>
      </c>
      <c r="C1702" s="19">
        <v>1193</v>
      </c>
      <c r="D1702" s="35">
        <v>283</v>
      </c>
      <c r="E1702" s="35">
        <v>236</v>
      </c>
      <c r="F1702" s="40">
        <v>519</v>
      </c>
      <c r="G1702" s="21">
        <v>43.503772003352893</v>
      </c>
      <c r="H1702" s="35">
        <v>556</v>
      </c>
      <c r="I1702" s="35">
        <v>38</v>
      </c>
      <c r="J1702" s="35">
        <v>33</v>
      </c>
      <c r="K1702" s="41">
        <v>71</v>
      </c>
      <c r="L1702" s="21">
        <v>12.769784172661872</v>
      </c>
    </row>
    <row r="1703" spans="1:12" ht="15" customHeight="1" outlineLevel="1" x14ac:dyDescent="0.2">
      <c r="A1703" s="17" t="s">
        <v>2907</v>
      </c>
      <c r="B1703" s="23" t="s">
        <v>2908</v>
      </c>
      <c r="C1703" s="19">
        <v>1032</v>
      </c>
      <c r="D1703" s="35">
        <v>305</v>
      </c>
      <c r="E1703" s="35">
        <v>283</v>
      </c>
      <c r="F1703" s="40">
        <v>588</v>
      </c>
      <c r="G1703" s="21">
        <v>56.97674418604651</v>
      </c>
      <c r="H1703" s="35">
        <v>430</v>
      </c>
      <c r="I1703" s="35">
        <v>25</v>
      </c>
      <c r="J1703" s="35">
        <v>25</v>
      </c>
      <c r="K1703" s="41">
        <v>50</v>
      </c>
      <c r="L1703" s="21">
        <v>11.627906976744185</v>
      </c>
    </row>
    <row r="1704" spans="1:12" ht="15" customHeight="1" outlineLevel="1" x14ac:dyDescent="0.2">
      <c r="A1704" s="17" t="s">
        <v>2909</v>
      </c>
      <c r="B1704" s="23" t="s">
        <v>2910</v>
      </c>
      <c r="C1704" s="19">
        <v>1949</v>
      </c>
      <c r="D1704" s="35">
        <v>522</v>
      </c>
      <c r="E1704" s="35">
        <v>559</v>
      </c>
      <c r="F1704" s="40">
        <v>1081</v>
      </c>
      <c r="G1704" s="21">
        <v>55.464340687532065</v>
      </c>
      <c r="H1704" s="35">
        <v>724</v>
      </c>
      <c r="I1704" s="35">
        <v>77</v>
      </c>
      <c r="J1704" s="35">
        <v>61</v>
      </c>
      <c r="K1704" s="41">
        <v>138</v>
      </c>
      <c r="L1704" s="21">
        <v>19.060773480662984</v>
      </c>
    </row>
    <row r="1705" spans="1:12" ht="15" customHeight="1" outlineLevel="1" x14ac:dyDescent="0.2">
      <c r="A1705" s="17" t="s">
        <v>2911</v>
      </c>
      <c r="B1705" s="23" t="s">
        <v>1483</v>
      </c>
      <c r="C1705" s="19">
        <v>1045</v>
      </c>
      <c r="D1705" s="35">
        <v>258</v>
      </c>
      <c r="E1705" s="35">
        <v>240</v>
      </c>
      <c r="F1705" s="40">
        <v>498</v>
      </c>
      <c r="G1705" s="21">
        <v>47.655502392344495</v>
      </c>
      <c r="H1705" s="35">
        <v>433</v>
      </c>
      <c r="I1705" s="35">
        <v>47</v>
      </c>
      <c r="J1705" s="35">
        <v>27</v>
      </c>
      <c r="K1705" s="41">
        <v>74</v>
      </c>
      <c r="L1705" s="21">
        <v>17.090069284064665</v>
      </c>
    </row>
    <row r="1706" spans="1:12" ht="15" customHeight="1" outlineLevel="1" x14ac:dyDescent="0.2">
      <c r="A1706" s="17" t="s">
        <v>2912</v>
      </c>
      <c r="B1706" s="23" t="s">
        <v>2913</v>
      </c>
      <c r="C1706" s="35">
        <v>496</v>
      </c>
      <c r="D1706" s="35">
        <v>120</v>
      </c>
      <c r="E1706" s="35">
        <v>123</v>
      </c>
      <c r="F1706" s="40">
        <v>243</v>
      </c>
      <c r="G1706" s="21">
        <v>48.991935483870968</v>
      </c>
      <c r="H1706" s="19">
        <v>204</v>
      </c>
      <c r="I1706" s="35">
        <v>6</v>
      </c>
      <c r="J1706" s="35">
        <v>15</v>
      </c>
      <c r="K1706" s="41">
        <v>21</v>
      </c>
      <c r="L1706" s="21">
        <v>10.294117647058822</v>
      </c>
    </row>
    <row r="1707" spans="1:12" ht="15" customHeight="1" outlineLevel="1" x14ac:dyDescent="0.2">
      <c r="A1707" s="17" t="s">
        <v>2914</v>
      </c>
      <c r="B1707" s="23" t="s">
        <v>2915</v>
      </c>
      <c r="C1707" s="19">
        <v>3361</v>
      </c>
      <c r="D1707" s="35">
        <v>1024</v>
      </c>
      <c r="E1707" s="35">
        <v>1023</v>
      </c>
      <c r="F1707" s="40">
        <v>2047</v>
      </c>
      <c r="G1707" s="21">
        <v>60.904492710502822</v>
      </c>
      <c r="H1707" s="19">
        <v>1112</v>
      </c>
      <c r="I1707" s="35">
        <v>63</v>
      </c>
      <c r="J1707" s="35">
        <v>47</v>
      </c>
      <c r="K1707" s="41">
        <v>110</v>
      </c>
      <c r="L1707" s="21">
        <v>9.8920863309352516</v>
      </c>
    </row>
    <row r="1708" spans="1:12" ht="15" customHeight="1" outlineLevel="1" x14ac:dyDescent="0.2">
      <c r="A1708" s="17" t="s">
        <v>2916</v>
      </c>
      <c r="B1708" s="23" t="s">
        <v>344</v>
      </c>
      <c r="C1708" s="19">
        <v>2815</v>
      </c>
      <c r="D1708" s="35">
        <v>802</v>
      </c>
      <c r="E1708" s="35">
        <v>742</v>
      </c>
      <c r="F1708" s="40">
        <v>1544</v>
      </c>
      <c r="G1708" s="21">
        <v>54.849023090586144</v>
      </c>
      <c r="H1708" s="19">
        <v>1253</v>
      </c>
      <c r="I1708" s="35">
        <v>178</v>
      </c>
      <c r="J1708" s="35">
        <v>141</v>
      </c>
      <c r="K1708" s="41">
        <v>319</v>
      </c>
      <c r="L1708" s="21">
        <v>25.458898643256184</v>
      </c>
    </row>
    <row r="1709" spans="1:12" ht="15" customHeight="1" outlineLevel="1" x14ac:dyDescent="0.2">
      <c r="A1709" s="17" t="s">
        <v>2917</v>
      </c>
      <c r="B1709" s="23" t="s">
        <v>1562</v>
      </c>
      <c r="C1709" s="35">
        <v>432</v>
      </c>
      <c r="D1709" s="35">
        <v>90</v>
      </c>
      <c r="E1709" s="35">
        <v>74</v>
      </c>
      <c r="F1709" s="40">
        <v>164</v>
      </c>
      <c r="G1709" s="21">
        <v>37.962962962962962</v>
      </c>
      <c r="H1709" s="35">
        <v>250</v>
      </c>
      <c r="I1709" s="35">
        <v>29</v>
      </c>
      <c r="J1709" s="35">
        <v>23</v>
      </c>
      <c r="K1709" s="41">
        <v>52</v>
      </c>
      <c r="L1709" s="21">
        <v>20.8</v>
      </c>
    </row>
    <row r="1710" spans="1:12" ht="15" customHeight="1" outlineLevel="1" x14ac:dyDescent="0.2">
      <c r="A1710" s="17" t="s">
        <v>2918</v>
      </c>
      <c r="B1710" s="23" t="s">
        <v>2919</v>
      </c>
      <c r="C1710" s="19">
        <v>2500</v>
      </c>
      <c r="D1710" s="35">
        <v>920</v>
      </c>
      <c r="E1710" s="35">
        <v>958</v>
      </c>
      <c r="F1710" s="40">
        <v>1878</v>
      </c>
      <c r="G1710" s="21">
        <v>75.12</v>
      </c>
      <c r="H1710" s="35">
        <v>338</v>
      </c>
      <c r="I1710" s="35">
        <v>56</v>
      </c>
      <c r="J1710" s="35">
        <v>57</v>
      </c>
      <c r="K1710" s="41">
        <v>113</v>
      </c>
      <c r="L1710" s="21">
        <v>33.431952662721891</v>
      </c>
    </row>
    <row r="1711" spans="1:12" ht="15" customHeight="1" outlineLevel="1" x14ac:dyDescent="0.2">
      <c r="A1711" s="17" t="s">
        <v>2920</v>
      </c>
      <c r="B1711" s="23" t="s">
        <v>2921</v>
      </c>
      <c r="C1711" s="19">
        <v>1732</v>
      </c>
      <c r="D1711" s="35">
        <v>566</v>
      </c>
      <c r="E1711" s="35">
        <v>553</v>
      </c>
      <c r="F1711" s="40">
        <v>1119</v>
      </c>
      <c r="G1711" s="21">
        <v>64.607390300230946</v>
      </c>
      <c r="H1711" s="35">
        <v>461</v>
      </c>
      <c r="I1711" s="35">
        <v>4</v>
      </c>
      <c r="J1711" s="35">
        <v>8</v>
      </c>
      <c r="K1711" s="41">
        <v>12</v>
      </c>
      <c r="L1711" s="21">
        <v>2.6030368763557483</v>
      </c>
    </row>
    <row r="1712" spans="1:12" ht="15" customHeight="1" outlineLevel="1" x14ac:dyDescent="0.2">
      <c r="A1712" s="17" t="s">
        <v>2922</v>
      </c>
      <c r="B1712" s="23" t="s">
        <v>1767</v>
      </c>
      <c r="C1712" s="19">
        <v>2129</v>
      </c>
      <c r="D1712" s="35">
        <v>571</v>
      </c>
      <c r="E1712" s="35">
        <v>535</v>
      </c>
      <c r="F1712" s="40">
        <v>1106</v>
      </c>
      <c r="G1712" s="21">
        <v>51.949271958666046</v>
      </c>
      <c r="H1712" s="35">
        <v>425</v>
      </c>
      <c r="I1712" s="35">
        <v>54</v>
      </c>
      <c r="J1712" s="35">
        <v>40</v>
      </c>
      <c r="K1712" s="41">
        <v>94</v>
      </c>
      <c r="L1712" s="21">
        <v>22.117647058823529</v>
      </c>
    </row>
    <row r="1713" spans="1:12" ht="15" customHeight="1" outlineLevel="1" x14ac:dyDescent="0.2">
      <c r="A1713" s="17" t="s">
        <v>2923</v>
      </c>
      <c r="B1713" s="23" t="s">
        <v>2924</v>
      </c>
      <c r="C1713" s="35">
        <v>901</v>
      </c>
      <c r="D1713" s="35">
        <v>184</v>
      </c>
      <c r="E1713" s="35">
        <v>162</v>
      </c>
      <c r="F1713" s="40">
        <v>346</v>
      </c>
      <c r="G1713" s="21">
        <v>38.401775804661483</v>
      </c>
      <c r="H1713" s="35">
        <v>336</v>
      </c>
      <c r="I1713" s="35">
        <v>19</v>
      </c>
      <c r="J1713" s="35">
        <v>6</v>
      </c>
      <c r="K1713" s="41">
        <v>25</v>
      </c>
      <c r="L1713" s="21">
        <v>7.4404761904761907</v>
      </c>
    </row>
    <row r="1714" spans="1:12" ht="15" customHeight="1" outlineLevel="1" x14ac:dyDescent="0.2">
      <c r="A1714" s="17" t="s">
        <v>2925</v>
      </c>
      <c r="B1714" s="23" t="s">
        <v>2926</v>
      </c>
      <c r="C1714" s="35">
        <v>791</v>
      </c>
      <c r="D1714" s="35">
        <v>250</v>
      </c>
      <c r="E1714" s="35">
        <v>212</v>
      </c>
      <c r="F1714" s="40">
        <v>462</v>
      </c>
      <c r="G1714" s="21">
        <v>58.407079646017699</v>
      </c>
      <c r="H1714" s="35">
        <v>347</v>
      </c>
      <c r="I1714" s="35">
        <v>5</v>
      </c>
      <c r="J1714" s="35">
        <v>5</v>
      </c>
      <c r="K1714" s="41">
        <v>10</v>
      </c>
      <c r="L1714" s="21">
        <v>2.8818443804034581</v>
      </c>
    </row>
    <row r="1715" spans="1:12" ht="15" customHeight="1" outlineLevel="1" x14ac:dyDescent="0.2">
      <c r="A1715" s="17" t="s">
        <v>2927</v>
      </c>
      <c r="B1715" s="23" t="s">
        <v>2928</v>
      </c>
      <c r="C1715" s="19">
        <v>1801</v>
      </c>
      <c r="D1715" s="35">
        <v>505</v>
      </c>
      <c r="E1715" s="35">
        <v>473</v>
      </c>
      <c r="F1715" s="40">
        <v>978</v>
      </c>
      <c r="G1715" s="21">
        <v>54.303164908384225</v>
      </c>
      <c r="H1715" s="35">
        <v>662</v>
      </c>
      <c r="I1715" s="35">
        <v>61</v>
      </c>
      <c r="J1715" s="35">
        <v>50</v>
      </c>
      <c r="K1715" s="41">
        <v>111</v>
      </c>
      <c r="L1715" s="21">
        <v>16.76737160120846</v>
      </c>
    </row>
    <row r="1716" spans="1:12" ht="15" customHeight="1" outlineLevel="1" x14ac:dyDescent="0.2">
      <c r="A1716" s="17" t="s">
        <v>2929</v>
      </c>
      <c r="B1716" s="23" t="s">
        <v>2930</v>
      </c>
      <c r="C1716" s="35">
        <v>660</v>
      </c>
      <c r="D1716" s="35">
        <v>192</v>
      </c>
      <c r="E1716" s="35">
        <v>205</v>
      </c>
      <c r="F1716" s="40">
        <v>397</v>
      </c>
      <c r="G1716" s="21">
        <v>60.151515151515156</v>
      </c>
      <c r="H1716" s="19">
        <v>268</v>
      </c>
      <c r="I1716" s="35">
        <v>27</v>
      </c>
      <c r="J1716" s="35">
        <v>31</v>
      </c>
      <c r="K1716" s="41">
        <v>58</v>
      </c>
      <c r="L1716" s="21">
        <v>21.641791044776117</v>
      </c>
    </row>
    <row r="1717" spans="1:12" ht="15" customHeight="1" outlineLevel="1" x14ac:dyDescent="0.2">
      <c r="A1717" s="27" t="s">
        <v>2931</v>
      </c>
      <c r="B1717" s="28" t="s">
        <v>2932</v>
      </c>
      <c r="C1717" s="29">
        <v>31449</v>
      </c>
      <c r="D1717" s="38">
        <v>7046</v>
      </c>
      <c r="E1717" s="38">
        <v>6863</v>
      </c>
      <c r="F1717" s="38">
        <v>13909</v>
      </c>
      <c r="G1717" s="31">
        <v>44.227161435975709</v>
      </c>
      <c r="H1717" s="29">
        <v>13996</v>
      </c>
      <c r="I1717" s="38">
        <v>1273</v>
      </c>
      <c r="J1717" s="38">
        <v>1197</v>
      </c>
      <c r="K1717" s="39">
        <v>2470</v>
      </c>
      <c r="L1717" s="31">
        <v>17.647899399828525</v>
      </c>
    </row>
    <row r="1718" spans="1:12" ht="15" customHeight="1" outlineLevel="1" x14ac:dyDescent="0.2">
      <c r="A1718" s="17" t="s">
        <v>2933</v>
      </c>
      <c r="B1718" s="23" t="s">
        <v>2934</v>
      </c>
      <c r="C1718" s="35">
        <v>517</v>
      </c>
      <c r="D1718" s="35">
        <v>98</v>
      </c>
      <c r="E1718" s="35">
        <v>104</v>
      </c>
      <c r="F1718" s="40">
        <v>202</v>
      </c>
      <c r="G1718" s="21">
        <v>39.071566731141196</v>
      </c>
      <c r="H1718" s="35">
        <v>240</v>
      </c>
      <c r="I1718" s="35">
        <v>22</v>
      </c>
      <c r="J1718" s="35">
        <v>20</v>
      </c>
      <c r="K1718" s="41">
        <v>42</v>
      </c>
      <c r="L1718" s="21">
        <v>17.5</v>
      </c>
    </row>
    <row r="1719" spans="1:12" ht="15" customHeight="1" outlineLevel="1" x14ac:dyDescent="0.2">
      <c r="A1719" s="17" t="s">
        <v>2935</v>
      </c>
      <c r="B1719" s="23" t="s">
        <v>2936</v>
      </c>
      <c r="C1719" s="19">
        <v>1080</v>
      </c>
      <c r="D1719" s="35">
        <v>250</v>
      </c>
      <c r="E1719" s="35">
        <v>251</v>
      </c>
      <c r="F1719" s="40">
        <v>501</v>
      </c>
      <c r="G1719" s="21">
        <v>46.388888888888893</v>
      </c>
      <c r="H1719" s="35">
        <v>433</v>
      </c>
      <c r="I1719" s="35">
        <v>40</v>
      </c>
      <c r="J1719" s="35">
        <v>35</v>
      </c>
      <c r="K1719" s="41">
        <v>75</v>
      </c>
      <c r="L1719" s="21">
        <v>17.321016166281755</v>
      </c>
    </row>
    <row r="1720" spans="1:12" ht="15" customHeight="1" outlineLevel="1" x14ac:dyDescent="0.2">
      <c r="A1720" s="17" t="s">
        <v>2937</v>
      </c>
      <c r="B1720" s="23" t="s">
        <v>2938</v>
      </c>
      <c r="C1720" s="35">
        <v>889</v>
      </c>
      <c r="D1720" s="35">
        <v>139</v>
      </c>
      <c r="E1720" s="35">
        <v>140</v>
      </c>
      <c r="F1720" s="40">
        <v>279</v>
      </c>
      <c r="G1720" s="21">
        <v>31.38357705286839</v>
      </c>
      <c r="H1720" s="19">
        <v>439</v>
      </c>
      <c r="I1720" s="35">
        <v>0</v>
      </c>
      <c r="J1720" s="35">
        <v>0</v>
      </c>
      <c r="K1720" s="41">
        <v>0</v>
      </c>
      <c r="L1720" s="21">
        <v>0</v>
      </c>
    </row>
    <row r="1721" spans="1:12" ht="15" customHeight="1" outlineLevel="1" x14ac:dyDescent="0.2">
      <c r="A1721" s="17" t="s">
        <v>2939</v>
      </c>
      <c r="B1721" s="23" t="s">
        <v>2940</v>
      </c>
      <c r="C1721" s="19">
        <v>1923</v>
      </c>
      <c r="D1721" s="35">
        <v>183</v>
      </c>
      <c r="E1721" s="35">
        <v>165</v>
      </c>
      <c r="F1721" s="40">
        <v>348</v>
      </c>
      <c r="G1721" s="21">
        <v>18.096723868954758</v>
      </c>
      <c r="H1721" s="19">
        <v>1341</v>
      </c>
      <c r="I1721" s="35">
        <v>176</v>
      </c>
      <c r="J1721" s="35">
        <v>176</v>
      </c>
      <c r="K1721" s="41">
        <v>352</v>
      </c>
      <c r="L1721" s="21">
        <v>26.249067859806114</v>
      </c>
    </row>
    <row r="1722" spans="1:12" ht="15" customHeight="1" outlineLevel="1" x14ac:dyDescent="0.2">
      <c r="A1722" s="17" t="s">
        <v>2941</v>
      </c>
      <c r="B1722" s="23" t="s">
        <v>2942</v>
      </c>
      <c r="C1722" s="35">
        <v>753</v>
      </c>
      <c r="D1722" s="35">
        <v>191</v>
      </c>
      <c r="E1722" s="35">
        <v>209</v>
      </c>
      <c r="F1722" s="40">
        <v>400</v>
      </c>
      <c r="G1722" s="21">
        <v>53.120849933598933</v>
      </c>
      <c r="H1722" s="19">
        <v>381</v>
      </c>
      <c r="I1722" s="35">
        <v>20</v>
      </c>
      <c r="J1722" s="35">
        <v>30</v>
      </c>
      <c r="K1722" s="41">
        <v>50</v>
      </c>
      <c r="L1722" s="21">
        <v>13.123359580052494</v>
      </c>
    </row>
    <row r="1723" spans="1:12" ht="15" customHeight="1" outlineLevel="1" x14ac:dyDescent="0.2">
      <c r="A1723" s="17" t="s">
        <v>2943</v>
      </c>
      <c r="B1723" s="23" t="s">
        <v>2944</v>
      </c>
      <c r="C1723" s="19">
        <v>2842</v>
      </c>
      <c r="D1723" s="35">
        <v>894</v>
      </c>
      <c r="E1723" s="35">
        <v>946</v>
      </c>
      <c r="F1723" s="40">
        <v>1840</v>
      </c>
      <c r="G1723" s="21">
        <v>64.74313863476425</v>
      </c>
      <c r="H1723" s="19">
        <v>1099</v>
      </c>
      <c r="I1723" s="35">
        <v>138</v>
      </c>
      <c r="J1723" s="35">
        <v>128</v>
      </c>
      <c r="K1723" s="41">
        <v>266</v>
      </c>
      <c r="L1723" s="21">
        <v>24.203821656050955</v>
      </c>
    </row>
    <row r="1724" spans="1:12" ht="15" customHeight="1" outlineLevel="1" x14ac:dyDescent="0.2">
      <c r="A1724" s="17" t="s">
        <v>2945</v>
      </c>
      <c r="B1724" s="23" t="s">
        <v>2946</v>
      </c>
      <c r="C1724" s="35">
        <v>941</v>
      </c>
      <c r="D1724" s="35">
        <v>241</v>
      </c>
      <c r="E1724" s="35">
        <v>215</v>
      </c>
      <c r="F1724" s="40">
        <v>456</v>
      </c>
      <c r="G1724" s="21">
        <v>48.459086078639743</v>
      </c>
      <c r="H1724" s="35">
        <v>288</v>
      </c>
      <c r="I1724" s="35">
        <v>9</v>
      </c>
      <c r="J1724" s="35">
        <v>8</v>
      </c>
      <c r="K1724" s="41">
        <v>17</v>
      </c>
      <c r="L1724" s="21">
        <v>5.9027777777777777</v>
      </c>
    </row>
    <row r="1725" spans="1:12" ht="15" customHeight="1" outlineLevel="1" x14ac:dyDescent="0.2">
      <c r="A1725" s="17" t="s">
        <v>2947</v>
      </c>
      <c r="B1725" s="23" t="s">
        <v>2948</v>
      </c>
      <c r="C1725" s="19">
        <v>1377</v>
      </c>
      <c r="D1725" s="35">
        <v>337</v>
      </c>
      <c r="E1725" s="35">
        <v>286</v>
      </c>
      <c r="F1725" s="40">
        <v>623</v>
      </c>
      <c r="G1725" s="21">
        <v>45.243282498184463</v>
      </c>
      <c r="H1725" s="35">
        <v>487</v>
      </c>
      <c r="I1725" s="35">
        <v>33</v>
      </c>
      <c r="J1725" s="35">
        <v>33</v>
      </c>
      <c r="K1725" s="41">
        <v>66</v>
      </c>
      <c r="L1725" s="21">
        <v>13.552361396303903</v>
      </c>
    </row>
    <row r="1726" spans="1:12" ht="15" customHeight="1" outlineLevel="1" x14ac:dyDescent="0.2">
      <c r="A1726" s="17" t="s">
        <v>2949</v>
      </c>
      <c r="B1726" s="23" t="s">
        <v>2950</v>
      </c>
      <c r="C1726" s="35">
        <v>522</v>
      </c>
      <c r="D1726" s="35">
        <v>183</v>
      </c>
      <c r="E1726" s="35">
        <v>167</v>
      </c>
      <c r="F1726" s="40">
        <v>350</v>
      </c>
      <c r="G1726" s="21">
        <v>67.049808429118769</v>
      </c>
      <c r="H1726" s="35">
        <v>100</v>
      </c>
      <c r="I1726" s="35">
        <v>4</v>
      </c>
      <c r="J1726" s="35">
        <v>1</v>
      </c>
      <c r="K1726" s="41">
        <v>5</v>
      </c>
      <c r="L1726" s="21">
        <v>5</v>
      </c>
    </row>
    <row r="1727" spans="1:12" ht="15" customHeight="1" outlineLevel="1" x14ac:dyDescent="0.2">
      <c r="A1727" s="17" t="s">
        <v>2951</v>
      </c>
      <c r="B1727" s="23" t="s">
        <v>2952</v>
      </c>
      <c r="C1727" s="19">
        <v>2339</v>
      </c>
      <c r="D1727" s="35">
        <v>739</v>
      </c>
      <c r="E1727" s="35">
        <v>666</v>
      </c>
      <c r="F1727" s="40">
        <v>1405</v>
      </c>
      <c r="G1727" s="21">
        <v>60.068405301410856</v>
      </c>
      <c r="H1727" s="19">
        <v>569</v>
      </c>
      <c r="I1727" s="35">
        <v>112</v>
      </c>
      <c r="J1727" s="35">
        <v>85</v>
      </c>
      <c r="K1727" s="41">
        <v>197</v>
      </c>
      <c r="L1727" s="21">
        <v>34.622144112478033</v>
      </c>
    </row>
    <row r="1728" spans="1:12" ht="15" customHeight="1" outlineLevel="1" x14ac:dyDescent="0.2">
      <c r="A1728" s="17" t="s">
        <v>2953</v>
      </c>
      <c r="B1728" s="23" t="s">
        <v>2954</v>
      </c>
      <c r="C1728" s="19">
        <v>2546</v>
      </c>
      <c r="D1728" s="35">
        <v>384</v>
      </c>
      <c r="E1728" s="35">
        <v>413</v>
      </c>
      <c r="F1728" s="40">
        <v>797</v>
      </c>
      <c r="G1728" s="21">
        <v>31.304006284367635</v>
      </c>
      <c r="H1728" s="19">
        <v>1559</v>
      </c>
      <c r="I1728" s="35">
        <v>111</v>
      </c>
      <c r="J1728" s="35">
        <v>106</v>
      </c>
      <c r="K1728" s="41">
        <v>217</v>
      </c>
      <c r="L1728" s="21">
        <v>13.919178960872355</v>
      </c>
    </row>
    <row r="1729" spans="1:12" ht="15" customHeight="1" outlineLevel="1" x14ac:dyDescent="0.2">
      <c r="A1729" s="17" t="s">
        <v>2955</v>
      </c>
      <c r="B1729" s="23" t="s">
        <v>2956</v>
      </c>
      <c r="C1729" s="35">
        <v>841</v>
      </c>
      <c r="D1729" s="35">
        <v>136</v>
      </c>
      <c r="E1729" s="35">
        <v>123</v>
      </c>
      <c r="F1729" s="40">
        <v>259</v>
      </c>
      <c r="G1729" s="21">
        <v>30.79667063020214</v>
      </c>
      <c r="H1729" s="35">
        <v>496</v>
      </c>
      <c r="I1729" s="35">
        <v>2</v>
      </c>
      <c r="J1729" s="35">
        <v>4</v>
      </c>
      <c r="K1729" s="41">
        <v>6</v>
      </c>
      <c r="L1729" s="21">
        <v>1.2096774193548387</v>
      </c>
    </row>
    <row r="1730" spans="1:12" ht="15" customHeight="1" outlineLevel="1" x14ac:dyDescent="0.2">
      <c r="A1730" s="17" t="s">
        <v>2957</v>
      </c>
      <c r="B1730" s="23" t="s">
        <v>2068</v>
      </c>
      <c r="C1730" s="35">
        <v>967</v>
      </c>
      <c r="D1730" s="35">
        <v>155</v>
      </c>
      <c r="E1730" s="35">
        <v>117</v>
      </c>
      <c r="F1730" s="40">
        <v>272</v>
      </c>
      <c r="G1730" s="21">
        <v>28.128231644260598</v>
      </c>
      <c r="H1730" s="35">
        <v>448</v>
      </c>
      <c r="I1730" s="35">
        <v>29</v>
      </c>
      <c r="J1730" s="35">
        <v>25</v>
      </c>
      <c r="K1730" s="41">
        <v>54</v>
      </c>
      <c r="L1730" s="21">
        <v>12.053571428571429</v>
      </c>
    </row>
    <row r="1731" spans="1:12" ht="15" customHeight="1" outlineLevel="1" x14ac:dyDescent="0.2">
      <c r="A1731" s="17" t="s">
        <v>2958</v>
      </c>
      <c r="B1731" s="23" t="s">
        <v>2959</v>
      </c>
      <c r="C1731" s="19">
        <v>2048</v>
      </c>
      <c r="D1731" s="35">
        <v>515</v>
      </c>
      <c r="E1731" s="35">
        <v>469</v>
      </c>
      <c r="F1731" s="40">
        <v>984</v>
      </c>
      <c r="G1731" s="21">
        <v>48.046875</v>
      </c>
      <c r="H1731" s="35">
        <v>662</v>
      </c>
      <c r="I1731" s="35">
        <v>89</v>
      </c>
      <c r="J1731" s="35">
        <v>82</v>
      </c>
      <c r="K1731" s="41">
        <v>171</v>
      </c>
      <c r="L1731" s="21">
        <v>25.830815709969791</v>
      </c>
    </row>
    <row r="1732" spans="1:12" ht="15" customHeight="1" outlineLevel="1" x14ac:dyDescent="0.2">
      <c r="A1732" s="17" t="s">
        <v>2960</v>
      </c>
      <c r="B1732" s="23" t="s">
        <v>2961</v>
      </c>
      <c r="C1732" s="35">
        <v>959</v>
      </c>
      <c r="D1732" s="35">
        <v>135</v>
      </c>
      <c r="E1732" s="35">
        <v>123</v>
      </c>
      <c r="F1732" s="40">
        <v>258</v>
      </c>
      <c r="G1732" s="21">
        <v>26.903023983315954</v>
      </c>
      <c r="H1732" s="35">
        <v>566</v>
      </c>
      <c r="I1732" s="35">
        <v>61</v>
      </c>
      <c r="J1732" s="35">
        <v>37</v>
      </c>
      <c r="K1732" s="41">
        <v>98</v>
      </c>
      <c r="L1732" s="21">
        <v>17.314487632508836</v>
      </c>
    </row>
    <row r="1733" spans="1:12" ht="15" customHeight="1" outlineLevel="1" x14ac:dyDescent="0.2">
      <c r="A1733" s="17" t="s">
        <v>2962</v>
      </c>
      <c r="B1733" s="23" t="s">
        <v>427</v>
      </c>
      <c r="C1733" s="35">
        <v>821</v>
      </c>
      <c r="D1733" s="35">
        <v>212</v>
      </c>
      <c r="E1733" s="35">
        <v>201</v>
      </c>
      <c r="F1733" s="40">
        <v>413</v>
      </c>
      <c r="G1733" s="21">
        <v>50.304506699147375</v>
      </c>
      <c r="H1733" s="35">
        <v>335</v>
      </c>
      <c r="I1733" s="35">
        <v>32</v>
      </c>
      <c r="J1733" s="35">
        <v>44</v>
      </c>
      <c r="K1733" s="41">
        <v>76</v>
      </c>
      <c r="L1733" s="21">
        <v>22.686567164179106</v>
      </c>
    </row>
    <row r="1734" spans="1:12" ht="15" customHeight="1" outlineLevel="1" x14ac:dyDescent="0.2">
      <c r="A1734" s="17" t="s">
        <v>2963</v>
      </c>
      <c r="B1734" s="23" t="s">
        <v>775</v>
      </c>
      <c r="C1734" s="35">
        <v>479</v>
      </c>
      <c r="D1734" s="35">
        <v>105</v>
      </c>
      <c r="E1734" s="35">
        <v>94</v>
      </c>
      <c r="F1734" s="40">
        <v>199</v>
      </c>
      <c r="G1734" s="21">
        <v>41.544885177453025</v>
      </c>
      <c r="H1734" s="35">
        <v>236</v>
      </c>
      <c r="I1734" s="35">
        <v>14</v>
      </c>
      <c r="J1734" s="35">
        <v>14</v>
      </c>
      <c r="K1734" s="41">
        <v>28</v>
      </c>
      <c r="L1734" s="21">
        <v>11.864406779661017</v>
      </c>
    </row>
    <row r="1735" spans="1:12" ht="15" customHeight="1" outlineLevel="1" x14ac:dyDescent="0.2">
      <c r="A1735" s="17" t="s">
        <v>2964</v>
      </c>
      <c r="B1735" s="23" t="s">
        <v>220</v>
      </c>
      <c r="C1735" s="19">
        <v>1842</v>
      </c>
      <c r="D1735" s="35">
        <v>363</v>
      </c>
      <c r="E1735" s="35">
        <v>372</v>
      </c>
      <c r="F1735" s="40">
        <v>735</v>
      </c>
      <c r="G1735" s="21">
        <v>39.902280130293164</v>
      </c>
      <c r="H1735" s="35">
        <v>896</v>
      </c>
      <c r="I1735" s="35">
        <v>84</v>
      </c>
      <c r="J1735" s="35">
        <v>75</v>
      </c>
      <c r="K1735" s="41">
        <v>159</v>
      </c>
      <c r="L1735" s="21">
        <v>17.745535714285715</v>
      </c>
    </row>
    <row r="1736" spans="1:12" ht="15" customHeight="1" outlineLevel="1" x14ac:dyDescent="0.2">
      <c r="A1736" s="17" t="s">
        <v>2965</v>
      </c>
      <c r="B1736" s="23" t="s">
        <v>2966</v>
      </c>
      <c r="C1736" s="19">
        <v>1888</v>
      </c>
      <c r="D1736" s="35">
        <v>402</v>
      </c>
      <c r="E1736" s="35">
        <v>393</v>
      </c>
      <c r="F1736" s="40">
        <v>795</v>
      </c>
      <c r="G1736" s="21">
        <v>42.108050847457626</v>
      </c>
      <c r="H1736" s="35">
        <v>883</v>
      </c>
      <c r="I1736" s="35">
        <v>70</v>
      </c>
      <c r="J1736" s="35">
        <v>83</v>
      </c>
      <c r="K1736" s="41">
        <v>153</v>
      </c>
      <c r="L1736" s="21">
        <v>17.327293318233295</v>
      </c>
    </row>
    <row r="1737" spans="1:12" ht="15" customHeight="1" outlineLevel="1" x14ac:dyDescent="0.2">
      <c r="A1737" s="17" t="s">
        <v>2967</v>
      </c>
      <c r="B1737" s="23" t="s">
        <v>2968</v>
      </c>
      <c r="C1737" s="19">
        <v>1234</v>
      </c>
      <c r="D1737" s="35">
        <v>320</v>
      </c>
      <c r="E1737" s="35">
        <v>340</v>
      </c>
      <c r="F1737" s="40">
        <v>660</v>
      </c>
      <c r="G1737" s="21">
        <v>53.484602917341974</v>
      </c>
      <c r="H1737" s="35">
        <v>484</v>
      </c>
      <c r="I1737" s="35">
        <v>54</v>
      </c>
      <c r="J1737" s="35">
        <v>49</v>
      </c>
      <c r="K1737" s="41">
        <v>103</v>
      </c>
      <c r="L1737" s="21">
        <v>21.280991735537192</v>
      </c>
    </row>
    <row r="1738" spans="1:12" ht="15" customHeight="1" outlineLevel="1" x14ac:dyDescent="0.2">
      <c r="A1738" s="17" t="s">
        <v>2969</v>
      </c>
      <c r="B1738" s="23" t="s">
        <v>2970</v>
      </c>
      <c r="C1738" s="19">
        <v>1585</v>
      </c>
      <c r="D1738" s="35">
        <v>372</v>
      </c>
      <c r="E1738" s="35">
        <v>384</v>
      </c>
      <c r="F1738" s="40">
        <v>756</v>
      </c>
      <c r="G1738" s="21">
        <v>47.697160883280759</v>
      </c>
      <c r="H1738" s="35">
        <v>701</v>
      </c>
      <c r="I1738" s="35">
        <v>65</v>
      </c>
      <c r="J1738" s="35">
        <v>71</v>
      </c>
      <c r="K1738" s="41">
        <v>136</v>
      </c>
      <c r="L1738" s="21">
        <v>19.400855920114125</v>
      </c>
    </row>
    <row r="1739" spans="1:12" ht="15" customHeight="1" outlineLevel="1" x14ac:dyDescent="0.2">
      <c r="A1739" s="17" t="s">
        <v>2971</v>
      </c>
      <c r="B1739" s="23" t="s">
        <v>2972</v>
      </c>
      <c r="C1739" s="35">
        <v>846</v>
      </c>
      <c r="D1739" s="35">
        <v>196</v>
      </c>
      <c r="E1739" s="35">
        <v>168</v>
      </c>
      <c r="F1739" s="40">
        <v>364</v>
      </c>
      <c r="G1739" s="21">
        <v>43.026004728132392</v>
      </c>
      <c r="H1739" s="35">
        <v>372</v>
      </c>
      <c r="I1739" s="35">
        <v>35</v>
      </c>
      <c r="J1739" s="35">
        <v>30</v>
      </c>
      <c r="K1739" s="41">
        <v>65</v>
      </c>
      <c r="L1739" s="21">
        <v>17.473118279569892</v>
      </c>
    </row>
    <row r="1740" spans="1:12" ht="15" customHeight="1" outlineLevel="1" x14ac:dyDescent="0.2">
      <c r="A1740" s="17" t="s">
        <v>2973</v>
      </c>
      <c r="B1740" s="23" t="s">
        <v>1677</v>
      </c>
      <c r="C1740" s="35">
        <v>685</v>
      </c>
      <c r="D1740" s="35">
        <v>187</v>
      </c>
      <c r="E1740" s="35">
        <v>175</v>
      </c>
      <c r="F1740" s="40">
        <v>362</v>
      </c>
      <c r="G1740" s="21">
        <v>52.846715328467155</v>
      </c>
      <c r="H1740" s="35">
        <v>182</v>
      </c>
      <c r="I1740" s="35">
        <v>15</v>
      </c>
      <c r="J1740" s="35">
        <v>11</v>
      </c>
      <c r="K1740" s="41">
        <v>26</v>
      </c>
      <c r="L1740" s="21">
        <v>14.285714285714285</v>
      </c>
    </row>
    <row r="1741" spans="1:12" ht="15" customHeight="1" outlineLevel="1" x14ac:dyDescent="0.2">
      <c r="A1741" s="17" t="s">
        <v>2974</v>
      </c>
      <c r="B1741" s="23" t="s">
        <v>2975</v>
      </c>
      <c r="C1741" s="35">
        <v>893</v>
      </c>
      <c r="D1741" s="35">
        <v>192</v>
      </c>
      <c r="E1741" s="35">
        <v>212</v>
      </c>
      <c r="F1741" s="40">
        <v>404</v>
      </c>
      <c r="G1741" s="21">
        <v>45.240761478163492</v>
      </c>
      <c r="H1741" s="35">
        <v>485</v>
      </c>
      <c r="I1741" s="35">
        <v>46</v>
      </c>
      <c r="J1741" s="35">
        <v>38</v>
      </c>
      <c r="K1741" s="41">
        <v>84</v>
      </c>
      <c r="L1741" s="21">
        <v>17.319587628865978</v>
      </c>
    </row>
    <row r="1742" spans="1:12" ht="15" customHeight="1" outlineLevel="1" x14ac:dyDescent="0.2">
      <c r="A1742" s="17" t="s">
        <v>2976</v>
      </c>
      <c r="B1742" s="23" t="s">
        <v>2977</v>
      </c>
      <c r="C1742" s="35">
        <v>632</v>
      </c>
      <c r="D1742" s="35">
        <v>117</v>
      </c>
      <c r="E1742" s="35">
        <v>130</v>
      </c>
      <c r="F1742" s="40">
        <v>247</v>
      </c>
      <c r="G1742" s="21">
        <v>39.082278481012658</v>
      </c>
      <c r="H1742" s="35">
        <v>314</v>
      </c>
      <c r="I1742" s="35">
        <v>12</v>
      </c>
      <c r="J1742" s="35">
        <v>12</v>
      </c>
      <c r="K1742" s="41">
        <v>24</v>
      </c>
      <c r="L1742" s="21">
        <v>7.6433121019108281</v>
      </c>
    </row>
    <row r="1743" spans="1:12" ht="15" customHeight="1" outlineLevel="1" x14ac:dyDescent="0.2">
      <c r="A1743" s="27" t="s">
        <v>2978</v>
      </c>
      <c r="B1743" s="28" t="s">
        <v>2979</v>
      </c>
      <c r="C1743" s="29">
        <v>1778</v>
      </c>
      <c r="D1743" s="38">
        <v>513</v>
      </c>
      <c r="E1743" s="38">
        <v>479</v>
      </c>
      <c r="F1743" s="38">
        <v>992</v>
      </c>
      <c r="G1743" s="31">
        <v>55.793025871766034</v>
      </c>
      <c r="H1743" s="38">
        <v>714</v>
      </c>
      <c r="I1743" s="38">
        <v>10</v>
      </c>
      <c r="J1743" s="38">
        <v>7</v>
      </c>
      <c r="K1743" s="39">
        <v>17</v>
      </c>
      <c r="L1743" s="31">
        <v>2.3809523809523809</v>
      </c>
    </row>
    <row r="1744" spans="1:12" ht="15" customHeight="1" outlineLevel="1" x14ac:dyDescent="0.2">
      <c r="A1744" s="17" t="s">
        <v>2980</v>
      </c>
      <c r="B1744" s="23" t="s">
        <v>2981</v>
      </c>
      <c r="C1744" s="35">
        <v>111</v>
      </c>
      <c r="D1744" s="35">
        <v>35</v>
      </c>
      <c r="E1744" s="35">
        <v>30</v>
      </c>
      <c r="F1744" s="40">
        <v>65</v>
      </c>
      <c r="G1744" s="21">
        <v>58.558558558558559</v>
      </c>
      <c r="H1744" s="35">
        <v>40</v>
      </c>
      <c r="I1744" s="35">
        <v>0</v>
      </c>
      <c r="J1744" s="35">
        <v>0</v>
      </c>
      <c r="K1744" s="41">
        <v>0</v>
      </c>
      <c r="L1744" s="21">
        <v>0</v>
      </c>
    </row>
    <row r="1745" spans="1:12" ht="15" customHeight="1" outlineLevel="1" x14ac:dyDescent="0.2">
      <c r="A1745" s="17" t="s">
        <v>2982</v>
      </c>
      <c r="B1745" s="23" t="s">
        <v>2983</v>
      </c>
      <c r="C1745" s="35">
        <v>225</v>
      </c>
      <c r="D1745" s="35">
        <v>62</v>
      </c>
      <c r="E1745" s="35">
        <v>68</v>
      </c>
      <c r="F1745" s="40">
        <v>130</v>
      </c>
      <c r="G1745" s="21">
        <v>57.777777777777771</v>
      </c>
      <c r="H1745" s="35">
        <v>103</v>
      </c>
      <c r="I1745" s="35">
        <v>0</v>
      </c>
      <c r="J1745" s="35">
        <v>0</v>
      </c>
      <c r="K1745" s="41">
        <v>0</v>
      </c>
      <c r="L1745" s="21">
        <v>0</v>
      </c>
    </row>
    <row r="1746" spans="1:12" ht="15" customHeight="1" outlineLevel="1" x14ac:dyDescent="0.2">
      <c r="A1746" s="17" t="s">
        <v>2984</v>
      </c>
      <c r="B1746" s="23" t="s">
        <v>2985</v>
      </c>
      <c r="C1746" s="35">
        <v>396</v>
      </c>
      <c r="D1746" s="35">
        <v>109</v>
      </c>
      <c r="E1746" s="35">
        <v>108</v>
      </c>
      <c r="F1746" s="40">
        <v>217</v>
      </c>
      <c r="G1746" s="21">
        <v>54.797979797979799</v>
      </c>
      <c r="H1746" s="35">
        <v>136</v>
      </c>
      <c r="I1746" s="35">
        <v>5</v>
      </c>
      <c r="J1746" s="35">
        <v>6</v>
      </c>
      <c r="K1746" s="41">
        <v>11</v>
      </c>
      <c r="L1746" s="21">
        <v>8.0882352941176467</v>
      </c>
    </row>
    <row r="1747" spans="1:12" ht="15" customHeight="1" outlineLevel="1" x14ac:dyDescent="0.2">
      <c r="A1747" s="17" t="s">
        <v>2986</v>
      </c>
      <c r="B1747" s="23" t="s">
        <v>2987</v>
      </c>
      <c r="C1747" s="35">
        <v>261</v>
      </c>
      <c r="D1747" s="35">
        <v>79</v>
      </c>
      <c r="E1747" s="35">
        <v>63</v>
      </c>
      <c r="F1747" s="40">
        <v>142</v>
      </c>
      <c r="G1747" s="21">
        <v>54.406130268199234</v>
      </c>
      <c r="H1747" s="35">
        <v>107</v>
      </c>
      <c r="I1747" s="35">
        <v>0</v>
      </c>
      <c r="J1747" s="35">
        <v>0</v>
      </c>
      <c r="K1747" s="41">
        <v>0</v>
      </c>
      <c r="L1747" s="21">
        <v>0</v>
      </c>
    </row>
    <row r="1748" spans="1:12" ht="15" customHeight="1" outlineLevel="1" x14ac:dyDescent="0.2">
      <c r="A1748" s="17" t="s">
        <v>2988</v>
      </c>
      <c r="B1748" s="23" t="s">
        <v>59</v>
      </c>
      <c r="C1748" s="35">
        <v>263</v>
      </c>
      <c r="D1748" s="35">
        <v>88</v>
      </c>
      <c r="E1748" s="35">
        <v>83</v>
      </c>
      <c r="F1748" s="40">
        <v>171</v>
      </c>
      <c r="G1748" s="21">
        <v>65.019011406844101</v>
      </c>
      <c r="H1748" s="35">
        <v>98</v>
      </c>
      <c r="I1748" s="35">
        <v>5</v>
      </c>
      <c r="J1748" s="35">
        <v>1</v>
      </c>
      <c r="K1748" s="41">
        <v>6</v>
      </c>
      <c r="L1748" s="21">
        <v>6.1224489795918364</v>
      </c>
    </row>
    <row r="1749" spans="1:12" ht="15" customHeight="1" outlineLevel="1" x14ac:dyDescent="0.2">
      <c r="A1749" s="17" t="s">
        <v>2989</v>
      </c>
      <c r="B1749" s="23" t="s">
        <v>2979</v>
      </c>
      <c r="C1749" s="35">
        <v>522</v>
      </c>
      <c r="D1749" s="35">
        <v>140</v>
      </c>
      <c r="E1749" s="35">
        <v>127</v>
      </c>
      <c r="F1749" s="40">
        <v>267</v>
      </c>
      <c r="G1749" s="21">
        <v>51.149425287356323</v>
      </c>
      <c r="H1749" s="19">
        <v>230</v>
      </c>
      <c r="I1749" s="35">
        <v>0</v>
      </c>
      <c r="J1749" s="35">
        <v>0</v>
      </c>
      <c r="K1749" s="41">
        <v>0</v>
      </c>
      <c r="L1749" s="21">
        <v>0</v>
      </c>
    </row>
    <row r="1750" spans="1:12" ht="15" customHeight="1" outlineLevel="1" x14ac:dyDescent="0.2">
      <c r="A1750" s="58" t="s">
        <v>2990</v>
      </c>
      <c r="B1750" s="59" t="s">
        <v>2991</v>
      </c>
      <c r="C1750" s="60">
        <v>11280</v>
      </c>
      <c r="D1750" s="61">
        <v>2939</v>
      </c>
      <c r="E1750" s="61">
        <v>2641</v>
      </c>
      <c r="F1750" s="61">
        <v>5580</v>
      </c>
      <c r="G1750" s="62">
        <v>49.468085106382979</v>
      </c>
      <c r="H1750" s="63">
        <v>6012</v>
      </c>
      <c r="I1750" s="61">
        <v>661</v>
      </c>
      <c r="J1750" s="61">
        <v>540</v>
      </c>
      <c r="K1750" s="64">
        <v>1201</v>
      </c>
      <c r="L1750" s="62">
        <v>19.976713240186296</v>
      </c>
    </row>
    <row r="1751" spans="1:12" ht="15" customHeight="1" x14ac:dyDescent="0.2">
      <c r="A1751" s="65" t="s">
        <v>2992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 ht="15" customHeight="1" x14ac:dyDescent="0.2">
      <c r="A1752" s="66" t="s">
        <v>2993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 ht="15" customHeight="1" x14ac:dyDescent="0.2">
      <c r="A1753" s="66" t="s">
        <v>2994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 ht="15" customHeight="1" x14ac:dyDescent="0.2">
      <c r="A1754" s="66" t="s">
        <v>2995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</sheetData>
  <mergeCells count="8">
    <mergeCell ref="A1:L1"/>
    <mergeCell ref="A2:L2"/>
    <mergeCell ref="A3:L3"/>
    <mergeCell ref="A5:A6"/>
    <mergeCell ref="C5:C6"/>
    <mergeCell ref="D5:G5"/>
    <mergeCell ref="H5:H6"/>
    <mergeCell ref="I5:L5"/>
  </mergeCells>
  <conditionalFormatting sqref="C7:L1750">
    <cfRule type="containsBlanks" dxfId="0" priority="1">
      <formula>LEN(TRIM(C7))=0</formula>
    </cfRule>
  </conditionalFormatting>
  <pageMargins left="0.7" right="0.7" top="0.75" bottom="0.75" header="0" footer="0"/>
  <pageSetup paperSize="9" scale="95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Qtr1</vt:lpstr>
      <vt:lpstr>Jan</vt:lpstr>
      <vt:lpstr>Feb</vt:lpstr>
      <vt:lpstr>Mar</vt:lpstr>
      <vt:lpstr>Qtr2</vt:lpstr>
      <vt:lpstr>Apr</vt:lpstr>
      <vt:lpstr>May</vt:lpstr>
      <vt:lpstr>Jun</vt:lpstr>
      <vt:lpstr>Qtr3</vt:lpstr>
      <vt:lpstr>Jul</vt:lpstr>
      <vt:lpstr>Aug</vt:lpstr>
      <vt:lpstr>Sep</vt:lpstr>
      <vt:lpstr>Qtr4</vt:lpstr>
      <vt:lpstr>Oct</vt:lpstr>
      <vt:lpstr>Nov</vt:lpstr>
      <vt:lpstr>Dec</vt:lpstr>
      <vt:lpstr>Annual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Viray, John Y</cp:lastModifiedBy>
  <dcterms:modified xsi:type="dcterms:W3CDTF">2026-07-26T04:29:59Z</dcterms:modified>
</cp:coreProperties>
</file>